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epot - Bayes Aqp2 transcr\SuppData\"/>
    </mc:Choice>
  </mc:AlternateContent>
  <xr:revisionPtr revIDLastSave="0" documentId="8_{DF05249F-C651-4237-95AC-268BD05BA5AA}" xr6:coauthVersionLast="46" xr6:coauthVersionMax="46" xr10:uidLastSave="{00000000-0000-0000-0000-000000000000}"/>
  <bookViews>
    <workbookView xWindow="-110" yWindow="-110" windowWidth="19420" windowHeight="10560" xr2:uid="{5881199F-494E-467D-A176-642E7350FB24}"/>
  </bookViews>
  <sheets>
    <sheet name="Readme" sheetId="2" r:id="rId1"/>
    <sheet name="Bayesian calculations" sheetId="1" r:id="rId2"/>
  </sheets>
  <externalReferences>
    <externalReference r:id="rId3"/>
  </externalReferences>
  <definedNames>
    <definedName name="_xlnm._FilterDatabase" localSheetId="1" hidden="1">'Bayesian calculations'!$A$7:$BF$7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1351" i="1" l="1"/>
  <c r="AV1351" i="1" s="1"/>
  <c r="AW1351" i="1" s="1"/>
  <c r="AX1351" i="1" s="1"/>
  <c r="AY1351" i="1" s="1"/>
  <c r="AM1351" i="1"/>
  <c r="AN1351" i="1" s="1"/>
  <c r="AO1351" i="1" s="1"/>
  <c r="AP1351" i="1" s="1"/>
  <c r="AQ1351" i="1" s="1"/>
  <c r="AB1351" i="1"/>
  <c r="AC1351" i="1" s="1"/>
  <c r="AD1351" i="1" s="1"/>
  <c r="AE1351" i="1" s="1"/>
  <c r="AF1351" i="1" s="1"/>
  <c r="S1351" i="1"/>
  <c r="T1351" i="1" s="1"/>
  <c r="U1351" i="1" s="1"/>
  <c r="V1351" i="1" s="1"/>
  <c r="W1351" i="1" s="1"/>
  <c r="X1351" i="1" s="1"/>
  <c r="K1351" i="1"/>
  <c r="L1351" i="1" s="1"/>
  <c r="M1351" i="1" s="1"/>
  <c r="N1351" i="1" s="1"/>
  <c r="O1351" i="1" s="1"/>
  <c r="C1351" i="1"/>
  <c r="D1351" i="1" s="1"/>
  <c r="E1351" i="1" s="1"/>
  <c r="F1351" i="1" s="1"/>
  <c r="G1351" i="1" s="1"/>
  <c r="H1351" i="1" s="1"/>
  <c r="AU1350" i="1"/>
  <c r="AV1350" i="1" s="1"/>
  <c r="AW1350" i="1" s="1"/>
  <c r="AX1350" i="1" s="1"/>
  <c r="AY1350" i="1" s="1"/>
  <c r="AM1350" i="1"/>
  <c r="AN1350" i="1" s="1"/>
  <c r="AO1350" i="1" s="1"/>
  <c r="AP1350" i="1" s="1"/>
  <c r="AQ1350" i="1" s="1"/>
  <c r="AB1350" i="1"/>
  <c r="AC1350" i="1" s="1"/>
  <c r="AD1350" i="1" s="1"/>
  <c r="AE1350" i="1" s="1"/>
  <c r="AF1350" i="1" s="1"/>
  <c r="S1350" i="1"/>
  <c r="T1350" i="1" s="1"/>
  <c r="U1350" i="1" s="1"/>
  <c r="V1350" i="1" s="1"/>
  <c r="W1350" i="1" s="1"/>
  <c r="K1350" i="1"/>
  <c r="L1350" i="1" s="1"/>
  <c r="M1350" i="1" s="1"/>
  <c r="N1350" i="1" s="1"/>
  <c r="O1350" i="1" s="1"/>
  <c r="C1350" i="1"/>
  <c r="D1350" i="1" s="1"/>
  <c r="E1350" i="1" s="1"/>
  <c r="F1350" i="1" s="1"/>
  <c r="G1350" i="1" s="1"/>
  <c r="H1350" i="1" s="1"/>
  <c r="AU1349" i="1"/>
  <c r="AV1349" i="1" s="1"/>
  <c r="AW1349" i="1" s="1"/>
  <c r="AX1349" i="1" s="1"/>
  <c r="AY1349" i="1" s="1"/>
  <c r="AM1349" i="1"/>
  <c r="AN1349" i="1" s="1"/>
  <c r="AO1349" i="1" s="1"/>
  <c r="AP1349" i="1" s="1"/>
  <c r="AQ1349" i="1" s="1"/>
  <c r="AB1349" i="1"/>
  <c r="AC1349" i="1" s="1"/>
  <c r="AD1349" i="1" s="1"/>
  <c r="AE1349" i="1" s="1"/>
  <c r="AF1349" i="1" s="1"/>
  <c r="S1349" i="1"/>
  <c r="T1349" i="1" s="1"/>
  <c r="U1349" i="1" s="1"/>
  <c r="V1349" i="1" s="1"/>
  <c r="W1349" i="1" s="1"/>
  <c r="K1349" i="1"/>
  <c r="L1349" i="1" s="1"/>
  <c r="M1349" i="1" s="1"/>
  <c r="N1349" i="1" s="1"/>
  <c r="O1349" i="1" s="1"/>
  <c r="C1349" i="1"/>
  <c r="D1349" i="1" s="1"/>
  <c r="E1349" i="1" s="1"/>
  <c r="F1349" i="1" s="1"/>
  <c r="G1349" i="1" s="1"/>
  <c r="H1349" i="1" s="1"/>
  <c r="AU1348" i="1"/>
  <c r="AV1348" i="1" s="1"/>
  <c r="AW1348" i="1" s="1"/>
  <c r="AX1348" i="1" s="1"/>
  <c r="AY1348" i="1" s="1"/>
  <c r="AM1348" i="1"/>
  <c r="AN1348" i="1" s="1"/>
  <c r="AO1348" i="1" s="1"/>
  <c r="AP1348" i="1" s="1"/>
  <c r="AQ1348" i="1" s="1"/>
  <c r="AB1348" i="1"/>
  <c r="AC1348" i="1" s="1"/>
  <c r="AD1348" i="1" s="1"/>
  <c r="AE1348" i="1" s="1"/>
  <c r="AF1348" i="1" s="1"/>
  <c r="S1348" i="1"/>
  <c r="T1348" i="1" s="1"/>
  <c r="U1348" i="1" s="1"/>
  <c r="V1348" i="1" s="1"/>
  <c r="W1348" i="1" s="1"/>
  <c r="K1348" i="1"/>
  <c r="L1348" i="1" s="1"/>
  <c r="M1348" i="1" s="1"/>
  <c r="N1348" i="1" s="1"/>
  <c r="O1348" i="1" s="1"/>
  <c r="C1348" i="1"/>
  <c r="D1348" i="1" s="1"/>
  <c r="E1348" i="1" s="1"/>
  <c r="F1348" i="1" s="1"/>
  <c r="G1348" i="1" s="1"/>
  <c r="H1348" i="1" s="1"/>
  <c r="AU1347" i="1"/>
  <c r="AV1347" i="1" s="1"/>
  <c r="AW1347" i="1" s="1"/>
  <c r="AX1347" i="1" s="1"/>
  <c r="AY1347" i="1" s="1"/>
  <c r="AM1347" i="1"/>
  <c r="AN1347" i="1" s="1"/>
  <c r="AO1347" i="1" s="1"/>
  <c r="AP1347" i="1" s="1"/>
  <c r="AQ1347" i="1" s="1"/>
  <c r="AB1347" i="1"/>
  <c r="AC1347" i="1" s="1"/>
  <c r="AD1347" i="1" s="1"/>
  <c r="AE1347" i="1" s="1"/>
  <c r="AF1347" i="1" s="1"/>
  <c r="S1347" i="1"/>
  <c r="T1347" i="1" s="1"/>
  <c r="U1347" i="1" s="1"/>
  <c r="V1347" i="1" s="1"/>
  <c r="W1347" i="1" s="1"/>
  <c r="K1347" i="1"/>
  <c r="L1347" i="1" s="1"/>
  <c r="M1347" i="1" s="1"/>
  <c r="N1347" i="1" s="1"/>
  <c r="O1347" i="1" s="1"/>
  <c r="C1347" i="1"/>
  <c r="D1347" i="1" s="1"/>
  <c r="E1347" i="1" s="1"/>
  <c r="F1347" i="1" s="1"/>
  <c r="G1347" i="1" s="1"/>
  <c r="H1347" i="1" s="1"/>
  <c r="AU1346" i="1"/>
  <c r="AV1346" i="1" s="1"/>
  <c r="AW1346" i="1" s="1"/>
  <c r="AX1346" i="1" s="1"/>
  <c r="AY1346" i="1" s="1"/>
  <c r="AM1346" i="1"/>
  <c r="AN1346" i="1" s="1"/>
  <c r="AO1346" i="1" s="1"/>
  <c r="AP1346" i="1" s="1"/>
  <c r="AQ1346" i="1" s="1"/>
  <c r="AB1346" i="1"/>
  <c r="AC1346" i="1" s="1"/>
  <c r="AD1346" i="1" s="1"/>
  <c r="AE1346" i="1" s="1"/>
  <c r="AF1346" i="1" s="1"/>
  <c r="S1346" i="1"/>
  <c r="T1346" i="1" s="1"/>
  <c r="U1346" i="1" s="1"/>
  <c r="V1346" i="1" s="1"/>
  <c r="W1346" i="1" s="1"/>
  <c r="K1346" i="1"/>
  <c r="L1346" i="1" s="1"/>
  <c r="M1346" i="1" s="1"/>
  <c r="N1346" i="1" s="1"/>
  <c r="O1346" i="1" s="1"/>
  <c r="C1346" i="1"/>
  <c r="D1346" i="1" s="1"/>
  <c r="E1346" i="1" s="1"/>
  <c r="F1346" i="1" s="1"/>
  <c r="G1346" i="1" s="1"/>
  <c r="H1346" i="1" s="1"/>
  <c r="AU1345" i="1"/>
  <c r="AV1345" i="1" s="1"/>
  <c r="AW1345" i="1" s="1"/>
  <c r="AX1345" i="1" s="1"/>
  <c r="AY1345" i="1" s="1"/>
  <c r="AM1345" i="1"/>
  <c r="AN1345" i="1" s="1"/>
  <c r="AO1345" i="1" s="1"/>
  <c r="AP1345" i="1" s="1"/>
  <c r="AQ1345" i="1" s="1"/>
  <c r="AB1345" i="1"/>
  <c r="AC1345" i="1" s="1"/>
  <c r="AD1345" i="1" s="1"/>
  <c r="AE1345" i="1" s="1"/>
  <c r="AF1345" i="1" s="1"/>
  <c r="S1345" i="1"/>
  <c r="T1345" i="1" s="1"/>
  <c r="U1345" i="1" s="1"/>
  <c r="V1345" i="1" s="1"/>
  <c r="W1345" i="1" s="1"/>
  <c r="K1345" i="1"/>
  <c r="L1345" i="1" s="1"/>
  <c r="M1345" i="1" s="1"/>
  <c r="N1345" i="1" s="1"/>
  <c r="O1345" i="1" s="1"/>
  <c r="C1345" i="1"/>
  <c r="D1345" i="1" s="1"/>
  <c r="E1345" i="1" s="1"/>
  <c r="F1345" i="1" s="1"/>
  <c r="G1345" i="1" s="1"/>
  <c r="H1345" i="1" s="1"/>
  <c r="AV1344" i="1"/>
  <c r="AW1344" i="1" s="1"/>
  <c r="AX1344" i="1" s="1"/>
  <c r="AY1344" i="1" s="1"/>
  <c r="AU1344" i="1"/>
  <c r="AM1344" i="1"/>
  <c r="AN1344" i="1" s="1"/>
  <c r="AO1344" i="1" s="1"/>
  <c r="AP1344" i="1" s="1"/>
  <c r="AQ1344" i="1" s="1"/>
  <c r="AB1344" i="1"/>
  <c r="AC1344" i="1" s="1"/>
  <c r="AD1344" i="1" s="1"/>
  <c r="AE1344" i="1" s="1"/>
  <c r="AF1344" i="1" s="1"/>
  <c r="S1344" i="1"/>
  <c r="T1344" i="1" s="1"/>
  <c r="U1344" i="1" s="1"/>
  <c r="V1344" i="1" s="1"/>
  <c r="W1344" i="1" s="1"/>
  <c r="K1344" i="1"/>
  <c r="L1344" i="1" s="1"/>
  <c r="M1344" i="1" s="1"/>
  <c r="N1344" i="1" s="1"/>
  <c r="O1344" i="1" s="1"/>
  <c r="C1344" i="1"/>
  <c r="D1344" i="1" s="1"/>
  <c r="E1344" i="1" s="1"/>
  <c r="F1344" i="1" s="1"/>
  <c r="G1344" i="1" s="1"/>
  <c r="H1344" i="1" s="1"/>
  <c r="AU1343" i="1"/>
  <c r="AV1343" i="1" s="1"/>
  <c r="AW1343" i="1" s="1"/>
  <c r="AX1343" i="1" s="1"/>
  <c r="AY1343" i="1" s="1"/>
  <c r="AM1343" i="1"/>
  <c r="AN1343" i="1" s="1"/>
  <c r="AO1343" i="1" s="1"/>
  <c r="AP1343" i="1" s="1"/>
  <c r="AQ1343" i="1" s="1"/>
  <c r="AB1343" i="1"/>
  <c r="AC1343" i="1" s="1"/>
  <c r="AD1343" i="1" s="1"/>
  <c r="AE1343" i="1" s="1"/>
  <c r="AF1343" i="1" s="1"/>
  <c r="S1343" i="1"/>
  <c r="T1343" i="1" s="1"/>
  <c r="U1343" i="1" s="1"/>
  <c r="V1343" i="1" s="1"/>
  <c r="W1343" i="1" s="1"/>
  <c r="K1343" i="1"/>
  <c r="L1343" i="1" s="1"/>
  <c r="M1343" i="1" s="1"/>
  <c r="N1343" i="1" s="1"/>
  <c r="O1343" i="1" s="1"/>
  <c r="C1343" i="1"/>
  <c r="D1343" i="1" s="1"/>
  <c r="E1343" i="1" s="1"/>
  <c r="F1343" i="1" s="1"/>
  <c r="G1343" i="1" s="1"/>
  <c r="H1343" i="1" s="1"/>
  <c r="AU1342" i="1"/>
  <c r="AV1342" i="1" s="1"/>
  <c r="AW1342" i="1" s="1"/>
  <c r="AX1342" i="1" s="1"/>
  <c r="AY1342" i="1" s="1"/>
  <c r="AM1342" i="1"/>
  <c r="AN1342" i="1" s="1"/>
  <c r="AO1342" i="1" s="1"/>
  <c r="AP1342" i="1" s="1"/>
  <c r="AQ1342" i="1" s="1"/>
  <c r="AB1342" i="1"/>
  <c r="AC1342" i="1" s="1"/>
  <c r="AD1342" i="1" s="1"/>
  <c r="AE1342" i="1" s="1"/>
  <c r="AF1342" i="1" s="1"/>
  <c r="S1342" i="1"/>
  <c r="T1342" i="1" s="1"/>
  <c r="U1342" i="1" s="1"/>
  <c r="V1342" i="1" s="1"/>
  <c r="W1342" i="1" s="1"/>
  <c r="K1342" i="1"/>
  <c r="L1342" i="1" s="1"/>
  <c r="M1342" i="1" s="1"/>
  <c r="N1342" i="1" s="1"/>
  <c r="O1342" i="1" s="1"/>
  <c r="C1342" i="1"/>
  <c r="D1342" i="1" s="1"/>
  <c r="E1342" i="1" s="1"/>
  <c r="F1342" i="1" s="1"/>
  <c r="G1342" i="1" s="1"/>
  <c r="H1342" i="1" s="1"/>
  <c r="AU1341" i="1"/>
  <c r="AV1341" i="1" s="1"/>
  <c r="AW1341" i="1" s="1"/>
  <c r="AX1341" i="1" s="1"/>
  <c r="AY1341" i="1" s="1"/>
  <c r="AM1341" i="1"/>
  <c r="AN1341" i="1" s="1"/>
  <c r="AO1341" i="1" s="1"/>
  <c r="AP1341" i="1" s="1"/>
  <c r="AQ1341" i="1" s="1"/>
  <c r="AB1341" i="1"/>
  <c r="AC1341" i="1" s="1"/>
  <c r="AD1341" i="1" s="1"/>
  <c r="AE1341" i="1" s="1"/>
  <c r="AF1341" i="1" s="1"/>
  <c r="S1341" i="1"/>
  <c r="T1341" i="1" s="1"/>
  <c r="U1341" i="1" s="1"/>
  <c r="V1341" i="1" s="1"/>
  <c r="W1341" i="1" s="1"/>
  <c r="K1341" i="1"/>
  <c r="L1341" i="1" s="1"/>
  <c r="M1341" i="1" s="1"/>
  <c r="N1341" i="1" s="1"/>
  <c r="O1341" i="1" s="1"/>
  <c r="C1341" i="1"/>
  <c r="D1341" i="1" s="1"/>
  <c r="E1341" i="1" s="1"/>
  <c r="F1341" i="1" s="1"/>
  <c r="G1341" i="1" s="1"/>
  <c r="H1341" i="1" s="1"/>
  <c r="AU1340" i="1"/>
  <c r="AV1340" i="1" s="1"/>
  <c r="AW1340" i="1" s="1"/>
  <c r="AX1340" i="1" s="1"/>
  <c r="AY1340" i="1" s="1"/>
  <c r="AM1340" i="1"/>
  <c r="AN1340" i="1" s="1"/>
  <c r="AO1340" i="1" s="1"/>
  <c r="AP1340" i="1" s="1"/>
  <c r="AQ1340" i="1" s="1"/>
  <c r="AB1340" i="1"/>
  <c r="AC1340" i="1" s="1"/>
  <c r="AD1340" i="1" s="1"/>
  <c r="AE1340" i="1" s="1"/>
  <c r="AF1340" i="1" s="1"/>
  <c r="S1340" i="1"/>
  <c r="T1340" i="1" s="1"/>
  <c r="U1340" i="1" s="1"/>
  <c r="V1340" i="1" s="1"/>
  <c r="W1340" i="1" s="1"/>
  <c r="K1340" i="1"/>
  <c r="L1340" i="1" s="1"/>
  <c r="M1340" i="1" s="1"/>
  <c r="N1340" i="1" s="1"/>
  <c r="O1340" i="1" s="1"/>
  <c r="C1340" i="1"/>
  <c r="D1340" i="1" s="1"/>
  <c r="E1340" i="1" s="1"/>
  <c r="F1340" i="1" s="1"/>
  <c r="G1340" i="1" s="1"/>
  <c r="H1340" i="1" s="1"/>
  <c r="AU1339" i="1"/>
  <c r="AV1339" i="1" s="1"/>
  <c r="AW1339" i="1" s="1"/>
  <c r="AX1339" i="1" s="1"/>
  <c r="AY1339" i="1" s="1"/>
  <c r="AM1339" i="1"/>
  <c r="AN1339" i="1" s="1"/>
  <c r="AO1339" i="1" s="1"/>
  <c r="AP1339" i="1" s="1"/>
  <c r="AQ1339" i="1" s="1"/>
  <c r="AB1339" i="1"/>
  <c r="AC1339" i="1" s="1"/>
  <c r="AD1339" i="1" s="1"/>
  <c r="AE1339" i="1" s="1"/>
  <c r="AF1339" i="1" s="1"/>
  <c r="S1339" i="1"/>
  <c r="T1339" i="1" s="1"/>
  <c r="U1339" i="1" s="1"/>
  <c r="V1339" i="1" s="1"/>
  <c r="W1339" i="1" s="1"/>
  <c r="K1339" i="1"/>
  <c r="L1339" i="1" s="1"/>
  <c r="M1339" i="1" s="1"/>
  <c r="N1339" i="1" s="1"/>
  <c r="O1339" i="1" s="1"/>
  <c r="C1339" i="1"/>
  <c r="D1339" i="1" s="1"/>
  <c r="E1339" i="1" s="1"/>
  <c r="F1339" i="1" s="1"/>
  <c r="G1339" i="1" s="1"/>
  <c r="H1339" i="1" s="1"/>
  <c r="AU1338" i="1"/>
  <c r="AV1338" i="1" s="1"/>
  <c r="AW1338" i="1" s="1"/>
  <c r="AX1338" i="1" s="1"/>
  <c r="AY1338" i="1" s="1"/>
  <c r="AM1338" i="1"/>
  <c r="AN1338" i="1" s="1"/>
  <c r="AO1338" i="1" s="1"/>
  <c r="AP1338" i="1" s="1"/>
  <c r="AQ1338" i="1" s="1"/>
  <c r="AB1338" i="1"/>
  <c r="AC1338" i="1" s="1"/>
  <c r="AD1338" i="1" s="1"/>
  <c r="AE1338" i="1" s="1"/>
  <c r="AF1338" i="1" s="1"/>
  <c r="S1338" i="1"/>
  <c r="T1338" i="1" s="1"/>
  <c r="U1338" i="1" s="1"/>
  <c r="V1338" i="1" s="1"/>
  <c r="W1338" i="1" s="1"/>
  <c r="K1338" i="1"/>
  <c r="L1338" i="1" s="1"/>
  <c r="M1338" i="1" s="1"/>
  <c r="N1338" i="1" s="1"/>
  <c r="O1338" i="1" s="1"/>
  <c r="C1338" i="1"/>
  <c r="D1338" i="1" s="1"/>
  <c r="E1338" i="1" s="1"/>
  <c r="F1338" i="1" s="1"/>
  <c r="G1338" i="1" s="1"/>
  <c r="H1338" i="1" s="1"/>
  <c r="AU1337" i="1"/>
  <c r="AV1337" i="1" s="1"/>
  <c r="AW1337" i="1" s="1"/>
  <c r="AX1337" i="1" s="1"/>
  <c r="AY1337" i="1" s="1"/>
  <c r="AM1337" i="1"/>
  <c r="AN1337" i="1" s="1"/>
  <c r="AO1337" i="1" s="1"/>
  <c r="AP1337" i="1" s="1"/>
  <c r="AQ1337" i="1" s="1"/>
  <c r="AB1337" i="1"/>
  <c r="AC1337" i="1" s="1"/>
  <c r="AD1337" i="1" s="1"/>
  <c r="AE1337" i="1" s="1"/>
  <c r="AF1337" i="1" s="1"/>
  <c r="T1337" i="1"/>
  <c r="U1337" i="1" s="1"/>
  <c r="V1337" i="1" s="1"/>
  <c r="W1337" i="1" s="1"/>
  <c r="S1337" i="1"/>
  <c r="K1337" i="1"/>
  <c r="L1337" i="1" s="1"/>
  <c r="M1337" i="1" s="1"/>
  <c r="N1337" i="1" s="1"/>
  <c r="O1337" i="1" s="1"/>
  <c r="C1337" i="1"/>
  <c r="D1337" i="1" s="1"/>
  <c r="E1337" i="1" s="1"/>
  <c r="F1337" i="1" s="1"/>
  <c r="G1337" i="1" s="1"/>
  <c r="H1337" i="1" s="1"/>
  <c r="AU1336" i="1"/>
  <c r="AV1336" i="1" s="1"/>
  <c r="AW1336" i="1" s="1"/>
  <c r="AX1336" i="1" s="1"/>
  <c r="AY1336" i="1" s="1"/>
  <c r="AM1336" i="1"/>
  <c r="AN1336" i="1" s="1"/>
  <c r="AO1336" i="1" s="1"/>
  <c r="AP1336" i="1" s="1"/>
  <c r="AQ1336" i="1" s="1"/>
  <c r="AB1336" i="1"/>
  <c r="AC1336" i="1" s="1"/>
  <c r="AD1336" i="1" s="1"/>
  <c r="AE1336" i="1" s="1"/>
  <c r="AF1336" i="1" s="1"/>
  <c r="S1336" i="1"/>
  <c r="T1336" i="1" s="1"/>
  <c r="U1336" i="1" s="1"/>
  <c r="V1336" i="1" s="1"/>
  <c r="W1336" i="1" s="1"/>
  <c r="K1336" i="1"/>
  <c r="L1336" i="1" s="1"/>
  <c r="M1336" i="1" s="1"/>
  <c r="N1336" i="1" s="1"/>
  <c r="O1336" i="1" s="1"/>
  <c r="C1336" i="1"/>
  <c r="D1336" i="1" s="1"/>
  <c r="E1336" i="1" s="1"/>
  <c r="F1336" i="1" s="1"/>
  <c r="G1336" i="1" s="1"/>
  <c r="H1336" i="1" s="1"/>
  <c r="AU1335" i="1"/>
  <c r="AV1335" i="1" s="1"/>
  <c r="AW1335" i="1" s="1"/>
  <c r="AX1335" i="1" s="1"/>
  <c r="AY1335" i="1" s="1"/>
  <c r="AM1335" i="1"/>
  <c r="AN1335" i="1" s="1"/>
  <c r="AO1335" i="1" s="1"/>
  <c r="AP1335" i="1" s="1"/>
  <c r="AQ1335" i="1" s="1"/>
  <c r="AB1335" i="1"/>
  <c r="AC1335" i="1" s="1"/>
  <c r="AD1335" i="1" s="1"/>
  <c r="AE1335" i="1" s="1"/>
  <c r="AF1335" i="1" s="1"/>
  <c r="S1335" i="1"/>
  <c r="T1335" i="1" s="1"/>
  <c r="U1335" i="1" s="1"/>
  <c r="V1335" i="1" s="1"/>
  <c r="W1335" i="1" s="1"/>
  <c r="K1335" i="1"/>
  <c r="L1335" i="1" s="1"/>
  <c r="M1335" i="1" s="1"/>
  <c r="N1335" i="1" s="1"/>
  <c r="O1335" i="1" s="1"/>
  <c r="C1335" i="1"/>
  <c r="D1335" i="1" s="1"/>
  <c r="E1335" i="1" s="1"/>
  <c r="F1335" i="1" s="1"/>
  <c r="G1335" i="1" s="1"/>
  <c r="H1335" i="1" s="1"/>
  <c r="AU1334" i="1"/>
  <c r="AV1334" i="1" s="1"/>
  <c r="AW1334" i="1" s="1"/>
  <c r="AX1334" i="1" s="1"/>
  <c r="AY1334" i="1" s="1"/>
  <c r="AM1334" i="1"/>
  <c r="AN1334" i="1" s="1"/>
  <c r="AO1334" i="1" s="1"/>
  <c r="AP1334" i="1" s="1"/>
  <c r="AQ1334" i="1" s="1"/>
  <c r="AB1334" i="1"/>
  <c r="AC1334" i="1" s="1"/>
  <c r="AD1334" i="1" s="1"/>
  <c r="AE1334" i="1" s="1"/>
  <c r="AF1334" i="1" s="1"/>
  <c r="S1334" i="1"/>
  <c r="T1334" i="1" s="1"/>
  <c r="U1334" i="1" s="1"/>
  <c r="V1334" i="1" s="1"/>
  <c r="W1334" i="1" s="1"/>
  <c r="K1334" i="1"/>
  <c r="L1334" i="1" s="1"/>
  <c r="M1334" i="1" s="1"/>
  <c r="N1334" i="1" s="1"/>
  <c r="O1334" i="1" s="1"/>
  <c r="C1334" i="1"/>
  <c r="D1334" i="1" s="1"/>
  <c r="E1334" i="1" s="1"/>
  <c r="F1334" i="1" s="1"/>
  <c r="G1334" i="1" s="1"/>
  <c r="H1334" i="1" s="1"/>
  <c r="AU1333" i="1"/>
  <c r="AV1333" i="1" s="1"/>
  <c r="AW1333" i="1" s="1"/>
  <c r="AX1333" i="1" s="1"/>
  <c r="AY1333" i="1" s="1"/>
  <c r="AM1333" i="1"/>
  <c r="AN1333" i="1" s="1"/>
  <c r="AO1333" i="1" s="1"/>
  <c r="AP1333" i="1" s="1"/>
  <c r="AQ1333" i="1" s="1"/>
  <c r="AB1333" i="1"/>
  <c r="AC1333" i="1" s="1"/>
  <c r="AD1333" i="1" s="1"/>
  <c r="AE1333" i="1" s="1"/>
  <c r="AF1333" i="1" s="1"/>
  <c r="S1333" i="1"/>
  <c r="T1333" i="1" s="1"/>
  <c r="U1333" i="1" s="1"/>
  <c r="V1333" i="1" s="1"/>
  <c r="W1333" i="1" s="1"/>
  <c r="K1333" i="1"/>
  <c r="L1333" i="1" s="1"/>
  <c r="M1333" i="1" s="1"/>
  <c r="N1333" i="1" s="1"/>
  <c r="O1333" i="1" s="1"/>
  <c r="C1333" i="1"/>
  <c r="D1333" i="1" s="1"/>
  <c r="E1333" i="1" s="1"/>
  <c r="F1333" i="1" s="1"/>
  <c r="G1333" i="1" s="1"/>
  <c r="H1333" i="1" s="1"/>
  <c r="AU1332" i="1"/>
  <c r="AV1332" i="1" s="1"/>
  <c r="AW1332" i="1" s="1"/>
  <c r="AX1332" i="1" s="1"/>
  <c r="AY1332" i="1" s="1"/>
  <c r="AM1332" i="1"/>
  <c r="AN1332" i="1" s="1"/>
  <c r="AO1332" i="1" s="1"/>
  <c r="AP1332" i="1" s="1"/>
  <c r="AQ1332" i="1" s="1"/>
  <c r="AB1332" i="1"/>
  <c r="AC1332" i="1" s="1"/>
  <c r="AD1332" i="1" s="1"/>
  <c r="AE1332" i="1" s="1"/>
  <c r="AF1332" i="1" s="1"/>
  <c r="S1332" i="1"/>
  <c r="T1332" i="1" s="1"/>
  <c r="U1332" i="1" s="1"/>
  <c r="V1332" i="1" s="1"/>
  <c r="W1332" i="1" s="1"/>
  <c r="K1332" i="1"/>
  <c r="L1332" i="1" s="1"/>
  <c r="M1332" i="1" s="1"/>
  <c r="N1332" i="1" s="1"/>
  <c r="O1332" i="1" s="1"/>
  <c r="C1332" i="1"/>
  <c r="D1332" i="1" s="1"/>
  <c r="E1332" i="1" s="1"/>
  <c r="F1332" i="1" s="1"/>
  <c r="G1332" i="1" s="1"/>
  <c r="H1332" i="1" s="1"/>
  <c r="AU1331" i="1"/>
  <c r="AV1331" i="1" s="1"/>
  <c r="AW1331" i="1" s="1"/>
  <c r="AX1331" i="1" s="1"/>
  <c r="AY1331" i="1" s="1"/>
  <c r="AM1331" i="1"/>
  <c r="AN1331" i="1" s="1"/>
  <c r="AO1331" i="1" s="1"/>
  <c r="AP1331" i="1" s="1"/>
  <c r="AQ1331" i="1" s="1"/>
  <c r="AB1331" i="1"/>
  <c r="AC1331" i="1" s="1"/>
  <c r="AD1331" i="1" s="1"/>
  <c r="AE1331" i="1" s="1"/>
  <c r="AF1331" i="1" s="1"/>
  <c r="S1331" i="1"/>
  <c r="T1331" i="1" s="1"/>
  <c r="U1331" i="1" s="1"/>
  <c r="V1331" i="1" s="1"/>
  <c r="W1331" i="1" s="1"/>
  <c r="K1331" i="1"/>
  <c r="L1331" i="1" s="1"/>
  <c r="M1331" i="1" s="1"/>
  <c r="N1331" i="1" s="1"/>
  <c r="O1331" i="1" s="1"/>
  <c r="C1331" i="1"/>
  <c r="D1331" i="1" s="1"/>
  <c r="E1331" i="1" s="1"/>
  <c r="F1331" i="1" s="1"/>
  <c r="G1331" i="1" s="1"/>
  <c r="H1331" i="1" s="1"/>
  <c r="AU1330" i="1"/>
  <c r="AV1330" i="1" s="1"/>
  <c r="AW1330" i="1" s="1"/>
  <c r="AX1330" i="1" s="1"/>
  <c r="AY1330" i="1" s="1"/>
  <c r="AP1330" i="1"/>
  <c r="AQ1330" i="1" s="1"/>
  <c r="AM1330" i="1"/>
  <c r="AN1330" i="1" s="1"/>
  <c r="AO1330" i="1" s="1"/>
  <c r="AC1330" i="1"/>
  <c r="AD1330" i="1" s="1"/>
  <c r="AE1330" i="1" s="1"/>
  <c r="AF1330" i="1" s="1"/>
  <c r="AB1330" i="1"/>
  <c r="S1330" i="1"/>
  <c r="T1330" i="1" s="1"/>
  <c r="U1330" i="1" s="1"/>
  <c r="V1330" i="1" s="1"/>
  <c r="W1330" i="1" s="1"/>
  <c r="K1330" i="1"/>
  <c r="L1330" i="1" s="1"/>
  <c r="M1330" i="1" s="1"/>
  <c r="N1330" i="1" s="1"/>
  <c r="O1330" i="1" s="1"/>
  <c r="C1330" i="1"/>
  <c r="D1330" i="1" s="1"/>
  <c r="E1330" i="1" s="1"/>
  <c r="F1330" i="1" s="1"/>
  <c r="G1330" i="1" s="1"/>
  <c r="H1330" i="1" s="1"/>
  <c r="AU1329" i="1"/>
  <c r="AV1329" i="1" s="1"/>
  <c r="AW1329" i="1" s="1"/>
  <c r="AX1329" i="1" s="1"/>
  <c r="AY1329" i="1" s="1"/>
  <c r="AM1329" i="1"/>
  <c r="AN1329" i="1" s="1"/>
  <c r="AO1329" i="1" s="1"/>
  <c r="AP1329" i="1" s="1"/>
  <c r="AQ1329" i="1" s="1"/>
  <c r="AB1329" i="1"/>
  <c r="AC1329" i="1" s="1"/>
  <c r="AD1329" i="1" s="1"/>
  <c r="AE1329" i="1" s="1"/>
  <c r="AF1329" i="1" s="1"/>
  <c r="S1329" i="1"/>
  <c r="T1329" i="1" s="1"/>
  <c r="U1329" i="1" s="1"/>
  <c r="V1329" i="1" s="1"/>
  <c r="W1329" i="1" s="1"/>
  <c r="K1329" i="1"/>
  <c r="L1329" i="1" s="1"/>
  <c r="M1329" i="1" s="1"/>
  <c r="N1329" i="1" s="1"/>
  <c r="O1329" i="1" s="1"/>
  <c r="C1329" i="1"/>
  <c r="D1329" i="1" s="1"/>
  <c r="E1329" i="1" s="1"/>
  <c r="F1329" i="1" s="1"/>
  <c r="G1329" i="1" s="1"/>
  <c r="H1329" i="1" s="1"/>
  <c r="AU1328" i="1"/>
  <c r="AV1328" i="1" s="1"/>
  <c r="AW1328" i="1" s="1"/>
  <c r="AX1328" i="1" s="1"/>
  <c r="AY1328" i="1" s="1"/>
  <c r="AM1328" i="1"/>
  <c r="AN1328" i="1" s="1"/>
  <c r="AO1328" i="1" s="1"/>
  <c r="AP1328" i="1" s="1"/>
  <c r="AQ1328" i="1" s="1"/>
  <c r="AB1328" i="1"/>
  <c r="AC1328" i="1" s="1"/>
  <c r="AD1328" i="1" s="1"/>
  <c r="AE1328" i="1" s="1"/>
  <c r="AF1328" i="1" s="1"/>
  <c r="S1328" i="1"/>
  <c r="T1328" i="1" s="1"/>
  <c r="U1328" i="1" s="1"/>
  <c r="V1328" i="1" s="1"/>
  <c r="W1328" i="1" s="1"/>
  <c r="K1328" i="1"/>
  <c r="L1328" i="1" s="1"/>
  <c r="M1328" i="1" s="1"/>
  <c r="N1328" i="1" s="1"/>
  <c r="O1328" i="1" s="1"/>
  <c r="C1328" i="1"/>
  <c r="D1328" i="1" s="1"/>
  <c r="E1328" i="1" s="1"/>
  <c r="F1328" i="1" s="1"/>
  <c r="G1328" i="1" s="1"/>
  <c r="H1328" i="1" s="1"/>
  <c r="AU1327" i="1"/>
  <c r="AV1327" i="1" s="1"/>
  <c r="AW1327" i="1" s="1"/>
  <c r="AX1327" i="1" s="1"/>
  <c r="AY1327" i="1" s="1"/>
  <c r="AM1327" i="1"/>
  <c r="AN1327" i="1" s="1"/>
  <c r="AO1327" i="1" s="1"/>
  <c r="AP1327" i="1" s="1"/>
  <c r="AQ1327" i="1" s="1"/>
  <c r="AB1327" i="1"/>
  <c r="AC1327" i="1" s="1"/>
  <c r="AD1327" i="1" s="1"/>
  <c r="AE1327" i="1" s="1"/>
  <c r="AF1327" i="1" s="1"/>
  <c r="S1327" i="1"/>
  <c r="T1327" i="1" s="1"/>
  <c r="U1327" i="1" s="1"/>
  <c r="V1327" i="1" s="1"/>
  <c r="W1327" i="1" s="1"/>
  <c r="K1327" i="1"/>
  <c r="L1327" i="1" s="1"/>
  <c r="M1327" i="1" s="1"/>
  <c r="N1327" i="1" s="1"/>
  <c r="O1327" i="1" s="1"/>
  <c r="C1327" i="1"/>
  <c r="D1327" i="1" s="1"/>
  <c r="E1327" i="1" s="1"/>
  <c r="F1327" i="1" s="1"/>
  <c r="G1327" i="1" s="1"/>
  <c r="H1327" i="1" s="1"/>
  <c r="AU1326" i="1"/>
  <c r="AV1326" i="1" s="1"/>
  <c r="AW1326" i="1" s="1"/>
  <c r="AX1326" i="1" s="1"/>
  <c r="AY1326" i="1" s="1"/>
  <c r="AM1326" i="1"/>
  <c r="AN1326" i="1" s="1"/>
  <c r="AO1326" i="1" s="1"/>
  <c r="AP1326" i="1" s="1"/>
  <c r="AQ1326" i="1" s="1"/>
  <c r="AB1326" i="1"/>
  <c r="AC1326" i="1" s="1"/>
  <c r="AD1326" i="1" s="1"/>
  <c r="AE1326" i="1" s="1"/>
  <c r="AF1326" i="1" s="1"/>
  <c r="S1326" i="1"/>
  <c r="T1326" i="1" s="1"/>
  <c r="U1326" i="1" s="1"/>
  <c r="V1326" i="1" s="1"/>
  <c r="W1326" i="1" s="1"/>
  <c r="K1326" i="1"/>
  <c r="L1326" i="1" s="1"/>
  <c r="M1326" i="1" s="1"/>
  <c r="N1326" i="1" s="1"/>
  <c r="O1326" i="1" s="1"/>
  <c r="C1326" i="1"/>
  <c r="D1326" i="1" s="1"/>
  <c r="E1326" i="1" s="1"/>
  <c r="F1326" i="1" s="1"/>
  <c r="G1326" i="1" s="1"/>
  <c r="H1326" i="1" s="1"/>
  <c r="AU1325" i="1"/>
  <c r="AV1325" i="1" s="1"/>
  <c r="AW1325" i="1" s="1"/>
  <c r="AX1325" i="1" s="1"/>
  <c r="AY1325" i="1" s="1"/>
  <c r="AM1325" i="1"/>
  <c r="AN1325" i="1" s="1"/>
  <c r="AO1325" i="1" s="1"/>
  <c r="AP1325" i="1" s="1"/>
  <c r="AQ1325" i="1" s="1"/>
  <c r="AB1325" i="1"/>
  <c r="AC1325" i="1" s="1"/>
  <c r="AD1325" i="1" s="1"/>
  <c r="AE1325" i="1" s="1"/>
  <c r="AF1325" i="1" s="1"/>
  <c r="S1325" i="1"/>
  <c r="T1325" i="1" s="1"/>
  <c r="U1325" i="1" s="1"/>
  <c r="V1325" i="1" s="1"/>
  <c r="W1325" i="1" s="1"/>
  <c r="K1325" i="1"/>
  <c r="L1325" i="1" s="1"/>
  <c r="M1325" i="1" s="1"/>
  <c r="N1325" i="1" s="1"/>
  <c r="O1325" i="1" s="1"/>
  <c r="C1325" i="1"/>
  <c r="D1325" i="1" s="1"/>
  <c r="E1325" i="1" s="1"/>
  <c r="F1325" i="1" s="1"/>
  <c r="G1325" i="1" s="1"/>
  <c r="H1325" i="1" s="1"/>
  <c r="AU1324" i="1"/>
  <c r="AV1324" i="1" s="1"/>
  <c r="AW1324" i="1" s="1"/>
  <c r="AX1324" i="1" s="1"/>
  <c r="AY1324" i="1" s="1"/>
  <c r="AM1324" i="1"/>
  <c r="AN1324" i="1" s="1"/>
  <c r="AO1324" i="1" s="1"/>
  <c r="AP1324" i="1" s="1"/>
  <c r="AQ1324" i="1" s="1"/>
  <c r="AB1324" i="1"/>
  <c r="AC1324" i="1" s="1"/>
  <c r="AD1324" i="1" s="1"/>
  <c r="AE1324" i="1" s="1"/>
  <c r="AF1324" i="1" s="1"/>
  <c r="S1324" i="1"/>
  <c r="T1324" i="1" s="1"/>
  <c r="U1324" i="1" s="1"/>
  <c r="V1324" i="1" s="1"/>
  <c r="W1324" i="1" s="1"/>
  <c r="K1324" i="1"/>
  <c r="L1324" i="1" s="1"/>
  <c r="M1324" i="1" s="1"/>
  <c r="N1324" i="1" s="1"/>
  <c r="O1324" i="1" s="1"/>
  <c r="C1324" i="1"/>
  <c r="D1324" i="1" s="1"/>
  <c r="E1324" i="1" s="1"/>
  <c r="F1324" i="1" s="1"/>
  <c r="G1324" i="1" s="1"/>
  <c r="H1324" i="1" s="1"/>
  <c r="AU1323" i="1"/>
  <c r="AV1323" i="1" s="1"/>
  <c r="AW1323" i="1" s="1"/>
  <c r="AX1323" i="1" s="1"/>
  <c r="AY1323" i="1" s="1"/>
  <c r="AM1323" i="1"/>
  <c r="AN1323" i="1" s="1"/>
  <c r="AO1323" i="1" s="1"/>
  <c r="AP1323" i="1" s="1"/>
  <c r="AQ1323" i="1" s="1"/>
  <c r="AB1323" i="1"/>
  <c r="AC1323" i="1" s="1"/>
  <c r="AD1323" i="1" s="1"/>
  <c r="AE1323" i="1" s="1"/>
  <c r="AF1323" i="1" s="1"/>
  <c r="S1323" i="1"/>
  <c r="T1323" i="1" s="1"/>
  <c r="U1323" i="1" s="1"/>
  <c r="V1323" i="1" s="1"/>
  <c r="W1323" i="1" s="1"/>
  <c r="K1323" i="1"/>
  <c r="L1323" i="1" s="1"/>
  <c r="M1323" i="1" s="1"/>
  <c r="N1323" i="1" s="1"/>
  <c r="O1323" i="1" s="1"/>
  <c r="C1323" i="1"/>
  <c r="D1323" i="1" s="1"/>
  <c r="E1323" i="1" s="1"/>
  <c r="F1323" i="1" s="1"/>
  <c r="G1323" i="1" s="1"/>
  <c r="H1323" i="1" s="1"/>
  <c r="AU1322" i="1"/>
  <c r="AV1322" i="1" s="1"/>
  <c r="AW1322" i="1" s="1"/>
  <c r="AX1322" i="1" s="1"/>
  <c r="AY1322" i="1" s="1"/>
  <c r="AM1322" i="1"/>
  <c r="AN1322" i="1" s="1"/>
  <c r="AO1322" i="1" s="1"/>
  <c r="AP1322" i="1" s="1"/>
  <c r="AQ1322" i="1" s="1"/>
  <c r="AB1322" i="1"/>
  <c r="AC1322" i="1" s="1"/>
  <c r="AD1322" i="1" s="1"/>
  <c r="AE1322" i="1" s="1"/>
  <c r="AF1322" i="1" s="1"/>
  <c r="S1322" i="1"/>
  <c r="T1322" i="1" s="1"/>
  <c r="U1322" i="1" s="1"/>
  <c r="V1322" i="1" s="1"/>
  <c r="W1322" i="1" s="1"/>
  <c r="K1322" i="1"/>
  <c r="L1322" i="1" s="1"/>
  <c r="M1322" i="1" s="1"/>
  <c r="N1322" i="1" s="1"/>
  <c r="O1322" i="1" s="1"/>
  <c r="C1322" i="1"/>
  <c r="D1322" i="1" s="1"/>
  <c r="E1322" i="1" s="1"/>
  <c r="F1322" i="1" s="1"/>
  <c r="G1322" i="1" s="1"/>
  <c r="H1322" i="1" s="1"/>
  <c r="AU1321" i="1"/>
  <c r="AV1321" i="1" s="1"/>
  <c r="AW1321" i="1" s="1"/>
  <c r="AX1321" i="1" s="1"/>
  <c r="AY1321" i="1" s="1"/>
  <c r="AN1321" i="1"/>
  <c r="AO1321" i="1" s="1"/>
  <c r="AP1321" i="1" s="1"/>
  <c r="AQ1321" i="1" s="1"/>
  <c r="AM1321" i="1"/>
  <c r="AB1321" i="1"/>
  <c r="AC1321" i="1" s="1"/>
  <c r="AD1321" i="1" s="1"/>
  <c r="AE1321" i="1" s="1"/>
  <c r="AF1321" i="1" s="1"/>
  <c r="S1321" i="1"/>
  <c r="T1321" i="1" s="1"/>
  <c r="U1321" i="1" s="1"/>
  <c r="V1321" i="1" s="1"/>
  <c r="W1321" i="1" s="1"/>
  <c r="K1321" i="1"/>
  <c r="L1321" i="1" s="1"/>
  <c r="M1321" i="1" s="1"/>
  <c r="N1321" i="1" s="1"/>
  <c r="O1321" i="1" s="1"/>
  <c r="D1321" i="1"/>
  <c r="E1321" i="1" s="1"/>
  <c r="F1321" i="1" s="1"/>
  <c r="G1321" i="1" s="1"/>
  <c r="H1321" i="1" s="1"/>
  <c r="C1321" i="1"/>
  <c r="AU1320" i="1"/>
  <c r="AV1320" i="1" s="1"/>
  <c r="AW1320" i="1" s="1"/>
  <c r="AX1320" i="1" s="1"/>
  <c r="AY1320" i="1" s="1"/>
  <c r="AM1320" i="1"/>
  <c r="AN1320" i="1" s="1"/>
  <c r="AO1320" i="1" s="1"/>
  <c r="AP1320" i="1" s="1"/>
  <c r="AQ1320" i="1" s="1"/>
  <c r="AE1320" i="1"/>
  <c r="AF1320" i="1" s="1"/>
  <c r="AB1320" i="1"/>
  <c r="AC1320" i="1" s="1"/>
  <c r="AD1320" i="1" s="1"/>
  <c r="S1320" i="1"/>
  <c r="T1320" i="1" s="1"/>
  <c r="U1320" i="1" s="1"/>
  <c r="V1320" i="1" s="1"/>
  <c r="W1320" i="1" s="1"/>
  <c r="K1320" i="1"/>
  <c r="L1320" i="1" s="1"/>
  <c r="M1320" i="1" s="1"/>
  <c r="N1320" i="1" s="1"/>
  <c r="O1320" i="1" s="1"/>
  <c r="D1320" i="1"/>
  <c r="E1320" i="1" s="1"/>
  <c r="F1320" i="1" s="1"/>
  <c r="G1320" i="1" s="1"/>
  <c r="H1320" i="1" s="1"/>
  <c r="C1320" i="1"/>
  <c r="AU1319" i="1"/>
  <c r="AV1319" i="1" s="1"/>
  <c r="AW1319" i="1" s="1"/>
  <c r="AX1319" i="1" s="1"/>
  <c r="AY1319" i="1" s="1"/>
  <c r="AM1319" i="1"/>
  <c r="AN1319" i="1" s="1"/>
  <c r="AO1319" i="1" s="1"/>
  <c r="AP1319" i="1" s="1"/>
  <c r="AQ1319" i="1" s="1"/>
  <c r="AB1319" i="1"/>
  <c r="AC1319" i="1" s="1"/>
  <c r="AD1319" i="1" s="1"/>
  <c r="AE1319" i="1" s="1"/>
  <c r="AF1319" i="1" s="1"/>
  <c r="S1319" i="1"/>
  <c r="T1319" i="1" s="1"/>
  <c r="U1319" i="1" s="1"/>
  <c r="V1319" i="1" s="1"/>
  <c r="W1319" i="1" s="1"/>
  <c r="K1319" i="1"/>
  <c r="L1319" i="1" s="1"/>
  <c r="M1319" i="1" s="1"/>
  <c r="N1319" i="1" s="1"/>
  <c r="O1319" i="1" s="1"/>
  <c r="C1319" i="1"/>
  <c r="D1319" i="1" s="1"/>
  <c r="E1319" i="1" s="1"/>
  <c r="F1319" i="1" s="1"/>
  <c r="G1319" i="1" s="1"/>
  <c r="H1319" i="1" s="1"/>
  <c r="AU1318" i="1"/>
  <c r="AV1318" i="1" s="1"/>
  <c r="AW1318" i="1" s="1"/>
  <c r="AX1318" i="1" s="1"/>
  <c r="AY1318" i="1" s="1"/>
  <c r="AM1318" i="1"/>
  <c r="AN1318" i="1" s="1"/>
  <c r="AO1318" i="1" s="1"/>
  <c r="AP1318" i="1" s="1"/>
  <c r="AQ1318" i="1" s="1"/>
  <c r="AB1318" i="1"/>
  <c r="AC1318" i="1" s="1"/>
  <c r="AD1318" i="1" s="1"/>
  <c r="AE1318" i="1" s="1"/>
  <c r="AF1318" i="1" s="1"/>
  <c r="U1318" i="1"/>
  <c r="V1318" i="1" s="1"/>
  <c r="W1318" i="1" s="1"/>
  <c r="S1318" i="1"/>
  <c r="T1318" i="1" s="1"/>
  <c r="K1318" i="1"/>
  <c r="L1318" i="1" s="1"/>
  <c r="M1318" i="1" s="1"/>
  <c r="N1318" i="1" s="1"/>
  <c r="O1318" i="1" s="1"/>
  <c r="C1318" i="1"/>
  <c r="D1318" i="1" s="1"/>
  <c r="E1318" i="1" s="1"/>
  <c r="F1318" i="1" s="1"/>
  <c r="G1318" i="1" s="1"/>
  <c r="H1318" i="1" s="1"/>
  <c r="AU1317" i="1"/>
  <c r="AV1317" i="1" s="1"/>
  <c r="AW1317" i="1" s="1"/>
  <c r="AX1317" i="1" s="1"/>
  <c r="AY1317" i="1" s="1"/>
  <c r="AM1317" i="1"/>
  <c r="AN1317" i="1" s="1"/>
  <c r="AO1317" i="1" s="1"/>
  <c r="AP1317" i="1" s="1"/>
  <c r="AQ1317" i="1" s="1"/>
  <c r="AB1317" i="1"/>
  <c r="AC1317" i="1" s="1"/>
  <c r="AD1317" i="1" s="1"/>
  <c r="AE1317" i="1" s="1"/>
  <c r="AF1317" i="1" s="1"/>
  <c r="S1317" i="1"/>
  <c r="T1317" i="1" s="1"/>
  <c r="U1317" i="1" s="1"/>
  <c r="V1317" i="1" s="1"/>
  <c r="W1317" i="1" s="1"/>
  <c r="K1317" i="1"/>
  <c r="L1317" i="1" s="1"/>
  <c r="M1317" i="1" s="1"/>
  <c r="N1317" i="1" s="1"/>
  <c r="O1317" i="1" s="1"/>
  <c r="C1317" i="1"/>
  <c r="D1317" i="1" s="1"/>
  <c r="E1317" i="1" s="1"/>
  <c r="F1317" i="1" s="1"/>
  <c r="G1317" i="1" s="1"/>
  <c r="H1317" i="1" s="1"/>
  <c r="AU1316" i="1"/>
  <c r="AV1316" i="1" s="1"/>
  <c r="AW1316" i="1" s="1"/>
  <c r="AX1316" i="1" s="1"/>
  <c r="AY1316" i="1" s="1"/>
  <c r="AM1316" i="1"/>
  <c r="AN1316" i="1" s="1"/>
  <c r="AO1316" i="1" s="1"/>
  <c r="AP1316" i="1" s="1"/>
  <c r="AQ1316" i="1" s="1"/>
  <c r="AB1316" i="1"/>
  <c r="AC1316" i="1" s="1"/>
  <c r="AD1316" i="1" s="1"/>
  <c r="AE1316" i="1" s="1"/>
  <c r="AF1316" i="1" s="1"/>
  <c r="S1316" i="1"/>
  <c r="T1316" i="1" s="1"/>
  <c r="U1316" i="1" s="1"/>
  <c r="V1316" i="1" s="1"/>
  <c r="W1316" i="1" s="1"/>
  <c r="K1316" i="1"/>
  <c r="L1316" i="1" s="1"/>
  <c r="M1316" i="1" s="1"/>
  <c r="N1316" i="1" s="1"/>
  <c r="O1316" i="1" s="1"/>
  <c r="C1316" i="1"/>
  <c r="D1316" i="1" s="1"/>
  <c r="E1316" i="1" s="1"/>
  <c r="F1316" i="1" s="1"/>
  <c r="G1316" i="1" s="1"/>
  <c r="H1316" i="1" s="1"/>
  <c r="AU1315" i="1"/>
  <c r="AV1315" i="1" s="1"/>
  <c r="AW1315" i="1" s="1"/>
  <c r="AX1315" i="1" s="1"/>
  <c r="AY1315" i="1" s="1"/>
  <c r="AM1315" i="1"/>
  <c r="AN1315" i="1" s="1"/>
  <c r="AO1315" i="1" s="1"/>
  <c r="AP1315" i="1" s="1"/>
  <c r="AQ1315" i="1" s="1"/>
  <c r="AB1315" i="1"/>
  <c r="AC1315" i="1" s="1"/>
  <c r="AD1315" i="1" s="1"/>
  <c r="AE1315" i="1" s="1"/>
  <c r="AF1315" i="1" s="1"/>
  <c r="S1315" i="1"/>
  <c r="T1315" i="1" s="1"/>
  <c r="U1315" i="1" s="1"/>
  <c r="V1315" i="1" s="1"/>
  <c r="W1315" i="1" s="1"/>
  <c r="K1315" i="1"/>
  <c r="L1315" i="1" s="1"/>
  <c r="M1315" i="1" s="1"/>
  <c r="N1315" i="1" s="1"/>
  <c r="O1315" i="1" s="1"/>
  <c r="C1315" i="1"/>
  <c r="D1315" i="1" s="1"/>
  <c r="E1315" i="1" s="1"/>
  <c r="F1315" i="1" s="1"/>
  <c r="G1315" i="1" s="1"/>
  <c r="H1315" i="1" s="1"/>
  <c r="AU1314" i="1"/>
  <c r="AV1314" i="1" s="1"/>
  <c r="AW1314" i="1" s="1"/>
  <c r="AX1314" i="1" s="1"/>
  <c r="AY1314" i="1" s="1"/>
  <c r="AM1314" i="1"/>
  <c r="AN1314" i="1" s="1"/>
  <c r="AO1314" i="1" s="1"/>
  <c r="AP1314" i="1" s="1"/>
  <c r="AQ1314" i="1" s="1"/>
  <c r="AB1314" i="1"/>
  <c r="AC1314" i="1" s="1"/>
  <c r="AD1314" i="1" s="1"/>
  <c r="AE1314" i="1" s="1"/>
  <c r="AF1314" i="1" s="1"/>
  <c r="S1314" i="1"/>
  <c r="T1314" i="1" s="1"/>
  <c r="U1314" i="1" s="1"/>
  <c r="V1314" i="1" s="1"/>
  <c r="W1314" i="1" s="1"/>
  <c r="K1314" i="1"/>
  <c r="L1314" i="1" s="1"/>
  <c r="M1314" i="1" s="1"/>
  <c r="N1314" i="1" s="1"/>
  <c r="O1314" i="1" s="1"/>
  <c r="C1314" i="1"/>
  <c r="D1314" i="1" s="1"/>
  <c r="E1314" i="1" s="1"/>
  <c r="F1314" i="1" s="1"/>
  <c r="G1314" i="1" s="1"/>
  <c r="H1314" i="1" s="1"/>
  <c r="AU1313" i="1"/>
  <c r="AV1313" i="1" s="1"/>
  <c r="AW1313" i="1" s="1"/>
  <c r="AX1313" i="1" s="1"/>
  <c r="AY1313" i="1" s="1"/>
  <c r="AM1313" i="1"/>
  <c r="AN1313" i="1" s="1"/>
  <c r="AO1313" i="1" s="1"/>
  <c r="AP1313" i="1" s="1"/>
  <c r="AQ1313" i="1" s="1"/>
  <c r="AB1313" i="1"/>
  <c r="AC1313" i="1" s="1"/>
  <c r="AD1313" i="1" s="1"/>
  <c r="AE1313" i="1" s="1"/>
  <c r="AF1313" i="1" s="1"/>
  <c r="S1313" i="1"/>
  <c r="T1313" i="1" s="1"/>
  <c r="U1313" i="1" s="1"/>
  <c r="V1313" i="1" s="1"/>
  <c r="W1313" i="1" s="1"/>
  <c r="K1313" i="1"/>
  <c r="L1313" i="1" s="1"/>
  <c r="M1313" i="1" s="1"/>
  <c r="N1313" i="1" s="1"/>
  <c r="O1313" i="1" s="1"/>
  <c r="C1313" i="1"/>
  <c r="D1313" i="1" s="1"/>
  <c r="E1313" i="1" s="1"/>
  <c r="F1313" i="1" s="1"/>
  <c r="G1313" i="1" s="1"/>
  <c r="H1313" i="1" s="1"/>
  <c r="AU1312" i="1"/>
  <c r="AV1312" i="1" s="1"/>
  <c r="AW1312" i="1" s="1"/>
  <c r="AX1312" i="1" s="1"/>
  <c r="AY1312" i="1" s="1"/>
  <c r="AM1312" i="1"/>
  <c r="AN1312" i="1" s="1"/>
  <c r="AO1312" i="1" s="1"/>
  <c r="AP1312" i="1" s="1"/>
  <c r="AQ1312" i="1" s="1"/>
  <c r="AB1312" i="1"/>
  <c r="AC1312" i="1" s="1"/>
  <c r="AD1312" i="1" s="1"/>
  <c r="AE1312" i="1" s="1"/>
  <c r="AF1312" i="1" s="1"/>
  <c r="S1312" i="1"/>
  <c r="T1312" i="1" s="1"/>
  <c r="U1312" i="1" s="1"/>
  <c r="V1312" i="1" s="1"/>
  <c r="W1312" i="1" s="1"/>
  <c r="K1312" i="1"/>
  <c r="L1312" i="1" s="1"/>
  <c r="M1312" i="1" s="1"/>
  <c r="N1312" i="1" s="1"/>
  <c r="O1312" i="1" s="1"/>
  <c r="C1312" i="1"/>
  <c r="D1312" i="1" s="1"/>
  <c r="E1312" i="1" s="1"/>
  <c r="F1312" i="1" s="1"/>
  <c r="G1312" i="1" s="1"/>
  <c r="H1312" i="1" s="1"/>
  <c r="AU1311" i="1"/>
  <c r="AV1311" i="1" s="1"/>
  <c r="AW1311" i="1" s="1"/>
  <c r="AX1311" i="1" s="1"/>
  <c r="AY1311" i="1" s="1"/>
  <c r="AM1311" i="1"/>
  <c r="AN1311" i="1" s="1"/>
  <c r="AO1311" i="1" s="1"/>
  <c r="AP1311" i="1" s="1"/>
  <c r="AQ1311" i="1" s="1"/>
  <c r="AB1311" i="1"/>
  <c r="AC1311" i="1" s="1"/>
  <c r="AD1311" i="1" s="1"/>
  <c r="AE1311" i="1" s="1"/>
  <c r="AF1311" i="1" s="1"/>
  <c r="S1311" i="1"/>
  <c r="T1311" i="1" s="1"/>
  <c r="U1311" i="1" s="1"/>
  <c r="V1311" i="1" s="1"/>
  <c r="W1311" i="1" s="1"/>
  <c r="K1311" i="1"/>
  <c r="L1311" i="1" s="1"/>
  <c r="M1311" i="1" s="1"/>
  <c r="N1311" i="1" s="1"/>
  <c r="O1311" i="1" s="1"/>
  <c r="C1311" i="1"/>
  <c r="D1311" i="1" s="1"/>
  <c r="E1311" i="1" s="1"/>
  <c r="F1311" i="1" s="1"/>
  <c r="G1311" i="1" s="1"/>
  <c r="H1311" i="1" s="1"/>
  <c r="AU1310" i="1"/>
  <c r="AV1310" i="1" s="1"/>
  <c r="AW1310" i="1" s="1"/>
  <c r="AX1310" i="1" s="1"/>
  <c r="AY1310" i="1" s="1"/>
  <c r="AM1310" i="1"/>
  <c r="AN1310" i="1" s="1"/>
  <c r="AO1310" i="1" s="1"/>
  <c r="AP1310" i="1" s="1"/>
  <c r="AQ1310" i="1" s="1"/>
  <c r="AB1310" i="1"/>
  <c r="AC1310" i="1" s="1"/>
  <c r="AD1310" i="1" s="1"/>
  <c r="AE1310" i="1" s="1"/>
  <c r="AF1310" i="1" s="1"/>
  <c r="S1310" i="1"/>
  <c r="T1310" i="1" s="1"/>
  <c r="U1310" i="1" s="1"/>
  <c r="V1310" i="1" s="1"/>
  <c r="W1310" i="1" s="1"/>
  <c r="K1310" i="1"/>
  <c r="L1310" i="1" s="1"/>
  <c r="M1310" i="1" s="1"/>
  <c r="N1310" i="1" s="1"/>
  <c r="O1310" i="1" s="1"/>
  <c r="C1310" i="1"/>
  <c r="D1310" i="1" s="1"/>
  <c r="E1310" i="1" s="1"/>
  <c r="F1310" i="1" s="1"/>
  <c r="G1310" i="1" s="1"/>
  <c r="H1310" i="1" s="1"/>
  <c r="AU1309" i="1"/>
  <c r="AV1309" i="1" s="1"/>
  <c r="AW1309" i="1" s="1"/>
  <c r="AX1309" i="1" s="1"/>
  <c r="AY1309" i="1" s="1"/>
  <c r="AM1309" i="1"/>
  <c r="AN1309" i="1" s="1"/>
  <c r="AO1309" i="1" s="1"/>
  <c r="AP1309" i="1" s="1"/>
  <c r="AQ1309" i="1" s="1"/>
  <c r="AB1309" i="1"/>
  <c r="AC1309" i="1" s="1"/>
  <c r="AD1309" i="1" s="1"/>
  <c r="AE1309" i="1" s="1"/>
  <c r="AF1309" i="1" s="1"/>
  <c r="S1309" i="1"/>
  <c r="T1309" i="1" s="1"/>
  <c r="U1309" i="1" s="1"/>
  <c r="V1309" i="1" s="1"/>
  <c r="W1309" i="1" s="1"/>
  <c r="N1309" i="1"/>
  <c r="O1309" i="1" s="1"/>
  <c r="K1309" i="1"/>
  <c r="L1309" i="1" s="1"/>
  <c r="M1309" i="1" s="1"/>
  <c r="C1309" i="1"/>
  <c r="D1309" i="1" s="1"/>
  <c r="E1309" i="1" s="1"/>
  <c r="F1309" i="1" s="1"/>
  <c r="G1309" i="1" s="1"/>
  <c r="H1309" i="1" s="1"/>
  <c r="AU1308" i="1"/>
  <c r="AV1308" i="1" s="1"/>
  <c r="AW1308" i="1" s="1"/>
  <c r="AX1308" i="1" s="1"/>
  <c r="AY1308" i="1" s="1"/>
  <c r="AM1308" i="1"/>
  <c r="AN1308" i="1" s="1"/>
  <c r="AO1308" i="1" s="1"/>
  <c r="AP1308" i="1" s="1"/>
  <c r="AQ1308" i="1" s="1"/>
  <c r="AB1308" i="1"/>
  <c r="AC1308" i="1" s="1"/>
  <c r="AD1308" i="1" s="1"/>
  <c r="AE1308" i="1" s="1"/>
  <c r="AF1308" i="1" s="1"/>
  <c r="S1308" i="1"/>
  <c r="T1308" i="1" s="1"/>
  <c r="U1308" i="1" s="1"/>
  <c r="V1308" i="1" s="1"/>
  <c r="W1308" i="1" s="1"/>
  <c r="K1308" i="1"/>
  <c r="L1308" i="1" s="1"/>
  <c r="M1308" i="1" s="1"/>
  <c r="N1308" i="1" s="1"/>
  <c r="O1308" i="1" s="1"/>
  <c r="C1308" i="1"/>
  <c r="D1308" i="1" s="1"/>
  <c r="E1308" i="1" s="1"/>
  <c r="F1308" i="1" s="1"/>
  <c r="G1308" i="1" s="1"/>
  <c r="H1308" i="1" s="1"/>
  <c r="AU1307" i="1"/>
  <c r="AV1307" i="1" s="1"/>
  <c r="AW1307" i="1" s="1"/>
  <c r="AX1307" i="1" s="1"/>
  <c r="AY1307" i="1" s="1"/>
  <c r="AM1307" i="1"/>
  <c r="AN1307" i="1" s="1"/>
  <c r="AO1307" i="1" s="1"/>
  <c r="AP1307" i="1" s="1"/>
  <c r="AQ1307" i="1" s="1"/>
  <c r="AB1307" i="1"/>
  <c r="AC1307" i="1" s="1"/>
  <c r="AD1307" i="1" s="1"/>
  <c r="AE1307" i="1" s="1"/>
  <c r="AF1307" i="1" s="1"/>
  <c r="S1307" i="1"/>
  <c r="T1307" i="1" s="1"/>
  <c r="U1307" i="1" s="1"/>
  <c r="V1307" i="1" s="1"/>
  <c r="W1307" i="1" s="1"/>
  <c r="L1307" i="1"/>
  <c r="M1307" i="1" s="1"/>
  <c r="N1307" i="1" s="1"/>
  <c r="O1307" i="1" s="1"/>
  <c r="K1307" i="1"/>
  <c r="C1307" i="1"/>
  <c r="D1307" i="1" s="1"/>
  <c r="E1307" i="1" s="1"/>
  <c r="F1307" i="1" s="1"/>
  <c r="G1307" i="1" s="1"/>
  <c r="H1307" i="1" s="1"/>
  <c r="AU1306" i="1"/>
  <c r="AV1306" i="1" s="1"/>
  <c r="AW1306" i="1" s="1"/>
  <c r="AX1306" i="1" s="1"/>
  <c r="AY1306" i="1" s="1"/>
  <c r="AM1306" i="1"/>
  <c r="AN1306" i="1" s="1"/>
  <c r="AO1306" i="1" s="1"/>
  <c r="AP1306" i="1" s="1"/>
  <c r="AQ1306" i="1" s="1"/>
  <c r="AB1306" i="1"/>
  <c r="AC1306" i="1" s="1"/>
  <c r="AD1306" i="1" s="1"/>
  <c r="AE1306" i="1" s="1"/>
  <c r="AF1306" i="1" s="1"/>
  <c r="S1306" i="1"/>
  <c r="T1306" i="1" s="1"/>
  <c r="U1306" i="1" s="1"/>
  <c r="V1306" i="1" s="1"/>
  <c r="W1306" i="1" s="1"/>
  <c r="K1306" i="1"/>
  <c r="L1306" i="1" s="1"/>
  <c r="M1306" i="1" s="1"/>
  <c r="N1306" i="1" s="1"/>
  <c r="O1306" i="1" s="1"/>
  <c r="C1306" i="1"/>
  <c r="D1306" i="1" s="1"/>
  <c r="E1306" i="1" s="1"/>
  <c r="F1306" i="1" s="1"/>
  <c r="G1306" i="1" s="1"/>
  <c r="H1306" i="1" s="1"/>
  <c r="AU1305" i="1"/>
  <c r="AV1305" i="1" s="1"/>
  <c r="AW1305" i="1" s="1"/>
  <c r="AX1305" i="1" s="1"/>
  <c r="AY1305" i="1" s="1"/>
  <c r="AM1305" i="1"/>
  <c r="AN1305" i="1" s="1"/>
  <c r="AO1305" i="1" s="1"/>
  <c r="AP1305" i="1" s="1"/>
  <c r="AQ1305" i="1" s="1"/>
  <c r="AB1305" i="1"/>
  <c r="AC1305" i="1" s="1"/>
  <c r="AD1305" i="1" s="1"/>
  <c r="AE1305" i="1" s="1"/>
  <c r="AF1305" i="1" s="1"/>
  <c r="S1305" i="1"/>
  <c r="T1305" i="1" s="1"/>
  <c r="U1305" i="1" s="1"/>
  <c r="V1305" i="1" s="1"/>
  <c r="W1305" i="1" s="1"/>
  <c r="K1305" i="1"/>
  <c r="L1305" i="1" s="1"/>
  <c r="M1305" i="1" s="1"/>
  <c r="N1305" i="1" s="1"/>
  <c r="O1305" i="1" s="1"/>
  <c r="C1305" i="1"/>
  <c r="D1305" i="1" s="1"/>
  <c r="E1305" i="1" s="1"/>
  <c r="F1305" i="1" s="1"/>
  <c r="G1305" i="1" s="1"/>
  <c r="H1305" i="1" s="1"/>
  <c r="AU1304" i="1"/>
  <c r="AV1304" i="1" s="1"/>
  <c r="AW1304" i="1" s="1"/>
  <c r="AX1304" i="1" s="1"/>
  <c r="AY1304" i="1" s="1"/>
  <c r="AM1304" i="1"/>
  <c r="AN1304" i="1" s="1"/>
  <c r="AO1304" i="1" s="1"/>
  <c r="AP1304" i="1" s="1"/>
  <c r="AQ1304" i="1" s="1"/>
  <c r="AB1304" i="1"/>
  <c r="AC1304" i="1" s="1"/>
  <c r="AD1304" i="1" s="1"/>
  <c r="AE1304" i="1" s="1"/>
  <c r="AF1304" i="1" s="1"/>
  <c r="S1304" i="1"/>
  <c r="T1304" i="1" s="1"/>
  <c r="U1304" i="1" s="1"/>
  <c r="V1304" i="1" s="1"/>
  <c r="W1304" i="1" s="1"/>
  <c r="K1304" i="1"/>
  <c r="L1304" i="1" s="1"/>
  <c r="M1304" i="1" s="1"/>
  <c r="N1304" i="1" s="1"/>
  <c r="O1304" i="1" s="1"/>
  <c r="C1304" i="1"/>
  <c r="D1304" i="1" s="1"/>
  <c r="E1304" i="1" s="1"/>
  <c r="F1304" i="1" s="1"/>
  <c r="G1304" i="1" s="1"/>
  <c r="H1304" i="1" s="1"/>
  <c r="AU1303" i="1"/>
  <c r="AV1303" i="1" s="1"/>
  <c r="AW1303" i="1" s="1"/>
  <c r="AX1303" i="1" s="1"/>
  <c r="AY1303" i="1" s="1"/>
  <c r="AM1303" i="1"/>
  <c r="AN1303" i="1" s="1"/>
  <c r="AO1303" i="1" s="1"/>
  <c r="AP1303" i="1" s="1"/>
  <c r="AQ1303" i="1" s="1"/>
  <c r="AB1303" i="1"/>
  <c r="AC1303" i="1" s="1"/>
  <c r="AD1303" i="1" s="1"/>
  <c r="AE1303" i="1" s="1"/>
  <c r="AF1303" i="1" s="1"/>
  <c r="S1303" i="1"/>
  <c r="T1303" i="1" s="1"/>
  <c r="U1303" i="1" s="1"/>
  <c r="V1303" i="1" s="1"/>
  <c r="W1303" i="1" s="1"/>
  <c r="K1303" i="1"/>
  <c r="L1303" i="1" s="1"/>
  <c r="M1303" i="1" s="1"/>
  <c r="N1303" i="1" s="1"/>
  <c r="O1303" i="1" s="1"/>
  <c r="C1303" i="1"/>
  <c r="D1303" i="1" s="1"/>
  <c r="E1303" i="1" s="1"/>
  <c r="F1303" i="1" s="1"/>
  <c r="G1303" i="1" s="1"/>
  <c r="H1303" i="1" s="1"/>
  <c r="AU1302" i="1"/>
  <c r="AV1302" i="1" s="1"/>
  <c r="AW1302" i="1" s="1"/>
  <c r="AX1302" i="1" s="1"/>
  <c r="AY1302" i="1" s="1"/>
  <c r="AM1302" i="1"/>
  <c r="AN1302" i="1" s="1"/>
  <c r="AO1302" i="1" s="1"/>
  <c r="AP1302" i="1" s="1"/>
  <c r="AQ1302" i="1" s="1"/>
  <c r="AB1302" i="1"/>
  <c r="AC1302" i="1" s="1"/>
  <c r="AD1302" i="1" s="1"/>
  <c r="AE1302" i="1" s="1"/>
  <c r="AF1302" i="1" s="1"/>
  <c r="S1302" i="1"/>
  <c r="T1302" i="1" s="1"/>
  <c r="U1302" i="1" s="1"/>
  <c r="V1302" i="1" s="1"/>
  <c r="W1302" i="1" s="1"/>
  <c r="K1302" i="1"/>
  <c r="L1302" i="1" s="1"/>
  <c r="M1302" i="1" s="1"/>
  <c r="N1302" i="1" s="1"/>
  <c r="O1302" i="1" s="1"/>
  <c r="D1302" i="1"/>
  <c r="E1302" i="1" s="1"/>
  <c r="F1302" i="1" s="1"/>
  <c r="G1302" i="1" s="1"/>
  <c r="H1302" i="1" s="1"/>
  <c r="C1302" i="1"/>
  <c r="AU1301" i="1"/>
  <c r="AV1301" i="1" s="1"/>
  <c r="AW1301" i="1" s="1"/>
  <c r="AX1301" i="1" s="1"/>
  <c r="AY1301" i="1" s="1"/>
  <c r="AM1301" i="1"/>
  <c r="AN1301" i="1" s="1"/>
  <c r="AO1301" i="1" s="1"/>
  <c r="AP1301" i="1" s="1"/>
  <c r="AQ1301" i="1" s="1"/>
  <c r="AB1301" i="1"/>
  <c r="AC1301" i="1" s="1"/>
  <c r="AD1301" i="1" s="1"/>
  <c r="AE1301" i="1" s="1"/>
  <c r="AF1301" i="1" s="1"/>
  <c r="S1301" i="1"/>
  <c r="T1301" i="1" s="1"/>
  <c r="U1301" i="1" s="1"/>
  <c r="V1301" i="1" s="1"/>
  <c r="W1301" i="1" s="1"/>
  <c r="K1301" i="1"/>
  <c r="L1301" i="1" s="1"/>
  <c r="M1301" i="1" s="1"/>
  <c r="N1301" i="1" s="1"/>
  <c r="O1301" i="1" s="1"/>
  <c r="C1301" i="1"/>
  <c r="D1301" i="1" s="1"/>
  <c r="E1301" i="1" s="1"/>
  <c r="F1301" i="1" s="1"/>
  <c r="G1301" i="1" s="1"/>
  <c r="H1301" i="1" s="1"/>
  <c r="AU1300" i="1"/>
  <c r="AV1300" i="1" s="1"/>
  <c r="AW1300" i="1" s="1"/>
  <c r="AX1300" i="1" s="1"/>
  <c r="AY1300" i="1" s="1"/>
  <c r="AM1300" i="1"/>
  <c r="AN1300" i="1" s="1"/>
  <c r="AO1300" i="1" s="1"/>
  <c r="AP1300" i="1" s="1"/>
  <c r="AQ1300" i="1" s="1"/>
  <c r="AB1300" i="1"/>
  <c r="AC1300" i="1" s="1"/>
  <c r="AD1300" i="1" s="1"/>
  <c r="AE1300" i="1" s="1"/>
  <c r="AF1300" i="1" s="1"/>
  <c r="S1300" i="1"/>
  <c r="T1300" i="1" s="1"/>
  <c r="U1300" i="1" s="1"/>
  <c r="V1300" i="1" s="1"/>
  <c r="W1300" i="1" s="1"/>
  <c r="K1300" i="1"/>
  <c r="L1300" i="1" s="1"/>
  <c r="M1300" i="1" s="1"/>
  <c r="N1300" i="1" s="1"/>
  <c r="O1300" i="1" s="1"/>
  <c r="C1300" i="1"/>
  <c r="D1300" i="1" s="1"/>
  <c r="E1300" i="1" s="1"/>
  <c r="F1300" i="1" s="1"/>
  <c r="G1300" i="1" s="1"/>
  <c r="H1300" i="1" s="1"/>
  <c r="AU1299" i="1"/>
  <c r="AV1299" i="1" s="1"/>
  <c r="AW1299" i="1" s="1"/>
  <c r="AX1299" i="1" s="1"/>
  <c r="AY1299" i="1" s="1"/>
  <c r="AM1299" i="1"/>
  <c r="AN1299" i="1" s="1"/>
  <c r="AO1299" i="1" s="1"/>
  <c r="AP1299" i="1" s="1"/>
  <c r="AQ1299" i="1" s="1"/>
  <c r="AB1299" i="1"/>
  <c r="AC1299" i="1" s="1"/>
  <c r="AD1299" i="1" s="1"/>
  <c r="AE1299" i="1" s="1"/>
  <c r="AF1299" i="1" s="1"/>
  <c r="S1299" i="1"/>
  <c r="T1299" i="1" s="1"/>
  <c r="U1299" i="1" s="1"/>
  <c r="V1299" i="1" s="1"/>
  <c r="W1299" i="1" s="1"/>
  <c r="K1299" i="1"/>
  <c r="L1299" i="1" s="1"/>
  <c r="M1299" i="1" s="1"/>
  <c r="N1299" i="1" s="1"/>
  <c r="O1299" i="1" s="1"/>
  <c r="D1299" i="1"/>
  <c r="E1299" i="1" s="1"/>
  <c r="F1299" i="1" s="1"/>
  <c r="G1299" i="1" s="1"/>
  <c r="H1299" i="1" s="1"/>
  <c r="C1299" i="1"/>
  <c r="AU1298" i="1"/>
  <c r="AV1298" i="1" s="1"/>
  <c r="AW1298" i="1" s="1"/>
  <c r="AX1298" i="1" s="1"/>
  <c r="AY1298" i="1" s="1"/>
  <c r="AM1298" i="1"/>
  <c r="AN1298" i="1" s="1"/>
  <c r="AO1298" i="1" s="1"/>
  <c r="AP1298" i="1" s="1"/>
  <c r="AQ1298" i="1" s="1"/>
  <c r="AB1298" i="1"/>
  <c r="AC1298" i="1" s="1"/>
  <c r="AD1298" i="1" s="1"/>
  <c r="AE1298" i="1" s="1"/>
  <c r="AF1298" i="1" s="1"/>
  <c r="S1298" i="1"/>
  <c r="T1298" i="1" s="1"/>
  <c r="U1298" i="1" s="1"/>
  <c r="V1298" i="1" s="1"/>
  <c r="W1298" i="1" s="1"/>
  <c r="K1298" i="1"/>
  <c r="L1298" i="1" s="1"/>
  <c r="M1298" i="1" s="1"/>
  <c r="N1298" i="1" s="1"/>
  <c r="O1298" i="1" s="1"/>
  <c r="C1298" i="1"/>
  <c r="D1298" i="1" s="1"/>
  <c r="E1298" i="1" s="1"/>
  <c r="F1298" i="1" s="1"/>
  <c r="G1298" i="1" s="1"/>
  <c r="H1298" i="1" s="1"/>
  <c r="AU1297" i="1"/>
  <c r="AV1297" i="1" s="1"/>
  <c r="AW1297" i="1" s="1"/>
  <c r="AX1297" i="1" s="1"/>
  <c r="AY1297" i="1" s="1"/>
  <c r="AM1297" i="1"/>
  <c r="AN1297" i="1" s="1"/>
  <c r="AO1297" i="1" s="1"/>
  <c r="AP1297" i="1" s="1"/>
  <c r="AQ1297" i="1" s="1"/>
  <c r="AB1297" i="1"/>
  <c r="AC1297" i="1" s="1"/>
  <c r="AD1297" i="1" s="1"/>
  <c r="AE1297" i="1" s="1"/>
  <c r="AF1297" i="1" s="1"/>
  <c r="S1297" i="1"/>
  <c r="T1297" i="1" s="1"/>
  <c r="U1297" i="1" s="1"/>
  <c r="V1297" i="1" s="1"/>
  <c r="W1297" i="1" s="1"/>
  <c r="K1297" i="1"/>
  <c r="L1297" i="1" s="1"/>
  <c r="M1297" i="1" s="1"/>
  <c r="N1297" i="1" s="1"/>
  <c r="O1297" i="1" s="1"/>
  <c r="C1297" i="1"/>
  <c r="D1297" i="1" s="1"/>
  <c r="E1297" i="1" s="1"/>
  <c r="F1297" i="1" s="1"/>
  <c r="G1297" i="1" s="1"/>
  <c r="H1297" i="1" s="1"/>
  <c r="AU1296" i="1"/>
  <c r="AV1296" i="1" s="1"/>
  <c r="AW1296" i="1" s="1"/>
  <c r="AX1296" i="1" s="1"/>
  <c r="AY1296" i="1" s="1"/>
  <c r="AM1296" i="1"/>
  <c r="AN1296" i="1" s="1"/>
  <c r="AO1296" i="1" s="1"/>
  <c r="AP1296" i="1" s="1"/>
  <c r="AQ1296" i="1" s="1"/>
  <c r="AB1296" i="1"/>
  <c r="AC1296" i="1" s="1"/>
  <c r="AD1296" i="1" s="1"/>
  <c r="AE1296" i="1" s="1"/>
  <c r="AF1296" i="1" s="1"/>
  <c r="S1296" i="1"/>
  <c r="T1296" i="1" s="1"/>
  <c r="U1296" i="1" s="1"/>
  <c r="V1296" i="1" s="1"/>
  <c r="W1296" i="1" s="1"/>
  <c r="K1296" i="1"/>
  <c r="L1296" i="1" s="1"/>
  <c r="M1296" i="1" s="1"/>
  <c r="N1296" i="1" s="1"/>
  <c r="O1296" i="1" s="1"/>
  <c r="C1296" i="1"/>
  <c r="D1296" i="1" s="1"/>
  <c r="E1296" i="1" s="1"/>
  <c r="F1296" i="1" s="1"/>
  <c r="G1296" i="1" s="1"/>
  <c r="H1296" i="1" s="1"/>
  <c r="AU1295" i="1"/>
  <c r="AV1295" i="1" s="1"/>
  <c r="AW1295" i="1" s="1"/>
  <c r="AX1295" i="1" s="1"/>
  <c r="AY1295" i="1" s="1"/>
  <c r="AM1295" i="1"/>
  <c r="AN1295" i="1" s="1"/>
  <c r="AO1295" i="1" s="1"/>
  <c r="AP1295" i="1" s="1"/>
  <c r="AQ1295" i="1" s="1"/>
  <c r="AB1295" i="1"/>
  <c r="AC1295" i="1" s="1"/>
  <c r="AD1295" i="1" s="1"/>
  <c r="AE1295" i="1" s="1"/>
  <c r="AF1295" i="1" s="1"/>
  <c r="S1295" i="1"/>
  <c r="T1295" i="1" s="1"/>
  <c r="U1295" i="1" s="1"/>
  <c r="V1295" i="1" s="1"/>
  <c r="W1295" i="1" s="1"/>
  <c r="K1295" i="1"/>
  <c r="L1295" i="1" s="1"/>
  <c r="M1295" i="1" s="1"/>
  <c r="N1295" i="1" s="1"/>
  <c r="O1295" i="1" s="1"/>
  <c r="C1295" i="1"/>
  <c r="D1295" i="1" s="1"/>
  <c r="E1295" i="1" s="1"/>
  <c r="F1295" i="1" s="1"/>
  <c r="G1295" i="1" s="1"/>
  <c r="H1295" i="1" s="1"/>
  <c r="AU1294" i="1"/>
  <c r="AV1294" i="1" s="1"/>
  <c r="AW1294" i="1" s="1"/>
  <c r="AX1294" i="1" s="1"/>
  <c r="AY1294" i="1" s="1"/>
  <c r="AM1294" i="1"/>
  <c r="AN1294" i="1" s="1"/>
  <c r="AO1294" i="1" s="1"/>
  <c r="AP1294" i="1" s="1"/>
  <c r="AQ1294" i="1" s="1"/>
  <c r="AB1294" i="1"/>
  <c r="AC1294" i="1" s="1"/>
  <c r="AD1294" i="1" s="1"/>
  <c r="AE1294" i="1" s="1"/>
  <c r="AF1294" i="1" s="1"/>
  <c r="S1294" i="1"/>
  <c r="T1294" i="1" s="1"/>
  <c r="U1294" i="1" s="1"/>
  <c r="V1294" i="1" s="1"/>
  <c r="W1294" i="1" s="1"/>
  <c r="K1294" i="1"/>
  <c r="L1294" i="1" s="1"/>
  <c r="M1294" i="1" s="1"/>
  <c r="N1294" i="1" s="1"/>
  <c r="O1294" i="1" s="1"/>
  <c r="C1294" i="1"/>
  <c r="D1294" i="1" s="1"/>
  <c r="E1294" i="1" s="1"/>
  <c r="F1294" i="1" s="1"/>
  <c r="G1294" i="1" s="1"/>
  <c r="H1294" i="1" s="1"/>
  <c r="AU1293" i="1"/>
  <c r="AV1293" i="1" s="1"/>
  <c r="AW1293" i="1" s="1"/>
  <c r="AX1293" i="1" s="1"/>
  <c r="AY1293" i="1" s="1"/>
  <c r="AM1293" i="1"/>
  <c r="AN1293" i="1" s="1"/>
  <c r="AO1293" i="1" s="1"/>
  <c r="AP1293" i="1" s="1"/>
  <c r="AQ1293" i="1" s="1"/>
  <c r="AB1293" i="1"/>
  <c r="AC1293" i="1" s="1"/>
  <c r="AD1293" i="1" s="1"/>
  <c r="AE1293" i="1" s="1"/>
  <c r="AF1293" i="1" s="1"/>
  <c r="S1293" i="1"/>
  <c r="T1293" i="1" s="1"/>
  <c r="U1293" i="1" s="1"/>
  <c r="V1293" i="1" s="1"/>
  <c r="W1293" i="1" s="1"/>
  <c r="K1293" i="1"/>
  <c r="L1293" i="1" s="1"/>
  <c r="M1293" i="1" s="1"/>
  <c r="N1293" i="1" s="1"/>
  <c r="O1293" i="1" s="1"/>
  <c r="C1293" i="1"/>
  <c r="D1293" i="1" s="1"/>
  <c r="E1293" i="1" s="1"/>
  <c r="F1293" i="1" s="1"/>
  <c r="G1293" i="1" s="1"/>
  <c r="H1293" i="1" s="1"/>
  <c r="AU1292" i="1"/>
  <c r="AV1292" i="1" s="1"/>
  <c r="AW1292" i="1" s="1"/>
  <c r="AX1292" i="1" s="1"/>
  <c r="AY1292" i="1" s="1"/>
  <c r="AM1292" i="1"/>
  <c r="AN1292" i="1" s="1"/>
  <c r="AO1292" i="1" s="1"/>
  <c r="AP1292" i="1" s="1"/>
  <c r="AQ1292" i="1" s="1"/>
  <c r="AB1292" i="1"/>
  <c r="AC1292" i="1" s="1"/>
  <c r="AD1292" i="1" s="1"/>
  <c r="AE1292" i="1" s="1"/>
  <c r="AF1292" i="1" s="1"/>
  <c r="S1292" i="1"/>
  <c r="T1292" i="1" s="1"/>
  <c r="U1292" i="1" s="1"/>
  <c r="V1292" i="1" s="1"/>
  <c r="W1292" i="1" s="1"/>
  <c r="K1292" i="1"/>
  <c r="L1292" i="1" s="1"/>
  <c r="M1292" i="1" s="1"/>
  <c r="N1292" i="1" s="1"/>
  <c r="O1292" i="1" s="1"/>
  <c r="C1292" i="1"/>
  <c r="D1292" i="1" s="1"/>
  <c r="E1292" i="1" s="1"/>
  <c r="F1292" i="1" s="1"/>
  <c r="G1292" i="1" s="1"/>
  <c r="H1292" i="1" s="1"/>
  <c r="AU1291" i="1"/>
  <c r="AV1291" i="1" s="1"/>
  <c r="AW1291" i="1" s="1"/>
  <c r="AX1291" i="1" s="1"/>
  <c r="AY1291" i="1" s="1"/>
  <c r="AM1291" i="1"/>
  <c r="AN1291" i="1" s="1"/>
  <c r="AO1291" i="1" s="1"/>
  <c r="AP1291" i="1" s="1"/>
  <c r="AQ1291" i="1" s="1"/>
  <c r="AB1291" i="1"/>
  <c r="AC1291" i="1" s="1"/>
  <c r="AD1291" i="1" s="1"/>
  <c r="AE1291" i="1" s="1"/>
  <c r="AF1291" i="1" s="1"/>
  <c r="S1291" i="1"/>
  <c r="T1291" i="1" s="1"/>
  <c r="U1291" i="1" s="1"/>
  <c r="V1291" i="1" s="1"/>
  <c r="W1291" i="1" s="1"/>
  <c r="K1291" i="1"/>
  <c r="L1291" i="1" s="1"/>
  <c r="M1291" i="1" s="1"/>
  <c r="N1291" i="1" s="1"/>
  <c r="O1291" i="1" s="1"/>
  <c r="C1291" i="1"/>
  <c r="D1291" i="1" s="1"/>
  <c r="E1291" i="1" s="1"/>
  <c r="F1291" i="1" s="1"/>
  <c r="G1291" i="1" s="1"/>
  <c r="H1291" i="1" s="1"/>
  <c r="AU1290" i="1"/>
  <c r="AV1290" i="1" s="1"/>
  <c r="AW1290" i="1" s="1"/>
  <c r="AX1290" i="1" s="1"/>
  <c r="AY1290" i="1" s="1"/>
  <c r="AM1290" i="1"/>
  <c r="AN1290" i="1" s="1"/>
  <c r="AO1290" i="1" s="1"/>
  <c r="AP1290" i="1" s="1"/>
  <c r="AQ1290" i="1" s="1"/>
  <c r="AB1290" i="1"/>
  <c r="AC1290" i="1" s="1"/>
  <c r="AD1290" i="1" s="1"/>
  <c r="AE1290" i="1" s="1"/>
  <c r="AF1290" i="1" s="1"/>
  <c r="S1290" i="1"/>
  <c r="T1290" i="1" s="1"/>
  <c r="U1290" i="1" s="1"/>
  <c r="V1290" i="1" s="1"/>
  <c r="W1290" i="1" s="1"/>
  <c r="K1290" i="1"/>
  <c r="L1290" i="1" s="1"/>
  <c r="M1290" i="1" s="1"/>
  <c r="N1290" i="1" s="1"/>
  <c r="O1290" i="1" s="1"/>
  <c r="C1290" i="1"/>
  <c r="D1290" i="1" s="1"/>
  <c r="E1290" i="1" s="1"/>
  <c r="F1290" i="1" s="1"/>
  <c r="G1290" i="1" s="1"/>
  <c r="H1290" i="1" s="1"/>
  <c r="AV1289" i="1"/>
  <c r="AW1289" i="1" s="1"/>
  <c r="AX1289" i="1" s="1"/>
  <c r="AY1289" i="1" s="1"/>
  <c r="AU1289" i="1"/>
  <c r="AM1289" i="1"/>
  <c r="AN1289" i="1" s="1"/>
  <c r="AO1289" i="1" s="1"/>
  <c r="AP1289" i="1" s="1"/>
  <c r="AQ1289" i="1" s="1"/>
  <c r="AC1289" i="1"/>
  <c r="AD1289" i="1" s="1"/>
  <c r="AE1289" i="1" s="1"/>
  <c r="AF1289" i="1" s="1"/>
  <c r="AB1289" i="1"/>
  <c r="S1289" i="1"/>
  <c r="T1289" i="1" s="1"/>
  <c r="U1289" i="1" s="1"/>
  <c r="V1289" i="1" s="1"/>
  <c r="W1289" i="1" s="1"/>
  <c r="K1289" i="1"/>
  <c r="L1289" i="1" s="1"/>
  <c r="M1289" i="1" s="1"/>
  <c r="N1289" i="1" s="1"/>
  <c r="O1289" i="1" s="1"/>
  <c r="C1289" i="1"/>
  <c r="D1289" i="1" s="1"/>
  <c r="E1289" i="1" s="1"/>
  <c r="F1289" i="1" s="1"/>
  <c r="G1289" i="1" s="1"/>
  <c r="H1289" i="1" s="1"/>
  <c r="AU1288" i="1"/>
  <c r="AV1288" i="1" s="1"/>
  <c r="AW1288" i="1" s="1"/>
  <c r="AX1288" i="1" s="1"/>
  <c r="AY1288" i="1" s="1"/>
  <c r="AM1288" i="1"/>
  <c r="AN1288" i="1" s="1"/>
  <c r="AO1288" i="1" s="1"/>
  <c r="AP1288" i="1" s="1"/>
  <c r="AQ1288" i="1" s="1"/>
  <c r="AB1288" i="1"/>
  <c r="AC1288" i="1" s="1"/>
  <c r="AD1288" i="1" s="1"/>
  <c r="AE1288" i="1" s="1"/>
  <c r="AF1288" i="1" s="1"/>
  <c r="S1288" i="1"/>
  <c r="T1288" i="1" s="1"/>
  <c r="U1288" i="1" s="1"/>
  <c r="V1288" i="1" s="1"/>
  <c r="W1288" i="1" s="1"/>
  <c r="K1288" i="1"/>
  <c r="L1288" i="1" s="1"/>
  <c r="M1288" i="1" s="1"/>
  <c r="N1288" i="1" s="1"/>
  <c r="O1288" i="1" s="1"/>
  <c r="C1288" i="1"/>
  <c r="D1288" i="1" s="1"/>
  <c r="E1288" i="1" s="1"/>
  <c r="F1288" i="1" s="1"/>
  <c r="G1288" i="1" s="1"/>
  <c r="H1288" i="1" s="1"/>
  <c r="AU1287" i="1"/>
  <c r="AV1287" i="1" s="1"/>
  <c r="AW1287" i="1" s="1"/>
  <c r="AX1287" i="1" s="1"/>
  <c r="AY1287" i="1" s="1"/>
  <c r="AM1287" i="1"/>
  <c r="AN1287" i="1" s="1"/>
  <c r="AO1287" i="1" s="1"/>
  <c r="AP1287" i="1" s="1"/>
  <c r="AQ1287" i="1" s="1"/>
  <c r="AB1287" i="1"/>
  <c r="AC1287" i="1" s="1"/>
  <c r="AD1287" i="1" s="1"/>
  <c r="AE1287" i="1" s="1"/>
  <c r="AF1287" i="1" s="1"/>
  <c r="S1287" i="1"/>
  <c r="T1287" i="1" s="1"/>
  <c r="U1287" i="1" s="1"/>
  <c r="V1287" i="1" s="1"/>
  <c r="W1287" i="1" s="1"/>
  <c r="K1287" i="1"/>
  <c r="L1287" i="1" s="1"/>
  <c r="M1287" i="1" s="1"/>
  <c r="N1287" i="1" s="1"/>
  <c r="O1287" i="1" s="1"/>
  <c r="C1287" i="1"/>
  <c r="D1287" i="1" s="1"/>
  <c r="E1287" i="1" s="1"/>
  <c r="F1287" i="1" s="1"/>
  <c r="G1287" i="1" s="1"/>
  <c r="H1287" i="1" s="1"/>
  <c r="AU1286" i="1"/>
  <c r="AV1286" i="1" s="1"/>
  <c r="AW1286" i="1" s="1"/>
  <c r="AX1286" i="1" s="1"/>
  <c r="AY1286" i="1" s="1"/>
  <c r="AP1286" i="1"/>
  <c r="AQ1286" i="1" s="1"/>
  <c r="AM1286" i="1"/>
  <c r="AN1286" i="1" s="1"/>
  <c r="AO1286" i="1" s="1"/>
  <c r="AB1286" i="1"/>
  <c r="AC1286" i="1" s="1"/>
  <c r="AD1286" i="1" s="1"/>
  <c r="AE1286" i="1" s="1"/>
  <c r="AF1286" i="1" s="1"/>
  <c r="S1286" i="1"/>
  <c r="T1286" i="1" s="1"/>
  <c r="U1286" i="1" s="1"/>
  <c r="V1286" i="1" s="1"/>
  <c r="W1286" i="1" s="1"/>
  <c r="K1286" i="1"/>
  <c r="L1286" i="1" s="1"/>
  <c r="M1286" i="1" s="1"/>
  <c r="N1286" i="1" s="1"/>
  <c r="O1286" i="1" s="1"/>
  <c r="C1286" i="1"/>
  <c r="D1286" i="1" s="1"/>
  <c r="E1286" i="1" s="1"/>
  <c r="F1286" i="1" s="1"/>
  <c r="G1286" i="1" s="1"/>
  <c r="H1286" i="1" s="1"/>
  <c r="AW1285" i="1"/>
  <c r="AX1285" i="1" s="1"/>
  <c r="AY1285" i="1" s="1"/>
  <c r="AU1285" i="1"/>
  <c r="AV1285" i="1" s="1"/>
  <c r="AN1285" i="1"/>
  <c r="AO1285" i="1" s="1"/>
  <c r="AP1285" i="1" s="1"/>
  <c r="AQ1285" i="1" s="1"/>
  <c r="AM1285" i="1"/>
  <c r="AB1285" i="1"/>
  <c r="AC1285" i="1" s="1"/>
  <c r="AD1285" i="1" s="1"/>
  <c r="AE1285" i="1" s="1"/>
  <c r="AF1285" i="1" s="1"/>
  <c r="S1285" i="1"/>
  <c r="T1285" i="1" s="1"/>
  <c r="U1285" i="1" s="1"/>
  <c r="V1285" i="1" s="1"/>
  <c r="W1285" i="1" s="1"/>
  <c r="K1285" i="1"/>
  <c r="L1285" i="1" s="1"/>
  <c r="M1285" i="1" s="1"/>
  <c r="N1285" i="1" s="1"/>
  <c r="O1285" i="1" s="1"/>
  <c r="C1285" i="1"/>
  <c r="D1285" i="1" s="1"/>
  <c r="E1285" i="1" s="1"/>
  <c r="F1285" i="1" s="1"/>
  <c r="G1285" i="1" s="1"/>
  <c r="H1285" i="1" s="1"/>
  <c r="AU1284" i="1"/>
  <c r="AV1284" i="1" s="1"/>
  <c r="AW1284" i="1" s="1"/>
  <c r="AX1284" i="1" s="1"/>
  <c r="AY1284" i="1" s="1"/>
  <c r="AM1284" i="1"/>
  <c r="AN1284" i="1" s="1"/>
  <c r="AO1284" i="1" s="1"/>
  <c r="AP1284" i="1" s="1"/>
  <c r="AQ1284" i="1" s="1"/>
  <c r="AB1284" i="1"/>
  <c r="AC1284" i="1" s="1"/>
  <c r="AD1284" i="1" s="1"/>
  <c r="AE1284" i="1" s="1"/>
  <c r="AF1284" i="1" s="1"/>
  <c r="S1284" i="1"/>
  <c r="T1284" i="1" s="1"/>
  <c r="U1284" i="1" s="1"/>
  <c r="V1284" i="1" s="1"/>
  <c r="W1284" i="1" s="1"/>
  <c r="K1284" i="1"/>
  <c r="L1284" i="1" s="1"/>
  <c r="M1284" i="1" s="1"/>
  <c r="N1284" i="1" s="1"/>
  <c r="O1284" i="1" s="1"/>
  <c r="C1284" i="1"/>
  <c r="D1284" i="1" s="1"/>
  <c r="E1284" i="1" s="1"/>
  <c r="F1284" i="1" s="1"/>
  <c r="G1284" i="1" s="1"/>
  <c r="H1284" i="1" s="1"/>
  <c r="AU1283" i="1"/>
  <c r="AV1283" i="1" s="1"/>
  <c r="AW1283" i="1" s="1"/>
  <c r="AX1283" i="1" s="1"/>
  <c r="AY1283" i="1" s="1"/>
  <c r="AM1283" i="1"/>
  <c r="AN1283" i="1" s="1"/>
  <c r="AO1283" i="1" s="1"/>
  <c r="AP1283" i="1" s="1"/>
  <c r="AQ1283" i="1" s="1"/>
  <c r="AB1283" i="1"/>
  <c r="AC1283" i="1" s="1"/>
  <c r="AD1283" i="1" s="1"/>
  <c r="AE1283" i="1" s="1"/>
  <c r="AF1283" i="1" s="1"/>
  <c r="S1283" i="1"/>
  <c r="T1283" i="1" s="1"/>
  <c r="U1283" i="1" s="1"/>
  <c r="V1283" i="1" s="1"/>
  <c r="W1283" i="1" s="1"/>
  <c r="K1283" i="1"/>
  <c r="L1283" i="1" s="1"/>
  <c r="M1283" i="1" s="1"/>
  <c r="N1283" i="1" s="1"/>
  <c r="O1283" i="1" s="1"/>
  <c r="C1283" i="1"/>
  <c r="D1283" i="1" s="1"/>
  <c r="E1283" i="1" s="1"/>
  <c r="F1283" i="1" s="1"/>
  <c r="G1283" i="1" s="1"/>
  <c r="H1283" i="1" s="1"/>
  <c r="AU1282" i="1"/>
  <c r="AV1282" i="1" s="1"/>
  <c r="AW1282" i="1" s="1"/>
  <c r="AX1282" i="1" s="1"/>
  <c r="AY1282" i="1" s="1"/>
  <c r="AM1282" i="1"/>
  <c r="AN1282" i="1" s="1"/>
  <c r="AO1282" i="1" s="1"/>
  <c r="AP1282" i="1" s="1"/>
  <c r="AQ1282" i="1" s="1"/>
  <c r="AB1282" i="1"/>
  <c r="AC1282" i="1" s="1"/>
  <c r="AD1282" i="1" s="1"/>
  <c r="AE1282" i="1" s="1"/>
  <c r="AF1282" i="1" s="1"/>
  <c r="S1282" i="1"/>
  <c r="T1282" i="1" s="1"/>
  <c r="U1282" i="1" s="1"/>
  <c r="V1282" i="1" s="1"/>
  <c r="W1282" i="1" s="1"/>
  <c r="K1282" i="1"/>
  <c r="L1282" i="1" s="1"/>
  <c r="M1282" i="1" s="1"/>
  <c r="N1282" i="1" s="1"/>
  <c r="O1282" i="1" s="1"/>
  <c r="C1282" i="1"/>
  <c r="D1282" i="1" s="1"/>
  <c r="E1282" i="1" s="1"/>
  <c r="F1282" i="1" s="1"/>
  <c r="G1282" i="1" s="1"/>
  <c r="H1282" i="1" s="1"/>
  <c r="AU1281" i="1"/>
  <c r="AV1281" i="1" s="1"/>
  <c r="AW1281" i="1" s="1"/>
  <c r="AX1281" i="1" s="1"/>
  <c r="AY1281" i="1" s="1"/>
  <c r="AM1281" i="1"/>
  <c r="AN1281" i="1" s="1"/>
  <c r="AO1281" i="1" s="1"/>
  <c r="AP1281" i="1" s="1"/>
  <c r="AQ1281" i="1" s="1"/>
  <c r="AB1281" i="1"/>
  <c r="AC1281" i="1" s="1"/>
  <c r="AD1281" i="1" s="1"/>
  <c r="AE1281" i="1" s="1"/>
  <c r="AF1281" i="1" s="1"/>
  <c r="S1281" i="1"/>
  <c r="T1281" i="1" s="1"/>
  <c r="U1281" i="1" s="1"/>
  <c r="V1281" i="1" s="1"/>
  <c r="W1281" i="1" s="1"/>
  <c r="K1281" i="1"/>
  <c r="L1281" i="1" s="1"/>
  <c r="M1281" i="1" s="1"/>
  <c r="N1281" i="1" s="1"/>
  <c r="O1281" i="1" s="1"/>
  <c r="C1281" i="1"/>
  <c r="D1281" i="1" s="1"/>
  <c r="E1281" i="1" s="1"/>
  <c r="F1281" i="1" s="1"/>
  <c r="G1281" i="1" s="1"/>
  <c r="H1281" i="1" s="1"/>
  <c r="AU1280" i="1"/>
  <c r="AV1280" i="1" s="1"/>
  <c r="AW1280" i="1" s="1"/>
  <c r="AX1280" i="1" s="1"/>
  <c r="AY1280" i="1" s="1"/>
  <c r="AM1280" i="1"/>
  <c r="AN1280" i="1" s="1"/>
  <c r="AO1280" i="1" s="1"/>
  <c r="AP1280" i="1" s="1"/>
  <c r="AQ1280" i="1" s="1"/>
  <c r="AB1280" i="1"/>
  <c r="AC1280" i="1" s="1"/>
  <c r="AD1280" i="1" s="1"/>
  <c r="AE1280" i="1" s="1"/>
  <c r="AF1280" i="1" s="1"/>
  <c r="S1280" i="1"/>
  <c r="T1280" i="1" s="1"/>
  <c r="U1280" i="1" s="1"/>
  <c r="V1280" i="1" s="1"/>
  <c r="W1280" i="1" s="1"/>
  <c r="K1280" i="1"/>
  <c r="L1280" i="1" s="1"/>
  <c r="M1280" i="1" s="1"/>
  <c r="N1280" i="1" s="1"/>
  <c r="O1280" i="1" s="1"/>
  <c r="C1280" i="1"/>
  <c r="D1280" i="1" s="1"/>
  <c r="E1280" i="1" s="1"/>
  <c r="F1280" i="1" s="1"/>
  <c r="G1280" i="1" s="1"/>
  <c r="H1280" i="1" s="1"/>
  <c r="AU1279" i="1"/>
  <c r="AV1279" i="1" s="1"/>
  <c r="AW1279" i="1" s="1"/>
  <c r="AX1279" i="1" s="1"/>
  <c r="AY1279" i="1" s="1"/>
  <c r="AM1279" i="1"/>
  <c r="AN1279" i="1" s="1"/>
  <c r="AO1279" i="1" s="1"/>
  <c r="AP1279" i="1" s="1"/>
  <c r="AQ1279" i="1" s="1"/>
  <c r="AB1279" i="1"/>
  <c r="AC1279" i="1" s="1"/>
  <c r="AD1279" i="1" s="1"/>
  <c r="AE1279" i="1" s="1"/>
  <c r="AF1279" i="1" s="1"/>
  <c r="S1279" i="1"/>
  <c r="T1279" i="1" s="1"/>
  <c r="U1279" i="1" s="1"/>
  <c r="V1279" i="1" s="1"/>
  <c r="W1279" i="1" s="1"/>
  <c r="K1279" i="1"/>
  <c r="L1279" i="1" s="1"/>
  <c r="M1279" i="1" s="1"/>
  <c r="N1279" i="1" s="1"/>
  <c r="O1279" i="1" s="1"/>
  <c r="C1279" i="1"/>
  <c r="D1279" i="1" s="1"/>
  <c r="E1279" i="1" s="1"/>
  <c r="F1279" i="1" s="1"/>
  <c r="G1279" i="1" s="1"/>
  <c r="H1279" i="1" s="1"/>
  <c r="AU1278" i="1"/>
  <c r="AV1278" i="1" s="1"/>
  <c r="AW1278" i="1" s="1"/>
  <c r="AX1278" i="1" s="1"/>
  <c r="AY1278" i="1" s="1"/>
  <c r="AM1278" i="1"/>
  <c r="AN1278" i="1" s="1"/>
  <c r="AO1278" i="1" s="1"/>
  <c r="AP1278" i="1" s="1"/>
  <c r="AQ1278" i="1" s="1"/>
  <c r="AB1278" i="1"/>
  <c r="AC1278" i="1" s="1"/>
  <c r="AD1278" i="1" s="1"/>
  <c r="AE1278" i="1" s="1"/>
  <c r="AF1278" i="1" s="1"/>
  <c r="S1278" i="1"/>
  <c r="T1278" i="1" s="1"/>
  <c r="U1278" i="1" s="1"/>
  <c r="V1278" i="1" s="1"/>
  <c r="W1278" i="1" s="1"/>
  <c r="K1278" i="1"/>
  <c r="L1278" i="1" s="1"/>
  <c r="M1278" i="1" s="1"/>
  <c r="N1278" i="1" s="1"/>
  <c r="O1278" i="1" s="1"/>
  <c r="D1278" i="1"/>
  <c r="E1278" i="1" s="1"/>
  <c r="F1278" i="1" s="1"/>
  <c r="G1278" i="1" s="1"/>
  <c r="H1278" i="1" s="1"/>
  <c r="C1278" i="1"/>
  <c r="AU1277" i="1"/>
  <c r="AV1277" i="1" s="1"/>
  <c r="AW1277" i="1" s="1"/>
  <c r="AX1277" i="1" s="1"/>
  <c r="AY1277" i="1" s="1"/>
  <c r="AN1277" i="1"/>
  <c r="AO1277" i="1" s="1"/>
  <c r="AP1277" i="1" s="1"/>
  <c r="AQ1277" i="1" s="1"/>
  <c r="AM1277" i="1"/>
  <c r="AB1277" i="1"/>
  <c r="AC1277" i="1" s="1"/>
  <c r="AD1277" i="1" s="1"/>
  <c r="AE1277" i="1" s="1"/>
  <c r="AF1277" i="1" s="1"/>
  <c r="S1277" i="1"/>
  <c r="T1277" i="1" s="1"/>
  <c r="U1277" i="1" s="1"/>
  <c r="V1277" i="1" s="1"/>
  <c r="W1277" i="1" s="1"/>
  <c r="K1277" i="1"/>
  <c r="L1277" i="1" s="1"/>
  <c r="M1277" i="1" s="1"/>
  <c r="N1277" i="1" s="1"/>
  <c r="O1277" i="1" s="1"/>
  <c r="C1277" i="1"/>
  <c r="D1277" i="1" s="1"/>
  <c r="E1277" i="1" s="1"/>
  <c r="F1277" i="1" s="1"/>
  <c r="G1277" i="1" s="1"/>
  <c r="H1277" i="1" s="1"/>
  <c r="AU1276" i="1"/>
  <c r="AV1276" i="1" s="1"/>
  <c r="AW1276" i="1" s="1"/>
  <c r="AX1276" i="1" s="1"/>
  <c r="AY1276" i="1" s="1"/>
  <c r="AQ1276" i="1"/>
  <c r="AM1276" i="1"/>
  <c r="AN1276" i="1" s="1"/>
  <c r="AO1276" i="1" s="1"/>
  <c r="AP1276" i="1" s="1"/>
  <c r="AB1276" i="1"/>
  <c r="AC1276" i="1" s="1"/>
  <c r="AD1276" i="1" s="1"/>
  <c r="AE1276" i="1" s="1"/>
  <c r="AF1276" i="1" s="1"/>
  <c r="S1276" i="1"/>
  <c r="T1276" i="1" s="1"/>
  <c r="U1276" i="1" s="1"/>
  <c r="V1276" i="1" s="1"/>
  <c r="W1276" i="1" s="1"/>
  <c r="K1276" i="1"/>
  <c r="L1276" i="1" s="1"/>
  <c r="M1276" i="1" s="1"/>
  <c r="N1276" i="1" s="1"/>
  <c r="O1276" i="1" s="1"/>
  <c r="C1276" i="1"/>
  <c r="D1276" i="1" s="1"/>
  <c r="E1276" i="1" s="1"/>
  <c r="F1276" i="1" s="1"/>
  <c r="G1276" i="1" s="1"/>
  <c r="H1276" i="1" s="1"/>
  <c r="AU1275" i="1"/>
  <c r="AV1275" i="1" s="1"/>
  <c r="AW1275" i="1" s="1"/>
  <c r="AX1275" i="1" s="1"/>
  <c r="AY1275" i="1" s="1"/>
  <c r="AM1275" i="1"/>
  <c r="AN1275" i="1" s="1"/>
  <c r="AO1275" i="1" s="1"/>
  <c r="AP1275" i="1" s="1"/>
  <c r="AQ1275" i="1" s="1"/>
  <c r="AB1275" i="1"/>
  <c r="AC1275" i="1" s="1"/>
  <c r="AD1275" i="1" s="1"/>
  <c r="AE1275" i="1" s="1"/>
  <c r="AF1275" i="1" s="1"/>
  <c r="S1275" i="1"/>
  <c r="T1275" i="1" s="1"/>
  <c r="U1275" i="1" s="1"/>
  <c r="V1275" i="1" s="1"/>
  <c r="W1275" i="1" s="1"/>
  <c r="K1275" i="1"/>
  <c r="L1275" i="1" s="1"/>
  <c r="M1275" i="1" s="1"/>
  <c r="N1275" i="1" s="1"/>
  <c r="O1275" i="1" s="1"/>
  <c r="C1275" i="1"/>
  <c r="D1275" i="1" s="1"/>
  <c r="E1275" i="1" s="1"/>
  <c r="F1275" i="1" s="1"/>
  <c r="G1275" i="1" s="1"/>
  <c r="H1275" i="1" s="1"/>
  <c r="AV1274" i="1"/>
  <c r="AW1274" i="1" s="1"/>
  <c r="AX1274" i="1" s="1"/>
  <c r="AY1274" i="1" s="1"/>
  <c r="AU1274" i="1"/>
  <c r="AM1274" i="1"/>
  <c r="AN1274" i="1" s="1"/>
  <c r="AO1274" i="1" s="1"/>
  <c r="AP1274" i="1" s="1"/>
  <c r="AQ1274" i="1" s="1"/>
  <c r="AB1274" i="1"/>
  <c r="AC1274" i="1" s="1"/>
  <c r="AD1274" i="1" s="1"/>
  <c r="AE1274" i="1" s="1"/>
  <c r="AF1274" i="1" s="1"/>
  <c r="S1274" i="1"/>
  <c r="T1274" i="1" s="1"/>
  <c r="U1274" i="1" s="1"/>
  <c r="V1274" i="1" s="1"/>
  <c r="W1274" i="1" s="1"/>
  <c r="K1274" i="1"/>
  <c r="L1274" i="1" s="1"/>
  <c r="M1274" i="1" s="1"/>
  <c r="N1274" i="1" s="1"/>
  <c r="O1274" i="1" s="1"/>
  <c r="E1274" i="1"/>
  <c r="F1274" i="1" s="1"/>
  <c r="G1274" i="1" s="1"/>
  <c r="H1274" i="1" s="1"/>
  <c r="D1274" i="1"/>
  <c r="C1274" i="1"/>
  <c r="AU1273" i="1"/>
  <c r="AV1273" i="1" s="1"/>
  <c r="AW1273" i="1" s="1"/>
  <c r="AX1273" i="1" s="1"/>
  <c r="AY1273" i="1" s="1"/>
  <c r="AM1273" i="1"/>
  <c r="AN1273" i="1" s="1"/>
  <c r="AO1273" i="1" s="1"/>
  <c r="AP1273" i="1" s="1"/>
  <c r="AQ1273" i="1" s="1"/>
  <c r="AB1273" i="1"/>
  <c r="AC1273" i="1" s="1"/>
  <c r="AD1273" i="1" s="1"/>
  <c r="AE1273" i="1" s="1"/>
  <c r="AF1273" i="1" s="1"/>
  <c r="T1273" i="1"/>
  <c r="U1273" i="1" s="1"/>
  <c r="V1273" i="1" s="1"/>
  <c r="W1273" i="1" s="1"/>
  <c r="S1273" i="1"/>
  <c r="K1273" i="1"/>
  <c r="L1273" i="1" s="1"/>
  <c r="M1273" i="1" s="1"/>
  <c r="N1273" i="1" s="1"/>
  <c r="O1273" i="1" s="1"/>
  <c r="C1273" i="1"/>
  <c r="D1273" i="1" s="1"/>
  <c r="E1273" i="1" s="1"/>
  <c r="F1273" i="1" s="1"/>
  <c r="G1273" i="1" s="1"/>
  <c r="H1273" i="1" s="1"/>
  <c r="AU1272" i="1"/>
  <c r="AV1272" i="1" s="1"/>
  <c r="AW1272" i="1" s="1"/>
  <c r="AX1272" i="1" s="1"/>
  <c r="AY1272" i="1" s="1"/>
  <c r="AM1272" i="1"/>
  <c r="AN1272" i="1" s="1"/>
  <c r="AO1272" i="1" s="1"/>
  <c r="AP1272" i="1" s="1"/>
  <c r="AQ1272" i="1" s="1"/>
  <c r="AB1272" i="1"/>
  <c r="AC1272" i="1" s="1"/>
  <c r="AD1272" i="1" s="1"/>
  <c r="AE1272" i="1" s="1"/>
  <c r="AF1272" i="1" s="1"/>
  <c r="S1272" i="1"/>
  <c r="T1272" i="1" s="1"/>
  <c r="U1272" i="1" s="1"/>
  <c r="V1272" i="1" s="1"/>
  <c r="W1272" i="1" s="1"/>
  <c r="K1272" i="1"/>
  <c r="L1272" i="1" s="1"/>
  <c r="M1272" i="1" s="1"/>
  <c r="N1272" i="1" s="1"/>
  <c r="O1272" i="1" s="1"/>
  <c r="C1272" i="1"/>
  <c r="D1272" i="1" s="1"/>
  <c r="E1272" i="1" s="1"/>
  <c r="F1272" i="1" s="1"/>
  <c r="G1272" i="1" s="1"/>
  <c r="H1272" i="1" s="1"/>
  <c r="AV1271" i="1"/>
  <c r="AW1271" i="1" s="1"/>
  <c r="AX1271" i="1" s="1"/>
  <c r="AY1271" i="1" s="1"/>
  <c r="AU1271" i="1"/>
  <c r="AM1271" i="1"/>
  <c r="AN1271" i="1" s="1"/>
  <c r="AO1271" i="1" s="1"/>
  <c r="AP1271" i="1" s="1"/>
  <c r="AQ1271" i="1" s="1"/>
  <c r="AB1271" i="1"/>
  <c r="AC1271" i="1" s="1"/>
  <c r="AD1271" i="1" s="1"/>
  <c r="AE1271" i="1" s="1"/>
  <c r="AF1271" i="1" s="1"/>
  <c r="S1271" i="1"/>
  <c r="T1271" i="1" s="1"/>
  <c r="U1271" i="1" s="1"/>
  <c r="V1271" i="1" s="1"/>
  <c r="W1271" i="1" s="1"/>
  <c r="K1271" i="1"/>
  <c r="L1271" i="1" s="1"/>
  <c r="M1271" i="1" s="1"/>
  <c r="N1271" i="1" s="1"/>
  <c r="O1271" i="1" s="1"/>
  <c r="C1271" i="1"/>
  <c r="D1271" i="1" s="1"/>
  <c r="E1271" i="1" s="1"/>
  <c r="F1271" i="1" s="1"/>
  <c r="G1271" i="1" s="1"/>
  <c r="H1271" i="1" s="1"/>
  <c r="AU1270" i="1"/>
  <c r="AV1270" i="1" s="1"/>
  <c r="AW1270" i="1" s="1"/>
  <c r="AX1270" i="1" s="1"/>
  <c r="AY1270" i="1" s="1"/>
  <c r="AN1270" i="1"/>
  <c r="AO1270" i="1" s="1"/>
  <c r="AP1270" i="1" s="1"/>
  <c r="AQ1270" i="1" s="1"/>
  <c r="AM1270" i="1"/>
  <c r="AB1270" i="1"/>
  <c r="AC1270" i="1" s="1"/>
  <c r="AD1270" i="1" s="1"/>
  <c r="AE1270" i="1" s="1"/>
  <c r="AF1270" i="1" s="1"/>
  <c r="S1270" i="1"/>
  <c r="T1270" i="1" s="1"/>
  <c r="U1270" i="1" s="1"/>
  <c r="V1270" i="1" s="1"/>
  <c r="W1270" i="1" s="1"/>
  <c r="K1270" i="1"/>
  <c r="L1270" i="1" s="1"/>
  <c r="M1270" i="1" s="1"/>
  <c r="N1270" i="1" s="1"/>
  <c r="O1270" i="1" s="1"/>
  <c r="C1270" i="1"/>
  <c r="D1270" i="1" s="1"/>
  <c r="E1270" i="1" s="1"/>
  <c r="F1270" i="1" s="1"/>
  <c r="G1270" i="1" s="1"/>
  <c r="H1270" i="1" s="1"/>
  <c r="AU1269" i="1"/>
  <c r="AV1269" i="1" s="1"/>
  <c r="AW1269" i="1" s="1"/>
  <c r="AX1269" i="1" s="1"/>
  <c r="AY1269" i="1" s="1"/>
  <c r="AM1269" i="1"/>
  <c r="AN1269" i="1" s="1"/>
  <c r="AO1269" i="1" s="1"/>
  <c r="AP1269" i="1" s="1"/>
  <c r="AQ1269" i="1" s="1"/>
  <c r="AB1269" i="1"/>
  <c r="AC1269" i="1" s="1"/>
  <c r="AD1269" i="1" s="1"/>
  <c r="AE1269" i="1" s="1"/>
  <c r="AF1269" i="1" s="1"/>
  <c r="S1269" i="1"/>
  <c r="T1269" i="1" s="1"/>
  <c r="U1269" i="1" s="1"/>
  <c r="V1269" i="1" s="1"/>
  <c r="W1269" i="1" s="1"/>
  <c r="K1269" i="1"/>
  <c r="L1269" i="1" s="1"/>
  <c r="M1269" i="1" s="1"/>
  <c r="N1269" i="1" s="1"/>
  <c r="O1269" i="1" s="1"/>
  <c r="C1269" i="1"/>
  <c r="D1269" i="1" s="1"/>
  <c r="E1269" i="1" s="1"/>
  <c r="F1269" i="1" s="1"/>
  <c r="G1269" i="1" s="1"/>
  <c r="H1269" i="1" s="1"/>
  <c r="AU1268" i="1"/>
  <c r="AV1268" i="1" s="1"/>
  <c r="AW1268" i="1" s="1"/>
  <c r="AX1268" i="1" s="1"/>
  <c r="AY1268" i="1" s="1"/>
  <c r="AM1268" i="1"/>
  <c r="AN1268" i="1" s="1"/>
  <c r="AO1268" i="1" s="1"/>
  <c r="AP1268" i="1" s="1"/>
  <c r="AQ1268" i="1" s="1"/>
  <c r="AB1268" i="1"/>
  <c r="AC1268" i="1" s="1"/>
  <c r="AD1268" i="1" s="1"/>
  <c r="AE1268" i="1" s="1"/>
  <c r="AF1268" i="1" s="1"/>
  <c r="T1268" i="1"/>
  <c r="U1268" i="1" s="1"/>
  <c r="V1268" i="1" s="1"/>
  <c r="W1268" i="1" s="1"/>
  <c r="S1268" i="1"/>
  <c r="K1268" i="1"/>
  <c r="L1268" i="1" s="1"/>
  <c r="M1268" i="1" s="1"/>
  <c r="N1268" i="1" s="1"/>
  <c r="O1268" i="1" s="1"/>
  <c r="C1268" i="1"/>
  <c r="D1268" i="1" s="1"/>
  <c r="E1268" i="1" s="1"/>
  <c r="F1268" i="1" s="1"/>
  <c r="G1268" i="1" s="1"/>
  <c r="H1268" i="1" s="1"/>
  <c r="AU1267" i="1"/>
  <c r="AV1267" i="1" s="1"/>
  <c r="AW1267" i="1" s="1"/>
  <c r="AX1267" i="1" s="1"/>
  <c r="AY1267" i="1" s="1"/>
  <c r="AM1267" i="1"/>
  <c r="AN1267" i="1" s="1"/>
  <c r="AO1267" i="1" s="1"/>
  <c r="AP1267" i="1" s="1"/>
  <c r="AQ1267" i="1" s="1"/>
  <c r="AB1267" i="1"/>
  <c r="AC1267" i="1" s="1"/>
  <c r="AD1267" i="1" s="1"/>
  <c r="AE1267" i="1" s="1"/>
  <c r="AF1267" i="1" s="1"/>
  <c r="S1267" i="1"/>
  <c r="T1267" i="1" s="1"/>
  <c r="U1267" i="1" s="1"/>
  <c r="V1267" i="1" s="1"/>
  <c r="W1267" i="1" s="1"/>
  <c r="K1267" i="1"/>
  <c r="L1267" i="1" s="1"/>
  <c r="M1267" i="1" s="1"/>
  <c r="N1267" i="1" s="1"/>
  <c r="O1267" i="1" s="1"/>
  <c r="C1267" i="1"/>
  <c r="D1267" i="1" s="1"/>
  <c r="E1267" i="1" s="1"/>
  <c r="F1267" i="1" s="1"/>
  <c r="G1267" i="1" s="1"/>
  <c r="H1267" i="1" s="1"/>
  <c r="AU1266" i="1"/>
  <c r="AV1266" i="1" s="1"/>
  <c r="AW1266" i="1" s="1"/>
  <c r="AX1266" i="1" s="1"/>
  <c r="AY1266" i="1" s="1"/>
  <c r="AM1266" i="1"/>
  <c r="AN1266" i="1" s="1"/>
  <c r="AO1266" i="1" s="1"/>
  <c r="AP1266" i="1" s="1"/>
  <c r="AQ1266" i="1" s="1"/>
  <c r="AC1266" i="1"/>
  <c r="AD1266" i="1" s="1"/>
  <c r="AE1266" i="1" s="1"/>
  <c r="AF1266" i="1" s="1"/>
  <c r="AB1266" i="1"/>
  <c r="S1266" i="1"/>
  <c r="T1266" i="1" s="1"/>
  <c r="U1266" i="1" s="1"/>
  <c r="V1266" i="1" s="1"/>
  <c r="W1266" i="1" s="1"/>
  <c r="K1266" i="1"/>
  <c r="L1266" i="1" s="1"/>
  <c r="M1266" i="1" s="1"/>
  <c r="N1266" i="1" s="1"/>
  <c r="O1266" i="1" s="1"/>
  <c r="C1266" i="1"/>
  <c r="D1266" i="1" s="1"/>
  <c r="E1266" i="1" s="1"/>
  <c r="F1266" i="1" s="1"/>
  <c r="G1266" i="1" s="1"/>
  <c r="H1266" i="1" s="1"/>
  <c r="AU1265" i="1"/>
  <c r="AV1265" i="1" s="1"/>
  <c r="AW1265" i="1" s="1"/>
  <c r="AX1265" i="1" s="1"/>
  <c r="AY1265" i="1" s="1"/>
  <c r="AM1265" i="1"/>
  <c r="AN1265" i="1" s="1"/>
  <c r="AO1265" i="1" s="1"/>
  <c r="AP1265" i="1" s="1"/>
  <c r="AQ1265" i="1" s="1"/>
  <c r="AB1265" i="1"/>
  <c r="AC1265" i="1" s="1"/>
  <c r="AD1265" i="1" s="1"/>
  <c r="AE1265" i="1" s="1"/>
  <c r="AF1265" i="1" s="1"/>
  <c r="S1265" i="1"/>
  <c r="T1265" i="1" s="1"/>
  <c r="U1265" i="1" s="1"/>
  <c r="V1265" i="1" s="1"/>
  <c r="W1265" i="1" s="1"/>
  <c r="K1265" i="1"/>
  <c r="L1265" i="1" s="1"/>
  <c r="M1265" i="1" s="1"/>
  <c r="N1265" i="1" s="1"/>
  <c r="O1265" i="1" s="1"/>
  <c r="D1265" i="1"/>
  <c r="E1265" i="1" s="1"/>
  <c r="F1265" i="1" s="1"/>
  <c r="G1265" i="1" s="1"/>
  <c r="H1265" i="1" s="1"/>
  <c r="C1265" i="1"/>
  <c r="AU1264" i="1"/>
  <c r="AV1264" i="1" s="1"/>
  <c r="AW1264" i="1" s="1"/>
  <c r="AX1264" i="1" s="1"/>
  <c r="AY1264" i="1" s="1"/>
  <c r="AM1264" i="1"/>
  <c r="AN1264" i="1" s="1"/>
  <c r="AO1264" i="1" s="1"/>
  <c r="AP1264" i="1" s="1"/>
  <c r="AQ1264" i="1" s="1"/>
  <c r="AB1264" i="1"/>
  <c r="AC1264" i="1" s="1"/>
  <c r="AD1264" i="1" s="1"/>
  <c r="AE1264" i="1" s="1"/>
  <c r="AF1264" i="1" s="1"/>
  <c r="S1264" i="1"/>
  <c r="T1264" i="1" s="1"/>
  <c r="U1264" i="1" s="1"/>
  <c r="V1264" i="1" s="1"/>
  <c r="W1264" i="1" s="1"/>
  <c r="K1264" i="1"/>
  <c r="L1264" i="1" s="1"/>
  <c r="M1264" i="1" s="1"/>
  <c r="N1264" i="1" s="1"/>
  <c r="O1264" i="1" s="1"/>
  <c r="C1264" i="1"/>
  <c r="D1264" i="1" s="1"/>
  <c r="E1264" i="1" s="1"/>
  <c r="F1264" i="1" s="1"/>
  <c r="G1264" i="1" s="1"/>
  <c r="H1264" i="1" s="1"/>
  <c r="AU1263" i="1"/>
  <c r="AV1263" i="1" s="1"/>
  <c r="AW1263" i="1" s="1"/>
  <c r="AX1263" i="1" s="1"/>
  <c r="AY1263" i="1" s="1"/>
  <c r="AM1263" i="1"/>
  <c r="AN1263" i="1" s="1"/>
  <c r="AO1263" i="1" s="1"/>
  <c r="AP1263" i="1" s="1"/>
  <c r="AQ1263" i="1" s="1"/>
  <c r="AB1263" i="1"/>
  <c r="AC1263" i="1" s="1"/>
  <c r="AD1263" i="1" s="1"/>
  <c r="AE1263" i="1" s="1"/>
  <c r="AF1263" i="1" s="1"/>
  <c r="S1263" i="1"/>
  <c r="T1263" i="1" s="1"/>
  <c r="U1263" i="1" s="1"/>
  <c r="V1263" i="1" s="1"/>
  <c r="W1263" i="1" s="1"/>
  <c r="K1263" i="1"/>
  <c r="L1263" i="1" s="1"/>
  <c r="M1263" i="1" s="1"/>
  <c r="N1263" i="1" s="1"/>
  <c r="O1263" i="1" s="1"/>
  <c r="C1263" i="1"/>
  <c r="D1263" i="1" s="1"/>
  <c r="E1263" i="1" s="1"/>
  <c r="F1263" i="1" s="1"/>
  <c r="G1263" i="1" s="1"/>
  <c r="H1263" i="1" s="1"/>
  <c r="AU1262" i="1"/>
  <c r="AV1262" i="1" s="1"/>
  <c r="AW1262" i="1" s="1"/>
  <c r="AX1262" i="1" s="1"/>
  <c r="AY1262" i="1" s="1"/>
  <c r="AM1262" i="1"/>
  <c r="AN1262" i="1" s="1"/>
  <c r="AO1262" i="1" s="1"/>
  <c r="AP1262" i="1" s="1"/>
  <c r="AQ1262" i="1" s="1"/>
  <c r="AB1262" i="1"/>
  <c r="AC1262" i="1" s="1"/>
  <c r="AD1262" i="1" s="1"/>
  <c r="AE1262" i="1" s="1"/>
  <c r="AF1262" i="1" s="1"/>
  <c r="S1262" i="1"/>
  <c r="T1262" i="1" s="1"/>
  <c r="U1262" i="1" s="1"/>
  <c r="V1262" i="1" s="1"/>
  <c r="W1262" i="1" s="1"/>
  <c r="K1262" i="1"/>
  <c r="L1262" i="1" s="1"/>
  <c r="M1262" i="1" s="1"/>
  <c r="N1262" i="1" s="1"/>
  <c r="O1262" i="1" s="1"/>
  <c r="C1262" i="1"/>
  <c r="D1262" i="1" s="1"/>
  <c r="E1262" i="1" s="1"/>
  <c r="F1262" i="1" s="1"/>
  <c r="G1262" i="1" s="1"/>
  <c r="H1262" i="1" s="1"/>
  <c r="AU1261" i="1"/>
  <c r="AV1261" i="1" s="1"/>
  <c r="AW1261" i="1" s="1"/>
  <c r="AX1261" i="1" s="1"/>
  <c r="AY1261" i="1" s="1"/>
  <c r="AM1261" i="1"/>
  <c r="AN1261" i="1" s="1"/>
  <c r="AO1261" i="1" s="1"/>
  <c r="AP1261" i="1" s="1"/>
  <c r="AQ1261" i="1" s="1"/>
  <c r="AB1261" i="1"/>
  <c r="AC1261" i="1" s="1"/>
  <c r="AD1261" i="1" s="1"/>
  <c r="AE1261" i="1" s="1"/>
  <c r="AF1261" i="1" s="1"/>
  <c r="S1261" i="1"/>
  <c r="T1261" i="1" s="1"/>
  <c r="U1261" i="1" s="1"/>
  <c r="V1261" i="1" s="1"/>
  <c r="W1261" i="1" s="1"/>
  <c r="K1261" i="1"/>
  <c r="L1261" i="1" s="1"/>
  <c r="M1261" i="1" s="1"/>
  <c r="N1261" i="1" s="1"/>
  <c r="O1261" i="1" s="1"/>
  <c r="C1261" i="1"/>
  <c r="D1261" i="1" s="1"/>
  <c r="E1261" i="1" s="1"/>
  <c r="F1261" i="1" s="1"/>
  <c r="G1261" i="1" s="1"/>
  <c r="H1261" i="1" s="1"/>
  <c r="AU1260" i="1"/>
  <c r="AV1260" i="1" s="1"/>
  <c r="AW1260" i="1" s="1"/>
  <c r="AX1260" i="1" s="1"/>
  <c r="AY1260" i="1" s="1"/>
  <c r="AM1260" i="1"/>
  <c r="AN1260" i="1" s="1"/>
  <c r="AO1260" i="1" s="1"/>
  <c r="AP1260" i="1" s="1"/>
  <c r="AQ1260" i="1" s="1"/>
  <c r="AB1260" i="1"/>
  <c r="AC1260" i="1" s="1"/>
  <c r="AD1260" i="1" s="1"/>
  <c r="AE1260" i="1" s="1"/>
  <c r="AF1260" i="1" s="1"/>
  <c r="S1260" i="1"/>
  <c r="T1260" i="1" s="1"/>
  <c r="U1260" i="1" s="1"/>
  <c r="V1260" i="1" s="1"/>
  <c r="W1260" i="1" s="1"/>
  <c r="K1260" i="1"/>
  <c r="L1260" i="1" s="1"/>
  <c r="M1260" i="1" s="1"/>
  <c r="N1260" i="1" s="1"/>
  <c r="O1260" i="1" s="1"/>
  <c r="C1260" i="1"/>
  <c r="D1260" i="1" s="1"/>
  <c r="E1260" i="1" s="1"/>
  <c r="F1260" i="1" s="1"/>
  <c r="G1260" i="1" s="1"/>
  <c r="H1260" i="1" s="1"/>
  <c r="AU1259" i="1"/>
  <c r="AV1259" i="1" s="1"/>
  <c r="AW1259" i="1" s="1"/>
  <c r="AX1259" i="1" s="1"/>
  <c r="AY1259" i="1" s="1"/>
  <c r="AM1259" i="1"/>
  <c r="AN1259" i="1" s="1"/>
  <c r="AO1259" i="1" s="1"/>
  <c r="AP1259" i="1" s="1"/>
  <c r="AQ1259" i="1" s="1"/>
  <c r="AB1259" i="1"/>
  <c r="AC1259" i="1" s="1"/>
  <c r="AD1259" i="1" s="1"/>
  <c r="AE1259" i="1" s="1"/>
  <c r="AF1259" i="1" s="1"/>
  <c r="S1259" i="1"/>
  <c r="T1259" i="1" s="1"/>
  <c r="U1259" i="1" s="1"/>
  <c r="V1259" i="1" s="1"/>
  <c r="W1259" i="1" s="1"/>
  <c r="K1259" i="1"/>
  <c r="L1259" i="1" s="1"/>
  <c r="M1259" i="1" s="1"/>
  <c r="N1259" i="1" s="1"/>
  <c r="O1259" i="1" s="1"/>
  <c r="C1259" i="1"/>
  <c r="D1259" i="1" s="1"/>
  <c r="E1259" i="1" s="1"/>
  <c r="F1259" i="1" s="1"/>
  <c r="G1259" i="1" s="1"/>
  <c r="H1259" i="1" s="1"/>
  <c r="AU1258" i="1"/>
  <c r="AV1258" i="1" s="1"/>
  <c r="AW1258" i="1" s="1"/>
  <c r="AX1258" i="1" s="1"/>
  <c r="AY1258" i="1" s="1"/>
  <c r="AM1258" i="1"/>
  <c r="AN1258" i="1" s="1"/>
  <c r="AO1258" i="1" s="1"/>
  <c r="AP1258" i="1" s="1"/>
  <c r="AQ1258" i="1" s="1"/>
  <c r="AB1258" i="1"/>
  <c r="AC1258" i="1" s="1"/>
  <c r="AD1258" i="1" s="1"/>
  <c r="AE1258" i="1" s="1"/>
  <c r="AF1258" i="1" s="1"/>
  <c r="S1258" i="1"/>
  <c r="T1258" i="1" s="1"/>
  <c r="U1258" i="1" s="1"/>
  <c r="V1258" i="1" s="1"/>
  <c r="W1258" i="1" s="1"/>
  <c r="K1258" i="1"/>
  <c r="L1258" i="1" s="1"/>
  <c r="M1258" i="1" s="1"/>
  <c r="N1258" i="1" s="1"/>
  <c r="O1258" i="1" s="1"/>
  <c r="C1258" i="1"/>
  <c r="D1258" i="1" s="1"/>
  <c r="E1258" i="1" s="1"/>
  <c r="F1258" i="1" s="1"/>
  <c r="G1258" i="1" s="1"/>
  <c r="H1258" i="1" s="1"/>
  <c r="AU1257" i="1"/>
  <c r="AV1257" i="1" s="1"/>
  <c r="AW1257" i="1" s="1"/>
  <c r="AX1257" i="1" s="1"/>
  <c r="AY1257" i="1" s="1"/>
  <c r="AM1257" i="1"/>
  <c r="AN1257" i="1" s="1"/>
  <c r="AO1257" i="1" s="1"/>
  <c r="AP1257" i="1" s="1"/>
  <c r="AQ1257" i="1" s="1"/>
  <c r="AB1257" i="1"/>
  <c r="AC1257" i="1" s="1"/>
  <c r="AD1257" i="1" s="1"/>
  <c r="AE1257" i="1" s="1"/>
  <c r="AF1257" i="1" s="1"/>
  <c r="S1257" i="1"/>
  <c r="T1257" i="1" s="1"/>
  <c r="U1257" i="1" s="1"/>
  <c r="V1257" i="1" s="1"/>
  <c r="W1257" i="1" s="1"/>
  <c r="K1257" i="1"/>
  <c r="L1257" i="1" s="1"/>
  <c r="M1257" i="1" s="1"/>
  <c r="N1257" i="1" s="1"/>
  <c r="O1257" i="1" s="1"/>
  <c r="C1257" i="1"/>
  <c r="D1257" i="1" s="1"/>
  <c r="E1257" i="1" s="1"/>
  <c r="F1257" i="1" s="1"/>
  <c r="G1257" i="1" s="1"/>
  <c r="H1257" i="1" s="1"/>
  <c r="AV1256" i="1"/>
  <c r="AW1256" i="1" s="1"/>
  <c r="AX1256" i="1" s="1"/>
  <c r="AY1256" i="1" s="1"/>
  <c r="AU1256" i="1"/>
  <c r="AM1256" i="1"/>
  <c r="AN1256" i="1" s="1"/>
  <c r="AO1256" i="1" s="1"/>
  <c r="AP1256" i="1" s="1"/>
  <c r="AQ1256" i="1" s="1"/>
  <c r="AB1256" i="1"/>
  <c r="AC1256" i="1" s="1"/>
  <c r="AD1256" i="1" s="1"/>
  <c r="AE1256" i="1" s="1"/>
  <c r="AF1256" i="1" s="1"/>
  <c r="S1256" i="1"/>
  <c r="T1256" i="1" s="1"/>
  <c r="U1256" i="1" s="1"/>
  <c r="V1256" i="1" s="1"/>
  <c r="W1256" i="1" s="1"/>
  <c r="K1256" i="1"/>
  <c r="L1256" i="1" s="1"/>
  <c r="M1256" i="1" s="1"/>
  <c r="N1256" i="1" s="1"/>
  <c r="O1256" i="1" s="1"/>
  <c r="C1256" i="1"/>
  <c r="D1256" i="1" s="1"/>
  <c r="E1256" i="1" s="1"/>
  <c r="F1256" i="1" s="1"/>
  <c r="G1256" i="1" s="1"/>
  <c r="H1256" i="1" s="1"/>
  <c r="AU1255" i="1"/>
  <c r="AV1255" i="1" s="1"/>
  <c r="AW1255" i="1" s="1"/>
  <c r="AX1255" i="1" s="1"/>
  <c r="AY1255" i="1" s="1"/>
  <c r="AM1255" i="1"/>
  <c r="AN1255" i="1" s="1"/>
  <c r="AO1255" i="1" s="1"/>
  <c r="AP1255" i="1" s="1"/>
  <c r="AQ1255" i="1" s="1"/>
  <c r="AB1255" i="1"/>
  <c r="AC1255" i="1" s="1"/>
  <c r="AD1255" i="1" s="1"/>
  <c r="AE1255" i="1" s="1"/>
  <c r="AF1255" i="1" s="1"/>
  <c r="S1255" i="1"/>
  <c r="T1255" i="1" s="1"/>
  <c r="U1255" i="1" s="1"/>
  <c r="V1255" i="1" s="1"/>
  <c r="W1255" i="1" s="1"/>
  <c r="K1255" i="1"/>
  <c r="L1255" i="1" s="1"/>
  <c r="M1255" i="1" s="1"/>
  <c r="N1255" i="1" s="1"/>
  <c r="O1255" i="1" s="1"/>
  <c r="C1255" i="1"/>
  <c r="D1255" i="1" s="1"/>
  <c r="E1255" i="1" s="1"/>
  <c r="F1255" i="1" s="1"/>
  <c r="G1255" i="1" s="1"/>
  <c r="H1255" i="1" s="1"/>
  <c r="AU1254" i="1"/>
  <c r="AV1254" i="1" s="1"/>
  <c r="AW1254" i="1" s="1"/>
  <c r="AX1254" i="1" s="1"/>
  <c r="AY1254" i="1" s="1"/>
  <c r="AM1254" i="1"/>
  <c r="AN1254" i="1" s="1"/>
  <c r="AO1254" i="1" s="1"/>
  <c r="AP1254" i="1" s="1"/>
  <c r="AQ1254" i="1" s="1"/>
  <c r="AB1254" i="1"/>
  <c r="AC1254" i="1" s="1"/>
  <c r="AD1254" i="1" s="1"/>
  <c r="AE1254" i="1" s="1"/>
  <c r="AF1254" i="1" s="1"/>
  <c r="S1254" i="1"/>
  <c r="T1254" i="1" s="1"/>
  <c r="U1254" i="1" s="1"/>
  <c r="V1254" i="1" s="1"/>
  <c r="W1254" i="1" s="1"/>
  <c r="K1254" i="1"/>
  <c r="L1254" i="1" s="1"/>
  <c r="M1254" i="1" s="1"/>
  <c r="N1254" i="1" s="1"/>
  <c r="O1254" i="1" s="1"/>
  <c r="C1254" i="1"/>
  <c r="D1254" i="1" s="1"/>
  <c r="E1254" i="1" s="1"/>
  <c r="F1254" i="1" s="1"/>
  <c r="G1254" i="1" s="1"/>
  <c r="H1254" i="1" s="1"/>
  <c r="AU1253" i="1"/>
  <c r="AV1253" i="1" s="1"/>
  <c r="AW1253" i="1" s="1"/>
  <c r="AX1253" i="1" s="1"/>
  <c r="AY1253" i="1" s="1"/>
  <c r="AM1253" i="1"/>
  <c r="AN1253" i="1" s="1"/>
  <c r="AO1253" i="1" s="1"/>
  <c r="AP1253" i="1" s="1"/>
  <c r="AQ1253" i="1" s="1"/>
  <c r="AB1253" i="1"/>
  <c r="AC1253" i="1" s="1"/>
  <c r="AD1253" i="1" s="1"/>
  <c r="AE1253" i="1" s="1"/>
  <c r="AF1253" i="1" s="1"/>
  <c r="S1253" i="1"/>
  <c r="T1253" i="1" s="1"/>
  <c r="U1253" i="1" s="1"/>
  <c r="V1253" i="1" s="1"/>
  <c r="W1253" i="1" s="1"/>
  <c r="K1253" i="1"/>
  <c r="L1253" i="1" s="1"/>
  <c r="M1253" i="1" s="1"/>
  <c r="N1253" i="1" s="1"/>
  <c r="O1253" i="1" s="1"/>
  <c r="C1253" i="1"/>
  <c r="D1253" i="1" s="1"/>
  <c r="E1253" i="1" s="1"/>
  <c r="F1253" i="1" s="1"/>
  <c r="G1253" i="1" s="1"/>
  <c r="H1253" i="1" s="1"/>
  <c r="AU1252" i="1"/>
  <c r="AV1252" i="1" s="1"/>
  <c r="AW1252" i="1" s="1"/>
  <c r="AX1252" i="1" s="1"/>
  <c r="AY1252" i="1" s="1"/>
  <c r="AM1252" i="1"/>
  <c r="AN1252" i="1" s="1"/>
  <c r="AO1252" i="1" s="1"/>
  <c r="AP1252" i="1" s="1"/>
  <c r="AQ1252" i="1" s="1"/>
  <c r="AB1252" i="1"/>
  <c r="AC1252" i="1" s="1"/>
  <c r="AD1252" i="1" s="1"/>
  <c r="AE1252" i="1" s="1"/>
  <c r="AF1252" i="1" s="1"/>
  <c r="S1252" i="1"/>
  <c r="T1252" i="1" s="1"/>
  <c r="U1252" i="1" s="1"/>
  <c r="V1252" i="1" s="1"/>
  <c r="W1252" i="1" s="1"/>
  <c r="K1252" i="1"/>
  <c r="L1252" i="1" s="1"/>
  <c r="M1252" i="1" s="1"/>
  <c r="N1252" i="1" s="1"/>
  <c r="O1252" i="1" s="1"/>
  <c r="C1252" i="1"/>
  <c r="D1252" i="1" s="1"/>
  <c r="E1252" i="1" s="1"/>
  <c r="F1252" i="1" s="1"/>
  <c r="G1252" i="1" s="1"/>
  <c r="H1252" i="1" s="1"/>
  <c r="AU1251" i="1"/>
  <c r="AV1251" i="1" s="1"/>
  <c r="AW1251" i="1" s="1"/>
  <c r="AX1251" i="1" s="1"/>
  <c r="AY1251" i="1" s="1"/>
  <c r="AM1251" i="1"/>
  <c r="AN1251" i="1" s="1"/>
  <c r="AO1251" i="1" s="1"/>
  <c r="AP1251" i="1" s="1"/>
  <c r="AQ1251" i="1" s="1"/>
  <c r="AB1251" i="1"/>
  <c r="AC1251" i="1" s="1"/>
  <c r="AD1251" i="1" s="1"/>
  <c r="AE1251" i="1" s="1"/>
  <c r="AF1251" i="1" s="1"/>
  <c r="S1251" i="1"/>
  <c r="T1251" i="1" s="1"/>
  <c r="U1251" i="1" s="1"/>
  <c r="V1251" i="1" s="1"/>
  <c r="W1251" i="1" s="1"/>
  <c r="K1251" i="1"/>
  <c r="L1251" i="1" s="1"/>
  <c r="M1251" i="1" s="1"/>
  <c r="N1251" i="1" s="1"/>
  <c r="O1251" i="1" s="1"/>
  <c r="C1251" i="1"/>
  <c r="D1251" i="1" s="1"/>
  <c r="E1251" i="1" s="1"/>
  <c r="F1251" i="1" s="1"/>
  <c r="G1251" i="1" s="1"/>
  <c r="H1251" i="1" s="1"/>
  <c r="AU1250" i="1"/>
  <c r="AV1250" i="1" s="1"/>
  <c r="AW1250" i="1" s="1"/>
  <c r="AX1250" i="1" s="1"/>
  <c r="AY1250" i="1" s="1"/>
  <c r="AM1250" i="1"/>
  <c r="AN1250" i="1" s="1"/>
  <c r="AO1250" i="1" s="1"/>
  <c r="AP1250" i="1" s="1"/>
  <c r="AQ1250" i="1" s="1"/>
  <c r="AB1250" i="1"/>
  <c r="AC1250" i="1" s="1"/>
  <c r="AD1250" i="1" s="1"/>
  <c r="AE1250" i="1" s="1"/>
  <c r="AF1250" i="1" s="1"/>
  <c r="S1250" i="1"/>
  <c r="T1250" i="1" s="1"/>
  <c r="U1250" i="1" s="1"/>
  <c r="V1250" i="1" s="1"/>
  <c r="W1250" i="1" s="1"/>
  <c r="K1250" i="1"/>
  <c r="L1250" i="1" s="1"/>
  <c r="M1250" i="1" s="1"/>
  <c r="N1250" i="1" s="1"/>
  <c r="O1250" i="1" s="1"/>
  <c r="C1250" i="1"/>
  <c r="D1250" i="1" s="1"/>
  <c r="E1250" i="1" s="1"/>
  <c r="F1250" i="1" s="1"/>
  <c r="G1250" i="1" s="1"/>
  <c r="H1250" i="1" s="1"/>
  <c r="AU1249" i="1"/>
  <c r="AV1249" i="1" s="1"/>
  <c r="AW1249" i="1" s="1"/>
  <c r="AX1249" i="1" s="1"/>
  <c r="AY1249" i="1" s="1"/>
  <c r="AM1249" i="1"/>
  <c r="AN1249" i="1" s="1"/>
  <c r="AO1249" i="1" s="1"/>
  <c r="AP1249" i="1" s="1"/>
  <c r="AQ1249" i="1" s="1"/>
  <c r="AB1249" i="1"/>
  <c r="AC1249" i="1" s="1"/>
  <c r="AD1249" i="1" s="1"/>
  <c r="AE1249" i="1" s="1"/>
  <c r="AF1249" i="1" s="1"/>
  <c r="S1249" i="1"/>
  <c r="T1249" i="1" s="1"/>
  <c r="U1249" i="1" s="1"/>
  <c r="V1249" i="1" s="1"/>
  <c r="W1249" i="1" s="1"/>
  <c r="K1249" i="1"/>
  <c r="L1249" i="1" s="1"/>
  <c r="M1249" i="1" s="1"/>
  <c r="N1249" i="1" s="1"/>
  <c r="O1249" i="1" s="1"/>
  <c r="C1249" i="1"/>
  <c r="D1249" i="1" s="1"/>
  <c r="E1249" i="1" s="1"/>
  <c r="F1249" i="1" s="1"/>
  <c r="G1249" i="1" s="1"/>
  <c r="H1249" i="1" s="1"/>
  <c r="AU1248" i="1"/>
  <c r="AV1248" i="1" s="1"/>
  <c r="AW1248" i="1" s="1"/>
  <c r="AX1248" i="1" s="1"/>
  <c r="AY1248" i="1" s="1"/>
  <c r="AM1248" i="1"/>
  <c r="AN1248" i="1" s="1"/>
  <c r="AO1248" i="1" s="1"/>
  <c r="AP1248" i="1" s="1"/>
  <c r="AQ1248" i="1" s="1"/>
  <c r="AB1248" i="1"/>
  <c r="AC1248" i="1" s="1"/>
  <c r="AD1248" i="1" s="1"/>
  <c r="AE1248" i="1" s="1"/>
  <c r="AF1248" i="1" s="1"/>
  <c r="S1248" i="1"/>
  <c r="T1248" i="1" s="1"/>
  <c r="U1248" i="1" s="1"/>
  <c r="V1248" i="1" s="1"/>
  <c r="W1248" i="1" s="1"/>
  <c r="K1248" i="1"/>
  <c r="L1248" i="1" s="1"/>
  <c r="M1248" i="1" s="1"/>
  <c r="N1248" i="1" s="1"/>
  <c r="O1248" i="1" s="1"/>
  <c r="C1248" i="1"/>
  <c r="D1248" i="1" s="1"/>
  <c r="E1248" i="1" s="1"/>
  <c r="F1248" i="1" s="1"/>
  <c r="G1248" i="1" s="1"/>
  <c r="H1248" i="1" s="1"/>
  <c r="AU1247" i="1"/>
  <c r="AV1247" i="1" s="1"/>
  <c r="AW1247" i="1" s="1"/>
  <c r="AX1247" i="1" s="1"/>
  <c r="AY1247" i="1" s="1"/>
  <c r="AM1247" i="1"/>
  <c r="AN1247" i="1" s="1"/>
  <c r="AO1247" i="1" s="1"/>
  <c r="AP1247" i="1" s="1"/>
  <c r="AQ1247" i="1" s="1"/>
  <c r="AB1247" i="1"/>
  <c r="AC1247" i="1" s="1"/>
  <c r="AD1247" i="1" s="1"/>
  <c r="AE1247" i="1" s="1"/>
  <c r="AF1247" i="1" s="1"/>
  <c r="S1247" i="1"/>
  <c r="T1247" i="1" s="1"/>
  <c r="U1247" i="1" s="1"/>
  <c r="V1247" i="1" s="1"/>
  <c r="W1247" i="1" s="1"/>
  <c r="K1247" i="1"/>
  <c r="L1247" i="1" s="1"/>
  <c r="M1247" i="1" s="1"/>
  <c r="N1247" i="1" s="1"/>
  <c r="O1247" i="1" s="1"/>
  <c r="C1247" i="1"/>
  <c r="D1247" i="1" s="1"/>
  <c r="E1247" i="1" s="1"/>
  <c r="F1247" i="1" s="1"/>
  <c r="G1247" i="1" s="1"/>
  <c r="H1247" i="1" s="1"/>
  <c r="AU1246" i="1"/>
  <c r="AV1246" i="1" s="1"/>
  <c r="AW1246" i="1" s="1"/>
  <c r="AX1246" i="1" s="1"/>
  <c r="AY1246" i="1" s="1"/>
  <c r="AM1246" i="1"/>
  <c r="AN1246" i="1" s="1"/>
  <c r="AO1246" i="1" s="1"/>
  <c r="AP1246" i="1" s="1"/>
  <c r="AQ1246" i="1" s="1"/>
  <c r="AB1246" i="1"/>
  <c r="AC1246" i="1" s="1"/>
  <c r="AD1246" i="1" s="1"/>
  <c r="AE1246" i="1" s="1"/>
  <c r="AF1246" i="1" s="1"/>
  <c r="S1246" i="1"/>
  <c r="T1246" i="1" s="1"/>
  <c r="U1246" i="1" s="1"/>
  <c r="V1246" i="1" s="1"/>
  <c r="W1246" i="1" s="1"/>
  <c r="K1246" i="1"/>
  <c r="L1246" i="1" s="1"/>
  <c r="M1246" i="1" s="1"/>
  <c r="N1246" i="1" s="1"/>
  <c r="O1246" i="1" s="1"/>
  <c r="C1246" i="1"/>
  <c r="D1246" i="1" s="1"/>
  <c r="E1246" i="1" s="1"/>
  <c r="F1246" i="1" s="1"/>
  <c r="G1246" i="1" s="1"/>
  <c r="H1246" i="1" s="1"/>
  <c r="AU1245" i="1"/>
  <c r="AV1245" i="1" s="1"/>
  <c r="AW1245" i="1" s="1"/>
  <c r="AX1245" i="1" s="1"/>
  <c r="AY1245" i="1" s="1"/>
  <c r="AM1245" i="1"/>
  <c r="AN1245" i="1" s="1"/>
  <c r="AO1245" i="1" s="1"/>
  <c r="AP1245" i="1" s="1"/>
  <c r="AQ1245" i="1" s="1"/>
  <c r="AB1245" i="1"/>
  <c r="AC1245" i="1" s="1"/>
  <c r="AD1245" i="1" s="1"/>
  <c r="AE1245" i="1" s="1"/>
  <c r="AF1245" i="1" s="1"/>
  <c r="S1245" i="1"/>
  <c r="T1245" i="1" s="1"/>
  <c r="U1245" i="1" s="1"/>
  <c r="V1245" i="1" s="1"/>
  <c r="W1245" i="1" s="1"/>
  <c r="K1245" i="1"/>
  <c r="L1245" i="1" s="1"/>
  <c r="M1245" i="1" s="1"/>
  <c r="N1245" i="1" s="1"/>
  <c r="O1245" i="1" s="1"/>
  <c r="C1245" i="1"/>
  <c r="D1245" i="1" s="1"/>
  <c r="E1245" i="1" s="1"/>
  <c r="F1245" i="1" s="1"/>
  <c r="G1245" i="1" s="1"/>
  <c r="H1245" i="1" s="1"/>
  <c r="AU1244" i="1"/>
  <c r="AV1244" i="1" s="1"/>
  <c r="AW1244" i="1" s="1"/>
  <c r="AX1244" i="1" s="1"/>
  <c r="AY1244" i="1" s="1"/>
  <c r="AM1244" i="1"/>
  <c r="AN1244" i="1" s="1"/>
  <c r="AO1244" i="1" s="1"/>
  <c r="AP1244" i="1" s="1"/>
  <c r="AQ1244" i="1" s="1"/>
  <c r="AB1244" i="1"/>
  <c r="AC1244" i="1" s="1"/>
  <c r="AD1244" i="1" s="1"/>
  <c r="AE1244" i="1" s="1"/>
  <c r="AF1244" i="1" s="1"/>
  <c r="S1244" i="1"/>
  <c r="T1244" i="1" s="1"/>
  <c r="U1244" i="1" s="1"/>
  <c r="V1244" i="1" s="1"/>
  <c r="W1244" i="1" s="1"/>
  <c r="K1244" i="1"/>
  <c r="L1244" i="1" s="1"/>
  <c r="M1244" i="1" s="1"/>
  <c r="N1244" i="1" s="1"/>
  <c r="O1244" i="1" s="1"/>
  <c r="C1244" i="1"/>
  <c r="D1244" i="1" s="1"/>
  <c r="E1244" i="1" s="1"/>
  <c r="F1244" i="1" s="1"/>
  <c r="G1244" i="1" s="1"/>
  <c r="H1244" i="1" s="1"/>
  <c r="AU1243" i="1"/>
  <c r="AV1243" i="1" s="1"/>
  <c r="AW1243" i="1" s="1"/>
  <c r="AX1243" i="1" s="1"/>
  <c r="AY1243" i="1" s="1"/>
  <c r="AM1243" i="1"/>
  <c r="AN1243" i="1" s="1"/>
  <c r="AO1243" i="1" s="1"/>
  <c r="AP1243" i="1" s="1"/>
  <c r="AQ1243" i="1" s="1"/>
  <c r="AB1243" i="1"/>
  <c r="AC1243" i="1" s="1"/>
  <c r="AD1243" i="1" s="1"/>
  <c r="AE1243" i="1" s="1"/>
  <c r="AF1243" i="1" s="1"/>
  <c r="S1243" i="1"/>
  <c r="T1243" i="1" s="1"/>
  <c r="U1243" i="1" s="1"/>
  <c r="V1243" i="1" s="1"/>
  <c r="W1243" i="1" s="1"/>
  <c r="K1243" i="1"/>
  <c r="L1243" i="1" s="1"/>
  <c r="M1243" i="1" s="1"/>
  <c r="N1243" i="1" s="1"/>
  <c r="O1243" i="1" s="1"/>
  <c r="C1243" i="1"/>
  <c r="D1243" i="1" s="1"/>
  <c r="E1243" i="1" s="1"/>
  <c r="F1243" i="1" s="1"/>
  <c r="G1243" i="1" s="1"/>
  <c r="H1243" i="1" s="1"/>
  <c r="AU1242" i="1"/>
  <c r="AV1242" i="1" s="1"/>
  <c r="AW1242" i="1" s="1"/>
  <c r="AX1242" i="1" s="1"/>
  <c r="AY1242" i="1" s="1"/>
  <c r="AM1242" i="1"/>
  <c r="AN1242" i="1" s="1"/>
  <c r="AO1242" i="1" s="1"/>
  <c r="AP1242" i="1" s="1"/>
  <c r="AQ1242" i="1" s="1"/>
  <c r="AB1242" i="1"/>
  <c r="AC1242" i="1" s="1"/>
  <c r="AD1242" i="1" s="1"/>
  <c r="AE1242" i="1" s="1"/>
  <c r="AF1242" i="1" s="1"/>
  <c r="S1242" i="1"/>
  <c r="T1242" i="1" s="1"/>
  <c r="U1242" i="1" s="1"/>
  <c r="V1242" i="1" s="1"/>
  <c r="W1242" i="1" s="1"/>
  <c r="K1242" i="1"/>
  <c r="L1242" i="1" s="1"/>
  <c r="M1242" i="1" s="1"/>
  <c r="N1242" i="1" s="1"/>
  <c r="O1242" i="1" s="1"/>
  <c r="C1242" i="1"/>
  <c r="D1242" i="1" s="1"/>
  <c r="E1242" i="1" s="1"/>
  <c r="F1242" i="1" s="1"/>
  <c r="G1242" i="1" s="1"/>
  <c r="H1242" i="1" s="1"/>
  <c r="AU1241" i="1"/>
  <c r="AV1241" i="1" s="1"/>
  <c r="AW1241" i="1" s="1"/>
  <c r="AX1241" i="1" s="1"/>
  <c r="AY1241" i="1" s="1"/>
  <c r="AM1241" i="1"/>
  <c r="AN1241" i="1" s="1"/>
  <c r="AO1241" i="1" s="1"/>
  <c r="AP1241" i="1" s="1"/>
  <c r="AQ1241" i="1" s="1"/>
  <c r="AB1241" i="1"/>
  <c r="AC1241" i="1" s="1"/>
  <c r="AD1241" i="1" s="1"/>
  <c r="AE1241" i="1" s="1"/>
  <c r="AF1241" i="1" s="1"/>
  <c r="S1241" i="1"/>
  <c r="T1241" i="1" s="1"/>
  <c r="U1241" i="1" s="1"/>
  <c r="V1241" i="1" s="1"/>
  <c r="W1241" i="1" s="1"/>
  <c r="K1241" i="1"/>
  <c r="L1241" i="1" s="1"/>
  <c r="M1241" i="1" s="1"/>
  <c r="N1241" i="1" s="1"/>
  <c r="O1241" i="1" s="1"/>
  <c r="C1241" i="1"/>
  <c r="D1241" i="1" s="1"/>
  <c r="E1241" i="1" s="1"/>
  <c r="F1241" i="1" s="1"/>
  <c r="G1241" i="1" s="1"/>
  <c r="H1241" i="1" s="1"/>
  <c r="AU1240" i="1"/>
  <c r="AV1240" i="1" s="1"/>
  <c r="AW1240" i="1" s="1"/>
  <c r="AX1240" i="1" s="1"/>
  <c r="AY1240" i="1" s="1"/>
  <c r="AM1240" i="1"/>
  <c r="AN1240" i="1" s="1"/>
  <c r="AO1240" i="1" s="1"/>
  <c r="AP1240" i="1" s="1"/>
  <c r="AQ1240" i="1" s="1"/>
  <c r="AB1240" i="1"/>
  <c r="AC1240" i="1" s="1"/>
  <c r="AD1240" i="1" s="1"/>
  <c r="AE1240" i="1" s="1"/>
  <c r="AF1240" i="1" s="1"/>
  <c r="S1240" i="1"/>
  <c r="T1240" i="1" s="1"/>
  <c r="U1240" i="1" s="1"/>
  <c r="V1240" i="1" s="1"/>
  <c r="W1240" i="1" s="1"/>
  <c r="K1240" i="1"/>
  <c r="L1240" i="1" s="1"/>
  <c r="M1240" i="1" s="1"/>
  <c r="N1240" i="1" s="1"/>
  <c r="O1240" i="1" s="1"/>
  <c r="C1240" i="1"/>
  <c r="D1240" i="1" s="1"/>
  <c r="E1240" i="1" s="1"/>
  <c r="F1240" i="1" s="1"/>
  <c r="G1240" i="1" s="1"/>
  <c r="H1240" i="1" s="1"/>
  <c r="AU1239" i="1"/>
  <c r="AV1239" i="1" s="1"/>
  <c r="AW1239" i="1" s="1"/>
  <c r="AX1239" i="1" s="1"/>
  <c r="AY1239" i="1" s="1"/>
  <c r="AM1239" i="1"/>
  <c r="AN1239" i="1" s="1"/>
  <c r="AO1239" i="1" s="1"/>
  <c r="AP1239" i="1" s="1"/>
  <c r="AQ1239" i="1" s="1"/>
  <c r="AB1239" i="1"/>
  <c r="AC1239" i="1" s="1"/>
  <c r="AD1239" i="1" s="1"/>
  <c r="AE1239" i="1" s="1"/>
  <c r="AF1239" i="1" s="1"/>
  <c r="T1239" i="1"/>
  <c r="U1239" i="1" s="1"/>
  <c r="V1239" i="1" s="1"/>
  <c r="W1239" i="1" s="1"/>
  <c r="S1239" i="1"/>
  <c r="K1239" i="1"/>
  <c r="L1239" i="1" s="1"/>
  <c r="M1239" i="1" s="1"/>
  <c r="N1239" i="1" s="1"/>
  <c r="O1239" i="1" s="1"/>
  <c r="C1239" i="1"/>
  <c r="D1239" i="1" s="1"/>
  <c r="E1239" i="1" s="1"/>
  <c r="F1239" i="1" s="1"/>
  <c r="G1239" i="1" s="1"/>
  <c r="H1239" i="1" s="1"/>
  <c r="AU1238" i="1"/>
  <c r="AV1238" i="1" s="1"/>
  <c r="AW1238" i="1" s="1"/>
  <c r="AX1238" i="1" s="1"/>
  <c r="AY1238" i="1" s="1"/>
  <c r="AM1238" i="1"/>
  <c r="AN1238" i="1" s="1"/>
  <c r="AO1238" i="1" s="1"/>
  <c r="AP1238" i="1" s="1"/>
  <c r="AQ1238" i="1" s="1"/>
  <c r="AB1238" i="1"/>
  <c r="AC1238" i="1" s="1"/>
  <c r="AD1238" i="1" s="1"/>
  <c r="AE1238" i="1" s="1"/>
  <c r="AF1238" i="1" s="1"/>
  <c r="S1238" i="1"/>
  <c r="T1238" i="1" s="1"/>
  <c r="U1238" i="1" s="1"/>
  <c r="V1238" i="1" s="1"/>
  <c r="W1238" i="1" s="1"/>
  <c r="K1238" i="1"/>
  <c r="L1238" i="1" s="1"/>
  <c r="M1238" i="1" s="1"/>
  <c r="N1238" i="1" s="1"/>
  <c r="O1238" i="1" s="1"/>
  <c r="C1238" i="1"/>
  <c r="D1238" i="1" s="1"/>
  <c r="E1238" i="1" s="1"/>
  <c r="F1238" i="1" s="1"/>
  <c r="G1238" i="1" s="1"/>
  <c r="H1238" i="1" s="1"/>
  <c r="AU1237" i="1"/>
  <c r="AV1237" i="1" s="1"/>
  <c r="AW1237" i="1" s="1"/>
  <c r="AX1237" i="1" s="1"/>
  <c r="AY1237" i="1" s="1"/>
  <c r="AM1237" i="1"/>
  <c r="AN1237" i="1" s="1"/>
  <c r="AO1237" i="1" s="1"/>
  <c r="AP1237" i="1" s="1"/>
  <c r="AQ1237" i="1" s="1"/>
  <c r="AB1237" i="1"/>
  <c r="AC1237" i="1" s="1"/>
  <c r="AD1237" i="1" s="1"/>
  <c r="AE1237" i="1" s="1"/>
  <c r="AF1237" i="1" s="1"/>
  <c r="S1237" i="1"/>
  <c r="T1237" i="1" s="1"/>
  <c r="U1237" i="1" s="1"/>
  <c r="V1237" i="1" s="1"/>
  <c r="W1237" i="1" s="1"/>
  <c r="K1237" i="1"/>
  <c r="L1237" i="1" s="1"/>
  <c r="M1237" i="1" s="1"/>
  <c r="N1237" i="1" s="1"/>
  <c r="O1237" i="1" s="1"/>
  <c r="C1237" i="1"/>
  <c r="D1237" i="1" s="1"/>
  <c r="E1237" i="1" s="1"/>
  <c r="F1237" i="1" s="1"/>
  <c r="G1237" i="1" s="1"/>
  <c r="H1237" i="1" s="1"/>
  <c r="AU1236" i="1"/>
  <c r="AV1236" i="1" s="1"/>
  <c r="AW1236" i="1" s="1"/>
  <c r="AX1236" i="1" s="1"/>
  <c r="AY1236" i="1" s="1"/>
  <c r="AM1236" i="1"/>
  <c r="AN1236" i="1" s="1"/>
  <c r="AO1236" i="1" s="1"/>
  <c r="AP1236" i="1" s="1"/>
  <c r="AQ1236" i="1" s="1"/>
  <c r="AB1236" i="1"/>
  <c r="AC1236" i="1" s="1"/>
  <c r="AD1236" i="1" s="1"/>
  <c r="AE1236" i="1" s="1"/>
  <c r="AF1236" i="1" s="1"/>
  <c r="S1236" i="1"/>
  <c r="T1236" i="1" s="1"/>
  <c r="U1236" i="1" s="1"/>
  <c r="V1236" i="1" s="1"/>
  <c r="W1236" i="1" s="1"/>
  <c r="K1236" i="1"/>
  <c r="L1236" i="1" s="1"/>
  <c r="M1236" i="1" s="1"/>
  <c r="N1236" i="1" s="1"/>
  <c r="O1236" i="1" s="1"/>
  <c r="C1236" i="1"/>
  <c r="D1236" i="1" s="1"/>
  <c r="E1236" i="1" s="1"/>
  <c r="F1236" i="1" s="1"/>
  <c r="G1236" i="1" s="1"/>
  <c r="H1236" i="1" s="1"/>
  <c r="AU1235" i="1"/>
  <c r="AV1235" i="1" s="1"/>
  <c r="AW1235" i="1" s="1"/>
  <c r="AX1235" i="1" s="1"/>
  <c r="AY1235" i="1" s="1"/>
  <c r="AM1235" i="1"/>
  <c r="AN1235" i="1" s="1"/>
  <c r="AO1235" i="1" s="1"/>
  <c r="AP1235" i="1" s="1"/>
  <c r="AQ1235" i="1" s="1"/>
  <c r="AB1235" i="1"/>
  <c r="AC1235" i="1" s="1"/>
  <c r="AD1235" i="1" s="1"/>
  <c r="AE1235" i="1" s="1"/>
  <c r="AF1235" i="1" s="1"/>
  <c r="S1235" i="1"/>
  <c r="T1235" i="1" s="1"/>
  <c r="U1235" i="1" s="1"/>
  <c r="V1235" i="1" s="1"/>
  <c r="W1235" i="1" s="1"/>
  <c r="K1235" i="1"/>
  <c r="L1235" i="1" s="1"/>
  <c r="M1235" i="1" s="1"/>
  <c r="N1235" i="1" s="1"/>
  <c r="O1235" i="1" s="1"/>
  <c r="C1235" i="1"/>
  <c r="D1235" i="1" s="1"/>
  <c r="E1235" i="1" s="1"/>
  <c r="F1235" i="1" s="1"/>
  <c r="G1235" i="1" s="1"/>
  <c r="H1235" i="1" s="1"/>
  <c r="AU1234" i="1"/>
  <c r="AV1234" i="1" s="1"/>
  <c r="AW1234" i="1" s="1"/>
  <c r="AX1234" i="1" s="1"/>
  <c r="AY1234" i="1" s="1"/>
  <c r="AM1234" i="1"/>
  <c r="AN1234" i="1" s="1"/>
  <c r="AO1234" i="1" s="1"/>
  <c r="AP1234" i="1" s="1"/>
  <c r="AQ1234" i="1" s="1"/>
  <c r="AB1234" i="1"/>
  <c r="AC1234" i="1" s="1"/>
  <c r="AD1234" i="1" s="1"/>
  <c r="AE1234" i="1" s="1"/>
  <c r="AF1234" i="1" s="1"/>
  <c r="S1234" i="1"/>
  <c r="T1234" i="1" s="1"/>
  <c r="U1234" i="1" s="1"/>
  <c r="V1234" i="1" s="1"/>
  <c r="W1234" i="1" s="1"/>
  <c r="K1234" i="1"/>
  <c r="L1234" i="1" s="1"/>
  <c r="M1234" i="1" s="1"/>
  <c r="N1234" i="1" s="1"/>
  <c r="O1234" i="1" s="1"/>
  <c r="C1234" i="1"/>
  <c r="D1234" i="1" s="1"/>
  <c r="E1234" i="1" s="1"/>
  <c r="F1234" i="1" s="1"/>
  <c r="G1234" i="1" s="1"/>
  <c r="H1234" i="1" s="1"/>
  <c r="AU1233" i="1"/>
  <c r="AV1233" i="1" s="1"/>
  <c r="AW1233" i="1" s="1"/>
  <c r="AX1233" i="1" s="1"/>
  <c r="AY1233" i="1" s="1"/>
  <c r="AM1233" i="1"/>
  <c r="AN1233" i="1" s="1"/>
  <c r="AO1233" i="1" s="1"/>
  <c r="AP1233" i="1" s="1"/>
  <c r="AQ1233" i="1" s="1"/>
  <c r="AB1233" i="1"/>
  <c r="AC1233" i="1" s="1"/>
  <c r="AD1233" i="1" s="1"/>
  <c r="AE1233" i="1" s="1"/>
  <c r="AF1233" i="1" s="1"/>
  <c r="S1233" i="1"/>
  <c r="T1233" i="1" s="1"/>
  <c r="U1233" i="1" s="1"/>
  <c r="V1233" i="1" s="1"/>
  <c r="W1233" i="1" s="1"/>
  <c r="K1233" i="1"/>
  <c r="L1233" i="1" s="1"/>
  <c r="M1233" i="1" s="1"/>
  <c r="N1233" i="1" s="1"/>
  <c r="O1233" i="1" s="1"/>
  <c r="C1233" i="1"/>
  <c r="D1233" i="1" s="1"/>
  <c r="E1233" i="1" s="1"/>
  <c r="F1233" i="1" s="1"/>
  <c r="G1233" i="1" s="1"/>
  <c r="H1233" i="1" s="1"/>
  <c r="AU1232" i="1"/>
  <c r="AV1232" i="1" s="1"/>
  <c r="AW1232" i="1" s="1"/>
  <c r="AX1232" i="1" s="1"/>
  <c r="AY1232" i="1" s="1"/>
  <c r="AM1232" i="1"/>
  <c r="AN1232" i="1" s="1"/>
  <c r="AO1232" i="1" s="1"/>
  <c r="AP1232" i="1" s="1"/>
  <c r="AQ1232" i="1" s="1"/>
  <c r="AB1232" i="1"/>
  <c r="AC1232" i="1" s="1"/>
  <c r="AD1232" i="1" s="1"/>
  <c r="AE1232" i="1" s="1"/>
  <c r="AF1232" i="1" s="1"/>
  <c r="S1232" i="1"/>
  <c r="T1232" i="1" s="1"/>
  <c r="U1232" i="1" s="1"/>
  <c r="V1232" i="1" s="1"/>
  <c r="W1232" i="1" s="1"/>
  <c r="K1232" i="1"/>
  <c r="L1232" i="1" s="1"/>
  <c r="M1232" i="1" s="1"/>
  <c r="N1232" i="1" s="1"/>
  <c r="O1232" i="1" s="1"/>
  <c r="C1232" i="1"/>
  <c r="D1232" i="1" s="1"/>
  <c r="E1232" i="1" s="1"/>
  <c r="F1232" i="1" s="1"/>
  <c r="G1232" i="1" s="1"/>
  <c r="H1232" i="1" s="1"/>
  <c r="AU1231" i="1"/>
  <c r="AV1231" i="1" s="1"/>
  <c r="AW1231" i="1" s="1"/>
  <c r="AX1231" i="1" s="1"/>
  <c r="AY1231" i="1" s="1"/>
  <c r="AM1231" i="1"/>
  <c r="AN1231" i="1" s="1"/>
  <c r="AO1231" i="1" s="1"/>
  <c r="AP1231" i="1" s="1"/>
  <c r="AQ1231" i="1" s="1"/>
  <c r="AB1231" i="1"/>
  <c r="AC1231" i="1" s="1"/>
  <c r="AD1231" i="1" s="1"/>
  <c r="AE1231" i="1" s="1"/>
  <c r="AF1231" i="1" s="1"/>
  <c r="S1231" i="1"/>
  <c r="T1231" i="1" s="1"/>
  <c r="U1231" i="1" s="1"/>
  <c r="V1231" i="1" s="1"/>
  <c r="W1231" i="1" s="1"/>
  <c r="K1231" i="1"/>
  <c r="L1231" i="1" s="1"/>
  <c r="M1231" i="1" s="1"/>
  <c r="N1231" i="1" s="1"/>
  <c r="O1231" i="1" s="1"/>
  <c r="C1231" i="1"/>
  <c r="D1231" i="1" s="1"/>
  <c r="E1231" i="1" s="1"/>
  <c r="F1231" i="1" s="1"/>
  <c r="G1231" i="1" s="1"/>
  <c r="H1231" i="1" s="1"/>
  <c r="AU1230" i="1"/>
  <c r="AV1230" i="1" s="1"/>
  <c r="AW1230" i="1" s="1"/>
  <c r="AX1230" i="1" s="1"/>
  <c r="AY1230" i="1" s="1"/>
  <c r="AM1230" i="1"/>
  <c r="AN1230" i="1" s="1"/>
  <c r="AO1230" i="1" s="1"/>
  <c r="AP1230" i="1" s="1"/>
  <c r="AQ1230" i="1" s="1"/>
  <c r="AB1230" i="1"/>
  <c r="AC1230" i="1" s="1"/>
  <c r="AD1230" i="1" s="1"/>
  <c r="AE1230" i="1" s="1"/>
  <c r="AF1230" i="1" s="1"/>
  <c r="S1230" i="1"/>
  <c r="T1230" i="1" s="1"/>
  <c r="U1230" i="1" s="1"/>
  <c r="V1230" i="1" s="1"/>
  <c r="W1230" i="1" s="1"/>
  <c r="K1230" i="1"/>
  <c r="L1230" i="1" s="1"/>
  <c r="M1230" i="1" s="1"/>
  <c r="N1230" i="1" s="1"/>
  <c r="O1230" i="1" s="1"/>
  <c r="C1230" i="1"/>
  <c r="D1230" i="1" s="1"/>
  <c r="E1230" i="1" s="1"/>
  <c r="F1230" i="1" s="1"/>
  <c r="G1230" i="1" s="1"/>
  <c r="H1230" i="1" s="1"/>
  <c r="AU1229" i="1"/>
  <c r="AV1229" i="1" s="1"/>
  <c r="AW1229" i="1" s="1"/>
  <c r="AX1229" i="1" s="1"/>
  <c r="AY1229" i="1" s="1"/>
  <c r="AM1229" i="1"/>
  <c r="AN1229" i="1" s="1"/>
  <c r="AO1229" i="1" s="1"/>
  <c r="AP1229" i="1" s="1"/>
  <c r="AQ1229" i="1" s="1"/>
  <c r="AB1229" i="1"/>
  <c r="AC1229" i="1" s="1"/>
  <c r="AD1229" i="1" s="1"/>
  <c r="AE1229" i="1" s="1"/>
  <c r="AF1229" i="1" s="1"/>
  <c r="S1229" i="1"/>
  <c r="T1229" i="1" s="1"/>
  <c r="U1229" i="1" s="1"/>
  <c r="V1229" i="1" s="1"/>
  <c r="W1229" i="1" s="1"/>
  <c r="K1229" i="1"/>
  <c r="L1229" i="1" s="1"/>
  <c r="M1229" i="1" s="1"/>
  <c r="N1229" i="1" s="1"/>
  <c r="O1229" i="1" s="1"/>
  <c r="C1229" i="1"/>
  <c r="D1229" i="1" s="1"/>
  <c r="E1229" i="1" s="1"/>
  <c r="F1229" i="1" s="1"/>
  <c r="G1229" i="1" s="1"/>
  <c r="H1229" i="1" s="1"/>
  <c r="AU1228" i="1"/>
  <c r="AV1228" i="1" s="1"/>
  <c r="AW1228" i="1" s="1"/>
  <c r="AX1228" i="1" s="1"/>
  <c r="AY1228" i="1" s="1"/>
  <c r="AM1228" i="1"/>
  <c r="AN1228" i="1" s="1"/>
  <c r="AO1228" i="1" s="1"/>
  <c r="AP1228" i="1" s="1"/>
  <c r="AQ1228" i="1" s="1"/>
  <c r="AB1228" i="1"/>
  <c r="AC1228" i="1" s="1"/>
  <c r="AD1228" i="1" s="1"/>
  <c r="AE1228" i="1" s="1"/>
  <c r="AF1228" i="1" s="1"/>
  <c r="S1228" i="1"/>
  <c r="T1228" i="1" s="1"/>
  <c r="U1228" i="1" s="1"/>
  <c r="V1228" i="1" s="1"/>
  <c r="W1228" i="1" s="1"/>
  <c r="K1228" i="1"/>
  <c r="L1228" i="1" s="1"/>
  <c r="M1228" i="1" s="1"/>
  <c r="N1228" i="1" s="1"/>
  <c r="O1228" i="1" s="1"/>
  <c r="C1228" i="1"/>
  <c r="D1228" i="1" s="1"/>
  <c r="E1228" i="1" s="1"/>
  <c r="F1228" i="1" s="1"/>
  <c r="G1228" i="1" s="1"/>
  <c r="H1228" i="1" s="1"/>
  <c r="AU1227" i="1"/>
  <c r="AV1227" i="1" s="1"/>
  <c r="AW1227" i="1" s="1"/>
  <c r="AX1227" i="1" s="1"/>
  <c r="AY1227" i="1" s="1"/>
  <c r="AM1227" i="1"/>
  <c r="AN1227" i="1" s="1"/>
  <c r="AO1227" i="1" s="1"/>
  <c r="AP1227" i="1" s="1"/>
  <c r="AQ1227" i="1" s="1"/>
  <c r="AB1227" i="1"/>
  <c r="AC1227" i="1" s="1"/>
  <c r="AD1227" i="1" s="1"/>
  <c r="AE1227" i="1" s="1"/>
  <c r="AF1227" i="1" s="1"/>
  <c r="S1227" i="1"/>
  <c r="T1227" i="1" s="1"/>
  <c r="U1227" i="1" s="1"/>
  <c r="V1227" i="1" s="1"/>
  <c r="W1227" i="1" s="1"/>
  <c r="K1227" i="1"/>
  <c r="L1227" i="1" s="1"/>
  <c r="M1227" i="1" s="1"/>
  <c r="N1227" i="1" s="1"/>
  <c r="O1227" i="1" s="1"/>
  <c r="C1227" i="1"/>
  <c r="D1227" i="1" s="1"/>
  <c r="E1227" i="1" s="1"/>
  <c r="F1227" i="1" s="1"/>
  <c r="G1227" i="1" s="1"/>
  <c r="H1227" i="1" s="1"/>
  <c r="AU1226" i="1"/>
  <c r="AV1226" i="1" s="1"/>
  <c r="AW1226" i="1" s="1"/>
  <c r="AX1226" i="1" s="1"/>
  <c r="AY1226" i="1" s="1"/>
  <c r="AM1226" i="1"/>
  <c r="AN1226" i="1" s="1"/>
  <c r="AO1226" i="1" s="1"/>
  <c r="AP1226" i="1" s="1"/>
  <c r="AQ1226" i="1" s="1"/>
  <c r="AB1226" i="1"/>
  <c r="AC1226" i="1" s="1"/>
  <c r="AD1226" i="1" s="1"/>
  <c r="AE1226" i="1" s="1"/>
  <c r="AF1226" i="1" s="1"/>
  <c r="S1226" i="1"/>
  <c r="T1226" i="1" s="1"/>
  <c r="U1226" i="1" s="1"/>
  <c r="V1226" i="1" s="1"/>
  <c r="W1226" i="1" s="1"/>
  <c r="L1226" i="1"/>
  <c r="M1226" i="1" s="1"/>
  <c r="N1226" i="1" s="1"/>
  <c r="O1226" i="1" s="1"/>
  <c r="K1226" i="1"/>
  <c r="C1226" i="1"/>
  <c r="D1226" i="1" s="1"/>
  <c r="E1226" i="1" s="1"/>
  <c r="F1226" i="1" s="1"/>
  <c r="G1226" i="1" s="1"/>
  <c r="H1226" i="1" s="1"/>
  <c r="AU1225" i="1"/>
  <c r="AV1225" i="1" s="1"/>
  <c r="AW1225" i="1" s="1"/>
  <c r="AX1225" i="1" s="1"/>
  <c r="AY1225" i="1" s="1"/>
  <c r="AM1225" i="1"/>
  <c r="AN1225" i="1" s="1"/>
  <c r="AO1225" i="1" s="1"/>
  <c r="AP1225" i="1" s="1"/>
  <c r="AQ1225" i="1" s="1"/>
  <c r="AB1225" i="1"/>
  <c r="AC1225" i="1" s="1"/>
  <c r="AD1225" i="1" s="1"/>
  <c r="AE1225" i="1" s="1"/>
  <c r="AF1225" i="1" s="1"/>
  <c r="S1225" i="1"/>
  <c r="T1225" i="1" s="1"/>
  <c r="U1225" i="1" s="1"/>
  <c r="V1225" i="1" s="1"/>
  <c r="W1225" i="1" s="1"/>
  <c r="K1225" i="1"/>
  <c r="L1225" i="1" s="1"/>
  <c r="M1225" i="1" s="1"/>
  <c r="N1225" i="1" s="1"/>
  <c r="O1225" i="1" s="1"/>
  <c r="C1225" i="1"/>
  <c r="D1225" i="1" s="1"/>
  <c r="E1225" i="1" s="1"/>
  <c r="F1225" i="1" s="1"/>
  <c r="G1225" i="1" s="1"/>
  <c r="H1225" i="1" s="1"/>
  <c r="AU1224" i="1"/>
  <c r="AV1224" i="1" s="1"/>
  <c r="AW1224" i="1" s="1"/>
  <c r="AX1224" i="1" s="1"/>
  <c r="AY1224" i="1" s="1"/>
  <c r="AM1224" i="1"/>
  <c r="AN1224" i="1" s="1"/>
  <c r="AO1224" i="1" s="1"/>
  <c r="AP1224" i="1" s="1"/>
  <c r="AQ1224" i="1" s="1"/>
  <c r="AB1224" i="1"/>
  <c r="AC1224" i="1" s="1"/>
  <c r="AD1224" i="1" s="1"/>
  <c r="AE1224" i="1" s="1"/>
  <c r="AF1224" i="1" s="1"/>
  <c r="S1224" i="1"/>
  <c r="T1224" i="1" s="1"/>
  <c r="U1224" i="1" s="1"/>
  <c r="V1224" i="1" s="1"/>
  <c r="W1224" i="1" s="1"/>
  <c r="K1224" i="1"/>
  <c r="L1224" i="1" s="1"/>
  <c r="M1224" i="1" s="1"/>
  <c r="N1224" i="1" s="1"/>
  <c r="O1224" i="1" s="1"/>
  <c r="C1224" i="1"/>
  <c r="D1224" i="1" s="1"/>
  <c r="E1224" i="1" s="1"/>
  <c r="F1224" i="1" s="1"/>
  <c r="G1224" i="1" s="1"/>
  <c r="H1224" i="1" s="1"/>
  <c r="AU1223" i="1"/>
  <c r="AV1223" i="1" s="1"/>
  <c r="AW1223" i="1" s="1"/>
  <c r="AX1223" i="1" s="1"/>
  <c r="AY1223" i="1" s="1"/>
  <c r="AM1223" i="1"/>
  <c r="AN1223" i="1" s="1"/>
  <c r="AO1223" i="1" s="1"/>
  <c r="AP1223" i="1" s="1"/>
  <c r="AQ1223" i="1" s="1"/>
  <c r="AB1223" i="1"/>
  <c r="AC1223" i="1" s="1"/>
  <c r="AD1223" i="1" s="1"/>
  <c r="AE1223" i="1" s="1"/>
  <c r="AF1223" i="1" s="1"/>
  <c r="S1223" i="1"/>
  <c r="T1223" i="1" s="1"/>
  <c r="U1223" i="1" s="1"/>
  <c r="V1223" i="1" s="1"/>
  <c r="W1223" i="1" s="1"/>
  <c r="K1223" i="1"/>
  <c r="L1223" i="1" s="1"/>
  <c r="M1223" i="1" s="1"/>
  <c r="N1223" i="1" s="1"/>
  <c r="O1223" i="1" s="1"/>
  <c r="C1223" i="1"/>
  <c r="D1223" i="1" s="1"/>
  <c r="E1223" i="1" s="1"/>
  <c r="F1223" i="1" s="1"/>
  <c r="G1223" i="1" s="1"/>
  <c r="H1223" i="1" s="1"/>
  <c r="AU1222" i="1"/>
  <c r="AV1222" i="1" s="1"/>
  <c r="AW1222" i="1" s="1"/>
  <c r="AX1222" i="1" s="1"/>
  <c r="AY1222" i="1" s="1"/>
  <c r="AM1222" i="1"/>
  <c r="AN1222" i="1" s="1"/>
  <c r="AO1222" i="1" s="1"/>
  <c r="AP1222" i="1" s="1"/>
  <c r="AQ1222" i="1" s="1"/>
  <c r="AB1222" i="1"/>
  <c r="AC1222" i="1" s="1"/>
  <c r="AD1222" i="1" s="1"/>
  <c r="AE1222" i="1" s="1"/>
  <c r="AF1222" i="1" s="1"/>
  <c r="S1222" i="1"/>
  <c r="T1222" i="1" s="1"/>
  <c r="U1222" i="1" s="1"/>
  <c r="V1222" i="1" s="1"/>
  <c r="W1222" i="1" s="1"/>
  <c r="K1222" i="1"/>
  <c r="L1222" i="1" s="1"/>
  <c r="M1222" i="1" s="1"/>
  <c r="N1222" i="1" s="1"/>
  <c r="O1222" i="1" s="1"/>
  <c r="D1222" i="1"/>
  <c r="E1222" i="1" s="1"/>
  <c r="F1222" i="1" s="1"/>
  <c r="G1222" i="1" s="1"/>
  <c r="H1222" i="1" s="1"/>
  <c r="C1222" i="1"/>
  <c r="AV1221" i="1"/>
  <c r="AW1221" i="1" s="1"/>
  <c r="AX1221" i="1" s="1"/>
  <c r="AY1221" i="1" s="1"/>
  <c r="AU1221" i="1"/>
  <c r="AM1221" i="1"/>
  <c r="AN1221" i="1" s="1"/>
  <c r="AO1221" i="1" s="1"/>
  <c r="AP1221" i="1" s="1"/>
  <c r="AQ1221" i="1" s="1"/>
  <c r="AB1221" i="1"/>
  <c r="AC1221" i="1" s="1"/>
  <c r="AD1221" i="1" s="1"/>
  <c r="AE1221" i="1" s="1"/>
  <c r="AF1221" i="1" s="1"/>
  <c r="S1221" i="1"/>
  <c r="T1221" i="1" s="1"/>
  <c r="U1221" i="1" s="1"/>
  <c r="V1221" i="1" s="1"/>
  <c r="W1221" i="1" s="1"/>
  <c r="O1221" i="1"/>
  <c r="K1221" i="1"/>
  <c r="L1221" i="1" s="1"/>
  <c r="M1221" i="1" s="1"/>
  <c r="N1221" i="1" s="1"/>
  <c r="C1221" i="1"/>
  <c r="D1221" i="1" s="1"/>
  <c r="E1221" i="1" s="1"/>
  <c r="F1221" i="1" s="1"/>
  <c r="G1221" i="1" s="1"/>
  <c r="H1221" i="1" s="1"/>
  <c r="AU1220" i="1"/>
  <c r="AV1220" i="1" s="1"/>
  <c r="AW1220" i="1" s="1"/>
  <c r="AX1220" i="1" s="1"/>
  <c r="AY1220" i="1" s="1"/>
  <c r="AM1220" i="1"/>
  <c r="AN1220" i="1" s="1"/>
  <c r="AO1220" i="1" s="1"/>
  <c r="AP1220" i="1" s="1"/>
  <c r="AQ1220" i="1" s="1"/>
  <c r="AB1220" i="1"/>
  <c r="AC1220" i="1" s="1"/>
  <c r="AD1220" i="1" s="1"/>
  <c r="AE1220" i="1" s="1"/>
  <c r="AF1220" i="1" s="1"/>
  <c r="S1220" i="1"/>
  <c r="T1220" i="1" s="1"/>
  <c r="U1220" i="1" s="1"/>
  <c r="V1220" i="1" s="1"/>
  <c r="W1220" i="1" s="1"/>
  <c r="K1220" i="1"/>
  <c r="L1220" i="1" s="1"/>
  <c r="M1220" i="1" s="1"/>
  <c r="N1220" i="1" s="1"/>
  <c r="O1220" i="1" s="1"/>
  <c r="C1220" i="1"/>
  <c r="D1220" i="1" s="1"/>
  <c r="E1220" i="1" s="1"/>
  <c r="F1220" i="1" s="1"/>
  <c r="G1220" i="1" s="1"/>
  <c r="H1220" i="1" s="1"/>
  <c r="AU1219" i="1"/>
  <c r="AV1219" i="1" s="1"/>
  <c r="AW1219" i="1" s="1"/>
  <c r="AX1219" i="1" s="1"/>
  <c r="AY1219" i="1" s="1"/>
  <c r="AM1219" i="1"/>
  <c r="AN1219" i="1" s="1"/>
  <c r="AO1219" i="1" s="1"/>
  <c r="AP1219" i="1" s="1"/>
  <c r="AQ1219" i="1" s="1"/>
  <c r="AB1219" i="1"/>
  <c r="AC1219" i="1" s="1"/>
  <c r="AD1219" i="1" s="1"/>
  <c r="AE1219" i="1" s="1"/>
  <c r="AF1219" i="1" s="1"/>
  <c r="S1219" i="1"/>
  <c r="T1219" i="1" s="1"/>
  <c r="U1219" i="1" s="1"/>
  <c r="V1219" i="1" s="1"/>
  <c r="W1219" i="1" s="1"/>
  <c r="K1219" i="1"/>
  <c r="L1219" i="1" s="1"/>
  <c r="M1219" i="1" s="1"/>
  <c r="N1219" i="1" s="1"/>
  <c r="O1219" i="1" s="1"/>
  <c r="C1219" i="1"/>
  <c r="D1219" i="1" s="1"/>
  <c r="E1219" i="1" s="1"/>
  <c r="F1219" i="1" s="1"/>
  <c r="G1219" i="1" s="1"/>
  <c r="H1219" i="1" s="1"/>
  <c r="AU1218" i="1"/>
  <c r="AV1218" i="1" s="1"/>
  <c r="AW1218" i="1" s="1"/>
  <c r="AX1218" i="1" s="1"/>
  <c r="AY1218" i="1" s="1"/>
  <c r="AM1218" i="1"/>
  <c r="AN1218" i="1" s="1"/>
  <c r="AO1218" i="1" s="1"/>
  <c r="AP1218" i="1" s="1"/>
  <c r="AQ1218" i="1" s="1"/>
  <c r="AB1218" i="1"/>
  <c r="AC1218" i="1" s="1"/>
  <c r="AD1218" i="1" s="1"/>
  <c r="AE1218" i="1" s="1"/>
  <c r="AF1218" i="1" s="1"/>
  <c r="T1218" i="1"/>
  <c r="U1218" i="1" s="1"/>
  <c r="V1218" i="1" s="1"/>
  <c r="W1218" i="1" s="1"/>
  <c r="S1218" i="1"/>
  <c r="O1218" i="1"/>
  <c r="K1218" i="1"/>
  <c r="L1218" i="1" s="1"/>
  <c r="M1218" i="1" s="1"/>
  <c r="N1218" i="1" s="1"/>
  <c r="C1218" i="1"/>
  <c r="D1218" i="1" s="1"/>
  <c r="E1218" i="1" s="1"/>
  <c r="F1218" i="1" s="1"/>
  <c r="G1218" i="1" s="1"/>
  <c r="H1218" i="1" s="1"/>
  <c r="AU1217" i="1"/>
  <c r="AV1217" i="1" s="1"/>
  <c r="AW1217" i="1" s="1"/>
  <c r="AX1217" i="1" s="1"/>
  <c r="AY1217" i="1" s="1"/>
  <c r="AM1217" i="1"/>
  <c r="AN1217" i="1" s="1"/>
  <c r="AO1217" i="1" s="1"/>
  <c r="AP1217" i="1" s="1"/>
  <c r="AQ1217" i="1" s="1"/>
  <c r="AB1217" i="1"/>
  <c r="AC1217" i="1" s="1"/>
  <c r="AD1217" i="1" s="1"/>
  <c r="AE1217" i="1" s="1"/>
  <c r="AF1217" i="1" s="1"/>
  <c r="S1217" i="1"/>
  <c r="T1217" i="1" s="1"/>
  <c r="U1217" i="1" s="1"/>
  <c r="V1217" i="1" s="1"/>
  <c r="W1217" i="1" s="1"/>
  <c r="K1217" i="1"/>
  <c r="L1217" i="1" s="1"/>
  <c r="M1217" i="1" s="1"/>
  <c r="N1217" i="1" s="1"/>
  <c r="O1217" i="1" s="1"/>
  <c r="H1217" i="1"/>
  <c r="C1217" i="1"/>
  <c r="D1217" i="1" s="1"/>
  <c r="E1217" i="1" s="1"/>
  <c r="F1217" i="1" s="1"/>
  <c r="G1217" i="1" s="1"/>
  <c r="AU1216" i="1"/>
  <c r="AV1216" i="1" s="1"/>
  <c r="AW1216" i="1" s="1"/>
  <c r="AX1216" i="1" s="1"/>
  <c r="AY1216" i="1" s="1"/>
  <c r="AM1216" i="1"/>
  <c r="AN1216" i="1" s="1"/>
  <c r="AO1216" i="1" s="1"/>
  <c r="AP1216" i="1" s="1"/>
  <c r="AQ1216" i="1" s="1"/>
  <c r="AB1216" i="1"/>
  <c r="AC1216" i="1" s="1"/>
  <c r="AD1216" i="1" s="1"/>
  <c r="AE1216" i="1" s="1"/>
  <c r="AF1216" i="1" s="1"/>
  <c r="S1216" i="1"/>
  <c r="T1216" i="1" s="1"/>
  <c r="U1216" i="1" s="1"/>
  <c r="V1216" i="1" s="1"/>
  <c r="W1216" i="1" s="1"/>
  <c r="K1216" i="1"/>
  <c r="L1216" i="1" s="1"/>
  <c r="M1216" i="1" s="1"/>
  <c r="N1216" i="1" s="1"/>
  <c r="O1216" i="1" s="1"/>
  <c r="C1216" i="1"/>
  <c r="D1216" i="1" s="1"/>
  <c r="E1216" i="1" s="1"/>
  <c r="F1216" i="1" s="1"/>
  <c r="G1216" i="1" s="1"/>
  <c r="H1216" i="1" s="1"/>
  <c r="AU1215" i="1"/>
  <c r="AV1215" i="1" s="1"/>
  <c r="AW1215" i="1" s="1"/>
  <c r="AX1215" i="1" s="1"/>
  <c r="AY1215" i="1" s="1"/>
  <c r="AM1215" i="1"/>
  <c r="AN1215" i="1" s="1"/>
  <c r="AO1215" i="1" s="1"/>
  <c r="AP1215" i="1" s="1"/>
  <c r="AQ1215" i="1" s="1"/>
  <c r="AB1215" i="1"/>
  <c r="AC1215" i="1" s="1"/>
  <c r="AD1215" i="1" s="1"/>
  <c r="AE1215" i="1" s="1"/>
  <c r="AF1215" i="1" s="1"/>
  <c r="S1215" i="1"/>
  <c r="T1215" i="1" s="1"/>
  <c r="U1215" i="1" s="1"/>
  <c r="V1215" i="1" s="1"/>
  <c r="W1215" i="1" s="1"/>
  <c r="K1215" i="1"/>
  <c r="L1215" i="1" s="1"/>
  <c r="M1215" i="1" s="1"/>
  <c r="N1215" i="1" s="1"/>
  <c r="O1215" i="1" s="1"/>
  <c r="C1215" i="1"/>
  <c r="D1215" i="1" s="1"/>
  <c r="E1215" i="1" s="1"/>
  <c r="F1215" i="1" s="1"/>
  <c r="G1215" i="1" s="1"/>
  <c r="H1215" i="1" s="1"/>
  <c r="AU1214" i="1"/>
  <c r="AV1214" i="1" s="1"/>
  <c r="AW1214" i="1" s="1"/>
  <c r="AX1214" i="1" s="1"/>
  <c r="AY1214" i="1" s="1"/>
  <c r="AM1214" i="1"/>
  <c r="AN1214" i="1" s="1"/>
  <c r="AO1214" i="1" s="1"/>
  <c r="AP1214" i="1" s="1"/>
  <c r="AQ1214" i="1" s="1"/>
  <c r="AB1214" i="1"/>
  <c r="AC1214" i="1" s="1"/>
  <c r="AD1214" i="1" s="1"/>
  <c r="AE1214" i="1" s="1"/>
  <c r="AF1214" i="1" s="1"/>
  <c r="S1214" i="1"/>
  <c r="T1214" i="1" s="1"/>
  <c r="U1214" i="1" s="1"/>
  <c r="V1214" i="1" s="1"/>
  <c r="W1214" i="1" s="1"/>
  <c r="K1214" i="1"/>
  <c r="L1214" i="1" s="1"/>
  <c r="M1214" i="1" s="1"/>
  <c r="N1214" i="1" s="1"/>
  <c r="O1214" i="1" s="1"/>
  <c r="C1214" i="1"/>
  <c r="D1214" i="1" s="1"/>
  <c r="E1214" i="1" s="1"/>
  <c r="F1214" i="1" s="1"/>
  <c r="G1214" i="1" s="1"/>
  <c r="H1214" i="1" s="1"/>
  <c r="AU1213" i="1"/>
  <c r="AV1213" i="1" s="1"/>
  <c r="AW1213" i="1" s="1"/>
  <c r="AX1213" i="1" s="1"/>
  <c r="AY1213" i="1" s="1"/>
  <c r="AM1213" i="1"/>
  <c r="AN1213" i="1" s="1"/>
  <c r="AO1213" i="1" s="1"/>
  <c r="AP1213" i="1" s="1"/>
  <c r="AQ1213" i="1" s="1"/>
  <c r="AB1213" i="1"/>
  <c r="AC1213" i="1" s="1"/>
  <c r="AD1213" i="1" s="1"/>
  <c r="AE1213" i="1" s="1"/>
  <c r="AF1213" i="1" s="1"/>
  <c r="S1213" i="1"/>
  <c r="T1213" i="1" s="1"/>
  <c r="U1213" i="1" s="1"/>
  <c r="V1213" i="1" s="1"/>
  <c r="W1213" i="1" s="1"/>
  <c r="K1213" i="1"/>
  <c r="L1213" i="1" s="1"/>
  <c r="M1213" i="1" s="1"/>
  <c r="N1213" i="1" s="1"/>
  <c r="O1213" i="1" s="1"/>
  <c r="H1213" i="1"/>
  <c r="C1213" i="1"/>
  <c r="D1213" i="1" s="1"/>
  <c r="E1213" i="1" s="1"/>
  <c r="F1213" i="1" s="1"/>
  <c r="G1213" i="1" s="1"/>
  <c r="AU1212" i="1"/>
  <c r="AV1212" i="1" s="1"/>
  <c r="AW1212" i="1" s="1"/>
  <c r="AX1212" i="1" s="1"/>
  <c r="AY1212" i="1" s="1"/>
  <c r="AM1212" i="1"/>
  <c r="AN1212" i="1" s="1"/>
  <c r="AO1212" i="1" s="1"/>
  <c r="AP1212" i="1" s="1"/>
  <c r="AQ1212" i="1" s="1"/>
  <c r="AB1212" i="1"/>
  <c r="AC1212" i="1" s="1"/>
  <c r="AD1212" i="1" s="1"/>
  <c r="AE1212" i="1" s="1"/>
  <c r="AF1212" i="1" s="1"/>
  <c r="S1212" i="1"/>
  <c r="T1212" i="1" s="1"/>
  <c r="U1212" i="1" s="1"/>
  <c r="V1212" i="1" s="1"/>
  <c r="W1212" i="1" s="1"/>
  <c r="K1212" i="1"/>
  <c r="L1212" i="1" s="1"/>
  <c r="M1212" i="1" s="1"/>
  <c r="N1212" i="1" s="1"/>
  <c r="O1212" i="1" s="1"/>
  <c r="C1212" i="1"/>
  <c r="D1212" i="1" s="1"/>
  <c r="E1212" i="1" s="1"/>
  <c r="F1212" i="1" s="1"/>
  <c r="G1212" i="1" s="1"/>
  <c r="H1212" i="1" s="1"/>
  <c r="AU1211" i="1"/>
  <c r="AV1211" i="1" s="1"/>
  <c r="AW1211" i="1" s="1"/>
  <c r="AX1211" i="1" s="1"/>
  <c r="AY1211" i="1" s="1"/>
  <c r="AM1211" i="1"/>
  <c r="AN1211" i="1" s="1"/>
  <c r="AO1211" i="1" s="1"/>
  <c r="AP1211" i="1" s="1"/>
  <c r="AQ1211" i="1" s="1"/>
  <c r="AB1211" i="1"/>
  <c r="AC1211" i="1" s="1"/>
  <c r="AD1211" i="1" s="1"/>
  <c r="AE1211" i="1" s="1"/>
  <c r="AF1211" i="1" s="1"/>
  <c r="S1211" i="1"/>
  <c r="T1211" i="1" s="1"/>
  <c r="U1211" i="1" s="1"/>
  <c r="V1211" i="1" s="1"/>
  <c r="W1211" i="1" s="1"/>
  <c r="K1211" i="1"/>
  <c r="L1211" i="1" s="1"/>
  <c r="M1211" i="1" s="1"/>
  <c r="N1211" i="1" s="1"/>
  <c r="O1211" i="1" s="1"/>
  <c r="C1211" i="1"/>
  <c r="D1211" i="1" s="1"/>
  <c r="E1211" i="1" s="1"/>
  <c r="F1211" i="1" s="1"/>
  <c r="G1211" i="1" s="1"/>
  <c r="H1211" i="1" s="1"/>
  <c r="AU1210" i="1"/>
  <c r="AV1210" i="1" s="1"/>
  <c r="AW1210" i="1" s="1"/>
  <c r="AX1210" i="1" s="1"/>
  <c r="AY1210" i="1" s="1"/>
  <c r="AM1210" i="1"/>
  <c r="AN1210" i="1" s="1"/>
  <c r="AO1210" i="1" s="1"/>
  <c r="AP1210" i="1" s="1"/>
  <c r="AQ1210" i="1" s="1"/>
  <c r="AB1210" i="1"/>
  <c r="AC1210" i="1" s="1"/>
  <c r="AD1210" i="1" s="1"/>
  <c r="AE1210" i="1" s="1"/>
  <c r="AF1210" i="1" s="1"/>
  <c r="S1210" i="1"/>
  <c r="T1210" i="1" s="1"/>
  <c r="U1210" i="1" s="1"/>
  <c r="V1210" i="1" s="1"/>
  <c r="W1210" i="1" s="1"/>
  <c r="K1210" i="1"/>
  <c r="L1210" i="1" s="1"/>
  <c r="M1210" i="1" s="1"/>
  <c r="N1210" i="1" s="1"/>
  <c r="O1210" i="1" s="1"/>
  <c r="C1210" i="1"/>
  <c r="D1210" i="1" s="1"/>
  <c r="E1210" i="1" s="1"/>
  <c r="F1210" i="1" s="1"/>
  <c r="G1210" i="1" s="1"/>
  <c r="H1210" i="1" s="1"/>
  <c r="AU1209" i="1"/>
  <c r="AV1209" i="1" s="1"/>
  <c r="AW1209" i="1" s="1"/>
  <c r="AX1209" i="1" s="1"/>
  <c r="AY1209" i="1" s="1"/>
  <c r="AM1209" i="1"/>
  <c r="AN1209" i="1" s="1"/>
  <c r="AO1209" i="1" s="1"/>
  <c r="AP1209" i="1" s="1"/>
  <c r="AQ1209" i="1" s="1"/>
  <c r="AB1209" i="1"/>
  <c r="AC1209" i="1" s="1"/>
  <c r="AD1209" i="1" s="1"/>
  <c r="AE1209" i="1" s="1"/>
  <c r="AF1209" i="1" s="1"/>
  <c r="S1209" i="1"/>
  <c r="T1209" i="1" s="1"/>
  <c r="U1209" i="1" s="1"/>
  <c r="V1209" i="1" s="1"/>
  <c r="W1209" i="1" s="1"/>
  <c r="M1209" i="1"/>
  <c r="N1209" i="1" s="1"/>
  <c r="O1209" i="1" s="1"/>
  <c r="K1209" i="1"/>
  <c r="L1209" i="1" s="1"/>
  <c r="C1209" i="1"/>
  <c r="D1209" i="1" s="1"/>
  <c r="E1209" i="1" s="1"/>
  <c r="F1209" i="1" s="1"/>
  <c r="G1209" i="1" s="1"/>
  <c r="H1209" i="1" s="1"/>
  <c r="AU1208" i="1"/>
  <c r="AV1208" i="1" s="1"/>
  <c r="AW1208" i="1" s="1"/>
  <c r="AX1208" i="1" s="1"/>
  <c r="AY1208" i="1" s="1"/>
  <c r="AM1208" i="1"/>
  <c r="AN1208" i="1" s="1"/>
  <c r="AO1208" i="1" s="1"/>
  <c r="AP1208" i="1" s="1"/>
  <c r="AQ1208" i="1" s="1"/>
  <c r="AB1208" i="1"/>
  <c r="AC1208" i="1" s="1"/>
  <c r="AD1208" i="1" s="1"/>
  <c r="AE1208" i="1" s="1"/>
  <c r="AF1208" i="1" s="1"/>
  <c r="S1208" i="1"/>
  <c r="T1208" i="1" s="1"/>
  <c r="U1208" i="1" s="1"/>
  <c r="V1208" i="1" s="1"/>
  <c r="W1208" i="1" s="1"/>
  <c r="K1208" i="1"/>
  <c r="L1208" i="1" s="1"/>
  <c r="M1208" i="1" s="1"/>
  <c r="N1208" i="1" s="1"/>
  <c r="O1208" i="1" s="1"/>
  <c r="C1208" i="1"/>
  <c r="D1208" i="1" s="1"/>
  <c r="E1208" i="1" s="1"/>
  <c r="F1208" i="1" s="1"/>
  <c r="G1208" i="1" s="1"/>
  <c r="H1208" i="1" s="1"/>
  <c r="AU1207" i="1"/>
  <c r="AV1207" i="1" s="1"/>
  <c r="AW1207" i="1" s="1"/>
  <c r="AX1207" i="1" s="1"/>
  <c r="AY1207" i="1" s="1"/>
  <c r="AM1207" i="1"/>
  <c r="AN1207" i="1" s="1"/>
  <c r="AO1207" i="1" s="1"/>
  <c r="AP1207" i="1" s="1"/>
  <c r="AQ1207" i="1" s="1"/>
  <c r="AB1207" i="1"/>
  <c r="AC1207" i="1" s="1"/>
  <c r="AD1207" i="1" s="1"/>
  <c r="AE1207" i="1" s="1"/>
  <c r="AF1207" i="1" s="1"/>
  <c r="S1207" i="1"/>
  <c r="T1207" i="1" s="1"/>
  <c r="U1207" i="1" s="1"/>
  <c r="V1207" i="1" s="1"/>
  <c r="W1207" i="1" s="1"/>
  <c r="K1207" i="1"/>
  <c r="L1207" i="1" s="1"/>
  <c r="M1207" i="1" s="1"/>
  <c r="N1207" i="1" s="1"/>
  <c r="O1207" i="1" s="1"/>
  <c r="C1207" i="1"/>
  <c r="D1207" i="1" s="1"/>
  <c r="E1207" i="1" s="1"/>
  <c r="F1207" i="1" s="1"/>
  <c r="G1207" i="1" s="1"/>
  <c r="H1207" i="1" s="1"/>
  <c r="AU1206" i="1"/>
  <c r="AV1206" i="1" s="1"/>
  <c r="AW1206" i="1" s="1"/>
  <c r="AX1206" i="1" s="1"/>
  <c r="AY1206" i="1" s="1"/>
  <c r="AM1206" i="1"/>
  <c r="AN1206" i="1" s="1"/>
  <c r="AO1206" i="1" s="1"/>
  <c r="AP1206" i="1" s="1"/>
  <c r="AQ1206" i="1" s="1"/>
  <c r="AB1206" i="1"/>
  <c r="AC1206" i="1" s="1"/>
  <c r="AD1206" i="1" s="1"/>
  <c r="AE1206" i="1" s="1"/>
  <c r="AF1206" i="1" s="1"/>
  <c r="S1206" i="1"/>
  <c r="T1206" i="1" s="1"/>
  <c r="U1206" i="1" s="1"/>
  <c r="V1206" i="1" s="1"/>
  <c r="W1206" i="1" s="1"/>
  <c r="K1206" i="1"/>
  <c r="L1206" i="1" s="1"/>
  <c r="M1206" i="1" s="1"/>
  <c r="N1206" i="1" s="1"/>
  <c r="O1206" i="1" s="1"/>
  <c r="C1206" i="1"/>
  <c r="D1206" i="1" s="1"/>
  <c r="E1206" i="1" s="1"/>
  <c r="F1206" i="1" s="1"/>
  <c r="G1206" i="1" s="1"/>
  <c r="H1206" i="1" s="1"/>
  <c r="AU1205" i="1"/>
  <c r="AV1205" i="1" s="1"/>
  <c r="AW1205" i="1" s="1"/>
  <c r="AX1205" i="1" s="1"/>
  <c r="AY1205" i="1" s="1"/>
  <c r="AM1205" i="1"/>
  <c r="AN1205" i="1" s="1"/>
  <c r="AO1205" i="1" s="1"/>
  <c r="AP1205" i="1" s="1"/>
  <c r="AQ1205" i="1" s="1"/>
  <c r="AB1205" i="1"/>
  <c r="AC1205" i="1" s="1"/>
  <c r="AD1205" i="1" s="1"/>
  <c r="AE1205" i="1" s="1"/>
  <c r="AF1205" i="1" s="1"/>
  <c r="S1205" i="1"/>
  <c r="T1205" i="1" s="1"/>
  <c r="U1205" i="1" s="1"/>
  <c r="V1205" i="1" s="1"/>
  <c r="W1205" i="1" s="1"/>
  <c r="K1205" i="1"/>
  <c r="L1205" i="1" s="1"/>
  <c r="M1205" i="1" s="1"/>
  <c r="N1205" i="1" s="1"/>
  <c r="O1205" i="1" s="1"/>
  <c r="E1205" i="1"/>
  <c r="F1205" i="1" s="1"/>
  <c r="G1205" i="1" s="1"/>
  <c r="H1205" i="1" s="1"/>
  <c r="C1205" i="1"/>
  <c r="D1205" i="1" s="1"/>
  <c r="AU1204" i="1"/>
  <c r="AV1204" i="1" s="1"/>
  <c r="AW1204" i="1" s="1"/>
  <c r="AX1204" i="1" s="1"/>
  <c r="AY1204" i="1" s="1"/>
  <c r="AM1204" i="1"/>
  <c r="AN1204" i="1" s="1"/>
  <c r="AO1204" i="1" s="1"/>
  <c r="AP1204" i="1" s="1"/>
  <c r="AQ1204" i="1" s="1"/>
  <c r="AB1204" i="1"/>
  <c r="AC1204" i="1" s="1"/>
  <c r="AD1204" i="1" s="1"/>
  <c r="AE1204" i="1" s="1"/>
  <c r="AF1204" i="1" s="1"/>
  <c r="S1204" i="1"/>
  <c r="T1204" i="1" s="1"/>
  <c r="U1204" i="1" s="1"/>
  <c r="V1204" i="1" s="1"/>
  <c r="W1204" i="1" s="1"/>
  <c r="K1204" i="1"/>
  <c r="L1204" i="1" s="1"/>
  <c r="M1204" i="1" s="1"/>
  <c r="N1204" i="1" s="1"/>
  <c r="O1204" i="1" s="1"/>
  <c r="C1204" i="1"/>
  <c r="D1204" i="1" s="1"/>
  <c r="E1204" i="1" s="1"/>
  <c r="F1204" i="1" s="1"/>
  <c r="G1204" i="1" s="1"/>
  <c r="H1204" i="1" s="1"/>
  <c r="AU1203" i="1"/>
  <c r="AV1203" i="1" s="1"/>
  <c r="AW1203" i="1" s="1"/>
  <c r="AX1203" i="1" s="1"/>
  <c r="AY1203" i="1" s="1"/>
  <c r="AM1203" i="1"/>
  <c r="AN1203" i="1" s="1"/>
  <c r="AO1203" i="1" s="1"/>
  <c r="AP1203" i="1" s="1"/>
  <c r="AQ1203" i="1" s="1"/>
  <c r="AB1203" i="1"/>
  <c r="AC1203" i="1" s="1"/>
  <c r="AD1203" i="1" s="1"/>
  <c r="AE1203" i="1" s="1"/>
  <c r="AF1203" i="1" s="1"/>
  <c r="S1203" i="1"/>
  <c r="T1203" i="1" s="1"/>
  <c r="U1203" i="1" s="1"/>
  <c r="V1203" i="1" s="1"/>
  <c r="W1203" i="1" s="1"/>
  <c r="K1203" i="1"/>
  <c r="L1203" i="1" s="1"/>
  <c r="M1203" i="1" s="1"/>
  <c r="N1203" i="1" s="1"/>
  <c r="O1203" i="1" s="1"/>
  <c r="C1203" i="1"/>
  <c r="D1203" i="1" s="1"/>
  <c r="E1203" i="1" s="1"/>
  <c r="F1203" i="1" s="1"/>
  <c r="G1203" i="1" s="1"/>
  <c r="H1203" i="1" s="1"/>
  <c r="AU1202" i="1"/>
  <c r="AV1202" i="1" s="1"/>
  <c r="AW1202" i="1" s="1"/>
  <c r="AX1202" i="1" s="1"/>
  <c r="AY1202" i="1" s="1"/>
  <c r="AM1202" i="1"/>
  <c r="AN1202" i="1" s="1"/>
  <c r="AO1202" i="1" s="1"/>
  <c r="AP1202" i="1" s="1"/>
  <c r="AQ1202" i="1" s="1"/>
  <c r="AB1202" i="1"/>
  <c r="AC1202" i="1" s="1"/>
  <c r="AD1202" i="1" s="1"/>
  <c r="AE1202" i="1" s="1"/>
  <c r="AF1202" i="1" s="1"/>
  <c r="S1202" i="1"/>
  <c r="T1202" i="1" s="1"/>
  <c r="U1202" i="1" s="1"/>
  <c r="V1202" i="1" s="1"/>
  <c r="W1202" i="1" s="1"/>
  <c r="K1202" i="1"/>
  <c r="L1202" i="1" s="1"/>
  <c r="M1202" i="1" s="1"/>
  <c r="N1202" i="1" s="1"/>
  <c r="O1202" i="1" s="1"/>
  <c r="C1202" i="1"/>
  <c r="D1202" i="1" s="1"/>
  <c r="E1202" i="1" s="1"/>
  <c r="F1202" i="1" s="1"/>
  <c r="G1202" i="1" s="1"/>
  <c r="H1202" i="1" s="1"/>
  <c r="AU1201" i="1"/>
  <c r="AV1201" i="1" s="1"/>
  <c r="AW1201" i="1" s="1"/>
  <c r="AX1201" i="1" s="1"/>
  <c r="AY1201" i="1" s="1"/>
  <c r="AM1201" i="1"/>
  <c r="AN1201" i="1" s="1"/>
  <c r="AO1201" i="1" s="1"/>
  <c r="AP1201" i="1" s="1"/>
  <c r="AQ1201" i="1" s="1"/>
  <c r="AB1201" i="1"/>
  <c r="AC1201" i="1" s="1"/>
  <c r="AD1201" i="1" s="1"/>
  <c r="AE1201" i="1" s="1"/>
  <c r="AF1201" i="1" s="1"/>
  <c r="S1201" i="1"/>
  <c r="T1201" i="1" s="1"/>
  <c r="U1201" i="1" s="1"/>
  <c r="V1201" i="1" s="1"/>
  <c r="W1201" i="1" s="1"/>
  <c r="K1201" i="1"/>
  <c r="L1201" i="1" s="1"/>
  <c r="M1201" i="1" s="1"/>
  <c r="N1201" i="1" s="1"/>
  <c r="O1201" i="1" s="1"/>
  <c r="D1201" i="1"/>
  <c r="E1201" i="1" s="1"/>
  <c r="F1201" i="1" s="1"/>
  <c r="G1201" i="1" s="1"/>
  <c r="H1201" i="1" s="1"/>
  <c r="C1201" i="1"/>
  <c r="AU1200" i="1"/>
  <c r="AV1200" i="1" s="1"/>
  <c r="AW1200" i="1" s="1"/>
  <c r="AX1200" i="1" s="1"/>
  <c r="AY1200" i="1" s="1"/>
  <c r="AM1200" i="1"/>
  <c r="AN1200" i="1" s="1"/>
  <c r="AO1200" i="1" s="1"/>
  <c r="AP1200" i="1" s="1"/>
  <c r="AQ1200" i="1" s="1"/>
  <c r="AB1200" i="1"/>
  <c r="AC1200" i="1" s="1"/>
  <c r="AD1200" i="1" s="1"/>
  <c r="AE1200" i="1" s="1"/>
  <c r="AF1200" i="1" s="1"/>
  <c r="S1200" i="1"/>
  <c r="T1200" i="1" s="1"/>
  <c r="U1200" i="1" s="1"/>
  <c r="V1200" i="1" s="1"/>
  <c r="W1200" i="1" s="1"/>
  <c r="K1200" i="1"/>
  <c r="L1200" i="1" s="1"/>
  <c r="M1200" i="1" s="1"/>
  <c r="N1200" i="1" s="1"/>
  <c r="O1200" i="1" s="1"/>
  <c r="C1200" i="1"/>
  <c r="D1200" i="1" s="1"/>
  <c r="E1200" i="1" s="1"/>
  <c r="F1200" i="1" s="1"/>
  <c r="G1200" i="1" s="1"/>
  <c r="H1200" i="1" s="1"/>
  <c r="AV1199" i="1"/>
  <c r="AW1199" i="1" s="1"/>
  <c r="AX1199" i="1" s="1"/>
  <c r="AY1199" i="1" s="1"/>
  <c r="AU1199" i="1"/>
  <c r="AM1199" i="1"/>
  <c r="AN1199" i="1" s="1"/>
  <c r="AO1199" i="1" s="1"/>
  <c r="AP1199" i="1" s="1"/>
  <c r="AQ1199" i="1" s="1"/>
  <c r="AB1199" i="1"/>
  <c r="AC1199" i="1" s="1"/>
  <c r="AD1199" i="1" s="1"/>
  <c r="AE1199" i="1" s="1"/>
  <c r="AF1199" i="1" s="1"/>
  <c r="S1199" i="1"/>
  <c r="T1199" i="1" s="1"/>
  <c r="U1199" i="1" s="1"/>
  <c r="V1199" i="1" s="1"/>
  <c r="W1199" i="1" s="1"/>
  <c r="K1199" i="1"/>
  <c r="L1199" i="1" s="1"/>
  <c r="M1199" i="1" s="1"/>
  <c r="N1199" i="1" s="1"/>
  <c r="O1199" i="1" s="1"/>
  <c r="C1199" i="1"/>
  <c r="D1199" i="1" s="1"/>
  <c r="E1199" i="1" s="1"/>
  <c r="F1199" i="1" s="1"/>
  <c r="G1199" i="1" s="1"/>
  <c r="H1199" i="1" s="1"/>
  <c r="AU1198" i="1"/>
  <c r="AV1198" i="1" s="1"/>
  <c r="AW1198" i="1" s="1"/>
  <c r="AX1198" i="1" s="1"/>
  <c r="AY1198" i="1" s="1"/>
  <c r="AM1198" i="1"/>
  <c r="AN1198" i="1" s="1"/>
  <c r="AO1198" i="1" s="1"/>
  <c r="AP1198" i="1" s="1"/>
  <c r="AQ1198" i="1" s="1"/>
  <c r="AB1198" i="1"/>
  <c r="AC1198" i="1" s="1"/>
  <c r="AD1198" i="1" s="1"/>
  <c r="AE1198" i="1" s="1"/>
  <c r="AF1198" i="1" s="1"/>
  <c r="S1198" i="1"/>
  <c r="T1198" i="1" s="1"/>
  <c r="U1198" i="1" s="1"/>
  <c r="V1198" i="1" s="1"/>
  <c r="W1198" i="1" s="1"/>
  <c r="K1198" i="1"/>
  <c r="L1198" i="1" s="1"/>
  <c r="M1198" i="1" s="1"/>
  <c r="N1198" i="1" s="1"/>
  <c r="O1198" i="1" s="1"/>
  <c r="C1198" i="1"/>
  <c r="D1198" i="1" s="1"/>
  <c r="E1198" i="1" s="1"/>
  <c r="F1198" i="1" s="1"/>
  <c r="G1198" i="1" s="1"/>
  <c r="H1198" i="1" s="1"/>
  <c r="AU1197" i="1"/>
  <c r="AV1197" i="1" s="1"/>
  <c r="AW1197" i="1" s="1"/>
  <c r="AX1197" i="1" s="1"/>
  <c r="AY1197" i="1" s="1"/>
  <c r="AM1197" i="1"/>
  <c r="AN1197" i="1" s="1"/>
  <c r="AO1197" i="1" s="1"/>
  <c r="AP1197" i="1" s="1"/>
  <c r="AQ1197" i="1" s="1"/>
  <c r="AB1197" i="1"/>
  <c r="AC1197" i="1" s="1"/>
  <c r="AD1197" i="1" s="1"/>
  <c r="AE1197" i="1" s="1"/>
  <c r="AF1197" i="1" s="1"/>
  <c r="S1197" i="1"/>
  <c r="T1197" i="1" s="1"/>
  <c r="U1197" i="1" s="1"/>
  <c r="V1197" i="1" s="1"/>
  <c r="W1197" i="1" s="1"/>
  <c r="K1197" i="1"/>
  <c r="L1197" i="1" s="1"/>
  <c r="M1197" i="1" s="1"/>
  <c r="N1197" i="1" s="1"/>
  <c r="O1197" i="1" s="1"/>
  <c r="C1197" i="1"/>
  <c r="D1197" i="1" s="1"/>
  <c r="E1197" i="1" s="1"/>
  <c r="F1197" i="1" s="1"/>
  <c r="G1197" i="1" s="1"/>
  <c r="H1197" i="1" s="1"/>
  <c r="AU1196" i="1"/>
  <c r="AV1196" i="1" s="1"/>
  <c r="AW1196" i="1" s="1"/>
  <c r="AX1196" i="1" s="1"/>
  <c r="AY1196" i="1" s="1"/>
  <c r="AM1196" i="1"/>
  <c r="AN1196" i="1" s="1"/>
  <c r="AO1196" i="1" s="1"/>
  <c r="AP1196" i="1" s="1"/>
  <c r="AQ1196" i="1" s="1"/>
  <c r="AB1196" i="1"/>
  <c r="AC1196" i="1" s="1"/>
  <c r="AD1196" i="1" s="1"/>
  <c r="AE1196" i="1" s="1"/>
  <c r="AF1196" i="1" s="1"/>
  <c r="S1196" i="1"/>
  <c r="T1196" i="1" s="1"/>
  <c r="U1196" i="1" s="1"/>
  <c r="V1196" i="1" s="1"/>
  <c r="W1196" i="1" s="1"/>
  <c r="K1196" i="1"/>
  <c r="L1196" i="1" s="1"/>
  <c r="M1196" i="1" s="1"/>
  <c r="N1196" i="1" s="1"/>
  <c r="O1196" i="1" s="1"/>
  <c r="C1196" i="1"/>
  <c r="D1196" i="1" s="1"/>
  <c r="E1196" i="1" s="1"/>
  <c r="F1196" i="1" s="1"/>
  <c r="G1196" i="1" s="1"/>
  <c r="H1196" i="1" s="1"/>
  <c r="AU1195" i="1"/>
  <c r="AV1195" i="1" s="1"/>
  <c r="AW1195" i="1" s="1"/>
  <c r="AX1195" i="1" s="1"/>
  <c r="AY1195" i="1" s="1"/>
  <c r="AM1195" i="1"/>
  <c r="AN1195" i="1" s="1"/>
  <c r="AO1195" i="1" s="1"/>
  <c r="AP1195" i="1" s="1"/>
  <c r="AQ1195" i="1" s="1"/>
  <c r="AB1195" i="1"/>
  <c r="AC1195" i="1" s="1"/>
  <c r="AD1195" i="1" s="1"/>
  <c r="AE1195" i="1" s="1"/>
  <c r="AF1195" i="1" s="1"/>
  <c r="S1195" i="1"/>
  <c r="T1195" i="1" s="1"/>
  <c r="U1195" i="1" s="1"/>
  <c r="V1195" i="1" s="1"/>
  <c r="W1195" i="1" s="1"/>
  <c r="K1195" i="1"/>
  <c r="L1195" i="1" s="1"/>
  <c r="M1195" i="1" s="1"/>
  <c r="N1195" i="1" s="1"/>
  <c r="O1195" i="1" s="1"/>
  <c r="H1195" i="1"/>
  <c r="C1195" i="1"/>
  <c r="D1195" i="1" s="1"/>
  <c r="E1195" i="1" s="1"/>
  <c r="F1195" i="1" s="1"/>
  <c r="G1195" i="1" s="1"/>
  <c r="AU1194" i="1"/>
  <c r="AV1194" i="1" s="1"/>
  <c r="AW1194" i="1" s="1"/>
  <c r="AX1194" i="1" s="1"/>
  <c r="AY1194" i="1" s="1"/>
  <c r="AM1194" i="1"/>
  <c r="AN1194" i="1" s="1"/>
  <c r="AO1194" i="1" s="1"/>
  <c r="AP1194" i="1" s="1"/>
  <c r="AQ1194" i="1" s="1"/>
  <c r="AB1194" i="1"/>
  <c r="AC1194" i="1" s="1"/>
  <c r="AD1194" i="1" s="1"/>
  <c r="AE1194" i="1" s="1"/>
  <c r="AF1194" i="1" s="1"/>
  <c r="S1194" i="1"/>
  <c r="T1194" i="1" s="1"/>
  <c r="U1194" i="1" s="1"/>
  <c r="V1194" i="1" s="1"/>
  <c r="W1194" i="1" s="1"/>
  <c r="K1194" i="1"/>
  <c r="L1194" i="1" s="1"/>
  <c r="M1194" i="1" s="1"/>
  <c r="N1194" i="1" s="1"/>
  <c r="O1194" i="1" s="1"/>
  <c r="H1194" i="1"/>
  <c r="C1194" i="1"/>
  <c r="D1194" i="1" s="1"/>
  <c r="E1194" i="1" s="1"/>
  <c r="F1194" i="1" s="1"/>
  <c r="G1194" i="1" s="1"/>
  <c r="AU1193" i="1"/>
  <c r="AV1193" i="1" s="1"/>
  <c r="AW1193" i="1" s="1"/>
  <c r="AX1193" i="1" s="1"/>
  <c r="AY1193" i="1" s="1"/>
  <c r="AM1193" i="1"/>
  <c r="AN1193" i="1" s="1"/>
  <c r="AO1193" i="1" s="1"/>
  <c r="AP1193" i="1" s="1"/>
  <c r="AQ1193" i="1" s="1"/>
  <c r="AB1193" i="1"/>
  <c r="AC1193" i="1" s="1"/>
  <c r="AD1193" i="1" s="1"/>
  <c r="AE1193" i="1" s="1"/>
  <c r="AF1193" i="1" s="1"/>
  <c r="S1193" i="1"/>
  <c r="T1193" i="1" s="1"/>
  <c r="U1193" i="1" s="1"/>
  <c r="V1193" i="1" s="1"/>
  <c r="W1193" i="1" s="1"/>
  <c r="K1193" i="1"/>
  <c r="L1193" i="1" s="1"/>
  <c r="M1193" i="1" s="1"/>
  <c r="N1193" i="1" s="1"/>
  <c r="O1193" i="1" s="1"/>
  <c r="C1193" i="1"/>
  <c r="D1193" i="1" s="1"/>
  <c r="E1193" i="1" s="1"/>
  <c r="F1193" i="1" s="1"/>
  <c r="G1193" i="1" s="1"/>
  <c r="H1193" i="1" s="1"/>
  <c r="AU1192" i="1"/>
  <c r="AV1192" i="1" s="1"/>
  <c r="AW1192" i="1" s="1"/>
  <c r="AX1192" i="1" s="1"/>
  <c r="AY1192" i="1" s="1"/>
  <c r="AM1192" i="1"/>
  <c r="AN1192" i="1" s="1"/>
  <c r="AO1192" i="1" s="1"/>
  <c r="AP1192" i="1" s="1"/>
  <c r="AQ1192" i="1" s="1"/>
  <c r="AB1192" i="1"/>
  <c r="AC1192" i="1" s="1"/>
  <c r="AD1192" i="1" s="1"/>
  <c r="AE1192" i="1" s="1"/>
  <c r="AF1192" i="1" s="1"/>
  <c r="S1192" i="1"/>
  <c r="T1192" i="1" s="1"/>
  <c r="U1192" i="1" s="1"/>
  <c r="V1192" i="1" s="1"/>
  <c r="W1192" i="1" s="1"/>
  <c r="K1192" i="1"/>
  <c r="L1192" i="1" s="1"/>
  <c r="M1192" i="1" s="1"/>
  <c r="N1192" i="1" s="1"/>
  <c r="O1192" i="1" s="1"/>
  <c r="C1192" i="1"/>
  <c r="D1192" i="1" s="1"/>
  <c r="E1192" i="1" s="1"/>
  <c r="F1192" i="1" s="1"/>
  <c r="G1192" i="1" s="1"/>
  <c r="H1192" i="1" s="1"/>
  <c r="AU1191" i="1"/>
  <c r="AV1191" i="1" s="1"/>
  <c r="AW1191" i="1" s="1"/>
  <c r="AX1191" i="1" s="1"/>
  <c r="AY1191" i="1" s="1"/>
  <c r="AO1191" i="1"/>
  <c r="AP1191" i="1" s="1"/>
  <c r="AQ1191" i="1" s="1"/>
  <c r="AM1191" i="1"/>
  <c r="AN1191" i="1" s="1"/>
  <c r="AB1191" i="1"/>
  <c r="AC1191" i="1" s="1"/>
  <c r="AD1191" i="1" s="1"/>
  <c r="AE1191" i="1" s="1"/>
  <c r="AF1191" i="1" s="1"/>
  <c r="S1191" i="1"/>
  <c r="T1191" i="1" s="1"/>
  <c r="U1191" i="1" s="1"/>
  <c r="V1191" i="1" s="1"/>
  <c r="W1191" i="1" s="1"/>
  <c r="L1191" i="1"/>
  <c r="M1191" i="1" s="1"/>
  <c r="N1191" i="1" s="1"/>
  <c r="O1191" i="1" s="1"/>
  <c r="K1191" i="1"/>
  <c r="C1191" i="1"/>
  <c r="D1191" i="1" s="1"/>
  <c r="E1191" i="1" s="1"/>
  <c r="F1191" i="1" s="1"/>
  <c r="G1191" i="1" s="1"/>
  <c r="H1191" i="1" s="1"/>
  <c r="AU1190" i="1"/>
  <c r="AV1190" i="1" s="1"/>
  <c r="AW1190" i="1" s="1"/>
  <c r="AX1190" i="1" s="1"/>
  <c r="AY1190" i="1" s="1"/>
  <c r="AM1190" i="1"/>
  <c r="AN1190" i="1" s="1"/>
  <c r="AO1190" i="1" s="1"/>
  <c r="AP1190" i="1" s="1"/>
  <c r="AQ1190" i="1" s="1"/>
  <c r="AB1190" i="1"/>
  <c r="AC1190" i="1" s="1"/>
  <c r="AD1190" i="1" s="1"/>
  <c r="AE1190" i="1" s="1"/>
  <c r="AF1190" i="1" s="1"/>
  <c r="S1190" i="1"/>
  <c r="T1190" i="1" s="1"/>
  <c r="U1190" i="1" s="1"/>
  <c r="V1190" i="1" s="1"/>
  <c r="W1190" i="1" s="1"/>
  <c r="K1190" i="1"/>
  <c r="L1190" i="1" s="1"/>
  <c r="M1190" i="1" s="1"/>
  <c r="N1190" i="1" s="1"/>
  <c r="O1190" i="1" s="1"/>
  <c r="D1190" i="1"/>
  <c r="E1190" i="1" s="1"/>
  <c r="F1190" i="1" s="1"/>
  <c r="G1190" i="1" s="1"/>
  <c r="H1190" i="1" s="1"/>
  <c r="C1190" i="1"/>
  <c r="AU1189" i="1"/>
  <c r="AV1189" i="1" s="1"/>
  <c r="AW1189" i="1" s="1"/>
  <c r="AX1189" i="1" s="1"/>
  <c r="AY1189" i="1" s="1"/>
  <c r="AM1189" i="1"/>
  <c r="AN1189" i="1" s="1"/>
  <c r="AO1189" i="1" s="1"/>
  <c r="AP1189" i="1" s="1"/>
  <c r="AQ1189" i="1" s="1"/>
  <c r="AB1189" i="1"/>
  <c r="AC1189" i="1" s="1"/>
  <c r="AD1189" i="1" s="1"/>
  <c r="AE1189" i="1" s="1"/>
  <c r="AF1189" i="1" s="1"/>
  <c r="S1189" i="1"/>
  <c r="T1189" i="1" s="1"/>
  <c r="U1189" i="1" s="1"/>
  <c r="V1189" i="1" s="1"/>
  <c r="W1189" i="1" s="1"/>
  <c r="K1189" i="1"/>
  <c r="L1189" i="1" s="1"/>
  <c r="M1189" i="1" s="1"/>
  <c r="N1189" i="1" s="1"/>
  <c r="O1189" i="1" s="1"/>
  <c r="C1189" i="1"/>
  <c r="D1189" i="1" s="1"/>
  <c r="E1189" i="1" s="1"/>
  <c r="F1189" i="1" s="1"/>
  <c r="G1189" i="1" s="1"/>
  <c r="H1189" i="1" s="1"/>
  <c r="AU1188" i="1"/>
  <c r="AV1188" i="1" s="1"/>
  <c r="AW1188" i="1" s="1"/>
  <c r="AX1188" i="1" s="1"/>
  <c r="AY1188" i="1" s="1"/>
  <c r="AM1188" i="1"/>
  <c r="AN1188" i="1" s="1"/>
  <c r="AO1188" i="1" s="1"/>
  <c r="AP1188" i="1" s="1"/>
  <c r="AQ1188" i="1" s="1"/>
  <c r="AB1188" i="1"/>
  <c r="AC1188" i="1" s="1"/>
  <c r="AD1188" i="1" s="1"/>
  <c r="AE1188" i="1" s="1"/>
  <c r="AF1188" i="1" s="1"/>
  <c r="S1188" i="1"/>
  <c r="T1188" i="1" s="1"/>
  <c r="U1188" i="1" s="1"/>
  <c r="V1188" i="1" s="1"/>
  <c r="W1188" i="1" s="1"/>
  <c r="L1188" i="1"/>
  <c r="M1188" i="1" s="1"/>
  <c r="N1188" i="1" s="1"/>
  <c r="O1188" i="1" s="1"/>
  <c r="K1188" i="1"/>
  <c r="C1188" i="1"/>
  <c r="D1188" i="1" s="1"/>
  <c r="E1188" i="1" s="1"/>
  <c r="F1188" i="1" s="1"/>
  <c r="G1188" i="1" s="1"/>
  <c r="H1188" i="1" s="1"/>
  <c r="AU1187" i="1"/>
  <c r="AV1187" i="1" s="1"/>
  <c r="AW1187" i="1" s="1"/>
  <c r="AX1187" i="1" s="1"/>
  <c r="AY1187" i="1" s="1"/>
  <c r="AM1187" i="1"/>
  <c r="AN1187" i="1" s="1"/>
  <c r="AO1187" i="1" s="1"/>
  <c r="AP1187" i="1" s="1"/>
  <c r="AQ1187" i="1" s="1"/>
  <c r="AB1187" i="1"/>
  <c r="AC1187" i="1" s="1"/>
  <c r="AD1187" i="1" s="1"/>
  <c r="AE1187" i="1" s="1"/>
  <c r="AF1187" i="1" s="1"/>
  <c r="S1187" i="1"/>
  <c r="T1187" i="1" s="1"/>
  <c r="U1187" i="1" s="1"/>
  <c r="V1187" i="1" s="1"/>
  <c r="W1187" i="1" s="1"/>
  <c r="M1187" i="1"/>
  <c r="N1187" i="1" s="1"/>
  <c r="O1187" i="1" s="1"/>
  <c r="K1187" i="1"/>
  <c r="L1187" i="1" s="1"/>
  <c r="H1187" i="1"/>
  <c r="C1187" i="1"/>
  <c r="D1187" i="1" s="1"/>
  <c r="E1187" i="1" s="1"/>
  <c r="F1187" i="1" s="1"/>
  <c r="G1187" i="1" s="1"/>
  <c r="AU1186" i="1"/>
  <c r="AV1186" i="1" s="1"/>
  <c r="AW1186" i="1" s="1"/>
  <c r="AX1186" i="1" s="1"/>
  <c r="AY1186" i="1" s="1"/>
  <c r="AM1186" i="1"/>
  <c r="AN1186" i="1" s="1"/>
  <c r="AO1186" i="1" s="1"/>
  <c r="AP1186" i="1" s="1"/>
  <c r="AQ1186" i="1" s="1"/>
  <c r="AB1186" i="1"/>
  <c r="AC1186" i="1" s="1"/>
  <c r="AD1186" i="1" s="1"/>
  <c r="AE1186" i="1" s="1"/>
  <c r="AF1186" i="1" s="1"/>
  <c r="S1186" i="1"/>
  <c r="T1186" i="1" s="1"/>
  <c r="U1186" i="1" s="1"/>
  <c r="V1186" i="1" s="1"/>
  <c r="W1186" i="1" s="1"/>
  <c r="K1186" i="1"/>
  <c r="L1186" i="1" s="1"/>
  <c r="M1186" i="1" s="1"/>
  <c r="N1186" i="1" s="1"/>
  <c r="O1186" i="1" s="1"/>
  <c r="C1186" i="1"/>
  <c r="D1186" i="1" s="1"/>
  <c r="E1186" i="1" s="1"/>
  <c r="F1186" i="1" s="1"/>
  <c r="G1186" i="1" s="1"/>
  <c r="H1186" i="1" s="1"/>
  <c r="AU1185" i="1"/>
  <c r="AV1185" i="1" s="1"/>
  <c r="AW1185" i="1" s="1"/>
  <c r="AX1185" i="1" s="1"/>
  <c r="AY1185" i="1" s="1"/>
  <c r="AM1185" i="1"/>
  <c r="AN1185" i="1" s="1"/>
  <c r="AO1185" i="1" s="1"/>
  <c r="AP1185" i="1" s="1"/>
  <c r="AQ1185" i="1" s="1"/>
  <c r="AB1185" i="1"/>
  <c r="AC1185" i="1" s="1"/>
  <c r="AD1185" i="1" s="1"/>
  <c r="AE1185" i="1" s="1"/>
  <c r="AF1185" i="1" s="1"/>
  <c r="S1185" i="1"/>
  <c r="T1185" i="1" s="1"/>
  <c r="U1185" i="1" s="1"/>
  <c r="V1185" i="1" s="1"/>
  <c r="W1185" i="1" s="1"/>
  <c r="L1185" i="1"/>
  <c r="M1185" i="1" s="1"/>
  <c r="N1185" i="1" s="1"/>
  <c r="O1185" i="1" s="1"/>
  <c r="K1185" i="1"/>
  <c r="C1185" i="1"/>
  <c r="D1185" i="1" s="1"/>
  <c r="E1185" i="1" s="1"/>
  <c r="F1185" i="1" s="1"/>
  <c r="G1185" i="1" s="1"/>
  <c r="H1185" i="1" s="1"/>
  <c r="AU1184" i="1"/>
  <c r="AV1184" i="1" s="1"/>
  <c r="AW1184" i="1" s="1"/>
  <c r="AX1184" i="1" s="1"/>
  <c r="AY1184" i="1" s="1"/>
  <c r="AM1184" i="1"/>
  <c r="AN1184" i="1" s="1"/>
  <c r="AO1184" i="1" s="1"/>
  <c r="AP1184" i="1" s="1"/>
  <c r="AQ1184" i="1" s="1"/>
  <c r="AB1184" i="1"/>
  <c r="AC1184" i="1" s="1"/>
  <c r="AD1184" i="1" s="1"/>
  <c r="AE1184" i="1" s="1"/>
  <c r="AF1184" i="1" s="1"/>
  <c r="S1184" i="1"/>
  <c r="T1184" i="1" s="1"/>
  <c r="U1184" i="1" s="1"/>
  <c r="V1184" i="1" s="1"/>
  <c r="W1184" i="1" s="1"/>
  <c r="K1184" i="1"/>
  <c r="L1184" i="1" s="1"/>
  <c r="M1184" i="1" s="1"/>
  <c r="N1184" i="1" s="1"/>
  <c r="O1184" i="1" s="1"/>
  <c r="C1184" i="1"/>
  <c r="D1184" i="1" s="1"/>
  <c r="E1184" i="1" s="1"/>
  <c r="F1184" i="1" s="1"/>
  <c r="G1184" i="1" s="1"/>
  <c r="H1184" i="1" s="1"/>
  <c r="AU1183" i="1"/>
  <c r="AV1183" i="1" s="1"/>
  <c r="AW1183" i="1" s="1"/>
  <c r="AX1183" i="1" s="1"/>
  <c r="AY1183" i="1" s="1"/>
  <c r="AM1183" i="1"/>
  <c r="AN1183" i="1" s="1"/>
  <c r="AO1183" i="1" s="1"/>
  <c r="AP1183" i="1" s="1"/>
  <c r="AQ1183" i="1" s="1"/>
  <c r="AB1183" i="1"/>
  <c r="AC1183" i="1" s="1"/>
  <c r="AD1183" i="1" s="1"/>
  <c r="AE1183" i="1" s="1"/>
  <c r="AF1183" i="1" s="1"/>
  <c r="S1183" i="1"/>
  <c r="T1183" i="1" s="1"/>
  <c r="U1183" i="1" s="1"/>
  <c r="V1183" i="1" s="1"/>
  <c r="W1183" i="1" s="1"/>
  <c r="K1183" i="1"/>
  <c r="L1183" i="1" s="1"/>
  <c r="M1183" i="1" s="1"/>
  <c r="N1183" i="1" s="1"/>
  <c r="O1183" i="1" s="1"/>
  <c r="C1183" i="1"/>
  <c r="D1183" i="1" s="1"/>
  <c r="E1183" i="1" s="1"/>
  <c r="F1183" i="1" s="1"/>
  <c r="G1183" i="1" s="1"/>
  <c r="H1183" i="1" s="1"/>
  <c r="AU1182" i="1"/>
  <c r="AV1182" i="1" s="1"/>
  <c r="AW1182" i="1" s="1"/>
  <c r="AX1182" i="1" s="1"/>
  <c r="AY1182" i="1" s="1"/>
  <c r="AM1182" i="1"/>
  <c r="AN1182" i="1" s="1"/>
  <c r="AO1182" i="1" s="1"/>
  <c r="AP1182" i="1" s="1"/>
  <c r="AQ1182" i="1" s="1"/>
  <c r="AB1182" i="1"/>
  <c r="AC1182" i="1" s="1"/>
  <c r="AD1182" i="1" s="1"/>
  <c r="AE1182" i="1" s="1"/>
  <c r="AF1182" i="1" s="1"/>
  <c r="S1182" i="1"/>
  <c r="T1182" i="1" s="1"/>
  <c r="U1182" i="1" s="1"/>
  <c r="V1182" i="1" s="1"/>
  <c r="W1182" i="1" s="1"/>
  <c r="K1182" i="1"/>
  <c r="L1182" i="1" s="1"/>
  <c r="M1182" i="1" s="1"/>
  <c r="N1182" i="1" s="1"/>
  <c r="O1182" i="1" s="1"/>
  <c r="C1182" i="1"/>
  <c r="D1182" i="1" s="1"/>
  <c r="E1182" i="1" s="1"/>
  <c r="F1182" i="1" s="1"/>
  <c r="G1182" i="1" s="1"/>
  <c r="H1182" i="1" s="1"/>
  <c r="AU1181" i="1"/>
  <c r="AV1181" i="1" s="1"/>
  <c r="AW1181" i="1" s="1"/>
  <c r="AX1181" i="1" s="1"/>
  <c r="AY1181" i="1" s="1"/>
  <c r="AM1181" i="1"/>
  <c r="AN1181" i="1" s="1"/>
  <c r="AO1181" i="1" s="1"/>
  <c r="AP1181" i="1" s="1"/>
  <c r="AQ1181" i="1" s="1"/>
  <c r="AB1181" i="1"/>
  <c r="AC1181" i="1" s="1"/>
  <c r="AD1181" i="1" s="1"/>
  <c r="AE1181" i="1" s="1"/>
  <c r="AF1181" i="1" s="1"/>
  <c r="S1181" i="1"/>
  <c r="T1181" i="1" s="1"/>
  <c r="U1181" i="1" s="1"/>
  <c r="V1181" i="1" s="1"/>
  <c r="W1181" i="1" s="1"/>
  <c r="K1181" i="1"/>
  <c r="L1181" i="1" s="1"/>
  <c r="M1181" i="1" s="1"/>
  <c r="N1181" i="1" s="1"/>
  <c r="O1181" i="1" s="1"/>
  <c r="C1181" i="1"/>
  <c r="D1181" i="1" s="1"/>
  <c r="E1181" i="1" s="1"/>
  <c r="F1181" i="1" s="1"/>
  <c r="G1181" i="1" s="1"/>
  <c r="H1181" i="1" s="1"/>
  <c r="AU1180" i="1"/>
  <c r="AV1180" i="1" s="1"/>
  <c r="AW1180" i="1" s="1"/>
  <c r="AX1180" i="1" s="1"/>
  <c r="AY1180" i="1" s="1"/>
  <c r="AM1180" i="1"/>
  <c r="AN1180" i="1" s="1"/>
  <c r="AO1180" i="1" s="1"/>
  <c r="AP1180" i="1" s="1"/>
  <c r="AQ1180" i="1" s="1"/>
  <c r="AB1180" i="1"/>
  <c r="AC1180" i="1" s="1"/>
  <c r="AD1180" i="1" s="1"/>
  <c r="AE1180" i="1" s="1"/>
  <c r="AF1180" i="1" s="1"/>
  <c r="S1180" i="1"/>
  <c r="T1180" i="1" s="1"/>
  <c r="U1180" i="1" s="1"/>
  <c r="V1180" i="1" s="1"/>
  <c r="W1180" i="1" s="1"/>
  <c r="K1180" i="1"/>
  <c r="L1180" i="1" s="1"/>
  <c r="M1180" i="1" s="1"/>
  <c r="N1180" i="1" s="1"/>
  <c r="O1180" i="1" s="1"/>
  <c r="C1180" i="1"/>
  <c r="D1180" i="1" s="1"/>
  <c r="E1180" i="1" s="1"/>
  <c r="F1180" i="1" s="1"/>
  <c r="G1180" i="1" s="1"/>
  <c r="H1180" i="1" s="1"/>
  <c r="AU1179" i="1"/>
  <c r="AV1179" i="1" s="1"/>
  <c r="AW1179" i="1" s="1"/>
  <c r="AX1179" i="1" s="1"/>
  <c r="AY1179" i="1" s="1"/>
  <c r="AM1179" i="1"/>
  <c r="AN1179" i="1" s="1"/>
  <c r="AO1179" i="1" s="1"/>
  <c r="AP1179" i="1" s="1"/>
  <c r="AQ1179" i="1" s="1"/>
  <c r="AB1179" i="1"/>
  <c r="AC1179" i="1" s="1"/>
  <c r="AD1179" i="1" s="1"/>
  <c r="AE1179" i="1" s="1"/>
  <c r="AF1179" i="1" s="1"/>
  <c r="S1179" i="1"/>
  <c r="T1179" i="1" s="1"/>
  <c r="U1179" i="1" s="1"/>
  <c r="V1179" i="1" s="1"/>
  <c r="W1179" i="1" s="1"/>
  <c r="K1179" i="1"/>
  <c r="L1179" i="1" s="1"/>
  <c r="M1179" i="1" s="1"/>
  <c r="N1179" i="1" s="1"/>
  <c r="O1179" i="1" s="1"/>
  <c r="C1179" i="1"/>
  <c r="D1179" i="1" s="1"/>
  <c r="E1179" i="1" s="1"/>
  <c r="F1179" i="1" s="1"/>
  <c r="G1179" i="1" s="1"/>
  <c r="H1179" i="1" s="1"/>
  <c r="AU1178" i="1"/>
  <c r="AV1178" i="1" s="1"/>
  <c r="AW1178" i="1" s="1"/>
  <c r="AX1178" i="1" s="1"/>
  <c r="AY1178" i="1" s="1"/>
  <c r="AM1178" i="1"/>
  <c r="AN1178" i="1" s="1"/>
  <c r="AO1178" i="1" s="1"/>
  <c r="AP1178" i="1" s="1"/>
  <c r="AQ1178" i="1" s="1"/>
  <c r="AB1178" i="1"/>
  <c r="AC1178" i="1" s="1"/>
  <c r="AD1178" i="1" s="1"/>
  <c r="AE1178" i="1" s="1"/>
  <c r="AF1178" i="1" s="1"/>
  <c r="S1178" i="1"/>
  <c r="T1178" i="1" s="1"/>
  <c r="U1178" i="1" s="1"/>
  <c r="V1178" i="1" s="1"/>
  <c r="W1178" i="1" s="1"/>
  <c r="K1178" i="1"/>
  <c r="L1178" i="1" s="1"/>
  <c r="M1178" i="1" s="1"/>
  <c r="N1178" i="1" s="1"/>
  <c r="O1178" i="1" s="1"/>
  <c r="C1178" i="1"/>
  <c r="D1178" i="1" s="1"/>
  <c r="E1178" i="1" s="1"/>
  <c r="F1178" i="1" s="1"/>
  <c r="G1178" i="1" s="1"/>
  <c r="H1178" i="1" s="1"/>
  <c r="AU1177" i="1"/>
  <c r="AV1177" i="1" s="1"/>
  <c r="AW1177" i="1" s="1"/>
  <c r="AX1177" i="1" s="1"/>
  <c r="AY1177" i="1" s="1"/>
  <c r="AM1177" i="1"/>
  <c r="AN1177" i="1" s="1"/>
  <c r="AO1177" i="1" s="1"/>
  <c r="AP1177" i="1" s="1"/>
  <c r="AQ1177" i="1" s="1"/>
  <c r="AB1177" i="1"/>
  <c r="AC1177" i="1" s="1"/>
  <c r="AD1177" i="1" s="1"/>
  <c r="AE1177" i="1" s="1"/>
  <c r="AF1177" i="1" s="1"/>
  <c r="S1177" i="1"/>
  <c r="T1177" i="1" s="1"/>
  <c r="U1177" i="1" s="1"/>
  <c r="V1177" i="1" s="1"/>
  <c r="W1177" i="1" s="1"/>
  <c r="K1177" i="1"/>
  <c r="L1177" i="1" s="1"/>
  <c r="M1177" i="1" s="1"/>
  <c r="N1177" i="1" s="1"/>
  <c r="O1177" i="1" s="1"/>
  <c r="C1177" i="1"/>
  <c r="D1177" i="1" s="1"/>
  <c r="E1177" i="1" s="1"/>
  <c r="F1177" i="1" s="1"/>
  <c r="G1177" i="1" s="1"/>
  <c r="H1177" i="1" s="1"/>
  <c r="AU1176" i="1"/>
  <c r="AV1176" i="1" s="1"/>
  <c r="AW1176" i="1" s="1"/>
  <c r="AX1176" i="1" s="1"/>
  <c r="AY1176" i="1" s="1"/>
  <c r="AM1176" i="1"/>
  <c r="AN1176" i="1" s="1"/>
  <c r="AO1176" i="1" s="1"/>
  <c r="AP1176" i="1" s="1"/>
  <c r="AQ1176" i="1" s="1"/>
  <c r="AB1176" i="1"/>
  <c r="AC1176" i="1" s="1"/>
  <c r="AD1176" i="1" s="1"/>
  <c r="AE1176" i="1" s="1"/>
  <c r="AF1176" i="1" s="1"/>
  <c r="S1176" i="1"/>
  <c r="T1176" i="1" s="1"/>
  <c r="U1176" i="1" s="1"/>
  <c r="V1176" i="1" s="1"/>
  <c r="W1176" i="1" s="1"/>
  <c r="K1176" i="1"/>
  <c r="L1176" i="1" s="1"/>
  <c r="M1176" i="1" s="1"/>
  <c r="N1176" i="1" s="1"/>
  <c r="O1176" i="1" s="1"/>
  <c r="C1176" i="1"/>
  <c r="D1176" i="1" s="1"/>
  <c r="E1176" i="1" s="1"/>
  <c r="F1176" i="1" s="1"/>
  <c r="G1176" i="1" s="1"/>
  <c r="H1176" i="1" s="1"/>
  <c r="AU1175" i="1"/>
  <c r="AV1175" i="1" s="1"/>
  <c r="AW1175" i="1" s="1"/>
  <c r="AX1175" i="1" s="1"/>
  <c r="AY1175" i="1" s="1"/>
  <c r="AM1175" i="1"/>
  <c r="AN1175" i="1" s="1"/>
  <c r="AO1175" i="1" s="1"/>
  <c r="AP1175" i="1" s="1"/>
  <c r="AQ1175" i="1" s="1"/>
  <c r="AB1175" i="1"/>
  <c r="AC1175" i="1" s="1"/>
  <c r="AD1175" i="1" s="1"/>
  <c r="AE1175" i="1" s="1"/>
  <c r="AF1175" i="1" s="1"/>
  <c r="S1175" i="1"/>
  <c r="T1175" i="1" s="1"/>
  <c r="U1175" i="1" s="1"/>
  <c r="V1175" i="1" s="1"/>
  <c r="W1175" i="1" s="1"/>
  <c r="K1175" i="1"/>
  <c r="L1175" i="1" s="1"/>
  <c r="M1175" i="1" s="1"/>
  <c r="N1175" i="1" s="1"/>
  <c r="O1175" i="1" s="1"/>
  <c r="C1175" i="1"/>
  <c r="D1175" i="1" s="1"/>
  <c r="E1175" i="1" s="1"/>
  <c r="F1175" i="1" s="1"/>
  <c r="G1175" i="1" s="1"/>
  <c r="H1175" i="1" s="1"/>
  <c r="AU1174" i="1"/>
  <c r="AV1174" i="1" s="1"/>
  <c r="AW1174" i="1" s="1"/>
  <c r="AX1174" i="1" s="1"/>
  <c r="AY1174" i="1" s="1"/>
  <c r="AM1174" i="1"/>
  <c r="AN1174" i="1" s="1"/>
  <c r="AO1174" i="1" s="1"/>
  <c r="AP1174" i="1" s="1"/>
  <c r="AQ1174" i="1" s="1"/>
  <c r="AB1174" i="1"/>
  <c r="AC1174" i="1" s="1"/>
  <c r="AD1174" i="1" s="1"/>
  <c r="AE1174" i="1" s="1"/>
  <c r="AF1174" i="1" s="1"/>
  <c r="S1174" i="1"/>
  <c r="T1174" i="1" s="1"/>
  <c r="U1174" i="1" s="1"/>
  <c r="V1174" i="1" s="1"/>
  <c r="W1174" i="1" s="1"/>
  <c r="K1174" i="1"/>
  <c r="L1174" i="1" s="1"/>
  <c r="M1174" i="1" s="1"/>
  <c r="N1174" i="1" s="1"/>
  <c r="O1174" i="1" s="1"/>
  <c r="C1174" i="1"/>
  <c r="D1174" i="1" s="1"/>
  <c r="E1174" i="1" s="1"/>
  <c r="F1174" i="1" s="1"/>
  <c r="G1174" i="1" s="1"/>
  <c r="H1174" i="1" s="1"/>
  <c r="AU1173" i="1"/>
  <c r="AV1173" i="1" s="1"/>
  <c r="AW1173" i="1" s="1"/>
  <c r="AX1173" i="1" s="1"/>
  <c r="AY1173" i="1" s="1"/>
  <c r="AM1173" i="1"/>
  <c r="AN1173" i="1" s="1"/>
  <c r="AO1173" i="1" s="1"/>
  <c r="AP1173" i="1" s="1"/>
  <c r="AQ1173" i="1" s="1"/>
  <c r="AB1173" i="1"/>
  <c r="AC1173" i="1" s="1"/>
  <c r="AD1173" i="1" s="1"/>
  <c r="AE1173" i="1" s="1"/>
  <c r="AF1173" i="1" s="1"/>
  <c r="S1173" i="1"/>
  <c r="T1173" i="1" s="1"/>
  <c r="U1173" i="1" s="1"/>
  <c r="V1173" i="1" s="1"/>
  <c r="W1173" i="1" s="1"/>
  <c r="K1173" i="1"/>
  <c r="L1173" i="1" s="1"/>
  <c r="M1173" i="1" s="1"/>
  <c r="N1173" i="1" s="1"/>
  <c r="O1173" i="1" s="1"/>
  <c r="C1173" i="1"/>
  <c r="D1173" i="1" s="1"/>
  <c r="E1173" i="1" s="1"/>
  <c r="F1173" i="1" s="1"/>
  <c r="G1173" i="1" s="1"/>
  <c r="H1173" i="1" s="1"/>
  <c r="AU1172" i="1"/>
  <c r="AV1172" i="1" s="1"/>
  <c r="AW1172" i="1" s="1"/>
  <c r="AX1172" i="1" s="1"/>
  <c r="AY1172" i="1" s="1"/>
  <c r="AM1172" i="1"/>
  <c r="AN1172" i="1" s="1"/>
  <c r="AO1172" i="1" s="1"/>
  <c r="AP1172" i="1" s="1"/>
  <c r="AQ1172" i="1" s="1"/>
  <c r="AB1172" i="1"/>
  <c r="AC1172" i="1" s="1"/>
  <c r="AD1172" i="1" s="1"/>
  <c r="AE1172" i="1" s="1"/>
  <c r="AF1172" i="1" s="1"/>
  <c r="S1172" i="1"/>
  <c r="T1172" i="1" s="1"/>
  <c r="U1172" i="1" s="1"/>
  <c r="V1172" i="1" s="1"/>
  <c r="W1172" i="1" s="1"/>
  <c r="K1172" i="1"/>
  <c r="L1172" i="1" s="1"/>
  <c r="M1172" i="1" s="1"/>
  <c r="N1172" i="1" s="1"/>
  <c r="O1172" i="1" s="1"/>
  <c r="C1172" i="1"/>
  <c r="D1172" i="1" s="1"/>
  <c r="E1172" i="1" s="1"/>
  <c r="F1172" i="1" s="1"/>
  <c r="G1172" i="1" s="1"/>
  <c r="H1172" i="1" s="1"/>
  <c r="AU1171" i="1"/>
  <c r="AV1171" i="1" s="1"/>
  <c r="AW1171" i="1" s="1"/>
  <c r="AX1171" i="1" s="1"/>
  <c r="AY1171" i="1" s="1"/>
  <c r="AM1171" i="1"/>
  <c r="AN1171" i="1" s="1"/>
  <c r="AO1171" i="1" s="1"/>
  <c r="AP1171" i="1" s="1"/>
  <c r="AQ1171" i="1" s="1"/>
  <c r="AB1171" i="1"/>
  <c r="AC1171" i="1" s="1"/>
  <c r="AD1171" i="1" s="1"/>
  <c r="AE1171" i="1" s="1"/>
  <c r="AF1171" i="1" s="1"/>
  <c r="S1171" i="1"/>
  <c r="T1171" i="1" s="1"/>
  <c r="U1171" i="1" s="1"/>
  <c r="V1171" i="1" s="1"/>
  <c r="W1171" i="1" s="1"/>
  <c r="K1171" i="1"/>
  <c r="L1171" i="1" s="1"/>
  <c r="M1171" i="1" s="1"/>
  <c r="N1171" i="1" s="1"/>
  <c r="O1171" i="1" s="1"/>
  <c r="C1171" i="1"/>
  <c r="D1171" i="1" s="1"/>
  <c r="E1171" i="1" s="1"/>
  <c r="F1171" i="1" s="1"/>
  <c r="G1171" i="1" s="1"/>
  <c r="H1171" i="1" s="1"/>
  <c r="AU1170" i="1"/>
  <c r="AV1170" i="1" s="1"/>
  <c r="AW1170" i="1" s="1"/>
  <c r="AX1170" i="1" s="1"/>
  <c r="AY1170" i="1" s="1"/>
  <c r="AM1170" i="1"/>
  <c r="AN1170" i="1" s="1"/>
  <c r="AO1170" i="1" s="1"/>
  <c r="AP1170" i="1" s="1"/>
  <c r="AQ1170" i="1" s="1"/>
  <c r="AB1170" i="1"/>
  <c r="AC1170" i="1" s="1"/>
  <c r="AD1170" i="1" s="1"/>
  <c r="AE1170" i="1" s="1"/>
  <c r="AF1170" i="1" s="1"/>
  <c r="S1170" i="1"/>
  <c r="T1170" i="1" s="1"/>
  <c r="U1170" i="1" s="1"/>
  <c r="V1170" i="1" s="1"/>
  <c r="W1170" i="1" s="1"/>
  <c r="K1170" i="1"/>
  <c r="L1170" i="1" s="1"/>
  <c r="M1170" i="1" s="1"/>
  <c r="N1170" i="1" s="1"/>
  <c r="O1170" i="1" s="1"/>
  <c r="C1170" i="1"/>
  <c r="D1170" i="1" s="1"/>
  <c r="E1170" i="1" s="1"/>
  <c r="F1170" i="1" s="1"/>
  <c r="G1170" i="1" s="1"/>
  <c r="H1170" i="1" s="1"/>
  <c r="AU1169" i="1"/>
  <c r="AV1169" i="1" s="1"/>
  <c r="AW1169" i="1" s="1"/>
  <c r="AX1169" i="1" s="1"/>
  <c r="AY1169" i="1" s="1"/>
  <c r="AM1169" i="1"/>
  <c r="AN1169" i="1" s="1"/>
  <c r="AO1169" i="1" s="1"/>
  <c r="AP1169" i="1" s="1"/>
  <c r="AQ1169" i="1" s="1"/>
  <c r="AB1169" i="1"/>
  <c r="AC1169" i="1" s="1"/>
  <c r="AD1169" i="1" s="1"/>
  <c r="AE1169" i="1" s="1"/>
  <c r="AF1169" i="1" s="1"/>
  <c r="S1169" i="1"/>
  <c r="T1169" i="1" s="1"/>
  <c r="U1169" i="1" s="1"/>
  <c r="V1169" i="1" s="1"/>
  <c r="W1169" i="1" s="1"/>
  <c r="K1169" i="1"/>
  <c r="L1169" i="1" s="1"/>
  <c r="M1169" i="1" s="1"/>
  <c r="N1169" i="1" s="1"/>
  <c r="O1169" i="1" s="1"/>
  <c r="C1169" i="1"/>
  <c r="D1169" i="1" s="1"/>
  <c r="E1169" i="1" s="1"/>
  <c r="F1169" i="1" s="1"/>
  <c r="G1169" i="1" s="1"/>
  <c r="H1169" i="1" s="1"/>
  <c r="AU1168" i="1"/>
  <c r="AV1168" i="1" s="1"/>
  <c r="AW1168" i="1" s="1"/>
  <c r="AX1168" i="1" s="1"/>
  <c r="AY1168" i="1" s="1"/>
  <c r="AM1168" i="1"/>
  <c r="AN1168" i="1" s="1"/>
  <c r="AO1168" i="1" s="1"/>
  <c r="AP1168" i="1" s="1"/>
  <c r="AQ1168" i="1" s="1"/>
  <c r="AB1168" i="1"/>
  <c r="AC1168" i="1" s="1"/>
  <c r="AD1168" i="1" s="1"/>
  <c r="AE1168" i="1" s="1"/>
  <c r="AF1168" i="1" s="1"/>
  <c r="S1168" i="1"/>
  <c r="T1168" i="1" s="1"/>
  <c r="U1168" i="1" s="1"/>
  <c r="V1168" i="1" s="1"/>
  <c r="W1168" i="1" s="1"/>
  <c r="K1168" i="1"/>
  <c r="L1168" i="1" s="1"/>
  <c r="M1168" i="1" s="1"/>
  <c r="N1168" i="1" s="1"/>
  <c r="O1168" i="1" s="1"/>
  <c r="C1168" i="1"/>
  <c r="D1168" i="1" s="1"/>
  <c r="E1168" i="1" s="1"/>
  <c r="F1168" i="1" s="1"/>
  <c r="G1168" i="1" s="1"/>
  <c r="H1168" i="1" s="1"/>
  <c r="AU1167" i="1"/>
  <c r="AV1167" i="1" s="1"/>
  <c r="AW1167" i="1" s="1"/>
  <c r="AX1167" i="1" s="1"/>
  <c r="AY1167" i="1" s="1"/>
  <c r="AM1167" i="1"/>
  <c r="AN1167" i="1" s="1"/>
  <c r="AO1167" i="1" s="1"/>
  <c r="AP1167" i="1" s="1"/>
  <c r="AQ1167" i="1" s="1"/>
  <c r="AB1167" i="1"/>
  <c r="AC1167" i="1" s="1"/>
  <c r="AD1167" i="1" s="1"/>
  <c r="AE1167" i="1" s="1"/>
  <c r="AF1167" i="1" s="1"/>
  <c r="S1167" i="1"/>
  <c r="T1167" i="1" s="1"/>
  <c r="U1167" i="1" s="1"/>
  <c r="V1167" i="1" s="1"/>
  <c r="W1167" i="1" s="1"/>
  <c r="K1167" i="1"/>
  <c r="L1167" i="1" s="1"/>
  <c r="M1167" i="1" s="1"/>
  <c r="N1167" i="1" s="1"/>
  <c r="O1167" i="1" s="1"/>
  <c r="D1167" i="1"/>
  <c r="E1167" i="1" s="1"/>
  <c r="F1167" i="1" s="1"/>
  <c r="G1167" i="1" s="1"/>
  <c r="H1167" i="1" s="1"/>
  <c r="C1167" i="1"/>
  <c r="AU1166" i="1"/>
  <c r="AV1166" i="1" s="1"/>
  <c r="AW1166" i="1" s="1"/>
  <c r="AX1166" i="1" s="1"/>
  <c r="AY1166" i="1" s="1"/>
  <c r="AM1166" i="1"/>
  <c r="AN1166" i="1" s="1"/>
  <c r="AO1166" i="1" s="1"/>
  <c r="AP1166" i="1" s="1"/>
  <c r="AQ1166" i="1" s="1"/>
  <c r="AB1166" i="1"/>
  <c r="AC1166" i="1" s="1"/>
  <c r="AD1166" i="1" s="1"/>
  <c r="AE1166" i="1" s="1"/>
  <c r="AF1166" i="1" s="1"/>
  <c r="S1166" i="1"/>
  <c r="T1166" i="1" s="1"/>
  <c r="U1166" i="1" s="1"/>
  <c r="V1166" i="1" s="1"/>
  <c r="W1166" i="1" s="1"/>
  <c r="K1166" i="1"/>
  <c r="L1166" i="1" s="1"/>
  <c r="M1166" i="1" s="1"/>
  <c r="N1166" i="1" s="1"/>
  <c r="O1166" i="1" s="1"/>
  <c r="F1166" i="1"/>
  <c r="G1166" i="1" s="1"/>
  <c r="H1166" i="1" s="1"/>
  <c r="C1166" i="1"/>
  <c r="D1166" i="1" s="1"/>
  <c r="E1166" i="1" s="1"/>
  <c r="AU1165" i="1"/>
  <c r="AV1165" i="1" s="1"/>
  <c r="AW1165" i="1" s="1"/>
  <c r="AX1165" i="1" s="1"/>
  <c r="AY1165" i="1" s="1"/>
  <c r="AM1165" i="1"/>
  <c r="AN1165" i="1" s="1"/>
  <c r="AO1165" i="1" s="1"/>
  <c r="AP1165" i="1" s="1"/>
  <c r="AQ1165" i="1" s="1"/>
  <c r="AB1165" i="1"/>
  <c r="AC1165" i="1" s="1"/>
  <c r="AD1165" i="1" s="1"/>
  <c r="AE1165" i="1" s="1"/>
  <c r="AF1165" i="1" s="1"/>
  <c r="T1165" i="1"/>
  <c r="U1165" i="1" s="1"/>
  <c r="V1165" i="1" s="1"/>
  <c r="W1165" i="1" s="1"/>
  <c r="S1165" i="1"/>
  <c r="L1165" i="1"/>
  <c r="M1165" i="1" s="1"/>
  <c r="N1165" i="1" s="1"/>
  <c r="O1165" i="1" s="1"/>
  <c r="K1165" i="1"/>
  <c r="C1165" i="1"/>
  <c r="D1165" i="1" s="1"/>
  <c r="E1165" i="1" s="1"/>
  <c r="F1165" i="1" s="1"/>
  <c r="G1165" i="1" s="1"/>
  <c r="H1165" i="1" s="1"/>
  <c r="AX1164" i="1"/>
  <c r="AY1164" i="1" s="1"/>
  <c r="AU1164" i="1"/>
  <c r="AV1164" i="1" s="1"/>
  <c r="AW1164" i="1" s="1"/>
  <c r="AM1164" i="1"/>
  <c r="AN1164" i="1" s="1"/>
  <c r="AO1164" i="1" s="1"/>
  <c r="AP1164" i="1" s="1"/>
  <c r="AQ1164" i="1" s="1"/>
  <c r="AB1164" i="1"/>
  <c r="AC1164" i="1" s="1"/>
  <c r="AD1164" i="1" s="1"/>
  <c r="AE1164" i="1" s="1"/>
  <c r="AF1164" i="1" s="1"/>
  <c r="S1164" i="1"/>
  <c r="T1164" i="1" s="1"/>
  <c r="U1164" i="1" s="1"/>
  <c r="V1164" i="1" s="1"/>
  <c r="W1164" i="1" s="1"/>
  <c r="K1164" i="1"/>
  <c r="L1164" i="1" s="1"/>
  <c r="M1164" i="1" s="1"/>
  <c r="N1164" i="1" s="1"/>
  <c r="O1164" i="1" s="1"/>
  <c r="C1164" i="1"/>
  <c r="D1164" i="1" s="1"/>
  <c r="E1164" i="1" s="1"/>
  <c r="F1164" i="1" s="1"/>
  <c r="G1164" i="1" s="1"/>
  <c r="H1164" i="1" s="1"/>
  <c r="AU1163" i="1"/>
  <c r="AV1163" i="1" s="1"/>
  <c r="AW1163" i="1" s="1"/>
  <c r="AX1163" i="1" s="1"/>
  <c r="AY1163" i="1" s="1"/>
  <c r="AM1163" i="1"/>
  <c r="AN1163" i="1" s="1"/>
  <c r="AO1163" i="1" s="1"/>
  <c r="AP1163" i="1" s="1"/>
  <c r="AQ1163" i="1" s="1"/>
  <c r="AB1163" i="1"/>
  <c r="AC1163" i="1" s="1"/>
  <c r="AD1163" i="1" s="1"/>
  <c r="AE1163" i="1" s="1"/>
  <c r="AF1163" i="1" s="1"/>
  <c r="S1163" i="1"/>
  <c r="T1163" i="1" s="1"/>
  <c r="U1163" i="1" s="1"/>
  <c r="V1163" i="1" s="1"/>
  <c r="W1163" i="1" s="1"/>
  <c r="K1163" i="1"/>
  <c r="L1163" i="1" s="1"/>
  <c r="M1163" i="1" s="1"/>
  <c r="N1163" i="1" s="1"/>
  <c r="O1163" i="1" s="1"/>
  <c r="C1163" i="1"/>
  <c r="D1163" i="1" s="1"/>
  <c r="E1163" i="1" s="1"/>
  <c r="F1163" i="1" s="1"/>
  <c r="G1163" i="1" s="1"/>
  <c r="H1163" i="1" s="1"/>
  <c r="AU1162" i="1"/>
  <c r="AV1162" i="1" s="1"/>
  <c r="AW1162" i="1" s="1"/>
  <c r="AX1162" i="1" s="1"/>
  <c r="AY1162" i="1" s="1"/>
  <c r="AM1162" i="1"/>
  <c r="AN1162" i="1" s="1"/>
  <c r="AO1162" i="1" s="1"/>
  <c r="AP1162" i="1" s="1"/>
  <c r="AQ1162" i="1" s="1"/>
  <c r="AC1162" i="1"/>
  <c r="AD1162" i="1" s="1"/>
  <c r="AE1162" i="1" s="1"/>
  <c r="AF1162" i="1" s="1"/>
  <c r="AB1162" i="1"/>
  <c r="S1162" i="1"/>
  <c r="T1162" i="1" s="1"/>
  <c r="U1162" i="1" s="1"/>
  <c r="V1162" i="1" s="1"/>
  <c r="W1162" i="1" s="1"/>
  <c r="K1162" i="1"/>
  <c r="L1162" i="1" s="1"/>
  <c r="M1162" i="1" s="1"/>
  <c r="N1162" i="1" s="1"/>
  <c r="O1162" i="1" s="1"/>
  <c r="C1162" i="1"/>
  <c r="D1162" i="1" s="1"/>
  <c r="E1162" i="1" s="1"/>
  <c r="F1162" i="1" s="1"/>
  <c r="G1162" i="1" s="1"/>
  <c r="H1162" i="1" s="1"/>
  <c r="AU1161" i="1"/>
  <c r="AV1161" i="1" s="1"/>
  <c r="AW1161" i="1" s="1"/>
  <c r="AX1161" i="1" s="1"/>
  <c r="AY1161" i="1" s="1"/>
  <c r="AM1161" i="1"/>
  <c r="AN1161" i="1" s="1"/>
  <c r="AO1161" i="1" s="1"/>
  <c r="AP1161" i="1" s="1"/>
  <c r="AQ1161" i="1" s="1"/>
  <c r="AB1161" i="1"/>
  <c r="AC1161" i="1" s="1"/>
  <c r="AD1161" i="1" s="1"/>
  <c r="AE1161" i="1" s="1"/>
  <c r="AF1161" i="1" s="1"/>
  <c r="S1161" i="1"/>
  <c r="T1161" i="1" s="1"/>
  <c r="U1161" i="1" s="1"/>
  <c r="V1161" i="1" s="1"/>
  <c r="W1161" i="1" s="1"/>
  <c r="K1161" i="1"/>
  <c r="L1161" i="1" s="1"/>
  <c r="M1161" i="1" s="1"/>
  <c r="N1161" i="1" s="1"/>
  <c r="O1161" i="1" s="1"/>
  <c r="C1161" i="1"/>
  <c r="D1161" i="1" s="1"/>
  <c r="E1161" i="1" s="1"/>
  <c r="F1161" i="1" s="1"/>
  <c r="G1161" i="1" s="1"/>
  <c r="H1161" i="1" s="1"/>
  <c r="AY1160" i="1"/>
  <c r="AU1160" i="1"/>
  <c r="AV1160" i="1" s="1"/>
  <c r="AW1160" i="1" s="1"/>
  <c r="AX1160" i="1" s="1"/>
  <c r="AM1160" i="1"/>
  <c r="AN1160" i="1" s="1"/>
  <c r="AO1160" i="1" s="1"/>
  <c r="AP1160" i="1" s="1"/>
  <c r="AQ1160" i="1" s="1"/>
  <c r="AB1160" i="1"/>
  <c r="AC1160" i="1" s="1"/>
  <c r="AD1160" i="1" s="1"/>
  <c r="AE1160" i="1" s="1"/>
  <c r="AF1160" i="1" s="1"/>
  <c r="S1160" i="1"/>
  <c r="T1160" i="1" s="1"/>
  <c r="U1160" i="1" s="1"/>
  <c r="V1160" i="1" s="1"/>
  <c r="W1160" i="1" s="1"/>
  <c r="K1160" i="1"/>
  <c r="L1160" i="1" s="1"/>
  <c r="M1160" i="1" s="1"/>
  <c r="N1160" i="1" s="1"/>
  <c r="O1160" i="1" s="1"/>
  <c r="C1160" i="1"/>
  <c r="D1160" i="1" s="1"/>
  <c r="E1160" i="1" s="1"/>
  <c r="F1160" i="1" s="1"/>
  <c r="G1160" i="1" s="1"/>
  <c r="H1160" i="1" s="1"/>
  <c r="AU1159" i="1"/>
  <c r="AV1159" i="1" s="1"/>
  <c r="AW1159" i="1" s="1"/>
  <c r="AX1159" i="1" s="1"/>
  <c r="AY1159" i="1" s="1"/>
  <c r="AM1159" i="1"/>
  <c r="AN1159" i="1" s="1"/>
  <c r="AO1159" i="1" s="1"/>
  <c r="AP1159" i="1" s="1"/>
  <c r="AQ1159" i="1" s="1"/>
  <c r="AB1159" i="1"/>
  <c r="AC1159" i="1" s="1"/>
  <c r="AD1159" i="1" s="1"/>
  <c r="AE1159" i="1" s="1"/>
  <c r="AF1159" i="1" s="1"/>
  <c r="S1159" i="1"/>
  <c r="T1159" i="1" s="1"/>
  <c r="U1159" i="1" s="1"/>
  <c r="V1159" i="1" s="1"/>
  <c r="W1159" i="1" s="1"/>
  <c r="K1159" i="1"/>
  <c r="L1159" i="1" s="1"/>
  <c r="M1159" i="1" s="1"/>
  <c r="N1159" i="1" s="1"/>
  <c r="O1159" i="1" s="1"/>
  <c r="C1159" i="1"/>
  <c r="D1159" i="1" s="1"/>
  <c r="E1159" i="1" s="1"/>
  <c r="F1159" i="1" s="1"/>
  <c r="G1159" i="1" s="1"/>
  <c r="H1159" i="1" s="1"/>
  <c r="AU1158" i="1"/>
  <c r="AV1158" i="1" s="1"/>
  <c r="AW1158" i="1" s="1"/>
  <c r="AX1158" i="1" s="1"/>
  <c r="AY1158" i="1" s="1"/>
  <c r="AM1158" i="1"/>
  <c r="AN1158" i="1" s="1"/>
  <c r="AO1158" i="1" s="1"/>
  <c r="AP1158" i="1" s="1"/>
  <c r="AQ1158" i="1" s="1"/>
  <c r="AB1158" i="1"/>
  <c r="AC1158" i="1" s="1"/>
  <c r="AD1158" i="1" s="1"/>
  <c r="AE1158" i="1" s="1"/>
  <c r="AF1158" i="1" s="1"/>
  <c r="S1158" i="1"/>
  <c r="T1158" i="1" s="1"/>
  <c r="U1158" i="1" s="1"/>
  <c r="V1158" i="1" s="1"/>
  <c r="W1158" i="1" s="1"/>
  <c r="K1158" i="1"/>
  <c r="L1158" i="1" s="1"/>
  <c r="M1158" i="1" s="1"/>
  <c r="N1158" i="1" s="1"/>
  <c r="O1158" i="1" s="1"/>
  <c r="C1158" i="1"/>
  <c r="D1158" i="1" s="1"/>
  <c r="E1158" i="1" s="1"/>
  <c r="F1158" i="1" s="1"/>
  <c r="G1158" i="1" s="1"/>
  <c r="H1158" i="1" s="1"/>
  <c r="AU1157" i="1"/>
  <c r="AV1157" i="1" s="1"/>
  <c r="AW1157" i="1" s="1"/>
  <c r="AX1157" i="1" s="1"/>
  <c r="AY1157" i="1" s="1"/>
  <c r="AM1157" i="1"/>
  <c r="AN1157" i="1" s="1"/>
  <c r="AO1157" i="1" s="1"/>
  <c r="AP1157" i="1" s="1"/>
  <c r="AQ1157" i="1" s="1"/>
  <c r="AB1157" i="1"/>
  <c r="AC1157" i="1" s="1"/>
  <c r="AD1157" i="1" s="1"/>
  <c r="AE1157" i="1" s="1"/>
  <c r="AF1157" i="1" s="1"/>
  <c r="S1157" i="1"/>
  <c r="T1157" i="1" s="1"/>
  <c r="U1157" i="1" s="1"/>
  <c r="V1157" i="1" s="1"/>
  <c r="W1157" i="1" s="1"/>
  <c r="K1157" i="1"/>
  <c r="L1157" i="1" s="1"/>
  <c r="M1157" i="1" s="1"/>
  <c r="N1157" i="1" s="1"/>
  <c r="O1157" i="1" s="1"/>
  <c r="H1157" i="1"/>
  <c r="C1157" i="1"/>
  <c r="D1157" i="1" s="1"/>
  <c r="E1157" i="1" s="1"/>
  <c r="F1157" i="1" s="1"/>
  <c r="G1157" i="1" s="1"/>
  <c r="AU1156" i="1"/>
  <c r="AV1156" i="1" s="1"/>
  <c r="AW1156" i="1" s="1"/>
  <c r="AX1156" i="1" s="1"/>
  <c r="AY1156" i="1" s="1"/>
  <c r="AM1156" i="1"/>
  <c r="AN1156" i="1" s="1"/>
  <c r="AO1156" i="1" s="1"/>
  <c r="AP1156" i="1" s="1"/>
  <c r="AQ1156" i="1" s="1"/>
  <c r="AB1156" i="1"/>
  <c r="AC1156" i="1" s="1"/>
  <c r="AD1156" i="1" s="1"/>
  <c r="AE1156" i="1" s="1"/>
  <c r="AF1156" i="1" s="1"/>
  <c r="S1156" i="1"/>
  <c r="T1156" i="1" s="1"/>
  <c r="U1156" i="1" s="1"/>
  <c r="V1156" i="1" s="1"/>
  <c r="W1156" i="1" s="1"/>
  <c r="K1156" i="1"/>
  <c r="L1156" i="1" s="1"/>
  <c r="M1156" i="1" s="1"/>
  <c r="N1156" i="1" s="1"/>
  <c r="O1156" i="1" s="1"/>
  <c r="C1156" i="1"/>
  <c r="D1156" i="1" s="1"/>
  <c r="E1156" i="1" s="1"/>
  <c r="F1156" i="1" s="1"/>
  <c r="G1156" i="1" s="1"/>
  <c r="H1156" i="1" s="1"/>
  <c r="AW1155" i="1"/>
  <c r="AX1155" i="1" s="1"/>
  <c r="AY1155" i="1" s="1"/>
  <c r="AU1155" i="1"/>
  <c r="AV1155" i="1" s="1"/>
  <c r="AM1155" i="1"/>
  <c r="AN1155" i="1" s="1"/>
  <c r="AO1155" i="1" s="1"/>
  <c r="AP1155" i="1" s="1"/>
  <c r="AQ1155" i="1" s="1"/>
  <c r="AB1155" i="1"/>
  <c r="AC1155" i="1" s="1"/>
  <c r="AD1155" i="1" s="1"/>
  <c r="AE1155" i="1" s="1"/>
  <c r="AF1155" i="1" s="1"/>
  <c r="S1155" i="1"/>
  <c r="T1155" i="1" s="1"/>
  <c r="U1155" i="1" s="1"/>
  <c r="V1155" i="1" s="1"/>
  <c r="W1155" i="1" s="1"/>
  <c r="K1155" i="1"/>
  <c r="L1155" i="1" s="1"/>
  <c r="M1155" i="1" s="1"/>
  <c r="N1155" i="1" s="1"/>
  <c r="O1155" i="1" s="1"/>
  <c r="C1155" i="1"/>
  <c r="D1155" i="1" s="1"/>
  <c r="E1155" i="1" s="1"/>
  <c r="F1155" i="1" s="1"/>
  <c r="G1155" i="1" s="1"/>
  <c r="H1155" i="1" s="1"/>
  <c r="AU1154" i="1"/>
  <c r="AV1154" i="1" s="1"/>
  <c r="AW1154" i="1" s="1"/>
  <c r="AX1154" i="1" s="1"/>
  <c r="AY1154" i="1" s="1"/>
  <c r="AM1154" i="1"/>
  <c r="AN1154" i="1" s="1"/>
  <c r="AO1154" i="1" s="1"/>
  <c r="AP1154" i="1" s="1"/>
  <c r="AQ1154" i="1" s="1"/>
  <c r="AB1154" i="1"/>
  <c r="AC1154" i="1" s="1"/>
  <c r="AD1154" i="1" s="1"/>
  <c r="AE1154" i="1" s="1"/>
  <c r="AF1154" i="1" s="1"/>
  <c r="S1154" i="1"/>
  <c r="T1154" i="1" s="1"/>
  <c r="U1154" i="1" s="1"/>
  <c r="V1154" i="1" s="1"/>
  <c r="W1154" i="1" s="1"/>
  <c r="K1154" i="1"/>
  <c r="L1154" i="1" s="1"/>
  <c r="M1154" i="1" s="1"/>
  <c r="N1154" i="1" s="1"/>
  <c r="O1154" i="1" s="1"/>
  <c r="C1154" i="1"/>
  <c r="D1154" i="1" s="1"/>
  <c r="E1154" i="1" s="1"/>
  <c r="F1154" i="1" s="1"/>
  <c r="G1154" i="1" s="1"/>
  <c r="H1154" i="1" s="1"/>
  <c r="AU1153" i="1"/>
  <c r="AV1153" i="1" s="1"/>
  <c r="AW1153" i="1" s="1"/>
  <c r="AX1153" i="1" s="1"/>
  <c r="AY1153" i="1" s="1"/>
  <c r="AM1153" i="1"/>
  <c r="AN1153" i="1" s="1"/>
  <c r="AO1153" i="1" s="1"/>
  <c r="AP1153" i="1" s="1"/>
  <c r="AQ1153" i="1" s="1"/>
  <c r="AB1153" i="1"/>
  <c r="AC1153" i="1" s="1"/>
  <c r="AD1153" i="1" s="1"/>
  <c r="AE1153" i="1" s="1"/>
  <c r="AF1153" i="1" s="1"/>
  <c r="S1153" i="1"/>
  <c r="T1153" i="1" s="1"/>
  <c r="U1153" i="1" s="1"/>
  <c r="V1153" i="1" s="1"/>
  <c r="W1153" i="1" s="1"/>
  <c r="K1153" i="1"/>
  <c r="L1153" i="1" s="1"/>
  <c r="M1153" i="1" s="1"/>
  <c r="N1153" i="1" s="1"/>
  <c r="O1153" i="1" s="1"/>
  <c r="C1153" i="1"/>
  <c r="D1153" i="1" s="1"/>
  <c r="E1153" i="1" s="1"/>
  <c r="F1153" i="1" s="1"/>
  <c r="G1153" i="1" s="1"/>
  <c r="H1153" i="1" s="1"/>
  <c r="AU1152" i="1"/>
  <c r="AV1152" i="1" s="1"/>
  <c r="AW1152" i="1" s="1"/>
  <c r="AX1152" i="1" s="1"/>
  <c r="AY1152" i="1" s="1"/>
  <c r="AM1152" i="1"/>
  <c r="AN1152" i="1" s="1"/>
  <c r="AO1152" i="1" s="1"/>
  <c r="AP1152" i="1" s="1"/>
  <c r="AQ1152" i="1" s="1"/>
  <c r="AB1152" i="1"/>
  <c r="AC1152" i="1" s="1"/>
  <c r="AD1152" i="1" s="1"/>
  <c r="AE1152" i="1" s="1"/>
  <c r="AF1152" i="1" s="1"/>
  <c r="S1152" i="1"/>
  <c r="T1152" i="1" s="1"/>
  <c r="U1152" i="1" s="1"/>
  <c r="V1152" i="1" s="1"/>
  <c r="W1152" i="1" s="1"/>
  <c r="K1152" i="1"/>
  <c r="L1152" i="1" s="1"/>
  <c r="M1152" i="1" s="1"/>
  <c r="N1152" i="1" s="1"/>
  <c r="O1152" i="1" s="1"/>
  <c r="C1152" i="1"/>
  <c r="D1152" i="1" s="1"/>
  <c r="E1152" i="1" s="1"/>
  <c r="F1152" i="1" s="1"/>
  <c r="G1152" i="1" s="1"/>
  <c r="H1152" i="1" s="1"/>
  <c r="AU1151" i="1"/>
  <c r="AV1151" i="1" s="1"/>
  <c r="AW1151" i="1" s="1"/>
  <c r="AX1151" i="1" s="1"/>
  <c r="AY1151" i="1" s="1"/>
  <c r="AM1151" i="1"/>
  <c r="AN1151" i="1" s="1"/>
  <c r="AO1151" i="1" s="1"/>
  <c r="AP1151" i="1" s="1"/>
  <c r="AQ1151" i="1" s="1"/>
  <c r="AB1151" i="1"/>
  <c r="AC1151" i="1" s="1"/>
  <c r="AD1151" i="1" s="1"/>
  <c r="AE1151" i="1" s="1"/>
  <c r="AF1151" i="1" s="1"/>
  <c r="S1151" i="1"/>
  <c r="T1151" i="1" s="1"/>
  <c r="U1151" i="1" s="1"/>
  <c r="V1151" i="1" s="1"/>
  <c r="W1151" i="1" s="1"/>
  <c r="K1151" i="1"/>
  <c r="L1151" i="1" s="1"/>
  <c r="M1151" i="1" s="1"/>
  <c r="N1151" i="1" s="1"/>
  <c r="O1151" i="1" s="1"/>
  <c r="C1151" i="1"/>
  <c r="D1151" i="1" s="1"/>
  <c r="E1151" i="1" s="1"/>
  <c r="F1151" i="1" s="1"/>
  <c r="G1151" i="1" s="1"/>
  <c r="H1151" i="1" s="1"/>
  <c r="AU1150" i="1"/>
  <c r="AV1150" i="1" s="1"/>
  <c r="AW1150" i="1" s="1"/>
  <c r="AX1150" i="1" s="1"/>
  <c r="AY1150" i="1" s="1"/>
  <c r="AM1150" i="1"/>
  <c r="AN1150" i="1" s="1"/>
  <c r="AO1150" i="1" s="1"/>
  <c r="AP1150" i="1" s="1"/>
  <c r="AQ1150" i="1" s="1"/>
  <c r="AB1150" i="1"/>
  <c r="AC1150" i="1" s="1"/>
  <c r="AD1150" i="1" s="1"/>
  <c r="AE1150" i="1" s="1"/>
  <c r="AF1150" i="1" s="1"/>
  <c r="S1150" i="1"/>
  <c r="T1150" i="1" s="1"/>
  <c r="U1150" i="1" s="1"/>
  <c r="V1150" i="1" s="1"/>
  <c r="W1150" i="1" s="1"/>
  <c r="K1150" i="1"/>
  <c r="L1150" i="1" s="1"/>
  <c r="M1150" i="1" s="1"/>
  <c r="N1150" i="1" s="1"/>
  <c r="O1150" i="1" s="1"/>
  <c r="C1150" i="1"/>
  <c r="D1150" i="1" s="1"/>
  <c r="E1150" i="1" s="1"/>
  <c r="F1150" i="1" s="1"/>
  <c r="G1150" i="1" s="1"/>
  <c r="H1150" i="1" s="1"/>
  <c r="AU1149" i="1"/>
  <c r="AV1149" i="1" s="1"/>
  <c r="AW1149" i="1" s="1"/>
  <c r="AX1149" i="1" s="1"/>
  <c r="AY1149" i="1" s="1"/>
  <c r="AM1149" i="1"/>
  <c r="AN1149" i="1" s="1"/>
  <c r="AO1149" i="1" s="1"/>
  <c r="AP1149" i="1" s="1"/>
  <c r="AQ1149" i="1" s="1"/>
  <c r="AB1149" i="1"/>
  <c r="AC1149" i="1" s="1"/>
  <c r="AD1149" i="1" s="1"/>
  <c r="AE1149" i="1" s="1"/>
  <c r="AF1149" i="1" s="1"/>
  <c r="S1149" i="1"/>
  <c r="T1149" i="1" s="1"/>
  <c r="U1149" i="1" s="1"/>
  <c r="V1149" i="1" s="1"/>
  <c r="W1149" i="1" s="1"/>
  <c r="K1149" i="1"/>
  <c r="L1149" i="1" s="1"/>
  <c r="M1149" i="1" s="1"/>
  <c r="N1149" i="1" s="1"/>
  <c r="O1149" i="1" s="1"/>
  <c r="C1149" i="1"/>
  <c r="D1149" i="1" s="1"/>
  <c r="E1149" i="1" s="1"/>
  <c r="F1149" i="1" s="1"/>
  <c r="G1149" i="1" s="1"/>
  <c r="H1149" i="1" s="1"/>
  <c r="AU1148" i="1"/>
  <c r="AV1148" i="1" s="1"/>
  <c r="AW1148" i="1" s="1"/>
  <c r="AX1148" i="1" s="1"/>
  <c r="AY1148" i="1" s="1"/>
  <c r="AM1148" i="1"/>
  <c r="AN1148" i="1" s="1"/>
  <c r="AO1148" i="1" s="1"/>
  <c r="AP1148" i="1" s="1"/>
  <c r="AQ1148" i="1" s="1"/>
  <c r="AB1148" i="1"/>
  <c r="AC1148" i="1" s="1"/>
  <c r="AD1148" i="1" s="1"/>
  <c r="AE1148" i="1" s="1"/>
  <c r="AF1148" i="1" s="1"/>
  <c r="S1148" i="1"/>
  <c r="T1148" i="1" s="1"/>
  <c r="U1148" i="1" s="1"/>
  <c r="V1148" i="1" s="1"/>
  <c r="W1148" i="1" s="1"/>
  <c r="K1148" i="1"/>
  <c r="L1148" i="1" s="1"/>
  <c r="M1148" i="1" s="1"/>
  <c r="N1148" i="1" s="1"/>
  <c r="O1148" i="1" s="1"/>
  <c r="D1148" i="1"/>
  <c r="E1148" i="1" s="1"/>
  <c r="F1148" i="1" s="1"/>
  <c r="G1148" i="1" s="1"/>
  <c r="H1148" i="1" s="1"/>
  <c r="C1148" i="1"/>
  <c r="AU1147" i="1"/>
  <c r="AV1147" i="1" s="1"/>
  <c r="AW1147" i="1" s="1"/>
  <c r="AX1147" i="1" s="1"/>
  <c r="AY1147" i="1" s="1"/>
  <c r="AM1147" i="1"/>
  <c r="AN1147" i="1" s="1"/>
  <c r="AO1147" i="1" s="1"/>
  <c r="AP1147" i="1" s="1"/>
  <c r="AQ1147" i="1" s="1"/>
  <c r="AB1147" i="1"/>
  <c r="AC1147" i="1" s="1"/>
  <c r="AD1147" i="1" s="1"/>
  <c r="AE1147" i="1" s="1"/>
  <c r="AF1147" i="1" s="1"/>
  <c r="T1147" i="1"/>
  <c r="U1147" i="1" s="1"/>
  <c r="V1147" i="1" s="1"/>
  <c r="W1147" i="1" s="1"/>
  <c r="S1147" i="1"/>
  <c r="K1147" i="1"/>
  <c r="L1147" i="1" s="1"/>
  <c r="M1147" i="1" s="1"/>
  <c r="N1147" i="1" s="1"/>
  <c r="O1147" i="1" s="1"/>
  <c r="D1147" i="1"/>
  <c r="E1147" i="1" s="1"/>
  <c r="F1147" i="1" s="1"/>
  <c r="G1147" i="1" s="1"/>
  <c r="H1147" i="1" s="1"/>
  <c r="C1147" i="1"/>
  <c r="AU1146" i="1"/>
  <c r="AV1146" i="1" s="1"/>
  <c r="AW1146" i="1" s="1"/>
  <c r="AX1146" i="1" s="1"/>
  <c r="AY1146" i="1" s="1"/>
  <c r="AM1146" i="1"/>
  <c r="AN1146" i="1" s="1"/>
  <c r="AO1146" i="1" s="1"/>
  <c r="AP1146" i="1" s="1"/>
  <c r="AQ1146" i="1" s="1"/>
  <c r="AB1146" i="1"/>
  <c r="AC1146" i="1" s="1"/>
  <c r="AD1146" i="1" s="1"/>
  <c r="AE1146" i="1" s="1"/>
  <c r="AF1146" i="1" s="1"/>
  <c r="S1146" i="1"/>
  <c r="T1146" i="1" s="1"/>
  <c r="U1146" i="1" s="1"/>
  <c r="V1146" i="1" s="1"/>
  <c r="W1146" i="1" s="1"/>
  <c r="K1146" i="1"/>
  <c r="L1146" i="1" s="1"/>
  <c r="M1146" i="1" s="1"/>
  <c r="N1146" i="1" s="1"/>
  <c r="O1146" i="1" s="1"/>
  <c r="C1146" i="1"/>
  <c r="D1146" i="1" s="1"/>
  <c r="E1146" i="1" s="1"/>
  <c r="F1146" i="1" s="1"/>
  <c r="G1146" i="1" s="1"/>
  <c r="H1146" i="1" s="1"/>
  <c r="AU1145" i="1"/>
  <c r="AV1145" i="1" s="1"/>
  <c r="AW1145" i="1" s="1"/>
  <c r="AX1145" i="1" s="1"/>
  <c r="AY1145" i="1" s="1"/>
  <c r="AM1145" i="1"/>
  <c r="AN1145" i="1" s="1"/>
  <c r="AO1145" i="1" s="1"/>
  <c r="AP1145" i="1" s="1"/>
  <c r="AQ1145" i="1" s="1"/>
  <c r="AB1145" i="1"/>
  <c r="AC1145" i="1" s="1"/>
  <c r="AD1145" i="1" s="1"/>
  <c r="AE1145" i="1" s="1"/>
  <c r="AF1145" i="1" s="1"/>
  <c r="S1145" i="1"/>
  <c r="T1145" i="1" s="1"/>
  <c r="U1145" i="1" s="1"/>
  <c r="V1145" i="1" s="1"/>
  <c r="W1145" i="1" s="1"/>
  <c r="K1145" i="1"/>
  <c r="L1145" i="1" s="1"/>
  <c r="M1145" i="1" s="1"/>
  <c r="N1145" i="1" s="1"/>
  <c r="O1145" i="1" s="1"/>
  <c r="H1145" i="1"/>
  <c r="C1145" i="1"/>
  <c r="D1145" i="1" s="1"/>
  <c r="E1145" i="1" s="1"/>
  <c r="F1145" i="1" s="1"/>
  <c r="G1145" i="1" s="1"/>
  <c r="AU1144" i="1"/>
  <c r="AV1144" i="1" s="1"/>
  <c r="AW1144" i="1" s="1"/>
  <c r="AX1144" i="1" s="1"/>
  <c r="AY1144" i="1" s="1"/>
  <c r="AM1144" i="1"/>
  <c r="AN1144" i="1" s="1"/>
  <c r="AO1144" i="1" s="1"/>
  <c r="AP1144" i="1" s="1"/>
  <c r="AQ1144" i="1" s="1"/>
  <c r="AB1144" i="1"/>
  <c r="AC1144" i="1" s="1"/>
  <c r="AD1144" i="1" s="1"/>
  <c r="AE1144" i="1" s="1"/>
  <c r="AF1144" i="1" s="1"/>
  <c r="S1144" i="1"/>
  <c r="T1144" i="1" s="1"/>
  <c r="U1144" i="1" s="1"/>
  <c r="V1144" i="1" s="1"/>
  <c r="W1144" i="1" s="1"/>
  <c r="K1144" i="1"/>
  <c r="L1144" i="1" s="1"/>
  <c r="M1144" i="1" s="1"/>
  <c r="N1144" i="1" s="1"/>
  <c r="O1144" i="1" s="1"/>
  <c r="C1144" i="1"/>
  <c r="D1144" i="1" s="1"/>
  <c r="E1144" i="1" s="1"/>
  <c r="F1144" i="1" s="1"/>
  <c r="G1144" i="1" s="1"/>
  <c r="H1144" i="1" s="1"/>
  <c r="AU1143" i="1"/>
  <c r="AV1143" i="1" s="1"/>
  <c r="AW1143" i="1" s="1"/>
  <c r="AX1143" i="1" s="1"/>
  <c r="AY1143" i="1" s="1"/>
  <c r="AM1143" i="1"/>
  <c r="AN1143" i="1" s="1"/>
  <c r="AO1143" i="1" s="1"/>
  <c r="AP1143" i="1" s="1"/>
  <c r="AQ1143" i="1" s="1"/>
  <c r="AB1143" i="1"/>
  <c r="AC1143" i="1" s="1"/>
  <c r="AD1143" i="1" s="1"/>
  <c r="AE1143" i="1" s="1"/>
  <c r="AF1143" i="1" s="1"/>
  <c r="S1143" i="1"/>
  <c r="T1143" i="1" s="1"/>
  <c r="U1143" i="1" s="1"/>
  <c r="V1143" i="1" s="1"/>
  <c r="W1143" i="1" s="1"/>
  <c r="K1143" i="1"/>
  <c r="L1143" i="1" s="1"/>
  <c r="M1143" i="1" s="1"/>
  <c r="N1143" i="1" s="1"/>
  <c r="O1143" i="1" s="1"/>
  <c r="C1143" i="1"/>
  <c r="D1143" i="1" s="1"/>
  <c r="E1143" i="1" s="1"/>
  <c r="F1143" i="1" s="1"/>
  <c r="G1143" i="1" s="1"/>
  <c r="H1143" i="1" s="1"/>
  <c r="AU1142" i="1"/>
  <c r="AV1142" i="1" s="1"/>
  <c r="AW1142" i="1" s="1"/>
  <c r="AX1142" i="1" s="1"/>
  <c r="AY1142" i="1" s="1"/>
  <c r="AM1142" i="1"/>
  <c r="AN1142" i="1" s="1"/>
  <c r="AO1142" i="1" s="1"/>
  <c r="AP1142" i="1" s="1"/>
  <c r="AQ1142" i="1" s="1"/>
  <c r="AB1142" i="1"/>
  <c r="AC1142" i="1" s="1"/>
  <c r="AD1142" i="1" s="1"/>
  <c r="AE1142" i="1" s="1"/>
  <c r="AF1142" i="1" s="1"/>
  <c r="S1142" i="1"/>
  <c r="T1142" i="1" s="1"/>
  <c r="U1142" i="1" s="1"/>
  <c r="V1142" i="1" s="1"/>
  <c r="W1142" i="1" s="1"/>
  <c r="K1142" i="1"/>
  <c r="L1142" i="1" s="1"/>
  <c r="M1142" i="1" s="1"/>
  <c r="N1142" i="1" s="1"/>
  <c r="O1142" i="1" s="1"/>
  <c r="C1142" i="1"/>
  <c r="D1142" i="1" s="1"/>
  <c r="E1142" i="1" s="1"/>
  <c r="F1142" i="1" s="1"/>
  <c r="G1142" i="1" s="1"/>
  <c r="H1142" i="1" s="1"/>
  <c r="AU1141" i="1"/>
  <c r="AV1141" i="1" s="1"/>
  <c r="AW1141" i="1" s="1"/>
  <c r="AX1141" i="1" s="1"/>
  <c r="AY1141" i="1" s="1"/>
  <c r="AM1141" i="1"/>
  <c r="AN1141" i="1" s="1"/>
  <c r="AO1141" i="1" s="1"/>
  <c r="AP1141" i="1" s="1"/>
  <c r="AQ1141" i="1" s="1"/>
  <c r="AB1141" i="1"/>
  <c r="AC1141" i="1" s="1"/>
  <c r="AD1141" i="1" s="1"/>
  <c r="AE1141" i="1" s="1"/>
  <c r="AF1141" i="1" s="1"/>
  <c r="S1141" i="1"/>
  <c r="T1141" i="1" s="1"/>
  <c r="U1141" i="1" s="1"/>
  <c r="V1141" i="1" s="1"/>
  <c r="W1141" i="1" s="1"/>
  <c r="K1141" i="1"/>
  <c r="L1141" i="1" s="1"/>
  <c r="M1141" i="1" s="1"/>
  <c r="N1141" i="1" s="1"/>
  <c r="O1141" i="1" s="1"/>
  <c r="C1141" i="1"/>
  <c r="D1141" i="1" s="1"/>
  <c r="E1141" i="1" s="1"/>
  <c r="F1141" i="1" s="1"/>
  <c r="G1141" i="1" s="1"/>
  <c r="H1141" i="1" s="1"/>
  <c r="AU1140" i="1"/>
  <c r="AV1140" i="1" s="1"/>
  <c r="AW1140" i="1" s="1"/>
  <c r="AX1140" i="1" s="1"/>
  <c r="AY1140" i="1" s="1"/>
  <c r="AM1140" i="1"/>
  <c r="AN1140" i="1" s="1"/>
  <c r="AO1140" i="1" s="1"/>
  <c r="AP1140" i="1" s="1"/>
  <c r="AQ1140" i="1" s="1"/>
  <c r="AB1140" i="1"/>
  <c r="AC1140" i="1" s="1"/>
  <c r="AD1140" i="1" s="1"/>
  <c r="AE1140" i="1" s="1"/>
  <c r="AF1140" i="1" s="1"/>
  <c r="S1140" i="1"/>
  <c r="T1140" i="1" s="1"/>
  <c r="U1140" i="1" s="1"/>
  <c r="V1140" i="1" s="1"/>
  <c r="W1140" i="1" s="1"/>
  <c r="K1140" i="1"/>
  <c r="L1140" i="1" s="1"/>
  <c r="M1140" i="1" s="1"/>
  <c r="N1140" i="1" s="1"/>
  <c r="O1140" i="1" s="1"/>
  <c r="C1140" i="1"/>
  <c r="D1140" i="1" s="1"/>
  <c r="E1140" i="1" s="1"/>
  <c r="F1140" i="1" s="1"/>
  <c r="G1140" i="1" s="1"/>
  <c r="H1140" i="1" s="1"/>
  <c r="AU1139" i="1"/>
  <c r="AV1139" i="1" s="1"/>
  <c r="AW1139" i="1" s="1"/>
  <c r="AX1139" i="1" s="1"/>
  <c r="AY1139" i="1" s="1"/>
  <c r="AM1139" i="1"/>
  <c r="AN1139" i="1" s="1"/>
  <c r="AO1139" i="1" s="1"/>
  <c r="AP1139" i="1" s="1"/>
  <c r="AQ1139" i="1" s="1"/>
  <c r="AB1139" i="1"/>
  <c r="AC1139" i="1" s="1"/>
  <c r="AD1139" i="1" s="1"/>
  <c r="AE1139" i="1" s="1"/>
  <c r="AF1139" i="1" s="1"/>
  <c r="S1139" i="1"/>
  <c r="T1139" i="1" s="1"/>
  <c r="U1139" i="1" s="1"/>
  <c r="V1139" i="1" s="1"/>
  <c r="W1139" i="1" s="1"/>
  <c r="K1139" i="1"/>
  <c r="L1139" i="1" s="1"/>
  <c r="M1139" i="1" s="1"/>
  <c r="N1139" i="1" s="1"/>
  <c r="O1139" i="1" s="1"/>
  <c r="C1139" i="1"/>
  <c r="D1139" i="1" s="1"/>
  <c r="E1139" i="1" s="1"/>
  <c r="F1139" i="1" s="1"/>
  <c r="G1139" i="1" s="1"/>
  <c r="H1139" i="1" s="1"/>
  <c r="AU1138" i="1"/>
  <c r="AV1138" i="1" s="1"/>
  <c r="AW1138" i="1" s="1"/>
  <c r="AX1138" i="1" s="1"/>
  <c r="AY1138" i="1" s="1"/>
  <c r="AM1138" i="1"/>
  <c r="AN1138" i="1" s="1"/>
  <c r="AO1138" i="1" s="1"/>
  <c r="AP1138" i="1" s="1"/>
  <c r="AQ1138" i="1" s="1"/>
  <c r="AB1138" i="1"/>
  <c r="AC1138" i="1" s="1"/>
  <c r="AD1138" i="1" s="1"/>
  <c r="AE1138" i="1" s="1"/>
  <c r="AF1138" i="1" s="1"/>
  <c r="S1138" i="1"/>
  <c r="T1138" i="1" s="1"/>
  <c r="U1138" i="1" s="1"/>
  <c r="V1138" i="1" s="1"/>
  <c r="W1138" i="1" s="1"/>
  <c r="K1138" i="1"/>
  <c r="L1138" i="1" s="1"/>
  <c r="M1138" i="1" s="1"/>
  <c r="N1138" i="1" s="1"/>
  <c r="O1138" i="1" s="1"/>
  <c r="C1138" i="1"/>
  <c r="D1138" i="1" s="1"/>
  <c r="E1138" i="1" s="1"/>
  <c r="F1138" i="1" s="1"/>
  <c r="G1138" i="1" s="1"/>
  <c r="H1138" i="1" s="1"/>
  <c r="AU1137" i="1"/>
  <c r="AV1137" i="1" s="1"/>
  <c r="AW1137" i="1" s="1"/>
  <c r="AX1137" i="1" s="1"/>
  <c r="AY1137" i="1" s="1"/>
  <c r="AM1137" i="1"/>
  <c r="AN1137" i="1" s="1"/>
  <c r="AO1137" i="1" s="1"/>
  <c r="AP1137" i="1" s="1"/>
  <c r="AQ1137" i="1" s="1"/>
  <c r="AB1137" i="1"/>
  <c r="AC1137" i="1" s="1"/>
  <c r="AD1137" i="1" s="1"/>
  <c r="AE1137" i="1" s="1"/>
  <c r="AF1137" i="1" s="1"/>
  <c r="S1137" i="1"/>
  <c r="T1137" i="1" s="1"/>
  <c r="U1137" i="1" s="1"/>
  <c r="V1137" i="1" s="1"/>
  <c r="W1137" i="1" s="1"/>
  <c r="K1137" i="1"/>
  <c r="L1137" i="1" s="1"/>
  <c r="M1137" i="1" s="1"/>
  <c r="N1137" i="1" s="1"/>
  <c r="O1137" i="1" s="1"/>
  <c r="C1137" i="1"/>
  <c r="D1137" i="1" s="1"/>
  <c r="E1137" i="1" s="1"/>
  <c r="F1137" i="1" s="1"/>
  <c r="G1137" i="1" s="1"/>
  <c r="H1137" i="1" s="1"/>
  <c r="AU1136" i="1"/>
  <c r="AV1136" i="1" s="1"/>
  <c r="AW1136" i="1" s="1"/>
  <c r="AX1136" i="1" s="1"/>
  <c r="AY1136" i="1" s="1"/>
  <c r="AM1136" i="1"/>
  <c r="AN1136" i="1" s="1"/>
  <c r="AO1136" i="1" s="1"/>
  <c r="AP1136" i="1" s="1"/>
  <c r="AQ1136" i="1" s="1"/>
  <c r="AB1136" i="1"/>
  <c r="AC1136" i="1" s="1"/>
  <c r="AD1136" i="1" s="1"/>
  <c r="AE1136" i="1" s="1"/>
  <c r="AF1136" i="1" s="1"/>
  <c r="S1136" i="1"/>
  <c r="T1136" i="1" s="1"/>
  <c r="U1136" i="1" s="1"/>
  <c r="V1136" i="1" s="1"/>
  <c r="W1136" i="1" s="1"/>
  <c r="K1136" i="1"/>
  <c r="L1136" i="1" s="1"/>
  <c r="M1136" i="1" s="1"/>
  <c r="N1136" i="1" s="1"/>
  <c r="O1136" i="1" s="1"/>
  <c r="C1136" i="1"/>
  <c r="D1136" i="1" s="1"/>
  <c r="E1136" i="1" s="1"/>
  <c r="F1136" i="1" s="1"/>
  <c r="G1136" i="1" s="1"/>
  <c r="H1136" i="1" s="1"/>
  <c r="AU1135" i="1"/>
  <c r="AV1135" i="1" s="1"/>
  <c r="AW1135" i="1" s="1"/>
  <c r="AX1135" i="1" s="1"/>
  <c r="AY1135" i="1" s="1"/>
  <c r="AM1135" i="1"/>
  <c r="AN1135" i="1" s="1"/>
  <c r="AO1135" i="1" s="1"/>
  <c r="AP1135" i="1" s="1"/>
  <c r="AQ1135" i="1" s="1"/>
  <c r="AB1135" i="1"/>
  <c r="AC1135" i="1" s="1"/>
  <c r="AD1135" i="1" s="1"/>
  <c r="AE1135" i="1" s="1"/>
  <c r="AF1135" i="1" s="1"/>
  <c r="S1135" i="1"/>
  <c r="T1135" i="1" s="1"/>
  <c r="U1135" i="1" s="1"/>
  <c r="V1135" i="1" s="1"/>
  <c r="W1135" i="1" s="1"/>
  <c r="K1135" i="1"/>
  <c r="L1135" i="1" s="1"/>
  <c r="M1135" i="1" s="1"/>
  <c r="N1135" i="1" s="1"/>
  <c r="O1135" i="1" s="1"/>
  <c r="C1135" i="1"/>
  <c r="D1135" i="1" s="1"/>
  <c r="E1135" i="1" s="1"/>
  <c r="F1135" i="1" s="1"/>
  <c r="G1135" i="1" s="1"/>
  <c r="H1135" i="1" s="1"/>
  <c r="AU1134" i="1"/>
  <c r="AV1134" i="1" s="1"/>
  <c r="AW1134" i="1" s="1"/>
  <c r="AX1134" i="1" s="1"/>
  <c r="AY1134" i="1" s="1"/>
  <c r="AM1134" i="1"/>
  <c r="AN1134" i="1" s="1"/>
  <c r="AO1134" i="1" s="1"/>
  <c r="AP1134" i="1" s="1"/>
  <c r="AQ1134" i="1" s="1"/>
  <c r="AB1134" i="1"/>
  <c r="AC1134" i="1" s="1"/>
  <c r="AD1134" i="1" s="1"/>
  <c r="AE1134" i="1" s="1"/>
  <c r="AF1134" i="1" s="1"/>
  <c r="S1134" i="1"/>
  <c r="T1134" i="1" s="1"/>
  <c r="U1134" i="1" s="1"/>
  <c r="V1134" i="1" s="1"/>
  <c r="W1134" i="1" s="1"/>
  <c r="K1134" i="1"/>
  <c r="L1134" i="1" s="1"/>
  <c r="M1134" i="1" s="1"/>
  <c r="N1134" i="1" s="1"/>
  <c r="O1134" i="1" s="1"/>
  <c r="C1134" i="1"/>
  <c r="D1134" i="1" s="1"/>
  <c r="E1134" i="1" s="1"/>
  <c r="F1134" i="1" s="1"/>
  <c r="G1134" i="1" s="1"/>
  <c r="H1134" i="1" s="1"/>
  <c r="AU1133" i="1"/>
  <c r="AV1133" i="1" s="1"/>
  <c r="AW1133" i="1" s="1"/>
  <c r="AX1133" i="1" s="1"/>
  <c r="AY1133" i="1" s="1"/>
  <c r="AM1133" i="1"/>
  <c r="AN1133" i="1" s="1"/>
  <c r="AO1133" i="1" s="1"/>
  <c r="AP1133" i="1" s="1"/>
  <c r="AQ1133" i="1" s="1"/>
  <c r="AB1133" i="1"/>
  <c r="AC1133" i="1" s="1"/>
  <c r="AD1133" i="1" s="1"/>
  <c r="AE1133" i="1" s="1"/>
  <c r="AF1133" i="1" s="1"/>
  <c r="S1133" i="1"/>
  <c r="T1133" i="1" s="1"/>
  <c r="U1133" i="1" s="1"/>
  <c r="V1133" i="1" s="1"/>
  <c r="W1133" i="1" s="1"/>
  <c r="K1133" i="1"/>
  <c r="L1133" i="1" s="1"/>
  <c r="M1133" i="1" s="1"/>
  <c r="N1133" i="1" s="1"/>
  <c r="O1133" i="1" s="1"/>
  <c r="C1133" i="1"/>
  <c r="D1133" i="1" s="1"/>
  <c r="E1133" i="1" s="1"/>
  <c r="F1133" i="1" s="1"/>
  <c r="G1133" i="1" s="1"/>
  <c r="H1133" i="1" s="1"/>
  <c r="AU1132" i="1"/>
  <c r="AV1132" i="1" s="1"/>
  <c r="AW1132" i="1" s="1"/>
  <c r="AX1132" i="1" s="1"/>
  <c r="AY1132" i="1" s="1"/>
  <c r="AM1132" i="1"/>
  <c r="AN1132" i="1" s="1"/>
  <c r="AO1132" i="1" s="1"/>
  <c r="AP1132" i="1" s="1"/>
  <c r="AQ1132" i="1" s="1"/>
  <c r="AB1132" i="1"/>
  <c r="AC1132" i="1" s="1"/>
  <c r="AD1132" i="1" s="1"/>
  <c r="AE1132" i="1" s="1"/>
  <c r="AF1132" i="1" s="1"/>
  <c r="S1132" i="1"/>
  <c r="T1132" i="1" s="1"/>
  <c r="U1132" i="1" s="1"/>
  <c r="V1132" i="1" s="1"/>
  <c r="W1132" i="1" s="1"/>
  <c r="K1132" i="1"/>
  <c r="L1132" i="1" s="1"/>
  <c r="M1132" i="1" s="1"/>
  <c r="N1132" i="1" s="1"/>
  <c r="O1132" i="1" s="1"/>
  <c r="C1132" i="1"/>
  <c r="D1132" i="1" s="1"/>
  <c r="E1132" i="1" s="1"/>
  <c r="F1132" i="1" s="1"/>
  <c r="G1132" i="1" s="1"/>
  <c r="H1132" i="1" s="1"/>
  <c r="AU1131" i="1"/>
  <c r="AV1131" i="1" s="1"/>
  <c r="AW1131" i="1" s="1"/>
  <c r="AX1131" i="1" s="1"/>
  <c r="AY1131" i="1" s="1"/>
  <c r="AM1131" i="1"/>
  <c r="AN1131" i="1" s="1"/>
  <c r="AO1131" i="1" s="1"/>
  <c r="AP1131" i="1" s="1"/>
  <c r="AQ1131" i="1" s="1"/>
  <c r="AB1131" i="1"/>
  <c r="AC1131" i="1" s="1"/>
  <c r="AD1131" i="1" s="1"/>
  <c r="AE1131" i="1" s="1"/>
  <c r="AF1131" i="1" s="1"/>
  <c r="S1131" i="1"/>
  <c r="T1131" i="1" s="1"/>
  <c r="U1131" i="1" s="1"/>
  <c r="V1131" i="1" s="1"/>
  <c r="W1131" i="1" s="1"/>
  <c r="K1131" i="1"/>
  <c r="L1131" i="1" s="1"/>
  <c r="M1131" i="1" s="1"/>
  <c r="N1131" i="1" s="1"/>
  <c r="O1131" i="1" s="1"/>
  <c r="C1131" i="1"/>
  <c r="D1131" i="1" s="1"/>
  <c r="E1131" i="1" s="1"/>
  <c r="F1131" i="1" s="1"/>
  <c r="G1131" i="1" s="1"/>
  <c r="H1131" i="1" s="1"/>
  <c r="AU1130" i="1"/>
  <c r="AV1130" i="1" s="1"/>
  <c r="AW1130" i="1" s="1"/>
  <c r="AX1130" i="1" s="1"/>
  <c r="AY1130" i="1" s="1"/>
  <c r="AM1130" i="1"/>
  <c r="AN1130" i="1" s="1"/>
  <c r="AO1130" i="1" s="1"/>
  <c r="AP1130" i="1" s="1"/>
  <c r="AQ1130" i="1" s="1"/>
  <c r="AB1130" i="1"/>
  <c r="AC1130" i="1" s="1"/>
  <c r="AD1130" i="1" s="1"/>
  <c r="AE1130" i="1" s="1"/>
  <c r="AF1130" i="1" s="1"/>
  <c r="S1130" i="1"/>
  <c r="T1130" i="1" s="1"/>
  <c r="U1130" i="1" s="1"/>
  <c r="V1130" i="1" s="1"/>
  <c r="W1130" i="1" s="1"/>
  <c r="K1130" i="1"/>
  <c r="L1130" i="1" s="1"/>
  <c r="M1130" i="1" s="1"/>
  <c r="N1130" i="1" s="1"/>
  <c r="O1130" i="1" s="1"/>
  <c r="C1130" i="1"/>
  <c r="D1130" i="1" s="1"/>
  <c r="E1130" i="1" s="1"/>
  <c r="F1130" i="1" s="1"/>
  <c r="G1130" i="1" s="1"/>
  <c r="H1130" i="1" s="1"/>
  <c r="AU1129" i="1"/>
  <c r="AV1129" i="1" s="1"/>
  <c r="AW1129" i="1" s="1"/>
  <c r="AX1129" i="1" s="1"/>
  <c r="AY1129" i="1" s="1"/>
  <c r="AM1129" i="1"/>
  <c r="AN1129" i="1" s="1"/>
  <c r="AO1129" i="1" s="1"/>
  <c r="AP1129" i="1" s="1"/>
  <c r="AQ1129" i="1" s="1"/>
  <c r="AB1129" i="1"/>
  <c r="AC1129" i="1" s="1"/>
  <c r="AD1129" i="1" s="1"/>
  <c r="AE1129" i="1" s="1"/>
  <c r="AF1129" i="1" s="1"/>
  <c r="V1129" i="1"/>
  <c r="W1129" i="1" s="1"/>
  <c r="S1129" i="1"/>
  <c r="T1129" i="1" s="1"/>
  <c r="U1129" i="1" s="1"/>
  <c r="K1129" i="1"/>
  <c r="L1129" i="1" s="1"/>
  <c r="M1129" i="1" s="1"/>
  <c r="N1129" i="1" s="1"/>
  <c r="O1129" i="1" s="1"/>
  <c r="C1129" i="1"/>
  <c r="D1129" i="1" s="1"/>
  <c r="E1129" i="1" s="1"/>
  <c r="F1129" i="1" s="1"/>
  <c r="G1129" i="1" s="1"/>
  <c r="H1129" i="1" s="1"/>
  <c r="AU1128" i="1"/>
  <c r="AV1128" i="1" s="1"/>
  <c r="AW1128" i="1" s="1"/>
  <c r="AX1128" i="1" s="1"/>
  <c r="AY1128" i="1" s="1"/>
  <c r="AM1128" i="1"/>
  <c r="AN1128" i="1" s="1"/>
  <c r="AO1128" i="1" s="1"/>
  <c r="AP1128" i="1" s="1"/>
  <c r="AQ1128" i="1" s="1"/>
  <c r="AB1128" i="1"/>
  <c r="AC1128" i="1" s="1"/>
  <c r="AD1128" i="1" s="1"/>
  <c r="AE1128" i="1" s="1"/>
  <c r="AF1128" i="1" s="1"/>
  <c r="S1128" i="1"/>
  <c r="T1128" i="1" s="1"/>
  <c r="U1128" i="1" s="1"/>
  <c r="V1128" i="1" s="1"/>
  <c r="W1128" i="1" s="1"/>
  <c r="K1128" i="1"/>
  <c r="L1128" i="1" s="1"/>
  <c r="M1128" i="1" s="1"/>
  <c r="N1128" i="1" s="1"/>
  <c r="O1128" i="1" s="1"/>
  <c r="C1128" i="1"/>
  <c r="D1128" i="1" s="1"/>
  <c r="E1128" i="1" s="1"/>
  <c r="F1128" i="1" s="1"/>
  <c r="G1128" i="1" s="1"/>
  <c r="H1128" i="1" s="1"/>
  <c r="AU1127" i="1"/>
  <c r="AV1127" i="1" s="1"/>
  <c r="AW1127" i="1" s="1"/>
  <c r="AX1127" i="1" s="1"/>
  <c r="AY1127" i="1" s="1"/>
  <c r="AM1127" i="1"/>
  <c r="AN1127" i="1" s="1"/>
  <c r="AO1127" i="1" s="1"/>
  <c r="AP1127" i="1" s="1"/>
  <c r="AQ1127" i="1" s="1"/>
  <c r="AB1127" i="1"/>
  <c r="AC1127" i="1" s="1"/>
  <c r="AD1127" i="1" s="1"/>
  <c r="AE1127" i="1" s="1"/>
  <c r="AF1127" i="1" s="1"/>
  <c r="S1127" i="1"/>
  <c r="T1127" i="1" s="1"/>
  <c r="U1127" i="1" s="1"/>
  <c r="V1127" i="1" s="1"/>
  <c r="W1127" i="1" s="1"/>
  <c r="K1127" i="1"/>
  <c r="L1127" i="1" s="1"/>
  <c r="M1127" i="1" s="1"/>
  <c r="N1127" i="1" s="1"/>
  <c r="O1127" i="1" s="1"/>
  <c r="C1127" i="1"/>
  <c r="D1127" i="1" s="1"/>
  <c r="E1127" i="1" s="1"/>
  <c r="F1127" i="1" s="1"/>
  <c r="G1127" i="1" s="1"/>
  <c r="H1127" i="1" s="1"/>
  <c r="AU1126" i="1"/>
  <c r="AV1126" i="1" s="1"/>
  <c r="AW1126" i="1" s="1"/>
  <c r="AX1126" i="1" s="1"/>
  <c r="AY1126" i="1" s="1"/>
  <c r="AM1126" i="1"/>
  <c r="AN1126" i="1" s="1"/>
  <c r="AO1126" i="1" s="1"/>
  <c r="AP1126" i="1" s="1"/>
  <c r="AQ1126" i="1" s="1"/>
  <c r="AB1126" i="1"/>
  <c r="AC1126" i="1" s="1"/>
  <c r="AD1126" i="1" s="1"/>
  <c r="AE1126" i="1" s="1"/>
  <c r="AF1126" i="1" s="1"/>
  <c r="S1126" i="1"/>
  <c r="T1126" i="1" s="1"/>
  <c r="U1126" i="1" s="1"/>
  <c r="V1126" i="1" s="1"/>
  <c r="W1126" i="1" s="1"/>
  <c r="K1126" i="1"/>
  <c r="L1126" i="1" s="1"/>
  <c r="M1126" i="1" s="1"/>
  <c r="N1126" i="1" s="1"/>
  <c r="O1126" i="1" s="1"/>
  <c r="C1126" i="1"/>
  <c r="D1126" i="1" s="1"/>
  <c r="E1126" i="1" s="1"/>
  <c r="F1126" i="1" s="1"/>
  <c r="G1126" i="1" s="1"/>
  <c r="H1126" i="1" s="1"/>
  <c r="AU1125" i="1"/>
  <c r="AV1125" i="1" s="1"/>
  <c r="AW1125" i="1" s="1"/>
  <c r="AX1125" i="1" s="1"/>
  <c r="AY1125" i="1" s="1"/>
  <c r="AM1125" i="1"/>
  <c r="AN1125" i="1" s="1"/>
  <c r="AO1125" i="1" s="1"/>
  <c r="AP1125" i="1" s="1"/>
  <c r="AQ1125" i="1" s="1"/>
  <c r="AB1125" i="1"/>
  <c r="AC1125" i="1" s="1"/>
  <c r="AD1125" i="1" s="1"/>
  <c r="AE1125" i="1" s="1"/>
  <c r="AF1125" i="1" s="1"/>
  <c r="S1125" i="1"/>
  <c r="T1125" i="1" s="1"/>
  <c r="U1125" i="1" s="1"/>
  <c r="V1125" i="1" s="1"/>
  <c r="W1125" i="1" s="1"/>
  <c r="K1125" i="1"/>
  <c r="L1125" i="1" s="1"/>
  <c r="M1125" i="1" s="1"/>
  <c r="N1125" i="1" s="1"/>
  <c r="O1125" i="1" s="1"/>
  <c r="C1125" i="1"/>
  <c r="D1125" i="1" s="1"/>
  <c r="E1125" i="1" s="1"/>
  <c r="F1125" i="1" s="1"/>
  <c r="G1125" i="1" s="1"/>
  <c r="H1125" i="1" s="1"/>
  <c r="AU1124" i="1"/>
  <c r="AV1124" i="1" s="1"/>
  <c r="AW1124" i="1" s="1"/>
  <c r="AX1124" i="1" s="1"/>
  <c r="AY1124" i="1" s="1"/>
  <c r="AM1124" i="1"/>
  <c r="AN1124" i="1" s="1"/>
  <c r="AO1124" i="1" s="1"/>
  <c r="AP1124" i="1" s="1"/>
  <c r="AQ1124" i="1" s="1"/>
  <c r="AB1124" i="1"/>
  <c r="AC1124" i="1" s="1"/>
  <c r="AD1124" i="1" s="1"/>
  <c r="AE1124" i="1" s="1"/>
  <c r="AF1124" i="1" s="1"/>
  <c r="S1124" i="1"/>
  <c r="T1124" i="1" s="1"/>
  <c r="U1124" i="1" s="1"/>
  <c r="V1124" i="1" s="1"/>
  <c r="W1124" i="1" s="1"/>
  <c r="K1124" i="1"/>
  <c r="L1124" i="1" s="1"/>
  <c r="M1124" i="1" s="1"/>
  <c r="N1124" i="1" s="1"/>
  <c r="O1124" i="1" s="1"/>
  <c r="C1124" i="1"/>
  <c r="D1124" i="1" s="1"/>
  <c r="E1124" i="1" s="1"/>
  <c r="F1124" i="1" s="1"/>
  <c r="G1124" i="1" s="1"/>
  <c r="H1124" i="1" s="1"/>
  <c r="AU1123" i="1"/>
  <c r="AV1123" i="1" s="1"/>
  <c r="AW1123" i="1" s="1"/>
  <c r="AX1123" i="1" s="1"/>
  <c r="AY1123" i="1" s="1"/>
  <c r="AN1123" i="1"/>
  <c r="AO1123" i="1" s="1"/>
  <c r="AP1123" i="1" s="1"/>
  <c r="AQ1123" i="1" s="1"/>
  <c r="AM1123" i="1"/>
  <c r="AB1123" i="1"/>
  <c r="AC1123" i="1" s="1"/>
  <c r="AD1123" i="1" s="1"/>
  <c r="AE1123" i="1" s="1"/>
  <c r="AF1123" i="1" s="1"/>
  <c r="S1123" i="1"/>
  <c r="T1123" i="1" s="1"/>
  <c r="U1123" i="1" s="1"/>
  <c r="V1123" i="1" s="1"/>
  <c r="W1123" i="1" s="1"/>
  <c r="K1123" i="1"/>
  <c r="L1123" i="1" s="1"/>
  <c r="M1123" i="1" s="1"/>
  <c r="N1123" i="1" s="1"/>
  <c r="O1123" i="1" s="1"/>
  <c r="C1123" i="1"/>
  <c r="D1123" i="1" s="1"/>
  <c r="E1123" i="1" s="1"/>
  <c r="F1123" i="1" s="1"/>
  <c r="G1123" i="1" s="1"/>
  <c r="H1123" i="1" s="1"/>
  <c r="AU1122" i="1"/>
  <c r="AV1122" i="1" s="1"/>
  <c r="AW1122" i="1" s="1"/>
  <c r="AX1122" i="1" s="1"/>
  <c r="AY1122" i="1" s="1"/>
  <c r="AM1122" i="1"/>
  <c r="AN1122" i="1" s="1"/>
  <c r="AO1122" i="1" s="1"/>
  <c r="AP1122" i="1" s="1"/>
  <c r="AQ1122" i="1" s="1"/>
  <c r="AC1122" i="1"/>
  <c r="AD1122" i="1" s="1"/>
  <c r="AE1122" i="1" s="1"/>
  <c r="AF1122" i="1" s="1"/>
  <c r="AB1122" i="1"/>
  <c r="S1122" i="1"/>
  <c r="T1122" i="1" s="1"/>
  <c r="U1122" i="1" s="1"/>
  <c r="V1122" i="1" s="1"/>
  <c r="W1122" i="1" s="1"/>
  <c r="K1122" i="1"/>
  <c r="L1122" i="1" s="1"/>
  <c r="M1122" i="1" s="1"/>
  <c r="N1122" i="1" s="1"/>
  <c r="O1122" i="1" s="1"/>
  <c r="C1122" i="1"/>
  <c r="D1122" i="1" s="1"/>
  <c r="E1122" i="1" s="1"/>
  <c r="F1122" i="1" s="1"/>
  <c r="G1122" i="1" s="1"/>
  <c r="H1122" i="1" s="1"/>
  <c r="AU1121" i="1"/>
  <c r="AV1121" i="1" s="1"/>
  <c r="AW1121" i="1" s="1"/>
  <c r="AX1121" i="1" s="1"/>
  <c r="AY1121" i="1" s="1"/>
  <c r="AM1121" i="1"/>
  <c r="AN1121" i="1" s="1"/>
  <c r="AO1121" i="1" s="1"/>
  <c r="AP1121" i="1" s="1"/>
  <c r="AQ1121" i="1" s="1"/>
  <c r="AB1121" i="1"/>
  <c r="AC1121" i="1" s="1"/>
  <c r="AD1121" i="1" s="1"/>
  <c r="AE1121" i="1" s="1"/>
  <c r="AF1121" i="1" s="1"/>
  <c r="S1121" i="1"/>
  <c r="T1121" i="1" s="1"/>
  <c r="U1121" i="1" s="1"/>
  <c r="V1121" i="1" s="1"/>
  <c r="W1121" i="1" s="1"/>
  <c r="K1121" i="1"/>
  <c r="L1121" i="1" s="1"/>
  <c r="M1121" i="1" s="1"/>
  <c r="N1121" i="1" s="1"/>
  <c r="O1121" i="1" s="1"/>
  <c r="C1121" i="1"/>
  <c r="D1121" i="1" s="1"/>
  <c r="E1121" i="1" s="1"/>
  <c r="F1121" i="1" s="1"/>
  <c r="G1121" i="1" s="1"/>
  <c r="H1121" i="1" s="1"/>
  <c r="AU1120" i="1"/>
  <c r="AV1120" i="1" s="1"/>
  <c r="AW1120" i="1" s="1"/>
  <c r="AX1120" i="1" s="1"/>
  <c r="AY1120" i="1" s="1"/>
  <c r="AM1120" i="1"/>
  <c r="AN1120" i="1" s="1"/>
  <c r="AO1120" i="1" s="1"/>
  <c r="AP1120" i="1" s="1"/>
  <c r="AQ1120" i="1" s="1"/>
  <c r="AB1120" i="1"/>
  <c r="AC1120" i="1" s="1"/>
  <c r="AD1120" i="1" s="1"/>
  <c r="AE1120" i="1" s="1"/>
  <c r="AF1120" i="1" s="1"/>
  <c r="S1120" i="1"/>
  <c r="T1120" i="1" s="1"/>
  <c r="U1120" i="1" s="1"/>
  <c r="V1120" i="1" s="1"/>
  <c r="W1120" i="1" s="1"/>
  <c r="K1120" i="1"/>
  <c r="L1120" i="1" s="1"/>
  <c r="M1120" i="1" s="1"/>
  <c r="N1120" i="1" s="1"/>
  <c r="O1120" i="1" s="1"/>
  <c r="C1120" i="1"/>
  <c r="D1120" i="1" s="1"/>
  <c r="E1120" i="1" s="1"/>
  <c r="F1120" i="1" s="1"/>
  <c r="G1120" i="1" s="1"/>
  <c r="H1120" i="1" s="1"/>
  <c r="AU1119" i="1"/>
  <c r="AV1119" i="1" s="1"/>
  <c r="AW1119" i="1" s="1"/>
  <c r="AX1119" i="1" s="1"/>
  <c r="AY1119" i="1" s="1"/>
  <c r="AM1119" i="1"/>
  <c r="AN1119" i="1" s="1"/>
  <c r="AO1119" i="1" s="1"/>
  <c r="AP1119" i="1" s="1"/>
  <c r="AQ1119" i="1" s="1"/>
  <c r="AB1119" i="1"/>
  <c r="AC1119" i="1" s="1"/>
  <c r="AD1119" i="1" s="1"/>
  <c r="AE1119" i="1" s="1"/>
  <c r="AF1119" i="1" s="1"/>
  <c r="S1119" i="1"/>
  <c r="T1119" i="1" s="1"/>
  <c r="U1119" i="1" s="1"/>
  <c r="V1119" i="1" s="1"/>
  <c r="W1119" i="1" s="1"/>
  <c r="K1119" i="1"/>
  <c r="L1119" i="1" s="1"/>
  <c r="M1119" i="1" s="1"/>
  <c r="N1119" i="1" s="1"/>
  <c r="O1119" i="1" s="1"/>
  <c r="C1119" i="1"/>
  <c r="D1119" i="1" s="1"/>
  <c r="E1119" i="1" s="1"/>
  <c r="F1119" i="1" s="1"/>
  <c r="G1119" i="1" s="1"/>
  <c r="H1119" i="1" s="1"/>
  <c r="AU1118" i="1"/>
  <c r="AV1118" i="1" s="1"/>
  <c r="AW1118" i="1" s="1"/>
  <c r="AX1118" i="1" s="1"/>
  <c r="AY1118" i="1" s="1"/>
  <c r="AM1118" i="1"/>
  <c r="AN1118" i="1" s="1"/>
  <c r="AO1118" i="1" s="1"/>
  <c r="AP1118" i="1" s="1"/>
  <c r="AQ1118" i="1" s="1"/>
  <c r="AB1118" i="1"/>
  <c r="AC1118" i="1" s="1"/>
  <c r="AD1118" i="1" s="1"/>
  <c r="AE1118" i="1" s="1"/>
  <c r="AF1118" i="1" s="1"/>
  <c r="S1118" i="1"/>
  <c r="T1118" i="1" s="1"/>
  <c r="U1118" i="1" s="1"/>
  <c r="V1118" i="1" s="1"/>
  <c r="W1118" i="1" s="1"/>
  <c r="K1118" i="1"/>
  <c r="L1118" i="1" s="1"/>
  <c r="M1118" i="1" s="1"/>
  <c r="N1118" i="1" s="1"/>
  <c r="O1118" i="1" s="1"/>
  <c r="C1118" i="1"/>
  <c r="D1118" i="1" s="1"/>
  <c r="E1118" i="1" s="1"/>
  <c r="F1118" i="1" s="1"/>
  <c r="G1118" i="1" s="1"/>
  <c r="H1118" i="1" s="1"/>
  <c r="AU1117" i="1"/>
  <c r="AV1117" i="1" s="1"/>
  <c r="AW1117" i="1" s="1"/>
  <c r="AX1117" i="1" s="1"/>
  <c r="AY1117" i="1" s="1"/>
  <c r="AM1117" i="1"/>
  <c r="AN1117" i="1" s="1"/>
  <c r="AO1117" i="1" s="1"/>
  <c r="AP1117" i="1" s="1"/>
  <c r="AQ1117" i="1" s="1"/>
  <c r="AB1117" i="1"/>
  <c r="AC1117" i="1" s="1"/>
  <c r="AD1117" i="1" s="1"/>
  <c r="AE1117" i="1" s="1"/>
  <c r="AF1117" i="1" s="1"/>
  <c r="S1117" i="1"/>
  <c r="T1117" i="1" s="1"/>
  <c r="U1117" i="1" s="1"/>
  <c r="V1117" i="1" s="1"/>
  <c r="W1117" i="1" s="1"/>
  <c r="K1117" i="1"/>
  <c r="L1117" i="1" s="1"/>
  <c r="M1117" i="1" s="1"/>
  <c r="N1117" i="1" s="1"/>
  <c r="O1117" i="1" s="1"/>
  <c r="H1117" i="1"/>
  <c r="C1117" i="1"/>
  <c r="D1117" i="1" s="1"/>
  <c r="E1117" i="1" s="1"/>
  <c r="F1117" i="1" s="1"/>
  <c r="G1117" i="1" s="1"/>
  <c r="AV1116" i="1"/>
  <c r="AW1116" i="1" s="1"/>
  <c r="AX1116" i="1" s="1"/>
  <c r="AY1116" i="1" s="1"/>
  <c r="AU1116" i="1"/>
  <c r="AM1116" i="1"/>
  <c r="AN1116" i="1" s="1"/>
  <c r="AO1116" i="1" s="1"/>
  <c r="AP1116" i="1" s="1"/>
  <c r="AQ1116" i="1" s="1"/>
  <c r="AB1116" i="1"/>
  <c r="AC1116" i="1" s="1"/>
  <c r="AD1116" i="1" s="1"/>
  <c r="AE1116" i="1" s="1"/>
  <c r="AF1116" i="1" s="1"/>
  <c r="S1116" i="1"/>
  <c r="T1116" i="1" s="1"/>
  <c r="U1116" i="1" s="1"/>
  <c r="V1116" i="1" s="1"/>
  <c r="W1116" i="1" s="1"/>
  <c r="K1116" i="1"/>
  <c r="L1116" i="1" s="1"/>
  <c r="M1116" i="1" s="1"/>
  <c r="N1116" i="1" s="1"/>
  <c r="O1116" i="1" s="1"/>
  <c r="H1116" i="1"/>
  <c r="C1116" i="1"/>
  <c r="D1116" i="1" s="1"/>
  <c r="E1116" i="1" s="1"/>
  <c r="F1116" i="1" s="1"/>
  <c r="G1116" i="1" s="1"/>
  <c r="AU1115" i="1"/>
  <c r="AV1115" i="1" s="1"/>
  <c r="AW1115" i="1" s="1"/>
  <c r="AX1115" i="1" s="1"/>
  <c r="AY1115" i="1" s="1"/>
  <c r="AM1115" i="1"/>
  <c r="AN1115" i="1" s="1"/>
  <c r="AO1115" i="1" s="1"/>
  <c r="AP1115" i="1" s="1"/>
  <c r="AQ1115" i="1" s="1"/>
  <c r="AB1115" i="1"/>
  <c r="AC1115" i="1" s="1"/>
  <c r="AD1115" i="1" s="1"/>
  <c r="AE1115" i="1" s="1"/>
  <c r="AF1115" i="1" s="1"/>
  <c r="T1115" i="1"/>
  <c r="U1115" i="1" s="1"/>
  <c r="V1115" i="1" s="1"/>
  <c r="W1115" i="1" s="1"/>
  <c r="S1115" i="1"/>
  <c r="K1115" i="1"/>
  <c r="L1115" i="1" s="1"/>
  <c r="M1115" i="1" s="1"/>
  <c r="N1115" i="1" s="1"/>
  <c r="O1115" i="1" s="1"/>
  <c r="H1115" i="1"/>
  <c r="C1115" i="1"/>
  <c r="D1115" i="1" s="1"/>
  <c r="E1115" i="1" s="1"/>
  <c r="F1115" i="1" s="1"/>
  <c r="G1115" i="1" s="1"/>
  <c r="AU1114" i="1"/>
  <c r="AV1114" i="1" s="1"/>
  <c r="AW1114" i="1" s="1"/>
  <c r="AX1114" i="1" s="1"/>
  <c r="AY1114" i="1" s="1"/>
  <c r="AM1114" i="1"/>
  <c r="AN1114" i="1" s="1"/>
  <c r="AO1114" i="1" s="1"/>
  <c r="AP1114" i="1" s="1"/>
  <c r="AQ1114" i="1" s="1"/>
  <c r="AB1114" i="1"/>
  <c r="AC1114" i="1" s="1"/>
  <c r="AD1114" i="1" s="1"/>
  <c r="AE1114" i="1" s="1"/>
  <c r="AF1114" i="1" s="1"/>
  <c r="S1114" i="1"/>
  <c r="T1114" i="1" s="1"/>
  <c r="U1114" i="1" s="1"/>
  <c r="V1114" i="1" s="1"/>
  <c r="W1114" i="1" s="1"/>
  <c r="K1114" i="1"/>
  <c r="L1114" i="1" s="1"/>
  <c r="M1114" i="1" s="1"/>
  <c r="N1114" i="1" s="1"/>
  <c r="O1114" i="1" s="1"/>
  <c r="C1114" i="1"/>
  <c r="D1114" i="1" s="1"/>
  <c r="E1114" i="1" s="1"/>
  <c r="F1114" i="1" s="1"/>
  <c r="G1114" i="1" s="1"/>
  <c r="H1114" i="1" s="1"/>
  <c r="AU1113" i="1"/>
  <c r="AV1113" i="1" s="1"/>
  <c r="AW1113" i="1" s="1"/>
  <c r="AX1113" i="1" s="1"/>
  <c r="AY1113" i="1" s="1"/>
  <c r="AM1113" i="1"/>
  <c r="AN1113" i="1" s="1"/>
  <c r="AO1113" i="1" s="1"/>
  <c r="AP1113" i="1" s="1"/>
  <c r="AQ1113" i="1" s="1"/>
  <c r="AB1113" i="1"/>
  <c r="AC1113" i="1" s="1"/>
  <c r="AD1113" i="1" s="1"/>
  <c r="AE1113" i="1" s="1"/>
  <c r="AF1113" i="1" s="1"/>
  <c r="S1113" i="1"/>
  <c r="T1113" i="1" s="1"/>
  <c r="U1113" i="1" s="1"/>
  <c r="V1113" i="1" s="1"/>
  <c r="W1113" i="1" s="1"/>
  <c r="K1113" i="1"/>
  <c r="L1113" i="1" s="1"/>
  <c r="M1113" i="1" s="1"/>
  <c r="N1113" i="1" s="1"/>
  <c r="O1113" i="1" s="1"/>
  <c r="C1113" i="1"/>
  <c r="D1113" i="1" s="1"/>
  <c r="E1113" i="1" s="1"/>
  <c r="F1113" i="1" s="1"/>
  <c r="G1113" i="1" s="1"/>
  <c r="H1113" i="1" s="1"/>
  <c r="AU1112" i="1"/>
  <c r="AV1112" i="1" s="1"/>
  <c r="AW1112" i="1" s="1"/>
  <c r="AX1112" i="1" s="1"/>
  <c r="AY1112" i="1" s="1"/>
  <c r="AM1112" i="1"/>
  <c r="AN1112" i="1" s="1"/>
  <c r="AO1112" i="1" s="1"/>
  <c r="AP1112" i="1" s="1"/>
  <c r="AQ1112" i="1" s="1"/>
  <c r="AB1112" i="1"/>
  <c r="AC1112" i="1" s="1"/>
  <c r="AD1112" i="1" s="1"/>
  <c r="AE1112" i="1" s="1"/>
  <c r="AF1112" i="1" s="1"/>
  <c r="S1112" i="1"/>
  <c r="T1112" i="1" s="1"/>
  <c r="U1112" i="1" s="1"/>
  <c r="V1112" i="1" s="1"/>
  <c r="W1112" i="1" s="1"/>
  <c r="K1112" i="1"/>
  <c r="L1112" i="1" s="1"/>
  <c r="M1112" i="1" s="1"/>
  <c r="N1112" i="1" s="1"/>
  <c r="O1112" i="1" s="1"/>
  <c r="C1112" i="1"/>
  <c r="D1112" i="1" s="1"/>
  <c r="E1112" i="1" s="1"/>
  <c r="F1112" i="1" s="1"/>
  <c r="G1112" i="1" s="1"/>
  <c r="H1112" i="1" s="1"/>
  <c r="AU1111" i="1"/>
  <c r="AV1111" i="1" s="1"/>
  <c r="AW1111" i="1" s="1"/>
  <c r="AX1111" i="1" s="1"/>
  <c r="AY1111" i="1" s="1"/>
  <c r="AM1111" i="1"/>
  <c r="AN1111" i="1" s="1"/>
  <c r="AO1111" i="1" s="1"/>
  <c r="AP1111" i="1" s="1"/>
  <c r="AQ1111" i="1" s="1"/>
  <c r="AB1111" i="1"/>
  <c r="AC1111" i="1" s="1"/>
  <c r="AD1111" i="1" s="1"/>
  <c r="AE1111" i="1" s="1"/>
  <c r="AF1111" i="1" s="1"/>
  <c r="S1111" i="1"/>
  <c r="T1111" i="1" s="1"/>
  <c r="U1111" i="1" s="1"/>
  <c r="V1111" i="1" s="1"/>
  <c r="W1111" i="1" s="1"/>
  <c r="K1111" i="1"/>
  <c r="L1111" i="1" s="1"/>
  <c r="M1111" i="1" s="1"/>
  <c r="N1111" i="1" s="1"/>
  <c r="O1111" i="1" s="1"/>
  <c r="C1111" i="1"/>
  <c r="D1111" i="1" s="1"/>
  <c r="E1111" i="1" s="1"/>
  <c r="F1111" i="1" s="1"/>
  <c r="G1111" i="1" s="1"/>
  <c r="H1111" i="1" s="1"/>
  <c r="AU1110" i="1"/>
  <c r="AV1110" i="1" s="1"/>
  <c r="AW1110" i="1" s="1"/>
  <c r="AX1110" i="1" s="1"/>
  <c r="AY1110" i="1" s="1"/>
  <c r="AM1110" i="1"/>
  <c r="AN1110" i="1" s="1"/>
  <c r="AO1110" i="1" s="1"/>
  <c r="AP1110" i="1" s="1"/>
  <c r="AQ1110" i="1" s="1"/>
  <c r="AB1110" i="1"/>
  <c r="AC1110" i="1" s="1"/>
  <c r="AD1110" i="1" s="1"/>
  <c r="AE1110" i="1" s="1"/>
  <c r="AF1110" i="1" s="1"/>
  <c r="S1110" i="1"/>
  <c r="T1110" i="1" s="1"/>
  <c r="U1110" i="1" s="1"/>
  <c r="V1110" i="1" s="1"/>
  <c r="W1110" i="1" s="1"/>
  <c r="K1110" i="1"/>
  <c r="L1110" i="1" s="1"/>
  <c r="M1110" i="1" s="1"/>
  <c r="N1110" i="1" s="1"/>
  <c r="O1110" i="1" s="1"/>
  <c r="C1110" i="1"/>
  <c r="D1110" i="1" s="1"/>
  <c r="E1110" i="1" s="1"/>
  <c r="F1110" i="1" s="1"/>
  <c r="G1110" i="1" s="1"/>
  <c r="H1110" i="1" s="1"/>
  <c r="AU1109" i="1"/>
  <c r="AV1109" i="1" s="1"/>
  <c r="AW1109" i="1" s="1"/>
  <c r="AX1109" i="1" s="1"/>
  <c r="AY1109" i="1" s="1"/>
  <c r="AM1109" i="1"/>
  <c r="AN1109" i="1" s="1"/>
  <c r="AO1109" i="1" s="1"/>
  <c r="AP1109" i="1" s="1"/>
  <c r="AQ1109" i="1" s="1"/>
  <c r="AB1109" i="1"/>
  <c r="AC1109" i="1" s="1"/>
  <c r="AD1109" i="1" s="1"/>
  <c r="AE1109" i="1" s="1"/>
  <c r="AF1109" i="1" s="1"/>
  <c r="S1109" i="1"/>
  <c r="T1109" i="1" s="1"/>
  <c r="U1109" i="1" s="1"/>
  <c r="V1109" i="1" s="1"/>
  <c r="W1109" i="1" s="1"/>
  <c r="K1109" i="1"/>
  <c r="L1109" i="1" s="1"/>
  <c r="M1109" i="1" s="1"/>
  <c r="N1109" i="1" s="1"/>
  <c r="O1109" i="1" s="1"/>
  <c r="C1109" i="1"/>
  <c r="D1109" i="1" s="1"/>
  <c r="E1109" i="1" s="1"/>
  <c r="F1109" i="1" s="1"/>
  <c r="G1109" i="1" s="1"/>
  <c r="H1109" i="1" s="1"/>
  <c r="AU1108" i="1"/>
  <c r="AV1108" i="1" s="1"/>
  <c r="AW1108" i="1" s="1"/>
  <c r="AX1108" i="1" s="1"/>
  <c r="AY1108" i="1" s="1"/>
  <c r="AM1108" i="1"/>
  <c r="AN1108" i="1" s="1"/>
  <c r="AO1108" i="1" s="1"/>
  <c r="AP1108" i="1" s="1"/>
  <c r="AQ1108" i="1" s="1"/>
  <c r="AB1108" i="1"/>
  <c r="AC1108" i="1" s="1"/>
  <c r="AD1108" i="1" s="1"/>
  <c r="AE1108" i="1" s="1"/>
  <c r="AF1108" i="1" s="1"/>
  <c r="S1108" i="1"/>
  <c r="T1108" i="1" s="1"/>
  <c r="U1108" i="1" s="1"/>
  <c r="V1108" i="1" s="1"/>
  <c r="W1108" i="1" s="1"/>
  <c r="K1108" i="1"/>
  <c r="L1108" i="1" s="1"/>
  <c r="M1108" i="1" s="1"/>
  <c r="N1108" i="1" s="1"/>
  <c r="O1108" i="1" s="1"/>
  <c r="C1108" i="1"/>
  <c r="D1108" i="1" s="1"/>
  <c r="E1108" i="1" s="1"/>
  <c r="F1108" i="1" s="1"/>
  <c r="G1108" i="1" s="1"/>
  <c r="H1108" i="1" s="1"/>
  <c r="AU1107" i="1"/>
  <c r="AV1107" i="1" s="1"/>
  <c r="AW1107" i="1" s="1"/>
  <c r="AX1107" i="1" s="1"/>
  <c r="AY1107" i="1" s="1"/>
  <c r="AM1107" i="1"/>
  <c r="AN1107" i="1" s="1"/>
  <c r="AO1107" i="1" s="1"/>
  <c r="AP1107" i="1" s="1"/>
  <c r="AQ1107" i="1" s="1"/>
  <c r="AB1107" i="1"/>
  <c r="AC1107" i="1" s="1"/>
  <c r="AD1107" i="1" s="1"/>
  <c r="AE1107" i="1" s="1"/>
  <c r="AF1107" i="1" s="1"/>
  <c r="S1107" i="1"/>
  <c r="T1107" i="1" s="1"/>
  <c r="U1107" i="1" s="1"/>
  <c r="V1107" i="1" s="1"/>
  <c r="W1107" i="1" s="1"/>
  <c r="K1107" i="1"/>
  <c r="L1107" i="1" s="1"/>
  <c r="M1107" i="1" s="1"/>
  <c r="N1107" i="1" s="1"/>
  <c r="O1107" i="1" s="1"/>
  <c r="C1107" i="1"/>
  <c r="D1107" i="1" s="1"/>
  <c r="E1107" i="1" s="1"/>
  <c r="F1107" i="1" s="1"/>
  <c r="G1107" i="1" s="1"/>
  <c r="H1107" i="1" s="1"/>
  <c r="AV1106" i="1"/>
  <c r="AW1106" i="1" s="1"/>
  <c r="AX1106" i="1" s="1"/>
  <c r="AY1106" i="1" s="1"/>
  <c r="AU1106" i="1"/>
  <c r="AM1106" i="1"/>
  <c r="AN1106" i="1" s="1"/>
  <c r="AO1106" i="1" s="1"/>
  <c r="AP1106" i="1" s="1"/>
  <c r="AQ1106" i="1" s="1"/>
  <c r="AB1106" i="1"/>
  <c r="AC1106" i="1" s="1"/>
  <c r="AD1106" i="1" s="1"/>
  <c r="AE1106" i="1" s="1"/>
  <c r="AF1106" i="1" s="1"/>
  <c r="S1106" i="1"/>
  <c r="T1106" i="1" s="1"/>
  <c r="U1106" i="1" s="1"/>
  <c r="V1106" i="1" s="1"/>
  <c r="W1106" i="1" s="1"/>
  <c r="K1106" i="1"/>
  <c r="L1106" i="1" s="1"/>
  <c r="M1106" i="1" s="1"/>
  <c r="N1106" i="1" s="1"/>
  <c r="O1106" i="1" s="1"/>
  <c r="C1106" i="1"/>
  <c r="D1106" i="1" s="1"/>
  <c r="E1106" i="1" s="1"/>
  <c r="F1106" i="1" s="1"/>
  <c r="G1106" i="1" s="1"/>
  <c r="H1106" i="1" s="1"/>
  <c r="AU1105" i="1"/>
  <c r="AV1105" i="1" s="1"/>
  <c r="AW1105" i="1" s="1"/>
  <c r="AX1105" i="1" s="1"/>
  <c r="AY1105" i="1" s="1"/>
  <c r="AN1105" i="1"/>
  <c r="AO1105" i="1" s="1"/>
  <c r="AP1105" i="1" s="1"/>
  <c r="AQ1105" i="1" s="1"/>
  <c r="AM1105" i="1"/>
  <c r="AB1105" i="1"/>
  <c r="AC1105" i="1" s="1"/>
  <c r="AD1105" i="1" s="1"/>
  <c r="AE1105" i="1" s="1"/>
  <c r="AF1105" i="1" s="1"/>
  <c r="S1105" i="1"/>
  <c r="T1105" i="1" s="1"/>
  <c r="U1105" i="1" s="1"/>
  <c r="V1105" i="1" s="1"/>
  <c r="W1105" i="1" s="1"/>
  <c r="K1105" i="1"/>
  <c r="L1105" i="1" s="1"/>
  <c r="M1105" i="1" s="1"/>
  <c r="N1105" i="1" s="1"/>
  <c r="O1105" i="1" s="1"/>
  <c r="C1105" i="1"/>
  <c r="D1105" i="1" s="1"/>
  <c r="E1105" i="1" s="1"/>
  <c r="F1105" i="1" s="1"/>
  <c r="G1105" i="1" s="1"/>
  <c r="H1105" i="1" s="1"/>
  <c r="AU1104" i="1"/>
  <c r="AV1104" i="1" s="1"/>
  <c r="AW1104" i="1" s="1"/>
  <c r="AX1104" i="1" s="1"/>
  <c r="AY1104" i="1" s="1"/>
  <c r="AM1104" i="1"/>
  <c r="AN1104" i="1" s="1"/>
  <c r="AO1104" i="1" s="1"/>
  <c r="AP1104" i="1" s="1"/>
  <c r="AQ1104" i="1" s="1"/>
  <c r="AC1104" i="1"/>
  <c r="AD1104" i="1" s="1"/>
  <c r="AE1104" i="1" s="1"/>
  <c r="AF1104" i="1" s="1"/>
  <c r="AB1104" i="1"/>
  <c r="S1104" i="1"/>
  <c r="T1104" i="1" s="1"/>
  <c r="U1104" i="1" s="1"/>
  <c r="V1104" i="1" s="1"/>
  <c r="W1104" i="1" s="1"/>
  <c r="K1104" i="1"/>
  <c r="L1104" i="1" s="1"/>
  <c r="M1104" i="1" s="1"/>
  <c r="N1104" i="1" s="1"/>
  <c r="O1104" i="1" s="1"/>
  <c r="C1104" i="1"/>
  <c r="D1104" i="1" s="1"/>
  <c r="E1104" i="1" s="1"/>
  <c r="F1104" i="1" s="1"/>
  <c r="G1104" i="1" s="1"/>
  <c r="H1104" i="1" s="1"/>
  <c r="AU1103" i="1"/>
  <c r="AV1103" i="1" s="1"/>
  <c r="AW1103" i="1" s="1"/>
  <c r="AX1103" i="1" s="1"/>
  <c r="AY1103" i="1" s="1"/>
  <c r="AM1103" i="1"/>
  <c r="AN1103" i="1" s="1"/>
  <c r="AO1103" i="1" s="1"/>
  <c r="AP1103" i="1" s="1"/>
  <c r="AQ1103" i="1" s="1"/>
  <c r="AB1103" i="1"/>
  <c r="AC1103" i="1" s="1"/>
  <c r="AD1103" i="1" s="1"/>
  <c r="AE1103" i="1" s="1"/>
  <c r="AF1103" i="1" s="1"/>
  <c r="S1103" i="1"/>
  <c r="T1103" i="1" s="1"/>
  <c r="U1103" i="1" s="1"/>
  <c r="V1103" i="1" s="1"/>
  <c r="W1103" i="1" s="1"/>
  <c r="K1103" i="1"/>
  <c r="L1103" i="1" s="1"/>
  <c r="M1103" i="1" s="1"/>
  <c r="N1103" i="1" s="1"/>
  <c r="O1103" i="1" s="1"/>
  <c r="C1103" i="1"/>
  <c r="D1103" i="1" s="1"/>
  <c r="E1103" i="1" s="1"/>
  <c r="F1103" i="1" s="1"/>
  <c r="G1103" i="1" s="1"/>
  <c r="H1103" i="1" s="1"/>
  <c r="AU1102" i="1"/>
  <c r="AV1102" i="1" s="1"/>
  <c r="AW1102" i="1" s="1"/>
  <c r="AX1102" i="1" s="1"/>
  <c r="AY1102" i="1" s="1"/>
  <c r="AM1102" i="1"/>
  <c r="AN1102" i="1" s="1"/>
  <c r="AO1102" i="1" s="1"/>
  <c r="AP1102" i="1" s="1"/>
  <c r="AQ1102" i="1" s="1"/>
  <c r="AB1102" i="1"/>
  <c r="AC1102" i="1" s="1"/>
  <c r="AD1102" i="1" s="1"/>
  <c r="AE1102" i="1" s="1"/>
  <c r="AF1102" i="1" s="1"/>
  <c r="S1102" i="1"/>
  <c r="T1102" i="1" s="1"/>
  <c r="U1102" i="1" s="1"/>
  <c r="V1102" i="1" s="1"/>
  <c r="W1102" i="1" s="1"/>
  <c r="K1102" i="1"/>
  <c r="L1102" i="1" s="1"/>
  <c r="M1102" i="1" s="1"/>
  <c r="N1102" i="1" s="1"/>
  <c r="O1102" i="1" s="1"/>
  <c r="C1102" i="1"/>
  <c r="D1102" i="1" s="1"/>
  <c r="E1102" i="1" s="1"/>
  <c r="F1102" i="1" s="1"/>
  <c r="G1102" i="1" s="1"/>
  <c r="H1102" i="1" s="1"/>
  <c r="AU1101" i="1"/>
  <c r="AV1101" i="1" s="1"/>
  <c r="AW1101" i="1" s="1"/>
  <c r="AX1101" i="1" s="1"/>
  <c r="AY1101" i="1" s="1"/>
  <c r="AM1101" i="1"/>
  <c r="AN1101" i="1" s="1"/>
  <c r="AO1101" i="1" s="1"/>
  <c r="AP1101" i="1" s="1"/>
  <c r="AQ1101" i="1" s="1"/>
  <c r="AB1101" i="1"/>
  <c r="AC1101" i="1" s="1"/>
  <c r="AD1101" i="1" s="1"/>
  <c r="AE1101" i="1" s="1"/>
  <c r="AF1101" i="1" s="1"/>
  <c r="S1101" i="1"/>
  <c r="T1101" i="1" s="1"/>
  <c r="U1101" i="1" s="1"/>
  <c r="V1101" i="1" s="1"/>
  <c r="W1101" i="1" s="1"/>
  <c r="K1101" i="1"/>
  <c r="L1101" i="1" s="1"/>
  <c r="M1101" i="1" s="1"/>
  <c r="N1101" i="1" s="1"/>
  <c r="O1101" i="1" s="1"/>
  <c r="C1101" i="1"/>
  <c r="D1101" i="1" s="1"/>
  <c r="E1101" i="1" s="1"/>
  <c r="F1101" i="1" s="1"/>
  <c r="G1101" i="1" s="1"/>
  <c r="H1101" i="1" s="1"/>
  <c r="AU1100" i="1"/>
  <c r="AV1100" i="1" s="1"/>
  <c r="AW1100" i="1" s="1"/>
  <c r="AX1100" i="1" s="1"/>
  <c r="AY1100" i="1" s="1"/>
  <c r="AM1100" i="1"/>
  <c r="AN1100" i="1" s="1"/>
  <c r="AO1100" i="1" s="1"/>
  <c r="AP1100" i="1" s="1"/>
  <c r="AQ1100" i="1" s="1"/>
  <c r="AB1100" i="1"/>
  <c r="AC1100" i="1" s="1"/>
  <c r="AD1100" i="1" s="1"/>
  <c r="AE1100" i="1" s="1"/>
  <c r="AF1100" i="1" s="1"/>
  <c r="S1100" i="1"/>
  <c r="T1100" i="1" s="1"/>
  <c r="U1100" i="1" s="1"/>
  <c r="V1100" i="1" s="1"/>
  <c r="W1100" i="1" s="1"/>
  <c r="K1100" i="1"/>
  <c r="L1100" i="1" s="1"/>
  <c r="M1100" i="1" s="1"/>
  <c r="N1100" i="1" s="1"/>
  <c r="O1100" i="1" s="1"/>
  <c r="C1100" i="1"/>
  <c r="D1100" i="1" s="1"/>
  <c r="E1100" i="1" s="1"/>
  <c r="F1100" i="1" s="1"/>
  <c r="G1100" i="1" s="1"/>
  <c r="H1100" i="1" s="1"/>
  <c r="AU1099" i="1"/>
  <c r="AV1099" i="1" s="1"/>
  <c r="AW1099" i="1" s="1"/>
  <c r="AX1099" i="1" s="1"/>
  <c r="AY1099" i="1" s="1"/>
  <c r="AM1099" i="1"/>
  <c r="AN1099" i="1" s="1"/>
  <c r="AO1099" i="1" s="1"/>
  <c r="AP1099" i="1" s="1"/>
  <c r="AQ1099" i="1" s="1"/>
  <c r="AB1099" i="1"/>
  <c r="AC1099" i="1" s="1"/>
  <c r="AD1099" i="1" s="1"/>
  <c r="AE1099" i="1" s="1"/>
  <c r="AF1099" i="1" s="1"/>
  <c r="S1099" i="1"/>
  <c r="T1099" i="1" s="1"/>
  <c r="U1099" i="1" s="1"/>
  <c r="V1099" i="1" s="1"/>
  <c r="W1099" i="1" s="1"/>
  <c r="K1099" i="1"/>
  <c r="L1099" i="1" s="1"/>
  <c r="M1099" i="1" s="1"/>
  <c r="N1099" i="1" s="1"/>
  <c r="O1099" i="1" s="1"/>
  <c r="H1099" i="1"/>
  <c r="C1099" i="1"/>
  <c r="D1099" i="1" s="1"/>
  <c r="E1099" i="1" s="1"/>
  <c r="F1099" i="1" s="1"/>
  <c r="G1099" i="1" s="1"/>
  <c r="AU1098" i="1"/>
  <c r="AV1098" i="1" s="1"/>
  <c r="AW1098" i="1" s="1"/>
  <c r="AX1098" i="1" s="1"/>
  <c r="AY1098" i="1" s="1"/>
  <c r="AM1098" i="1"/>
  <c r="AN1098" i="1" s="1"/>
  <c r="AO1098" i="1" s="1"/>
  <c r="AP1098" i="1" s="1"/>
  <c r="AQ1098" i="1" s="1"/>
  <c r="AB1098" i="1"/>
  <c r="AC1098" i="1" s="1"/>
  <c r="AD1098" i="1" s="1"/>
  <c r="AE1098" i="1" s="1"/>
  <c r="AF1098" i="1" s="1"/>
  <c r="S1098" i="1"/>
  <c r="T1098" i="1" s="1"/>
  <c r="U1098" i="1" s="1"/>
  <c r="V1098" i="1" s="1"/>
  <c r="W1098" i="1" s="1"/>
  <c r="K1098" i="1"/>
  <c r="L1098" i="1" s="1"/>
  <c r="M1098" i="1" s="1"/>
  <c r="N1098" i="1" s="1"/>
  <c r="O1098" i="1" s="1"/>
  <c r="C1098" i="1"/>
  <c r="D1098" i="1" s="1"/>
  <c r="E1098" i="1" s="1"/>
  <c r="F1098" i="1" s="1"/>
  <c r="G1098" i="1" s="1"/>
  <c r="H1098" i="1" s="1"/>
  <c r="AU1097" i="1"/>
  <c r="AV1097" i="1" s="1"/>
  <c r="AW1097" i="1" s="1"/>
  <c r="AX1097" i="1" s="1"/>
  <c r="AY1097" i="1" s="1"/>
  <c r="AM1097" i="1"/>
  <c r="AN1097" i="1" s="1"/>
  <c r="AO1097" i="1" s="1"/>
  <c r="AP1097" i="1" s="1"/>
  <c r="AQ1097" i="1" s="1"/>
  <c r="AB1097" i="1"/>
  <c r="AC1097" i="1" s="1"/>
  <c r="AD1097" i="1" s="1"/>
  <c r="AE1097" i="1" s="1"/>
  <c r="AF1097" i="1" s="1"/>
  <c r="S1097" i="1"/>
  <c r="T1097" i="1" s="1"/>
  <c r="U1097" i="1" s="1"/>
  <c r="V1097" i="1" s="1"/>
  <c r="W1097" i="1" s="1"/>
  <c r="K1097" i="1"/>
  <c r="L1097" i="1" s="1"/>
  <c r="M1097" i="1" s="1"/>
  <c r="N1097" i="1" s="1"/>
  <c r="O1097" i="1" s="1"/>
  <c r="C1097" i="1"/>
  <c r="D1097" i="1" s="1"/>
  <c r="E1097" i="1" s="1"/>
  <c r="F1097" i="1" s="1"/>
  <c r="G1097" i="1" s="1"/>
  <c r="H1097" i="1" s="1"/>
  <c r="AU1096" i="1"/>
  <c r="AV1096" i="1" s="1"/>
  <c r="AW1096" i="1" s="1"/>
  <c r="AX1096" i="1" s="1"/>
  <c r="AY1096" i="1" s="1"/>
  <c r="AM1096" i="1"/>
  <c r="AN1096" i="1" s="1"/>
  <c r="AO1096" i="1" s="1"/>
  <c r="AP1096" i="1" s="1"/>
  <c r="AQ1096" i="1" s="1"/>
  <c r="AB1096" i="1"/>
  <c r="AC1096" i="1" s="1"/>
  <c r="AD1096" i="1" s="1"/>
  <c r="AE1096" i="1" s="1"/>
  <c r="AF1096" i="1" s="1"/>
  <c r="S1096" i="1"/>
  <c r="T1096" i="1" s="1"/>
  <c r="U1096" i="1" s="1"/>
  <c r="V1096" i="1" s="1"/>
  <c r="W1096" i="1" s="1"/>
  <c r="K1096" i="1"/>
  <c r="L1096" i="1" s="1"/>
  <c r="M1096" i="1" s="1"/>
  <c r="N1096" i="1" s="1"/>
  <c r="O1096" i="1" s="1"/>
  <c r="E1096" i="1"/>
  <c r="F1096" i="1" s="1"/>
  <c r="G1096" i="1" s="1"/>
  <c r="H1096" i="1" s="1"/>
  <c r="C1096" i="1"/>
  <c r="D1096" i="1" s="1"/>
  <c r="AU1095" i="1"/>
  <c r="AV1095" i="1" s="1"/>
  <c r="AW1095" i="1" s="1"/>
  <c r="AX1095" i="1" s="1"/>
  <c r="AY1095" i="1" s="1"/>
  <c r="AM1095" i="1"/>
  <c r="AN1095" i="1" s="1"/>
  <c r="AO1095" i="1" s="1"/>
  <c r="AP1095" i="1" s="1"/>
  <c r="AQ1095" i="1" s="1"/>
  <c r="AB1095" i="1"/>
  <c r="AC1095" i="1" s="1"/>
  <c r="AD1095" i="1" s="1"/>
  <c r="AE1095" i="1" s="1"/>
  <c r="AF1095" i="1" s="1"/>
  <c r="S1095" i="1"/>
  <c r="T1095" i="1" s="1"/>
  <c r="U1095" i="1" s="1"/>
  <c r="V1095" i="1" s="1"/>
  <c r="W1095" i="1" s="1"/>
  <c r="K1095" i="1"/>
  <c r="L1095" i="1" s="1"/>
  <c r="M1095" i="1" s="1"/>
  <c r="N1095" i="1" s="1"/>
  <c r="O1095" i="1" s="1"/>
  <c r="C1095" i="1"/>
  <c r="D1095" i="1" s="1"/>
  <c r="E1095" i="1" s="1"/>
  <c r="F1095" i="1" s="1"/>
  <c r="G1095" i="1" s="1"/>
  <c r="H1095" i="1" s="1"/>
  <c r="AY1094" i="1"/>
  <c r="AU1094" i="1"/>
  <c r="AV1094" i="1" s="1"/>
  <c r="AW1094" i="1" s="1"/>
  <c r="AX1094" i="1" s="1"/>
  <c r="AO1094" i="1"/>
  <c r="AP1094" i="1" s="1"/>
  <c r="AQ1094" i="1" s="1"/>
  <c r="AM1094" i="1"/>
  <c r="AN1094" i="1" s="1"/>
  <c r="AB1094" i="1"/>
  <c r="AC1094" i="1" s="1"/>
  <c r="AD1094" i="1" s="1"/>
  <c r="AE1094" i="1" s="1"/>
  <c r="AF1094" i="1" s="1"/>
  <c r="S1094" i="1"/>
  <c r="T1094" i="1" s="1"/>
  <c r="U1094" i="1" s="1"/>
  <c r="V1094" i="1" s="1"/>
  <c r="W1094" i="1" s="1"/>
  <c r="K1094" i="1"/>
  <c r="L1094" i="1" s="1"/>
  <c r="M1094" i="1" s="1"/>
  <c r="N1094" i="1" s="1"/>
  <c r="O1094" i="1" s="1"/>
  <c r="C1094" i="1"/>
  <c r="D1094" i="1" s="1"/>
  <c r="E1094" i="1" s="1"/>
  <c r="F1094" i="1" s="1"/>
  <c r="G1094" i="1" s="1"/>
  <c r="H1094" i="1" s="1"/>
  <c r="AU1093" i="1"/>
  <c r="AV1093" i="1" s="1"/>
  <c r="AW1093" i="1" s="1"/>
  <c r="AX1093" i="1" s="1"/>
  <c r="AY1093" i="1" s="1"/>
  <c r="AM1093" i="1"/>
  <c r="AN1093" i="1" s="1"/>
  <c r="AO1093" i="1" s="1"/>
  <c r="AP1093" i="1" s="1"/>
  <c r="AQ1093" i="1" s="1"/>
  <c r="AC1093" i="1"/>
  <c r="AD1093" i="1" s="1"/>
  <c r="AE1093" i="1" s="1"/>
  <c r="AF1093" i="1" s="1"/>
  <c r="AB1093" i="1"/>
  <c r="S1093" i="1"/>
  <c r="T1093" i="1" s="1"/>
  <c r="U1093" i="1" s="1"/>
  <c r="V1093" i="1" s="1"/>
  <c r="W1093" i="1" s="1"/>
  <c r="K1093" i="1"/>
  <c r="L1093" i="1" s="1"/>
  <c r="M1093" i="1" s="1"/>
  <c r="N1093" i="1" s="1"/>
  <c r="O1093" i="1" s="1"/>
  <c r="C1093" i="1"/>
  <c r="D1093" i="1" s="1"/>
  <c r="E1093" i="1" s="1"/>
  <c r="F1093" i="1" s="1"/>
  <c r="G1093" i="1" s="1"/>
  <c r="H1093" i="1" s="1"/>
  <c r="AU1092" i="1"/>
  <c r="AV1092" i="1" s="1"/>
  <c r="AW1092" i="1" s="1"/>
  <c r="AX1092" i="1" s="1"/>
  <c r="AY1092" i="1" s="1"/>
  <c r="AM1092" i="1"/>
  <c r="AN1092" i="1" s="1"/>
  <c r="AO1092" i="1" s="1"/>
  <c r="AP1092" i="1" s="1"/>
  <c r="AQ1092" i="1" s="1"/>
  <c r="AB1092" i="1"/>
  <c r="AC1092" i="1" s="1"/>
  <c r="AD1092" i="1" s="1"/>
  <c r="AE1092" i="1" s="1"/>
  <c r="AF1092" i="1" s="1"/>
  <c r="S1092" i="1"/>
  <c r="T1092" i="1" s="1"/>
  <c r="U1092" i="1" s="1"/>
  <c r="V1092" i="1" s="1"/>
  <c r="W1092" i="1" s="1"/>
  <c r="L1092" i="1"/>
  <c r="M1092" i="1" s="1"/>
  <c r="N1092" i="1" s="1"/>
  <c r="O1092" i="1" s="1"/>
  <c r="K1092" i="1"/>
  <c r="H1092" i="1"/>
  <c r="C1092" i="1"/>
  <c r="D1092" i="1" s="1"/>
  <c r="E1092" i="1" s="1"/>
  <c r="F1092" i="1" s="1"/>
  <c r="G1092" i="1" s="1"/>
  <c r="AU1091" i="1"/>
  <c r="AV1091" i="1" s="1"/>
  <c r="AW1091" i="1" s="1"/>
  <c r="AX1091" i="1" s="1"/>
  <c r="AY1091" i="1" s="1"/>
  <c r="AM1091" i="1"/>
  <c r="AN1091" i="1" s="1"/>
  <c r="AO1091" i="1" s="1"/>
  <c r="AP1091" i="1" s="1"/>
  <c r="AQ1091" i="1" s="1"/>
  <c r="AB1091" i="1"/>
  <c r="AC1091" i="1" s="1"/>
  <c r="AD1091" i="1" s="1"/>
  <c r="AE1091" i="1" s="1"/>
  <c r="AF1091" i="1" s="1"/>
  <c r="S1091" i="1"/>
  <c r="T1091" i="1" s="1"/>
  <c r="U1091" i="1" s="1"/>
  <c r="V1091" i="1" s="1"/>
  <c r="W1091" i="1" s="1"/>
  <c r="K1091" i="1"/>
  <c r="L1091" i="1" s="1"/>
  <c r="M1091" i="1" s="1"/>
  <c r="N1091" i="1" s="1"/>
  <c r="O1091" i="1" s="1"/>
  <c r="C1091" i="1"/>
  <c r="D1091" i="1" s="1"/>
  <c r="E1091" i="1" s="1"/>
  <c r="F1091" i="1" s="1"/>
  <c r="G1091" i="1" s="1"/>
  <c r="H1091" i="1" s="1"/>
  <c r="AU1090" i="1"/>
  <c r="AV1090" i="1" s="1"/>
  <c r="AW1090" i="1" s="1"/>
  <c r="AX1090" i="1" s="1"/>
  <c r="AY1090" i="1" s="1"/>
  <c r="AM1090" i="1"/>
  <c r="AN1090" i="1" s="1"/>
  <c r="AO1090" i="1" s="1"/>
  <c r="AP1090" i="1" s="1"/>
  <c r="AQ1090" i="1" s="1"/>
  <c r="AB1090" i="1"/>
  <c r="AC1090" i="1" s="1"/>
  <c r="AD1090" i="1" s="1"/>
  <c r="AE1090" i="1" s="1"/>
  <c r="AF1090" i="1" s="1"/>
  <c r="S1090" i="1"/>
  <c r="T1090" i="1" s="1"/>
  <c r="U1090" i="1" s="1"/>
  <c r="V1090" i="1" s="1"/>
  <c r="W1090" i="1" s="1"/>
  <c r="K1090" i="1"/>
  <c r="L1090" i="1" s="1"/>
  <c r="M1090" i="1" s="1"/>
  <c r="N1090" i="1" s="1"/>
  <c r="O1090" i="1" s="1"/>
  <c r="C1090" i="1"/>
  <c r="D1090" i="1" s="1"/>
  <c r="E1090" i="1" s="1"/>
  <c r="F1090" i="1" s="1"/>
  <c r="G1090" i="1" s="1"/>
  <c r="H1090" i="1" s="1"/>
  <c r="AU1089" i="1"/>
  <c r="AV1089" i="1" s="1"/>
  <c r="AW1089" i="1" s="1"/>
  <c r="AX1089" i="1" s="1"/>
  <c r="AY1089" i="1" s="1"/>
  <c r="AM1089" i="1"/>
  <c r="AN1089" i="1" s="1"/>
  <c r="AO1089" i="1" s="1"/>
  <c r="AP1089" i="1" s="1"/>
  <c r="AQ1089" i="1" s="1"/>
  <c r="AB1089" i="1"/>
  <c r="AC1089" i="1" s="1"/>
  <c r="AD1089" i="1" s="1"/>
  <c r="AE1089" i="1" s="1"/>
  <c r="AF1089" i="1" s="1"/>
  <c r="S1089" i="1"/>
  <c r="T1089" i="1" s="1"/>
  <c r="U1089" i="1" s="1"/>
  <c r="V1089" i="1" s="1"/>
  <c r="W1089" i="1" s="1"/>
  <c r="K1089" i="1"/>
  <c r="L1089" i="1" s="1"/>
  <c r="M1089" i="1" s="1"/>
  <c r="N1089" i="1" s="1"/>
  <c r="O1089" i="1" s="1"/>
  <c r="C1089" i="1"/>
  <c r="D1089" i="1" s="1"/>
  <c r="E1089" i="1" s="1"/>
  <c r="F1089" i="1" s="1"/>
  <c r="G1089" i="1" s="1"/>
  <c r="H1089" i="1" s="1"/>
  <c r="AU1088" i="1"/>
  <c r="AV1088" i="1" s="1"/>
  <c r="AW1088" i="1" s="1"/>
  <c r="AX1088" i="1" s="1"/>
  <c r="AY1088" i="1" s="1"/>
  <c r="AM1088" i="1"/>
  <c r="AN1088" i="1" s="1"/>
  <c r="AO1088" i="1" s="1"/>
  <c r="AP1088" i="1" s="1"/>
  <c r="AQ1088" i="1" s="1"/>
  <c r="AB1088" i="1"/>
  <c r="AC1088" i="1" s="1"/>
  <c r="AD1088" i="1" s="1"/>
  <c r="AE1088" i="1" s="1"/>
  <c r="AF1088" i="1" s="1"/>
  <c r="T1088" i="1"/>
  <c r="U1088" i="1" s="1"/>
  <c r="V1088" i="1" s="1"/>
  <c r="W1088" i="1" s="1"/>
  <c r="S1088" i="1"/>
  <c r="K1088" i="1"/>
  <c r="L1088" i="1" s="1"/>
  <c r="M1088" i="1" s="1"/>
  <c r="N1088" i="1" s="1"/>
  <c r="O1088" i="1" s="1"/>
  <c r="C1088" i="1"/>
  <c r="D1088" i="1" s="1"/>
  <c r="E1088" i="1" s="1"/>
  <c r="F1088" i="1" s="1"/>
  <c r="G1088" i="1" s="1"/>
  <c r="H1088" i="1" s="1"/>
  <c r="AU1087" i="1"/>
  <c r="AV1087" i="1" s="1"/>
  <c r="AW1087" i="1" s="1"/>
  <c r="AX1087" i="1" s="1"/>
  <c r="AY1087" i="1" s="1"/>
  <c r="AM1087" i="1"/>
  <c r="AN1087" i="1" s="1"/>
  <c r="AO1087" i="1" s="1"/>
  <c r="AP1087" i="1" s="1"/>
  <c r="AQ1087" i="1" s="1"/>
  <c r="AB1087" i="1"/>
  <c r="AC1087" i="1" s="1"/>
  <c r="AD1087" i="1" s="1"/>
  <c r="AE1087" i="1" s="1"/>
  <c r="AF1087" i="1" s="1"/>
  <c r="S1087" i="1"/>
  <c r="T1087" i="1" s="1"/>
  <c r="U1087" i="1" s="1"/>
  <c r="V1087" i="1" s="1"/>
  <c r="W1087" i="1" s="1"/>
  <c r="L1087" i="1"/>
  <c r="M1087" i="1" s="1"/>
  <c r="N1087" i="1" s="1"/>
  <c r="O1087" i="1" s="1"/>
  <c r="K1087" i="1"/>
  <c r="E1087" i="1"/>
  <c r="F1087" i="1" s="1"/>
  <c r="G1087" i="1" s="1"/>
  <c r="H1087" i="1" s="1"/>
  <c r="C1087" i="1"/>
  <c r="D1087" i="1" s="1"/>
  <c r="AU1086" i="1"/>
  <c r="AV1086" i="1" s="1"/>
  <c r="AW1086" i="1" s="1"/>
  <c r="AX1086" i="1" s="1"/>
  <c r="AY1086" i="1" s="1"/>
  <c r="AM1086" i="1"/>
  <c r="AN1086" i="1" s="1"/>
  <c r="AO1086" i="1" s="1"/>
  <c r="AP1086" i="1" s="1"/>
  <c r="AQ1086" i="1" s="1"/>
  <c r="AB1086" i="1"/>
  <c r="AC1086" i="1" s="1"/>
  <c r="AD1086" i="1" s="1"/>
  <c r="AE1086" i="1" s="1"/>
  <c r="AF1086" i="1" s="1"/>
  <c r="S1086" i="1"/>
  <c r="T1086" i="1" s="1"/>
  <c r="U1086" i="1" s="1"/>
  <c r="V1086" i="1" s="1"/>
  <c r="W1086" i="1" s="1"/>
  <c r="K1086" i="1"/>
  <c r="L1086" i="1" s="1"/>
  <c r="M1086" i="1" s="1"/>
  <c r="N1086" i="1" s="1"/>
  <c r="O1086" i="1" s="1"/>
  <c r="C1086" i="1"/>
  <c r="D1086" i="1" s="1"/>
  <c r="E1086" i="1" s="1"/>
  <c r="F1086" i="1" s="1"/>
  <c r="G1086" i="1" s="1"/>
  <c r="H1086" i="1" s="1"/>
  <c r="AX1085" i="1"/>
  <c r="AY1085" i="1" s="1"/>
  <c r="AU1085" i="1"/>
  <c r="AV1085" i="1" s="1"/>
  <c r="AW1085" i="1" s="1"/>
  <c r="AM1085" i="1"/>
  <c r="AN1085" i="1" s="1"/>
  <c r="AO1085" i="1" s="1"/>
  <c r="AP1085" i="1" s="1"/>
  <c r="AQ1085" i="1" s="1"/>
  <c r="AB1085" i="1"/>
  <c r="AC1085" i="1" s="1"/>
  <c r="AD1085" i="1" s="1"/>
  <c r="AE1085" i="1" s="1"/>
  <c r="AF1085" i="1" s="1"/>
  <c r="S1085" i="1"/>
  <c r="T1085" i="1" s="1"/>
  <c r="U1085" i="1" s="1"/>
  <c r="V1085" i="1" s="1"/>
  <c r="W1085" i="1" s="1"/>
  <c r="K1085" i="1"/>
  <c r="L1085" i="1" s="1"/>
  <c r="M1085" i="1" s="1"/>
  <c r="N1085" i="1" s="1"/>
  <c r="O1085" i="1" s="1"/>
  <c r="C1085" i="1"/>
  <c r="D1085" i="1" s="1"/>
  <c r="E1085" i="1" s="1"/>
  <c r="F1085" i="1" s="1"/>
  <c r="G1085" i="1" s="1"/>
  <c r="H1085" i="1" s="1"/>
  <c r="AU1084" i="1"/>
  <c r="AV1084" i="1" s="1"/>
  <c r="AW1084" i="1" s="1"/>
  <c r="AX1084" i="1" s="1"/>
  <c r="AY1084" i="1" s="1"/>
  <c r="AM1084" i="1"/>
  <c r="AN1084" i="1" s="1"/>
  <c r="AO1084" i="1" s="1"/>
  <c r="AP1084" i="1" s="1"/>
  <c r="AQ1084" i="1" s="1"/>
  <c r="AB1084" i="1"/>
  <c r="AC1084" i="1" s="1"/>
  <c r="AD1084" i="1" s="1"/>
  <c r="AE1084" i="1" s="1"/>
  <c r="AF1084" i="1" s="1"/>
  <c r="S1084" i="1"/>
  <c r="T1084" i="1" s="1"/>
  <c r="U1084" i="1" s="1"/>
  <c r="V1084" i="1" s="1"/>
  <c r="W1084" i="1" s="1"/>
  <c r="K1084" i="1"/>
  <c r="L1084" i="1" s="1"/>
  <c r="M1084" i="1" s="1"/>
  <c r="N1084" i="1" s="1"/>
  <c r="O1084" i="1" s="1"/>
  <c r="C1084" i="1"/>
  <c r="D1084" i="1" s="1"/>
  <c r="E1084" i="1" s="1"/>
  <c r="F1084" i="1" s="1"/>
  <c r="G1084" i="1" s="1"/>
  <c r="H1084" i="1" s="1"/>
  <c r="AU1083" i="1"/>
  <c r="AV1083" i="1" s="1"/>
  <c r="AW1083" i="1" s="1"/>
  <c r="AX1083" i="1" s="1"/>
  <c r="AY1083" i="1" s="1"/>
  <c r="AM1083" i="1"/>
  <c r="AN1083" i="1" s="1"/>
  <c r="AO1083" i="1" s="1"/>
  <c r="AP1083" i="1" s="1"/>
  <c r="AQ1083" i="1" s="1"/>
  <c r="AB1083" i="1"/>
  <c r="AC1083" i="1" s="1"/>
  <c r="AD1083" i="1" s="1"/>
  <c r="AE1083" i="1" s="1"/>
  <c r="AF1083" i="1" s="1"/>
  <c r="S1083" i="1"/>
  <c r="T1083" i="1" s="1"/>
  <c r="U1083" i="1" s="1"/>
  <c r="V1083" i="1" s="1"/>
  <c r="W1083" i="1" s="1"/>
  <c r="K1083" i="1"/>
  <c r="L1083" i="1" s="1"/>
  <c r="M1083" i="1" s="1"/>
  <c r="N1083" i="1" s="1"/>
  <c r="O1083" i="1" s="1"/>
  <c r="C1083" i="1"/>
  <c r="D1083" i="1" s="1"/>
  <c r="E1083" i="1" s="1"/>
  <c r="F1083" i="1" s="1"/>
  <c r="G1083" i="1" s="1"/>
  <c r="H1083" i="1" s="1"/>
  <c r="AU1082" i="1"/>
  <c r="AV1082" i="1" s="1"/>
  <c r="AW1082" i="1" s="1"/>
  <c r="AX1082" i="1" s="1"/>
  <c r="AY1082" i="1" s="1"/>
  <c r="AM1082" i="1"/>
  <c r="AN1082" i="1" s="1"/>
  <c r="AO1082" i="1" s="1"/>
  <c r="AP1082" i="1" s="1"/>
  <c r="AQ1082" i="1" s="1"/>
  <c r="AD1082" i="1"/>
  <c r="AE1082" i="1" s="1"/>
  <c r="AF1082" i="1" s="1"/>
  <c r="AB1082" i="1"/>
  <c r="AC1082" i="1" s="1"/>
  <c r="S1082" i="1"/>
  <c r="T1082" i="1" s="1"/>
  <c r="U1082" i="1" s="1"/>
  <c r="V1082" i="1" s="1"/>
  <c r="W1082" i="1" s="1"/>
  <c r="K1082" i="1"/>
  <c r="L1082" i="1" s="1"/>
  <c r="M1082" i="1" s="1"/>
  <c r="N1082" i="1" s="1"/>
  <c r="O1082" i="1" s="1"/>
  <c r="C1082" i="1"/>
  <c r="D1082" i="1" s="1"/>
  <c r="E1082" i="1" s="1"/>
  <c r="F1082" i="1" s="1"/>
  <c r="G1082" i="1" s="1"/>
  <c r="H1082" i="1" s="1"/>
  <c r="AU1081" i="1"/>
  <c r="AV1081" i="1" s="1"/>
  <c r="AW1081" i="1" s="1"/>
  <c r="AX1081" i="1" s="1"/>
  <c r="AY1081" i="1" s="1"/>
  <c r="AM1081" i="1"/>
  <c r="AN1081" i="1" s="1"/>
  <c r="AO1081" i="1" s="1"/>
  <c r="AP1081" i="1" s="1"/>
  <c r="AQ1081" i="1" s="1"/>
  <c r="AB1081" i="1"/>
  <c r="AC1081" i="1" s="1"/>
  <c r="AD1081" i="1" s="1"/>
  <c r="AE1081" i="1" s="1"/>
  <c r="AF1081" i="1" s="1"/>
  <c r="S1081" i="1"/>
  <c r="T1081" i="1" s="1"/>
  <c r="U1081" i="1" s="1"/>
  <c r="V1081" i="1" s="1"/>
  <c r="W1081" i="1" s="1"/>
  <c r="K1081" i="1"/>
  <c r="L1081" i="1" s="1"/>
  <c r="M1081" i="1" s="1"/>
  <c r="N1081" i="1" s="1"/>
  <c r="O1081" i="1" s="1"/>
  <c r="C1081" i="1"/>
  <c r="D1081" i="1" s="1"/>
  <c r="E1081" i="1" s="1"/>
  <c r="F1081" i="1" s="1"/>
  <c r="G1081" i="1" s="1"/>
  <c r="H1081" i="1" s="1"/>
  <c r="AU1080" i="1"/>
  <c r="AV1080" i="1" s="1"/>
  <c r="AW1080" i="1" s="1"/>
  <c r="AX1080" i="1" s="1"/>
  <c r="AY1080" i="1" s="1"/>
  <c r="AM1080" i="1"/>
  <c r="AN1080" i="1" s="1"/>
  <c r="AO1080" i="1" s="1"/>
  <c r="AP1080" i="1" s="1"/>
  <c r="AQ1080" i="1" s="1"/>
  <c r="AB1080" i="1"/>
  <c r="AC1080" i="1" s="1"/>
  <c r="AD1080" i="1" s="1"/>
  <c r="AE1080" i="1" s="1"/>
  <c r="AF1080" i="1" s="1"/>
  <c r="S1080" i="1"/>
  <c r="T1080" i="1" s="1"/>
  <c r="U1080" i="1" s="1"/>
  <c r="V1080" i="1" s="1"/>
  <c r="W1080" i="1" s="1"/>
  <c r="K1080" i="1"/>
  <c r="L1080" i="1" s="1"/>
  <c r="M1080" i="1" s="1"/>
  <c r="N1080" i="1" s="1"/>
  <c r="O1080" i="1" s="1"/>
  <c r="C1080" i="1"/>
  <c r="D1080" i="1" s="1"/>
  <c r="E1080" i="1" s="1"/>
  <c r="F1080" i="1" s="1"/>
  <c r="G1080" i="1" s="1"/>
  <c r="H1080" i="1" s="1"/>
  <c r="AU1079" i="1"/>
  <c r="AV1079" i="1" s="1"/>
  <c r="AW1079" i="1" s="1"/>
  <c r="AX1079" i="1" s="1"/>
  <c r="AY1079" i="1" s="1"/>
  <c r="AM1079" i="1"/>
  <c r="AN1079" i="1" s="1"/>
  <c r="AO1079" i="1" s="1"/>
  <c r="AP1079" i="1" s="1"/>
  <c r="AQ1079" i="1" s="1"/>
  <c r="AB1079" i="1"/>
  <c r="AC1079" i="1" s="1"/>
  <c r="AD1079" i="1" s="1"/>
  <c r="AE1079" i="1" s="1"/>
  <c r="AF1079" i="1" s="1"/>
  <c r="S1079" i="1"/>
  <c r="T1079" i="1" s="1"/>
  <c r="U1079" i="1" s="1"/>
  <c r="V1079" i="1" s="1"/>
  <c r="W1079" i="1" s="1"/>
  <c r="L1079" i="1"/>
  <c r="M1079" i="1" s="1"/>
  <c r="N1079" i="1" s="1"/>
  <c r="O1079" i="1" s="1"/>
  <c r="K1079" i="1"/>
  <c r="C1079" i="1"/>
  <c r="D1079" i="1" s="1"/>
  <c r="E1079" i="1" s="1"/>
  <c r="F1079" i="1" s="1"/>
  <c r="G1079" i="1" s="1"/>
  <c r="H1079" i="1" s="1"/>
  <c r="AU1078" i="1"/>
  <c r="AV1078" i="1" s="1"/>
  <c r="AW1078" i="1" s="1"/>
  <c r="AX1078" i="1" s="1"/>
  <c r="AY1078" i="1" s="1"/>
  <c r="AM1078" i="1"/>
  <c r="AN1078" i="1" s="1"/>
  <c r="AO1078" i="1" s="1"/>
  <c r="AP1078" i="1" s="1"/>
  <c r="AQ1078" i="1" s="1"/>
  <c r="AB1078" i="1"/>
  <c r="AC1078" i="1" s="1"/>
  <c r="AD1078" i="1" s="1"/>
  <c r="AE1078" i="1" s="1"/>
  <c r="AF1078" i="1" s="1"/>
  <c r="S1078" i="1"/>
  <c r="T1078" i="1" s="1"/>
  <c r="U1078" i="1" s="1"/>
  <c r="V1078" i="1" s="1"/>
  <c r="W1078" i="1" s="1"/>
  <c r="K1078" i="1"/>
  <c r="L1078" i="1" s="1"/>
  <c r="M1078" i="1" s="1"/>
  <c r="N1078" i="1" s="1"/>
  <c r="O1078" i="1" s="1"/>
  <c r="C1078" i="1"/>
  <c r="D1078" i="1" s="1"/>
  <c r="E1078" i="1" s="1"/>
  <c r="F1078" i="1" s="1"/>
  <c r="G1078" i="1" s="1"/>
  <c r="H1078" i="1" s="1"/>
  <c r="AU1077" i="1"/>
  <c r="AV1077" i="1" s="1"/>
  <c r="AW1077" i="1" s="1"/>
  <c r="AX1077" i="1" s="1"/>
  <c r="AY1077" i="1" s="1"/>
  <c r="AM1077" i="1"/>
  <c r="AN1077" i="1" s="1"/>
  <c r="AO1077" i="1" s="1"/>
  <c r="AP1077" i="1" s="1"/>
  <c r="AQ1077" i="1" s="1"/>
  <c r="AB1077" i="1"/>
  <c r="AC1077" i="1" s="1"/>
  <c r="AD1077" i="1" s="1"/>
  <c r="AE1077" i="1" s="1"/>
  <c r="AF1077" i="1" s="1"/>
  <c r="S1077" i="1"/>
  <c r="T1077" i="1" s="1"/>
  <c r="U1077" i="1" s="1"/>
  <c r="V1077" i="1" s="1"/>
  <c r="W1077" i="1" s="1"/>
  <c r="K1077" i="1"/>
  <c r="L1077" i="1" s="1"/>
  <c r="M1077" i="1" s="1"/>
  <c r="N1077" i="1" s="1"/>
  <c r="O1077" i="1" s="1"/>
  <c r="C1077" i="1"/>
  <c r="D1077" i="1" s="1"/>
  <c r="E1077" i="1" s="1"/>
  <c r="F1077" i="1" s="1"/>
  <c r="G1077" i="1" s="1"/>
  <c r="H1077" i="1" s="1"/>
  <c r="AU1076" i="1"/>
  <c r="AV1076" i="1" s="1"/>
  <c r="AW1076" i="1" s="1"/>
  <c r="AX1076" i="1" s="1"/>
  <c r="AY1076" i="1" s="1"/>
  <c r="AM1076" i="1"/>
  <c r="AN1076" i="1" s="1"/>
  <c r="AO1076" i="1" s="1"/>
  <c r="AP1076" i="1" s="1"/>
  <c r="AQ1076" i="1" s="1"/>
  <c r="AC1076" i="1"/>
  <c r="AD1076" i="1" s="1"/>
  <c r="AE1076" i="1" s="1"/>
  <c r="AF1076" i="1" s="1"/>
  <c r="AB1076" i="1"/>
  <c r="S1076" i="1"/>
  <c r="T1076" i="1" s="1"/>
  <c r="U1076" i="1" s="1"/>
  <c r="V1076" i="1" s="1"/>
  <c r="W1076" i="1" s="1"/>
  <c r="K1076" i="1"/>
  <c r="L1076" i="1" s="1"/>
  <c r="M1076" i="1" s="1"/>
  <c r="N1076" i="1" s="1"/>
  <c r="O1076" i="1" s="1"/>
  <c r="C1076" i="1"/>
  <c r="D1076" i="1" s="1"/>
  <c r="E1076" i="1" s="1"/>
  <c r="F1076" i="1" s="1"/>
  <c r="G1076" i="1" s="1"/>
  <c r="H1076" i="1" s="1"/>
  <c r="AU1075" i="1"/>
  <c r="AV1075" i="1" s="1"/>
  <c r="AW1075" i="1" s="1"/>
  <c r="AX1075" i="1" s="1"/>
  <c r="AY1075" i="1" s="1"/>
  <c r="AM1075" i="1"/>
  <c r="AN1075" i="1" s="1"/>
  <c r="AO1075" i="1" s="1"/>
  <c r="AP1075" i="1" s="1"/>
  <c r="AQ1075" i="1" s="1"/>
  <c r="AB1075" i="1"/>
  <c r="AC1075" i="1" s="1"/>
  <c r="AD1075" i="1" s="1"/>
  <c r="AE1075" i="1" s="1"/>
  <c r="AF1075" i="1" s="1"/>
  <c r="S1075" i="1"/>
  <c r="T1075" i="1" s="1"/>
  <c r="U1075" i="1" s="1"/>
  <c r="V1075" i="1" s="1"/>
  <c r="W1075" i="1" s="1"/>
  <c r="K1075" i="1"/>
  <c r="L1075" i="1" s="1"/>
  <c r="M1075" i="1" s="1"/>
  <c r="N1075" i="1" s="1"/>
  <c r="O1075" i="1" s="1"/>
  <c r="C1075" i="1"/>
  <c r="D1075" i="1" s="1"/>
  <c r="E1075" i="1" s="1"/>
  <c r="F1075" i="1" s="1"/>
  <c r="G1075" i="1" s="1"/>
  <c r="H1075" i="1" s="1"/>
  <c r="AU1074" i="1"/>
  <c r="AV1074" i="1" s="1"/>
  <c r="AW1074" i="1" s="1"/>
  <c r="AX1074" i="1" s="1"/>
  <c r="AY1074" i="1" s="1"/>
  <c r="AN1074" i="1"/>
  <c r="AO1074" i="1" s="1"/>
  <c r="AP1074" i="1" s="1"/>
  <c r="AQ1074" i="1" s="1"/>
  <c r="AM1074" i="1"/>
  <c r="AB1074" i="1"/>
  <c r="AC1074" i="1" s="1"/>
  <c r="AD1074" i="1" s="1"/>
  <c r="AE1074" i="1" s="1"/>
  <c r="AF1074" i="1" s="1"/>
  <c r="S1074" i="1"/>
  <c r="T1074" i="1" s="1"/>
  <c r="U1074" i="1" s="1"/>
  <c r="V1074" i="1" s="1"/>
  <c r="W1074" i="1" s="1"/>
  <c r="K1074" i="1"/>
  <c r="L1074" i="1" s="1"/>
  <c r="M1074" i="1" s="1"/>
  <c r="N1074" i="1" s="1"/>
  <c r="O1074" i="1" s="1"/>
  <c r="C1074" i="1"/>
  <c r="D1074" i="1" s="1"/>
  <c r="E1074" i="1" s="1"/>
  <c r="F1074" i="1" s="1"/>
  <c r="G1074" i="1" s="1"/>
  <c r="H1074" i="1" s="1"/>
  <c r="AU1073" i="1"/>
  <c r="AV1073" i="1" s="1"/>
  <c r="AW1073" i="1" s="1"/>
  <c r="AX1073" i="1" s="1"/>
  <c r="AY1073" i="1" s="1"/>
  <c r="AM1073" i="1"/>
  <c r="AN1073" i="1" s="1"/>
  <c r="AO1073" i="1" s="1"/>
  <c r="AP1073" i="1" s="1"/>
  <c r="AQ1073" i="1" s="1"/>
  <c r="AB1073" i="1"/>
  <c r="AC1073" i="1" s="1"/>
  <c r="AD1073" i="1" s="1"/>
  <c r="AE1073" i="1" s="1"/>
  <c r="AF1073" i="1" s="1"/>
  <c r="S1073" i="1"/>
  <c r="T1073" i="1" s="1"/>
  <c r="U1073" i="1" s="1"/>
  <c r="V1073" i="1" s="1"/>
  <c r="W1073" i="1" s="1"/>
  <c r="K1073" i="1"/>
  <c r="L1073" i="1" s="1"/>
  <c r="M1073" i="1" s="1"/>
  <c r="N1073" i="1" s="1"/>
  <c r="O1073" i="1" s="1"/>
  <c r="C1073" i="1"/>
  <c r="D1073" i="1" s="1"/>
  <c r="E1073" i="1" s="1"/>
  <c r="F1073" i="1" s="1"/>
  <c r="G1073" i="1" s="1"/>
  <c r="H1073" i="1" s="1"/>
  <c r="AU1072" i="1"/>
  <c r="AV1072" i="1" s="1"/>
  <c r="AW1072" i="1" s="1"/>
  <c r="AX1072" i="1" s="1"/>
  <c r="AY1072" i="1" s="1"/>
  <c r="AM1072" i="1"/>
  <c r="AN1072" i="1" s="1"/>
  <c r="AO1072" i="1" s="1"/>
  <c r="AP1072" i="1" s="1"/>
  <c r="AQ1072" i="1" s="1"/>
  <c r="AB1072" i="1"/>
  <c r="AC1072" i="1" s="1"/>
  <c r="AD1072" i="1" s="1"/>
  <c r="AE1072" i="1" s="1"/>
  <c r="AF1072" i="1" s="1"/>
  <c r="S1072" i="1"/>
  <c r="T1072" i="1" s="1"/>
  <c r="U1072" i="1" s="1"/>
  <c r="V1072" i="1" s="1"/>
  <c r="W1072" i="1" s="1"/>
  <c r="K1072" i="1"/>
  <c r="L1072" i="1" s="1"/>
  <c r="M1072" i="1" s="1"/>
  <c r="N1072" i="1" s="1"/>
  <c r="O1072" i="1" s="1"/>
  <c r="C1072" i="1"/>
  <c r="D1072" i="1" s="1"/>
  <c r="E1072" i="1" s="1"/>
  <c r="F1072" i="1" s="1"/>
  <c r="G1072" i="1" s="1"/>
  <c r="H1072" i="1" s="1"/>
  <c r="AU1071" i="1"/>
  <c r="AV1071" i="1" s="1"/>
  <c r="AW1071" i="1" s="1"/>
  <c r="AX1071" i="1" s="1"/>
  <c r="AY1071" i="1" s="1"/>
  <c r="AM1071" i="1"/>
  <c r="AN1071" i="1" s="1"/>
  <c r="AO1071" i="1" s="1"/>
  <c r="AP1071" i="1" s="1"/>
  <c r="AQ1071" i="1" s="1"/>
  <c r="AB1071" i="1"/>
  <c r="AC1071" i="1" s="1"/>
  <c r="AD1071" i="1" s="1"/>
  <c r="AE1071" i="1" s="1"/>
  <c r="AF1071" i="1" s="1"/>
  <c r="S1071" i="1"/>
  <c r="T1071" i="1" s="1"/>
  <c r="U1071" i="1" s="1"/>
  <c r="V1071" i="1" s="1"/>
  <c r="W1071" i="1" s="1"/>
  <c r="K1071" i="1"/>
  <c r="L1071" i="1" s="1"/>
  <c r="M1071" i="1" s="1"/>
  <c r="N1071" i="1" s="1"/>
  <c r="O1071" i="1" s="1"/>
  <c r="C1071" i="1"/>
  <c r="D1071" i="1" s="1"/>
  <c r="E1071" i="1" s="1"/>
  <c r="F1071" i="1" s="1"/>
  <c r="G1071" i="1" s="1"/>
  <c r="H1071" i="1" s="1"/>
  <c r="AU1070" i="1"/>
  <c r="AV1070" i="1" s="1"/>
  <c r="AW1070" i="1" s="1"/>
  <c r="AX1070" i="1" s="1"/>
  <c r="AY1070" i="1" s="1"/>
  <c r="AM1070" i="1"/>
  <c r="AN1070" i="1" s="1"/>
  <c r="AO1070" i="1" s="1"/>
  <c r="AP1070" i="1" s="1"/>
  <c r="AQ1070" i="1" s="1"/>
  <c r="AB1070" i="1"/>
  <c r="AC1070" i="1" s="1"/>
  <c r="AD1070" i="1" s="1"/>
  <c r="AE1070" i="1" s="1"/>
  <c r="AF1070" i="1" s="1"/>
  <c r="S1070" i="1"/>
  <c r="T1070" i="1" s="1"/>
  <c r="U1070" i="1" s="1"/>
  <c r="V1070" i="1" s="1"/>
  <c r="W1070" i="1" s="1"/>
  <c r="K1070" i="1"/>
  <c r="L1070" i="1" s="1"/>
  <c r="M1070" i="1" s="1"/>
  <c r="N1070" i="1" s="1"/>
  <c r="O1070" i="1" s="1"/>
  <c r="D1070" i="1"/>
  <c r="E1070" i="1" s="1"/>
  <c r="F1070" i="1" s="1"/>
  <c r="G1070" i="1" s="1"/>
  <c r="H1070" i="1" s="1"/>
  <c r="C1070" i="1"/>
  <c r="AU1069" i="1"/>
  <c r="AV1069" i="1" s="1"/>
  <c r="AW1069" i="1" s="1"/>
  <c r="AX1069" i="1" s="1"/>
  <c r="AY1069" i="1" s="1"/>
  <c r="AM1069" i="1"/>
  <c r="AN1069" i="1" s="1"/>
  <c r="AO1069" i="1" s="1"/>
  <c r="AP1069" i="1" s="1"/>
  <c r="AQ1069" i="1" s="1"/>
  <c r="AB1069" i="1"/>
  <c r="AC1069" i="1" s="1"/>
  <c r="AD1069" i="1" s="1"/>
  <c r="AE1069" i="1" s="1"/>
  <c r="AF1069" i="1" s="1"/>
  <c r="S1069" i="1"/>
  <c r="T1069" i="1" s="1"/>
  <c r="U1069" i="1" s="1"/>
  <c r="V1069" i="1" s="1"/>
  <c r="W1069" i="1" s="1"/>
  <c r="L1069" i="1"/>
  <c r="M1069" i="1" s="1"/>
  <c r="N1069" i="1" s="1"/>
  <c r="O1069" i="1" s="1"/>
  <c r="K1069" i="1"/>
  <c r="H1069" i="1"/>
  <c r="C1069" i="1"/>
  <c r="D1069" i="1" s="1"/>
  <c r="E1069" i="1" s="1"/>
  <c r="F1069" i="1" s="1"/>
  <c r="G1069" i="1" s="1"/>
  <c r="AU1068" i="1"/>
  <c r="AV1068" i="1" s="1"/>
  <c r="AW1068" i="1" s="1"/>
  <c r="AX1068" i="1" s="1"/>
  <c r="AY1068" i="1" s="1"/>
  <c r="AM1068" i="1"/>
  <c r="AN1068" i="1" s="1"/>
  <c r="AO1068" i="1" s="1"/>
  <c r="AP1068" i="1" s="1"/>
  <c r="AQ1068" i="1" s="1"/>
  <c r="AB1068" i="1"/>
  <c r="AC1068" i="1" s="1"/>
  <c r="AD1068" i="1" s="1"/>
  <c r="AE1068" i="1" s="1"/>
  <c r="AF1068" i="1" s="1"/>
  <c r="S1068" i="1"/>
  <c r="T1068" i="1" s="1"/>
  <c r="U1068" i="1" s="1"/>
  <c r="V1068" i="1" s="1"/>
  <c r="W1068" i="1" s="1"/>
  <c r="L1068" i="1"/>
  <c r="M1068" i="1" s="1"/>
  <c r="N1068" i="1" s="1"/>
  <c r="O1068" i="1" s="1"/>
  <c r="K1068" i="1"/>
  <c r="C1068" i="1"/>
  <c r="D1068" i="1" s="1"/>
  <c r="E1068" i="1" s="1"/>
  <c r="F1068" i="1" s="1"/>
  <c r="G1068" i="1" s="1"/>
  <c r="H1068" i="1" s="1"/>
  <c r="AU1067" i="1"/>
  <c r="AV1067" i="1" s="1"/>
  <c r="AW1067" i="1" s="1"/>
  <c r="AX1067" i="1" s="1"/>
  <c r="AY1067" i="1" s="1"/>
  <c r="AM1067" i="1"/>
  <c r="AN1067" i="1" s="1"/>
  <c r="AO1067" i="1" s="1"/>
  <c r="AP1067" i="1" s="1"/>
  <c r="AQ1067" i="1" s="1"/>
  <c r="AB1067" i="1"/>
  <c r="AC1067" i="1" s="1"/>
  <c r="AD1067" i="1" s="1"/>
  <c r="AE1067" i="1" s="1"/>
  <c r="AF1067" i="1" s="1"/>
  <c r="S1067" i="1"/>
  <c r="T1067" i="1" s="1"/>
  <c r="U1067" i="1" s="1"/>
  <c r="V1067" i="1" s="1"/>
  <c r="W1067" i="1" s="1"/>
  <c r="K1067" i="1"/>
  <c r="L1067" i="1" s="1"/>
  <c r="M1067" i="1" s="1"/>
  <c r="N1067" i="1" s="1"/>
  <c r="O1067" i="1" s="1"/>
  <c r="C1067" i="1"/>
  <c r="D1067" i="1" s="1"/>
  <c r="E1067" i="1" s="1"/>
  <c r="F1067" i="1" s="1"/>
  <c r="G1067" i="1" s="1"/>
  <c r="H1067" i="1" s="1"/>
  <c r="AU1066" i="1"/>
  <c r="AV1066" i="1" s="1"/>
  <c r="AW1066" i="1" s="1"/>
  <c r="AX1066" i="1" s="1"/>
  <c r="AY1066" i="1" s="1"/>
  <c r="AM1066" i="1"/>
  <c r="AN1066" i="1" s="1"/>
  <c r="AO1066" i="1" s="1"/>
  <c r="AP1066" i="1" s="1"/>
  <c r="AQ1066" i="1" s="1"/>
  <c r="AB1066" i="1"/>
  <c r="AC1066" i="1" s="1"/>
  <c r="AD1066" i="1" s="1"/>
  <c r="AE1066" i="1" s="1"/>
  <c r="AF1066" i="1" s="1"/>
  <c r="S1066" i="1"/>
  <c r="T1066" i="1" s="1"/>
  <c r="U1066" i="1" s="1"/>
  <c r="V1066" i="1" s="1"/>
  <c r="W1066" i="1" s="1"/>
  <c r="K1066" i="1"/>
  <c r="L1066" i="1" s="1"/>
  <c r="M1066" i="1" s="1"/>
  <c r="N1066" i="1" s="1"/>
  <c r="O1066" i="1" s="1"/>
  <c r="C1066" i="1"/>
  <c r="D1066" i="1" s="1"/>
  <c r="E1066" i="1" s="1"/>
  <c r="F1066" i="1" s="1"/>
  <c r="G1066" i="1" s="1"/>
  <c r="H1066" i="1" s="1"/>
  <c r="AU1065" i="1"/>
  <c r="AV1065" i="1" s="1"/>
  <c r="AW1065" i="1" s="1"/>
  <c r="AX1065" i="1" s="1"/>
  <c r="AY1065" i="1" s="1"/>
  <c r="AM1065" i="1"/>
  <c r="AN1065" i="1" s="1"/>
  <c r="AO1065" i="1" s="1"/>
  <c r="AP1065" i="1" s="1"/>
  <c r="AQ1065" i="1" s="1"/>
  <c r="AB1065" i="1"/>
  <c r="AC1065" i="1" s="1"/>
  <c r="AD1065" i="1" s="1"/>
  <c r="AE1065" i="1" s="1"/>
  <c r="AF1065" i="1" s="1"/>
  <c r="S1065" i="1"/>
  <c r="T1065" i="1" s="1"/>
  <c r="U1065" i="1" s="1"/>
  <c r="V1065" i="1" s="1"/>
  <c r="W1065" i="1" s="1"/>
  <c r="K1065" i="1"/>
  <c r="L1065" i="1" s="1"/>
  <c r="M1065" i="1" s="1"/>
  <c r="N1065" i="1" s="1"/>
  <c r="O1065" i="1" s="1"/>
  <c r="C1065" i="1"/>
  <c r="D1065" i="1" s="1"/>
  <c r="E1065" i="1" s="1"/>
  <c r="F1065" i="1" s="1"/>
  <c r="G1065" i="1" s="1"/>
  <c r="H1065" i="1" s="1"/>
  <c r="AU1064" i="1"/>
  <c r="AV1064" i="1" s="1"/>
  <c r="AW1064" i="1" s="1"/>
  <c r="AX1064" i="1" s="1"/>
  <c r="AY1064" i="1" s="1"/>
  <c r="AM1064" i="1"/>
  <c r="AN1064" i="1" s="1"/>
  <c r="AO1064" i="1" s="1"/>
  <c r="AP1064" i="1" s="1"/>
  <c r="AQ1064" i="1" s="1"/>
  <c r="AB1064" i="1"/>
  <c r="AC1064" i="1" s="1"/>
  <c r="AD1064" i="1" s="1"/>
  <c r="AE1064" i="1" s="1"/>
  <c r="AF1064" i="1" s="1"/>
  <c r="S1064" i="1"/>
  <c r="T1064" i="1" s="1"/>
  <c r="U1064" i="1" s="1"/>
  <c r="V1064" i="1" s="1"/>
  <c r="W1064" i="1" s="1"/>
  <c r="K1064" i="1"/>
  <c r="L1064" i="1" s="1"/>
  <c r="M1064" i="1" s="1"/>
  <c r="N1064" i="1" s="1"/>
  <c r="O1064" i="1" s="1"/>
  <c r="C1064" i="1"/>
  <c r="D1064" i="1" s="1"/>
  <c r="E1064" i="1" s="1"/>
  <c r="F1064" i="1" s="1"/>
  <c r="G1064" i="1" s="1"/>
  <c r="H1064" i="1" s="1"/>
  <c r="AU1063" i="1"/>
  <c r="AV1063" i="1" s="1"/>
  <c r="AW1063" i="1" s="1"/>
  <c r="AX1063" i="1" s="1"/>
  <c r="AY1063" i="1" s="1"/>
  <c r="AM1063" i="1"/>
  <c r="AN1063" i="1" s="1"/>
  <c r="AO1063" i="1" s="1"/>
  <c r="AP1063" i="1" s="1"/>
  <c r="AQ1063" i="1" s="1"/>
  <c r="AC1063" i="1"/>
  <c r="AD1063" i="1" s="1"/>
  <c r="AE1063" i="1" s="1"/>
  <c r="AF1063" i="1" s="1"/>
  <c r="AB1063" i="1"/>
  <c r="S1063" i="1"/>
  <c r="T1063" i="1" s="1"/>
  <c r="U1063" i="1" s="1"/>
  <c r="V1063" i="1" s="1"/>
  <c r="W1063" i="1" s="1"/>
  <c r="K1063" i="1"/>
  <c r="L1063" i="1" s="1"/>
  <c r="M1063" i="1" s="1"/>
  <c r="N1063" i="1" s="1"/>
  <c r="O1063" i="1" s="1"/>
  <c r="C1063" i="1"/>
  <c r="D1063" i="1" s="1"/>
  <c r="E1063" i="1" s="1"/>
  <c r="F1063" i="1" s="1"/>
  <c r="G1063" i="1" s="1"/>
  <c r="H1063" i="1" s="1"/>
  <c r="AU1062" i="1"/>
  <c r="AV1062" i="1" s="1"/>
  <c r="AW1062" i="1" s="1"/>
  <c r="AX1062" i="1" s="1"/>
  <c r="AY1062" i="1" s="1"/>
  <c r="AM1062" i="1"/>
  <c r="AN1062" i="1" s="1"/>
  <c r="AO1062" i="1" s="1"/>
  <c r="AP1062" i="1" s="1"/>
  <c r="AQ1062" i="1" s="1"/>
  <c r="AB1062" i="1"/>
  <c r="AC1062" i="1" s="1"/>
  <c r="AD1062" i="1" s="1"/>
  <c r="AE1062" i="1" s="1"/>
  <c r="AF1062" i="1" s="1"/>
  <c r="S1062" i="1"/>
  <c r="T1062" i="1" s="1"/>
  <c r="U1062" i="1" s="1"/>
  <c r="V1062" i="1" s="1"/>
  <c r="W1062" i="1" s="1"/>
  <c r="K1062" i="1"/>
  <c r="L1062" i="1" s="1"/>
  <c r="M1062" i="1" s="1"/>
  <c r="N1062" i="1" s="1"/>
  <c r="O1062" i="1" s="1"/>
  <c r="C1062" i="1"/>
  <c r="D1062" i="1" s="1"/>
  <c r="E1062" i="1" s="1"/>
  <c r="F1062" i="1" s="1"/>
  <c r="G1062" i="1" s="1"/>
  <c r="H1062" i="1" s="1"/>
  <c r="AU1061" i="1"/>
  <c r="AV1061" i="1" s="1"/>
  <c r="AW1061" i="1" s="1"/>
  <c r="AX1061" i="1" s="1"/>
  <c r="AY1061" i="1" s="1"/>
  <c r="AM1061" i="1"/>
  <c r="AN1061" i="1" s="1"/>
  <c r="AO1061" i="1" s="1"/>
  <c r="AP1061" i="1" s="1"/>
  <c r="AQ1061" i="1" s="1"/>
  <c r="AB1061" i="1"/>
  <c r="AC1061" i="1" s="1"/>
  <c r="AD1061" i="1" s="1"/>
  <c r="AE1061" i="1" s="1"/>
  <c r="AF1061" i="1" s="1"/>
  <c r="S1061" i="1"/>
  <c r="T1061" i="1" s="1"/>
  <c r="U1061" i="1" s="1"/>
  <c r="V1061" i="1" s="1"/>
  <c r="W1061" i="1" s="1"/>
  <c r="L1061" i="1"/>
  <c r="M1061" i="1" s="1"/>
  <c r="N1061" i="1" s="1"/>
  <c r="O1061" i="1" s="1"/>
  <c r="K1061" i="1"/>
  <c r="C1061" i="1"/>
  <c r="D1061" i="1" s="1"/>
  <c r="E1061" i="1" s="1"/>
  <c r="F1061" i="1" s="1"/>
  <c r="G1061" i="1" s="1"/>
  <c r="H1061" i="1" s="1"/>
  <c r="AU1060" i="1"/>
  <c r="AV1060" i="1" s="1"/>
  <c r="AW1060" i="1" s="1"/>
  <c r="AX1060" i="1" s="1"/>
  <c r="AY1060" i="1" s="1"/>
  <c r="AM1060" i="1"/>
  <c r="AN1060" i="1" s="1"/>
  <c r="AO1060" i="1" s="1"/>
  <c r="AP1060" i="1" s="1"/>
  <c r="AQ1060" i="1" s="1"/>
  <c r="AB1060" i="1"/>
  <c r="AC1060" i="1" s="1"/>
  <c r="AD1060" i="1" s="1"/>
  <c r="AE1060" i="1" s="1"/>
  <c r="AF1060" i="1" s="1"/>
  <c r="S1060" i="1"/>
  <c r="T1060" i="1" s="1"/>
  <c r="U1060" i="1" s="1"/>
  <c r="V1060" i="1" s="1"/>
  <c r="W1060" i="1" s="1"/>
  <c r="K1060" i="1"/>
  <c r="L1060" i="1" s="1"/>
  <c r="M1060" i="1" s="1"/>
  <c r="N1060" i="1" s="1"/>
  <c r="O1060" i="1" s="1"/>
  <c r="C1060" i="1"/>
  <c r="D1060" i="1" s="1"/>
  <c r="E1060" i="1" s="1"/>
  <c r="F1060" i="1" s="1"/>
  <c r="G1060" i="1" s="1"/>
  <c r="H1060" i="1" s="1"/>
  <c r="AU1059" i="1"/>
  <c r="AV1059" i="1" s="1"/>
  <c r="AW1059" i="1" s="1"/>
  <c r="AX1059" i="1" s="1"/>
  <c r="AY1059" i="1" s="1"/>
  <c r="AM1059" i="1"/>
  <c r="AN1059" i="1" s="1"/>
  <c r="AO1059" i="1" s="1"/>
  <c r="AP1059" i="1" s="1"/>
  <c r="AQ1059" i="1" s="1"/>
  <c r="AB1059" i="1"/>
  <c r="AC1059" i="1" s="1"/>
  <c r="AD1059" i="1" s="1"/>
  <c r="AE1059" i="1" s="1"/>
  <c r="AF1059" i="1" s="1"/>
  <c r="S1059" i="1"/>
  <c r="T1059" i="1" s="1"/>
  <c r="U1059" i="1" s="1"/>
  <c r="V1059" i="1" s="1"/>
  <c r="W1059" i="1" s="1"/>
  <c r="L1059" i="1"/>
  <c r="M1059" i="1" s="1"/>
  <c r="N1059" i="1" s="1"/>
  <c r="O1059" i="1" s="1"/>
  <c r="K1059" i="1"/>
  <c r="C1059" i="1"/>
  <c r="D1059" i="1" s="1"/>
  <c r="E1059" i="1" s="1"/>
  <c r="F1059" i="1" s="1"/>
  <c r="G1059" i="1" s="1"/>
  <c r="H1059" i="1" s="1"/>
  <c r="AU1058" i="1"/>
  <c r="AV1058" i="1" s="1"/>
  <c r="AW1058" i="1" s="1"/>
  <c r="AX1058" i="1" s="1"/>
  <c r="AY1058" i="1" s="1"/>
  <c r="AM1058" i="1"/>
  <c r="AN1058" i="1" s="1"/>
  <c r="AO1058" i="1" s="1"/>
  <c r="AP1058" i="1" s="1"/>
  <c r="AQ1058" i="1" s="1"/>
  <c r="AB1058" i="1"/>
  <c r="AC1058" i="1" s="1"/>
  <c r="AD1058" i="1" s="1"/>
  <c r="AE1058" i="1" s="1"/>
  <c r="AF1058" i="1" s="1"/>
  <c r="S1058" i="1"/>
  <c r="T1058" i="1" s="1"/>
  <c r="U1058" i="1" s="1"/>
  <c r="V1058" i="1" s="1"/>
  <c r="W1058" i="1" s="1"/>
  <c r="K1058" i="1"/>
  <c r="L1058" i="1" s="1"/>
  <c r="M1058" i="1" s="1"/>
  <c r="N1058" i="1" s="1"/>
  <c r="O1058" i="1" s="1"/>
  <c r="C1058" i="1"/>
  <c r="D1058" i="1" s="1"/>
  <c r="E1058" i="1" s="1"/>
  <c r="F1058" i="1" s="1"/>
  <c r="G1058" i="1" s="1"/>
  <c r="H1058" i="1" s="1"/>
  <c r="AU1057" i="1"/>
  <c r="AV1057" i="1" s="1"/>
  <c r="AW1057" i="1" s="1"/>
  <c r="AX1057" i="1" s="1"/>
  <c r="AY1057" i="1" s="1"/>
  <c r="AM1057" i="1"/>
  <c r="AN1057" i="1" s="1"/>
  <c r="AO1057" i="1" s="1"/>
  <c r="AP1057" i="1" s="1"/>
  <c r="AQ1057" i="1" s="1"/>
  <c r="AB1057" i="1"/>
  <c r="AC1057" i="1" s="1"/>
  <c r="AD1057" i="1" s="1"/>
  <c r="AE1057" i="1" s="1"/>
  <c r="AF1057" i="1" s="1"/>
  <c r="S1057" i="1"/>
  <c r="T1057" i="1" s="1"/>
  <c r="U1057" i="1" s="1"/>
  <c r="V1057" i="1" s="1"/>
  <c r="W1057" i="1" s="1"/>
  <c r="K1057" i="1"/>
  <c r="L1057" i="1" s="1"/>
  <c r="M1057" i="1" s="1"/>
  <c r="N1057" i="1" s="1"/>
  <c r="O1057" i="1" s="1"/>
  <c r="C1057" i="1"/>
  <c r="D1057" i="1" s="1"/>
  <c r="E1057" i="1" s="1"/>
  <c r="F1057" i="1" s="1"/>
  <c r="G1057" i="1" s="1"/>
  <c r="H1057" i="1" s="1"/>
  <c r="AU1056" i="1"/>
  <c r="AV1056" i="1" s="1"/>
  <c r="AW1056" i="1" s="1"/>
  <c r="AX1056" i="1" s="1"/>
  <c r="AY1056" i="1" s="1"/>
  <c r="AM1056" i="1"/>
  <c r="AN1056" i="1" s="1"/>
  <c r="AO1056" i="1" s="1"/>
  <c r="AP1056" i="1" s="1"/>
  <c r="AQ1056" i="1" s="1"/>
  <c r="AB1056" i="1"/>
  <c r="AC1056" i="1" s="1"/>
  <c r="AD1056" i="1" s="1"/>
  <c r="AE1056" i="1" s="1"/>
  <c r="AF1056" i="1" s="1"/>
  <c r="S1056" i="1"/>
  <c r="T1056" i="1" s="1"/>
  <c r="U1056" i="1" s="1"/>
  <c r="V1056" i="1" s="1"/>
  <c r="W1056" i="1" s="1"/>
  <c r="K1056" i="1"/>
  <c r="L1056" i="1" s="1"/>
  <c r="M1056" i="1" s="1"/>
  <c r="N1056" i="1" s="1"/>
  <c r="O1056" i="1" s="1"/>
  <c r="D1056" i="1"/>
  <c r="E1056" i="1" s="1"/>
  <c r="F1056" i="1" s="1"/>
  <c r="G1056" i="1" s="1"/>
  <c r="H1056" i="1" s="1"/>
  <c r="C1056" i="1"/>
  <c r="AU1055" i="1"/>
  <c r="AV1055" i="1" s="1"/>
  <c r="AW1055" i="1" s="1"/>
  <c r="AX1055" i="1" s="1"/>
  <c r="AY1055" i="1" s="1"/>
  <c r="AM1055" i="1"/>
  <c r="AN1055" i="1" s="1"/>
  <c r="AO1055" i="1" s="1"/>
  <c r="AP1055" i="1" s="1"/>
  <c r="AQ1055" i="1" s="1"/>
  <c r="AB1055" i="1"/>
  <c r="AC1055" i="1" s="1"/>
  <c r="AD1055" i="1" s="1"/>
  <c r="AE1055" i="1" s="1"/>
  <c r="AF1055" i="1" s="1"/>
  <c r="S1055" i="1"/>
  <c r="T1055" i="1" s="1"/>
  <c r="U1055" i="1" s="1"/>
  <c r="V1055" i="1" s="1"/>
  <c r="W1055" i="1" s="1"/>
  <c r="K1055" i="1"/>
  <c r="L1055" i="1" s="1"/>
  <c r="M1055" i="1" s="1"/>
  <c r="N1055" i="1" s="1"/>
  <c r="O1055" i="1" s="1"/>
  <c r="C1055" i="1"/>
  <c r="D1055" i="1" s="1"/>
  <c r="E1055" i="1" s="1"/>
  <c r="F1055" i="1" s="1"/>
  <c r="G1055" i="1" s="1"/>
  <c r="H1055" i="1" s="1"/>
  <c r="AU1054" i="1"/>
  <c r="AV1054" i="1" s="1"/>
  <c r="AW1054" i="1" s="1"/>
  <c r="AX1054" i="1" s="1"/>
  <c r="AY1054" i="1" s="1"/>
  <c r="AM1054" i="1"/>
  <c r="AN1054" i="1" s="1"/>
  <c r="AO1054" i="1" s="1"/>
  <c r="AP1054" i="1" s="1"/>
  <c r="AQ1054" i="1" s="1"/>
  <c r="AB1054" i="1"/>
  <c r="AC1054" i="1" s="1"/>
  <c r="AD1054" i="1" s="1"/>
  <c r="AE1054" i="1" s="1"/>
  <c r="AF1054" i="1" s="1"/>
  <c r="S1054" i="1"/>
  <c r="T1054" i="1" s="1"/>
  <c r="U1054" i="1" s="1"/>
  <c r="V1054" i="1" s="1"/>
  <c r="W1054" i="1" s="1"/>
  <c r="K1054" i="1"/>
  <c r="L1054" i="1" s="1"/>
  <c r="M1054" i="1" s="1"/>
  <c r="N1054" i="1" s="1"/>
  <c r="O1054" i="1" s="1"/>
  <c r="H1054" i="1"/>
  <c r="C1054" i="1"/>
  <c r="D1054" i="1" s="1"/>
  <c r="E1054" i="1" s="1"/>
  <c r="F1054" i="1" s="1"/>
  <c r="G1054" i="1" s="1"/>
  <c r="AU1053" i="1"/>
  <c r="AV1053" i="1" s="1"/>
  <c r="AW1053" i="1" s="1"/>
  <c r="AX1053" i="1" s="1"/>
  <c r="AY1053" i="1" s="1"/>
  <c r="AM1053" i="1"/>
  <c r="AN1053" i="1" s="1"/>
  <c r="AO1053" i="1" s="1"/>
  <c r="AP1053" i="1" s="1"/>
  <c r="AQ1053" i="1" s="1"/>
  <c r="AB1053" i="1"/>
  <c r="AC1053" i="1" s="1"/>
  <c r="AD1053" i="1" s="1"/>
  <c r="AE1053" i="1" s="1"/>
  <c r="AF1053" i="1" s="1"/>
  <c r="S1053" i="1"/>
  <c r="T1053" i="1" s="1"/>
  <c r="U1053" i="1" s="1"/>
  <c r="V1053" i="1" s="1"/>
  <c r="W1053" i="1" s="1"/>
  <c r="K1053" i="1"/>
  <c r="L1053" i="1" s="1"/>
  <c r="M1053" i="1" s="1"/>
  <c r="N1053" i="1" s="1"/>
  <c r="O1053" i="1" s="1"/>
  <c r="C1053" i="1"/>
  <c r="D1053" i="1" s="1"/>
  <c r="E1053" i="1" s="1"/>
  <c r="F1053" i="1" s="1"/>
  <c r="G1053" i="1" s="1"/>
  <c r="H1053" i="1" s="1"/>
  <c r="AU1052" i="1"/>
  <c r="AV1052" i="1" s="1"/>
  <c r="AW1052" i="1" s="1"/>
  <c r="AX1052" i="1" s="1"/>
  <c r="AY1052" i="1" s="1"/>
  <c r="AM1052" i="1"/>
  <c r="AN1052" i="1" s="1"/>
  <c r="AO1052" i="1" s="1"/>
  <c r="AP1052" i="1" s="1"/>
  <c r="AQ1052" i="1" s="1"/>
  <c r="AB1052" i="1"/>
  <c r="AC1052" i="1" s="1"/>
  <c r="AD1052" i="1" s="1"/>
  <c r="AE1052" i="1" s="1"/>
  <c r="AF1052" i="1" s="1"/>
  <c r="T1052" i="1"/>
  <c r="U1052" i="1" s="1"/>
  <c r="V1052" i="1" s="1"/>
  <c r="W1052" i="1" s="1"/>
  <c r="S1052" i="1"/>
  <c r="K1052" i="1"/>
  <c r="L1052" i="1" s="1"/>
  <c r="M1052" i="1" s="1"/>
  <c r="N1052" i="1" s="1"/>
  <c r="O1052" i="1" s="1"/>
  <c r="C1052" i="1"/>
  <c r="D1052" i="1" s="1"/>
  <c r="E1052" i="1" s="1"/>
  <c r="F1052" i="1" s="1"/>
  <c r="G1052" i="1" s="1"/>
  <c r="H1052" i="1" s="1"/>
  <c r="AU1051" i="1"/>
  <c r="AV1051" i="1" s="1"/>
  <c r="AW1051" i="1" s="1"/>
  <c r="AX1051" i="1" s="1"/>
  <c r="AY1051" i="1" s="1"/>
  <c r="AM1051" i="1"/>
  <c r="AN1051" i="1" s="1"/>
  <c r="AO1051" i="1" s="1"/>
  <c r="AP1051" i="1" s="1"/>
  <c r="AQ1051" i="1" s="1"/>
  <c r="AB1051" i="1"/>
  <c r="AC1051" i="1" s="1"/>
  <c r="AD1051" i="1" s="1"/>
  <c r="AE1051" i="1" s="1"/>
  <c r="AF1051" i="1" s="1"/>
  <c r="S1051" i="1"/>
  <c r="T1051" i="1" s="1"/>
  <c r="U1051" i="1" s="1"/>
  <c r="V1051" i="1" s="1"/>
  <c r="W1051" i="1" s="1"/>
  <c r="L1051" i="1"/>
  <c r="M1051" i="1" s="1"/>
  <c r="N1051" i="1" s="1"/>
  <c r="O1051" i="1" s="1"/>
  <c r="K1051" i="1"/>
  <c r="C1051" i="1"/>
  <c r="D1051" i="1" s="1"/>
  <c r="E1051" i="1" s="1"/>
  <c r="F1051" i="1" s="1"/>
  <c r="G1051" i="1" s="1"/>
  <c r="H1051" i="1" s="1"/>
  <c r="AU1050" i="1"/>
  <c r="AV1050" i="1" s="1"/>
  <c r="AW1050" i="1" s="1"/>
  <c r="AX1050" i="1" s="1"/>
  <c r="AY1050" i="1" s="1"/>
  <c r="AN1050" i="1"/>
  <c r="AO1050" i="1" s="1"/>
  <c r="AP1050" i="1" s="1"/>
  <c r="AQ1050" i="1" s="1"/>
  <c r="AM1050" i="1"/>
  <c r="AB1050" i="1"/>
  <c r="AC1050" i="1" s="1"/>
  <c r="AD1050" i="1" s="1"/>
  <c r="AE1050" i="1" s="1"/>
  <c r="AF1050" i="1" s="1"/>
  <c r="S1050" i="1"/>
  <c r="T1050" i="1" s="1"/>
  <c r="U1050" i="1" s="1"/>
  <c r="V1050" i="1" s="1"/>
  <c r="W1050" i="1" s="1"/>
  <c r="K1050" i="1"/>
  <c r="L1050" i="1" s="1"/>
  <c r="M1050" i="1" s="1"/>
  <c r="N1050" i="1" s="1"/>
  <c r="O1050" i="1" s="1"/>
  <c r="C1050" i="1"/>
  <c r="D1050" i="1" s="1"/>
  <c r="E1050" i="1" s="1"/>
  <c r="F1050" i="1" s="1"/>
  <c r="G1050" i="1" s="1"/>
  <c r="H1050" i="1" s="1"/>
  <c r="AU1049" i="1"/>
  <c r="AV1049" i="1" s="1"/>
  <c r="AW1049" i="1" s="1"/>
  <c r="AX1049" i="1" s="1"/>
  <c r="AY1049" i="1" s="1"/>
  <c r="AM1049" i="1"/>
  <c r="AN1049" i="1" s="1"/>
  <c r="AO1049" i="1" s="1"/>
  <c r="AP1049" i="1" s="1"/>
  <c r="AQ1049" i="1" s="1"/>
  <c r="AC1049" i="1"/>
  <c r="AD1049" i="1" s="1"/>
  <c r="AE1049" i="1" s="1"/>
  <c r="AF1049" i="1" s="1"/>
  <c r="AB1049" i="1"/>
  <c r="S1049" i="1"/>
  <c r="T1049" i="1" s="1"/>
  <c r="U1049" i="1" s="1"/>
  <c r="V1049" i="1" s="1"/>
  <c r="W1049" i="1" s="1"/>
  <c r="K1049" i="1"/>
  <c r="L1049" i="1" s="1"/>
  <c r="M1049" i="1" s="1"/>
  <c r="N1049" i="1" s="1"/>
  <c r="O1049" i="1" s="1"/>
  <c r="C1049" i="1"/>
  <c r="D1049" i="1" s="1"/>
  <c r="E1049" i="1" s="1"/>
  <c r="F1049" i="1" s="1"/>
  <c r="G1049" i="1" s="1"/>
  <c r="H1049" i="1" s="1"/>
  <c r="AU1048" i="1"/>
  <c r="AV1048" i="1" s="1"/>
  <c r="AW1048" i="1" s="1"/>
  <c r="AX1048" i="1" s="1"/>
  <c r="AY1048" i="1" s="1"/>
  <c r="AM1048" i="1"/>
  <c r="AN1048" i="1" s="1"/>
  <c r="AO1048" i="1" s="1"/>
  <c r="AP1048" i="1" s="1"/>
  <c r="AQ1048" i="1" s="1"/>
  <c r="AB1048" i="1"/>
  <c r="AC1048" i="1" s="1"/>
  <c r="AD1048" i="1" s="1"/>
  <c r="AE1048" i="1" s="1"/>
  <c r="AF1048" i="1" s="1"/>
  <c r="U1048" i="1"/>
  <c r="V1048" i="1" s="1"/>
  <c r="W1048" i="1" s="1"/>
  <c r="S1048" i="1"/>
  <c r="T1048" i="1" s="1"/>
  <c r="K1048" i="1"/>
  <c r="L1048" i="1" s="1"/>
  <c r="M1048" i="1" s="1"/>
  <c r="N1048" i="1" s="1"/>
  <c r="O1048" i="1" s="1"/>
  <c r="C1048" i="1"/>
  <c r="D1048" i="1" s="1"/>
  <c r="E1048" i="1" s="1"/>
  <c r="F1048" i="1" s="1"/>
  <c r="G1048" i="1" s="1"/>
  <c r="H1048" i="1" s="1"/>
  <c r="AU1047" i="1"/>
  <c r="AV1047" i="1" s="1"/>
  <c r="AW1047" i="1" s="1"/>
  <c r="AX1047" i="1" s="1"/>
  <c r="AY1047" i="1" s="1"/>
  <c r="AM1047" i="1"/>
  <c r="AN1047" i="1" s="1"/>
  <c r="AO1047" i="1" s="1"/>
  <c r="AP1047" i="1" s="1"/>
  <c r="AQ1047" i="1" s="1"/>
  <c r="AB1047" i="1"/>
  <c r="AC1047" i="1" s="1"/>
  <c r="AD1047" i="1" s="1"/>
  <c r="AE1047" i="1" s="1"/>
  <c r="AF1047" i="1" s="1"/>
  <c r="S1047" i="1"/>
  <c r="T1047" i="1" s="1"/>
  <c r="U1047" i="1" s="1"/>
  <c r="V1047" i="1" s="1"/>
  <c r="W1047" i="1" s="1"/>
  <c r="K1047" i="1"/>
  <c r="L1047" i="1" s="1"/>
  <c r="M1047" i="1" s="1"/>
  <c r="N1047" i="1" s="1"/>
  <c r="O1047" i="1" s="1"/>
  <c r="C1047" i="1"/>
  <c r="D1047" i="1" s="1"/>
  <c r="E1047" i="1" s="1"/>
  <c r="F1047" i="1" s="1"/>
  <c r="G1047" i="1" s="1"/>
  <c r="H1047" i="1" s="1"/>
  <c r="AV1046" i="1"/>
  <c r="AW1046" i="1" s="1"/>
  <c r="AX1046" i="1" s="1"/>
  <c r="AY1046" i="1" s="1"/>
  <c r="AU1046" i="1"/>
  <c r="AM1046" i="1"/>
  <c r="AN1046" i="1" s="1"/>
  <c r="AO1046" i="1" s="1"/>
  <c r="AP1046" i="1" s="1"/>
  <c r="AQ1046" i="1" s="1"/>
  <c r="AC1046" i="1"/>
  <c r="AD1046" i="1" s="1"/>
  <c r="AE1046" i="1" s="1"/>
  <c r="AF1046" i="1" s="1"/>
  <c r="AB1046" i="1"/>
  <c r="S1046" i="1"/>
  <c r="T1046" i="1" s="1"/>
  <c r="U1046" i="1" s="1"/>
  <c r="V1046" i="1" s="1"/>
  <c r="W1046" i="1" s="1"/>
  <c r="L1046" i="1"/>
  <c r="M1046" i="1" s="1"/>
  <c r="N1046" i="1" s="1"/>
  <c r="O1046" i="1" s="1"/>
  <c r="K1046" i="1"/>
  <c r="C1046" i="1"/>
  <c r="D1046" i="1" s="1"/>
  <c r="E1046" i="1" s="1"/>
  <c r="F1046" i="1" s="1"/>
  <c r="G1046" i="1" s="1"/>
  <c r="H1046" i="1" s="1"/>
  <c r="AU1045" i="1"/>
  <c r="AV1045" i="1" s="1"/>
  <c r="AW1045" i="1" s="1"/>
  <c r="AX1045" i="1" s="1"/>
  <c r="AY1045" i="1" s="1"/>
  <c r="AM1045" i="1"/>
  <c r="AN1045" i="1" s="1"/>
  <c r="AO1045" i="1" s="1"/>
  <c r="AP1045" i="1" s="1"/>
  <c r="AQ1045" i="1" s="1"/>
  <c r="AB1045" i="1"/>
  <c r="AC1045" i="1" s="1"/>
  <c r="AD1045" i="1" s="1"/>
  <c r="AE1045" i="1" s="1"/>
  <c r="AF1045" i="1" s="1"/>
  <c r="S1045" i="1"/>
  <c r="T1045" i="1" s="1"/>
  <c r="U1045" i="1" s="1"/>
  <c r="V1045" i="1" s="1"/>
  <c r="W1045" i="1" s="1"/>
  <c r="K1045" i="1"/>
  <c r="L1045" i="1" s="1"/>
  <c r="M1045" i="1" s="1"/>
  <c r="N1045" i="1" s="1"/>
  <c r="O1045" i="1" s="1"/>
  <c r="C1045" i="1"/>
  <c r="D1045" i="1" s="1"/>
  <c r="E1045" i="1" s="1"/>
  <c r="F1045" i="1" s="1"/>
  <c r="G1045" i="1" s="1"/>
  <c r="H1045" i="1" s="1"/>
  <c r="AU1044" i="1"/>
  <c r="AV1044" i="1" s="1"/>
  <c r="AW1044" i="1" s="1"/>
  <c r="AX1044" i="1" s="1"/>
  <c r="AY1044" i="1" s="1"/>
  <c r="AM1044" i="1"/>
  <c r="AN1044" i="1" s="1"/>
  <c r="AO1044" i="1" s="1"/>
  <c r="AP1044" i="1" s="1"/>
  <c r="AQ1044" i="1" s="1"/>
  <c r="AB1044" i="1"/>
  <c r="AC1044" i="1" s="1"/>
  <c r="AD1044" i="1" s="1"/>
  <c r="AE1044" i="1" s="1"/>
  <c r="AF1044" i="1" s="1"/>
  <c r="S1044" i="1"/>
  <c r="T1044" i="1" s="1"/>
  <c r="U1044" i="1" s="1"/>
  <c r="V1044" i="1" s="1"/>
  <c r="W1044" i="1" s="1"/>
  <c r="K1044" i="1"/>
  <c r="L1044" i="1" s="1"/>
  <c r="M1044" i="1" s="1"/>
  <c r="N1044" i="1" s="1"/>
  <c r="O1044" i="1" s="1"/>
  <c r="C1044" i="1"/>
  <c r="D1044" i="1" s="1"/>
  <c r="E1044" i="1" s="1"/>
  <c r="F1044" i="1" s="1"/>
  <c r="G1044" i="1" s="1"/>
  <c r="H1044" i="1" s="1"/>
  <c r="AU1043" i="1"/>
  <c r="AV1043" i="1" s="1"/>
  <c r="AW1043" i="1" s="1"/>
  <c r="AX1043" i="1" s="1"/>
  <c r="AY1043" i="1" s="1"/>
  <c r="AM1043" i="1"/>
  <c r="AN1043" i="1" s="1"/>
  <c r="AO1043" i="1" s="1"/>
  <c r="AP1043" i="1" s="1"/>
  <c r="AQ1043" i="1" s="1"/>
  <c r="AB1043" i="1"/>
  <c r="AC1043" i="1" s="1"/>
  <c r="AD1043" i="1" s="1"/>
  <c r="AE1043" i="1" s="1"/>
  <c r="AF1043" i="1" s="1"/>
  <c r="S1043" i="1"/>
  <c r="T1043" i="1" s="1"/>
  <c r="U1043" i="1" s="1"/>
  <c r="V1043" i="1" s="1"/>
  <c r="W1043" i="1" s="1"/>
  <c r="K1043" i="1"/>
  <c r="L1043" i="1" s="1"/>
  <c r="M1043" i="1" s="1"/>
  <c r="N1043" i="1" s="1"/>
  <c r="O1043" i="1" s="1"/>
  <c r="C1043" i="1"/>
  <c r="D1043" i="1" s="1"/>
  <c r="E1043" i="1" s="1"/>
  <c r="F1043" i="1" s="1"/>
  <c r="G1043" i="1" s="1"/>
  <c r="H1043" i="1" s="1"/>
  <c r="AU1042" i="1"/>
  <c r="AV1042" i="1" s="1"/>
  <c r="AW1042" i="1" s="1"/>
  <c r="AX1042" i="1" s="1"/>
  <c r="AY1042" i="1" s="1"/>
  <c r="AM1042" i="1"/>
  <c r="AN1042" i="1" s="1"/>
  <c r="AO1042" i="1" s="1"/>
  <c r="AP1042" i="1" s="1"/>
  <c r="AQ1042" i="1" s="1"/>
  <c r="AB1042" i="1"/>
  <c r="AC1042" i="1" s="1"/>
  <c r="AD1042" i="1" s="1"/>
  <c r="AE1042" i="1" s="1"/>
  <c r="AF1042" i="1" s="1"/>
  <c r="S1042" i="1"/>
  <c r="T1042" i="1" s="1"/>
  <c r="U1042" i="1" s="1"/>
  <c r="V1042" i="1" s="1"/>
  <c r="W1042" i="1" s="1"/>
  <c r="K1042" i="1"/>
  <c r="L1042" i="1" s="1"/>
  <c r="M1042" i="1" s="1"/>
  <c r="N1042" i="1" s="1"/>
  <c r="O1042" i="1" s="1"/>
  <c r="C1042" i="1"/>
  <c r="D1042" i="1" s="1"/>
  <c r="E1042" i="1" s="1"/>
  <c r="F1042" i="1" s="1"/>
  <c r="G1042" i="1" s="1"/>
  <c r="H1042" i="1" s="1"/>
  <c r="AU1041" i="1"/>
  <c r="AV1041" i="1" s="1"/>
  <c r="AW1041" i="1" s="1"/>
  <c r="AX1041" i="1" s="1"/>
  <c r="AY1041" i="1" s="1"/>
  <c r="AM1041" i="1"/>
  <c r="AN1041" i="1" s="1"/>
  <c r="AO1041" i="1" s="1"/>
  <c r="AP1041" i="1" s="1"/>
  <c r="AQ1041" i="1" s="1"/>
  <c r="AB1041" i="1"/>
  <c r="AC1041" i="1" s="1"/>
  <c r="AD1041" i="1" s="1"/>
  <c r="AE1041" i="1" s="1"/>
  <c r="AF1041" i="1" s="1"/>
  <c r="S1041" i="1"/>
  <c r="T1041" i="1" s="1"/>
  <c r="U1041" i="1" s="1"/>
  <c r="V1041" i="1" s="1"/>
  <c r="W1041" i="1" s="1"/>
  <c r="K1041" i="1"/>
  <c r="L1041" i="1" s="1"/>
  <c r="M1041" i="1" s="1"/>
  <c r="N1041" i="1" s="1"/>
  <c r="O1041" i="1" s="1"/>
  <c r="C1041" i="1"/>
  <c r="D1041" i="1" s="1"/>
  <c r="E1041" i="1" s="1"/>
  <c r="F1041" i="1" s="1"/>
  <c r="G1041" i="1" s="1"/>
  <c r="H1041" i="1" s="1"/>
  <c r="AU1040" i="1"/>
  <c r="AV1040" i="1" s="1"/>
  <c r="AW1040" i="1" s="1"/>
  <c r="AX1040" i="1" s="1"/>
  <c r="AY1040" i="1" s="1"/>
  <c r="AM1040" i="1"/>
  <c r="AN1040" i="1" s="1"/>
  <c r="AO1040" i="1" s="1"/>
  <c r="AP1040" i="1" s="1"/>
  <c r="AQ1040" i="1" s="1"/>
  <c r="AB1040" i="1"/>
  <c r="AC1040" i="1" s="1"/>
  <c r="AD1040" i="1" s="1"/>
  <c r="AE1040" i="1" s="1"/>
  <c r="AF1040" i="1" s="1"/>
  <c r="S1040" i="1"/>
  <c r="T1040" i="1" s="1"/>
  <c r="U1040" i="1" s="1"/>
  <c r="V1040" i="1" s="1"/>
  <c r="W1040" i="1" s="1"/>
  <c r="K1040" i="1"/>
  <c r="L1040" i="1" s="1"/>
  <c r="M1040" i="1" s="1"/>
  <c r="N1040" i="1" s="1"/>
  <c r="O1040" i="1" s="1"/>
  <c r="C1040" i="1"/>
  <c r="D1040" i="1" s="1"/>
  <c r="E1040" i="1" s="1"/>
  <c r="F1040" i="1" s="1"/>
  <c r="G1040" i="1" s="1"/>
  <c r="H1040" i="1" s="1"/>
  <c r="AU1039" i="1"/>
  <c r="AV1039" i="1" s="1"/>
  <c r="AW1039" i="1" s="1"/>
  <c r="AX1039" i="1" s="1"/>
  <c r="AY1039" i="1" s="1"/>
  <c r="AM1039" i="1"/>
  <c r="AN1039" i="1" s="1"/>
  <c r="AO1039" i="1" s="1"/>
  <c r="AP1039" i="1" s="1"/>
  <c r="AQ1039" i="1" s="1"/>
  <c r="AB1039" i="1"/>
  <c r="AC1039" i="1" s="1"/>
  <c r="AD1039" i="1" s="1"/>
  <c r="AE1039" i="1" s="1"/>
  <c r="AF1039" i="1" s="1"/>
  <c r="S1039" i="1"/>
  <c r="T1039" i="1" s="1"/>
  <c r="U1039" i="1" s="1"/>
  <c r="V1039" i="1" s="1"/>
  <c r="W1039" i="1" s="1"/>
  <c r="K1039" i="1"/>
  <c r="L1039" i="1" s="1"/>
  <c r="M1039" i="1" s="1"/>
  <c r="N1039" i="1" s="1"/>
  <c r="O1039" i="1" s="1"/>
  <c r="C1039" i="1"/>
  <c r="D1039" i="1" s="1"/>
  <c r="E1039" i="1" s="1"/>
  <c r="F1039" i="1" s="1"/>
  <c r="G1039" i="1" s="1"/>
  <c r="H1039" i="1" s="1"/>
  <c r="AU1038" i="1"/>
  <c r="AV1038" i="1" s="1"/>
  <c r="AW1038" i="1" s="1"/>
  <c r="AX1038" i="1" s="1"/>
  <c r="AY1038" i="1" s="1"/>
  <c r="AM1038" i="1"/>
  <c r="AN1038" i="1" s="1"/>
  <c r="AO1038" i="1" s="1"/>
  <c r="AP1038" i="1" s="1"/>
  <c r="AQ1038" i="1" s="1"/>
  <c r="AB1038" i="1"/>
  <c r="AC1038" i="1" s="1"/>
  <c r="AD1038" i="1" s="1"/>
  <c r="AE1038" i="1" s="1"/>
  <c r="AF1038" i="1" s="1"/>
  <c r="S1038" i="1"/>
  <c r="T1038" i="1" s="1"/>
  <c r="U1038" i="1" s="1"/>
  <c r="V1038" i="1" s="1"/>
  <c r="W1038" i="1" s="1"/>
  <c r="K1038" i="1"/>
  <c r="L1038" i="1" s="1"/>
  <c r="M1038" i="1" s="1"/>
  <c r="N1038" i="1" s="1"/>
  <c r="O1038" i="1" s="1"/>
  <c r="C1038" i="1"/>
  <c r="D1038" i="1" s="1"/>
  <c r="E1038" i="1" s="1"/>
  <c r="F1038" i="1" s="1"/>
  <c r="G1038" i="1" s="1"/>
  <c r="H1038" i="1" s="1"/>
  <c r="AU1037" i="1"/>
  <c r="AV1037" i="1" s="1"/>
  <c r="AW1037" i="1" s="1"/>
  <c r="AX1037" i="1" s="1"/>
  <c r="AY1037" i="1" s="1"/>
  <c r="AM1037" i="1"/>
  <c r="AN1037" i="1" s="1"/>
  <c r="AO1037" i="1" s="1"/>
  <c r="AP1037" i="1" s="1"/>
  <c r="AQ1037" i="1" s="1"/>
  <c r="AB1037" i="1"/>
  <c r="AC1037" i="1" s="1"/>
  <c r="AD1037" i="1" s="1"/>
  <c r="AE1037" i="1" s="1"/>
  <c r="AF1037" i="1" s="1"/>
  <c r="S1037" i="1"/>
  <c r="T1037" i="1" s="1"/>
  <c r="U1037" i="1" s="1"/>
  <c r="V1037" i="1" s="1"/>
  <c r="W1037" i="1" s="1"/>
  <c r="K1037" i="1"/>
  <c r="L1037" i="1" s="1"/>
  <c r="M1037" i="1" s="1"/>
  <c r="N1037" i="1" s="1"/>
  <c r="O1037" i="1" s="1"/>
  <c r="C1037" i="1"/>
  <c r="D1037" i="1" s="1"/>
  <c r="E1037" i="1" s="1"/>
  <c r="F1037" i="1" s="1"/>
  <c r="G1037" i="1" s="1"/>
  <c r="H1037" i="1" s="1"/>
  <c r="AU1036" i="1"/>
  <c r="AV1036" i="1" s="1"/>
  <c r="AW1036" i="1" s="1"/>
  <c r="AX1036" i="1" s="1"/>
  <c r="AY1036" i="1" s="1"/>
  <c r="AM1036" i="1"/>
  <c r="AN1036" i="1" s="1"/>
  <c r="AO1036" i="1" s="1"/>
  <c r="AP1036" i="1" s="1"/>
  <c r="AQ1036" i="1" s="1"/>
  <c r="AB1036" i="1"/>
  <c r="AC1036" i="1" s="1"/>
  <c r="AD1036" i="1" s="1"/>
  <c r="AE1036" i="1" s="1"/>
  <c r="AF1036" i="1" s="1"/>
  <c r="S1036" i="1"/>
  <c r="T1036" i="1" s="1"/>
  <c r="U1036" i="1" s="1"/>
  <c r="V1036" i="1" s="1"/>
  <c r="W1036" i="1" s="1"/>
  <c r="K1036" i="1"/>
  <c r="L1036" i="1" s="1"/>
  <c r="M1036" i="1" s="1"/>
  <c r="N1036" i="1" s="1"/>
  <c r="O1036" i="1" s="1"/>
  <c r="C1036" i="1"/>
  <c r="D1036" i="1" s="1"/>
  <c r="E1036" i="1" s="1"/>
  <c r="F1036" i="1" s="1"/>
  <c r="G1036" i="1" s="1"/>
  <c r="H1036" i="1" s="1"/>
  <c r="AU1035" i="1"/>
  <c r="AV1035" i="1" s="1"/>
  <c r="AW1035" i="1" s="1"/>
  <c r="AX1035" i="1" s="1"/>
  <c r="AY1035" i="1" s="1"/>
  <c r="AM1035" i="1"/>
  <c r="AN1035" i="1" s="1"/>
  <c r="AO1035" i="1" s="1"/>
  <c r="AP1035" i="1" s="1"/>
  <c r="AQ1035" i="1" s="1"/>
  <c r="AB1035" i="1"/>
  <c r="AC1035" i="1" s="1"/>
  <c r="AD1035" i="1" s="1"/>
  <c r="AE1035" i="1" s="1"/>
  <c r="AF1035" i="1" s="1"/>
  <c r="S1035" i="1"/>
  <c r="T1035" i="1" s="1"/>
  <c r="U1035" i="1" s="1"/>
  <c r="V1035" i="1" s="1"/>
  <c r="W1035" i="1" s="1"/>
  <c r="K1035" i="1"/>
  <c r="L1035" i="1" s="1"/>
  <c r="M1035" i="1" s="1"/>
  <c r="N1035" i="1" s="1"/>
  <c r="O1035" i="1" s="1"/>
  <c r="C1035" i="1"/>
  <c r="D1035" i="1" s="1"/>
  <c r="E1035" i="1" s="1"/>
  <c r="F1035" i="1" s="1"/>
  <c r="G1035" i="1" s="1"/>
  <c r="H1035" i="1" s="1"/>
  <c r="AU1034" i="1"/>
  <c r="AV1034" i="1" s="1"/>
  <c r="AW1034" i="1" s="1"/>
  <c r="AX1034" i="1" s="1"/>
  <c r="AY1034" i="1" s="1"/>
  <c r="AM1034" i="1"/>
  <c r="AN1034" i="1" s="1"/>
  <c r="AO1034" i="1" s="1"/>
  <c r="AP1034" i="1" s="1"/>
  <c r="AQ1034" i="1" s="1"/>
  <c r="AB1034" i="1"/>
  <c r="AC1034" i="1" s="1"/>
  <c r="AD1034" i="1" s="1"/>
  <c r="AE1034" i="1" s="1"/>
  <c r="AF1034" i="1" s="1"/>
  <c r="S1034" i="1"/>
  <c r="T1034" i="1" s="1"/>
  <c r="U1034" i="1" s="1"/>
  <c r="V1034" i="1" s="1"/>
  <c r="W1034" i="1" s="1"/>
  <c r="K1034" i="1"/>
  <c r="L1034" i="1" s="1"/>
  <c r="M1034" i="1" s="1"/>
  <c r="N1034" i="1" s="1"/>
  <c r="O1034" i="1" s="1"/>
  <c r="C1034" i="1"/>
  <c r="D1034" i="1" s="1"/>
  <c r="E1034" i="1" s="1"/>
  <c r="F1034" i="1" s="1"/>
  <c r="G1034" i="1" s="1"/>
  <c r="H1034" i="1" s="1"/>
  <c r="AU1033" i="1"/>
  <c r="AV1033" i="1" s="1"/>
  <c r="AW1033" i="1" s="1"/>
  <c r="AX1033" i="1" s="1"/>
  <c r="AY1033" i="1" s="1"/>
  <c r="AM1033" i="1"/>
  <c r="AN1033" i="1" s="1"/>
  <c r="AO1033" i="1" s="1"/>
  <c r="AP1033" i="1" s="1"/>
  <c r="AQ1033" i="1" s="1"/>
  <c r="AB1033" i="1"/>
  <c r="AC1033" i="1" s="1"/>
  <c r="AD1033" i="1" s="1"/>
  <c r="AE1033" i="1" s="1"/>
  <c r="AF1033" i="1" s="1"/>
  <c r="S1033" i="1"/>
  <c r="T1033" i="1" s="1"/>
  <c r="U1033" i="1" s="1"/>
  <c r="V1033" i="1" s="1"/>
  <c r="W1033" i="1" s="1"/>
  <c r="K1033" i="1"/>
  <c r="L1033" i="1" s="1"/>
  <c r="M1033" i="1" s="1"/>
  <c r="N1033" i="1" s="1"/>
  <c r="O1033" i="1" s="1"/>
  <c r="C1033" i="1"/>
  <c r="D1033" i="1" s="1"/>
  <c r="E1033" i="1" s="1"/>
  <c r="F1033" i="1" s="1"/>
  <c r="G1033" i="1" s="1"/>
  <c r="H1033" i="1" s="1"/>
  <c r="AU1032" i="1"/>
  <c r="AV1032" i="1" s="1"/>
  <c r="AW1032" i="1" s="1"/>
  <c r="AX1032" i="1" s="1"/>
  <c r="AY1032" i="1" s="1"/>
  <c r="AM1032" i="1"/>
  <c r="AN1032" i="1" s="1"/>
  <c r="AO1032" i="1" s="1"/>
  <c r="AP1032" i="1" s="1"/>
  <c r="AQ1032" i="1" s="1"/>
  <c r="AB1032" i="1"/>
  <c r="AC1032" i="1" s="1"/>
  <c r="AD1032" i="1" s="1"/>
  <c r="AE1032" i="1" s="1"/>
  <c r="AF1032" i="1" s="1"/>
  <c r="S1032" i="1"/>
  <c r="T1032" i="1" s="1"/>
  <c r="U1032" i="1" s="1"/>
  <c r="V1032" i="1" s="1"/>
  <c r="W1032" i="1" s="1"/>
  <c r="K1032" i="1"/>
  <c r="L1032" i="1" s="1"/>
  <c r="M1032" i="1" s="1"/>
  <c r="N1032" i="1" s="1"/>
  <c r="O1032" i="1" s="1"/>
  <c r="C1032" i="1"/>
  <c r="D1032" i="1" s="1"/>
  <c r="E1032" i="1" s="1"/>
  <c r="F1032" i="1" s="1"/>
  <c r="G1032" i="1" s="1"/>
  <c r="H1032" i="1" s="1"/>
  <c r="AU1031" i="1"/>
  <c r="AV1031" i="1" s="1"/>
  <c r="AW1031" i="1" s="1"/>
  <c r="AX1031" i="1" s="1"/>
  <c r="AY1031" i="1" s="1"/>
  <c r="AM1031" i="1"/>
  <c r="AN1031" i="1" s="1"/>
  <c r="AO1031" i="1" s="1"/>
  <c r="AP1031" i="1" s="1"/>
  <c r="AQ1031" i="1" s="1"/>
  <c r="AB1031" i="1"/>
  <c r="AC1031" i="1" s="1"/>
  <c r="AD1031" i="1" s="1"/>
  <c r="AE1031" i="1" s="1"/>
  <c r="AF1031" i="1" s="1"/>
  <c r="S1031" i="1"/>
  <c r="T1031" i="1" s="1"/>
  <c r="U1031" i="1" s="1"/>
  <c r="V1031" i="1" s="1"/>
  <c r="W1031" i="1" s="1"/>
  <c r="K1031" i="1"/>
  <c r="L1031" i="1" s="1"/>
  <c r="M1031" i="1" s="1"/>
  <c r="N1031" i="1" s="1"/>
  <c r="O1031" i="1" s="1"/>
  <c r="C1031" i="1"/>
  <c r="D1031" i="1" s="1"/>
  <c r="E1031" i="1" s="1"/>
  <c r="F1031" i="1" s="1"/>
  <c r="G1031" i="1" s="1"/>
  <c r="H1031" i="1" s="1"/>
  <c r="AU1030" i="1"/>
  <c r="AV1030" i="1" s="1"/>
  <c r="AW1030" i="1" s="1"/>
  <c r="AX1030" i="1" s="1"/>
  <c r="AY1030" i="1" s="1"/>
  <c r="AM1030" i="1"/>
  <c r="AN1030" i="1" s="1"/>
  <c r="AO1030" i="1" s="1"/>
  <c r="AP1030" i="1" s="1"/>
  <c r="AQ1030" i="1" s="1"/>
  <c r="AB1030" i="1"/>
  <c r="AC1030" i="1" s="1"/>
  <c r="AD1030" i="1" s="1"/>
  <c r="AE1030" i="1" s="1"/>
  <c r="AF1030" i="1" s="1"/>
  <c r="S1030" i="1"/>
  <c r="T1030" i="1" s="1"/>
  <c r="U1030" i="1" s="1"/>
  <c r="V1030" i="1" s="1"/>
  <c r="W1030" i="1" s="1"/>
  <c r="K1030" i="1"/>
  <c r="L1030" i="1" s="1"/>
  <c r="M1030" i="1" s="1"/>
  <c r="N1030" i="1" s="1"/>
  <c r="O1030" i="1" s="1"/>
  <c r="C1030" i="1"/>
  <c r="D1030" i="1" s="1"/>
  <c r="E1030" i="1" s="1"/>
  <c r="F1030" i="1" s="1"/>
  <c r="G1030" i="1" s="1"/>
  <c r="H1030" i="1" s="1"/>
  <c r="AU1029" i="1"/>
  <c r="AV1029" i="1" s="1"/>
  <c r="AW1029" i="1" s="1"/>
  <c r="AX1029" i="1" s="1"/>
  <c r="AY1029" i="1" s="1"/>
  <c r="AM1029" i="1"/>
  <c r="AN1029" i="1" s="1"/>
  <c r="AO1029" i="1" s="1"/>
  <c r="AP1029" i="1" s="1"/>
  <c r="AQ1029" i="1" s="1"/>
  <c r="AB1029" i="1"/>
  <c r="AC1029" i="1" s="1"/>
  <c r="AD1029" i="1" s="1"/>
  <c r="AE1029" i="1" s="1"/>
  <c r="AF1029" i="1" s="1"/>
  <c r="S1029" i="1"/>
  <c r="T1029" i="1" s="1"/>
  <c r="U1029" i="1" s="1"/>
  <c r="V1029" i="1" s="1"/>
  <c r="W1029" i="1" s="1"/>
  <c r="K1029" i="1"/>
  <c r="L1029" i="1" s="1"/>
  <c r="M1029" i="1" s="1"/>
  <c r="N1029" i="1" s="1"/>
  <c r="O1029" i="1" s="1"/>
  <c r="C1029" i="1"/>
  <c r="D1029" i="1" s="1"/>
  <c r="E1029" i="1" s="1"/>
  <c r="F1029" i="1" s="1"/>
  <c r="G1029" i="1" s="1"/>
  <c r="H1029" i="1" s="1"/>
  <c r="AU1028" i="1"/>
  <c r="AV1028" i="1" s="1"/>
  <c r="AW1028" i="1" s="1"/>
  <c r="AX1028" i="1" s="1"/>
  <c r="AY1028" i="1" s="1"/>
  <c r="AM1028" i="1"/>
  <c r="AN1028" i="1" s="1"/>
  <c r="AO1028" i="1" s="1"/>
  <c r="AP1028" i="1" s="1"/>
  <c r="AQ1028" i="1" s="1"/>
  <c r="AB1028" i="1"/>
  <c r="AC1028" i="1" s="1"/>
  <c r="AD1028" i="1" s="1"/>
  <c r="AE1028" i="1" s="1"/>
  <c r="AF1028" i="1" s="1"/>
  <c r="S1028" i="1"/>
  <c r="T1028" i="1" s="1"/>
  <c r="U1028" i="1" s="1"/>
  <c r="V1028" i="1" s="1"/>
  <c r="W1028" i="1" s="1"/>
  <c r="K1028" i="1"/>
  <c r="L1028" i="1" s="1"/>
  <c r="M1028" i="1" s="1"/>
  <c r="N1028" i="1" s="1"/>
  <c r="O1028" i="1" s="1"/>
  <c r="C1028" i="1"/>
  <c r="D1028" i="1" s="1"/>
  <c r="E1028" i="1" s="1"/>
  <c r="F1028" i="1" s="1"/>
  <c r="G1028" i="1" s="1"/>
  <c r="H1028" i="1" s="1"/>
  <c r="AU1027" i="1"/>
  <c r="AV1027" i="1" s="1"/>
  <c r="AW1027" i="1" s="1"/>
  <c r="AX1027" i="1" s="1"/>
  <c r="AY1027" i="1" s="1"/>
  <c r="AM1027" i="1"/>
  <c r="AN1027" i="1" s="1"/>
  <c r="AO1027" i="1" s="1"/>
  <c r="AP1027" i="1" s="1"/>
  <c r="AQ1027" i="1" s="1"/>
  <c r="AC1027" i="1"/>
  <c r="AD1027" i="1" s="1"/>
  <c r="AE1027" i="1" s="1"/>
  <c r="AF1027" i="1" s="1"/>
  <c r="AB1027" i="1"/>
  <c r="S1027" i="1"/>
  <c r="T1027" i="1" s="1"/>
  <c r="U1027" i="1" s="1"/>
  <c r="V1027" i="1" s="1"/>
  <c r="W1027" i="1" s="1"/>
  <c r="K1027" i="1"/>
  <c r="L1027" i="1" s="1"/>
  <c r="M1027" i="1" s="1"/>
  <c r="N1027" i="1" s="1"/>
  <c r="O1027" i="1" s="1"/>
  <c r="C1027" i="1"/>
  <c r="D1027" i="1" s="1"/>
  <c r="E1027" i="1" s="1"/>
  <c r="F1027" i="1" s="1"/>
  <c r="G1027" i="1" s="1"/>
  <c r="H1027" i="1" s="1"/>
  <c r="AU1026" i="1"/>
  <c r="AV1026" i="1" s="1"/>
  <c r="AW1026" i="1" s="1"/>
  <c r="AX1026" i="1" s="1"/>
  <c r="AY1026" i="1" s="1"/>
  <c r="AN1026" i="1"/>
  <c r="AO1026" i="1" s="1"/>
  <c r="AP1026" i="1" s="1"/>
  <c r="AQ1026" i="1" s="1"/>
  <c r="AM1026" i="1"/>
  <c r="AB1026" i="1"/>
  <c r="AC1026" i="1" s="1"/>
  <c r="AD1026" i="1" s="1"/>
  <c r="AE1026" i="1" s="1"/>
  <c r="AF1026" i="1" s="1"/>
  <c r="S1026" i="1"/>
  <c r="T1026" i="1" s="1"/>
  <c r="U1026" i="1" s="1"/>
  <c r="V1026" i="1" s="1"/>
  <c r="W1026" i="1" s="1"/>
  <c r="K1026" i="1"/>
  <c r="L1026" i="1" s="1"/>
  <c r="M1026" i="1" s="1"/>
  <c r="N1026" i="1" s="1"/>
  <c r="O1026" i="1" s="1"/>
  <c r="C1026" i="1"/>
  <c r="D1026" i="1" s="1"/>
  <c r="E1026" i="1" s="1"/>
  <c r="F1026" i="1" s="1"/>
  <c r="G1026" i="1" s="1"/>
  <c r="H1026" i="1" s="1"/>
  <c r="AU1025" i="1"/>
  <c r="AV1025" i="1" s="1"/>
  <c r="AW1025" i="1" s="1"/>
  <c r="AX1025" i="1" s="1"/>
  <c r="AY1025" i="1" s="1"/>
  <c r="AM1025" i="1"/>
  <c r="AN1025" i="1" s="1"/>
  <c r="AO1025" i="1" s="1"/>
  <c r="AP1025" i="1" s="1"/>
  <c r="AQ1025" i="1" s="1"/>
  <c r="AC1025" i="1"/>
  <c r="AD1025" i="1" s="1"/>
  <c r="AE1025" i="1" s="1"/>
  <c r="AF1025" i="1" s="1"/>
  <c r="AB1025" i="1"/>
  <c r="S1025" i="1"/>
  <c r="T1025" i="1" s="1"/>
  <c r="U1025" i="1" s="1"/>
  <c r="V1025" i="1" s="1"/>
  <c r="W1025" i="1" s="1"/>
  <c r="K1025" i="1"/>
  <c r="L1025" i="1" s="1"/>
  <c r="M1025" i="1" s="1"/>
  <c r="N1025" i="1" s="1"/>
  <c r="O1025" i="1" s="1"/>
  <c r="C1025" i="1"/>
  <c r="D1025" i="1" s="1"/>
  <c r="E1025" i="1" s="1"/>
  <c r="F1025" i="1" s="1"/>
  <c r="G1025" i="1" s="1"/>
  <c r="H1025" i="1" s="1"/>
  <c r="AU1024" i="1"/>
  <c r="AV1024" i="1" s="1"/>
  <c r="AW1024" i="1" s="1"/>
  <c r="AX1024" i="1" s="1"/>
  <c r="AY1024" i="1" s="1"/>
  <c r="AM1024" i="1"/>
  <c r="AN1024" i="1" s="1"/>
  <c r="AO1024" i="1" s="1"/>
  <c r="AP1024" i="1" s="1"/>
  <c r="AQ1024" i="1" s="1"/>
  <c r="AB1024" i="1"/>
  <c r="AC1024" i="1" s="1"/>
  <c r="AD1024" i="1" s="1"/>
  <c r="AE1024" i="1" s="1"/>
  <c r="AF1024" i="1" s="1"/>
  <c r="S1024" i="1"/>
  <c r="T1024" i="1" s="1"/>
  <c r="U1024" i="1" s="1"/>
  <c r="V1024" i="1" s="1"/>
  <c r="W1024" i="1" s="1"/>
  <c r="K1024" i="1"/>
  <c r="L1024" i="1" s="1"/>
  <c r="M1024" i="1" s="1"/>
  <c r="N1024" i="1" s="1"/>
  <c r="O1024" i="1" s="1"/>
  <c r="C1024" i="1"/>
  <c r="D1024" i="1" s="1"/>
  <c r="E1024" i="1" s="1"/>
  <c r="F1024" i="1" s="1"/>
  <c r="G1024" i="1" s="1"/>
  <c r="H1024" i="1" s="1"/>
  <c r="AU1023" i="1"/>
  <c r="AV1023" i="1" s="1"/>
  <c r="AW1023" i="1" s="1"/>
  <c r="AX1023" i="1" s="1"/>
  <c r="AY1023" i="1" s="1"/>
  <c r="AM1023" i="1"/>
  <c r="AN1023" i="1" s="1"/>
  <c r="AO1023" i="1" s="1"/>
  <c r="AP1023" i="1" s="1"/>
  <c r="AQ1023" i="1" s="1"/>
  <c r="AB1023" i="1"/>
  <c r="AC1023" i="1" s="1"/>
  <c r="AD1023" i="1" s="1"/>
  <c r="AE1023" i="1" s="1"/>
  <c r="AF1023" i="1" s="1"/>
  <c r="S1023" i="1"/>
  <c r="T1023" i="1" s="1"/>
  <c r="U1023" i="1" s="1"/>
  <c r="V1023" i="1" s="1"/>
  <c r="W1023" i="1" s="1"/>
  <c r="K1023" i="1"/>
  <c r="L1023" i="1" s="1"/>
  <c r="M1023" i="1" s="1"/>
  <c r="N1023" i="1" s="1"/>
  <c r="O1023" i="1" s="1"/>
  <c r="C1023" i="1"/>
  <c r="D1023" i="1" s="1"/>
  <c r="E1023" i="1" s="1"/>
  <c r="F1023" i="1" s="1"/>
  <c r="G1023" i="1" s="1"/>
  <c r="H1023" i="1" s="1"/>
  <c r="AV1022" i="1"/>
  <c r="AW1022" i="1" s="1"/>
  <c r="AX1022" i="1" s="1"/>
  <c r="AY1022" i="1" s="1"/>
  <c r="AU1022" i="1"/>
  <c r="AM1022" i="1"/>
  <c r="AN1022" i="1" s="1"/>
  <c r="AO1022" i="1" s="1"/>
  <c r="AP1022" i="1" s="1"/>
  <c r="AQ1022" i="1" s="1"/>
  <c r="AB1022" i="1"/>
  <c r="AC1022" i="1" s="1"/>
  <c r="AD1022" i="1" s="1"/>
  <c r="AE1022" i="1" s="1"/>
  <c r="AF1022" i="1" s="1"/>
  <c r="S1022" i="1"/>
  <c r="T1022" i="1" s="1"/>
  <c r="U1022" i="1" s="1"/>
  <c r="V1022" i="1" s="1"/>
  <c r="W1022" i="1" s="1"/>
  <c r="K1022" i="1"/>
  <c r="L1022" i="1" s="1"/>
  <c r="M1022" i="1" s="1"/>
  <c r="N1022" i="1" s="1"/>
  <c r="O1022" i="1" s="1"/>
  <c r="C1022" i="1"/>
  <c r="D1022" i="1" s="1"/>
  <c r="E1022" i="1" s="1"/>
  <c r="F1022" i="1" s="1"/>
  <c r="G1022" i="1" s="1"/>
  <c r="H1022" i="1" s="1"/>
  <c r="AU1021" i="1"/>
  <c r="AV1021" i="1" s="1"/>
  <c r="AW1021" i="1" s="1"/>
  <c r="AX1021" i="1" s="1"/>
  <c r="AY1021" i="1" s="1"/>
  <c r="AM1021" i="1"/>
  <c r="AN1021" i="1" s="1"/>
  <c r="AO1021" i="1" s="1"/>
  <c r="AP1021" i="1" s="1"/>
  <c r="AQ1021" i="1" s="1"/>
  <c r="AB1021" i="1"/>
  <c r="AC1021" i="1" s="1"/>
  <c r="AD1021" i="1" s="1"/>
  <c r="AE1021" i="1" s="1"/>
  <c r="AF1021" i="1" s="1"/>
  <c r="S1021" i="1"/>
  <c r="T1021" i="1" s="1"/>
  <c r="U1021" i="1" s="1"/>
  <c r="V1021" i="1" s="1"/>
  <c r="W1021" i="1" s="1"/>
  <c r="K1021" i="1"/>
  <c r="L1021" i="1" s="1"/>
  <c r="M1021" i="1" s="1"/>
  <c r="N1021" i="1" s="1"/>
  <c r="O1021" i="1" s="1"/>
  <c r="C1021" i="1"/>
  <c r="D1021" i="1" s="1"/>
  <c r="E1021" i="1" s="1"/>
  <c r="F1021" i="1" s="1"/>
  <c r="G1021" i="1" s="1"/>
  <c r="H1021" i="1" s="1"/>
  <c r="AU1020" i="1"/>
  <c r="AV1020" i="1" s="1"/>
  <c r="AW1020" i="1" s="1"/>
  <c r="AX1020" i="1" s="1"/>
  <c r="AY1020" i="1" s="1"/>
  <c r="AM1020" i="1"/>
  <c r="AN1020" i="1" s="1"/>
  <c r="AO1020" i="1" s="1"/>
  <c r="AP1020" i="1" s="1"/>
  <c r="AQ1020" i="1" s="1"/>
  <c r="AB1020" i="1"/>
  <c r="AC1020" i="1" s="1"/>
  <c r="AD1020" i="1" s="1"/>
  <c r="AE1020" i="1" s="1"/>
  <c r="AF1020" i="1" s="1"/>
  <c r="S1020" i="1"/>
  <c r="T1020" i="1" s="1"/>
  <c r="U1020" i="1" s="1"/>
  <c r="V1020" i="1" s="1"/>
  <c r="W1020" i="1" s="1"/>
  <c r="K1020" i="1"/>
  <c r="L1020" i="1" s="1"/>
  <c r="M1020" i="1" s="1"/>
  <c r="N1020" i="1" s="1"/>
  <c r="O1020" i="1" s="1"/>
  <c r="C1020" i="1"/>
  <c r="D1020" i="1" s="1"/>
  <c r="E1020" i="1" s="1"/>
  <c r="F1020" i="1" s="1"/>
  <c r="G1020" i="1" s="1"/>
  <c r="H1020" i="1" s="1"/>
  <c r="AU1019" i="1"/>
  <c r="AV1019" i="1" s="1"/>
  <c r="AW1019" i="1" s="1"/>
  <c r="AX1019" i="1" s="1"/>
  <c r="AY1019" i="1" s="1"/>
  <c r="AM1019" i="1"/>
  <c r="AN1019" i="1" s="1"/>
  <c r="AO1019" i="1" s="1"/>
  <c r="AP1019" i="1" s="1"/>
  <c r="AQ1019" i="1" s="1"/>
  <c r="AB1019" i="1"/>
  <c r="AC1019" i="1" s="1"/>
  <c r="AD1019" i="1" s="1"/>
  <c r="AE1019" i="1" s="1"/>
  <c r="AF1019" i="1" s="1"/>
  <c r="S1019" i="1"/>
  <c r="T1019" i="1" s="1"/>
  <c r="U1019" i="1" s="1"/>
  <c r="V1019" i="1" s="1"/>
  <c r="W1019" i="1" s="1"/>
  <c r="L1019" i="1"/>
  <c r="M1019" i="1" s="1"/>
  <c r="N1019" i="1" s="1"/>
  <c r="O1019" i="1" s="1"/>
  <c r="K1019" i="1"/>
  <c r="C1019" i="1"/>
  <c r="D1019" i="1" s="1"/>
  <c r="E1019" i="1" s="1"/>
  <c r="F1019" i="1" s="1"/>
  <c r="G1019" i="1" s="1"/>
  <c r="H1019" i="1" s="1"/>
  <c r="AU1018" i="1"/>
  <c r="AV1018" i="1" s="1"/>
  <c r="AW1018" i="1" s="1"/>
  <c r="AX1018" i="1" s="1"/>
  <c r="AY1018" i="1" s="1"/>
  <c r="AM1018" i="1"/>
  <c r="AN1018" i="1" s="1"/>
  <c r="AO1018" i="1" s="1"/>
  <c r="AP1018" i="1" s="1"/>
  <c r="AQ1018" i="1" s="1"/>
  <c r="AB1018" i="1"/>
  <c r="AC1018" i="1" s="1"/>
  <c r="AD1018" i="1" s="1"/>
  <c r="AE1018" i="1" s="1"/>
  <c r="AF1018" i="1" s="1"/>
  <c r="S1018" i="1"/>
  <c r="T1018" i="1" s="1"/>
  <c r="U1018" i="1" s="1"/>
  <c r="V1018" i="1" s="1"/>
  <c r="W1018" i="1" s="1"/>
  <c r="K1018" i="1"/>
  <c r="L1018" i="1" s="1"/>
  <c r="M1018" i="1" s="1"/>
  <c r="N1018" i="1" s="1"/>
  <c r="O1018" i="1" s="1"/>
  <c r="C1018" i="1"/>
  <c r="D1018" i="1" s="1"/>
  <c r="E1018" i="1" s="1"/>
  <c r="F1018" i="1" s="1"/>
  <c r="G1018" i="1" s="1"/>
  <c r="H1018" i="1" s="1"/>
  <c r="AU1017" i="1"/>
  <c r="AV1017" i="1" s="1"/>
  <c r="AW1017" i="1" s="1"/>
  <c r="AX1017" i="1" s="1"/>
  <c r="AY1017" i="1" s="1"/>
  <c r="AM1017" i="1"/>
  <c r="AN1017" i="1" s="1"/>
  <c r="AO1017" i="1" s="1"/>
  <c r="AP1017" i="1" s="1"/>
  <c r="AQ1017" i="1" s="1"/>
  <c r="AB1017" i="1"/>
  <c r="AC1017" i="1" s="1"/>
  <c r="AD1017" i="1" s="1"/>
  <c r="AE1017" i="1" s="1"/>
  <c r="AF1017" i="1" s="1"/>
  <c r="S1017" i="1"/>
  <c r="T1017" i="1" s="1"/>
  <c r="U1017" i="1" s="1"/>
  <c r="V1017" i="1" s="1"/>
  <c r="W1017" i="1" s="1"/>
  <c r="K1017" i="1"/>
  <c r="L1017" i="1" s="1"/>
  <c r="M1017" i="1" s="1"/>
  <c r="N1017" i="1" s="1"/>
  <c r="O1017" i="1" s="1"/>
  <c r="C1017" i="1"/>
  <c r="D1017" i="1" s="1"/>
  <c r="E1017" i="1" s="1"/>
  <c r="F1017" i="1" s="1"/>
  <c r="G1017" i="1" s="1"/>
  <c r="H1017" i="1" s="1"/>
  <c r="AU1016" i="1"/>
  <c r="AV1016" i="1" s="1"/>
  <c r="AW1016" i="1" s="1"/>
  <c r="AX1016" i="1" s="1"/>
  <c r="AY1016" i="1" s="1"/>
  <c r="AM1016" i="1"/>
  <c r="AN1016" i="1" s="1"/>
  <c r="AO1016" i="1" s="1"/>
  <c r="AP1016" i="1" s="1"/>
  <c r="AQ1016" i="1" s="1"/>
  <c r="AB1016" i="1"/>
  <c r="AC1016" i="1" s="1"/>
  <c r="AD1016" i="1" s="1"/>
  <c r="AE1016" i="1" s="1"/>
  <c r="AF1016" i="1" s="1"/>
  <c r="S1016" i="1"/>
  <c r="T1016" i="1" s="1"/>
  <c r="U1016" i="1" s="1"/>
  <c r="V1016" i="1" s="1"/>
  <c r="W1016" i="1" s="1"/>
  <c r="K1016" i="1"/>
  <c r="L1016" i="1" s="1"/>
  <c r="M1016" i="1" s="1"/>
  <c r="N1016" i="1" s="1"/>
  <c r="O1016" i="1" s="1"/>
  <c r="C1016" i="1"/>
  <c r="D1016" i="1" s="1"/>
  <c r="E1016" i="1" s="1"/>
  <c r="F1016" i="1" s="1"/>
  <c r="G1016" i="1" s="1"/>
  <c r="H1016" i="1" s="1"/>
  <c r="AU1015" i="1"/>
  <c r="AV1015" i="1" s="1"/>
  <c r="AW1015" i="1" s="1"/>
  <c r="AX1015" i="1" s="1"/>
  <c r="AY1015" i="1" s="1"/>
  <c r="AM1015" i="1"/>
  <c r="AN1015" i="1" s="1"/>
  <c r="AO1015" i="1" s="1"/>
  <c r="AP1015" i="1" s="1"/>
  <c r="AQ1015" i="1" s="1"/>
  <c r="AB1015" i="1"/>
  <c r="AC1015" i="1" s="1"/>
  <c r="AD1015" i="1" s="1"/>
  <c r="AE1015" i="1" s="1"/>
  <c r="AF1015" i="1" s="1"/>
  <c r="S1015" i="1"/>
  <c r="T1015" i="1" s="1"/>
  <c r="U1015" i="1" s="1"/>
  <c r="V1015" i="1" s="1"/>
  <c r="W1015" i="1" s="1"/>
  <c r="K1015" i="1"/>
  <c r="L1015" i="1" s="1"/>
  <c r="M1015" i="1" s="1"/>
  <c r="N1015" i="1" s="1"/>
  <c r="O1015" i="1" s="1"/>
  <c r="C1015" i="1"/>
  <c r="D1015" i="1" s="1"/>
  <c r="E1015" i="1" s="1"/>
  <c r="F1015" i="1" s="1"/>
  <c r="G1015" i="1" s="1"/>
  <c r="H1015" i="1" s="1"/>
  <c r="AU1014" i="1"/>
  <c r="AV1014" i="1" s="1"/>
  <c r="AW1014" i="1" s="1"/>
  <c r="AX1014" i="1" s="1"/>
  <c r="AY1014" i="1" s="1"/>
  <c r="AM1014" i="1"/>
  <c r="AN1014" i="1" s="1"/>
  <c r="AO1014" i="1" s="1"/>
  <c r="AP1014" i="1" s="1"/>
  <c r="AQ1014" i="1" s="1"/>
  <c r="AB1014" i="1"/>
  <c r="AC1014" i="1" s="1"/>
  <c r="AD1014" i="1" s="1"/>
  <c r="AE1014" i="1" s="1"/>
  <c r="AF1014" i="1" s="1"/>
  <c r="S1014" i="1"/>
  <c r="T1014" i="1" s="1"/>
  <c r="U1014" i="1" s="1"/>
  <c r="V1014" i="1" s="1"/>
  <c r="W1014" i="1" s="1"/>
  <c r="L1014" i="1"/>
  <c r="M1014" i="1" s="1"/>
  <c r="N1014" i="1" s="1"/>
  <c r="O1014" i="1" s="1"/>
  <c r="K1014" i="1"/>
  <c r="C1014" i="1"/>
  <c r="D1014" i="1" s="1"/>
  <c r="E1014" i="1" s="1"/>
  <c r="F1014" i="1" s="1"/>
  <c r="G1014" i="1" s="1"/>
  <c r="H1014" i="1" s="1"/>
  <c r="AU1013" i="1"/>
  <c r="AV1013" i="1" s="1"/>
  <c r="AW1013" i="1" s="1"/>
  <c r="AX1013" i="1" s="1"/>
  <c r="AY1013" i="1" s="1"/>
  <c r="AM1013" i="1"/>
  <c r="AN1013" i="1" s="1"/>
  <c r="AO1013" i="1" s="1"/>
  <c r="AP1013" i="1" s="1"/>
  <c r="AQ1013" i="1" s="1"/>
  <c r="AB1013" i="1"/>
  <c r="AC1013" i="1" s="1"/>
  <c r="AD1013" i="1" s="1"/>
  <c r="AE1013" i="1" s="1"/>
  <c r="AF1013" i="1" s="1"/>
  <c r="S1013" i="1"/>
  <c r="T1013" i="1" s="1"/>
  <c r="U1013" i="1" s="1"/>
  <c r="V1013" i="1" s="1"/>
  <c r="W1013" i="1" s="1"/>
  <c r="K1013" i="1"/>
  <c r="L1013" i="1" s="1"/>
  <c r="M1013" i="1" s="1"/>
  <c r="N1013" i="1" s="1"/>
  <c r="O1013" i="1" s="1"/>
  <c r="C1013" i="1"/>
  <c r="D1013" i="1" s="1"/>
  <c r="E1013" i="1" s="1"/>
  <c r="F1013" i="1" s="1"/>
  <c r="G1013" i="1" s="1"/>
  <c r="H1013" i="1" s="1"/>
  <c r="AU1012" i="1"/>
  <c r="AV1012" i="1" s="1"/>
  <c r="AW1012" i="1" s="1"/>
  <c r="AX1012" i="1" s="1"/>
  <c r="AY1012" i="1" s="1"/>
  <c r="AM1012" i="1"/>
  <c r="AN1012" i="1" s="1"/>
  <c r="AO1012" i="1" s="1"/>
  <c r="AP1012" i="1" s="1"/>
  <c r="AQ1012" i="1" s="1"/>
  <c r="AB1012" i="1"/>
  <c r="AC1012" i="1" s="1"/>
  <c r="AD1012" i="1" s="1"/>
  <c r="AE1012" i="1" s="1"/>
  <c r="AF1012" i="1" s="1"/>
  <c r="S1012" i="1"/>
  <c r="T1012" i="1" s="1"/>
  <c r="U1012" i="1" s="1"/>
  <c r="V1012" i="1" s="1"/>
  <c r="W1012" i="1" s="1"/>
  <c r="K1012" i="1"/>
  <c r="L1012" i="1" s="1"/>
  <c r="M1012" i="1" s="1"/>
  <c r="N1012" i="1" s="1"/>
  <c r="O1012" i="1" s="1"/>
  <c r="C1012" i="1"/>
  <c r="D1012" i="1" s="1"/>
  <c r="E1012" i="1" s="1"/>
  <c r="F1012" i="1" s="1"/>
  <c r="G1012" i="1" s="1"/>
  <c r="H1012" i="1" s="1"/>
  <c r="AU1011" i="1"/>
  <c r="AV1011" i="1" s="1"/>
  <c r="AW1011" i="1" s="1"/>
  <c r="AX1011" i="1" s="1"/>
  <c r="AY1011" i="1" s="1"/>
  <c r="AM1011" i="1"/>
  <c r="AN1011" i="1" s="1"/>
  <c r="AO1011" i="1" s="1"/>
  <c r="AP1011" i="1" s="1"/>
  <c r="AQ1011" i="1" s="1"/>
  <c r="AB1011" i="1"/>
  <c r="AC1011" i="1" s="1"/>
  <c r="AD1011" i="1" s="1"/>
  <c r="AE1011" i="1" s="1"/>
  <c r="AF1011" i="1" s="1"/>
  <c r="S1011" i="1"/>
  <c r="T1011" i="1" s="1"/>
  <c r="U1011" i="1" s="1"/>
  <c r="V1011" i="1" s="1"/>
  <c r="W1011" i="1" s="1"/>
  <c r="K1011" i="1"/>
  <c r="L1011" i="1" s="1"/>
  <c r="M1011" i="1" s="1"/>
  <c r="N1011" i="1" s="1"/>
  <c r="O1011" i="1" s="1"/>
  <c r="C1011" i="1"/>
  <c r="D1011" i="1" s="1"/>
  <c r="E1011" i="1" s="1"/>
  <c r="F1011" i="1" s="1"/>
  <c r="G1011" i="1" s="1"/>
  <c r="H1011" i="1" s="1"/>
  <c r="AU1010" i="1"/>
  <c r="AV1010" i="1" s="1"/>
  <c r="AW1010" i="1" s="1"/>
  <c r="AX1010" i="1" s="1"/>
  <c r="AY1010" i="1" s="1"/>
  <c r="AM1010" i="1"/>
  <c r="AN1010" i="1" s="1"/>
  <c r="AO1010" i="1" s="1"/>
  <c r="AP1010" i="1" s="1"/>
  <c r="AQ1010" i="1" s="1"/>
  <c r="AB1010" i="1"/>
  <c r="AC1010" i="1" s="1"/>
  <c r="AD1010" i="1" s="1"/>
  <c r="AE1010" i="1" s="1"/>
  <c r="AF1010" i="1" s="1"/>
  <c r="S1010" i="1"/>
  <c r="T1010" i="1" s="1"/>
  <c r="U1010" i="1" s="1"/>
  <c r="V1010" i="1" s="1"/>
  <c r="W1010" i="1" s="1"/>
  <c r="K1010" i="1"/>
  <c r="L1010" i="1" s="1"/>
  <c r="M1010" i="1" s="1"/>
  <c r="N1010" i="1" s="1"/>
  <c r="O1010" i="1" s="1"/>
  <c r="C1010" i="1"/>
  <c r="D1010" i="1" s="1"/>
  <c r="E1010" i="1" s="1"/>
  <c r="F1010" i="1" s="1"/>
  <c r="G1010" i="1" s="1"/>
  <c r="H1010" i="1" s="1"/>
  <c r="AU1009" i="1"/>
  <c r="AV1009" i="1" s="1"/>
  <c r="AW1009" i="1" s="1"/>
  <c r="AX1009" i="1" s="1"/>
  <c r="AY1009" i="1" s="1"/>
  <c r="AM1009" i="1"/>
  <c r="AN1009" i="1" s="1"/>
  <c r="AO1009" i="1" s="1"/>
  <c r="AP1009" i="1" s="1"/>
  <c r="AQ1009" i="1" s="1"/>
  <c r="AB1009" i="1"/>
  <c r="AC1009" i="1" s="1"/>
  <c r="AD1009" i="1" s="1"/>
  <c r="AE1009" i="1" s="1"/>
  <c r="AF1009" i="1" s="1"/>
  <c r="S1009" i="1"/>
  <c r="T1009" i="1" s="1"/>
  <c r="U1009" i="1" s="1"/>
  <c r="V1009" i="1" s="1"/>
  <c r="W1009" i="1" s="1"/>
  <c r="K1009" i="1"/>
  <c r="L1009" i="1" s="1"/>
  <c r="M1009" i="1" s="1"/>
  <c r="N1009" i="1" s="1"/>
  <c r="O1009" i="1" s="1"/>
  <c r="C1009" i="1"/>
  <c r="D1009" i="1" s="1"/>
  <c r="E1009" i="1" s="1"/>
  <c r="F1009" i="1" s="1"/>
  <c r="G1009" i="1" s="1"/>
  <c r="H1009" i="1" s="1"/>
  <c r="AU1008" i="1"/>
  <c r="AV1008" i="1" s="1"/>
  <c r="AW1008" i="1" s="1"/>
  <c r="AX1008" i="1" s="1"/>
  <c r="AY1008" i="1" s="1"/>
  <c r="AM1008" i="1"/>
  <c r="AN1008" i="1" s="1"/>
  <c r="AO1008" i="1" s="1"/>
  <c r="AP1008" i="1" s="1"/>
  <c r="AQ1008" i="1" s="1"/>
  <c r="AC1008" i="1"/>
  <c r="AD1008" i="1" s="1"/>
  <c r="AE1008" i="1" s="1"/>
  <c r="AF1008" i="1" s="1"/>
  <c r="AB1008" i="1"/>
  <c r="S1008" i="1"/>
  <c r="T1008" i="1" s="1"/>
  <c r="U1008" i="1" s="1"/>
  <c r="V1008" i="1" s="1"/>
  <c r="W1008" i="1" s="1"/>
  <c r="K1008" i="1"/>
  <c r="L1008" i="1" s="1"/>
  <c r="M1008" i="1" s="1"/>
  <c r="N1008" i="1" s="1"/>
  <c r="O1008" i="1" s="1"/>
  <c r="C1008" i="1"/>
  <c r="D1008" i="1" s="1"/>
  <c r="E1008" i="1" s="1"/>
  <c r="F1008" i="1" s="1"/>
  <c r="G1008" i="1" s="1"/>
  <c r="H1008" i="1" s="1"/>
  <c r="AU1007" i="1"/>
  <c r="AV1007" i="1" s="1"/>
  <c r="AW1007" i="1" s="1"/>
  <c r="AX1007" i="1" s="1"/>
  <c r="AY1007" i="1" s="1"/>
  <c r="AM1007" i="1"/>
  <c r="AN1007" i="1" s="1"/>
  <c r="AO1007" i="1" s="1"/>
  <c r="AP1007" i="1" s="1"/>
  <c r="AQ1007" i="1" s="1"/>
  <c r="AB1007" i="1"/>
  <c r="AC1007" i="1" s="1"/>
  <c r="AD1007" i="1" s="1"/>
  <c r="AE1007" i="1" s="1"/>
  <c r="AF1007" i="1" s="1"/>
  <c r="S1007" i="1"/>
  <c r="T1007" i="1" s="1"/>
  <c r="U1007" i="1" s="1"/>
  <c r="V1007" i="1" s="1"/>
  <c r="W1007" i="1" s="1"/>
  <c r="K1007" i="1"/>
  <c r="L1007" i="1" s="1"/>
  <c r="M1007" i="1" s="1"/>
  <c r="N1007" i="1" s="1"/>
  <c r="O1007" i="1" s="1"/>
  <c r="C1007" i="1"/>
  <c r="D1007" i="1" s="1"/>
  <c r="E1007" i="1" s="1"/>
  <c r="F1007" i="1" s="1"/>
  <c r="G1007" i="1" s="1"/>
  <c r="H1007" i="1" s="1"/>
  <c r="AU1006" i="1"/>
  <c r="AV1006" i="1" s="1"/>
  <c r="AW1006" i="1" s="1"/>
  <c r="AX1006" i="1" s="1"/>
  <c r="AY1006" i="1" s="1"/>
  <c r="AM1006" i="1"/>
  <c r="AN1006" i="1" s="1"/>
  <c r="AO1006" i="1" s="1"/>
  <c r="AP1006" i="1" s="1"/>
  <c r="AQ1006" i="1" s="1"/>
  <c r="AB1006" i="1"/>
  <c r="AC1006" i="1" s="1"/>
  <c r="AD1006" i="1" s="1"/>
  <c r="AE1006" i="1" s="1"/>
  <c r="AF1006" i="1" s="1"/>
  <c r="S1006" i="1"/>
  <c r="T1006" i="1" s="1"/>
  <c r="U1006" i="1" s="1"/>
  <c r="V1006" i="1" s="1"/>
  <c r="W1006" i="1" s="1"/>
  <c r="K1006" i="1"/>
  <c r="L1006" i="1" s="1"/>
  <c r="M1006" i="1" s="1"/>
  <c r="N1006" i="1" s="1"/>
  <c r="O1006" i="1" s="1"/>
  <c r="C1006" i="1"/>
  <c r="D1006" i="1" s="1"/>
  <c r="E1006" i="1" s="1"/>
  <c r="F1006" i="1" s="1"/>
  <c r="G1006" i="1" s="1"/>
  <c r="H1006" i="1" s="1"/>
  <c r="AU1005" i="1"/>
  <c r="AV1005" i="1" s="1"/>
  <c r="AW1005" i="1" s="1"/>
  <c r="AX1005" i="1" s="1"/>
  <c r="AY1005" i="1" s="1"/>
  <c r="AM1005" i="1"/>
  <c r="AN1005" i="1" s="1"/>
  <c r="AO1005" i="1" s="1"/>
  <c r="AP1005" i="1" s="1"/>
  <c r="AQ1005" i="1" s="1"/>
  <c r="AB1005" i="1"/>
  <c r="AC1005" i="1" s="1"/>
  <c r="AD1005" i="1" s="1"/>
  <c r="AE1005" i="1" s="1"/>
  <c r="AF1005" i="1" s="1"/>
  <c r="S1005" i="1"/>
  <c r="T1005" i="1" s="1"/>
  <c r="U1005" i="1" s="1"/>
  <c r="V1005" i="1" s="1"/>
  <c r="W1005" i="1" s="1"/>
  <c r="K1005" i="1"/>
  <c r="L1005" i="1" s="1"/>
  <c r="M1005" i="1" s="1"/>
  <c r="N1005" i="1" s="1"/>
  <c r="O1005" i="1" s="1"/>
  <c r="C1005" i="1"/>
  <c r="D1005" i="1" s="1"/>
  <c r="E1005" i="1" s="1"/>
  <c r="F1005" i="1" s="1"/>
  <c r="G1005" i="1" s="1"/>
  <c r="H1005" i="1" s="1"/>
  <c r="AU1004" i="1"/>
  <c r="AV1004" i="1" s="1"/>
  <c r="AW1004" i="1" s="1"/>
  <c r="AX1004" i="1" s="1"/>
  <c r="AY1004" i="1" s="1"/>
  <c r="AM1004" i="1"/>
  <c r="AN1004" i="1" s="1"/>
  <c r="AO1004" i="1" s="1"/>
  <c r="AP1004" i="1" s="1"/>
  <c r="AQ1004" i="1" s="1"/>
  <c r="AB1004" i="1"/>
  <c r="AC1004" i="1" s="1"/>
  <c r="AD1004" i="1" s="1"/>
  <c r="AE1004" i="1" s="1"/>
  <c r="AF1004" i="1" s="1"/>
  <c r="S1004" i="1"/>
  <c r="T1004" i="1" s="1"/>
  <c r="U1004" i="1" s="1"/>
  <c r="V1004" i="1" s="1"/>
  <c r="W1004" i="1" s="1"/>
  <c r="K1004" i="1"/>
  <c r="L1004" i="1" s="1"/>
  <c r="M1004" i="1" s="1"/>
  <c r="N1004" i="1" s="1"/>
  <c r="O1004" i="1" s="1"/>
  <c r="C1004" i="1"/>
  <c r="D1004" i="1" s="1"/>
  <c r="E1004" i="1" s="1"/>
  <c r="F1004" i="1" s="1"/>
  <c r="G1004" i="1" s="1"/>
  <c r="H1004" i="1" s="1"/>
  <c r="AU1003" i="1"/>
  <c r="AV1003" i="1" s="1"/>
  <c r="AW1003" i="1" s="1"/>
  <c r="AX1003" i="1" s="1"/>
  <c r="AY1003" i="1" s="1"/>
  <c r="AM1003" i="1"/>
  <c r="AN1003" i="1" s="1"/>
  <c r="AO1003" i="1" s="1"/>
  <c r="AP1003" i="1" s="1"/>
  <c r="AQ1003" i="1" s="1"/>
  <c r="AB1003" i="1"/>
  <c r="AC1003" i="1" s="1"/>
  <c r="AD1003" i="1" s="1"/>
  <c r="AE1003" i="1" s="1"/>
  <c r="AF1003" i="1" s="1"/>
  <c r="S1003" i="1"/>
  <c r="T1003" i="1" s="1"/>
  <c r="U1003" i="1" s="1"/>
  <c r="V1003" i="1" s="1"/>
  <c r="W1003" i="1" s="1"/>
  <c r="K1003" i="1"/>
  <c r="L1003" i="1" s="1"/>
  <c r="M1003" i="1" s="1"/>
  <c r="N1003" i="1" s="1"/>
  <c r="O1003" i="1" s="1"/>
  <c r="C1003" i="1"/>
  <c r="D1003" i="1" s="1"/>
  <c r="E1003" i="1" s="1"/>
  <c r="F1003" i="1" s="1"/>
  <c r="G1003" i="1" s="1"/>
  <c r="H1003" i="1" s="1"/>
  <c r="AU1002" i="1"/>
  <c r="AV1002" i="1" s="1"/>
  <c r="AW1002" i="1" s="1"/>
  <c r="AX1002" i="1" s="1"/>
  <c r="AY1002" i="1" s="1"/>
  <c r="AM1002" i="1"/>
  <c r="AN1002" i="1" s="1"/>
  <c r="AO1002" i="1" s="1"/>
  <c r="AP1002" i="1" s="1"/>
  <c r="AQ1002" i="1" s="1"/>
  <c r="AB1002" i="1"/>
  <c r="AC1002" i="1" s="1"/>
  <c r="AD1002" i="1" s="1"/>
  <c r="AE1002" i="1" s="1"/>
  <c r="AF1002" i="1" s="1"/>
  <c r="S1002" i="1"/>
  <c r="T1002" i="1" s="1"/>
  <c r="U1002" i="1" s="1"/>
  <c r="V1002" i="1" s="1"/>
  <c r="W1002" i="1" s="1"/>
  <c r="K1002" i="1"/>
  <c r="L1002" i="1" s="1"/>
  <c r="M1002" i="1" s="1"/>
  <c r="N1002" i="1" s="1"/>
  <c r="O1002" i="1" s="1"/>
  <c r="C1002" i="1"/>
  <c r="D1002" i="1" s="1"/>
  <c r="E1002" i="1" s="1"/>
  <c r="F1002" i="1" s="1"/>
  <c r="G1002" i="1" s="1"/>
  <c r="H1002" i="1" s="1"/>
  <c r="AU1001" i="1"/>
  <c r="AV1001" i="1" s="1"/>
  <c r="AW1001" i="1" s="1"/>
  <c r="AX1001" i="1" s="1"/>
  <c r="AY1001" i="1" s="1"/>
  <c r="AM1001" i="1"/>
  <c r="AN1001" i="1" s="1"/>
  <c r="AO1001" i="1" s="1"/>
  <c r="AP1001" i="1" s="1"/>
  <c r="AQ1001" i="1" s="1"/>
  <c r="AB1001" i="1"/>
  <c r="AC1001" i="1" s="1"/>
  <c r="AD1001" i="1" s="1"/>
  <c r="AE1001" i="1" s="1"/>
  <c r="AF1001" i="1" s="1"/>
  <c r="S1001" i="1"/>
  <c r="T1001" i="1" s="1"/>
  <c r="U1001" i="1" s="1"/>
  <c r="V1001" i="1" s="1"/>
  <c r="W1001" i="1" s="1"/>
  <c r="K1001" i="1"/>
  <c r="L1001" i="1" s="1"/>
  <c r="M1001" i="1" s="1"/>
  <c r="N1001" i="1" s="1"/>
  <c r="O1001" i="1" s="1"/>
  <c r="C1001" i="1"/>
  <c r="D1001" i="1" s="1"/>
  <c r="E1001" i="1" s="1"/>
  <c r="F1001" i="1" s="1"/>
  <c r="G1001" i="1" s="1"/>
  <c r="H1001" i="1" s="1"/>
  <c r="AU1000" i="1"/>
  <c r="AV1000" i="1" s="1"/>
  <c r="AW1000" i="1" s="1"/>
  <c r="AX1000" i="1" s="1"/>
  <c r="AY1000" i="1" s="1"/>
  <c r="AM1000" i="1"/>
  <c r="AN1000" i="1" s="1"/>
  <c r="AO1000" i="1" s="1"/>
  <c r="AP1000" i="1" s="1"/>
  <c r="AQ1000" i="1" s="1"/>
  <c r="AB1000" i="1"/>
  <c r="AC1000" i="1" s="1"/>
  <c r="AD1000" i="1" s="1"/>
  <c r="AE1000" i="1" s="1"/>
  <c r="AF1000" i="1" s="1"/>
  <c r="S1000" i="1"/>
  <c r="T1000" i="1" s="1"/>
  <c r="U1000" i="1" s="1"/>
  <c r="V1000" i="1" s="1"/>
  <c r="W1000" i="1" s="1"/>
  <c r="K1000" i="1"/>
  <c r="L1000" i="1" s="1"/>
  <c r="M1000" i="1" s="1"/>
  <c r="N1000" i="1" s="1"/>
  <c r="O1000" i="1" s="1"/>
  <c r="C1000" i="1"/>
  <c r="D1000" i="1" s="1"/>
  <c r="E1000" i="1" s="1"/>
  <c r="F1000" i="1" s="1"/>
  <c r="G1000" i="1" s="1"/>
  <c r="H1000" i="1" s="1"/>
  <c r="AU999" i="1"/>
  <c r="AV999" i="1" s="1"/>
  <c r="AW999" i="1" s="1"/>
  <c r="AX999" i="1" s="1"/>
  <c r="AY999" i="1" s="1"/>
  <c r="AM999" i="1"/>
  <c r="AN999" i="1" s="1"/>
  <c r="AO999" i="1" s="1"/>
  <c r="AP999" i="1" s="1"/>
  <c r="AQ999" i="1" s="1"/>
  <c r="AB999" i="1"/>
  <c r="AC999" i="1" s="1"/>
  <c r="AD999" i="1" s="1"/>
  <c r="AE999" i="1" s="1"/>
  <c r="AF999" i="1" s="1"/>
  <c r="S999" i="1"/>
  <c r="T999" i="1" s="1"/>
  <c r="U999" i="1" s="1"/>
  <c r="V999" i="1" s="1"/>
  <c r="W999" i="1" s="1"/>
  <c r="K999" i="1"/>
  <c r="L999" i="1" s="1"/>
  <c r="M999" i="1" s="1"/>
  <c r="N999" i="1" s="1"/>
  <c r="O999" i="1" s="1"/>
  <c r="H999" i="1"/>
  <c r="C999" i="1"/>
  <c r="D999" i="1" s="1"/>
  <c r="E999" i="1" s="1"/>
  <c r="F999" i="1" s="1"/>
  <c r="G999" i="1" s="1"/>
  <c r="AU998" i="1"/>
  <c r="AV998" i="1" s="1"/>
  <c r="AW998" i="1" s="1"/>
  <c r="AX998" i="1" s="1"/>
  <c r="AY998" i="1" s="1"/>
  <c r="AM998" i="1"/>
  <c r="AN998" i="1" s="1"/>
  <c r="AO998" i="1" s="1"/>
  <c r="AP998" i="1" s="1"/>
  <c r="AQ998" i="1" s="1"/>
  <c r="AB998" i="1"/>
  <c r="AC998" i="1" s="1"/>
  <c r="AD998" i="1" s="1"/>
  <c r="AE998" i="1" s="1"/>
  <c r="AF998" i="1" s="1"/>
  <c r="S998" i="1"/>
  <c r="T998" i="1" s="1"/>
  <c r="U998" i="1" s="1"/>
  <c r="V998" i="1" s="1"/>
  <c r="W998" i="1" s="1"/>
  <c r="K998" i="1"/>
  <c r="L998" i="1" s="1"/>
  <c r="M998" i="1" s="1"/>
  <c r="N998" i="1" s="1"/>
  <c r="O998" i="1" s="1"/>
  <c r="C998" i="1"/>
  <c r="D998" i="1" s="1"/>
  <c r="E998" i="1" s="1"/>
  <c r="F998" i="1" s="1"/>
  <c r="G998" i="1" s="1"/>
  <c r="H998" i="1" s="1"/>
  <c r="AU997" i="1"/>
  <c r="AV997" i="1" s="1"/>
  <c r="AW997" i="1" s="1"/>
  <c r="AX997" i="1" s="1"/>
  <c r="AY997" i="1" s="1"/>
  <c r="AM997" i="1"/>
  <c r="AN997" i="1" s="1"/>
  <c r="AO997" i="1" s="1"/>
  <c r="AP997" i="1" s="1"/>
  <c r="AQ997" i="1" s="1"/>
  <c r="AB997" i="1"/>
  <c r="AC997" i="1" s="1"/>
  <c r="AD997" i="1" s="1"/>
  <c r="AE997" i="1" s="1"/>
  <c r="AF997" i="1" s="1"/>
  <c r="S997" i="1"/>
  <c r="T997" i="1" s="1"/>
  <c r="U997" i="1" s="1"/>
  <c r="V997" i="1" s="1"/>
  <c r="W997" i="1" s="1"/>
  <c r="K997" i="1"/>
  <c r="L997" i="1" s="1"/>
  <c r="M997" i="1" s="1"/>
  <c r="N997" i="1" s="1"/>
  <c r="O997" i="1" s="1"/>
  <c r="C997" i="1"/>
  <c r="D997" i="1" s="1"/>
  <c r="E997" i="1" s="1"/>
  <c r="F997" i="1" s="1"/>
  <c r="G997" i="1" s="1"/>
  <c r="H997" i="1" s="1"/>
  <c r="AU996" i="1"/>
  <c r="AV996" i="1" s="1"/>
  <c r="AW996" i="1" s="1"/>
  <c r="AX996" i="1" s="1"/>
  <c r="AY996" i="1" s="1"/>
  <c r="AM996" i="1"/>
  <c r="AN996" i="1" s="1"/>
  <c r="AO996" i="1" s="1"/>
  <c r="AP996" i="1" s="1"/>
  <c r="AQ996" i="1" s="1"/>
  <c r="AB996" i="1"/>
  <c r="AC996" i="1" s="1"/>
  <c r="AD996" i="1" s="1"/>
  <c r="AE996" i="1" s="1"/>
  <c r="AF996" i="1" s="1"/>
  <c r="S996" i="1"/>
  <c r="T996" i="1" s="1"/>
  <c r="U996" i="1" s="1"/>
  <c r="V996" i="1" s="1"/>
  <c r="W996" i="1" s="1"/>
  <c r="K996" i="1"/>
  <c r="L996" i="1" s="1"/>
  <c r="M996" i="1" s="1"/>
  <c r="N996" i="1" s="1"/>
  <c r="O996" i="1" s="1"/>
  <c r="C996" i="1"/>
  <c r="D996" i="1" s="1"/>
  <c r="E996" i="1" s="1"/>
  <c r="F996" i="1" s="1"/>
  <c r="G996" i="1" s="1"/>
  <c r="H996" i="1" s="1"/>
  <c r="AU995" i="1"/>
  <c r="AV995" i="1" s="1"/>
  <c r="AW995" i="1" s="1"/>
  <c r="AX995" i="1" s="1"/>
  <c r="AY995" i="1" s="1"/>
  <c r="AM995" i="1"/>
  <c r="AN995" i="1" s="1"/>
  <c r="AO995" i="1" s="1"/>
  <c r="AP995" i="1" s="1"/>
  <c r="AQ995" i="1" s="1"/>
  <c r="AB995" i="1"/>
  <c r="AC995" i="1" s="1"/>
  <c r="AD995" i="1" s="1"/>
  <c r="AE995" i="1" s="1"/>
  <c r="AF995" i="1" s="1"/>
  <c r="S995" i="1"/>
  <c r="T995" i="1" s="1"/>
  <c r="U995" i="1" s="1"/>
  <c r="V995" i="1" s="1"/>
  <c r="W995" i="1" s="1"/>
  <c r="K995" i="1"/>
  <c r="L995" i="1" s="1"/>
  <c r="M995" i="1" s="1"/>
  <c r="N995" i="1" s="1"/>
  <c r="O995" i="1" s="1"/>
  <c r="C995" i="1"/>
  <c r="D995" i="1" s="1"/>
  <c r="E995" i="1" s="1"/>
  <c r="F995" i="1" s="1"/>
  <c r="G995" i="1" s="1"/>
  <c r="H995" i="1" s="1"/>
  <c r="AU994" i="1"/>
  <c r="AV994" i="1" s="1"/>
  <c r="AW994" i="1" s="1"/>
  <c r="AX994" i="1" s="1"/>
  <c r="AY994" i="1" s="1"/>
  <c r="AM994" i="1"/>
  <c r="AN994" i="1" s="1"/>
  <c r="AO994" i="1" s="1"/>
  <c r="AP994" i="1" s="1"/>
  <c r="AQ994" i="1" s="1"/>
  <c r="AB994" i="1"/>
  <c r="AC994" i="1" s="1"/>
  <c r="AD994" i="1" s="1"/>
  <c r="AE994" i="1" s="1"/>
  <c r="AF994" i="1" s="1"/>
  <c r="S994" i="1"/>
  <c r="T994" i="1" s="1"/>
  <c r="U994" i="1" s="1"/>
  <c r="V994" i="1" s="1"/>
  <c r="W994" i="1" s="1"/>
  <c r="K994" i="1"/>
  <c r="L994" i="1" s="1"/>
  <c r="M994" i="1" s="1"/>
  <c r="N994" i="1" s="1"/>
  <c r="O994" i="1" s="1"/>
  <c r="H994" i="1"/>
  <c r="C994" i="1"/>
  <c r="D994" i="1" s="1"/>
  <c r="E994" i="1" s="1"/>
  <c r="F994" i="1" s="1"/>
  <c r="G994" i="1" s="1"/>
  <c r="AV993" i="1"/>
  <c r="AW993" i="1" s="1"/>
  <c r="AX993" i="1" s="1"/>
  <c r="AY993" i="1" s="1"/>
  <c r="AU993" i="1"/>
  <c r="AM993" i="1"/>
  <c r="AN993" i="1" s="1"/>
  <c r="AO993" i="1" s="1"/>
  <c r="AP993" i="1" s="1"/>
  <c r="AQ993" i="1" s="1"/>
  <c r="AB993" i="1"/>
  <c r="AC993" i="1" s="1"/>
  <c r="AD993" i="1" s="1"/>
  <c r="AE993" i="1" s="1"/>
  <c r="AF993" i="1" s="1"/>
  <c r="S993" i="1"/>
  <c r="T993" i="1" s="1"/>
  <c r="U993" i="1" s="1"/>
  <c r="V993" i="1" s="1"/>
  <c r="W993" i="1" s="1"/>
  <c r="K993" i="1"/>
  <c r="L993" i="1" s="1"/>
  <c r="M993" i="1" s="1"/>
  <c r="N993" i="1" s="1"/>
  <c r="O993" i="1" s="1"/>
  <c r="C993" i="1"/>
  <c r="D993" i="1" s="1"/>
  <c r="E993" i="1" s="1"/>
  <c r="F993" i="1" s="1"/>
  <c r="G993" i="1" s="1"/>
  <c r="H993" i="1" s="1"/>
  <c r="AU992" i="1"/>
  <c r="AV992" i="1" s="1"/>
  <c r="AW992" i="1" s="1"/>
  <c r="AX992" i="1" s="1"/>
  <c r="AY992" i="1" s="1"/>
  <c r="AM992" i="1"/>
  <c r="AN992" i="1" s="1"/>
  <c r="AO992" i="1" s="1"/>
  <c r="AP992" i="1" s="1"/>
  <c r="AQ992" i="1" s="1"/>
  <c r="AB992" i="1"/>
  <c r="AC992" i="1" s="1"/>
  <c r="AD992" i="1" s="1"/>
  <c r="AE992" i="1" s="1"/>
  <c r="AF992" i="1" s="1"/>
  <c r="S992" i="1"/>
  <c r="T992" i="1" s="1"/>
  <c r="U992" i="1" s="1"/>
  <c r="V992" i="1" s="1"/>
  <c r="W992" i="1" s="1"/>
  <c r="K992" i="1"/>
  <c r="L992" i="1" s="1"/>
  <c r="M992" i="1" s="1"/>
  <c r="N992" i="1" s="1"/>
  <c r="O992" i="1" s="1"/>
  <c r="C992" i="1"/>
  <c r="D992" i="1" s="1"/>
  <c r="E992" i="1" s="1"/>
  <c r="F992" i="1" s="1"/>
  <c r="G992" i="1" s="1"/>
  <c r="H992" i="1" s="1"/>
  <c r="AU991" i="1"/>
  <c r="AV991" i="1" s="1"/>
  <c r="AW991" i="1" s="1"/>
  <c r="AX991" i="1" s="1"/>
  <c r="AY991" i="1" s="1"/>
  <c r="AM991" i="1"/>
  <c r="AN991" i="1" s="1"/>
  <c r="AO991" i="1" s="1"/>
  <c r="AP991" i="1" s="1"/>
  <c r="AQ991" i="1" s="1"/>
  <c r="AB991" i="1"/>
  <c r="AC991" i="1" s="1"/>
  <c r="AD991" i="1" s="1"/>
  <c r="AE991" i="1" s="1"/>
  <c r="AF991" i="1" s="1"/>
  <c r="S991" i="1"/>
  <c r="T991" i="1" s="1"/>
  <c r="U991" i="1" s="1"/>
  <c r="V991" i="1" s="1"/>
  <c r="W991" i="1" s="1"/>
  <c r="K991" i="1"/>
  <c r="L991" i="1" s="1"/>
  <c r="M991" i="1" s="1"/>
  <c r="N991" i="1" s="1"/>
  <c r="O991" i="1" s="1"/>
  <c r="C991" i="1"/>
  <c r="D991" i="1" s="1"/>
  <c r="E991" i="1" s="1"/>
  <c r="F991" i="1" s="1"/>
  <c r="G991" i="1" s="1"/>
  <c r="H991" i="1" s="1"/>
  <c r="AU990" i="1"/>
  <c r="AV990" i="1" s="1"/>
  <c r="AW990" i="1" s="1"/>
  <c r="AX990" i="1" s="1"/>
  <c r="AY990" i="1" s="1"/>
  <c r="AM990" i="1"/>
  <c r="AN990" i="1" s="1"/>
  <c r="AO990" i="1" s="1"/>
  <c r="AP990" i="1" s="1"/>
  <c r="AQ990" i="1" s="1"/>
  <c r="AB990" i="1"/>
  <c r="AC990" i="1" s="1"/>
  <c r="AD990" i="1" s="1"/>
  <c r="AE990" i="1" s="1"/>
  <c r="AF990" i="1" s="1"/>
  <c r="S990" i="1"/>
  <c r="T990" i="1" s="1"/>
  <c r="U990" i="1" s="1"/>
  <c r="V990" i="1" s="1"/>
  <c r="W990" i="1" s="1"/>
  <c r="K990" i="1"/>
  <c r="L990" i="1" s="1"/>
  <c r="M990" i="1" s="1"/>
  <c r="N990" i="1" s="1"/>
  <c r="O990" i="1" s="1"/>
  <c r="C990" i="1"/>
  <c r="D990" i="1" s="1"/>
  <c r="E990" i="1" s="1"/>
  <c r="F990" i="1" s="1"/>
  <c r="G990" i="1" s="1"/>
  <c r="H990" i="1" s="1"/>
  <c r="AU989" i="1"/>
  <c r="AV989" i="1" s="1"/>
  <c r="AW989" i="1" s="1"/>
  <c r="AX989" i="1" s="1"/>
  <c r="AY989" i="1" s="1"/>
  <c r="AM989" i="1"/>
  <c r="AN989" i="1" s="1"/>
  <c r="AO989" i="1" s="1"/>
  <c r="AP989" i="1" s="1"/>
  <c r="AQ989" i="1" s="1"/>
  <c r="AB989" i="1"/>
  <c r="AC989" i="1" s="1"/>
  <c r="AD989" i="1" s="1"/>
  <c r="AE989" i="1" s="1"/>
  <c r="AF989" i="1" s="1"/>
  <c r="S989" i="1"/>
  <c r="T989" i="1" s="1"/>
  <c r="U989" i="1" s="1"/>
  <c r="V989" i="1" s="1"/>
  <c r="W989" i="1" s="1"/>
  <c r="K989" i="1"/>
  <c r="L989" i="1" s="1"/>
  <c r="M989" i="1" s="1"/>
  <c r="N989" i="1" s="1"/>
  <c r="O989" i="1" s="1"/>
  <c r="C989" i="1"/>
  <c r="D989" i="1" s="1"/>
  <c r="E989" i="1" s="1"/>
  <c r="F989" i="1" s="1"/>
  <c r="G989" i="1" s="1"/>
  <c r="H989" i="1" s="1"/>
  <c r="AU988" i="1"/>
  <c r="AV988" i="1" s="1"/>
  <c r="AW988" i="1" s="1"/>
  <c r="AX988" i="1" s="1"/>
  <c r="AY988" i="1" s="1"/>
  <c r="AM988" i="1"/>
  <c r="AN988" i="1" s="1"/>
  <c r="AO988" i="1" s="1"/>
  <c r="AP988" i="1" s="1"/>
  <c r="AQ988" i="1" s="1"/>
  <c r="AB988" i="1"/>
  <c r="AC988" i="1" s="1"/>
  <c r="AD988" i="1" s="1"/>
  <c r="AE988" i="1" s="1"/>
  <c r="AF988" i="1" s="1"/>
  <c r="S988" i="1"/>
  <c r="T988" i="1" s="1"/>
  <c r="U988" i="1" s="1"/>
  <c r="V988" i="1" s="1"/>
  <c r="W988" i="1" s="1"/>
  <c r="K988" i="1"/>
  <c r="L988" i="1" s="1"/>
  <c r="M988" i="1" s="1"/>
  <c r="N988" i="1" s="1"/>
  <c r="O988" i="1" s="1"/>
  <c r="C988" i="1"/>
  <c r="D988" i="1" s="1"/>
  <c r="E988" i="1" s="1"/>
  <c r="F988" i="1" s="1"/>
  <c r="G988" i="1" s="1"/>
  <c r="H988" i="1" s="1"/>
  <c r="AU987" i="1"/>
  <c r="AV987" i="1" s="1"/>
  <c r="AW987" i="1" s="1"/>
  <c r="AX987" i="1" s="1"/>
  <c r="AY987" i="1" s="1"/>
  <c r="AM987" i="1"/>
  <c r="AN987" i="1" s="1"/>
  <c r="AO987" i="1" s="1"/>
  <c r="AP987" i="1" s="1"/>
  <c r="AQ987" i="1" s="1"/>
  <c r="AB987" i="1"/>
  <c r="AC987" i="1" s="1"/>
  <c r="AD987" i="1" s="1"/>
  <c r="AE987" i="1" s="1"/>
  <c r="AF987" i="1" s="1"/>
  <c r="T987" i="1"/>
  <c r="U987" i="1" s="1"/>
  <c r="V987" i="1" s="1"/>
  <c r="W987" i="1" s="1"/>
  <c r="S987" i="1"/>
  <c r="K987" i="1"/>
  <c r="L987" i="1" s="1"/>
  <c r="M987" i="1" s="1"/>
  <c r="N987" i="1" s="1"/>
  <c r="O987" i="1" s="1"/>
  <c r="C987" i="1"/>
  <c r="D987" i="1" s="1"/>
  <c r="E987" i="1" s="1"/>
  <c r="F987" i="1" s="1"/>
  <c r="G987" i="1" s="1"/>
  <c r="H987" i="1" s="1"/>
  <c r="AU986" i="1"/>
  <c r="AV986" i="1" s="1"/>
  <c r="AW986" i="1" s="1"/>
  <c r="AX986" i="1" s="1"/>
  <c r="AY986" i="1" s="1"/>
  <c r="AM986" i="1"/>
  <c r="AN986" i="1" s="1"/>
  <c r="AO986" i="1" s="1"/>
  <c r="AP986" i="1" s="1"/>
  <c r="AQ986" i="1" s="1"/>
  <c r="AB986" i="1"/>
  <c r="AC986" i="1" s="1"/>
  <c r="AD986" i="1" s="1"/>
  <c r="AE986" i="1" s="1"/>
  <c r="AF986" i="1" s="1"/>
  <c r="S986" i="1"/>
  <c r="T986" i="1" s="1"/>
  <c r="U986" i="1" s="1"/>
  <c r="V986" i="1" s="1"/>
  <c r="W986" i="1" s="1"/>
  <c r="K986" i="1"/>
  <c r="L986" i="1" s="1"/>
  <c r="M986" i="1" s="1"/>
  <c r="N986" i="1" s="1"/>
  <c r="O986" i="1" s="1"/>
  <c r="C986" i="1"/>
  <c r="D986" i="1" s="1"/>
  <c r="E986" i="1" s="1"/>
  <c r="F986" i="1" s="1"/>
  <c r="G986" i="1" s="1"/>
  <c r="H986" i="1" s="1"/>
  <c r="AU985" i="1"/>
  <c r="AV985" i="1" s="1"/>
  <c r="AW985" i="1" s="1"/>
  <c r="AX985" i="1" s="1"/>
  <c r="AY985" i="1" s="1"/>
  <c r="AM985" i="1"/>
  <c r="AN985" i="1" s="1"/>
  <c r="AO985" i="1" s="1"/>
  <c r="AP985" i="1" s="1"/>
  <c r="AQ985" i="1" s="1"/>
  <c r="AB985" i="1"/>
  <c r="AC985" i="1" s="1"/>
  <c r="AD985" i="1" s="1"/>
  <c r="AE985" i="1" s="1"/>
  <c r="AF985" i="1" s="1"/>
  <c r="S985" i="1"/>
  <c r="T985" i="1" s="1"/>
  <c r="U985" i="1" s="1"/>
  <c r="V985" i="1" s="1"/>
  <c r="W985" i="1" s="1"/>
  <c r="K985" i="1"/>
  <c r="L985" i="1" s="1"/>
  <c r="M985" i="1" s="1"/>
  <c r="N985" i="1" s="1"/>
  <c r="O985" i="1" s="1"/>
  <c r="C985" i="1"/>
  <c r="D985" i="1" s="1"/>
  <c r="E985" i="1" s="1"/>
  <c r="F985" i="1" s="1"/>
  <c r="G985" i="1" s="1"/>
  <c r="H985" i="1" s="1"/>
  <c r="AU984" i="1"/>
  <c r="AV984" i="1" s="1"/>
  <c r="AW984" i="1" s="1"/>
  <c r="AX984" i="1" s="1"/>
  <c r="AY984" i="1" s="1"/>
  <c r="AM984" i="1"/>
  <c r="AN984" i="1" s="1"/>
  <c r="AO984" i="1" s="1"/>
  <c r="AP984" i="1" s="1"/>
  <c r="AQ984" i="1" s="1"/>
  <c r="AB984" i="1"/>
  <c r="AC984" i="1" s="1"/>
  <c r="AD984" i="1" s="1"/>
  <c r="AE984" i="1" s="1"/>
  <c r="AF984" i="1" s="1"/>
  <c r="S984" i="1"/>
  <c r="T984" i="1" s="1"/>
  <c r="U984" i="1" s="1"/>
  <c r="V984" i="1" s="1"/>
  <c r="W984" i="1" s="1"/>
  <c r="K984" i="1"/>
  <c r="L984" i="1" s="1"/>
  <c r="M984" i="1" s="1"/>
  <c r="N984" i="1" s="1"/>
  <c r="O984" i="1" s="1"/>
  <c r="D984" i="1"/>
  <c r="E984" i="1" s="1"/>
  <c r="F984" i="1" s="1"/>
  <c r="G984" i="1" s="1"/>
  <c r="H984" i="1" s="1"/>
  <c r="C984" i="1"/>
  <c r="AU983" i="1"/>
  <c r="AV983" i="1" s="1"/>
  <c r="AW983" i="1" s="1"/>
  <c r="AX983" i="1" s="1"/>
  <c r="AY983" i="1" s="1"/>
  <c r="AM983" i="1"/>
  <c r="AN983" i="1" s="1"/>
  <c r="AO983" i="1" s="1"/>
  <c r="AP983" i="1" s="1"/>
  <c r="AQ983" i="1" s="1"/>
  <c r="AB983" i="1"/>
  <c r="AC983" i="1" s="1"/>
  <c r="AD983" i="1" s="1"/>
  <c r="AE983" i="1" s="1"/>
  <c r="AF983" i="1" s="1"/>
  <c r="S983" i="1"/>
  <c r="T983" i="1" s="1"/>
  <c r="U983" i="1" s="1"/>
  <c r="V983" i="1" s="1"/>
  <c r="W983" i="1" s="1"/>
  <c r="K983" i="1"/>
  <c r="L983" i="1" s="1"/>
  <c r="M983" i="1" s="1"/>
  <c r="N983" i="1" s="1"/>
  <c r="O983" i="1" s="1"/>
  <c r="C983" i="1"/>
  <c r="D983" i="1" s="1"/>
  <c r="E983" i="1" s="1"/>
  <c r="F983" i="1" s="1"/>
  <c r="G983" i="1" s="1"/>
  <c r="H983" i="1" s="1"/>
  <c r="AV982" i="1"/>
  <c r="AW982" i="1" s="1"/>
  <c r="AX982" i="1" s="1"/>
  <c r="AY982" i="1" s="1"/>
  <c r="AU982" i="1"/>
  <c r="AM982" i="1"/>
  <c r="AN982" i="1" s="1"/>
  <c r="AO982" i="1" s="1"/>
  <c r="AP982" i="1" s="1"/>
  <c r="AQ982" i="1" s="1"/>
  <c r="AB982" i="1"/>
  <c r="AC982" i="1" s="1"/>
  <c r="AD982" i="1" s="1"/>
  <c r="AE982" i="1" s="1"/>
  <c r="AF982" i="1" s="1"/>
  <c r="S982" i="1"/>
  <c r="T982" i="1" s="1"/>
  <c r="U982" i="1" s="1"/>
  <c r="V982" i="1" s="1"/>
  <c r="W982" i="1" s="1"/>
  <c r="K982" i="1"/>
  <c r="L982" i="1" s="1"/>
  <c r="M982" i="1" s="1"/>
  <c r="N982" i="1" s="1"/>
  <c r="O982" i="1" s="1"/>
  <c r="C982" i="1"/>
  <c r="D982" i="1" s="1"/>
  <c r="E982" i="1" s="1"/>
  <c r="F982" i="1" s="1"/>
  <c r="G982" i="1" s="1"/>
  <c r="H982" i="1" s="1"/>
  <c r="AU981" i="1"/>
  <c r="AV981" i="1" s="1"/>
  <c r="AW981" i="1" s="1"/>
  <c r="AX981" i="1" s="1"/>
  <c r="AY981" i="1" s="1"/>
  <c r="AM981" i="1"/>
  <c r="AN981" i="1" s="1"/>
  <c r="AO981" i="1" s="1"/>
  <c r="AP981" i="1" s="1"/>
  <c r="AQ981" i="1" s="1"/>
  <c r="AB981" i="1"/>
  <c r="AC981" i="1" s="1"/>
  <c r="AD981" i="1" s="1"/>
  <c r="AE981" i="1" s="1"/>
  <c r="AF981" i="1" s="1"/>
  <c r="S981" i="1"/>
  <c r="T981" i="1" s="1"/>
  <c r="U981" i="1" s="1"/>
  <c r="V981" i="1" s="1"/>
  <c r="W981" i="1" s="1"/>
  <c r="K981" i="1"/>
  <c r="L981" i="1" s="1"/>
  <c r="M981" i="1" s="1"/>
  <c r="N981" i="1" s="1"/>
  <c r="O981" i="1" s="1"/>
  <c r="H981" i="1"/>
  <c r="C981" i="1"/>
  <c r="D981" i="1" s="1"/>
  <c r="E981" i="1" s="1"/>
  <c r="F981" i="1" s="1"/>
  <c r="G981" i="1" s="1"/>
  <c r="AU980" i="1"/>
  <c r="AV980" i="1" s="1"/>
  <c r="AW980" i="1" s="1"/>
  <c r="AX980" i="1" s="1"/>
  <c r="AY980" i="1" s="1"/>
  <c r="AM980" i="1"/>
  <c r="AN980" i="1" s="1"/>
  <c r="AO980" i="1" s="1"/>
  <c r="AP980" i="1" s="1"/>
  <c r="AQ980" i="1" s="1"/>
  <c r="AB980" i="1"/>
  <c r="AC980" i="1" s="1"/>
  <c r="AD980" i="1" s="1"/>
  <c r="AE980" i="1" s="1"/>
  <c r="AF980" i="1" s="1"/>
  <c r="S980" i="1"/>
  <c r="T980" i="1" s="1"/>
  <c r="U980" i="1" s="1"/>
  <c r="V980" i="1" s="1"/>
  <c r="W980" i="1" s="1"/>
  <c r="K980" i="1"/>
  <c r="L980" i="1" s="1"/>
  <c r="M980" i="1" s="1"/>
  <c r="N980" i="1" s="1"/>
  <c r="O980" i="1" s="1"/>
  <c r="C980" i="1"/>
  <c r="D980" i="1" s="1"/>
  <c r="E980" i="1" s="1"/>
  <c r="F980" i="1" s="1"/>
  <c r="G980" i="1" s="1"/>
  <c r="H980" i="1" s="1"/>
  <c r="AU979" i="1"/>
  <c r="AV979" i="1" s="1"/>
  <c r="AW979" i="1" s="1"/>
  <c r="AX979" i="1" s="1"/>
  <c r="AY979" i="1" s="1"/>
  <c r="AM979" i="1"/>
  <c r="AN979" i="1" s="1"/>
  <c r="AO979" i="1" s="1"/>
  <c r="AP979" i="1" s="1"/>
  <c r="AQ979" i="1" s="1"/>
  <c r="AB979" i="1"/>
  <c r="AC979" i="1" s="1"/>
  <c r="AD979" i="1" s="1"/>
  <c r="AE979" i="1" s="1"/>
  <c r="AF979" i="1" s="1"/>
  <c r="S979" i="1"/>
  <c r="T979" i="1" s="1"/>
  <c r="U979" i="1" s="1"/>
  <c r="V979" i="1" s="1"/>
  <c r="W979" i="1" s="1"/>
  <c r="K979" i="1"/>
  <c r="L979" i="1" s="1"/>
  <c r="M979" i="1" s="1"/>
  <c r="N979" i="1" s="1"/>
  <c r="O979" i="1" s="1"/>
  <c r="C979" i="1"/>
  <c r="D979" i="1" s="1"/>
  <c r="E979" i="1" s="1"/>
  <c r="F979" i="1" s="1"/>
  <c r="G979" i="1" s="1"/>
  <c r="H979" i="1" s="1"/>
  <c r="AU978" i="1"/>
  <c r="AV978" i="1" s="1"/>
  <c r="AW978" i="1" s="1"/>
  <c r="AX978" i="1" s="1"/>
  <c r="AY978" i="1" s="1"/>
  <c r="AM978" i="1"/>
  <c r="AN978" i="1" s="1"/>
  <c r="AO978" i="1" s="1"/>
  <c r="AP978" i="1" s="1"/>
  <c r="AQ978" i="1" s="1"/>
  <c r="AB978" i="1"/>
  <c r="AC978" i="1" s="1"/>
  <c r="AD978" i="1" s="1"/>
  <c r="AE978" i="1" s="1"/>
  <c r="AF978" i="1" s="1"/>
  <c r="S978" i="1"/>
  <c r="T978" i="1" s="1"/>
  <c r="U978" i="1" s="1"/>
  <c r="V978" i="1" s="1"/>
  <c r="W978" i="1" s="1"/>
  <c r="K978" i="1"/>
  <c r="L978" i="1" s="1"/>
  <c r="M978" i="1" s="1"/>
  <c r="N978" i="1" s="1"/>
  <c r="O978" i="1" s="1"/>
  <c r="C978" i="1"/>
  <c r="D978" i="1" s="1"/>
  <c r="E978" i="1" s="1"/>
  <c r="F978" i="1" s="1"/>
  <c r="G978" i="1" s="1"/>
  <c r="H978" i="1" s="1"/>
  <c r="AU977" i="1"/>
  <c r="AV977" i="1" s="1"/>
  <c r="AW977" i="1" s="1"/>
  <c r="AX977" i="1" s="1"/>
  <c r="AY977" i="1" s="1"/>
  <c r="AM977" i="1"/>
  <c r="AN977" i="1" s="1"/>
  <c r="AO977" i="1" s="1"/>
  <c r="AP977" i="1" s="1"/>
  <c r="AQ977" i="1" s="1"/>
  <c r="AB977" i="1"/>
  <c r="AC977" i="1" s="1"/>
  <c r="AD977" i="1" s="1"/>
  <c r="AE977" i="1" s="1"/>
  <c r="AF977" i="1" s="1"/>
  <c r="S977" i="1"/>
  <c r="T977" i="1" s="1"/>
  <c r="U977" i="1" s="1"/>
  <c r="V977" i="1" s="1"/>
  <c r="W977" i="1" s="1"/>
  <c r="K977" i="1"/>
  <c r="L977" i="1" s="1"/>
  <c r="M977" i="1" s="1"/>
  <c r="N977" i="1" s="1"/>
  <c r="O977" i="1" s="1"/>
  <c r="C977" i="1"/>
  <c r="D977" i="1" s="1"/>
  <c r="E977" i="1" s="1"/>
  <c r="F977" i="1" s="1"/>
  <c r="G977" i="1" s="1"/>
  <c r="H977" i="1" s="1"/>
  <c r="AU976" i="1"/>
  <c r="AV976" i="1" s="1"/>
  <c r="AW976" i="1" s="1"/>
  <c r="AX976" i="1" s="1"/>
  <c r="AY976" i="1" s="1"/>
  <c r="AM976" i="1"/>
  <c r="AN976" i="1" s="1"/>
  <c r="AO976" i="1" s="1"/>
  <c r="AP976" i="1" s="1"/>
  <c r="AQ976" i="1" s="1"/>
  <c r="AB976" i="1"/>
  <c r="AC976" i="1" s="1"/>
  <c r="AD976" i="1" s="1"/>
  <c r="AE976" i="1" s="1"/>
  <c r="AF976" i="1" s="1"/>
  <c r="S976" i="1"/>
  <c r="T976" i="1" s="1"/>
  <c r="U976" i="1" s="1"/>
  <c r="V976" i="1" s="1"/>
  <c r="W976" i="1" s="1"/>
  <c r="K976" i="1"/>
  <c r="L976" i="1" s="1"/>
  <c r="M976" i="1" s="1"/>
  <c r="N976" i="1" s="1"/>
  <c r="O976" i="1" s="1"/>
  <c r="C976" i="1"/>
  <c r="D976" i="1" s="1"/>
  <c r="E976" i="1" s="1"/>
  <c r="F976" i="1" s="1"/>
  <c r="G976" i="1" s="1"/>
  <c r="H976" i="1" s="1"/>
  <c r="AU975" i="1"/>
  <c r="AV975" i="1" s="1"/>
  <c r="AW975" i="1" s="1"/>
  <c r="AX975" i="1" s="1"/>
  <c r="AY975" i="1" s="1"/>
  <c r="AM975" i="1"/>
  <c r="AN975" i="1" s="1"/>
  <c r="AO975" i="1" s="1"/>
  <c r="AP975" i="1" s="1"/>
  <c r="AQ975" i="1" s="1"/>
  <c r="AB975" i="1"/>
  <c r="AC975" i="1" s="1"/>
  <c r="AD975" i="1" s="1"/>
  <c r="AE975" i="1" s="1"/>
  <c r="AF975" i="1" s="1"/>
  <c r="S975" i="1"/>
  <c r="T975" i="1" s="1"/>
  <c r="U975" i="1" s="1"/>
  <c r="V975" i="1" s="1"/>
  <c r="W975" i="1" s="1"/>
  <c r="K975" i="1"/>
  <c r="L975" i="1" s="1"/>
  <c r="M975" i="1" s="1"/>
  <c r="N975" i="1" s="1"/>
  <c r="O975" i="1" s="1"/>
  <c r="C975" i="1"/>
  <c r="D975" i="1" s="1"/>
  <c r="E975" i="1" s="1"/>
  <c r="F975" i="1" s="1"/>
  <c r="G975" i="1" s="1"/>
  <c r="H975" i="1" s="1"/>
  <c r="AU974" i="1"/>
  <c r="AV974" i="1" s="1"/>
  <c r="AW974" i="1" s="1"/>
  <c r="AX974" i="1" s="1"/>
  <c r="AY974" i="1" s="1"/>
  <c r="AM974" i="1"/>
  <c r="AN974" i="1" s="1"/>
  <c r="AO974" i="1" s="1"/>
  <c r="AP974" i="1" s="1"/>
  <c r="AQ974" i="1" s="1"/>
  <c r="AB974" i="1"/>
  <c r="AC974" i="1" s="1"/>
  <c r="AD974" i="1" s="1"/>
  <c r="AE974" i="1" s="1"/>
  <c r="AF974" i="1" s="1"/>
  <c r="S974" i="1"/>
  <c r="T974" i="1" s="1"/>
  <c r="U974" i="1" s="1"/>
  <c r="V974" i="1" s="1"/>
  <c r="W974" i="1" s="1"/>
  <c r="K974" i="1"/>
  <c r="L974" i="1" s="1"/>
  <c r="M974" i="1" s="1"/>
  <c r="N974" i="1" s="1"/>
  <c r="O974" i="1" s="1"/>
  <c r="C974" i="1"/>
  <c r="D974" i="1" s="1"/>
  <c r="E974" i="1" s="1"/>
  <c r="F974" i="1" s="1"/>
  <c r="G974" i="1" s="1"/>
  <c r="H974" i="1" s="1"/>
  <c r="AU973" i="1"/>
  <c r="AV973" i="1" s="1"/>
  <c r="AW973" i="1" s="1"/>
  <c r="AX973" i="1" s="1"/>
  <c r="AY973" i="1" s="1"/>
  <c r="AM973" i="1"/>
  <c r="AN973" i="1" s="1"/>
  <c r="AO973" i="1" s="1"/>
  <c r="AP973" i="1" s="1"/>
  <c r="AQ973" i="1" s="1"/>
  <c r="AB973" i="1"/>
  <c r="AC973" i="1" s="1"/>
  <c r="AD973" i="1" s="1"/>
  <c r="AE973" i="1" s="1"/>
  <c r="AF973" i="1" s="1"/>
  <c r="S973" i="1"/>
  <c r="T973" i="1" s="1"/>
  <c r="U973" i="1" s="1"/>
  <c r="V973" i="1" s="1"/>
  <c r="W973" i="1" s="1"/>
  <c r="K973" i="1"/>
  <c r="L973" i="1" s="1"/>
  <c r="M973" i="1" s="1"/>
  <c r="N973" i="1" s="1"/>
  <c r="O973" i="1" s="1"/>
  <c r="C973" i="1"/>
  <c r="D973" i="1" s="1"/>
  <c r="E973" i="1" s="1"/>
  <c r="F973" i="1" s="1"/>
  <c r="G973" i="1" s="1"/>
  <c r="H973" i="1" s="1"/>
  <c r="AU972" i="1"/>
  <c r="AV972" i="1" s="1"/>
  <c r="AW972" i="1" s="1"/>
  <c r="AX972" i="1" s="1"/>
  <c r="AY972" i="1" s="1"/>
  <c r="AM972" i="1"/>
  <c r="AN972" i="1" s="1"/>
  <c r="AO972" i="1" s="1"/>
  <c r="AP972" i="1" s="1"/>
  <c r="AQ972" i="1" s="1"/>
  <c r="AB972" i="1"/>
  <c r="AC972" i="1" s="1"/>
  <c r="AD972" i="1" s="1"/>
  <c r="AE972" i="1" s="1"/>
  <c r="AF972" i="1" s="1"/>
  <c r="S972" i="1"/>
  <c r="T972" i="1" s="1"/>
  <c r="U972" i="1" s="1"/>
  <c r="V972" i="1" s="1"/>
  <c r="W972" i="1" s="1"/>
  <c r="K972" i="1"/>
  <c r="L972" i="1" s="1"/>
  <c r="M972" i="1" s="1"/>
  <c r="N972" i="1" s="1"/>
  <c r="O972" i="1" s="1"/>
  <c r="C972" i="1"/>
  <c r="D972" i="1" s="1"/>
  <c r="E972" i="1" s="1"/>
  <c r="F972" i="1" s="1"/>
  <c r="G972" i="1" s="1"/>
  <c r="H972" i="1" s="1"/>
  <c r="AU971" i="1"/>
  <c r="AV971" i="1" s="1"/>
  <c r="AW971" i="1" s="1"/>
  <c r="AX971" i="1" s="1"/>
  <c r="AY971" i="1" s="1"/>
  <c r="AM971" i="1"/>
  <c r="AN971" i="1" s="1"/>
  <c r="AO971" i="1" s="1"/>
  <c r="AP971" i="1" s="1"/>
  <c r="AQ971" i="1" s="1"/>
  <c r="AB971" i="1"/>
  <c r="AC971" i="1" s="1"/>
  <c r="AD971" i="1" s="1"/>
  <c r="AE971" i="1" s="1"/>
  <c r="AF971" i="1" s="1"/>
  <c r="S971" i="1"/>
  <c r="T971" i="1" s="1"/>
  <c r="U971" i="1" s="1"/>
  <c r="V971" i="1" s="1"/>
  <c r="W971" i="1" s="1"/>
  <c r="K971" i="1"/>
  <c r="L971" i="1" s="1"/>
  <c r="M971" i="1" s="1"/>
  <c r="N971" i="1" s="1"/>
  <c r="O971" i="1" s="1"/>
  <c r="C971" i="1"/>
  <c r="D971" i="1" s="1"/>
  <c r="E971" i="1" s="1"/>
  <c r="F971" i="1" s="1"/>
  <c r="G971" i="1" s="1"/>
  <c r="H971" i="1" s="1"/>
  <c r="AU970" i="1"/>
  <c r="AV970" i="1" s="1"/>
  <c r="AW970" i="1" s="1"/>
  <c r="AX970" i="1" s="1"/>
  <c r="AY970" i="1" s="1"/>
  <c r="AM970" i="1"/>
  <c r="AN970" i="1" s="1"/>
  <c r="AO970" i="1" s="1"/>
  <c r="AP970" i="1" s="1"/>
  <c r="AQ970" i="1" s="1"/>
  <c r="AB970" i="1"/>
  <c r="AC970" i="1" s="1"/>
  <c r="AD970" i="1" s="1"/>
  <c r="AE970" i="1" s="1"/>
  <c r="AF970" i="1" s="1"/>
  <c r="S970" i="1"/>
  <c r="T970" i="1" s="1"/>
  <c r="U970" i="1" s="1"/>
  <c r="V970" i="1" s="1"/>
  <c r="W970" i="1" s="1"/>
  <c r="K970" i="1"/>
  <c r="L970" i="1" s="1"/>
  <c r="M970" i="1" s="1"/>
  <c r="N970" i="1" s="1"/>
  <c r="O970" i="1" s="1"/>
  <c r="C970" i="1"/>
  <c r="D970" i="1" s="1"/>
  <c r="E970" i="1" s="1"/>
  <c r="F970" i="1" s="1"/>
  <c r="G970" i="1" s="1"/>
  <c r="H970" i="1" s="1"/>
  <c r="AU969" i="1"/>
  <c r="AV969" i="1" s="1"/>
  <c r="AW969" i="1" s="1"/>
  <c r="AX969" i="1" s="1"/>
  <c r="AY969" i="1" s="1"/>
  <c r="AM969" i="1"/>
  <c r="AN969" i="1" s="1"/>
  <c r="AO969" i="1" s="1"/>
  <c r="AP969" i="1" s="1"/>
  <c r="AQ969" i="1" s="1"/>
  <c r="AC969" i="1"/>
  <c r="AD969" i="1" s="1"/>
  <c r="AE969" i="1" s="1"/>
  <c r="AF969" i="1" s="1"/>
  <c r="AB969" i="1"/>
  <c r="S969" i="1"/>
  <c r="T969" i="1" s="1"/>
  <c r="U969" i="1" s="1"/>
  <c r="V969" i="1" s="1"/>
  <c r="W969" i="1" s="1"/>
  <c r="K969" i="1"/>
  <c r="L969" i="1" s="1"/>
  <c r="M969" i="1" s="1"/>
  <c r="N969" i="1" s="1"/>
  <c r="O969" i="1" s="1"/>
  <c r="C969" i="1"/>
  <c r="D969" i="1" s="1"/>
  <c r="E969" i="1" s="1"/>
  <c r="F969" i="1" s="1"/>
  <c r="G969" i="1" s="1"/>
  <c r="H969" i="1" s="1"/>
  <c r="AU968" i="1"/>
  <c r="AV968" i="1" s="1"/>
  <c r="AW968" i="1" s="1"/>
  <c r="AX968" i="1" s="1"/>
  <c r="AY968" i="1" s="1"/>
  <c r="AM968" i="1"/>
  <c r="AN968" i="1" s="1"/>
  <c r="AO968" i="1" s="1"/>
  <c r="AP968" i="1" s="1"/>
  <c r="AQ968" i="1" s="1"/>
  <c r="AB968" i="1"/>
  <c r="AC968" i="1" s="1"/>
  <c r="AD968" i="1" s="1"/>
  <c r="AE968" i="1" s="1"/>
  <c r="AF968" i="1" s="1"/>
  <c r="T968" i="1"/>
  <c r="U968" i="1" s="1"/>
  <c r="V968" i="1" s="1"/>
  <c r="W968" i="1" s="1"/>
  <c r="S968" i="1"/>
  <c r="K968" i="1"/>
  <c r="L968" i="1" s="1"/>
  <c r="M968" i="1" s="1"/>
  <c r="N968" i="1" s="1"/>
  <c r="O968" i="1" s="1"/>
  <c r="C968" i="1"/>
  <c r="D968" i="1" s="1"/>
  <c r="E968" i="1" s="1"/>
  <c r="F968" i="1" s="1"/>
  <c r="G968" i="1" s="1"/>
  <c r="H968" i="1" s="1"/>
  <c r="AU967" i="1"/>
  <c r="AV967" i="1" s="1"/>
  <c r="AW967" i="1" s="1"/>
  <c r="AX967" i="1" s="1"/>
  <c r="AY967" i="1" s="1"/>
  <c r="AM967" i="1"/>
  <c r="AN967" i="1" s="1"/>
  <c r="AO967" i="1" s="1"/>
  <c r="AP967" i="1" s="1"/>
  <c r="AQ967" i="1" s="1"/>
  <c r="AB967" i="1"/>
  <c r="AC967" i="1" s="1"/>
  <c r="AD967" i="1" s="1"/>
  <c r="AE967" i="1" s="1"/>
  <c r="AF967" i="1" s="1"/>
  <c r="S967" i="1"/>
  <c r="T967" i="1" s="1"/>
  <c r="U967" i="1" s="1"/>
  <c r="V967" i="1" s="1"/>
  <c r="W967" i="1" s="1"/>
  <c r="K967" i="1"/>
  <c r="L967" i="1" s="1"/>
  <c r="M967" i="1" s="1"/>
  <c r="N967" i="1" s="1"/>
  <c r="O967" i="1" s="1"/>
  <c r="C967" i="1"/>
  <c r="D967" i="1" s="1"/>
  <c r="E967" i="1" s="1"/>
  <c r="F967" i="1" s="1"/>
  <c r="G967" i="1" s="1"/>
  <c r="H967" i="1" s="1"/>
  <c r="AU966" i="1"/>
  <c r="AV966" i="1" s="1"/>
  <c r="AW966" i="1" s="1"/>
  <c r="AX966" i="1" s="1"/>
  <c r="AY966" i="1" s="1"/>
  <c r="AM966" i="1"/>
  <c r="AN966" i="1" s="1"/>
  <c r="AO966" i="1" s="1"/>
  <c r="AP966" i="1" s="1"/>
  <c r="AQ966" i="1" s="1"/>
  <c r="AB966" i="1"/>
  <c r="AC966" i="1" s="1"/>
  <c r="AD966" i="1" s="1"/>
  <c r="AE966" i="1" s="1"/>
  <c r="AF966" i="1" s="1"/>
  <c r="S966" i="1"/>
  <c r="T966" i="1" s="1"/>
  <c r="U966" i="1" s="1"/>
  <c r="V966" i="1" s="1"/>
  <c r="W966" i="1" s="1"/>
  <c r="L966" i="1"/>
  <c r="M966" i="1" s="1"/>
  <c r="N966" i="1" s="1"/>
  <c r="O966" i="1" s="1"/>
  <c r="K966" i="1"/>
  <c r="C966" i="1"/>
  <c r="D966" i="1" s="1"/>
  <c r="E966" i="1" s="1"/>
  <c r="F966" i="1" s="1"/>
  <c r="G966" i="1" s="1"/>
  <c r="H966" i="1" s="1"/>
  <c r="AU965" i="1"/>
  <c r="AV965" i="1" s="1"/>
  <c r="AW965" i="1" s="1"/>
  <c r="AX965" i="1" s="1"/>
  <c r="AY965" i="1" s="1"/>
  <c r="AM965" i="1"/>
  <c r="AN965" i="1" s="1"/>
  <c r="AO965" i="1" s="1"/>
  <c r="AP965" i="1" s="1"/>
  <c r="AQ965" i="1" s="1"/>
  <c r="AB965" i="1"/>
  <c r="AC965" i="1" s="1"/>
  <c r="AD965" i="1" s="1"/>
  <c r="AE965" i="1" s="1"/>
  <c r="AF965" i="1" s="1"/>
  <c r="S965" i="1"/>
  <c r="T965" i="1" s="1"/>
  <c r="U965" i="1" s="1"/>
  <c r="V965" i="1" s="1"/>
  <c r="W965" i="1" s="1"/>
  <c r="K965" i="1"/>
  <c r="L965" i="1" s="1"/>
  <c r="M965" i="1" s="1"/>
  <c r="N965" i="1" s="1"/>
  <c r="O965" i="1" s="1"/>
  <c r="C965" i="1"/>
  <c r="D965" i="1" s="1"/>
  <c r="E965" i="1" s="1"/>
  <c r="F965" i="1" s="1"/>
  <c r="G965" i="1" s="1"/>
  <c r="H965" i="1" s="1"/>
  <c r="AU964" i="1"/>
  <c r="AV964" i="1" s="1"/>
  <c r="AW964" i="1" s="1"/>
  <c r="AX964" i="1" s="1"/>
  <c r="AY964" i="1" s="1"/>
  <c r="AM964" i="1"/>
  <c r="AN964" i="1" s="1"/>
  <c r="AO964" i="1" s="1"/>
  <c r="AP964" i="1" s="1"/>
  <c r="AQ964" i="1" s="1"/>
  <c r="AB964" i="1"/>
  <c r="AC964" i="1" s="1"/>
  <c r="AD964" i="1" s="1"/>
  <c r="AE964" i="1" s="1"/>
  <c r="AF964" i="1" s="1"/>
  <c r="S964" i="1"/>
  <c r="T964" i="1" s="1"/>
  <c r="U964" i="1" s="1"/>
  <c r="V964" i="1" s="1"/>
  <c r="W964" i="1" s="1"/>
  <c r="K964" i="1"/>
  <c r="L964" i="1" s="1"/>
  <c r="M964" i="1" s="1"/>
  <c r="N964" i="1" s="1"/>
  <c r="O964" i="1" s="1"/>
  <c r="C964" i="1"/>
  <c r="D964" i="1" s="1"/>
  <c r="E964" i="1" s="1"/>
  <c r="F964" i="1" s="1"/>
  <c r="G964" i="1" s="1"/>
  <c r="H964" i="1" s="1"/>
  <c r="AU963" i="1"/>
  <c r="AV963" i="1" s="1"/>
  <c r="AW963" i="1" s="1"/>
  <c r="AX963" i="1" s="1"/>
  <c r="AY963" i="1" s="1"/>
  <c r="AM963" i="1"/>
  <c r="AN963" i="1" s="1"/>
  <c r="AO963" i="1" s="1"/>
  <c r="AP963" i="1" s="1"/>
  <c r="AQ963" i="1" s="1"/>
  <c r="AB963" i="1"/>
  <c r="AC963" i="1" s="1"/>
  <c r="AD963" i="1" s="1"/>
  <c r="AE963" i="1" s="1"/>
  <c r="AF963" i="1" s="1"/>
  <c r="S963" i="1"/>
  <c r="T963" i="1" s="1"/>
  <c r="U963" i="1" s="1"/>
  <c r="V963" i="1" s="1"/>
  <c r="W963" i="1" s="1"/>
  <c r="K963" i="1"/>
  <c r="L963" i="1" s="1"/>
  <c r="M963" i="1" s="1"/>
  <c r="N963" i="1" s="1"/>
  <c r="O963" i="1" s="1"/>
  <c r="D963" i="1"/>
  <c r="E963" i="1" s="1"/>
  <c r="F963" i="1" s="1"/>
  <c r="G963" i="1" s="1"/>
  <c r="H963" i="1" s="1"/>
  <c r="C963" i="1"/>
  <c r="AU962" i="1"/>
  <c r="AV962" i="1" s="1"/>
  <c r="AW962" i="1" s="1"/>
  <c r="AX962" i="1" s="1"/>
  <c r="AY962" i="1" s="1"/>
  <c r="AN962" i="1"/>
  <c r="AO962" i="1" s="1"/>
  <c r="AP962" i="1" s="1"/>
  <c r="AQ962" i="1" s="1"/>
  <c r="AM962" i="1"/>
  <c r="AB962" i="1"/>
  <c r="AC962" i="1" s="1"/>
  <c r="AD962" i="1" s="1"/>
  <c r="AE962" i="1" s="1"/>
  <c r="AF962" i="1" s="1"/>
  <c r="S962" i="1"/>
  <c r="T962" i="1" s="1"/>
  <c r="U962" i="1" s="1"/>
  <c r="V962" i="1" s="1"/>
  <c r="W962" i="1" s="1"/>
  <c r="M962" i="1"/>
  <c r="N962" i="1" s="1"/>
  <c r="O962" i="1" s="1"/>
  <c r="K962" i="1"/>
  <c r="L962" i="1" s="1"/>
  <c r="C962" i="1"/>
  <c r="D962" i="1" s="1"/>
  <c r="E962" i="1" s="1"/>
  <c r="F962" i="1" s="1"/>
  <c r="G962" i="1" s="1"/>
  <c r="H962" i="1" s="1"/>
  <c r="AU961" i="1"/>
  <c r="AV961" i="1" s="1"/>
  <c r="AW961" i="1" s="1"/>
  <c r="AX961" i="1" s="1"/>
  <c r="AY961" i="1" s="1"/>
  <c r="AM961" i="1"/>
  <c r="AN961" i="1" s="1"/>
  <c r="AO961" i="1" s="1"/>
  <c r="AP961" i="1" s="1"/>
  <c r="AQ961" i="1" s="1"/>
  <c r="AB961" i="1"/>
  <c r="AC961" i="1" s="1"/>
  <c r="AD961" i="1" s="1"/>
  <c r="AE961" i="1" s="1"/>
  <c r="AF961" i="1" s="1"/>
  <c r="S961" i="1"/>
  <c r="T961" i="1" s="1"/>
  <c r="U961" i="1" s="1"/>
  <c r="V961" i="1" s="1"/>
  <c r="W961" i="1" s="1"/>
  <c r="K961" i="1"/>
  <c r="L961" i="1" s="1"/>
  <c r="M961" i="1" s="1"/>
  <c r="N961" i="1" s="1"/>
  <c r="O961" i="1" s="1"/>
  <c r="C961" i="1"/>
  <c r="D961" i="1" s="1"/>
  <c r="E961" i="1" s="1"/>
  <c r="F961" i="1" s="1"/>
  <c r="G961" i="1" s="1"/>
  <c r="H961" i="1" s="1"/>
  <c r="AU960" i="1"/>
  <c r="AV960" i="1" s="1"/>
  <c r="AW960" i="1" s="1"/>
  <c r="AX960" i="1" s="1"/>
  <c r="AY960" i="1" s="1"/>
  <c r="AM960" i="1"/>
  <c r="AN960" i="1" s="1"/>
  <c r="AO960" i="1" s="1"/>
  <c r="AP960" i="1" s="1"/>
  <c r="AQ960" i="1" s="1"/>
  <c r="AB960" i="1"/>
  <c r="AC960" i="1" s="1"/>
  <c r="AD960" i="1" s="1"/>
  <c r="AE960" i="1" s="1"/>
  <c r="AF960" i="1" s="1"/>
  <c r="S960" i="1"/>
  <c r="T960" i="1" s="1"/>
  <c r="U960" i="1" s="1"/>
  <c r="V960" i="1" s="1"/>
  <c r="W960" i="1" s="1"/>
  <c r="K960" i="1"/>
  <c r="L960" i="1" s="1"/>
  <c r="M960" i="1" s="1"/>
  <c r="N960" i="1" s="1"/>
  <c r="O960" i="1" s="1"/>
  <c r="D960" i="1"/>
  <c r="E960" i="1" s="1"/>
  <c r="F960" i="1" s="1"/>
  <c r="G960" i="1" s="1"/>
  <c r="H960" i="1" s="1"/>
  <c r="C960" i="1"/>
  <c r="AU959" i="1"/>
  <c r="AV959" i="1" s="1"/>
  <c r="AW959" i="1" s="1"/>
  <c r="AX959" i="1" s="1"/>
  <c r="AY959" i="1" s="1"/>
  <c r="AN959" i="1"/>
  <c r="AO959" i="1" s="1"/>
  <c r="AP959" i="1" s="1"/>
  <c r="AQ959" i="1" s="1"/>
  <c r="AM959" i="1"/>
  <c r="AB959" i="1"/>
  <c r="AC959" i="1" s="1"/>
  <c r="AD959" i="1" s="1"/>
  <c r="AE959" i="1" s="1"/>
  <c r="AF959" i="1" s="1"/>
  <c r="S959" i="1"/>
  <c r="T959" i="1" s="1"/>
  <c r="U959" i="1" s="1"/>
  <c r="V959" i="1" s="1"/>
  <c r="W959" i="1" s="1"/>
  <c r="K959" i="1"/>
  <c r="L959" i="1" s="1"/>
  <c r="M959" i="1" s="1"/>
  <c r="N959" i="1" s="1"/>
  <c r="O959" i="1" s="1"/>
  <c r="C959" i="1"/>
  <c r="D959" i="1" s="1"/>
  <c r="E959" i="1" s="1"/>
  <c r="F959" i="1" s="1"/>
  <c r="G959" i="1" s="1"/>
  <c r="H959" i="1" s="1"/>
  <c r="AU958" i="1"/>
  <c r="AV958" i="1" s="1"/>
  <c r="AW958" i="1" s="1"/>
  <c r="AX958" i="1" s="1"/>
  <c r="AY958" i="1" s="1"/>
  <c r="AM958" i="1"/>
  <c r="AN958" i="1" s="1"/>
  <c r="AO958" i="1" s="1"/>
  <c r="AP958" i="1" s="1"/>
  <c r="AQ958" i="1" s="1"/>
  <c r="AC958" i="1"/>
  <c r="AD958" i="1" s="1"/>
  <c r="AE958" i="1" s="1"/>
  <c r="AF958" i="1" s="1"/>
  <c r="AB958" i="1"/>
  <c r="S958" i="1"/>
  <c r="T958" i="1" s="1"/>
  <c r="U958" i="1" s="1"/>
  <c r="V958" i="1" s="1"/>
  <c r="W958" i="1" s="1"/>
  <c r="K958" i="1"/>
  <c r="L958" i="1" s="1"/>
  <c r="M958" i="1" s="1"/>
  <c r="N958" i="1" s="1"/>
  <c r="O958" i="1" s="1"/>
  <c r="D958" i="1"/>
  <c r="E958" i="1" s="1"/>
  <c r="F958" i="1" s="1"/>
  <c r="G958" i="1" s="1"/>
  <c r="H958" i="1" s="1"/>
  <c r="C958" i="1"/>
  <c r="AU957" i="1"/>
  <c r="AV957" i="1" s="1"/>
  <c r="AW957" i="1" s="1"/>
  <c r="AX957" i="1" s="1"/>
  <c r="AY957" i="1" s="1"/>
  <c r="AN957" i="1"/>
  <c r="AO957" i="1" s="1"/>
  <c r="AP957" i="1" s="1"/>
  <c r="AQ957" i="1" s="1"/>
  <c r="AM957" i="1"/>
  <c r="AB957" i="1"/>
  <c r="AC957" i="1" s="1"/>
  <c r="AD957" i="1" s="1"/>
  <c r="AE957" i="1" s="1"/>
  <c r="AF957" i="1" s="1"/>
  <c r="S957" i="1"/>
  <c r="T957" i="1" s="1"/>
  <c r="U957" i="1" s="1"/>
  <c r="V957" i="1" s="1"/>
  <c r="W957" i="1" s="1"/>
  <c r="K957" i="1"/>
  <c r="L957" i="1" s="1"/>
  <c r="M957" i="1" s="1"/>
  <c r="N957" i="1" s="1"/>
  <c r="O957" i="1" s="1"/>
  <c r="C957" i="1"/>
  <c r="D957" i="1" s="1"/>
  <c r="E957" i="1" s="1"/>
  <c r="F957" i="1" s="1"/>
  <c r="G957" i="1" s="1"/>
  <c r="H957" i="1" s="1"/>
  <c r="AU956" i="1"/>
  <c r="AV956" i="1" s="1"/>
  <c r="AW956" i="1" s="1"/>
  <c r="AX956" i="1" s="1"/>
  <c r="AY956" i="1" s="1"/>
  <c r="AM956" i="1"/>
  <c r="AN956" i="1" s="1"/>
  <c r="AO956" i="1" s="1"/>
  <c r="AP956" i="1" s="1"/>
  <c r="AQ956" i="1" s="1"/>
  <c r="AB956" i="1"/>
  <c r="AC956" i="1" s="1"/>
  <c r="AD956" i="1" s="1"/>
  <c r="AE956" i="1" s="1"/>
  <c r="AF956" i="1" s="1"/>
  <c r="S956" i="1"/>
  <c r="T956" i="1" s="1"/>
  <c r="U956" i="1" s="1"/>
  <c r="V956" i="1" s="1"/>
  <c r="W956" i="1" s="1"/>
  <c r="K956" i="1"/>
  <c r="L956" i="1" s="1"/>
  <c r="M956" i="1" s="1"/>
  <c r="N956" i="1" s="1"/>
  <c r="O956" i="1" s="1"/>
  <c r="C956" i="1"/>
  <c r="D956" i="1" s="1"/>
  <c r="E956" i="1" s="1"/>
  <c r="F956" i="1" s="1"/>
  <c r="G956" i="1" s="1"/>
  <c r="H956" i="1" s="1"/>
  <c r="AU955" i="1"/>
  <c r="AV955" i="1" s="1"/>
  <c r="AW955" i="1" s="1"/>
  <c r="AX955" i="1" s="1"/>
  <c r="AY955" i="1" s="1"/>
  <c r="AM955" i="1"/>
  <c r="AN955" i="1" s="1"/>
  <c r="AO955" i="1" s="1"/>
  <c r="AP955" i="1" s="1"/>
  <c r="AQ955" i="1" s="1"/>
  <c r="AB955" i="1"/>
  <c r="AC955" i="1" s="1"/>
  <c r="AD955" i="1" s="1"/>
  <c r="AE955" i="1" s="1"/>
  <c r="AF955" i="1" s="1"/>
  <c r="S955" i="1"/>
  <c r="T955" i="1" s="1"/>
  <c r="U955" i="1" s="1"/>
  <c r="V955" i="1" s="1"/>
  <c r="W955" i="1" s="1"/>
  <c r="L955" i="1"/>
  <c r="M955" i="1" s="1"/>
  <c r="N955" i="1" s="1"/>
  <c r="O955" i="1" s="1"/>
  <c r="K955" i="1"/>
  <c r="C955" i="1"/>
  <c r="D955" i="1" s="1"/>
  <c r="E955" i="1" s="1"/>
  <c r="F955" i="1" s="1"/>
  <c r="G955" i="1" s="1"/>
  <c r="H955" i="1" s="1"/>
  <c r="AU954" i="1"/>
  <c r="AV954" i="1" s="1"/>
  <c r="AW954" i="1" s="1"/>
  <c r="AX954" i="1" s="1"/>
  <c r="AY954" i="1" s="1"/>
  <c r="AN954" i="1"/>
  <c r="AO954" i="1" s="1"/>
  <c r="AP954" i="1" s="1"/>
  <c r="AQ954" i="1" s="1"/>
  <c r="AM954" i="1"/>
  <c r="AB954" i="1"/>
  <c r="AC954" i="1" s="1"/>
  <c r="AD954" i="1" s="1"/>
  <c r="AE954" i="1" s="1"/>
  <c r="AF954" i="1" s="1"/>
  <c r="S954" i="1"/>
  <c r="T954" i="1" s="1"/>
  <c r="U954" i="1" s="1"/>
  <c r="V954" i="1" s="1"/>
  <c r="W954" i="1" s="1"/>
  <c r="K954" i="1"/>
  <c r="L954" i="1" s="1"/>
  <c r="M954" i="1" s="1"/>
  <c r="N954" i="1" s="1"/>
  <c r="O954" i="1" s="1"/>
  <c r="C954" i="1"/>
  <c r="D954" i="1" s="1"/>
  <c r="E954" i="1" s="1"/>
  <c r="F954" i="1" s="1"/>
  <c r="G954" i="1" s="1"/>
  <c r="H954" i="1" s="1"/>
  <c r="AU953" i="1"/>
  <c r="AV953" i="1" s="1"/>
  <c r="AW953" i="1" s="1"/>
  <c r="AX953" i="1" s="1"/>
  <c r="AY953" i="1" s="1"/>
  <c r="AM953" i="1"/>
  <c r="AN953" i="1" s="1"/>
  <c r="AO953" i="1" s="1"/>
  <c r="AP953" i="1" s="1"/>
  <c r="AQ953" i="1" s="1"/>
  <c r="AB953" i="1"/>
  <c r="AC953" i="1" s="1"/>
  <c r="AD953" i="1" s="1"/>
  <c r="AE953" i="1" s="1"/>
  <c r="AF953" i="1" s="1"/>
  <c r="S953" i="1"/>
  <c r="T953" i="1" s="1"/>
  <c r="U953" i="1" s="1"/>
  <c r="V953" i="1" s="1"/>
  <c r="W953" i="1" s="1"/>
  <c r="K953" i="1"/>
  <c r="L953" i="1" s="1"/>
  <c r="M953" i="1" s="1"/>
  <c r="N953" i="1" s="1"/>
  <c r="O953" i="1" s="1"/>
  <c r="C953" i="1"/>
  <c r="D953" i="1" s="1"/>
  <c r="E953" i="1" s="1"/>
  <c r="F953" i="1" s="1"/>
  <c r="G953" i="1" s="1"/>
  <c r="H953" i="1" s="1"/>
  <c r="AU952" i="1"/>
  <c r="AV952" i="1" s="1"/>
  <c r="AW952" i="1" s="1"/>
  <c r="AX952" i="1" s="1"/>
  <c r="AY952" i="1" s="1"/>
  <c r="AM952" i="1"/>
  <c r="AN952" i="1" s="1"/>
  <c r="AO952" i="1" s="1"/>
  <c r="AP952" i="1" s="1"/>
  <c r="AQ952" i="1" s="1"/>
  <c r="AB952" i="1"/>
  <c r="AC952" i="1" s="1"/>
  <c r="AD952" i="1" s="1"/>
  <c r="AE952" i="1" s="1"/>
  <c r="AF952" i="1" s="1"/>
  <c r="S952" i="1"/>
  <c r="T952" i="1" s="1"/>
  <c r="U952" i="1" s="1"/>
  <c r="V952" i="1" s="1"/>
  <c r="W952" i="1" s="1"/>
  <c r="L952" i="1"/>
  <c r="M952" i="1" s="1"/>
  <c r="N952" i="1" s="1"/>
  <c r="O952" i="1" s="1"/>
  <c r="K952" i="1"/>
  <c r="C952" i="1"/>
  <c r="D952" i="1" s="1"/>
  <c r="E952" i="1" s="1"/>
  <c r="F952" i="1" s="1"/>
  <c r="G952" i="1" s="1"/>
  <c r="H952" i="1" s="1"/>
  <c r="AU951" i="1"/>
  <c r="AV951" i="1" s="1"/>
  <c r="AW951" i="1" s="1"/>
  <c r="AX951" i="1" s="1"/>
  <c r="AY951" i="1" s="1"/>
  <c r="AM951" i="1"/>
  <c r="AN951" i="1" s="1"/>
  <c r="AO951" i="1" s="1"/>
  <c r="AP951" i="1" s="1"/>
  <c r="AQ951" i="1" s="1"/>
  <c r="AB951" i="1"/>
  <c r="AC951" i="1" s="1"/>
  <c r="AD951" i="1" s="1"/>
  <c r="AE951" i="1" s="1"/>
  <c r="AF951" i="1" s="1"/>
  <c r="S951" i="1"/>
  <c r="T951" i="1" s="1"/>
  <c r="U951" i="1" s="1"/>
  <c r="V951" i="1" s="1"/>
  <c r="W951" i="1" s="1"/>
  <c r="K951" i="1"/>
  <c r="L951" i="1" s="1"/>
  <c r="M951" i="1" s="1"/>
  <c r="N951" i="1" s="1"/>
  <c r="O951" i="1" s="1"/>
  <c r="C951" i="1"/>
  <c r="D951" i="1" s="1"/>
  <c r="E951" i="1" s="1"/>
  <c r="F951" i="1" s="1"/>
  <c r="G951" i="1" s="1"/>
  <c r="H951" i="1" s="1"/>
  <c r="AU950" i="1"/>
  <c r="AV950" i="1" s="1"/>
  <c r="AW950" i="1" s="1"/>
  <c r="AX950" i="1" s="1"/>
  <c r="AY950" i="1" s="1"/>
  <c r="AM950" i="1"/>
  <c r="AN950" i="1" s="1"/>
  <c r="AO950" i="1" s="1"/>
  <c r="AP950" i="1" s="1"/>
  <c r="AQ950" i="1" s="1"/>
  <c r="AB950" i="1"/>
  <c r="AC950" i="1" s="1"/>
  <c r="AD950" i="1" s="1"/>
  <c r="AE950" i="1" s="1"/>
  <c r="AF950" i="1" s="1"/>
  <c r="S950" i="1"/>
  <c r="T950" i="1" s="1"/>
  <c r="U950" i="1" s="1"/>
  <c r="V950" i="1" s="1"/>
  <c r="W950" i="1" s="1"/>
  <c r="K950" i="1"/>
  <c r="L950" i="1" s="1"/>
  <c r="M950" i="1" s="1"/>
  <c r="N950" i="1" s="1"/>
  <c r="O950" i="1" s="1"/>
  <c r="C950" i="1"/>
  <c r="D950" i="1" s="1"/>
  <c r="E950" i="1" s="1"/>
  <c r="F950" i="1" s="1"/>
  <c r="G950" i="1" s="1"/>
  <c r="H950" i="1" s="1"/>
  <c r="AU949" i="1"/>
  <c r="AV949" i="1" s="1"/>
  <c r="AW949" i="1" s="1"/>
  <c r="AX949" i="1" s="1"/>
  <c r="AY949" i="1" s="1"/>
  <c r="AM949" i="1"/>
  <c r="AN949" i="1" s="1"/>
  <c r="AO949" i="1" s="1"/>
  <c r="AP949" i="1" s="1"/>
  <c r="AQ949" i="1" s="1"/>
  <c r="AB949" i="1"/>
  <c r="AC949" i="1" s="1"/>
  <c r="AD949" i="1" s="1"/>
  <c r="AE949" i="1" s="1"/>
  <c r="AF949" i="1" s="1"/>
  <c r="S949" i="1"/>
  <c r="T949" i="1" s="1"/>
  <c r="U949" i="1" s="1"/>
  <c r="V949" i="1" s="1"/>
  <c r="W949" i="1" s="1"/>
  <c r="K949" i="1"/>
  <c r="L949" i="1" s="1"/>
  <c r="M949" i="1" s="1"/>
  <c r="N949" i="1" s="1"/>
  <c r="O949" i="1" s="1"/>
  <c r="C949" i="1"/>
  <c r="D949" i="1" s="1"/>
  <c r="E949" i="1" s="1"/>
  <c r="F949" i="1" s="1"/>
  <c r="G949" i="1" s="1"/>
  <c r="H949" i="1" s="1"/>
  <c r="AU948" i="1"/>
  <c r="AV948" i="1" s="1"/>
  <c r="AW948" i="1" s="1"/>
  <c r="AX948" i="1" s="1"/>
  <c r="AY948" i="1" s="1"/>
  <c r="AM948" i="1"/>
  <c r="AN948" i="1" s="1"/>
  <c r="AO948" i="1" s="1"/>
  <c r="AP948" i="1" s="1"/>
  <c r="AQ948" i="1" s="1"/>
  <c r="AB948" i="1"/>
  <c r="AC948" i="1" s="1"/>
  <c r="AD948" i="1" s="1"/>
  <c r="AE948" i="1" s="1"/>
  <c r="AF948" i="1" s="1"/>
  <c r="S948" i="1"/>
  <c r="T948" i="1" s="1"/>
  <c r="U948" i="1" s="1"/>
  <c r="V948" i="1" s="1"/>
  <c r="W948" i="1" s="1"/>
  <c r="K948" i="1"/>
  <c r="L948" i="1" s="1"/>
  <c r="M948" i="1" s="1"/>
  <c r="N948" i="1" s="1"/>
  <c r="O948" i="1" s="1"/>
  <c r="C948" i="1"/>
  <c r="D948" i="1" s="1"/>
  <c r="E948" i="1" s="1"/>
  <c r="F948" i="1" s="1"/>
  <c r="G948" i="1" s="1"/>
  <c r="H948" i="1" s="1"/>
  <c r="AU947" i="1"/>
  <c r="AV947" i="1" s="1"/>
  <c r="AW947" i="1" s="1"/>
  <c r="AX947" i="1" s="1"/>
  <c r="AY947" i="1" s="1"/>
  <c r="AM947" i="1"/>
  <c r="AN947" i="1" s="1"/>
  <c r="AO947" i="1" s="1"/>
  <c r="AP947" i="1" s="1"/>
  <c r="AQ947" i="1" s="1"/>
  <c r="AC947" i="1"/>
  <c r="AD947" i="1" s="1"/>
  <c r="AE947" i="1" s="1"/>
  <c r="AF947" i="1" s="1"/>
  <c r="AB947" i="1"/>
  <c r="S947" i="1"/>
  <c r="T947" i="1" s="1"/>
  <c r="U947" i="1" s="1"/>
  <c r="V947" i="1" s="1"/>
  <c r="W947" i="1" s="1"/>
  <c r="K947" i="1"/>
  <c r="L947" i="1" s="1"/>
  <c r="M947" i="1" s="1"/>
  <c r="N947" i="1" s="1"/>
  <c r="O947" i="1" s="1"/>
  <c r="C947" i="1"/>
  <c r="D947" i="1" s="1"/>
  <c r="E947" i="1" s="1"/>
  <c r="F947" i="1" s="1"/>
  <c r="G947" i="1" s="1"/>
  <c r="H947" i="1" s="1"/>
  <c r="AU946" i="1"/>
  <c r="AV946" i="1" s="1"/>
  <c r="AW946" i="1" s="1"/>
  <c r="AX946" i="1" s="1"/>
  <c r="AY946" i="1" s="1"/>
  <c r="AM946" i="1"/>
  <c r="AN946" i="1" s="1"/>
  <c r="AO946" i="1" s="1"/>
  <c r="AP946" i="1" s="1"/>
  <c r="AQ946" i="1" s="1"/>
  <c r="AB946" i="1"/>
  <c r="AC946" i="1" s="1"/>
  <c r="AD946" i="1" s="1"/>
  <c r="AE946" i="1" s="1"/>
  <c r="AF946" i="1" s="1"/>
  <c r="S946" i="1"/>
  <c r="T946" i="1" s="1"/>
  <c r="U946" i="1" s="1"/>
  <c r="V946" i="1" s="1"/>
  <c r="W946" i="1" s="1"/>
  <c r="K946" i="1"/>
  <c r="L946" i="1" s="1"/>
  <c r="M946" i="1" s="1"/>
  <c r="N946" i="1" s="1"/>
  <c r="O946" i="1" s="1"/>
  <c r="C946" i="1"/>
  <c r="D946" i="1" s="1"/>
  <c r="E946" i="1" s="1"/>
  <c r="F946" i="1" s="1"/>
  <c r="G946" i="1" s="1"/>
  <c r="H946" i="1" s="1"/>
  <c r="AU945" i="1"/>
  <c r="AV945" i="1" s="1"/>
  <c r="AW945" i="1" s="1"/>
  <c r="AX945" i="1" s="1"/>
  <c r="AY945" i="1" s="1"/>
  <c r="AM945" i="1"/>
  <c r="AN945" i="1" s="1"/>
  <c r="AO945" i="1" s="1"/>
  <c r="AP945" i="1" s="1"/>
  <c r="AQ945" i="1" s="1"/>
  <c r="AB945" i="1"/>
  <c r="AC945" i="1" s="1"/>
  <c r="AD945" i="1" s="1"/>
  <c r="AE945" i="1" s="1"/>
  <c r="AF945" i="1" s="1"/>
  <c r="S945" i="1"/>
  <c r="T945" i="1" s="1"/>
  <c r="U945" i="1" s="1"/>
  <c r="V945" i="1" s="1"/>
  <c r="W945" i="1" s="1"/>
  <c r="K945" i="1"/>
  <c r="L945" i="1" s="1"/>
  <c r="M945" i="1" s="1"/>
  <c r="N945" i="1" s="1"/>
  <c r="O945" i="1" s="1"/>
  <c r="C945" i="1"/>
  <c r="D945" i="1" s="1"/>
  <c r="E945" i="1" s="1"/>
  <c r="F945" i="1" s="1"/>
  <c r="G945" i="1" s="1"/>
  <c r="H945" i="1" s="1"/>
  <c r="AU944" i="1"/>
  <c r="AV944" i="1" s="1"/>
  <c r="AW944" i="1" s="1"/>
  <c r="AX944" i="1" s="1"/>
  <c r="AY944" i="1" s="1"/>
  <c r="AM944" i="1"/>
  <c r="AN944" i="1" s="1"/>
  <c r="AO944" i="1" s="1"/>
  <c r="AP944" i="1" s="1"/>
  <c r="AQ944" i="1" s="1"/>
  <c r="AB944" i="1"/>
  <c r="AC944" i="1" s="1"/>
  <c r="AD944" i="1" s="1"/>
  <c r="AE944" i="1" s="1"/>
  <c r="AF944" i="1" s="1"/>
  <c r="S944" i="1"/>
  <c r="T944" i="1" s="1"/>
  <c r="U944" i="1" s="1"/>
  <c r="V944" i="1" s="1"/>
  <c r="W944" i="1" s="1"/>
  <c r="K944" i="1"/>
  <c r="L944" i="1" s="1"/>
  <c r="M944" i="1" s="1"/>
  <c r="N944" i="1" s="1"/>
  <c r="O944" i="1" s="1"/>
  <c r="C944" i="1"/>
  <c r="D944" i="1" s="1"/>
  <c r="E944" i="1" s="1"/>
  <c r="F944" i="1" s="1"/>
  <c r="G944" i="1" s="1"/>
  <c r="H944" i="1" s="1"/>
  <c r="AU943" i="1"/>
  <c r="AV943" i="1" s="1"/>
  <c r="AW943" i="1" s="1"/>
  <c r="AX943" i="1" s="1"/>
  <c r="AY943" i="1" s="1"/>
  <c r="AM943" i="1"/>
  <c r="AN943" i="1" s="1"/>
  <c r="AO943" i="1" s="1"/>
  <c r="AP943" i="1" s="1"/>
  <c r="AQ943" i="1" s="1"/>
  <c r="AB943" i="1"/>
  <c r="AC943" i="1" s="1"/>
  <c r="AD943" i="1" s="1"/>
  <c r="AE943" i="1" s="1"/>
  <c r="AF943" i="1" s="1"/>
  <c r="S943" i="1"/>
  <c r="T943" i="1" s="1"/>
  <c r="U943" i="1" s="1"/>
  <c r="V943" i="1" s="1"/>
  <c r="W943" i="1" s="1"/>
  <c r="K943" i="1"/>
  <c r="L943" i="1" s="1"/>
  <c r="M943" i="1" s="1"/>
  <c r="N943" i="1" s="1"/>
  <c r="O943" i="1" s="1"/>
  <c r="C943" i="1"/>
  <c r="D943" i="1" s="1"/>
  <c r="E943" i="1" s="1"/>
  <c r="F943" i="1" s="1"/>
  <c r="G943" i="1" s="1"/>
  <c r="H943" i="1" s="1"/>
  <c r="AU942" i="1"/>
  <c r="AV942" i="1" s="1"/>
  <c r="AW942" i="1" s="1"/>
  <c r="AX942" i="1" s="1"/>
  <c r="AY942" i="1" s="1"/>
  <c r="AM942" i="1"/>
  <c r="AN942" i="1" s="1"/>
  <c r="AO942" i="1" s="1"/>
  <c r="AP942" i="1" s="1"/>
  <c r="AQ942" i="1" s="1"/>
  <c r="AB942" i="1"/>
  <c r="AC942" i="1" s="1"/>
  <c r="AD942" i="1" s="1"/>
  <c r="AE942" i="1" s="1"/>
  <c r="AF942" i="1" s="1"/>
  <c r="S942" i="1"/>
  <c r="T942" i="1" s="1"/>
  <c r="U942" i="1" s="1"/>
  <c r="V942" i="1" s="1"/>
  <c r="W942" i="1" s="1"/>
  <c r="K942" i="1"/>
  <c r="L942" i="1" s="1"/>
  <c r="M942" i="1" s="1"/>
  <c r="N942" i="1" s="1"/>
  <c r="O942" i="1" s="1"/>
  <c r="C942" i="1"/>
  <c r="D942" i="1" s="1"/>
  <c r="E942" i="1" s="1"/>
  <c r="F942" i="1" s="1"/>
  <c r="G942" i="1" s="1"/>
  <c r="H942" i="1" s="1"/>
  <c r="AU941" i="1"/>
  <c r="AV941" i="1" s="1"/>
  <c r="AW941" i="1" s="1"/>
  <c r="AX941" i="1" s="1"/>
  <c r="AY941" i="1" s="1"/>
  <c r="AM941" i="1"/>
  <c r="AN941" i="1" s="1"/>
  <c r="AO941" i="1" s="1"/>
  <c r="AP941" i="1" s="1"/>
  <c r="AQ941" i="1" s="1"/>
  <c r="AB941" i="1"/>
  <c r="AC941" i="1" s="1"/>
  <c r="AD941" i="1" s="1"/>
  <c r="AE941" i="1" s="1"/>
  <c r="AF941" i="1" s="1"/>
  <c r="S941" i="1"/>
  <c r="T941" i="1" s="1"/>
  <c r="U941" i="1" s="1"/>
  <c r="V941" i="1" s="1"/>
  <c r="W941" i="1" s="1"/>
  <c r="K941" i="1"/>
  <c r="L941" i="1" s="1"/>
  <c r="M941" i="1" s="1"/>
  <c r="N941" i="1" s="1"/>
  <c r="O941" i="1" s="1"/>
  <c r="C941" i="1"/>
  <c r="D941" i="1" s="1"/>
  <c r="E941" i="1" s="1"/>
  <c r="F941" i="1" s="1"/>
  <c r="G941" i="1" s="1"/>
  <c r="H941" i="1" s="1"/>
  <c r="AU940" i="1"/>
  <c r="AV940" i="1" s="1"/>
  <c r="AW940" i="1" s="1"/>
  <c r="AX940" i="1" s="1"/>
  <c r="AY940" i="1" s="1"/>
  <c r="AM940" i="1"/>
  <c r="AN940" i="1" s="1"/>
  <c r="AO940" i="1" s="1"/>
  <c r="AP940" i="1" s="1"/>
  <c r="AQ940" i="1" s="1"/>
  <c r="AB940" i="1"/>
  <c r="AC940" i="1" s="1"/>
  <c r="AD940" i="1" s="1"/>
  <c r="AE940" i="1" s="1"/>
  <c r="AF940" i="1" s="1"/>
  <c r="S940" i="1"/>
  <c r="T940" i="1" s="1"/>
  <c r="U940" i="1" s="1"/>
  <c r="V940" i="1" s="1"/>
  <c r="W940" i="1" s="1"/>
  <c r="K940" i="1"/>
  <c r="L940" i="1" s="1"/>
  <c r="M940" i="1" s="1"/>
  <c r="N940" i="1" s="1"/>
  <c r="O940" i="1" s="1"/>
  <c r="C940" i="1"/>
  <c r="D940" i="1" s="1"/>
  <c r="E940" i="1" s="1"/>
  <c r="F940" i="1" s="1"/>
  <c r="G940" i="1" s="1"/>
  <c r="H940" i="1" s="1"/>
  <c r="AU939" i="1"/>
  <c r="AV939" i="1" s="1"/>
  <c r="AW939" i="1" s="1"/>
  <c r="AX939" i="1" s="1"/>
  <c r="AY939" i="1" s="1"/>
  <c r="AM939" i="1"/>
  <c r="AN939" i="1" s="1"/>
  <c r="AO939" i="1" s="1"/>
  <c r="AP939" i="1" s="1"/>
  <c r="AQ939" i="1" s="1"/>
  <c r="AB939" i="1"/>
  <c r="AC939" i="1" s="1"/>
  <c r="AD939" i="1" s="1"/>
  <c r="AE939" i="1" s="1"/>
  <c r="AF939" i="1" s="1"/>
  <c r="S939" i="1"/>
  <c r="T939" i="1" s="1"/>
  <c r="U939" i="1" s="1"/>
  <c r="V939" i="1" s="1"/>
  <c r="W939" i="1" s="1"/>
  <c r="K939" i="1"/>
  <c r="L939" i="1" s="1"/>
  <c r="M939" i="1" s="1"/>
  <c r="N939" i="1" s="1"/>
  <c r="O939" i="1" s="1"/>
  <c r="C939" i="1"/>
  <c r="D939" i="1" s="1"/>
  <c r="E939" i="1" s="1"/>
  <c r="F939" i="1" s="1"/>
  <c r="G939" i="1" s="1"/>
  <c r="H939" i="1" s="1"/>
  <c r="AU938" i="1"/>
  <c r="AV938" i="1" s="1"/>
  <c r="AW938" i="1" s="1"/>
  <c r="AX938" i="1" s="1"/>
  <c r="AY938" i="1" s="1"/>
  <c r="AM938" i="1"/>
  <c r="AN938" i="1" s="1"/>
  <c r="AO938" i="1" s="1"/>
  <c r="AP938" i="1" s="1"/>
  <c r="AQ938" i="1" s="1"/>
  <c r="AB938" i="1"/>
  <c r="AC938" i="1" s="1"/>
  <c r="AD938" i="1" s="1"/>
  <c r="AE938" i="1" s="1"/>
  <c r="AF938" i="1" s="1"/>
  <c r="S938" i="1"/>
  <c r="T938" i="1" s="1"/>
  <c r="U938" i="1" s="1"/>
  <c r="V938" i="1" s="1"/>
  <c r="W938" i="1" s="1"/>
  <c r="K938" i="1"/>
  <c r="L938" i="1" s="1"/>
  <c r="M938" i="1" s="1"/>
  <c r="N938" i="1" s="1"/>
  <c r="O938" i="1" s="1"/>
  <c r="D938" i="1"/>
  <c r="E938" i="1" s="1"/>
  <c r="F938" i="1" s="1"/>
  <c r="G938" i="1" s="1"/>
  <c r="H938" i="1" s="1"/>
  <c r="C938" i="1"/>
  <c r="AU937" i="1"/>
  <c r="AV937" i="1" s="1"/>
  <c r="AW937" i="1" s="1"/>
  <c r="AX937" i="1" s="1"/>
  <c r="AY937" i="1" s="1"/>
  <c r="AM937" i="1"/>
  <c r="AN937" i="1" s="1"/>
  <c r="AO937" i="1" s="1"/>
  <c r="AP937" i="1" s="1"/>
  <c r="AQ937" i="1" s="1"/>
  <c r="AB937" i="1"/>
  <c r="AC937" i="1" s="1"/>
  <c r="AD937" i="1" s="1"/>
  <c r="AE937" i="1" s="1"/>
  <c r="AF937" i="1" s="1"/>
  <c r="S937" i="1"/>
  <c r="T937" i="1" s="1"/>
  <c r="U937" i="1" s="1"/>
  <c r="V937" i="1" s="1"/>
  <c r="W937" i="1" s="1"/>
  <c r="K937" i="1"/>
  <c r="L937" i="1" s="1"/>
  <c r="M937" i="1" s="1"/>
  <c r="N937" i="1" s="1"/>
  <c r="O937" i="1" s="1"/>
  <c r="C937" i="1"/>
  <c r="D937" i="1" s="1"/>
  <c r="E937" i="1" s="1"/>
  <c r="F937" i="1" s="1"/>
  <c r="G937" i="1" s="1"/>
  <c r="H937" i="1" s="1"/>
  <c r="AU936" i="1"/>
  <c r="AV936" i="1" s="1"/>
  <c r="AW936" i="1" s="1"/>
  <c r="AX936" i="1" s="1"/>
  <c r="AY936" i="1" s="1"/>
  <c r="AM936" i="1"/>
  <c r="AN936" i="1" s="1"/>
  <c r="AO936" i="1" s="1"/>
  <c r="AP936" i="1" s="1"/>
  <c r="AQ936" i="1" s="1"/>
  <c r="AB936" i="1"/>
  <c r="AC936" i="1" s="1"/>
  <c r="AD936" i="1" s="1"/>
  <c r="AE936" i="1" s="1"/>
  <c r="AF936" i="1" s="1"/>
  <c r="S936" i="1"/>
  <c r="T936" i="1" s="1"/>
  <c r="U936" i="1" s="1"/>
  <c r="V936" i="1" s="1"/>
  <c r="W936" i="1" s="1"/>
  <c r="K936" i="1"/>
  <c r="L936" i="1" s="1"/>
  <c r="M936" i="1" s="1"/>
  <c r="N936" i="1" s="1"/>
  <c r="O936" i="1" s="1"/>
  <c r="C936" i="1"/>
  <c r="D936" i="1" s="1"/>
  <c r="E936" i="1" s="1"/>
  <c r="F936" i="1" s="1"/>
  <c r="G936" i="1" s="1"/>
  <c r="H936" i="1" s="1"/>
  <c r="AU935" i="1"/>
  <c r="AV935" i="1" s="1"/>
  <c r="AW935" i="1" s="1"/>
  <c r="AX935" i="1" s="1"/>
  <c r="AY935" i="1" s="1"/>
  <c r="AM935" i="1"/>
  <c r="AN935" i="1" s="1"/>
  <c r="AO935" i="1" s="1"/>
  <c r="AP935" i="1" s="1"/>
  <c r="AQ935" i="1" s="1"/>
  <c r="AB935" i="1"/>
  <c r="AC935" i="1" s="1"/>
  <c r="AD935" i="1" s="1"/>
  <c r="AE935" i="1" s="1"/>
  <c r="AF935" i="1" s="1"/>
  <c r="T935" i="1"/>
  <c r="U935" i="1" s="1"/>
  <c r="V935" i="1" s="1"/>
  <c r="W935" i="1" s="1"/>
  <c r="S935" i="1"/>
  <c r="K935" i="1"/>
  <c r="L935" i="1" s="1"/>
  <c r="M935" i="1" s="1"/>
  <c r="N935" i="1" s="1"/>
  <c r="O935" i="1" s="1"/>
  <c r="C935" i="1"/>
  <c r="D935" i="1" s="1"/>
  <c r="E935" i="1" s="1"/>
  <c r="F935" i="1" s="1"/>
  <c r="G935" i="1" s="1"/>
  <c r="H935" i="1" s="1"/>
  <c r="AV934" i="1"/>
  <c r="AW934" i="1" s="1"/>
  <c r="AX934" i="1" s="1"/>
  <c r="AY934" i="1" s="1"/>
  <c r="AU934" i="1"/>
  <c r="AM934" i="1"/>
  <c r="AN934" i="1" s="1"/>
  <c r="AO934" i="1" s="1"/>
  <c r="AP934" i="1" s="1"/>
  <c r="AQ934" i="1" s="1"/>
  <c r="AB934" i="1"/>
  <c r="AC934" i="1" s="1"/>
  <c r="AD934" i="1" s="1"/>
  <c r="AE934" i="1" s="1"/>
  <c r="AF934" i="1" s="1"/>
  <c r="S934" i="1"/>
  <c r="T934" i="1" s="1"/>
  <c r="U934" i="1" s="1"/>
  <c r="V934" i="1" s="1"/>
  <c r="W934" i="1" s="1"/>
  <c r="K934" i="1"/>
  <c r="L934" i="1" s="1"/>
  <c r="M934" i="1" s="1"/>
  <c r="N934" i="1" s="1"/>
  <c r="O934" i="1" s="1"/>
  <c r="C934" i="1"/>
  <c r="D934" i="1" s="1"/>
  <c r="E934" i="1" s="1"/>
  <c r="F934" i="1" s="1"/>
  <c r="G934" i="1" s="1"/>
  <c r="H934" i="1" s="1"/>
  <c r="AU933" i="1"/>
  <c r="AV933" i="1" s="1"/>
  <c r="AW933" i="1" s="1"/>
  <c r="AX933" i="1" s="1"/>
  <c r="AY933" i="1" s="1"/>
  <c r="AM933" i="1"/>
  <c r="AN933" i="1" s="1"/>
  <c r="AO933" i="1" s="1"/>
  <c r="AP933" i="1" s="1"/>
  <c r="AQ933" i="1" s="1"/>
  <c r="AB933" i="1"/>
  <c r="AC933" i="1" s="1"/>
  <c r="AD933" i="1" s="1"/>
  <c r="AE933" i="1" s="1"/>
  <c r="AF933" i="1" s="1"/>
  <c r="S933" i="1"/>
  <c r="T933" i="1" s="1"/>
  <c r="U933" i="1" s="1"/>
  <c r="V933" i="1" s="1"/>
  <c r="W933" i="1" s="1"/>
  <c r="K933" i="1"/>
  <c r="L933" i="1" s="1"/>
  <c r="M933" i="1" s="1"/>
  <c r="N933" i="1" s="1"/>
  <c r="O933" i="1" s="1"/>
  <c r="C933" i="1"/>
  <c r="D933" i="1" s="1"/>
  <c r="E933" i="1" s="1"/>
  <c r="F933" i="1" s="1"/>
  <c r="G933" i="1" s="1"/>
  <c r="H933" i="1" s="1"/>
  <c r="AU932" i="1"/>
  <c r="AV932" i="1" s="1"/>
  <c r="AW932" i="1" s="1"/>
  <c r="AX932" i="1" s="1"/>
  <c r="AY932" i="1" s="1"/>
  <c r="AM932" i="1"/>
  <c r="AN932" i="1" s="1"/>
  <c r="AO932" i="1" s="1"/>
  <c r="AP932" i="1" s="1"/>
  <c r="AQ932" i="1" s="1"/>
  <c r="AB932" i="1"/>
  <c r="AC932" i="1" s="1"/>
  <c r="AD932" i="1" s="1"/>
  <c r="AE932" i="1" s="1"/>
  <c r="AF932" i="1" s="1"/>
  <c r="S932" i="1"/>
  <c r="T932" i="1" s="1"/>
  <c r="U932" i="1" s="1"/>
  <c r="V932" i="1" s="1"/>
  <c r="W932" i="1" s="1"/>
  <c r="K932" i="1"/>
  <c r="L932" i="1" s="1"/>
  <c r="M932" i="1" s="1"/>
  <c r="N932" i="1" s="1"/>
  <c r="O932" i="1" s="1"/>
  <c r="C932" i="1"/>
  <c r="D932" i="1" s="1"/>
  <c r="E932" i="1" s="1"/>
  <c r="F932" i="1" s="1"/>
  <c r="G932" i="1" s="1"/>
  <c r="H932" i="1" s="1"/>
  <c r="AU931" i="1"/>
  <c r="AV931" i="1" s="1"/>
  <c r="AW931" i="1" s="1"/>
  <c r="AX931" i="1" s="1"/>
  <c r="AY931" i="1" s="1"/>
  <c r="AM931" i="1"/>
  <c r="AN931" i="1" s="1"/>
  <c r="AO931" i="1" s="1"/>
  <c r="AP931" i="1" s="1"/>
  <c r="AQ931" i="1" s="1"/>
  <c r="AB931" i="1"/>
  <c r="AC931" i="1" s="1"/>
  <c r="AD931" i="1" s="1"/>
  <c r="AE931" i="1" s="1"/>
  <c r="AF931" i="1" s="1"/>
  <c r="S931" i="1"/>
  <c r="T931" i="1" s="1"/>
  <c r="U931" i="1" s="1"/>
  <c r="V931" i="1" s="1"/>
  <c r="W931" i="1" s="1"/>
  <c r="K931" i="1"/>
  <c r="L931" i="1" s="1"/>
  <c r="M931" i="1" s="1"/>
  <c r="N931" i="1" s="1"/>
  <c r="O931" i="1" s="1"/>
  <c r="H931" i="1"/>
  <c r="C931" i="1"/>
  <c r="D931" i="1" s="1"/>
  <c r="E931" i="1" s="1"/>
  <c r="F931" i="1" s="1"/>
  <c r="G931" i="1" s="1"/>
  <c r="AU930" i="1"/>
  <c r="AV930" i="1" s="1"/>
  <c r="AW930" i="1" s="1"/>
  <c r="AX930" i="1" s="1"/>
  <c r="AY930" i="1" s="1"/>
  <c r="AM930" i="1"/>
  <c r="AN930" i="1" s="1"/>
  <c r="AO930" i="1" s="1"/>
  <c r="AP930" i="1" s="1"/>
  <c r="AQ930" i="1" s="1"/>
  <c r="AB930" i="1"/>
  <c r="AC930" i="1" s="1"/>
  <c r="AD930" i="1" s="1"/>
  <c r="AE930" i="1" s="1"/>
  <c r="AF930" i="1" s="1"/>
  <c r="S930" i="1"/>
  <c r="T930" i="1" s="1"/>
  <c r="U930" i="1" s="1"/>
  <c r="V930" i="1" s="1"/>
  <c r="W930" i="1" s="1"/>
  <c r="K930" i="1"/>
  <c r="L930" i="1" s="1"/>
  <c r="M930" i="1" s="1"/>
  <c r="N930" i="1" s="1"/>
  <c r="O930" i="1" s="1"/>
  <c r="C930" i="1"/>
  <c r="D930" i="1" s="1"/>
  <c r="E930" i="1" s="1"/>
  <c r="F930" i="1" s="1"/>
  <c r="G930" i="1" s="1"/>
  <c r="H930" i="1" s="1"/>
  <c r="AU929" i="1"/>
  <c r="AV929" i="1" s="1"/>
  <c r="AW929" i="1" s="1"/>
  <c r="AX929" i="1" s="1"/>
  <c r="AY929" i="1" s="1"/>
  <c r="AM929" i="1"/>
  <c r="AN929" i="1" s="1"/>
  <c r="AO929" i="1" s="1"/>
  <c r="AP929" i="1" s="1"/>
  <c r="AQ929" i="1" s="1"/>
  <c r="AB929" i="1"/>
  <c r="AC929" i="1" s="1"/>
  <c r="AD929" i="1" s="1"/>
  <c r="AE929" i="1" s="1"/>
  <c r="AF929" i="1" s="1"/>
  <c r="S929" i="1"/>
  <c r="T929" i="1" s="1"/>
  <c r="U929" i="1" s="1"/>
  <c r="V929" i="1" s="1"/>
  <c r="W929" i="1" s="1"/>
  <c r="K929" i="1"/>
  <c r="L929" i="1" s="1"/>
  <c r="M929" i="1" s="1"/>
  <c r="N929" i="1" s="1"/>
  <c r="O929" i="1" s="1"/>
  <c r="C929" i="1"/>
  <c r="D929" i="1" s="1"/>
  <c r="E929" i="1" s="1"/>
  <c r="F929" i="1" s="1"/>
  <c r="G929" i="1" s="1"/>
  <c r="H929" i="1" s="1"/>
  <c r="AU928" i="1"/>
  <c r="AV928" i="1" s="1"/>
  <c r="AW928" i="1" s="1"/>
  <c r="AX928" i="1" s="1"/>
  <c r="AY928" i="1" s="1"/>
  <c r="AM928" i="1"/>
  <c r="AN928" i="1" s="1"/>
  <c r="AO928" i="1" s="1"/>
  <c r="AP928" i="1" s="1"/>
  <c r="AQ928" i="1" s="1"/>
  <c r="AB928" i="1"/>
  <c r="AC928" i="1" s="1"/>
  <c r="AD928" i="1" s="1"/>
  <c r="AE928" i="1" s="1"/>
  <c r="AF928" i="1" s="1"/>
  <c r="S928" i="1"/>
  <c r="T928" i="1" s="1"/>
  <c r="U928" i="1" s="1"/>
  <c r="V928" i="1" s="1"/>
  <c r="W928" i="1" s="1"/>
  <c r="K928" i="1"/>
  <c r="L928" i="1" s="1"/>
  <c r="M928" i="1" s="1"/>
  <c r="N928" i="1" s="1"/>
  <c r="O928" i="1" s="1"/>
  <c r="C928" i="1"/>
  <c r="D928" i="1" s="1"/>
  <c r="E928" i="1" s="1"/>
  <c r="F928" i="1" s="1"/>
  <c r="G928" i="1" s="1"/>
  <c r="H928" i="1" s="1"/>
  <c r="AU927" i="1"/>
  <c r="AV927" i="1" s="1"/>
  <c r="AW927" i="1" s="1"/>
  <c r="AX927" i="1" s="1"/>
  <c r="AY927" i="1" s="1"/>
  <c r="AM927" i="1"/>
  <c r="AN927" i="1" s="1"/>
  <c r="AO927" i="1" s="1"/>
  <c r="AP927" i="1" s="1"/>
  <c r="AQ927" i="1" s="1"/>
  <c r="AB927" i="1"/>
  <c r="AC927" i="1" s="1"/>
  <c r="AD927" i="1" s="1"/>
  <c r="AE927" i="1" s="1"/>
  <c r="AF927" i="1" s="1"/>
  <c r="S927" i="1"/>
  <c r="T927" i="1" s="1"/>
  <c r="U927" i="1" s="1"/>
  <c r="V927" i="1" s="1"/>
  <c r="W927" i="1" s="1"/>
  <c r="K927" i="1"/>
  <c r="L927" i="1" s="1"/>
  <c r="M927" i="1" s="1"/>
  <c r="N927" i="1" s="1"/>
  <c r="O927" i="1" s="1"/>
  <c r="C927" i="1"/>
  <c r="D927" i="1" s="1"/>
  <c r="E927" i="1" s="1"/>
  <c r="F927" i="1" s="1"/>
  <c r="G927" i="1" s="1"/>
  <c r="H927" i="1" s="1"/>
  <c r="AU926" i="1"/>
  <c r="AV926" i="1" s="1"/>
  <c r="AW926" i="1" s="1"/>
  <c r="AX926" i="1" s="1"/>
  <c r="AY926" i="1" s="1"/>
  <c r="AM926" i="1"/>
  <c r="AN926" i="1" s="1"/>
  <c r="AO926" i="1" s="1"/>
  <c r="AP926" i="1" s="1"/>
  <c r="AQ926" i="1" s="1"/>
  <c r="AB926" i="1"/>
  <c r="AC926" i="1" s="1"/>
  <c r="AD926" i="1" s="1"/>
  <c r="AE926" i="1" s="1"/>
  <c r="AF926" i="1" s="1"/>
  <c r="S926" i="1"/>
  <c r="T926" i="1" s="1"/>
  <c r="U926" i="1" s="1"/>
  <c r="V926" i="1" s="1"/>
  <c r="W926" i="1" s="1"/>
  <c r="K926" i="1"/>
  <c r="L926" i="1" s="1"/>
  <c r="M926" i="1" s="1"/>
  <c r="N926" i="1" s="1"/>
  <c r="O926" i="1" s="1"/>
  <c r="C926" i="1"/>
  <c r="D926" i="1" s="1"/>
  <c r="E926" i="1" s="1"/>
  <c r="F926" i="1" s="1"/>
  <c r="G926" i="1" s="1"/>
  <c r="H926" i="1" s="1"/>
  <c r="AU925" i="1"/>
  <c r="AV925" i="1" s="1"/>
  <c r="AW925" i="1" s="1"/>
  <c r="AX925" i="1" s="1"/>
  <c r="AY925" i="1" s="1"/>
  <c r="AM925" i="1"/>
  <c r="AN925" i="1" s="1"/>
  <c r="AO925" i="1" s="1"/>
  <c r="AP925" i="1" s="1"/>
  <c r="AQ925" i="1" s="1"/>
  <c r="AB925" i="1"/>
  <c r="AC925" i="1" s="1"/>
  <c r="AD925" i="1" s="1"/>
  <c r="AE925" i="1" s="1"/>
  <c r="AF925" i="1" s="1"/>
  <c r="S925" i="1"/>
  <c r="T925" i="1" s="1"/>
  <c r="U925" i="1" s="1"/>
  <c r="V925" i="1" s="1"/>
  <c r="W925" i="1" s="1"/>
  <c r="K925" i="1"/>
  <c r="L925" i="1" s="1"/>
  <c r="M925" i="1" s="1"/>
  <c r="N925" i="1" s="1"/>
  <c r="O925" i="1" s="1"/>
  <c r="C925" i="1"/>
  <c r="D925" i="1" s="1"/>
  <c r="E925" i="1" s="1"/>
  <c r="F925" i="1" s="1"/>
  <c r="G925" i="1" s="1"/>
  <c r="H925" i="1" s="1"/>
  <c r="AU924" i="1"/>
  <c r="AV924" i="1" s="1"/>
  <c r="AW924" i="1" s="1"/>
  <c r="AX924" i="1" s="1"/>
  <c r="AY924" i="1" s="1"/>
  <c r="AM924" i="1"/>
  <c r="AN924" i="1" s="1"/>
  <c r="AO924" i="1" s="1"/>
  <c r="AP924" i="1" s="1"/>
  <c r="AQ924" i="1" s="1"/>
  <c r="AB924" i="1"/>
  <c r="AC924" i="1" s="1"/>
  <c r="AD924" i="1" s="1"/>
  <c r="AE924" i="1" s="1"/>
  <c r="AF924" i="1" s="1"/>
  <c r="S924" i="1"/>
  <c r="T924" i="1" s="1"/>
  <c r="U924" i="1" s="1"/>
  <c r="V924" i="1" s="1"/>
  <c r="W924" i="1" s="1"/>
  <c r="K924" i="1"/>
  <c r="L924" i="1" s="1"/>
  <c r="M924" i="1" s="1"/>
  <c r="N924" i="1" s="1"/>
  <c r="O924" i="1" s="1"/>
  <c r="C924" i="1"/>
  <c r="D924" i="1" s="1"/>
  <c r="E924" i="1" s="1"/>
  <c r="F924" i="1" s="1"/>
  <c r="G924" i="1" s="1"/>
  <c r="H924" i="1" s="1"/>
  <c r="AU923" i="1"/>
  <c r="AV923" i="1" s="1"/>
  <c r="AW923" i="1" s="1"/>
  <c r="AX923" i="1" s="1"/>
  <c r="AY923" i="1" s="1"/>
  <c r="AM923" i="1"/>
  <c r="AN923" i="1" s="1"/>
  <c r="AO923" i="1" s="1"/>
  <c r="AP923" i="1" s="1"/>
  <c r="AQ923" i="1" s="1"/>
  <c r="AB923" i="1"/>
  <c r="AC923" i="1" s="1"/>
  <c r="AD923" i="1" s="1"/>
  <c r="AE923" i="1" s="1"/>
  <c r="AF923" i="1" s="1"/>
  <c r="S923" i="1"/>
  <c r="T923" i="1" s="1"/>
  <c r="U923" i="1" s="1"/>
  <c r="V923" i="1" s="1"/>
  <c r="W923" i="1" s="1"/>
  <c r="K923" i="1"/>
  <c r="L923" i="1" s="1"/>
  <c r="M923" i="1" s="1"/>
  <c r="N923" i="1" s="1"/>
  <c r="O923" i="1" s="1"/>
  <c r="C923" i="1"/>
  <c r="D923" i="1" s="1"/>
  <c r="E923" i="1" s="1"/>
  <c r="F923" i="1" s="1"/>
  <c r="G923" i="1" s="1"/>
  <c r="H923" i="1" s="1"/>
  <c r="AU922" i="1"/>
  <c r="AV922" i="1" s="1"/>
  <c r="AW922" i="1" s="1"/>
  <c r="AX922" i="1" s="1"/>
  <c r="AY922" i="1" s="1"/>
  <c r="AM922" i="1"/>
  <c r="AN922" i="1" s="1"/>
  <c r="AO922" i="1" s="1"/>
  <c r="AP922" i="1" s="1"/>
  <c r="AQ922" i="1" s="1"/>
  <c r="AB922" i="1"/>
  <c r="AC922" i="1" s="1"/>
  <c r="AD922" i="1" s="1"/>
  <c r="AE922" i="1" s="1"/>
  <c r="AF922" i="1" s="1"/>
  <c r="S922" i="1"/>
  <c r="T922" i="1" s="1"/>
  <c r="U922" i="1" s="1"/>
  <c r="V922" i="1" s="1"/>
  <c r="W922" i="1" s="1"/>
  <c r="K922" i="1"/>
  <c r="L922" i="1" s="1"/>
  <c r="M922" i="1" s="1"/>
  <c r="N922" i="1" s="1"/>
  <c r="O922" i="1" s="1"/>
  <c r="C922" i="1"/>
  <c r="D922" i="1" s="1"/>
  <c r="E922" i="1" s="1"/>
  <c r="F922" i="1" s="1"/>
  <c r="G922" i="1" s="1"/>
  <c r="H922" i="1" s="1"/>
  <c r="AU921" i="1"/>
  <c r="AV921" i="1" s="1"/>
  <c r="AW921" i="1" s="1"/>
  <c r="AX921" i="1" s="1"/>
  <c r="AY921" i="1" s="1"/>
  <c r="AM921" i="1"/>
  <c r="AN921" i="1" s="1"/>
  <c r="AO921" i="1" s="1"/>
  <c r="AP921" i="1" s="1"/>
  <c r="AQ921" i="1" s="1"/>
  <c r="AB921" i="1"/>
  <c r="AC921" i="1" s="1"/>
  <c r="AD921" i="1" s="1"/>
  <c r="AE921" i="1" s="1"/>
  <c r="AF921" i="1" s="1"/>
  <c r="S921" i="1"/>
  <c r="T921" i="1" s="1"/>
  <c r="U921" i="1" s="1"/>
  <c r="V921" i="1" s="1"/>
  <c r="W921" i="1" s="1"/>
  <c r="K921" i="1"/>
  <c r="L921" i="1" s="1"/>
  <c r="M921" i="1" s="1"/>
  <c r="N921" i="1" s="1"/>
  <c r="O921" i="1" s="1"/>
  <c r="E921" i="1"/>
  <c r="F921" i="1" s="1"/>
  <c r="G921" i="1" s="1"/>
  <c r="H921" i="1" s="1"/>
  <c r="C921" i="1"/>
  <c r="D921" i="1" s="1"/>
  <c r="AU920" i="1"/>
  <c r="AV920" i="1" s="1"/>
  <c r="AW920" i="1" s="1"/>
  <c r="AX920" i="1" s="1"/>
  <c r="AY920" i="1" s="1"/>
  <c r="AM920" i="1"/>
  <c r="AN920" i="1" s="1"/>
  <c r="AO920" i="1" s="1"/>
  <c r="AP920" i="1" s="1"/>
  <c r="AQ920" i="1" s="1"/>
  <c r="AB920" i="1"/>
  <c r="AC920" i="1" s="1"/>
  <c r="AD920" i="1" s="1"/>
  <c r="AE920" i="1" s="1"/>
  <c r="AF920" i="1" s="1"/>
  <c r="S920" i="1"/>
  <c r="T920" i="1" s="1"/>
  <c r="U920" i="1" s="1"/>
  <c r="V920" i="1" s="1"/>
  <c r="W920" i="1" s="1"/>
  <c r="K920" i="1"/>
  <c r="L920" i="1" s="1"/>
  <c r="M920" i="1" s="1"/>
  <c r="N920" i="1" s="1"/>
  <c r="O920" i="1" s="1"/>
  <c r="C920" i="1"/>
  <c r="D920" i="1" s="1"/>
  <c r="E920" i="1" s="1"/>
  <c r="F920" i="1" s="1"/>
  <c r="G920" i="1" s="1"/>
  <c r="H920" i="1" s="1"/>
  <c r="AU919" i="1"/>
  <c r="AV919" i="1" s="1"/>
  <c r="AW919" i="1" s="1"/>
  <c r="AX919" i="1" s="1"/>
  <c r="AY919" i="1" s="1"/>
  <c r="AM919" i="1"/>
  <c r="AN919" i="1" s="1"/>
  <c r="AO919" i="1" s="1"/>
  <c r="AP919" i="1" s="1"/>
  <c r="AQ919" i="1" s="1"/>
  <c r="AB919" i="1"/>
  <c r="AC919" i="1" s="1"/>
  <c r="AD919" i="1" s="1"/>
  <c r="AE919" i="1" s="1"/>
  <c r="AF919" i="1" s="1"/>
  <c r="S919" i="1"/>
  <c r="T919" i="1" s="1"/>
  <c r="U919" i="1" s="1"/>
  <c r="V919" i="1" s="1"/>
  <c r="W919" i="1" s="1"/>
  <c r="K919" i="1"/>
  <c r="L919" i="1" s="1"/>
  <c r="M919" i="1" s="1"/>
  <c r="N919" i="1" s="1"/>
  <c r="O919" i="1" s="1"/>
  <c r="C919" i="1"/>
  <c r="D919" i="1" s="1"/>
  <c r="E919" i="1" s="1"/>
  <c r="F919" i="1" s="1"/>
  <c r="G919" i="1" s="1"/>
  <c r="H919" i="1" s="1"/>
  <c r="AU918" i="1"/>
  <c r="AV918" i="1" s="1"/>
  <c r="AW918" i="1" s="1"/>
  <c r="AX918" i="1" s="1"/>
  <c r="AY918" i="1" s="1"/>
  <c r="AM918" i="1"/>
  <c r="AN918" i="1" s="1"/>
  <c r="AO918" i="1" s="1"/>
  <c r="AP918" i="1" s="1"/>
  <c r="AQ918" i="1" s="1"/>
  <c r="AB918" i="1"/>
  <c r="AC918" i="1" s="1"/>
  <c r="AD918" i="1" s="1"/>
  <c r="AE918" i="1" s="1"/>
  <c r="AF918" i="1" s="1"/>
  <c r="S918" i="1"/>
  <c r="T918" i="1" s="1"/>
  <c r="U918" i="1" s="1"/>
  <c r="V918" i="1" s="1"/>
  <c r="W918" i="1" s="1"/>
  <c r="K918" i="1"/>
  <c r="L918" i="1" s="1"/>
  <c r="M918" i="1" s="1"/>
  <c r="N918" i="1" s="1"/>
  <c r="O918" i="1" s="1"/>
  <c r="C918" i="1"/>
  <c r="D918" i="1" s="1"/>
  <c r="E918" i="1" s="1"/>
  <c r="F918" i="1" s="1"/>
  <c r="G918" i="1" s="1"/>
  <c r="H918" i="1" s="1"/>
  <c r="AU917" i="1"/>
  <c r="AV917" i="1" s="1"/>
  <c r="AW917" i="1" s="1"/>
  <c r="AX917" i="1" s="1"/>
  <c r="AY917" i="1" s="1"/>
  <c r="AM917" i="1"/>
  <c r="AN917" i="1" s="1"/>
  <c r="AO917" i="1" s="1"/>
  <c r="AP917" i="1" s="1"/>
  <c r="AQ917" i="1" s="1"/>
  <c r="AB917" i="1"/>
  <c r="AC917" i="1" s="1"/>
  <c r="AD917" i="1" s="1"/>
  <c r="AE917" i="1" s="1"/>
  <c r="AF917" i="1" s="1"/>
  <c r="S917" i="1"/>
  <c r="T917" i="1" s="1"/>
  <c r="U917" i="1" s="1"/>
  <c r="V917" i="1" s="1"/>
  <c r="W917" i="1" s="1"/>
  <c r="K917" i="1"/>
  <c r="L917" i="1" s="1"/>
  <c r="M917" i="1" s="1"/>
  <c r="N917" i="1" s="1"/>
  <c r="O917" i="1" s="1"/>
  <c r="C917" i="1"/>
  <c r="D917" i="1" s="1"/>
  <c r="E917" i="1" s="1"/>
  <c r="F917" i="1" s="1"/>
  <c r="G917" i="1" s="1"/>
  <c r="H917" i="1" s="1"/>
  <c r="AU916" i="1"/>
  <c r="AV916" i="1" s="1"/>
  <c r="AW916" i="1" s="1"/>
  <c r="AX916" i="1" s="1"/>
  <c r="AY916" i="1" s="1"/>
  <c r="AM916" i="1"/>
  <c r="AN916" i="1" s="1"/>
  <c r="AO916" i="1" s="1"/>
  <c r="AP916" i="1" s="1"/>
  <c r="AQ916" i="1" s="1"/>
  <c r="AB916" i="1"/>
  <c r="AC916" i="1" s="1"/>
  <c r="AD916" i="1" s="1"/>
  <c r="AE916" i="1" s="1"/>
  <c r="AF916" i="1" s="1"/>
  <c r="S916" i="1"/>
  <c r="T916" i="1" s="1"/>
  <c r="U916" i="1" s="1"/>
  <c r="V916" i="1" s="1"/>
  <c r="W916" i="1" s="1"/>
  <c r="K916" i="1"/>
  <c r="L916" i="1" s="1"/>
  <c r="M916" i="1" s="1"/>
  <c r="N916" i="1" s="1"/>
  <c r="O916" i="1" s="1"/>
  <c r="C916" i="1"/>
  <c r="D916" i="1" s="1"/>
  <c r="E916" i="1" s="1"/>
  <c r="F916" i="1" s="1"/>
  <c r="G916" i="1" s="1"/>
  <c r="H916" i="1" s="1"/>
  <c r="AU915" i="1"/>
  <c r="AV915" i="1" s="1"/>
  <c r="AW915" i="1" s="1"/>
  <c r="AX915" i="1" s="1"/>
  <c r="AY915" i="1" s="1"/>
  <c r="AM915" i="1"/>
  <c r="AN915" i="1" s="1"/>
  <c r="AO915" i="1" s="1"/>
  <c r="AP915" i="1" s="1"/>
  <c r="AQ915" i="1" s="1"/>
  <c r="AB915" i="1"/>
  <c r="AC915" i="1" s="1"/>
  <c r="AD915" i="1" s="1"/>
  <c r="AE915" i="1" s="1"/>
  <c r="AF915" i="1" s="1"/>
  <c r="S915" i="1"/>
  <c r="T915" i="1" s="1"/>
  <c r="U915" i="1" s="1"/>
  <c r="V915" i="1" s="1"/>
  <c r="W915" i="1" s="1"/>
  <c r="K915" i="1"/>
  <c r="L915" i="1" s="1"/>
  <c r="M915" i="1" s="1"/>
  <c r="N915" i="1" s="1"/>
  <c r="O915" i="1" s="1"/>
  <c r="C915" i="1"/>
  <c r="D915" i="1" s="1"/>
  <c r="E915" i="1" s="1"/>
  <c r="F915" i="1" s="1"/>
  <c r="G915" i="1" s="1"/>
  <c r="H915" i="1" s="1"/>
  <c r="AU914" i="1"/>
  <c r="AV914" i="1" s="1"/>
  <c r="AW914" i="1" s="1"/>
  <c r="AX914" i="1" s="1"/>
  <c r="AY914" i="1" s="1"/>
  <c r="AM914" i="1"/>
  <c r="AN914" i="1" s="1"/>
  <c r="AO914" i="1" s="1"/>
  <c r="AP914" i="1" s="1"/>
  <c r="AQ914" i="1" s="1"/>
  <c r="AB914" i="1"/>
  <c r="AC914" i="1" s="1"/>
  <c r="AD914" i="1" s="1"/>
  <c r="AE914" i="1" s="1"/>
  <c r="AF914" i="1" s="1"/>
  <c r="S914" i="1"/>
  <c r="T914" i="1" s="1"/>
  <c r="U914" i="1" s="1"/>
  <c r="V914" i="1" s="1"/>
  <c r="W914" i="1" s="1"/>
  <c r="K914" i="1"/>
  <c r="L914" i="1" s="1"/>
  <c r="M914" i="1" s="1"/>
  <c r="N914" i="1" s="1"/>
  <c r="O914" i="1" s="1"/>
  <c r="C914" i="1"/>
  <c r="D914" i="1" s="1"/>
  <c r="E914" i="1" s="1"/>
  <c r="F914" i="1" s="1"/>
  <c r="G914" i="1" s="1"/>
  <c r="H914" i="1" s="1"/>
  <c r="AU913" i="1"/>
  <c r="AV913" i="1" s="1"/>
  <c r="AW913" i="1" s="1"/>
  <c r="AX913" i="1" s="1"/>
  <c r="AY913" i="1" s="1"/>
  <c r="AM913" i="1"/>
  <c r="AN913" i="1" s="1"/>
  <c r="AO913" i="1" s="1"/>
  <c r="AP913" i="1" s="1"/>
  <c r="AQ913" i="1" s="1"/>
  <c r="AB913" i="1"/>
  <c r="AC913" i="1" s="1"/>
  <c r="AD913" i="1" s="1"/>
  <c r="AE913" i="1" s="1"/>
  <c r="AF913" i="1" s="1"/>
  <c r="S913" i="1"/>
  <c r="T913" i="1" s="1"/>
  <c r="U913" i="1" s="1"/>
  <c r="V913" i="1" s="1"/>
  <c r="W913" i="1" s="1"/>
  <c r="K913" i="1"/>
  <c r="L913" i="1" s="1"/>
  <c r="M913" i="1" s="1"/>
  <c r="N913" i="1" s="1"/>
  <c r="O913" i="1" s="1"/>
  <c r="C913" i="1"/>
  <c r="D913" i="1" s="1"/>
  <c r="E913" i="1" s="1"/>
  <c r="F913" i="1" s="1"/>
  <c r="G913" i="1" s="1"/>
  <c r="H913" i="1" s="1"/>
  <c r="AU912" i="1"/>
  <c r="AV912" i="1" s="1"/>
  <c r="AW912" i="1" s="1"/>
  <c r="AX912" i="1" s="1"/>
  <c r="AY912" i="1" s="1"/>
  <c r="AM912" i="1"/>
  <c r="AN912" i="1" s="1"/>
  <c r="AO912" i="1" s="1"/>
  <c r="AP912" i="1" s="1"/>
  <c r="AQ912" i="1" s="1"/>
  <c r="AB912" i="1"/>
  <c r="AC912" i="1" s="1"/>
  <c r="AD912" i="1" s="1"/>
  <c r="AE912" i="1" s="1"/>
  <c r="AF912" i="1" s="1"/>
  <c r="S912" i="1"/>
  <c r="T912" i="1" s="1"/>
  <c r="U912" i="1" s="1"/>
  <c r="V912" i="1" s="1"/>
  <c r="W912" i="1" s="1"/>
  <c r="K912" i="1"/>
  <c r="L912" i="1" s="1"/>
  <c r="M912" i="1" s="1"/>
  <c r="N912" i="1" s="1"/>
  <c r="O912" i="1" s="1"/>
  <c r="C912" i="1"/>
  <c r="D912" i="1" s="1"/>
  <c r="E912" i="1" s="1"/>
  <c r="F912" i="1" s="1"/>
  <c r="G912" i="1" s="1"/>
  <c r="H912" i="1" s="1"/>
  <c r="AW911" i="1"/>
  <c r="AX911" i="1" s="1"/>
  <c r="AY911" i="1" s="1"/>
  <c r="AU911" i="1"/>
  <c r="AV911" i="1" s="1"/>
  <c r="AM911" i="1"/>
  <c r="AN911" i="1" s="1"/>
  <c r="AO911" i="1" s="1"/>
  <c r="AP911" i="1" s="1"/>
  <c r="AQ911" i="1" s="1"/>
  <c r="AB911" i="1"/>
  <c r="AC911" i="1" s="1"/>
  <c r="AD911" i="1" s="1"/>
  <c r="AE911" i="1" s="1"/>
  <c r="AF911" i="1" s="1"/>
  <c r="S911" i="1"/>
  <c r="T911" i="1" s="1"/>
  <c r="U911" i="1" s="1"/>
  <c r="V911" i="1" s="1"/>
  <c r="W911" i="1" s="1"/>
  <c r="K911" i="1"/>
  <c r="L911" i="1" s="1"/>
  <c r="M911" i="1" s="1"/>
  <c r="N911" i="1" s="1"/>
  <c r="O911" i="1" s="1"/>
  <c r="C911" i="1"/>
  <c r="D911" i="1" s="1"/>
  <c r="E911" i="1" s="1"/>
  <c r="F911" i="1" s="1"/>
  <c r="G911" i="1" s="1"/>
  <c r="H911" i="1" s="1"/>
  <c r="AU910" i="1"/>
  <c r="AV910" i="1" s="1"/>
  <c r="AW910" i="1" s="1"/>
  <c r="AX910" i="1" s="1"/>
  <c r="AY910" i="1" s="1"/>
  <c r="AM910" i="1"/>
  <c r="AN910" i="1" s="1"/>
  <c r="AO910" i="1" s="1"/>
  <c r="AP910" i="1" s="1"/>
  <c r="AQ910" i="1" s="1"/>
  <c r="AB910" i="1"/>
  <c r="AC910" i="1" s="1"/>
  <c r="AD910" i="1" s="1"/>
  <c r="AE910" i="1" s="1"/>
  <c r="AF910" i="1" s="1"/>
  <c r="S910" i="1"/>
  <c r="T910" i="1" s="1"/>
  <c r="U910" i="1" s="1"/>
  <c r="V910" i="1" s="1"/>
  <c r="W910" i="1" s="1"/>
  <c r="K910" i="1"/>
  <c r="L910" i="1" s="1"/>
  <c r="M910" i="1" s="1"/>
  <c r="N910" i="1" s="1"/>
  <c r="O910" i="1" s="1"/>
  <c r="C910" i="1"/>
  <c r="D910" i="1" s="1"/>
  <c r="E910" i="1" s="1"/>
  <c r="F910" i="1" s="1"/>
  <c r="G910" i="1" s="1"/>
  <c r="H910" i="1" s="1"/>
  <c r="AU909" i="1"/>
  <c r="AV909" i="1" s="1"/>
  <c r="AW909" i="1" s="1"/>
  <c r="AX909" i="1" s="1"/>
  <c r="AY909" i="1" s="1"/>
  <c r="AM909" i="1"/>
  <c r="AN909" i="1" s="1"/>
  <c r="AO909" i="1" s="1"/>
  <c r="AP909" i="1" s="1"/>
  <c r="AQ909" i="1" s="1"/>
  <c r="AB909" i="1"/>
  <c r="AC909" i="1" s="1"/>
  <c r="AD909" i="1" s="1"/>
  <c r="AE909" i="1" s="1"/>
  <c r="AF909" i="1" s="1"/>
  <c r="S909" i="1"/>
  <c r="T909" i="1" s="1"/>
  <c r="U909" i="1" s="1"/>
  <c r="V909" i="1" s="1"/>
  <c r="W909" i="1" s="1"/>
  <c r="K909" i="1"/>
  <c r="L909" i="1" s="1"/>
  <c r="M909" i="1" s="1"/>
  <c r="N909" i="1" s="1"/>
  <c r="O909" i="1" s="1"/>
  <c r="C909" i="1"/>
  <c r="D909" i="1" s="1"/>
  <c r="E909" i="1" s="1"/>
  <c r="F909" i="1" s="1"/>
  <c r="G909" i="1" s="1"/>
  <c r="H909" i="1" s="1"/>
  <c r="AU908" i="1"/>
  <c r="AV908" i="1" s="1"/>
  <c r="AW908" i="1" s="1"/>
  <c r="AX908" i="1" s="1"/>
  <c r="AY908" i="1" s="1"/>
  <c r="AN908" i="1"/>
  <c r="AO908" i="1" s="1"/>
  <c r="AP908" i="1" s="1"/>
  <c r="AQ908" i="1" s="1"/>
  <c r="AM908" i="1"/>
  <c r="AB908" i="1"/>
  <c r="AC908" i="1" s="1"/>
  <c r="AD908" i="1" s="1"/>
  <c r="AE908" i="1" s="1"/>
  <c r="AF908" i="1" s="1"/>
  <c r="S908" i="1"/>
  <c r="T908" i="1" s="1"/>
  <c r="U908" i="1" s="1"/>
  <c r="V908" i="1" s="1"/>
  <c r="W908" i="1" s="1"/>
  <c r="K908" i="1"/>
  <c r="L908" i="1" s="1"/>
  <c r="M908" i="1" s="1"/>
  <c r="N908" i="1" s="1"/>
  <c r="O908" i="1" s="1"/>
  <c r="C908" i="1"/>
  <c r="D908" i="1" s="1"/>
  <c r="E908" i="1" s="1"/>
  <c r="F908" i="1" s="1"/>
  <c r="G908" i="1" s="1"/>
  <c r="H908" i="1" s="1"/>
  <c r="AU907" i="1"/>
  <c r="AV907" i="1" s="1"/>
  <c r="AW907" i="1" s="1"/>
  <c r="AX907" i="1" s="1"/>
  <c r="AY907" i="1" s="1"/>
  <c r="AP907" i="1"/>
  <c r="AQ907" i="1" s="1"/>
  <c r="AM907" i="1"/>
  <c r="AN907" i="1" s="1"/>
  <c r="AO907" i="1" s="1"/>
  <c r="AB907" i="1"/>
  <c r="AC907" i="1" s="1"/>
  <c r="AD907" i="1" s="1"/>
  <c r="AE907" i="1" s="1"/>
  <c r="AF907" i="1" s="1"/>
  <c r="S907" i="1"/>
  <c r="T907" i="1" s="1"/>
  <c r="U907" i="1" s="1"/>
  <c r="V907" i="1" s="1"/>
  <c r="W907" i="1" s="1"/>
  <c r="K907" i="1"/>
  <c r="L907" i="1" s="1"/>
  <c r="M907" i="1" s="1"/>
  <c r="N907" i="1" s="1"/>
  <c r="O907" i="1" s="1"/>
  <c r="C907" i="1"/>
  <c r="D907" i="1" s="1"/>
  <c r="E907" i="1" s="1"/>
  <c r="F907" i="1" s="1"/>
  <c r="G907" i="1" s="1"/>
  <c r="H907" i="1" s="1"/>
  <c r="AU906" i="1"/>
  <c r="AV906" i="1" s="1"/>
  <c r="AW906" i="1" s="1"/>
  <c r="AX906" i="1" s="1"/>
  <c r="AY906" i="1" s="1"/>
  <c r="AM906" i="1"/>
  <c r="AN906" i="1" s="1"/>
  <c r="AO906" i="1" s="1"/>
  <c r="AP906" i="1" s="1"/>
  <c r="AQ906" i="1" s="1"/>
  <c r="AB906" i="1"/>
  <c r="AC906" i="1" s="1"/>
  <c r="AD906" i="1" s="1"/>
  <c r="AE906" i="1" s="1"/>
  <c r="AF906" i="1" s="1"/>
  <c r="S906" i="1"/>
  <c r="T906" i="1" s="1"/>
  <c r="U906" i="1" s="1"/>
  <c r="V906" i="1" s="1"/>
  <c r="W906" i="1" s="1"/>
  <c r="K906" i="1"/>
  <c r="L906" i="1" s="1"/>
  <c r="M906" i="1" s="1"/>
  <c r="N906" i="1" s="1"/>
  <c r="O906" i="1" s="1"/>
  <c r="C906" i="1"/>
  <c r="D906" i="1" s="1"/>
  <c r="E906" i="1" s="1"/>
  <c r="F906" i="1" s="1"/>
  <c r="G906" i="1" s="1"/>
  <c r="H906" i="1" s="1"/>
  <c r="AU905" i="1"/>
  <c r="AV905" i="1" s="1"/>
  <c r="AW905" i="1" s="1"/>
  <c r="AX905" i="1" s="1"/>
  <c r="AY905" i="1" s="1"/>
  <c r="AM905" i="1"/>
  <c r="AN905" i="1" s="1"/>
  <c r="AO905" i="1" s="1"/>
  <c r="AP905" i="1" s="1"/>
  <c r="AQ905" i="1" s="1"/>
  <c r="AB905" i="1"/>
  <c r="AC905" i="1" s="1"/>
  <c r="AD905" i="1" s="1"/>
  <c r="AE905" i="1" s="1"/>
  <c r="AF905" i="1" s="1"/>
  <c r="S905" i="1"/>
  <c r="T905" i="1" s="1"/>
  <c r="U905" i="1" s="1"/>
  <c r="V905" i="1" s="1"/>
  <c r="W905" i="1" s="1"/>
  <c r="K905" i="1"/>
  <c r="L905" i="1" s="1"/>
  <c r="M905" i="1" s="1"/>
  <c r="N905" i="1" s="1"/>
  <c r="O905" i="1" s="1"/>
  <c r="C905" i="1"/>
  <c r="D905" i="1" s="1"/>
  <c r="E905" i="1" s="1"/>
  <c r="F905" i="1" s="1"/>
  <c r="G905" i="1" s="1"/>
  <c r="H905" i="1" s="1"/>
  <c r="AU904" i="1"/>
  <c r="AV904" i="1" s="1"/>
  <c r="AW904" i="1" s="1"/>
  <c r="AX904" i="1" s="1"/>
  <c r="AY904" i="1" s="1"/>
  <c r="AM904" i="1"/>
  <c r="AN904" i="1" s="1"/>
  <c r="AO904" i="1" s="1"/>
  <c r="AP904" i="1" s="1"/>
  <c r="AQ904" i="1" s="1"/>
  <c r="AB904" i="1"/>
  <c r="AC904" i="1" s="1"/>
  <c r="AD904" i="1" s="1"/>
  <c r="AE904" i="1" s="1"/>
  <c r="AF904" i="1" s="1"/>
  <c r="S904" i="1"/>
  <c r="T904" i="1" s="1"/>
  <c r="U904" i="1" s="1"/>
  <c r="V904" i="1" s="1"/>
  <c r="W904" i="1" s="1"/>
  <c r="K904" i="1"/>
  <c r="L904" i="1" s="1"/>
  <c r="M904" i="1" s="1"/>
  <c r="N904" i="1" s="1"/>
  <c r="O904" i="1" s="1"/>
  <c r="D904" i="1"/>
  <c r="E904" i="1" s="1"/>
  <c r="F904" i="1" s="1"/>
  <c r="G904" i="1" s="1"/>
  <c r="H904" i="1" s="1"/>
  <c r="C904" i="1"/>
  <c r="AU903" i="1"/>
  <c r="AV903" i="1" s="1"/>
  <c r="AW903" i="1" s="1"/>
  <c r="AX903" i="1" s="1"/>
  <c r="AY903" i="1" s="1"/>
  <c r="AM903" i="1"/>
  <c r="AN903" i="1" s="1"/>
  <c r="AO903" i="1" s="1"/>
  <c r="AP903" i="1" s="1"/>
  <c r="AQ903" i="1" s="1"/>
  <c r="AB903" i="1"/>
  <c r="AC903" i="1" s="1"/>
  <c r="AD903" i="1" s="1"/>
  <c r="AE903" i="1" s="1"/>
  <c r="AF903" i="1" s="1"/>
  <c r="S903" i="1"/>
  <c r="T903" i="1" s="1"/>
  <c r="U903" i="1" s="1"/>
  <c r="V903" i="1" s="1"/>
  <c r="W903" i="1" s="1"/>
  <c r="K903" i="1"/>
  <c r="L903" i="1" s="1"/>
  <c r="M903" i="1" s="1"/>
  <c r="N903" i="1" s="1"/>
  <c r="O903" i="1" s="1"/>
  <c r="C903" i="1"/>
  <c r="D903" i="1" s="1"/>
  <c r="E903" i="1" s="1"/>
  <c r="F903" i="1" s="1"/>
  <c r="G903" i="1" s="1"/>
  <c r="H903" i="1" s="1"/>
  <c r="AU902" i="1"/>
  <c r="AV902" i="1" s="1"/>
  <c r="AW902" i="1" s="1"/>
  <c r="AX902" i="1" s="1"/>
  <c r="AY902" i="1" s="1"/>
  <c r="AM902" i="1"/>
  <c r="AN902" i="1" s="1"/>
  <c r="AO902" i="1" s="1"/>
  <c r="AP902" i="1" s="1"/>
  <c r="AQ902" i="1" s="1"/>
  <c r="AB902" i="1"/>
  <c r="AC902" i="1" s="1"/>
  <c r="AD902" i="1" s="1"/>
  <c r="AE902" i="1" s="1"/>
  <c r="AF902" i="1" s="1"/>
  <c r="S902" i="1"/>
  <c r="T902" i="1" s="1"/>
  <c r="U902" i="1" s="1"/>
  <c r="V902" i="1" s="1"/>
  <c r="W902" i="1" s="1"/>
  <c r="K902" i="1"/>
  <c r="L902" i="1" s="1"/>
  <c r="M902" i="1" s="1"/>
  <c r="N902" i="1" s="1"/>
  <c r="O902" i="1" s="1"/>
  <c r="C902" i="1"/>
  <c r="D902" i="1" s="1"/>
  <c r="E902" i="1" s="1"/>
  <c r="F902" i="1" s="1"/>
  <c r="G902" i="1" s="1"/>
  <c r="H902" i="1" s="1"/>
  <c r="AU901" i="1"/>
  <c r="AV901" i="1" s="1"/>
  <c r="AW901" i="1" s="1"/>
  <c r="AX901" i="1" s="1"/>
  <c r="AY901" i="1" s="1"/>
  <c r="AN901" i="1"/>
  <c r="AO901" i="1" s="1"/>
  <c r="AP901" i="1" s="1"/>
  <c r="AQ901" i="1" s="1"/>
  <c r="AM901" i="1"/>
  <c r="AB901" i="1"/>
  <c r="AC901" i="1" s="1"/>
  <c r="AD901" i="1" s="1"/>
  <c r="AE901" i="1" s="1"/>
  <c r="AF901" i="1" s="1"/>
  <c r="S901" i="1"/>
  <c r="T901" i="1" s="1"/>
  <c r="U901" i="1" s="1"/>
  <c r="V901" i="1" s="1"/>
  <c r="W901" i="1" s="1"/>
  <c r="K901" i="1"/>
  <c r="L901" i="1" s="1"/>
  <c r="M901" i="1" s="1"/>
  <c r="N901" i="1" s="1"/>
  <c r="O901" i="1" s="1"/>
  <c r="C901" i="1"/>
  <c r="D901" i="1" s="1"/>
  <c r="E901" i="1" s="1"/>
  <c r="F901" i="1" s="1"/>
  <c r="G901" i="1" s="1"/>
  <c r="H901" i="1" s="1"/>
  <c r="AU900" i="1"/>
  <c r="AV900" i="1" s="1"/>
  <c r="AW900" i="1" s="1"/>
  <c r="AX900" i="1" s="1"/>
  <c r="AY900" i="1" s="1"/>
  <c r="AM900" i="1"/>
  <c r="AN900" i="1" s="1"/>
  <c r="AO900" i="1" s="1"/>
  <c r="AP900" i="1" s="1"/>
  <c r="AQ900" i="1" s="1"/>
  <c r="AB900" i="1"/>
  <c r="AC900" i="1" s="1"/>
  <c r="AD900" i="1" s="1"/>
  <c r="AE900" i="1" s="1"/>
  <c r="AF900" i="1" s="1"/>
  <c r="S900" i="1"/>
  <c r="T900" i="1" s="1"/>
  <c r="U900" i="1" s="1"/>
  <c r="V900" i="1" s="1"/>
  <c r="W900" i="1" s="1"/>
  <c r="K900" i="1"/>
  <c r="L900" i="1" s="1"/>
  <c r="M900" i="1" s="1"/>
  <c r="N900" i="1" s="1"/>
  <c r="O900" i="1" s="1"/>
  <c r="C900" i="1"/>
  <c r="D900" i="1" s="1"/>
  <c r="E900" i="1" s="1"/>
  <c r="F900" i="1" s="1"/>
  <c r="G900" i="1" s="1"/>
  <c r="H900" i="1" s="1"/>
  <c r="AU899" i="1"/>
  <c r="AV899" i="1" s="1"/>
  <c r="AW899" i="1" s="1"/>
  <c r="AX899" i="1" s="1"/>
  <c r="AY899" i="1" s="1"/>
  <c r="AM899" i="1"/>
  <c r="AN899" i="1" s="1"/>
  <c r="AO899" i="1" s="1"/>
  <c r="AP899" i="1" s="1"/>
  <c r="AQ899" i="1" s="1"/>
  <c r="AB899" i="1"/>
  <c r="AC899" i="1" s="1"/>
  <c r="AD899" i="1" s="1"/>
  <c r="AE899" i="1" s="1"/>
  <c r="AF899" i="1" s="1"/>
  <c r="S899" i="1"/>
  <c r="T899" i="1" s="1"/>
  <c r="U899" i="1" s="1"/>
  <c r="V899" i="1" s="1"/>
  <c r="W899" i="1" s="1"/>
  <c r="K899" i="1"/>
  <c r="L899" i="1" s="1"/>
  <c r="M899" i="1" s="1"/>
  <c r="N899" i="1" s="1"/>
  <c r="O899" i="1" s="1"/>
  <c r="C899" i="1"/>
  <c r="D899" i="1" s="1"/>
  <c r="E899" i="1" s="1"/>
  <c r="F899" i="1" s="1"/>
  <c r="G899" i="1" s="1"/>
  <c r="H899" i="1" s="1"/>
  <c r="AU898" i="1"/>
  <c r="AV898" i="1" s="1"/>
  <c r="AW898" i="1" s="1"/>
  <c r="AX898" i="1" s="1"/>
  <c r="AY898" i="1" s="1"/>
  <c r="AM898" i="1"/>
  <c r="AN898" i="1" s="1"/>
  <c r="AO898" i="1" s="1"/>
  <c r="AP898" i="1" s="1"/>
  <c r="AQ898" i="1" s="1"/>
  <c r="AB898" i="1"/>
  <c r="AC898" i="1" s="1"/>
  <c r="AD898" i="1" s="1"/>
  <c r="AE898" i="1" s="1"/>
  <c r="AF898" i="1" s="1"/>
  <c r="S898" i="1"/>
  <c r="T898" i="1" s="1"/>
  <c r="U898" i="1" s="1"/>
  <c r="V898" i="1" s="1"/>
  <c r="W898" i="1" s="1"/>
  <c r="K898" i="1"/>
  <c r="L898" i="1" s="1"/>
  <c r="M898" i="1" s="1"/>
  <c r="N898" i="1" s="1"/>
  <c r="O898" i="1" s="1"/>
  <c r="C898" i="1"/>
  <c r="D898" i="1" s="1"/>
  <c r="E898" i="1" s="1"/>
  <c r="F898" i="1" s="1"/>
  <c r="G898" i="1" s="1"/>
  <c r="H898" i="1" s="1"/>
  <c r="AU897" i="1"/>
  <c r="AV897" i="1" s="1"/>
  <c r="AW897" i="1" s="1"/>
  <c r="AX897" i="1" s="1"/>
  <c r="AY897" i="1" s="1"/>
  <c r="AM897" i="1"/>
  <c r="AN897" i="1" s="1"/>
  <c r="AO897" i="1" s="1"/>
  <c r="AP897" i="1" s="1"/>
  <c r="AQ897" i="1" s="1"/>
  <c r="AB897" i="1"/>
  <c r="AC897" i="1" s="1"/>
  <c r="AD897" i="1" s="1"/>
  <c r="AE897" i="1" s="1"/>
  <c r="AF897" i="1" s="1"/>
  <c r="S897" i="1"/>
  <c r="T897" i="1" s="1"/>
  <c r="U897" i="1" s="1"/>
  <c r="V897" i="1" s="1"/>
  <c r="W897" i="1" s="1"/>
  <c r="K897" i="1"/>
  <c r="L897" i="1" s="1"/>
  <c r="M897" i="1" s="1"/>
  <c r="N897" i="1" s="1"/>
  <c r="O897" i="1" s="1"/>
  <c r="C897" i="1"/>
  <c r="D897" i="1" s="1"/>
  <c r="E897" i="1" s="1"/>
  <c r="F897" i="1" s="1"/>
  <c r="G897" i="1" s="1"/>
  <c r="H897" i="1" s="1"/>
  <c r="AU896" i="1"/>
  <c r="AV896" i="1" s="1"/>
  <c r="AW896" i="1" s="1"/>
  <c r="AX896" i="1" s="1"/>
  <c r="AY896" i="1" s="1"/>
  <c r="AM896" i="1"/>
  <c r="AN896" i="1" s="1"/>
  <c r="AO896" i="1" s="1"/>
  <c r="AP896" i="1" s="1"/>
  <c r="AQ896" i="1" s="1"/>
  <c r="AB896" i="1"/>
  <c r="AC896" i="1" s="1"/>
  <c r="AD896" i="1" s="1"/>
  <c r="AE896" i="1" s="1"/>
  <c r="AF896" i="1" s="1"/>
  <c r="S896" i="1"/>
  <c r="T896" i="1" s="1"/>
  <c r="U896" i="1" s="1"/>
  <c r="V896" i="1" s="1"/>
  <c r="W896" i="1" s="1"/>
  <c r="K896" i="1"/>
  <c r="L896" i="1" s="1"/>
  <c r="M896" i="1" s="1"/>
  <c r="N896" i="1" s="1"/>
  <c r="O896" i="1" s="1"/>
  <c r="C896" i="1"/>
  <c r="D896" i="1" s="1"/>
  <c r="E896" i="1" s="1"/>
  <c r="F896" i="1" s="1"/>
  <c r="G896" i="1" s="1"/>
  <c r="H896" i="1" s="1"/>
  <c r="AU895" i="1"/>
  <c r="AV895" i="1" s="1"/>
  <c r="AW895" i="1" s="1"/>
  <c r="AX895" i="1" s="1"/>
  <c r="AY895" i="1" s="1"/>
  <c r="AM895" i="1"/>
  <c r="AN895" i="1" s="1"/>
  <c r="AO895" i="1" s="1"/>
  <c r="AP895" i="1" s="1"/>
  <c r="AQ895" i="1" s="1"/>
  <c r="AC895" i="1"/>
  <c r="AD895" i="1" s="1"/>
  <c r="AE895" i="1" s="1"/>
  <c r="AF895" i="1" s="1"/>
  <c r="AB895" i="1"/>
  <c r="S895" i="1"/>
  <c r="T895" i="1" s="1"/>
  <c r="U895" i="1" s="1"/>
  <c r="V895" i="1" s="1"/>
  <c r="W895" i="1" s="1"/>
  <c r="K895" i="1"/>
  <c r="L895" i="1" s="1"/>
  <c r="M895" i="1" s="1"/>
  <c r="N895" i="1" s="1"/>
  <c r="O895" i="1" s="1"/>
  <c r="C895" i="1"/>
  <c r="D895" i="1" s="1"/>
  <c r="E895" i="1" s="1"/>
  <c r="F895" i="1" s="1"/>
  <c r="G895" i="1" s="1"/>
  <c r="H895" i="1" s="1"/>
  <c r="AU894" i="1"/>
  <c r="AV894" i="1" s="1"/>
  <c r="AW894" i="1" s="1"/>
  <c r="AX894" i="1" s="1"/>
  <c r="AY894" i="1" s="1"/>
  <c r="AN894" i="1"/>
  <c r="AO894" i="1" s="1"/>
  <c r="AP894" i="1" s="1"/>
  <c r="AQ894" i="1" s="1"/>
  <c r="AM894" i="1"/>
  <c r="AB894" i="1"/>
  <c r="AC894" i="1" s="1"/>
  <c r="AD894" i="1" s="1"/>
  <c r="AE894" i="1" s="1"/>
  <c r="AF894" i="1" s="1"/>
  <c r="S894" i="1"/>
  <c r="T894" i="1" s="1"/>
  <c r="U894" i="1" s="1"/>
  <c r="V894" i="1" s="1"/>
  <c r="W894" i="1" s="1"/>
  <c r="K894" i="1"/>
  <c r="L894" i="1" s="1"/>
  <c r="M894" i="1" s="1"/>
  <c r="N894" i="1" s="1"/>
  <c r="O894" i="1" s="1"/>
  <c r="C894" i="1"/>
  <c r="D894" i="1" s="1"/>
  <c r="E894" i="1" s="1"/>
  <c r="F894" i="1" s="1"/>
  <c r="G894" i="1" s="1"/>
  <c r="H894" i="1" s="1"/>
  <c r="AU893" i="1"/>
  <c r="AV893" i="1" s="1"/>
  <c r="AW893" i="1" s="1"/>
  <c r="AX893" i="1" s="1"/>
  <c r="AY893" i="1" s="1"/>
  <c r="AM893" i="1"/>
  <c r="AN893" i="1" s="1"/>
  <c r="AO893" i="1" s="1"/>
  <c r="AP893" i="1" s="1"/>
  <c r="AQ893" i="1" s="1"/>
  <c r="AB893" i="1"/>
  <c r="AC893" i="1" s="1"/>
  <c r="AD893" i="1" s="1"/>
  <c r="AE893" i="1" s="1"/>
  <c r="AF893" i="1" s="1"/>
  <c r="S893" i="1"/>
  <c r="T893" i="1" s="1"/>
  <c r="U893" i="1" s="1"/>
  <c r="V893" i="1" s="1"/>
  <c r="W893" i="1" s="1"/>
  <c r="L893" i="1"/>
  <c r="M893" i="1" s="1"/>
  <c r="N893" i="1" s="1"/>
  <c r="O893" i="1" s="1"/>
  <c r="K893" i="1"/>
  <c r="C893" i="1"/>
  <c r="D893" i="1" s="1"/>
  <c r="E893" i="1" s="1"/>
  <c r="F893" i="1" s="1"/>
  <c r="G893" i="1" s="1"/>
  <c r="H893" i="1" s="1"/>
  <c r="AU892" i="1"/>
  <c r="AV892" i="1" s="1"/>
  <c r="AW892" i="1" s="1"/>
  <c r="AX892" i="1" s="1"/>
  <c r="AY892" i="1" s="1"/>
  <c r="AM892" i="1"/>
  <c r="AN892" i="1" s="1"/>
  <c r="AO892" i="1" s="1"/>
  <c r="AP892" i="1" s="1"/>
  <c r="AQ892" i="1" s="1"/>
  <c r="AB892" i="1"/>
  <c r="AC892" i="1" s="1"/>
  <c r="AD892" i="1" s="1"/>
  <c r="AE892" i="1" s="1"/>
  <c r="AF892" i="1" s="1"/>
  <c r="S892" i="1"/>
  <c r="T892" i="1" s="1"/>
  <c r="U892" i="1" s="1"/>
  <c r="V892" i="1" s="1"/>
  <c r="W892" i="1" s="1"/>
  <c r="K892" i="1"/>
  <c r="L892" i="1" s="1"/>
  <c r="M892" i="1" s="1"/>
  <c r="N892" i="1" s="1"/>
  <c r="O892" i="1" s="1"/>
  <c r="C892" i="1"/>
  <c r="D892" i="1" s="1"/>
  <c r="E892" i="1" s="1"/>
  <c r="F892" i="1" s="1"/>
  <c r="G892" i="1" s="1"/>
  <c r="H892" i="1" s="1"/>
  <c r="AU891" i="1"/>
  <c r="AV891" i="1" s="1"/>
  <c r="AW891" i="1" s="1"/>
  <c r="AX891" i="1" s="1"/>
  <c r="AY891" i="1" s="1"/>
  <c r="AM891" i="1"/>
  <c r="AN891" i="1" s="1"/>
  <c r="AO891" i="1" s="1"/>
  <c r="AP891" i="1" s="1"/>
  <c r="AQ891" i="1" s="1"/>
  <c r="AB891" i="1"/>
  <c r="AC891" i="1" s="1"/>
  <c r="AD891" i="1" s="1"/>
  <c r="AE891" i="1" s="1"/>
  <c r="AF891" i="1" s="1"/>
  <c r="S891" i="1"/>
  <c r="T891" i="1" s="1"/>
  <c r="U891" i="1" s="1"/>
  <c r="V891" i="1" s="1"/>
  <c r="W891" i="1" s="1"/>
  <c r="K891" i="1"/>
  <c r="L891" i="1" s="1"/>
  <c r="M891" i="1" s="1"/>
  <c r="N891" i="1" s="1"/>
  <c r="O891" i="1" s="1"/>
  <c r="C891" i="1"/>
  <c r="D891" i="1" s="1"/>
  <c r="E891" i="1" s="1"/>
  <c r="F891" i="1" s="1"/>
  <c r="G891" i="1" s="1"/>
  <c r="H891" i="1" s="1"/>
  <c r="AU890" i="1"/>
  <c r="AV890" i="1" s="1"/>
  <c r="AW890" i="1" s="1"/>
  <c r="AX890" i="1" s="1"/>
  <c r="AY890" i="1" s="1"/>
  <c r="AM890" i="1"/>
  <c r="AN890" i="1" s="1"/>
  <c r="AO890" i="1" s="1"/>
  <c r="AP890" i="1" s="1"/>
  <c r="AQ890" i="1" s="1"/>
  <c r="AB890" i="1"/>
  <c r="AC890" i="1" s="1"/>
  <c r="AD890" i="1" s="1"/>
  <c r="AE890" i="1" s="1"/>
  <c r="AF890" i="1" s="1"/>
  <c r="S890" i="1"/>
  <c r="T890" i="1" s="1"/>
  <c r="U890" i="1" s="1"/>
  <c r="V890" i="1" s="1"/>
  <c r="W890" i="1" s="1"/>
  <c r="K890" i="1"/>
  <c r="L890" i="1" s="1"/>
  <c r="M890" i="1" s="1"/>
  <c r="N890" i="1" s="1"/>
  <c r="O890" i="1" s="1"/>
  <c r="C890" i="1"/>
  <c r="D890" i="1" s="1"/>
  <c r="E890" i="1" s="1"/>
  <c r="F890" i="1" s="1"/>
  <c r="G890" i="1" s="1"/>
  <c r="H890" i="1" s="1"/>
  <c r="AU889" i="1"/>
  <c r="AV889" i="1" s="1"/>
  <c r="AW889" i="1" s="1"/>
  <c r="AX889" i="1" s="1"/>
  <c r="AY889" i="1" s="1"/>
  <c r="AM889" i="1"/>
  <c r="AN889" i="1" s="1"/>
  <c r="AO889" i="1" s="1"/>
  <c r="AP889" i="1" s="1"/>
  <c r="AQ889" i="1" s="1"/>
  <c r="AB889" i="1"/>
  <c r="AC889" i="1" s="1"/>
  <c r="AD889" i="1" s="1"/>
  <c r="AE889" i="1" s="1"/>
  <c r="AF889" i="1" s="1"/>
  <c r="S889" i="1"/>
  <c r="T889" i="1" s="1"/>
  <c r="U889" i="1" s="1"/>
  <c r="V889" i="1" s="1"/>
  <c r="W889" i="1" s="1"/>
  <c r="K889" i="1"/>
  <c r="L889" i="1" s="1"/>
  <c r="M889" i="1" s="1"/>
  <c r="N889" i="1" s="1"/>
  <c r="O889" i="1" s="1"/>
  <c r="C889" i="1"/>
  <c r="D889" i="1" s="1"/>
  <c r="E889" i="1" s="1"/>
  <c r="F889" i="1" s="1"/>
  <c r="G889" i="1" s="1"/>
  <c r="H889" i="1" s="1"/>
  <c r="AU888" i="1"/>
  <c r="AV888" i="1" s="1"/>
  <c r="AW888" i="1" s="1"/>
  <c r="AX888" i="1" s="1"/>
  <c r="AY888" i="1" s="1"/>
  <c r="AM888" i="1"/>
  <c r="AN888" i="1" s="1"/>
  <c r="AO888" i="1" s="1"/>
  <c r="AP888" i="1" s="1"/>
  <c r="AQ888" i="1" s="1"/>
  <c r="AB888" i="1"/>
  <c r="AC888" i="1" s="1"/>
  <c r="AD888" i="1" s="1"/>
  <c r="AE888" i="1" s="1"/>
  <c r="AF888" i="1" s="1"/>
  <c r="S888" i="1"/>
  <c r="T888" i="1" s="1"/>
  <c r="U888" i="1" s="1"/>
  <c r="V888" i="1" s="1"/>
  <c r="W888" i="1" s="1"/>
  <c r="K888" i="1"/>
  <c r="L888" i="1" s="1"/>
  <c r="M888" i="1" s="1"/>
  <c r="N888" i="1" s="1"/>
  <c r="O888" i="1" s="1"/>
  <c r="C888" i="1"/>
  <c r="D888" i="1" s="1"/>
  <c r="E888" i="1" s="1"/>
  <c r="F888" i="1" s="1"/>
  <c r="G888" i="1" s="1"/>
  <c r="H888" i="1" s="1"/>
  <c r="AU887" i="1"/>
  <c r="AV887" i="1" s="1"/>
  <c r="AW887" i="1" s="1"/>
  <c r="AX887" i="1" s="1"/>
  <c r="AY887" i="1" s="1"/>
  <c r="AM887" i="1"/>
  <c r="AN887" i="1" s="1"/>
  <c r="AO887" i="1" s="1"/>
  <c r="AP887" i="1" s="1"/>
  <c r="AQ887" i="1" s="1"/>
  <c r="AB887" i="1"/>
  <c r="AC887" i="1" s="1"/>
  <c r="AD887" i="1" s="1"/>
  <c r="AE887" i="1" s="1"/>
  <c r="AF887" i="1" s="1"/>
  <c r="S887" i="1"/>
  <c r="T887" i="1" s="1"/>
  <c r="U887" i="1" s="1"/>
  <c r="V887" i="1" s="1"/>
  <c r="W887" i="1" s="1"/>
  <c r="K887" i="1"/>
  <c r="L887" i="1" s="1"/>
  <c r="M887" i="1" s="1"/>
  <c r="N887" i="1" s="1"/>
  <c r="O887" i="1" s="1"/>
  <c r="C887" i="1"/>
  <c r="D887" i="1" s="1"/>
  <c r="E887" i="1" s="1"/>
  <c r="F887" i="1" s="1"/>
  <c r="G887" i="1" s="1"/>
  <c r="H887" i="1" s="1"/>
  <c r="AU886" i="1"/>
  <c r="AV886" i="1" s="1"/>
  <c r="AW886" i="1" s="1"/>
  <c r="AX886" i="1" s="1"/>
  <c r="AY886" i="1" s="1"/>
  <c r="AM886" i="1"/>
  <c r="AN886" i="1" s="1"/>
  <c r="AO886" i="1" s="1"/>
  <c r="AP886" i="1" s="1"/>
  <c r="AQ886" i="1" s="1"/>
  <c r="AB886" i="1"/>
  <c r="AC886" i="1" s="1"/>
  <c r="AD886" i="1" s="1"/>
  <c r="AE886" i="1" s="1"/>
  <c r="AF886" i="1" s="1"/>
  <c r="S886" i="1"/>
  <c r="T886" i="1" s="1"/>
  <c r="U886" i="1" s="1"/>
  <c r="V886" i="1" s="1"/>
  <c r="W886" i="1" s="1"/>
  <c r="K886" i="1"/>
  <c r="L886" i="1" s="1"/>
  <c r="M886" i="1" s="1"/>
  <c r="N886" i="1" s="1"/>
  <c r="O886" i="1" s="1"/>
  <c r="C886" i="1"/>
  <c r="D886" i="1" s="1"/>
  <c r="E886" i="1" s="1"/>
  <c r="F886" i="1" s="1"/>
  <c r="G886" i="1" s="1"/>
  <c r="H886" i="1" s="1"/>
  <c r="AU885" i="1"/>
  <c r="AV885" i="1" s="1"/>
  <c r="AW885" i="1" s="1"/>
  <c r="AX885" i="1" s="1"/>
  <c r="AY885" i="1" s="1"/>
  <c r="AM885" i="1"/>
  <c r="AN885" i="1" s="1"/>
  <c r="AO885" i="1" s="1"/>
  <c r="AP885" i="1" s="1"/>
  <c r="AQ885" i="1" s="1"/>
  <c r="AB885" i="1"/>
  <c r="AC885" i="1" s="1"/>
  <c r="AD885" i="1" s="1"/>
  <c r="AE885" i="1" s="1"/>
  <c r="AF885" i="1" s="1"/>
  <c r="S885" i="1"/>
  <c r="T885" i="1" s="1"/>
  <c r="U885" i="1" s="1"/>
  <c r="V885" i="1" s="1"/>
  <c r="W885" i="1" s="1"/>
  <c r="K885" i="1"/>
  <c r="L885" i="1" s="1"/>
  <c r="M885" i="1" s="1"/>
  <c r="N885" i="1" s="1"/>
  <c r="O885" i="1" s="1"/>
  <c r="C885" i="1"/>
  <c r="D885" i="1" s="1"/>
  <c r="E885" i="1" s="1"/>
  <c r="F885" i="1" s="1"/>
  <c r="G885" i="1" s="1"/>
  <c r="H885" i="1" s="1"/>
  <c r="AU884" i="1"/>
  <c r="AV884" i="1" s="1"/>
  <c r="AW884" i="1" s="1"/>
  <c r="AX884" i="1" s="1"/>
  <c r="AY884" i="1" s="1"/>
  <c r="AM884" i="1"/>
  <c r="AN884" i="1" s="1"/>
  <c r="AO884" i="1" s="1"/>
  <c r="AP884" i="1" s="1"/>
  <c r="AQ884" i="1" s="1"/>
  <c r="AB884" i="1"/>
  <c r="AC884" i="1" s="1"/>
  <c r="AD884" i="1" s="1"/>
  <c r="AE884" i="1" s="1"/>
  <c r="AF884" i="1" s="1"/>
  <c r="S884" i="1"/>
  <c r="T884" i="1" s="1"/>
  <c r="U884" i="1" s="1"/>
  <c r="V884" i="1" s="1"/>
  <c r="W884" i="1" s="1"/>
  <c r="K884" i="1"/>
  <c r="L884" i="1" s="1"/>
  <c r="M884" i="1" s="1"/>
  <c r="N884" i="1" s="1"/>
  <c r="O884" i="1" s="1"/>
  <c r="C884" i="1"/>
  <c r="D884" i="1" s="1"/>
  <c r="E884" i="1" s="1"/>
  <c r="F884" i="1" s="1"/>
  <c r="G884" i="1" s="1"/>
  <c r="H884" i="1" s="1"/>
  <c r="AU883" i="1"/>
  <c r="AV883" i="1" s="1"/>
  <c r="AW883" i="1" s="1"/>
  <c r="AX883" i="1" s="1"/>
  <c r="AY883" i="1" s="1"/>
  <c r="AM883" i="1"/>
  <c r="AN883" i="1" s="1"/>
  <c r="AO883" i="1" s="1"/>
  <c r="AP883" i="1" s="1"/>
  <c r="AQ883" i="1" s="1"/>
  <c r="AB883" i="1"/>
  <c r="AC883" i="1" s="1"/>
  <c r="AD883" i="1" s="1"/>
  <c r="AE883" i="1" s="1"/>
  <c r="AF883" i="1" s="1"/>
  <c r="S883" i="1"/>
  <c r="T883" i="1" s="1"/>
  <c r="U883" i="1" s="1"/>
  <c r="V883" i="1" s="1"/>
  <c r="W883" i="1" s="1"/>
  <c r="K883" i="1"/>
  <c r="L883" i="1" s="1"/>
  <c r="M883" i="1" s="1"/>
  <c r="N883" i="1" s="1"/>
  <c r="O883" i="1" s="1"/>
  <c r="C883" i="1"/>
  <c r="D883" i="1" s="1"/>
  <c r="E883" i="1" s="1"/>
  <c r="F883" i="1" s="1"/>
  <c r="G883" i="1" s="1"/>
  <c r="H883" i="1" s="1"/>
  <c r="AU882" i="1"/>
  <c r="AV882" i="1" s="1"/>
  <c r="AW882" i="1" s="1"/>
  <c r="AX882" i="1" s="1"/>
  <c r="AY882" i="1" s="1"/>
  <c r="AM882" i="1"/>
  <c r="AN882" i="1" s="1"/>
  <c r="AO882" i="1" s="1"/>
  <c r="AP882" i="1" s="1"/>
  <c r="AQ882" i="1" s="1"/>
  <c r="AB882" i="1"/>
  <c r="AC882" i="1" s="1"/>
  <c r="AD882" i="1" s="1"/>
  <c r="AE882" i="1" s="1"/>
  <c r="AF882" i="1" s="1"/>
  <c r="S882" i="1"/>
  <c r="T882" i="1" s="1"/>
  <c r="U882" i="1" s="1"/>
  <c r="V882" i="1" s="1"/>
  <c r="W882" i="1" s="1"/>
  <c r="K882" i="1"/>
  <c r="L882" i="1" s="1"/>
  <c r="M882" i="1" s="1"/>
  <c r="N882" i="1" s="1"/>
  <c r="O882" i="1" s="1"/>
  <c r="C882" i="1"/>
  <c r="D882" i="1" s="1"/>
  <c r="E882" i="1" s="1"/>
  <c r="F882" i="1" s="1"/>
  <c r="G882" i="1" s="1"/>
  <c r="H882" i="1" s="1"/>
  <c r="AU881" i="1"/>
  <c r="AV881" i="1" s="1"/>
  <c r="AW881" i="1" s="1"/>
  <c r="AX881" i="1" s="1"/>
  <c r="AY881" i="1" s="1"/>
  <c r="AO881" i="1"/>
  <c r="AP881" i="1" s="1"/>
  <c r="AQ881" i="1" s="1"/>
  <c r="AM881" i="1"/>
  <c r="AN881" i="1" s="1"/>
  <c r="AB881" i="1"/>
  <c r="AC881" i="1" s="1"/>
  <c r="AD881" i="1" s="1"/>
  <c r="AE881" i="1" s="1"/>
  <c r="AF881" i="1" s="1"/>
  <c r="S881" i="1"/>
  <c r="T881" i="1" s="1"/>
  <c r="U881" i="1" s="1"/>
  <c r="V881" i="1" s="1"/>
  <c r="W881" i="1" s="1"/>
  <c r="K881" i="1"/>
  <c r="L881" i="1" s="1"/>
  <c r="M881" i="1" s="1"/>
  <c r="N881" i="1" s="1"/>
  <c r="O881" i="1" s="1"/>
  <c r="C881" i="1"/>
  <c r="D881" i="1" s="1"/>
  <c r="E881" i="1" s="1"/>
  <c r="F881" i="1" s="1"/>
  <c r="G881" i="1" s="1"/>
  <c r="H881" i="1" s="1"/>
  <c r="AU880" i="1"/>
  <c r="AV880" i="1" s="1"/>
  <c r="AW880" i="1" s="1"/>
  <c r="AX880" i="1" s="1"/>
  <c r="AY880" i="1" s="1"/>
  <c r="AM880" i="1"/>
  <c r="AN880" i="1" s="1"/>
  <c r="AO880" i="1" s="1"/>
  <c r="AP880" i="1" s="1"/>
  <c r="AQ880" i="1" s="1"/>
  <c r="AB880" i="1"/>
  <c r="AC880" i="1" s="1"/>
  <c r="AD880" i="1" s="1"/>
  <c r="AE880" i="1" s="1"/>
  <c r="AF880" i="1" s="1"/>
  <c r="S880" i="1"/>
  <c r="T880" i="1" s="1"/>
  <c r="U880" i="1" s="1"/>
  <c r="V880" i="1" s="1"/>
  <c r="W880" i="1" s="1"/>
  <c r="K880" i="1"/>
  <c r="L880" i="1" s="1"/>
  <c r="M880" i="1" s="1"/>
  <c r="N880" i="1" s="1"/>
  <c r="O880" i="1" s="1"/>
  <c r="C880" i="1"/>
  <c r="D880" i="1" s="1"/>
  <c r="E880" i="1" s="1"/>
  <c r="F880" i="1" s="1"/>
  <c r="G880" i="1" s="1"/>
  <c r="H880" i="1" s="1"/>
  <c r="AV879" i="1"/>
  <c r="AW879" i="1" s="1"/>
  <c r="AX879" i="1" s="1"/>
  <c r="AY879" i="1" s="1"/>
  <c r="AU879" i="1"/>
  <c r="AM879" i="1"/>
  <c r="AN879" i="1" s="1"/>
  <c r="AO879" i="1" s="1"/>
  <c r="AP879" i="1" s="1"/>
  <c r="AQ879" i="1" s="1"/>
  <c r="AB879" i="1"/>
  <c r="AC879" i="1" s="1"/>
  <c r="AD879" i="1" s="1"/>
  <c r="AE879" i="1" s="1"/>
  <c r="AF879" i="1" s="1"/>
  <c r="S879" i="1"/>
  <c r="T879" i="1" s="1"/>
  <c r="U879" i="1" s="1"/>
  <c r="V879" i="1" s="1"/>
  <c r="W879" i="1" s="1"/>
  <c r="K879" i="1"/>
  <c r="L879" i="1" s="1"/>
  <c r="M879" i="1" s="1"/>
  <c r="N879" i="1" s="1"/>
  <c r="O879" i="1" s="1"/>
  <c r="D879" i="1"/>
  <c r="E879" i="1" s="1"/>
  <c r="F879" i="1" s="1"/>
  <c r="G879" i="1" s="1"/>
  <c r="H879" i="1" s="1"/>
  <c r="C879" i="1"/>
  <c r="AU878" i="1"/>
  <c r="AV878" i="1" s="1"/>
  <c r="AW878" i="1" s="1"/>
  <c r="AX878" i="1" s="1"/>
  <c r="AY878" i="1" s="1"/>
  <c r="AM878" i="1"/>
  <c r="AN878" i="1" s="1"/>
  <c r="AO878" i="1" s="1"/>
  <c r="AP878" i="1" s="1"/>
  <c r="AQ878" i="1" s="1"/>
  <c r="AB878" i="1"/>
  <c r="AC878" i="1" s="1"/>
  <c r="AD878" i="1" s="1"/>
  <c r="AE878" i="1" s="1"/>
  <c r="AF878" i="1" s="1"/>
  <c r="S878" i="1"/>
  <c r="T878" i="1" s="1"/>
  <c r="U878" i="1" s="1"/>
  <c r="V878" i="1" s="1"/>
  <c r="W878" i="1" s="1"/>
  <c r="K878" i="1"/>
  <c r="L878" i="1" s="1"/>
  <c r="M878" i="1" s="1"/>
  <c r="N878" i="1" s="1"/>
  <c r="O878" i="1" s="1"/>
  <c r="C878" i="1"/>
  <c r="D878" i="1" s="1"/>
  <c r="E878" i="1" s="1"/>
  <c r="F878" i="1" s="1"/>
  <c r="G878" i="1" s="1"/>
  <c r="H878" i="1" s="1"/>
  <c r="AV877" i="1"/>
  <c r="AW877" i="1" s="1"/>
  <c r="AX877" i="1" s="1"/>
  <c r="AY877" i="1" s="1"/>
  <c r="AU877" i="1"/>
  <c r="AM877" i="1"/>
  <c r="AN877" i="1" s="1"/>
  <c r="AO877" i="1" s="1"/>
  <c r="AP877" i="1" s="1"/>
  <c r="AQ877" i="1" s="1"/>
  <c r="AB877" i="1"/>
  <c r="AC877" i="1" s="1"/>
  <c r="AD877" i="1" s="1"/>
  <c r="AE877" i="1" s="1"/>
  <c r="AF877" i="1" s="1"/>
  <c r="S877" i="1"/>
  <c r="T877" i="1" s="1"/>
  <c r="U877" i="1" s="1"/>
  <c r="V877" i="1" s="1"/>
  <c r="W877" i="1" s="1"/>
  <c r="K877" i="1"/>
  <c r="L877" i="1" s="1"/>
  <c r="M877" i="1" s="1"/>
  <c r="N877" i="1" s="1"/>
  <c r="O877" i="1" s="1"/>
  <c r="C877" i="1"/>
  <c r="D877" i="1" s="1"/>
  <c r="E877" i="1" s="1"/>
  <c r="F877" i="1" s="1"/>
  <c r="G877" i="1" s="1"/>
  <c r="H877" i="1" s="1"/>
  <c r="AU876" i="1"/>
  <c r="AV876" i="1" s="1"/>
  <c r="AW876" i="1" s="1"/>
  <c r="AX876" i="1" s="1"/>
  <c r="AY876" i="1" s="1"/>
  <c r="AM876" i="1"/>
  <c r="AN876" i="1" s="1"/>
  <c r="AO876" i="1" s="1"/>
  <c r="AP876" i="1" s="1"/>
  <c r="AQ876" i="1" s="1"/>
  <c r="AB876" i="1"/>
  <c r="AC876" i="1" s="1"/>
  <c r="AD876" i="1" s="1"/>
  <c r="AE876" i="1" s="1"/>
  <c r="AF876" i="1" s="1"/>
  <c r="S876" i="1"/>
  <c r="T876" i="1" s="1"/>
  <c r="U876" i="1" s="1"/>
  <c r="V876" i="1" s="1"/>
  <c r="W876" i="1" s="1"/>
  <c r="K876" i="1"/>
  <c r="L876" i="1" s="1"/>
  <c r="M876" i="1" s="1"/>
  <c r="N876" i="1" s="1"/>
  <c r="O876" i="1" s="1"/>
  <c r="C876" i="1"/>
  <c r="D876" i="1" s="1"/>
  <c r="E876" i="1" s="1"/>
  <c r="F876" i="1" s="1"/>
  <c r="G876" i="1" s="1"/>
  <c r="H876" i="1" s="1"/>
  <c r="AU875" i="1"/>
  <c r="AV875" i="1" s="1"/>
  <c r="AW875" i="1" s="1"/>
  <c r="AX875" i="1" s="1"/>
  <c r="AY875" i="1" s="1"/>
  <c r="AM875" i="1"/>
  <c r="AN875" i="1" s="1"/>
  <c r="AO875" i="1" s="1"/>
  <c r="AP875" i="1" s="1"/>
  <c r="AQ875" i="1" s="1"/>
  <c r="AB875" i="1"/>
  <c r="AC875" i="1" s="1"/>
  <c r="AD875" i="1" s="1"/>
  <c r="AE875" i="1" s="1"/>
  <c r="AF875" i="1" s="1"/>
  <c r="T875" i="1"/>
  <c r="U875" i="1" s="1"/>
  <c r="V875" i="1" s="1"/>
  <c r="W875" i="1" s="1"/>
  <c r="X875" i="1" s="1"/>
  <c r="S875" i="1"/>
  <c r="K875" i="1"/>
  <c r="L875" i="1" s="1"/>
  <c r="M875" i="1" s="1"/>
  <c r="N875" i="1" s="1"/>
  <c r="O875" i="1" s="1"/>
  <c r="C875" i="1"/>
  <c r="D875" i="1" s="1"/>
  <c r="E875" i="1" s="1"/>
  <c r="F875" i="1" s="1"/>
  <c r="G875" i="1" s="1"/>
  <c r="H875" i="1" s="1"/>
  <c r="AU874" i="1"/>
  <c r="AV874" i="1" s="1"/>
  <c r="AW874" i="1" s="1"/>
  <c r="AX874" i="1" s="1"/>
  <c r="AY874" i="1" s="1"/>
  <c r="AM874" i="1"/>
  <c r="AN874" i="1" s="1"/>
  <c r="AO874" i="1" s="1"/>
  <c r="AP874" i="1" s="1"/>
  <c r="AQ874" i="1" s="1"/>
  <c r="AB874" i="1"/>
  <c r="AC874" i="1" s="1"/>
  <c r="AD874" i="1" s="1"/>
  <c r="AE874" i="1" s="1"/>
  <c r="AF874" i="1" s="1"/>
  <c r="S874" i="1"/>
  <c r="T874" i="1" s="1"/>
  <c r="U874" i="1" s="1"/>
  <c r="V874" i="1" s="1"/>
  <c r="W874" i="1" s="1"/>
  <c r="K874" i="1"/>
  <c r="L874" i="1" s="1"/>
  <c r="M874" i="1" s="1"/>
  <c r="N874" i="1" s="1"/>
  <c r="O874" i="1" s="1"/>
  <c r="C874" i="1"/>
  <c r="D874" i="1" s="1"/>
  <c r="E874" i="1" s="1"/>
  <c r="F874" i="1" s="1"/>
  <c r="G874" i="1" s="1"/>
  <c r="H874" i="1" s="1"/>
  <c r="AU873" i="1"/>
  <c r="AV873" i="1" s="1"/>
  <c r="AW873" i="1" s="1"/>
  <c r="AX873" i="1" s="1"/>
  <c r="AY873" i="1" s="1"/>
  <c r="AM873" i="1"/>
  <c r="AN873" i="1" s="1"/>
  <c r="AO873" i="1" s="1"/>
  <c r="AP873" i="1" s="1"/>
  <c r="AQ873" i="1" s="1"/>
  <c r="AB873" i="1"/>
  <c r="AC873" i="1" s="1"/>
  <c r="AD873" i="1" s="1"/>
  <c r="AE873" i="1" s="1"/>
  <c r="AF873" i="1" s="1"/>
  <c r="S873" i="1"/>
  <c r="T873" i="1" s="1"/>
  <c r="U873" i="1" s="1"/>
  <c r="V873" i="1" s="1"/>
  <c r="W873" i="1" s="1"/>
  <c r="X873" i="1" s="1"/>
  <c r="K873" i="1"/>
  <c r="L873" i="1" s="1"/>
  <c r="M873" i="1" s="1"/>
  <c r="N873" i="1" s="1"/>
  <c r="O873" i="1" s="1"/>
  <c r="C873" i="1"/>
  <c r="D873" i="1" s="1"/>
  <c r="E873" i="1" s="1"/>
  <c r="F873" i="1" s="1"/>
  <c r="G873" i="1" s="1"/>
  <c r="H873" i="1" s="1"/>
  <c r="AU872" i="1"/>
  <c r="AV872" i="1" s="1"/>
  <c r="AW872" i="1" s="1"/>
  <c r="AX872" i="1" s="1"/>
  <c r="AY872" i="1" s="1"/>
  <c r="AM872" i="1"/>
  <c r="AN872" i="1" s="1"/>
  <c r="AO872" i="1" s="1"/>
  <c r="AP872" i="1" s="1"/>
  <c r="AQ872" i="1" s="1"/>
  <c r="AB872" i="1"/>
  <c r="AC872" i="1" s="1"/>
  <c r="AD872" i="1" s="1"/>
  <c r="AE872" i="1" s="1"/>
  <c r="AF872" i="1" s="1"/>
  <c r="S872" i="1"/>
  <c r="T872" i="1" s="1"/>
  <c r="U872" i="1" s="1"/>
  <c r="V872" i="1" s="1"/>
  <c r="W872" i="1" s="1"/>
  <c r="X872" i="1" s="1"/>
  <c r="K872" i="1"/>
  <c r="L872" i="1" s="1"/>
  <c r="M872" i="1" s="1"/>
  <c r="N872" i="1" s="1"/>
  <c r="O872" i="1" s="1"/>
  <c r="C872" i="1"/>
  <c r="D872" i="1" s="1"/>
  <c r="E872" i="1" s="1"/>
  <c r="F872" i="1" s="1"/>
  <c r="G872" i="1" s="1"/>
  <c r="H872" i="1" s="1"/>
  <c r="AU871" i="1"/>
  <c r="AV871" i="1" s="1"/>
  <c r="AW871" i="1" s="1"/>
  <c r="AX871" i="1" s="1"/>
  <c r="AY871" i="1" s="1"/>
  <c r="AM871" i="1"/>
  <c r="AN871" i="1" s="1"/>
  <c r="AO871" i="1" s="1"/>
  <c r="AP871" i="1" s="1"/>
  <c r="AQ871" i="1" s="1"/>
  <c r="AB871" i="1"/>
  <c r="AC871" i="1" s="1"/>
  <c r="AD871" i="1" s="1"/>
  <c r="AE871" i="1" s="1"/>
  <c r="AF871" i="1" s="1"/>
  <c r="S871" i="1"/>
  <c r="T871" i="1" s="1"/>
  <c r="U871" i="1" s="1"/>
  <c r="V871" i="1" s="1"/>
  <c r="W871" i="1" s="1"/>
  <c r="X871" i="1" s="1"/>
  <c r="M871" i="1"/>
  <c r="N871" i="1" s="1"/>
  <c r="O871" i="1" s="1"/>
  <c r="K871" i="1"/>
  <c r="L871" i="1" s="1"/>
  <c r="C871" i="1"/>
  <c r="D871" i="1" s="1"/>
  <c r="E871" i="1" s="1"/>
  <c r="F871" i="1" s="1"/>
  <c r="G871" i="1" s="1"/>
  <c r="H871" i="1" s="1"/>
  <c r="AU870" i="1"/>
  <c r="AV870" i="1" s="1"/>
  <c r="AW870" i="1" s="1"/>
  <c r="AX870" i="1" s="1"/>
  <c r="AY870" i="1" s="1"/>
  <c r="AM870" i="1"/>
  <c r="AN870" i="1" s="1"/>
  <c r="AO870" i="1" s="1"/>
  <c r="AP870" i="1" s="1"/>
  <c r="AQ870" i="1" s="1"/>
  <c r="AB870" i="1"/>
  <c r="AC870" i="1" s="1"/>
  <c r="AD870" i="1" s="1"/>
  <c r="AE870" i="1" s="1"/>
  <c r="AF870" i="1" s="1"/>
  <c r="S870" i="1"/>
  <c r="T870" i="1" s="1"/>
  <c r="U870" i="1" s="1"/>
  <c r="V870" i="1" s="1"/>
  <c r="W870" i="1" s="1"/>
  <c r="X870" i="1" s="1"/>
  <c r="K870" i="1"/>
  <c r="L870" i="1" s="1"/>
  <c r="M870" i="1" s="1"/>
  <c r="N870" i="1" s="1"/>
  <c r="O870" i="1" s="1"/>
  <c r="C870" i="1"/>
  <c r="D870" i="1" s="1"/>
  <c r="E870" i="1" s="1"/>
  <c r="F870" i="1" s="1"/>
  <c r="G870" i="1" s="1"/>
  <c r="H870" i="1" s="1"/>
  <c r="AU869" i="1"/>
  <c r="AV869" i="1" s="1"/>
  <c r="AW869" i="1" s="1"/>
  <c r="AX869" i="1" s="1"/>
  <c r="AY869" i="1" s="1"/>
  <c r="AM869" i="1"/>
  <c r="AN869" i="1" s="1"/>
  <c r="AO869" i="1" s="1"/>
  <c r="AP869" i="1" s="1"/>
  <c r="AQ869" i="1" s="1"/>
  <c r="AB869" i="1"/>
  <c r="AC869" i="1" s="1"/>
  <c r="AD869" i="1" s="1"/>
  <c r="AE869" i="1" s="1"/>
  <c r="AF869" i="1" s="1"/>
  <c r="S869" i="1"/>
  <c r="T869" i="1" s="1"/>
  <c r="U869" i="1" s="1"/>
  <c r="V869" i="1" s="1"/>
  <c r="W869" i="1" s="1"/>
  <c r="X869" i="1" s="1"/>
  <c r="K869" i="1"/>
  <c r="L869" i="1" s="1"/>
  <c r="M869" i="1" s="1"/>
  <c r="N869" i="1" s="1"/>
  <c r="O869" i="1" s="1"/>
  <c r="C869" i="1"/>
  <c r="D869" i="1" s="1"/>
  <c r="E869" i="1" s="1"/>
  <c r="F869" i="1" s="1"/>
  <c r="G869" i="1" s="1"/>
  <c r="H869" i="1" s="1"/>
  <c r="AU868" i="1"/>
  <c r="AV868" i="1" s="1"/>
  <c r="AW868" i="1" s="1"/>
  <c r="AX868" i="1" s="1"/>
  <c r="AY868" i="1" s="1"/>
  <c r="AM868" i="1"/>
  <c r="AN868" i="1" s="1"/>
  <c r="AO868" i="1" s="1"/>
  <c r="AP868" i="1" s="1"/>
  <c r="AQ868" i="1" s="1"/>
  <c r="AB868" i="1"/>
  <c r="AC868" i="1" s="1"/>
  <c r="AD868" i="1" s="1"/>
  <c r="AE868" i="1" s="1"/>
  <c r="AF868" i="1" s="1"/>
  <c r="S868" i="1"/>
  <c r="T868" i="1" s="1"/>
  <c r="U868" i="1" s="1"/>
  <c r="V868" i="1" s="1"/>
  <c r="W868" i="1" s="1"/>
  <c r="K868" i="1"/>
  <c r="L868" i="1" s="1"/>
  <c r="M868" i="1" s="1"/>
  <c r="N868" i="1" s="1"/>
  <c r="O868" i="1" s="1"/>
  <c r="C868" i="1"/>
  <c r="D868" i="1" s="1"/>
  <c r="E868" i="1" s="1"/>
  <c r="F868" i="1" s="1"/>
  <c r="G868" i="1" s="1"/>
  <c r="H868" i="1" s="1"/>
  <c r="AU867" i="1"/>
  <c r="AV867" i="1" s="1"/>
  <c r="AW867" i="1" s="1"/>
  <c r="AX867" i="1" s="1"/>
  <c r="AY867" i="1" s="1"/>
  <c r="AM867" i="1"/>
  <c r="AN867" i="1" s="1"/>
  <c r="AO867" i="1" s="1"/>
  <c r="AP867" i="1" s="1"/>
  <c r="AQ867" i="1" s="1"/>
  <c r="AB867" i="1"/>
  <c r="AC867" i="1" s="1"/>
  <c r="AD867" i="1" s="1"/>
  <c r="AE867" i="1" s="1"/>
  <c r="AF867" i="1" s="1"/>
  <c r="S867" i="1"/>
  <c r="T867" i="1" s="1"/>
  <c r="U867" i="1" s="1"/>
  <c r="V867" i="1" s="1"/>
  <c r="W867" i="1" s="1"/>
  <c r="K867" i="1"/>
  <c r="L867" i="1" s="1"/>
  <c r="M867" i="1" s="1"/>
  <c r="N867" i="1" s="1"/>
  <c r="O867" i="1" s="1"/>
  <c r="D867" i="1"/>
  <c r="E867" i="1" s="1"/>
  <c r="F867" i="1" s="1"/>
  <c r="G867" i="1" s="1"/>
  <c r="H867" i="1" s="1"/>
  <c r="C867" i="1"/>
  <c r="AU866" i="1"/>
  <c r="AV866" i="1" s="1"/>
  <c r="AW866" i="1" s="1"/>
  <c r="AX866" i="1" s="1"/>
  <c r="AY866" i="1" s="1"/>
  <c r="AM866" i="1"/>
  <c r="AN866" i="1" s="1"/>
  <c r="AO866" i="1" s="1"/>
  <c r="AP866" i="1" s="1"/>
  <c r="AQ866" i="1" s="1"/>
  <c r="AB866" i="1"/>
  <c r="AC866" i="1" s="1"/>
  <c r="AD866" i="1" s="1"/>
  <c r="AE866" i="1" s="1"/>
  <c r="AF866" i="1" s="1"/>
  <c r="S866" i="1"/>
  <c r="T866" i="1" s="1"/>
  <c r="U866" i="1" s="1"/>
  <c r="V866" i="1" s="1"/>
  <c r="W866" i="1" s="1"/>
  <c r="K866" i="1"/>
  <c r="L866" i="1" s="1"/>
  <c r="M866" i="1" s="1"/>
  <c r="N866" i="1" s="1"/>
  <c r="O866" i="1" s="1"/>
  <c r="C866" i="1"/>
  <c r="D866" i="1" s="1"/>
  <c r="E866" i="1" s="1"/>
  <c r="F866" i="1" s="1"/>
  <c r="G866" i="1" s="1"/>
  <c r="H866" i="1" s="1"/>
  <c r="AU865" i="1"/>
  <c r="AV865" i="1" s="1"/>
  <c r="AW865" i="1" s="1"/>
  <c r="AX865" i="1" s="1"/>
  <c r="AY865" i="1" s="1"/>
  <c r="AM865" i="1"/>
  <c r="AN865" i="1" s="1"/>
  <c r="AO865" i="1" s="1"/>
  <c r="AP865" i="1" s="1"/>
  <c r="AQ865" i="1" s="1"/>
  <c r="AB865" i="1"/>
  <c r="AC865" i="1" s="1"/>
  <c r="AD865" i="1" s="1"/>
  <c r="AE865" i="1" s="1"/>
  <c r="AF865" i="1" s="1"/>
  <c r="S865" i="1"/>
  <c r="T865" i="1" s="1"/>
  <c r="U865" i="1" s="1"/>
  <c r="V865" i="1" s="1"/>
  <c r="W865" i="1" s="1"/>
  <c r="L865" i="1"/>
  <c r="M865" i="1" s="1"/>
  <c r="N865" i="1" s="1"/>
  <c r="O865" i="1" s="1"/>
  <c r="K865" i="1"/>
  <c r="C865" i="1"/>
  <c r="D865" i="1" s="1"/>
  <c r="E865" i="1" s="1"/>
  <c r="F865" i="1" s="1"/>
  <c r="G865" i="1" s="1"/>
  <c r="H865" i="1" s="1"/>
  <c r="AU864" i="1"/>
  <c r="AV864" i="1" s="1"/>
  <c r="AW864" i="1" s="1"/>
  <c r="AX864" i="1" s="1"/>
  <c r="AY864" i="1" s="1"/>
  <c r="AM864" i="1"/>
  <c r="AN864" i="1" s="1"/>
  <c r="AO864" i="1" s="1"/>
  <c r="AP864" i="1" s="1"/>
  <c r="AQ864" i="1" s="1"/>
  <c r="AB864" i="1"/>
  <c r="AC864" i="1" s="1"/>
  <c r="AD864" i="1" s="1"/>
  <c r="AE864" i="1" s="1"/>
  <c r="AF864" i="1" s="1"/>
  <c r="S864" i="1"/>
  <c r="T864" i="1" s="1"/>
  <c r="U864" i="1" s="1"/>
  <c r="V864" i="1" s="1"/>
  <c r="W864" i="1" s="1"/>
  <c r="K864" i="1"/>
  <c r="L864" i="1" s="1"/>
  <c r="M864" i="1" s="1"/>
  <c r="N864" i="1" s="1"/>
  <c r="O864" i="1" s="1"/>
  <c r="C864" i="1"/>
  <c r="D864" i="1" s="1"/>
  <c r="E864" i="1" s="1"/>
  <c r="F864" i="1" s="1"/>
  <c r="G864" i="1" s="1"/>
  <c r="H864" i="1" s="1"/>
  <c r="AU863" i="1"/>
  <c r="AV863" i="1" s="1"/>
  <c r="AW863" i="1" s="1"/>
  <c r="AX863" i="1" s="1"/>
  <c r="AY863" i="1" s="1"/>
  <c r="AM863" i="1"/>
  <c r="AN863" i="1" s="1"/>
  <c r="AO863" i="1" s="1"/>
  <c r="AP863" i="1" s="1"/>
  <c r="AQ863" i="1" s="1"/>
  <c r="AB863" i="1"/>
  <c r="AC863" i="1" s="1"/>
  <c r="AD863" i="1" s="1"/>
  <c r="AE863" i="1" s="1"/>
  <c r="AF863" i="1" s="1"/>
  <c r="S863" i="1"/>
  <c r="T863" i="1" s="1"/>
  <c r="U863" i="1" s="1"/>
  <c r="V863" i="1" s="1"/>
  <c r="W863" i="1" s="1"/>
  <c r="K863" i="1"/>
  <c r="L863" i="1" s="1"/>
  <c r="M863" i="1" s="1"/>
  <c r="N863" i="1" s="1"/>
  <c r="O863" i="1" s="1"/>
  <c r="C863" i="1"/>
  <c r="D863" i="1" s="1"/>
  <c r="E863" i="1" s="1"/>
  <c r="F863" i="1" s="1"/>
  <c r="G863" i="1" s="1"/>
  <c r="H863" i="1" s="1"/>
  <c r="AU862" i="1"/>
  <c r="AV862" i="1" s="1"/>
  <c r="AW862" i="1" s="1"/>
  <c r="AX862" i="1" s="1"/>
  <c r="AY862" i="1" s="1"/>
  <c r="AM862" i="1"/>
  <c r="AN862" i="1" s="1"/>
  <c r="AO862" i="1" s="1"/>
  <c r="AP862" i="1" s="1"/>
  <c r="AQ862" i="1" s="1"/>
  <c r="AB862" i="1"/>
  <c r="AC862" i="1" s="1"/>
  <c r="AD862" i="1" s="1"/>
  <c r="AE862" i="1" s="1"/>
  <c r="AF862" i="1" s="1"/>
  <c r="S862" i="1"/>
  <c r="T862" i="1" s="1"/>
  <c r="U862" i="1" s="1"/>
  <c r="V862" i="1" s="1"/>
  <c r="W862" i="1" s="1"/>
  <c r="K862" i="1"/>
  <c r="L862" i="1" s="1"/>
  <c r="M862" i="1" s="1"/>
  <c r="N862" i="1" s="1"/>
  <c r="O862" i="1" s="1"/>
  <c r="C862" i="1"/>
  <c r="D862" i="1" s="1"/>
  <c r="E862" i="1" s="1"/>
  <c r="F862" i="1" s="1"/>
  <c r="G862" i="1" s="1"/>
  <c r="H862" i="1" s="1"/>
  <c r="AU861" i="1"/>
  <c r="AV861" i="1" s="1"/>
  <c r="AW861" i="1" s="1"/>
  <c r="AX861" i="1" s="1"/>
  <c r="AY861" i="1" s="1"/>
  <c r="AM861" i="1"/>
  <c r="AN861" i="1" s="1"/>
  <c r="AO861" i="1" s="1"/>
  <c r="AP861" i="1" s="1"/>
  <c r="AQ861" i="1" s="1"/>
  <c r="AB861" i="1"/>
  <c r="AC861" i="1" s="1"/>
  <c r="AD861" i="1" s="1"/>
  <c r="AE861" i="1" s="1"/>
  <c r="AF861" i="1" s="1"/>
  <c r="S861" i="1"/>
  <c r="T861" i="1" s="1"/>
  <c r="U861" i="1" s="1"/>
  <c r="V861" i="1" s="1"/>
  <c r="W861" i="1" s="1"/>
  <c r="K861" i="1"/>
  <c r="L861" i="1" s="1"/>
  <c r="M861" i="1" s="1"/>
  <c r="N861" i="1" s="1"/>
  <c r="O861" i="1" s="1"/>
  <c r="H861" i="1"/>
  <c r="C861" i="1"/>
  <c r="D861" i="1" s="1"/>
  <c r="E861" i="1" s="1"/>
  <c r="F861" i="1" s="1"/>
  <c r="G861" i="1" s="1"/>
  <c r="AU860" i="1"/>
  <c r="AV860" i="1" s="1"/>
  <c r="AW860" i="1" s="1"/>
  <c r="AX860" i="1" s="1"/>
  <c r="AY860" i="1" s="1"/>
  <c r="AM860" i="1"/>
  <c r="AN860" i="1" s="1"/>
  <c r="AO860" i="1" s="1"/>
  <c r="AP860" i="1" s="1"/>
  <c r="AQ860" i="1" s="1"/>
  <c r="AB860" i="1"/>
  <c r="AC860" i="1" s="1"/>
  <c r="AD860" i="1" s="1"/>
  <c r="AE860" i="1" s="1"/>
  <c r="AF860" i="1" s="1"/>
  <c r="S860" i="1"/>
  <c r="T860" i="1" s="1"/>
  <c r="U860" i="1" s="1"/>
  <c r="V860" i="1" s="1"/>
  <c r="W860" i="1" s="1"/>
  <c r="K860" i="1"/>
  <c r="L860" i="1" s="1"/>
  <c r="M860" i="1" s="1"/>
  <c r="N860" i="1" s="1"/>
  <c r="O860" i="1" s="1"/>
  <c r="C860" i="1"/>
  <c r="D860" i="1" s="1"/>
  <c r="E860" i="1" s="1"/>
  <c r="F860" i="1" s="1"/>
  <c r="G860" i="1" s="1"/>
  <c r="H860" i="1" s="1"/>
  <c r="AV859" i="1"/>
  <c r="AW859" i="1" s="1"/>
  <c r="AX859" i="1" s="1"/>
  <c r="AY859" i="1" s="1"/>
  <c r="AU859" i="1"/>
  <c r="AM859" i="1"/>
  <c r="AN859" i="1" s="1"/>
  <c r="AO859" i="1" s="1"/>
  <c r="AP859" i="1" s="1"/>
  <c r="AQ859" i="1" s="1"/>
  <c r="AB859" i="1"/>
  <c r="AC859" i="1" s="1"/>
  <c r="AD859" i="1" s="1"/>
  <c r="AE859" i="1" s="1"/>
  <c r="AF859" i="1" s="1"/>
  <c r="S859" i="1"/>
  <c r="T859" i="1" s="1"/>
  <c r="U859" i="1" s="1"/>
  <c r="V859" i="1" s="1"/>
  <c r="W859" i="1" s="1"/>
  <c r="K859" i="1"/>
  <c r="L859" i="1" s="1"/>
  <c r="M859" i="1" s="1"/>
  <c r="N859" i="1" s="1"/>
  <c r="O859" i="1" s="1"/>
  <c r="C859" i="1"/>
  <c r="D859" i="1" s="1"/>
  <c r="E859" i="1" s="1"/>
  <c r="F859" i="1" s="1"/>
  <c r="G859" i="1" s="1"/>
  <c r="H859" i="1" s="1"/>
  <c r="AU858" i="1"/>
  <c r="AV858" i="1" s="1"/>
  <c r="AW858" i="1" s="1"/>
  <c r="AX858" i="1" s="1"/>
  <c r="AY858" i="1" s="1"/>
  <c r="AM858" i="1"/>
  <c r="AN858" i="1" s="1"/>
  <c r="AO858" i="1" s="1"/>
  <c r="AP858" i="1" s="1"/>
  <c r="AQ858" i="1" s="1"/>
  <c r="AB858" i="1"/>
  <c r="AC858" i="1" s="1"/>
  <c r="AD858" i="1" s="1"/>
  <c r="AE858" i="1" s="1"/>
  <c r="AF858" i="1" s="1"/>
  <c r="S858" i="1"/>
  <c r="T858" i="1" s="1"/>
  <c r="U858" i="1" s="1"/>
  <c r="V858" i="1" s="1"/>
  <c r="W858" i="1" s="1"/>
  <c r="K858" i="1"/>
  <c r="L858" i="1" s="1"/>
  <c r="M858" i="1" s="1"/>
  <c r="N858" i="1" s="1"/>
  <c r="O858" i="1" s="1"/>
  <c r="C858" i="1"/>
  <c r="D858" i="1" s="1"/>
  <c r="E858" i="1" s="1"/>
  <c r="F858" i="1" s="1"/>
  <c r="G858" i="1" s="1"/>
  <c r="H858" i="1" s="1"/>
  <c r="AU857" i="1"/>
  <c r="AV857" i="1" s="1"/>
  <c r="AW857" i="1" s="1"/>
  <c r="AX857" i="1" s="1"/>
  <c r="AY857" i="1" s="1"/>
  <c r="AM857" i="1"/>
  <c r="AN857" i="1" s="1"/>
  <c r="AO857" i="1" s="1"/>
  <c r="AP857" i="1" s="1"/>
  <c r="AQ857" i="1" s="1"/>
  <c r="AB857" i="1"/>
  <c r="AC857" i="1" s="1"/>
  <c r="AD857" i="1" s="1"/>
  <c r="AE857" i="1" s="1"/>
  <c r="AF857" i="1" s="1"/>
  <c r="S857" i="1"/>
  <c r="T857" i="1" s="1"/>
  <c r="U857" i="1" s="1"/>
  <c r="V857" i="1" s="1"/>
  <c r="W857" i="1" s="1"/>
  <c r="K857" i="1"/>
  <c r="L857" i="1" s="1"/>
  <c r="M857" i="1" s="1"/>
  <c r="N857" i="1" s="1"/>
  <c r="O857" i="1" s="1"/>
  <c r="C857" i="1"/>
  <c r="D857" i="1" s="1"/>
  <c r="E857" i="1" s="1"/>
  <c r="F857" i="1" s="1"/>
  <c r="G857" i="1" s="1"/>
  <c r="H857" i="1" s="1"/>
  <c r="AU856" i="1"/>
  <c r="AV856" i="1" s="1"/>
  <c r="AW856" i="1" s="1"/>
  <c r="AX856" i="1" s="1"/>
  <c r="AY856" i="1" s="1"/>
  <c r="AM856" i="1"/>
  <c r="AN856" i="1" s="1"/>
  <c r="AO856" i="1" s="1"/>
  <c r="AP856" i="1" s="1"/>
  <c r="AQ856" i="1" s="1"/>
  <c r="AB856" i="1"/>
  <c r="AC856" i="1" s="1"/>
  <c r="AD856" i="1" s="1"/>
  <c r="AE856" i="1" s="1"/>
  <c r="AF856" i="1" s="1"/>
  <c r="S856" i="1"/>
  <c r="T856" i="1" s="1"/>
  <c r="U856" i="1" s="1"/>
  <c r="V856" i="1" s="1"/>
  <c r="W856" i="1" s="1"/>
  <c r="K856" i="1"/>
  <c r="L856" i="1" s="1"/>
  <c r="M856" i="1" s="1"/>
  <c r="N856" i="1" s="1"/>
  <c r="O856" i="1" s="1"/>
  <c r="C856" i="1"/>
  <c r="D856" i="1" s="1"/>
  <c r="E856" i="1" s="1"/>
  <c r="F856" i="1" s="1"/>
  <c r="G856" i="1" s="1"/>
  <c r="H856" i="1" s="1"/>
  <c r="AU855" i="1"/>
  <c r="AV855" i="1" s="1"/>
  <c r="AW855" i="1" s="1"/>
  <c r="AX855" i="1" s="1"/>
  <c r="AY855" i="1" s="1"/>
  <c r="AM855" i="1"/>
  <c r="AN855" i="1" s="1"/>
  <c r="AO855" i="1" s="1"/>
  <c r="AP855" i="1" s="1"/>
  <c r="AQ855" i="1" s="1"/>
  <c r="AB855" i="1"/>
  <c r="AC855" i="1" s="1"/>
  <c r="AD855" i="1" s="1"/>
  <c r="AE855" i="1" s="1"/>
  <c r="AF855" i="1" s="1"/>
  <c r="S855" i="1"/>
  <c r="T855" i="1" s="1"/>
  <c r="U855" i="1" s="1"/>
  <c r="V855" i="1" s="1"/>
  <c r="W855" i="1" s="1"/>
  <c r="K855" i="1"/>
  <c r="L855" i="1" s="1"/>
  <c r="M855" i="1" s="1"/>
  <c r="N855" i="1" s="1"/>
  <c r="O855" i="1" s="1"/>
  <c r="C855" i="1"/>
  <c r="D855" i="1" s="1"/>
  <c r="E855" i="1" s="1"/>
  <c r="F855" i="1" s="1"/>
  <c r="G855" i="1" s="1"/>
  <c r="H855" i="1" s="1"/>
  <c r="AU854" i="1"/>
  <c r="AV854" i="1" s="1"/>
  <c r="AW854" i="1" s="1"/>
  <c r="AX854" i="1" s="1"/>
  <c r="AY854" i="1" s="1"/>
  <c r="AM854" i="1"/>
  <c r="AN854" i="1" s="1"/>
  <c r="AO854" i="1" s="1"/>
  <c r="AP854" i="1" s="1"/>
  <c r="AQ854" i="1" s="1"/>
  <c r="AB854" i="1"/>
  <c r="AC854" i="1" s="1"/>
  <c r="AD854" i="1" s="1"/>
  <c r="AE854" i="1" s="1"/>
  <c r="AF854" i="1" s="1"/>
  <c r="S854" i="1"/>
  <c r="T854" i="1" s="1"/>
  <c r="U854" i="1" s="1"/>
  <c r="V854" i="1" s="1"/>
  <c r="W854" i="1" s="1"/>
  <c r="K854" i="1"/>
  <c r="L854" i="1" s="1"/>
  <c r="M854" i="1" s="1"/>
  <c r="N854" i="1" s="1"/>
  <c r="O854" i="1" s="1"/>
  <c r="C854" i="1"/>
  <c r="D854" i="1" s="1"/>
  <c r="E854" i="1" s="1"/>
  <c r="F854" i="1" s="1"/>
  <c r="G854" i="1" s="1"/>
  <c r="H854" i="1" s="1"/>
  <c r="AU853" i="1"/>
  <c r="AV853" i="1" s="1"/>
  <c r="AW853" i="1" s="1"/>
  <c r="AX853" i="1" s="1"/>
  <c r="AY853" i="1" s="1"/>
  <c r="AM853" i="1"/>
  <c r="AN853" i="1" s="1"/>
  <c r="AO853" i="1" s="1"/>
  <c r="AP853" i="1" s="1"/>
  <c r="AQ853" i="1" s="1"/>
  <c r="AB853" i="1"/>
  <c r="AC853" i="1" s="1"/>
  <c r="AD853" i="1" s="1"/>
  <c r="AE853" i="1" s="1"/>
  <c r="AF853" i="1" s="1"/>
  <c r="S853" i="1"/>
  <c r="T853" i="1" s="1"/>
  <c r="U853" i="1" s="1"/>
  <c r="V853" i="1" s="1"/>
  <c r="W853" i="1" s="1"/>
  <c r="K853" i="1"/>
  <c r="L853" i="1" s="1"/>
  <c r="M853" i="1" s="1"/>
  <c r="N853" i="1" s="1"/>
  <c r="O853" i="1" s="1"/>
  <c r="C853" i="1"/>
  <c r="D853" i="1" s="1"/>
  <c r="E853" i="1" s="1"/>
  <c r="F853" i="1" s="1"/>
  <c r="G853" i="1" s="1"/>
  <c r="H853" i="1" s="1"/>
  <c r="AU852" i="1"/>
  <c r="AV852" i="1" s="1"/>
  <c r="AW852" i="1" s="1"/>
  <c r="AX852" i="1" s="1"/>
  <c r="AY852" i="1" s="1"/>
  <c r="AM852" i="1"/>
  <c r="AN852" i="1" s="1"/>
  <c r="AO852" i="1" s="1"/>
  <c r="AP852" i="1" s="1"/>
  <c r="AQ852" i="1" s="1"/>
  <c r="AB852" i="1"/>
  <c r="AC852" i="1" s="1"/>
  <c r="AD852" i="1" s="1"/>
  <c r="AE852" i="1" s="1"/>
  <c r="AF852" i="1" s="1"/>
  <c r="S852" i="1"/>
  <c r="T852" i="1" s="1"/>
  <c r="U852" i="1" s="1"/>
  <c r="V852" i="1" s="1"/>
  <c r="W852" i="1" s="1"/>
  <c r="K852" i="1"/>
  <c r="L852" i="1" s="1"/>
  <c r="M852" i="1" s="1"/>
  <c r="N852" i="1" s="1"/>
  <c r="O852" i="1" s="1"/>
  <c r="C852" i="1"/>
  <c r="D852" i="1" s="1"/>
  <c r="E852" i="1" s="1"/>
  <c r="F852" i="1" s="1"/>
  <c r="G852" i="1" s="1"/>
  <c r="H852" i="1" s="1"/>
  <c r="AU851" i="1"/>
  <c r="AV851" i="1" s="1"/>
  <c r="AW851" i="1" s="1"/>
  <c r="AX851" i="1" s="1"/>
  <c r="AY851" i="1" s="1"/>
  <c r="AM851" i="1"/>
  <c r="AN851" i="1" s="1"/>
  <c r="AO851" i="1" s="1"/>
  <c r="AP851" i="1" s="1"/>
  <c r="AQ851" i="1" s="1"/>
  <c r="AB851" i="1"/>
  <c r="AC851" i="1" s="1"/>
  <c r="AD851" i="1" s="1"/>
  <c r="AE851" i="1" s="1"/>
  <c r="AF851" i="1" s="1"/>
  <c r="S851" i="1"/>
  <c r="T851" i="1" s="1"/>
  <c r="U851" i="1" s="1"/>
  <c r="V851" i="1" s="1"/>
  <c r="W851" i="1" s="1"/>
  <c r="K851" i="1"/>
  <c r="L851" i="1" s="1"/>
  <c r="M851" i="1" s="1"/>
  <c r="N851" i="1" s="1"/>
  <c r="O851" i="1" s="1"/>
  <c r="C851" i="1"/>
  <c r="D851" i="1" s="1"/>
  <c r="E851" i="1" s="1"/>
  <c r="F851" i="1" s="1"/>
  <c r="G851" i="1" s="1"/>
  <c r="H851" i="1" s="1"/>
  <c r="AU850" i="1"/>
  <c r="AV850" i="1" s="1"/>
  <c r="AW850" i="1" s="1"/>
  <c r="AX850" i="1" s="1"/>
  <c r="AY850" i="1" s="1"/>
  <c r="AM850" i="1"/>
  <c r="AN850" i="1" s="1"/>
  <c r="AO850" i="1" s="1"/>
  <c r="AP850" i="1" s="1"/>
  <c r="AQ850" i="1" s="1"/>
  <c r="AB850" i="1"/>
  <c r="AC850" i="1" s="1"/>
  <c r="AD850" i="1" s="1"/>
  <c r="AE850" i="1" s="1"/>
  <c r="AF850" i="1" s="1"/>
  <c r="S850" i="1"/>
  <c r="T850" i="1" s="1"/>
  <c r="U850" i="1" s="1"/>
  <c r="V850" i="1" s="1"/>
  <c r="W850" i="1" s="1"/>
  <c r="K850" i="1"/>
  <c r="L850" i="1" s="1"/>
  <c r="M850" i="1" s="1"/>
  <c r="N850" i="1" s="1"/>
  <c r="O850" i="1" s="1"/>
  <c r="C850" i="1"/>
  <c r="D850" i="1" s="1"/>
  <c r="E850" i="1" s="1"/>
  <c r="F850" i="1" s="1"/>
  <c r="G850" i="1" s="1"/>
  <c r="H850" i="1" s="1"/>
  <c r="AU849" i="1"/>
  <c r="AV849" i="1" s="1"/>
  <c r="AW849" i="1" s="1"/>
  <c r="AX849" i="1" s="1"/>
  <c r="AY849" i="1" s="1"/>
  <c r="AM849" i="1"/>
  <c r="AN849" i="1" s="1"/>
  <c r="AO849" i="1" s="1"/>
  <c r="AP849" i="1" s="1"/>
  <c r="AQ849" i="1" s="1"/>
  <c r="AB849" i="1"/>
  <c r="AC849" i="1" s="1"/>
  <c r="AD849" i="1" s="1"/>
  <c r="AE849" i="1" s="1"/>
  <c r="AF849" i="1" s="1"/>
  <c r="S849" i="1"/>
  <c r="T849" i="1" s="1"/>
  <c r="U849" i="1" s="1"/>
  <c r="V849" i="1" s="1"/>
  <c r="W849" i="1" s="1"/>
  <c r="K849" i="1"/>
  <c r="L849" i="1" s="1"/>
  <c r="M849" i="1" s="1"/>
  <c r="N849" i="1" s="1"/>
  <c r="O849" i="1" s="1"/>
  <c r="C849" i="1"/>
  <c r="D849" i="1" s="1"/>
  <c r="E849" i="1" s="1"/>
  <c r="F849" i="1" s="1"/>
  <c r="G849" i="1" s="1"/>
  <c r="H849" i="1" s="1"/>
  <c r="AU848" i="1"/>
  <c r="AV848" i="1" s="1"/>
  <c r="AW848" i="1" s="1"/>
  <c r="AX848" i="1" s="1"/>
  <c r="AY848" i="1" s="1"/>
  <c r="AN848" i="1"/>
  <c r="AO848" i="1" s="1"/>
  <c r="AP848" i="1" s="1"/>
  <c r="AQ848" i="1" s="1"/>
  <c r="AM848" i="1"/>
  <c r="AB848" i="1"/>
  <c r="AC848" i="1" s="1"/>
  <c r="AD848" i="1" s="1"/>
  <c r="AE848" i="1" s="1"/>
  <c r="AF848" i="1" s="1"/>
  <c r="S848" i="1"/>
  <c r="T848" i="1" s="1"/>
  <c r="U848" i="1" s="1"/>
  <c r="V848" i="1" s="1"/>
  <c r="W848" i="1" s="1"/>
  <c r="M848" i="1"/>
  <c r="N848" i="1" s="1"/>
  <c r="O848" i="1" s="1"/>
  <c r="K848" i="1"/>
  <c r="L848" i="1" s="1"/>
  <c r="C848" i="1"/>
  <c r="D848" i="1" s="1"/>
  <c r="E848" i="1" s="1"/>
  <c r="F848" i="1" s="1"/>
  <c r="G848" i="1" s="1"/>
  <c r="H848" i="1" s="1"/>
  <c r="AU847" i="1"/>
  <c r="AV847" i="1" s="1"/>
  <c r="AW847" i="1" s="1"/>
  <c r="AX847" i="1" s="1"/>
  <c r="AY847" i="1" s="1"/>
  <c r="AQ847" i="1"/>
  <c r="AM847" i="1"/>
  <c r="AN847" i="1" s="1"/>
  <c r="AO847" i="1" s="1"/>
  <c r="AP847" i="1" s="1"/>
  <c r="AC847" i="1"/>
  <c r="AD847" i="1" s="1"/>
  <c r="AE847" i="1" s="1"/>
  <c r="AF847" i="1" s="1"/>
  <c r="AB847" i="1"/>
  <c r="U847" i="1"/>
  <c r="V847" i="1" s="1"/>
  <c r="W847" i="1" s="1"/>
  <c r="S847" i="1"/>
  <c r="T847" i="1" s="1"/>
  <c r="K847" i="1"/>
  <c r="L847" i="1" s="1"/>
  <c r="M847" i="1" s="1"/>
  <c r="N847" i="1" s="1"/>
  <c r="O847" i="1" s="1"/>
  <c r="C847" i="1"/>
  <c r="D847" i="1" s="1"/>
  <c r="E847" i="1" s="1"/>
  <c r="F847" i="1" s="1"/>
  <c r="G847" i="1" s="1"/>
  <c r="H847" i="1" s="1"/>
  <c r="AU846" i="1"/>
  <c r="AV846" i="1" s="1"/>
  <c r="AW846" i="1" s="1"/>
  <c r="AX846" i="1" s="1"/>
  <c r="AY846" i="1" s="1"/>
  <c r="AM846" i="1"/>
  <c r="AN846" i="1" s="1"/>
  <c r="AO846" i="1" s="1"/>
  <c r="AP846" i="1" s="1"/>
  <c r="AQ846" i="1" s="1"/>
  <c r="AB846" i="1"/>
  <c r="AC846" i="1" s="1"/>
  <c r="AD846" i="1" s="1"/>
  <c r="AE846" i="1" s="1"/>
  <c r="AF846" i="1" s="1"/>
  <c r="S846" i="1"/>
  <c r="T846" i="1" s="1"/>
  <c r="U846" i="1" s="1"/>
  <c r="V846" i="1" s="1"/>
  <c r="W846" i="1" s="1"/>
  <c r="K846" i="1"/>
  <c r="L846" i="1" s="1"/>
  <c r="M846" i="1" s="1"/>
  <c r="N846" i="1" s="1"/>
  <c r="O846" i="1" s="1"/>
  <c r="C846" i="1"/>
  <c r="D846" i="1" s="1"/>
  <c r="E846" i="1" s="1"/>
  <c r="F846" i="1" s="1"/>
  <c r="G846" i="1" s="1"/>
  <c r="H846" i="1" s="1"/>
  <c r="AU845" i="1"/>
  <c r="AV845" i="1" s="1"/>
  <c r="AW845" i="1" s="1"/>
  <c r="AX845" i="1" s="1"/>
  <c r="AY845" i="1" s="1"/>
  <c r="AM845" i="1"/>
  <c r="AN845" i="1" s="1"/>
  <c r="AO845" i="1" s="1"/>
  <c r="AP845" i="1" s="1"/>
  <c r="AQ845" i="1" s="1"/>
  <c r="AB845" i="1"/>
  <c r="AC845" i="1" s="1"/>
  <c r="AD845" i="1" s="1"/>
  <c r="AE845" i="1" s="1"/>
  <c r="AF845" i="1" s="1"/>
  <c r="S845" i="1"/>
  <c r="T845" i="1" s="1"/>
  <c r="U845" i="1" s="1"/>
  <c r="V845" i="1" s="1"/>
  <c r="W845" i="1" s="1"/>
  <c r="O845" i="1"/>
  <c r="K845" i="1"/>
  <c r="L845" i="1" s="1"/>
  <c r="M845" i="1" s="1"/>
  <c r="N845" i="1" s="1"/>
  <c r="C845" i="1"/>
  <c r="D845" i="1" s="1"/>
  <c r="E845" i="1" s="1"/>
  <c r="F845" i="1" s="1"/>
  <c r="G845" i="1" s="1"/>
  <c r="H845" i="1" s="1"/>
  <c r="AU573" i="1"/>
  <c r="AV573" i="1" s="1"/>
  <c r="AW573" i="1" s="1"/>
  <c r="AX573" i="1" s="1"/>
  <c r="AY573" i="1" s="1"/>
  <c r="AM573" i="1"/>
  <c r="AN573" i="1" s="1"/>
  <c r="AO573" i="1" s="1"/>
  <c r="AP573" i="1" s="1"/>
  <c r="AQ573" i="1" s="1"/>
  <c r="AB573" i="1"/>
  <c r="AC573" i="1" s="1"/>
  <c r="AD573" i="1" s="1"/>
  <c r="AE573" i="1" s="1"/>
  <c r="AF573" i="1" s="1"/>
  <c r="S573" i="1"/>
  <c r="T573" i="1" s="1"/>
  <c r="U573" i="1" s="1"/>
  <c r="V573" i="1" s="1"/>
  <c r="W573" i="1" s="1"/>
  <c r="X573" i="1" s="1"/>
  <c r="K573" i="1"/>
  <c r="L573" i="1" s="1"/>
  <c r="M573" i="1" s="1"/>
  <c r="N573" i="1" s="1"/>
  <c r="O573" i="1" s="1"/>
  <c r="C573" i="1"/>
  <c r="D573" i="1" s="1"/>
  <c r="E573" i="1" s="1"/>
  <c r="F573" i="1" s="1"/>
  <c r="AU844" i="1"/>
  <c r="AV844" i="1" s="1"/>
  <c r="AW844" i="1" s="1"/>
  <c r="AX844" i="1" s="1"/>
  <c r="AY844" i="1" s="1"/>
  <c r="AM844" i="1"/>
  <c r="AN844" i="1" s="1"/>
  <c r="AO844" i="1" s="1"/>
  <c r="AP844" i="1" s="1"/>
  <c r="AQ844" i="1" s="1"/>
  <c r="AB844" i="1"/>
  <c r="AC844" i="1" s="1"/>
  <c r="AD844" i="1" s="1"/>
  <c r="AE844" i="1" s="1"/>
  <c r="AF844" i="1" s="1"/>
  <c r="S844" i="1"/>
  <c r="T844" i="1" s="1"/>
  <c r="U844" i="1" s="1"/>
  <c r="V844" i="1" s="1"/>
  <c r="W844" i="1" s="1"/>
  <c r="X844" i="1" s="1"/>
  <c r="K844" i="1"/>
  <c r="L844" i="1" s="1"/>
  <c r="M844" i="1" s="1"/>
  <c r="N844" i="1" s="1"/>
  <c r="O844" i="1" s="1"/>
  <c r="C844" i="1"/>
  <c r="D844" i="1" s="1"/>
  <c r="E844" i="1" s="1"/>
  <c r="F844" i="1" s="1"/>
  <c r="G844" i="1" s="1"/>
  <c r="H844" i="1" s="1"/>
  <c r="AU843" i="1"/>
  <c r="AV843" i="1" s="1"/>
  <c r="AW843" i="1" s="1"/>
  <c r="AX843" i="1" s="1"/>
  <c r="AY843" i="1" s="1"/>
  <c r="AM843" i="1"/>
  <c r="AN843" i="1" s="1"/>
  <c r="AO843" i="1" s="1"/>
  <c r="AP843" i="1" s="1"/>
  <c r="AQ843" i="1" s="1"/>
  <c r="AB843" i="1"/>
  <c r="AC843" i="1" s="1"/>
  <c r="AD843" i="1" s="1"/>
  <c r="AE843" i="1" s="1"/>
  <c r="AF843" i="1" s="1"/>
  <c r="S843" i="1"/>
  <c r="T843" i="1" s="1"/>
  <c r="U843" i="1" s="1"/>
  <c r="V843" i="1" s="1"/>
  <c r="W843" i="1" s="1"/>
  <c r="K843" i="1"/>
  <c r="L843" i="1" s="1"/>
  <c r="M843" i="1" s="1"/>
  <c r="N843" i="1" s="1"/>
  <c r="O843" i="1" s="1"/>
  <c r="D843" i="1"/>
  <c r="E843" i="1" s="1"/>
  <c r="F843" i="1" s="1"/>
  <c r="G843" i="1" s="1"/>
  <c r="H843" i="1" s="1"/>
  <c r="C843" i="1"/>
  <c r="AU842" i="1"/>
  <c r="AV842" i="1" s="1"/>
  <c r="AW842" i="1" s="1"/>
  <c r="AX842" i="1" s="1"/>
  <c r="AY842" i="1" s="1"/>
  <c r="AM842" i="1"/>
  <c r="AN842" i="1" s="1"/>
  <c r="AO842" i="1" s="1"/>
  <c r="AP842" i="1" s="1"/>
  <c r="AQ842" i="1" s="1"/>
  <c r="AB842" i="1"/>
  <c r="AC842" i="1" s="1"/>
  <c r="AD842" i="1" s="1"/>
  <c r="AE842" i="1" s="1"/>
  <c r="AF842" i="1" s="1"/>
  <c r="S842" i="1"/>
  <c r="T842" i="1" s="1"/>
  <c r="U842" i="1" s="1"/>
  <c r="V842" i="1" s="1"/>
  <c r="W842" i="1" s="1"/>
  <c r="K842" i="1"/>
  <c r="L842" i="1" s="1"/>
  <c r="M842" i="1" s="1"/>
  <c r="N842" i="1" s="1"/>
  <c r="O842" i="1" s="1"/>
  <c r="C842" i="1"/>
  <c r="D842" i="1" s="1"/>
  <c r="E842" i="1" s="1"/>
  <c r="F842" i="1" s="1"/>
  <c r="G842" i="1" s="1"/>
  <c r="H842" i="1" s="1"/>
  <c r="AU841" i="1"/>
  <c r="AV841" i="1" s="1"/>
  <c r="AW841" i="1" s="1"/>
  <c r="AX841" i="1" s="1"/>
  <c r="AY841" i="1" s="1"/>
  <c r="AM841" i="1"/>
  <c r="AN841" i="1" s="1"/>
  <c r="AO841" i="1" s="1"/>
  <c r="AP841" i="1" s="1"/>
  <c r="AQ841" i="1" s="1"/>
  <c r="AB841" i="1"/>
  <c r="AC841" i="1" s="1"/>
  <c r="AD841" i="1" s="1"/>
  <c r="AE841" i="1" s="1"/>
  <c r="AF841" i="1" s="1"/>
  <c r="S841" i="1"/>
  <c r="T841" i="1" s="1"/>
  <c r="U841" i="1" s="1"/>
  <c r="V841" i="1" s="1"/>
  <c r="W841" i="1" s="1"/>
  <c r="K841" i="1"/>
  <c r="L841" i="1" s="1"/>
  <c r="M841" i="1" s="1"/>
  <c r="N841" i="1" s="1"/>
  <c r="O841" i="1" s="1"/>
  <c r="C841" i="1"/>
  <c r="D841" i="1" s="1"/>
  <c r="E841" i="1" s="1"/>
  <c r="F841" i="1" s="1"/>
  <c r="G841" i="1" s="1"/>
  <c r="H841" i="1" s="1"/>
  <c r="AU840" i="1"/>
  <c r="AV840" i="1" s="1"/>
  <c r="AW840" i="1" s="1"/>
  <c r="AX840" i="1" s="1"/>
  <c r="AY840" i="1" s="1"/>
  <c r="AM840" i="1"/>
  <c r="AN840" i="1" s="1"/>
  <c r="AO840" i="1" s="1"/>
  <c r="AP840" i="1" s="1"/>
  <c r="AQ840" i="1" s="1"/>
  <c r="AB840" i="1"/>
  <c r="AC840" i="1" s="1"/>
  <c r="AD840" i="1" s="1"/>
  <c r="AE840" i="1" s="1"/>
  <c r="AF840" i="1" s="1"/>
  <c r="S840" i="1"/>
  <c r="T840" i="1" s="1"/>
  <c r="U840" i="1" s="1"/>
  <c r="V840" i="1" s="1"/>
  <c r="W840" i="1" s="1"/>
  <c r="K840" i="1"/>
  <c r="L840" i="1" s="1"/>
  <c r="M840" i="1" s="1"/>
  <c r="N840" i="1" s="1"/>
  <c r="O840" i="1" s="1"/>
  <c r="C840" i="1"/>
  <c r="D840" i="1" s="1"/>
  <c r="E840" i="1" s="1"/>
  <c r="F840" i="1" s="1"/>
  <c r="G840" i="1" s="1"/>
  <c r="H840" i="1" s="1"/>
  <c r="AU839" i="1"/>
  <c r="AV839" i="1" s="1"/>
  <c r="AW839" i="1" s="1"/>
  <c r="AX839" i="1" s="1"/>
  <c r="AY839" i="1" s="1"/>
  <c r="AM839" i="1"/>
  <c r="AN839" i="1" s="1"/>
  <c r="AO839" i="1" s="1"/>
  <c r="AP839" i="1" s="1"/>
  <c r="AQ839" i="1" s="1"/>
  <c r="AB839" i="1"/>
  <c r="AC839" i="1" s="1"/>
  <c r="AD839" i="1" s="1"/>
  <c r="AE839" i="1" s="1"/>
  <c r="AF839" i="1" s="1"/>
  <c r="S839" i="1"/>
  <c r="T839" i="1" s="1"/>
  <c r="U839" i="1" s="1"/>
  <c r="V839" i="1" s="1"/>
  <c r="W839" i="1" s="1"/>
  <c r="K839" i="1"/>
  <c r="L839" i="1" s="1"/>
  <c r="M839" i="1" s="1"/>
  <c r="N839" i="1" s="1"/>
  <c r="O839" i="1" s="1"/>
  <c r="C839" i="1"/>
  <c r="D839" i="1" s="1"/>
  <c r="E839" i="1" s="1"/>
  <c r="F839" i="1" s="1"/>
  <c r="G839" i="1" s="1"/>
  <c r="H839" i="1" s="1"/>
  <c r="AU838" i="1"/>
  <c r="AV838" i="1" s="1"/>
  <c r="AW838" i="1" s="1"/>
  <c r="AX838" i="1" s="1"/>
  <c r="AY838" i="1" s="1"/>
  <c r="AM838" i="1"/>
  <c r="AN838" i="1" s="1"/>
  <c r="AO838" i="1" s="1"/>
  <c r="AP838" i="1" s="1"/>
  <c r="AQ838" i="1" s="1"/>
  <c r="AB838" i="1"/>
  <c r="AC838" i="1" s="1"/>
  <c r="AD838" i="1" s="1"/>
  <c r="AE838" i="1" s="1"/>
  <c r="AF838" i="1" s="1"/>
  <c r="S838" i="1"/>
  <c r="T838" i="1" s="1"/>
  <c r="U838" i="1" s="1"/>
  <c r="V838" i="1" s="1"/>
  <c r="W838" i="1" s="1"/>
  <c r="K838" i="1"/>
  <c r="L838" i="1" s="1"/>
  <c r="M838" i="1" s="1"/>
  <c r="N838" i="1" s="1"/>
  <c r="O838" i="1" s="1"/>
  <c r="C838" i="1"/>
  <c r="D838" i="1" s="1"/>
  <c r="E838" i="1" s="1"/>
  <c r="F838" i="1" s="1"/>
  <c r="G838" i="1" s="1"/>
  <c r="H838" i="1" s="1"/>
  <c r="AU837" i="1"/>
  <c r="AV837" i="1" s="1"/>
  <c r="AW837" i="1" s="1"/>
  <c r="AX837" i="1" s="1"/>
  <c r="AY837" i="1" s="1"/>
  <c r="AM837" i="1"/>
  <c r="AN837" i="1" s="1"/>
  <c r="AO837" i="1" s="1"/>
  <c r="AP837" i="1" s="1"/>
  <c r="AQ837" i="1" s="1"/>
  <c r="AB837" i="1"/>
  <c r="AC837" i="1" s="1"/>
  <c r="AD837" i="1" s="1"/>
  <c r="AE837" i="1" s="1"/>
  <c r="AF837" i="1" s="1"/>
  <c r="S837" i="1"/>
  <c r="T837" i="1" s="1"/>
  <c r="U837" i="1" s="1"/>
  <c r="V837" i="1" s="1"/>
  <c r="W837" i="1" s="1"/>
  <c r="K837" i="1"/>
  <c r="L837" i="1" s="1"/>
  <c r="M837" i="1" s="1"/>
  <c r="N837" i="1" s="1"/>
  <c r="O837" i="1" s="1"/>
  <c r="C837" i="1"/>
  <c r="D837" i="1" s="1"/>
  <c r="E837" i="1" s="1"/>
  <c r="F837" i="1" s="1"/>
  <c r="G837" i="1" s="1"/>
  <c r="H837" i="1" s="1"/>
  <c r="AU836" i="1"/>
  <c r="AV836" i="1" s="1"/>
  <c r="AW836" i="1" s="1"/>
  <c r="AX836" i="1" s="1"/>
  <c r="AY836" i="1" s="1"/>
  <c r="AM836" i="1"/>
  <c r="AN836" i="1" s="1"/>
  <c r="AO836" i="1" s="1"/>
  <c r="AP836" i="1" s="1"/>
  <c r="AQ836" i="1" s="1"/>
  <c r="AB836" i="1"/>
  <c r="AC836" i="1" s="1"/>
  <c r="AD836" i="1" s="1"/>
  <c r="AE836" i="1" s="1"/>
  <c r="AF836" i="1" s="1"/>
  <c r="S836" i="1"/>
  <c r="T836" i="1" s="1"/>
  <c r="U836" i="1" s="1"/>
  <c r="V836" i="1" s="1"/>
  <c r="W836" i="1" s="1"/>
  <c r="K836" i="1"/>
  <c r="L836" i="1" s="1"/>
  <c r="M836" i="1" s="1"/>
  <c r="N836" i="1" s="1"/>
  <c r="O836" i="1" s="1"/>
  <c r="C836" i="1"/>
  <c r="D836" i="1" s="1"/>
  <c r="E836" i="1" s="1"/>
  <c r="F836" i="1" s="1"/>
  <c r="G836" i="1" s="1"/>
  <c r="H836" i="1" s="1"/>
  <c r="AV835" i="1"/>
  <c r="AW835" i="1" s="1"/>
  <c r="AX835" i="1" s="1"/>
  <c r="AY835" i="1" s="1"/>
  <c r="AU835" i="1"/>
  <c r="AM835" i="1"/>
  <c r="AN835" i="1" s="1"/>
  <c r="AO835" i="1" s="1"/>
  <c r="AP835" i="1" s="1"/>
  <c r="AQ835" i="1" s="1"/>
  <c r="AB835" i="1"/>
  <c r="AC835" i="1" s="1"/>
  <c r="AD835" i="1" s="1"/>
  <c r="AE835" i="1" s="1"/>
  <c r="AF835" i="1" s="1"/>
  <c r="S835" i="1"/>
  <c r="T835" i="1" s="1"/>
  <c r="U835" i="1" s="1"/>
  <c r="V835" i="1" s="1"/>
  <c r="W835" i="1" s="1"/>
  <c r="K835" i="1"/>
  <c r="L835" i="1" s="1"/>
  <c r="M835" i="1" s="1"/>
  <c r="N835" i="1" s="1"/>
  <c r="O835" i="1" s="1"/>
  <c r="C835" i="1"/>
  <c r="D835" i="1" s="1"/>
  <c r="E835" i="1" s="1"/>
  <c r="F835" i="1" s="1"/>
  <c r="G835" i="1" s="1"/>
  <c r="H835" i="1" s="1"/>
  <c r="AU834" i="1"/>
  <c r="AV834" i="1" s="1"/>
  <c r="AW834" i="1" s="1"/>
  <c r="AX834" i="1" s="1"/>
  <c r="AY834" i="1" s="1"/>
  <c r="AM834" i="1"/>
  <c r="AN834" i="1" s="1"/>
  <c r="AO834" i="1" s="1"/>
  <c r="AP834" i="1" s="1"/>
  <c r="AQ834" i="1" s="1"/>
  <c r="AB834" i="1"/>
  <c r="AC834" i="1" s="1"/>
  <c r="AD834" i="1" s="1"/>
  <c r="AE834" i="1" s="1"/>
  <c r="AF834" i="1" s="1"/>
  <c r="S834" i="1"/>
  <c r="T834" i="1" s="1"/>
  <c r="U834" i="1" s="1"/>
  <c r="V834" i="1" s="1"/>
  <c r="W834" i="1" s="1"/>
  <c r="K834" i="1"/>
  <c r="L834" i="1" s="1"/>
  <c r="M834" i="1" s="1"/>
  <c r="N834" i="1" s="1"/>
  <c r="O834" i="1" s="1"/>
  <c r="C834" i="1"/>
  <c r="D834" i="1" s="1"/>
  <c r="E834" i="1" s="1"/>
  <c r="F834" i="1" s="1"/>
  <c r="G834" i="1" s="1"/>
  <c r="H834" i="1" s="1"/>
  <c r="AU833" i="1"/>
  <c r="AV833" i="1" s="1"/>
  <c r="AW833" i="1" s="1"/>
  <c r="AX833" i="1" s="1"/>
  <c r="AY833" i="1" s="1"/>
  <c r="AM833" i="1"/>
  <c r="AN833" i="1" s="1"/>
  <c r="AO833" i="1" s="1"/>
  <c r="AP833" i="1" s="1"/>
  <c r="AQ833" i="1" s="1"/>
  <c r="AB833" i="1"/>
  <c r="AC833" i="1" s="1"/>
  <c r="AD833" i="1" s="1"/>
  <c r="AE833" i="1" s="1"/>
  <c r="AF833" i="1" s="1"/>
  <c r="S833" i="1"/>
  <c r="T833" i="1" s="1"/>
  <c r="U833" i="1" s="1"/>
  <c r="V833" i="1" s="1"/>
  <c r="W833" i="1" s="1"/>
  <c r="K833" i="1"/>
  <c r="L833" i="1" s="1"/>
  <c r="M833" i="1" s="1"/>
  <c r="N833" i="1" s="1"/>
  <c r="O833" i="1" s="1"/>
  <c r="C833" i="1"/>
  <c r="D833" i="1" s="1"/>
  <c r="E833" i="1" s="1"/>
  <c r="F833" i="1" s="1"/>
  <c r="G833" i="1" s="1"/>
  <c r="H833" i="1" s="1"/>
  <c r="AU832" i="1"/>
  <c r="AV832" i="1" s="1"/>
  <c r="AW832" i="1" s="1"/>
  <c r="AX832" i="1" s="1"/>
  <c r="AY832" i="1" s="1"/>
  <c r="AM832" i="1"/>
  <c r="AN832" i="1" s="1"/>
  <c r="AO832" i="1" s="1"/>
  <c r="AP832" i="1" s="1"/>
  <c r="AQ832" i="1" s="1"/>
  <c r="AB832" i="1"/>
  <c r="AC832" i="1" s="1"/>
  <c r="AD832" i="1" s="1"/>
  <c r="AE832" i="1" s="1"/>
  <c r="AF832" i="1" s="1"/>
  <c r="T832" i="1"/>
  <c r="U832" i="1" s="1"/>
  <c r="V832" i="1" s="1"/>
  <c r="W832" i="1" s="1"/>
  <c r="S832" i="1"/>
  <c r="K832" i="1"/>
  <c r="L832" i="1" s="1"/>
  <c r="M832" i="1" s="1"/>
  <c r="N832" i="1" s="1"/>
  <c r="O832" i="1" s="1"/>
  <c r="C832" i="1"/>
  <c r="D832" i="1" s="1"/>
  <c r="E832" i="1" s="1"/>
  <c r="F832" i="1" s="1"/>
  <c r="G832" i="1" s="1"/>
  <c r="H832" i="1" s="1"/>
  <c r="AU831" i="1"/>
  <c r="AV831" i="1" s="1"/>
  <c r="AW831" i="1" s="1"/>
  <c r="AX831" i="1" s="1"/>
  <c r="AY831" i="1" s="1"/>
  <c r="AM831" i="1"/>
  <c r="AN831" i="1" s="1"/>
  <c r="AO831" i="1" s="1"/>
  <c r="AP831" i="1" s="1"/>
  <c r="AQ831" i="1" s="1"/>
  <c r="AB831" i="1"/>
  <c r="AC831" i="1" s="1"/>
  <c r="AD831" i="1" s="1"/>
  <c r="AE831" i="1" s="1"/>
  <c r="AF831" i="1" s="1"/>
  <c r="S831" i="1"/>
  <c r="T831" i="1" s="1"/>
  <c r="U831" i="1" s="1"/>
  <c r="V831" i="1" s="1"/>
  <c r="W831" i="1" s="1"/>
  <c r="K831" i="1"/>
  <c r="L831" i="1" s="1"/>
  <c r="M831" i="1" s="1"/>
  <c r="N831" i="1" s="1"/>
  <c r="O831" i="1" s="1"/>
  <c r="C831" i="1"/>
  <c r="D831" i="1" s="1"/>
  <c r="E831" i="1" s="1"/>
  <c r="F831" i="1" s="1"/>
  <c r="G831" i="1" s="1"/>
  <c r="H831" i="1" s="1"/>
  <c r="AU830" i="1"/>
  <c r="AV830" i="1" s="1"/>
  <c r="AW830" i="1" s="1"/>
  <c r="AX830" i="1" s="1"/>
  <c r="AY830" i="1" s="1"/>
  <c r="AM830" i="1"/>
  <c r="AN830" i="1" s="1"/>
  <c r="AO830" i="1" s="1"/>
  <c r="AP830" i="1" s="1"/>
  <c r="AQ830" i="1" s="1"/>
  <c r="AB830" i="1"/>
  <c r="AC830" i="1" s="1"/>
  <c r="AD830" i="1" s="1"/>
  <c r="AE830" i="1" s="1"/>
  <c r="AF830" i="1" s="1"/>
  <c r="S830" i="1"/>
  <c r="T830" i="1" s="1"/>
  <c r="U830" i="1" s="1"/>
  <c r="V830" i="1" s="1"/>
  <c r="W830" i="1" s="1"/>
  <c r="K830" i="1"/>
  <c r="L830" i="1" s="1"/>
  <c r="M830" i="1" s="1"/>
  <c r="N830" i="1" s="1"/>
  <c r="O830" i="1" s="1"/>
  <c r="E830" i="1"/>
  <c r="F830" i="1" s="1"/>
  <c r="G830" i="1" s="1"/>
  <c r="H830" i="1" s="1"/>
  <c r="C830" i="1"/>
  <c r="D830" i="1" s="1"/>
  <c r="AU829" i="1"/>
  <c r="AV829" i="1" s="1"/>
  <c r="AW829" i="1" s="1"/>
  <c r="AX829" i="1" s="1"/>
  <c r="AY829" i="1" s="1"/>
  <c r="AM829" i="1"/>
  <c r="AN829" i="1" s="1"/>
  <c r="AO829" i="1" s="1"/>
  <c r="AP829" i="1" s="1"/>
  <c r="AQ829" i="1" s="1"/>
  <c r="AB829" i="1"/>
  <c r="AC829" i="1" s="1"/>
  <c r="AD829" i="1" s="1"/>
  <c r="AE829" i="1" s="1"/>
  <c r="AF829" i="1" s="1"/>
  <c r="S829" i="1"/>
  <c r="T829" i="1" s="1"/>
  <c r="U829" i="1" s="1"/>
  <c r="V829" i="1" s="1"/>
  <c r="W829" i="1" s="1"/>
  <c r="K829" i="1"/>
  <c r="L829" i="1" s="1"/>
  <c r="M829" i="1" s="1"/>
  <c r="N829" i="1" s="1"/>
  <c r="O829" i="1" s="1"/>
  <c r="C829" i="1"/>
  <c r="D829" i="1" s="1"/>
  <c r="E829" i="1" s="1"/>
  <c r="F829" i="1" s="1"/>
  <c r="G829" i="1" s="1"/>
  <c r="H829" i="1" s="1"/>
  <c r="AV828" i="1"/>
  <c r="AW828" i="1" s="1"/>
  <c r="AX828" i="1" s="1"/>
  <c r="AY828" i="1" s="1"/>
  <c r="AU828" i="1"/>
  <c r="AM828" i="1"/>
  <c r="AN828" i="1" s="1"/>
  <c r="AO828" i="1" s="1"/>
  <c r="AP828" i="1" s="1"/>
  <c r="AQ828" i="1" s="1"/>
  <c r="AB828" i="1"/>
  <c r="AC828" i="1" s="1"/>
  <c r="AD828" i="1" s="1"/>
  <c r="AE828" i="1" s="1"/>
  <c r="AF828" i="1" s="1"/>
  <c r="S828" i="1"/>
  <c r="T828" i="1" s="1"/>
  <c r="U828" i="1" s="1"/>
  <c r="V828" i="1" s="1"/>
  <c r="W828" i="1" s="1"/>
  <c r="K828" i="1"/>
  <c r="L828" i="1" s="1"/>
  <c r="M828" i="1" s="1"/>
  <c r="N828" i="1" s="1"/>
  <c r="O828" i="1" s="1"/>
  <c r="C828" i="1"/>
  <c r="D828" i="1" s="1"/>
  <c r="E828" i="1" s="1"/>
  <c r="F828" i="1" s="1"/>
  <c r="G828" i="1" s="1"/>
  <c r="H828" i="1" s="1"/>
  <c r="AU827" i="1"/>
  <c r="AV827" i="1" s="1"/>
  <c r="AW827" i="1" s="1"/>
  <c r="AX827" i="1" s="1"/>
  <c r="AY827" i="1" s="1"/>
  <c r="AM827" i="1"/>
  <c r="AN827" i="1" s="1"/>
  <c r="AO827" i="1" s="1"/>
  <c r="AP827" i="1" s="1"/>
  <c r="AQ827" i="1" s="1"/>
  <c r="AB827" i="1"/>
  <c r="AC827" i="1" s="1"/>
  <c r="AD827" i="1" s="1"/>
  <c r="AE827" i="1" s="1"/>
  <c r="AF827" i="1" s="1"/>
  <c r="S827" i="1"/>
  <c r="T827" i="1" s="1"/>
  <c r="U827" i="1" s="1"/>
  <c r="V827" i="1" s="1"/>
  <c r="W827" i="1" s="1"/>
  <c r="K827" i="1"/>
  <c r="L827" i="1" s="1"/>
  <c r="M827" i="1" s="1"/>
  <c r="N827" i="1" s="1"/>
  <c r="O827" i="1" s="1"/>
  <c r="C827" i="1"/>
  <c r="D827" i="1" s="1"/>
  <c r="E827" i="1" s="1"/>
  <c r="F827" i="1" s="1"/>
  <c r="G827" i="1" s="1"/>
  <c r="H827" i="1" s="1"/>
  <c r="AU826" i="1"/>
  <c r="AV826" i="1" s="1"/>
  <c r="AW826" i="1" s="1"/>
  <c r="AX826" i="1" s="1"/>
  <c r="AY826" i="1" s="1"/>
  <c r="AM826" i="1"/>
  <c r="AN826" i="1" s="1"/>
  <c r="AO826" i="1" s="1"/>
  <c r="AP826" i="1" s="1"/>
  <c r="AQ826" i="1" s="1"/>
  <c r="AB826" i="1"/>
  <c r="AC826" i="1" s="1"/>
  <c r="AD826" i="1" s="1"/>
  <c r="AE826" i="1" s="1"/>
  <c r="AF826" i="1" s="1"/>
  <c r="S826" i="1"/>
  <c r="T826" i="1" s="1"/>
  <c r="U826" i="1" s="1"/>
  <c r="V826" i="1" s="1"/>
  <c r="W826" i="1" s="1"/>
  <c r="K826" i="1"/>
  <c r="L826" i="1" s="1"/>
  <c r="M826" i="1" s="1"/>
  <c r="N826" i="1" s="1"/>
  <c r="O826" i="1" s="1"/>
  <c r="H826" i="1"/>
  <c r="C826" i="1"/>
  <c r="D826" i="1" s="1"/>
  <c r="E826" i="1" s="1"/>
  <c r="F826" i="1" s="1"/>
  <c r="G826" i="1" s="1"/>
  <c r="AU825" i="1"/>
  <c r="AV825" i="1" s="1"/>
  <c r="AW825" i="1" s="1"/>
  <c r="AX825" i="1" s="1"/>
  <c r="AY825" i="1" s="1"/>
  <c r="AM825" i="1"/>
  <c r="AN825" i="1" s="1"/>
  <c r="AO825" i="1" s="1"/>
  <c r="AP825" i="1" s="1"/>
  <c r="AQ825" i="1" s="1"/>
  <c r="AB825" i="1"/>
  <c r="AC825" i="1" s="1"/>
  <c r="AD825" i="1" s="1"/>
  <c r="AE825" i="1" s="1"/>
  <c r="AF825" i="1" s="1"/>
  <c r="S825" i="1"/>
  <c r="T825" i="1" s="1"/>
  <c r="U825" i="1" s="1"/>
  <c r="V825" i="1" s="1"/>
  <c r="W825" i="1" s="1"/>
  <c r="K825" i="1"/>
  <c r="L825" i="1" s="1"/>
  <c r="M825" i="1" s="1"/>
  <c r="N825" i="1" s="1"/>
  <c r="O825" i="1" s="1"/>
  <c r="C825" i="1"/>
  <c r="D825" i="1" s="1"/>
  <c r="E825" i="1" s="1"/>
  <c r="F825" i="1" s="1"/>
  <c r="G825" i="1" s="1"/>
  <c r="H825" i="1" s="1"/>
  <c r="AU824" i="1"/>
  <c r="AV824" i="1" s="1"/>
  <c r="AW824" i="1" s="1"/>
  <c r="AX824" i="1" s="1"/>
  <c r="AY824" i="1" s="1"/>
  <c r="AM824" i="1"/>
  <c r="AN824" i="1" s="1"/>
  <c r="AO824" i="1" s="1"/>
  <c r="AP824" i="1" s="1"/>
  <c r="AQ824" i="1" s="1"/>
  <c r="AB824" i="1"/>
  <c r="AC824" i="1" s="1"/>
  <c r="AD824" i="1" s="1"/>
  <c r="AE824" i="1" s="1"/>
  <c r="AF824" i="1" s="1"/>
  <c r="S824" i="1"/>
  <c r="T824" i="1" s="1"/>
  <c r="U824" i="1" s="1"/>
  <c r="V824" i="1" s="1"/>
  <c r="W824" i="1" s="1"/>
  <c r="K824" i="1"/>
  <c r="L824" i="1" s="1"/>
  <c r="M824" i="1" s="1"/>
  <c r="N824" i="1" s="1"/>
  <c r="O824" i="1" s="1"/>
  <c r="C824" i="1"/>
  <c r="D824" i="1" s="1"/>
  <c r="E824" i="1" s="1"/>
  <c r="F824" i="1" s="1"/>
  <c r="G824" i="1" s="1"/>
  <c r="H824" i="1" s="1"/>
  <c r="AU823" i="1"/>
  <c r="AV823" i="1" s="1"/>
  <c r="AW823" i="1" s="1"/>
  <c r="AX823" i="1" s="1"/>
  <c r="AY823" i="1" s="1"/>
  <c r="AM823" i="1"/>
  <c r="AN823" i="1" s="1"/>
  <c r="AO823" i="1" s="1"/>
  <c r="AP823" i="1" s="1"/>
  <c r="AQ823" i="1" s="1"/>
  <c r="AB823" i="1"/>
  <c r="AC823" i="1" s="1"/>
  <c r="AD823" i="1" s="1"/>
  <c r="AE823" i="1" s="1"/>
  <c r="AF823" i="1" s="1"/>
  <c r="S823" i="1"/>
  <c r="T823" i="1" s="1"/>
  <c r="U823" i="1" s="1"/>
  <c r="V823" i="1" s="1"/>
  <c r="W823" i="1" s="1"/>
  <c r="K823" i="1"/>
  <c r="L823" i="1" s="1"/>
  <c r="M823" i="1" s="1"/>
  <c r="N823" i="1" s="1"/>
  <c r="O823" i="1" s="1"/>
  <c r="C823" i="1"/>
  <c r="D823" i="1" s="1"/>
  <c r="E823" i="1" s="1"/>
  <c r="F823" i="1" s="1"/>
  <c r="G823" i="1" s="1"/>
  <c r="H823" i="1" s="1"/>
  <c r="AU822" i="1"/>
  <c r="AV822" i="1" s="1"/>
  <c r="AW822" i="1" s="1"/>
  <c r="AX822" i="1" s="1"/>
  <c r="AY822" i="1" s="1"/>
  <c r="AN822" i="1"/>
  <c r="AO822" i="1" s="1"/>
  <c r="AP822" i="1" s="1"/>
  <c r="AQ822" i="1" s="1"/>
  <c r="AM822" i="1"/>
  <c r="AB822" i="1"/>
  <c r="AC822" i="1" s="1"/>
  <c r="AD822" i="1" s="1"/>
  <c r="AE822" i="1" s="1"/>
  <c r="AF822" i="1" s="1"/>
  <c r="S822" i="1"/>
  <c r="T822" i="1" s="1"/>
  <c r="U822" i="1" s="1"/>
  <c r="V822" i="1" s="1"/>
  <c r="W822" i="1" s="1"/>
  <c r="O822" i="1"/>
  <c r="K822" i="1"/>
  <c r="L822" i="1" s="1"/>
  <c r="M822" i="1" s="1"/>
  <c r="N822" i="1" s="1"/>
  <c r="C822" i="1"/>
  <c r="D822" i="1" s="1"/>
  <c r="E822" i="1" s="1"/>
  <c r="F822" i="1" s="1"/>
  <c r="G822" i="1" s="1"/>
  <c r="H822" i="1" s="1"/>
  <c r="AU821" i="1"/>
  <c r="AV821" i="1" s="1"/>
  <c r="AW821" i="1" s="1"/>
  <c r="AX821" i="1" s="1"/>
  <c r="AY821" i="1" s="1"/>
  <c r="AM821" i="1"/>
  <c r="AN821" i="1" s="1"/>
  <c r="AO821" i="1" s="1"/>
  <c r="AP821" i="1" s="1"/>
  <c r="AQ821" i="1" s="1"/>
  <c r="AE821" i="1"/>
  <c r="AF821" i="1" s="1"/>
  <c r="AB821" i="1"/>
  <c r="AC821" i="1" s="1"/>
  <c r="AD821" i="1" s="1"/>
  <c r="S821" i="1"/>
  <c r="T821" i="1" s="1"/>
  <c r="U821" i="1" s="1"/>
  <c r="V821" i="1" s="1"/>
  <c r="W821" i="1" s="1"/>
  <c r="K821" i="1"/>
  <c r="L821" i="1" s="1"/>
  <c r="M821" i="1" s="1"/>
  <c r="N821" i="1" s="1"/>
  <c r="O821" i="1" s="1"/>
  <c r="D821" i="1"/>
  <c r="E821" i="1" s="1"/>
  <c r="F821" i="1" s="1"/>
  <c r="G821" i="1" s="1"/>
  <c r="H821" i="1" s="1"/>
  <c r="C821" i="1"/>
  <c r="AU820" i="1"/>
  <c r="AV820" i="1" s="1"/>
  <c r="AW820" i="1" s="1"/>
  <c r="AX820" i="1" s="1"/>
  <c r="AY820" i="1" s="1"/>
  <c r="AM820" i="1"/>
  <c r="AN820" i="1" s="1"/>
  <c r="AO820" i="1" s="1"/>
  <c r="AP820" i="1" s="1"/>
  <c r="AQ820" i="1" s="1"/>
  <c r="AB820" i="1"/>
  <c r="AC820" i="1" s="1"/>
  <c r="AD820" i="1" s="1"/>
  <c r="AE820" i="1" s="1"/>
  <c r="AF820" i="1" s="1"/>
  <c r="S820" i="1"/>
  <c r="T820" i="1" s="1"/>
  <c r="U820" i="1" s="1"/>
  <c r="V820" i="1" s="1"/>
  <c r="W820" i="1" s="1"/>
  <c r="K820" i="1"/>
  <c r="L820" i="1" s="1"/>
  <c r="M820" i="1" s="1"/>
  <c r="N820" i="1" s="1"/>
  <c r="O820" i="1" s="1"/>
  <c r="C820" i="1"/>
  <c r="D820" i="1" s="1"/>
  <c r="E820" i="1" s="1"/>
  <c r="F820" i="1" s="1"/>
  <c r="G820" i="1" s="1"/>
  <c r="H820" i="1" s="1"/>
  <c r="AV819" i="1"/>
  <c r="AW819" i="1" s="1"/>
  <c r="AX819" i="1" s="1"/>
  <c r="AY819" i="1" s="1"/>
  <c r="AU819" i="1"/>
  <c r="AM819" i="1"/>
  <c r="AN819" i="1" s="1"/>
  <c r="AO819" i="1" s="1"/>
  <c r="AP819" i="1" s="1"/>
  <c r="AQ819" i="1" s="1"/>
  <c r="AB819" i="1"/>
  <c r="AC819" i="1" s="1"/>
  <c r="AD819" i="1" s="1"/>
  <c r="AE819" i="1" s="1"/>
  <c r="AF819" i="1" s="1"/>
  <c r="S819" i="1"/>
  <c r="T819" i="1" s="1"/>
  <c r="U819" i="1" s="1"/>
  <c r="V819" i="1" s="1"/>
  <c r="W819" i="1" s="1"/>
  <c r="K819" i="1"/>
  <c r="L819" i="1" s="1"/>
  <c r="M819" i="1" s="1"/>
  <c r="N819" i="1" s="1"/>
  <c r="O819" i="1" s="1"/>
  <c r="H819" i="1"/>
  <c r="C819" i="1"/>
  <c r="D819" i="1" s="1"/>
  <c r="E819" i="1" s="1"/>
  <c r="F819" i="1" s="1"/>
  <c r="G819" i="1" s="1"/>
  <c r="AU818" i="1"/>
  <c r="AV818" i="1" s="1"/>
  <c r="AW818" i="1" s="1"/>
  <c r="AX818" i="1" s="1"/>
  <c r="AY818" i="1" s="1"/>
  <c r="AM818" i="1"/>
  <c r="AN818" i="1" s="1"/>
  <c r="AO818" i="1" s="1"/>
  <c r="AP818" i="1" s="1"/>
  <c r="AQ818" i="1" s="1"/>
  <c r="AB818" i="1"/>
  <c r="AC818" i="1" s="1"/>
  <c r="AD818" i="1" s="1"/>
  <c r="AE818" i="1" s="1"/>
  <c r="AF818" i="1" s="1"/>
  <c r="S818" i="1"/>
  <c r="T818" i="1" s="1"/>
  <c r="U818" i="1" s="1"/>
  <c r="V818" i="1" s="1"/>
  <c r="W818" i="1" s="1"/>
  <c r="K818" i="1"/>
  <c r="L818" i="1" s="1"/>
  <c r="M818" i="1" s="1"/>
  <c r="N818" i="1" s="1"/>
  <c r="O818" i="1" s="1"/>
  <c r="C818" i="1"/>
  <c r="D818" i="1" s="1"/>
  <c r="E818" i="1" s="1"/>
  <c r="F818" i="1" s="1"/>
  <c r="G818" i="1" s="1"/>
  <c r="H818" i="1" s="1"/>
  <c r="AU817" i="1"/>
  <c r="AV817" i="1" s="1"/>
  <c r="AW817" i="1" s="1"/>
  <c r="AX817" i="1" s="1"/>
  <c r="AY817" i="1" s="1"/>
  <c r="AM817" i="1"/>
  <c r="AN817" i="1" s="1"/>
  <c r="AO817" i="1" s="1"/>
  <c r="AP817" i="1" s="1"/>
  <c r="AQ817" i="1" s="1"/>
  <c r="AB817" i="1"/>
  <c r="AC817" i="1" s="1"/>
  <c r="AD817" i="1" s="1"/>
  <c r="AE817" i="1" s="1"/>
  <c r="AF817" i="1" s="1"/>
  <c r="S817" i="1"/>
  <c r="T817" i="1" s="1"/>
  <c r="U817" i="1" s="1"/>
  <c r="V817" i="1" s="1"/>
  <c r="W817" i="1" s="1"/>
  <c r="K817" i="1"/>
  <c r="L817" i="1" s="1"/>
  <c r="M817" i="1" s="1"/>
  <c r="N817" i="1" s="1"/>
  <c r="O817" i="1" s="1"/>
  <c r="C817" i="1"/>
  <c r="D817" i="1" s="1"/>
  <c r="E817" i="1" s="1"/>
  <c r="F817" i="1" s="1"/>
  <c r="G817" i="1" s="1"/>
  <c r="H817" i="1" s="1"/>
  <c r="AU816" i="1"/>
  <c r="AV816" i="1" s="1"/>
  <c r="AW816" i="1" s="1"/>
  <c r="AX816" i="1" s="1"/>
  <c r="AY816" i="1" s="1"/>
  <c r="AM816" i="1"/>
  <c r="AN816" i="1" s="1"/>
  <c r="AO816" i="1" s="1"/>
  <c r="AP816" i="1" s="1"/>
  <c r="AQ816" i="1" s="1"/>
  <c r="AB816" i="1"/>
  <c r="AC816" i="1" s="1"/>
  <c r="AD816" i="1" s="1"/>
  <c r="AE816" i="1" s="1"/>
  <c r="AF816" i="1" s="1"/>
  <c r="S816" i="1"/>
  <c r="T816" i="1" s="1"/>
  <c r="U816" i="1" s="1"/>
  <c r="V816" i="1" s="1"/>
  <c r="W816" i="1" s="1"/>
  <c r="K816" i="1"/>
  <c r="L816" i="1" s="1"/>
  <c r="M816" i="1" s="1"/>
  <c r="N816" i="1" s="1"/>
  <c r="O816" i="1" s="1"/>
  <c r="C816" i="1"/>
  <c r="D816" i="1" s="1"/>
  <c r="E816" i="1" s="1"/>
  <c r="F816" i="1" s="1"/>
  <c r="G816" i="1" s="1"/>
  <c r="H816" i="1" s="1"/>
  <c r="AU815" i="1"/>
  <c r="AV815" i="1" s="1"/>
  <c r="AW815" i="1" s="1"/>
  <c r="AX815" i="1" s="1"/>
  <c r="AY815" i="1" s="1"/>
  <c r="AM815" i="1"/>
  <c r="AN815" i="1" s="1"/>
  <c r="AO815" i="1" s="1"/>
  <c r="AP815" i="1" s="1"/>
  <c r="AQ815" i="1" s="1"/>
  <c r="AB815" i="1"/>
  <c r="AC815" i="1" s="1"/>
  <c r="AD815" i="1" s="1"/>
  <c r="AE815" i="1" s="1"/>
  <c r="AF815" i="1" s="1"/>
  <c r="S815" i="1"/>
  <c r="T815" i="1" s="1"/>
  <c r="U815" i="1" s="1"/>
  <c r="V815" i="1" s="1"/>
  <c r="W815" i="1" s="1"/>
  <c r="K815" i="1"/>
  <c r="L815" i="1" s="1"/>
  <c r="M815" i="1" s="1"/>
  <c r="N815" i="1" s="1"/>
  <c r="O815" i="1" s="1"/>
  <c r="C815" i="1"/>
  <c r="D815" i="1" s="1"/>
  <c r="E815" i="1" s="1"/>
  <c r="F815" i="1" s="1"/>
  <c r="G815" i="1" s="1"/>
  <c r="H815" i="1" s="1"/>
  <c r="AU814" i="1"/>
  <c r="AV814" i="1" s="1"/>
  <c r="AW814" i="1" s="1"/>
  <c r="AX814" i="1" s="1"/>
  <c r="AY814" i="1" s="1"/>
  <c r="AO814" i="1"/>
  <c r="AP814" i="1" s="1"/>
  <c r="AQ814" i="1" s="1"/>
  <c r="AM814" i="1"/>
  <c r="AN814" i="1" s="1"/>
  <c r="AB814" i="1"/>
  <c r="AC814" i="1" s="1"/>
  <c r="AD814" i="1" s="1"/>
  <c r="AE814" i="1" s="1"/>
  <c r="AF814" i="1" s="1"/>
  <c r="S814" i="1"/>
  <c r="T814" i="1" s="1"/>
  <c r="U814" i="1" s="1"/>
  <c r="V814" i="1" s="1"/>
  <c r="W814" i="1" s="1"/>
  <c r="K814" i="1"/>
  <c r="L814" i="1" s="1"/>
  <c r="M814" i="1" s="1"/>
  <c r="N814" i="1" s="1"/>
  <c r="O814" i="1" s="1"/>
  <c r="C814" i="1"/>
  <c r="D814" i="1" s="1"/>
  <c r="E814" i="1" s="1"/>
  <c r="F814" i="1" s="1"/>
  <c r="G814" i="1" s="1"/>
  <c r="H814" i="1" s="1"/>
  <c r="AU813" i="1"/>
  <c r="AV813" i="1" s="1"/>
  <c r="AW813" i="1" s="1"/>
  <c r="AX813" i="1" s="1"/>
  <c r="AY813" i="1" s="1"/>
  <c r="AN813" i="1"/>
  <c r="AO813" i="1" s="1"/>
  <c r="AP813" i="1" s="1"/>
  <c r="AQ813" i="1" s="1"/>
  <c r="AM813" i="1"/>
  <c r="AB813" i="1"/>
  <c r="AC813" i="1" s="1"/>
  <c r="AD813" i="1" s="1"/>
  <c r="AE813" i="1" s="1"/>
  <c r="AF813" i="1" s="1"/>
  <c r="S813" i="1"/>
  <c r="T813" i="1" s="1"/>
  <c r="U813" i="1" s="1"/>
  <c r="V813" i="1" s="1"/>
  <c r="W813" i="1" s="1"/>
  <c r="K813" i="1"/>
  <c r="L813" i="1" s="1"/>
  <c r="M813" i="1" s="1"/>
  <c r="N813" i="1" s="1"/>
  <c r="O813" i="1" s="1"/>
  <c r="C813" i="1"/>
  <c r="D813" i="1" s="1"/>
  <c r="E813" i="1" s="1"/>
  <c r="F813" i="1" s="1"/>
  <c r="G813" i="1" s="1"/>
  <c r="H813" i="1" s="1"/>
  <c r="AU812" i="1"/>
  <c r="AV812" i="1" s="1"/>
  <c r="AW812" i="1" s="1"/>
  <c r="AX812" i="1" s="1"/>
  <c r="AY812" i="1" s="1"/>
  <c r="AM812" i="1"/>
  <c r="AN812" i="1" s="1"/>
  <c r="AO812" i="1" s="1"/>
  <c r="AP812" i="1" s="1"/>
  <c r="AQ812" i="1" s="1"/>
  <c r="AB812" i="1"/>
  <c r="AC812" i="1" s="1"/>
  <c r="AD812" i="1" s="1"/>
  <c r="AE812" i="1" s="1"/>
  <c r="AF812" i="1" s="1"/>
  <c r="S812" i="1"/>
  <c r="T812" i="1" s="1"/>
  <c r="U812" i="1" s="1"/>
  <c r="V812" i="1" s="1"/>
  <c r="W812" i="1" s="1"/>
  <c r="K812" i="1"/>
  <c r="L812" i="1" s="1"/>
  <c r="M812" i="1" s="1"/>
  <c r="N812" i="1" s="1"/>
  <c r="O812" i="1" s="1"/>
  <c r="C812" i="1"/>
  <c r="D812" i="1" s="1"/>
  <c r="E812" i="1" s="1"/>
  <c r="F812" i="1" s="1"/>
  <c r="G812" i="1" s="1"/>
  <c r="H812" i="1" s="1"/>
  <c r="AU811" i="1"/>
  <c r="AV811" i="1" s="1"/>
  <c r="AW811" i="1" s="1"/>
  <c r="AX811" i="1" s="1"/>
  <c r="AY811" i="1" s="1"/>
  <c r="AM811" i="1"/>
  <c r="AN811" i="1" s="1"/>
  <c r="AO811" i="1" s="1"/>
  <c r="AP811" i="1" s="1"/>
  <c r="AQ811" i="1" s="1"/>
  <c r="AB811" i="1"/>
  <c r="AC811" i="1" s="1"/>
  <c r="AD811" i="1" s="1"/>
  <c r="AE811" i="1" s="1"/>
  <c r="AF811" i="1" s="1"/>
  <c r="T811" i="1"/>
  <c r="U811" i="1" s="1"/>
  <c r="V811" i="1" s="1"/>
  <c r="W811" i="1" s="1"/>
  <c r="S811" i="1"/>
  <c r="K811" i="1"/>
  <c r="L811" i="1" s="1"/>
  <c r="M811" i="1" s="1"/>
  <c r="N811" i="1" s="1"/>
  <c r="O811" i="1" s="1"/>
  <c r="C811" i="1"/>
  <c r="D811" i="1" s="1"/>
  <c r="E811" i="1" s="1"/>
  <c r="F811" i="1" s="1"/>
  <c r="G811" i="1" s="1"/>
  <c r="H811" i="1" s="1"/>
  <c r="AU810" i="1"/>
  <c r="AV810" i="1" s="1"/>
  <c r="AW810" i="1" s="1"/>
  <c r="AX810" i="1" s="1"/>
  <c r="AY810" i="1" s="1"/>
  <c r="AM810" i="1"/>
  <c r="AN810" i="1" s="1"/>
  <c r="AO810" i="1" s="1"/>
  <c r="AP810" i="1" s="1"/>
  <c r="AQ810" i="1" s="1"/>
  <c r="AB810" i="1"/>
  <c r="AC810" i="1" s="1"/>
  <c r="AD810" i="1" s="1"/>
  <c r="AE810" i="1" s="1"/>
  <c r="AF810" i="1" s="1"/>
  <c r="S810" i="1"/>
  <c r="T810" i="1" s="1"/>
  <c r="U810" i="1" s="1"/>
  <c r="V810" i="1" s="1"/>
  <c r="W810" i="1" s="1"/>
  <c r="K810" i="1"/>
  <c r="L810" i="1" s="1"/>
  <c r="M810" i="1" s="1"/>
  <c r="N810" i="1" s="1"/>
  <c r="O810" i="1" s="1"/>
  <c r="C810" i="1"/>
  <c r="D810" i="1" s="1"/>
  <c r="E810" i="1" s="1"/>
  <c r="F810" i="1" s="1"/>
  <c r="G810" i="1" s="1"/>
  <c r="H810" i="1" s="1"/>
  <c r="AU809" i="1"/>
  <c r="AV809" i="1" s="1"/>
  <c r="AW809" i="1" s="1"/>
  <c r="AX809" i="1" s="1"/>
  <c r="AY809" i="1" s="1"/>
  <c r="AM809" i="1"/>
  <c r="AN809" i="1" s="1"/>
  <c r="AO809" i="1" s="1"/>
  <c r="AP809" i="1" s="1"/>
  <c r="AQ809" i="1" s="1"/>
  <c r="AB809" i="1"/>
  <c r="AC809" i="1" s="1"/>
  <c r="AD809" i="1" s="1"/>
  <c r="AE809" i="1" s="1"/>
  <c r="AF809" i="1" s="1"/>
  <c r="S809" i="1"/>
  <c r="T809" i="1" s="1"/>
  <c r="U809" i="1" s="1"/>
  <c r="V809" i="1" s="1"/>
  <c r="W809" i="1" s="1"/>
  <c r="K809" i="1"/>
  <c r="L809" i="1" s="1"/>
  <c r="M809" i="1" s="1"/>
  <c r="N809" i="1" s="1"/>
  <c r="O809" i="1" s="1"/>
  <c r="C809" i="1"/>
  <c r="D809" i="1" s="1"/>
  <c r="E809" i="1" s="1"/>
  <c r="F809" i="1" s="1"/>
  <c r="G809" i="1" s="1"/>
  <c r="H809" i="1" s="1"/>
  <c r="AU808" i="1"/>
  <c r="AV808" i="1" s="1"/>
  <c r="AW808" i="1" s="1"/>
  <c r="AX808" i="1" s="1"/>
  <c r="AY808" i="1" s="1"/>
  <c r="AM808" i="1"/>
  <c r="AN808" i="1" s="1"/>
  <c r="AO808" i="1" s="1"/>
  <c r="AP808" i="1" s="1"/>
  <c r="AQ808" i="1" s="1"/>
  <c r="AB808" i="1"/>
  <c r="AC808" i="1" s="1"/>
  <c r="AD808" i="1" s="1"/>
  <c r="AE808" i="1" s="1"/>
  <c r="AF808" i="1" s="1"/>
  <c r="S808" i="1"/>
  <c r="T808" i="1" s="1"/>
  <c r="U808" i="1" s="1"/>
  <c r="V808" i="1" s="1"/>
  <c r="W808" i="1" s="1"/>
  <c r="K808" i="1"/>
  <c r="L808" i="1" s="1"/>
  <c r="M808" i="1" s="1"/>
  <c r="N808" i="1" s="1"/>
  <c r="O808" i="1" s="1"/>
  <c r="C808" i="1"/>
  <c r="D808" i="1" s="1"/>
  <c r="E808" i="1" s="1"/>
  <c r="F808" i="1" s="1"/>
  <c r="G808" i="1" s="1"/>
  <c r="H808" i="1" s="1"/>
  <c r="AU807" i="1"/>
  <c r="AV807" i="1" s="1"/>
  <c r="AW807" i="1" s="1"/>
  <c r="AX807" i="1" s="1"/>
  <c r="AY807" i="1" s="1"/>
  <c r="AM807" i="1"/>
  <c r="AN807" i="1" s="1"/>
  <c r="AO807" i="1" s="1"/>
  <c r="AP807" i="1" s="1"/>
  <c r="AQ807" i="1" s="1"/>
  <c r="AB807" i="1"/>
  <c r="AC807" i="1" s="1"/>
  <c r="AD807" i="1" s="1"/>
  <c r="AE807" i="1" s="1"/>
  <c r="AF807" i="1" s="1"/>
  <c r="S807" i="1"/>
  <c r="T807" i="1" s="1"/>
  <c r="U807" i="1" s="1"/>
  <c r="V807" i="1" s="1"/>
  <c r="W807" i="1" s="1"/>
  <c r="K807" i="1"/>
  <c r="L807" i="1" s="1"/>
  <c r="M807" i="1" s="1"/>
  <c r="N807" i="1" s="1"/>
  <c r="O807" i="1" s="1"/>
  <c r="C807" i="1"/>
  <c r="D807" i="1" s="1"/>
  <c r="E807" i="1" s="1"/>
  <c r="F807" i="1" s="1"/>
  <c r="G807" i="1" s="1"/>
  <c r="H807" i="1" s="1"/>
  <c r="AU806" i="1"/>
  <c r="AV806" i="1" s="1"/>
  <c r="AW806" i="1" s="1"/>
  <c r="AX806" i="1" s="1"/>
  <c r="AY806" i="1" s="1"/>
  <c r="AM806" i="1"/>
  <c r="AN806" i="1" s="1"/>
  <c r="AO806" i="1" s="1"/>
  <c r="AP806" i="1" s="1"/>
  <c r="AQ806" i="1" s="1"/>
  <c r="AB806" i="1"/>
  <c r="AC806" i="1" s="1"/>
  <c r="AD806" i="1" s="1"/>
  <c r="AE806" i="1" s="1"/>
  <c r="AF806" i="1" s="1"/>
  <c r="S806" i="1"/>
  <c r="T806" i="1" s="1"/>
  <c r="U806" i="1" s="1"/>
  <c r="V806" i="1" s="1"/>
  <c r="W806" i="1" s="1"/>
  <c r="K806" i="1"/>
  <c r="L806" i="1" s="1"/>
  <c r="M806" i="1" s="1"/>
  <c r="N806" i="1" s="1"/>
  <c r="O806" i="1" s="1"/>
  <c r="C806" i="1"/>
  <c r="D806" i="1" s="1"/>
  <c r="E806" i="1" s="1"/>
  <c r="F806" i="1" s="1"/>
  <c r="G806" i="1" s="1"/>
  <c r="H806" i="1" s="1"/>
  <c r="AU805" i="1"/>
  <c r="AV805" i="1" s="1"/>
  <c r="AW805" i="1" s="1"/>
  <c r="AX805" i="1" s="1"/>
  <c r="AY805" i="1" s="1"/>
  <c r="AM805" i="1"/>
  <c r="AN805" i="1" s="1"/>
  <c r="AO805" i="1" s="1"/>
  <c r="AP805" i="1" s="1"/>
  <c r="AQ805" i="1" s="1"/>
  <c r="AB805" i="1"/>
  <c r="AC805" i="1" s="1"/>
  <c r="AD805" i="1" s="1"/>
  <c r="AE805" i="1" s="1"/>
  <c r="AF805" i="1" s="1"/>
  <c r="S805" i="1"/>
  <c r="T805" i="1" s="1"/>
  <c r="U805" i="1" s="1"/>
  <c r="V805" i="1" s="1"/>
  <c r="W805" i="1" s="1"/>
  <c r="K805" i="1"/>
  <c r="L805" i="1" s="1"/>
  <c r="M805" i="1" s="1"/>
  <c r="N805" i="1" s="1"/>
  <c r="O805" i="1" s="1"/>
  <c r="C805" i="1"/>
  <c r="D805" i="1" s="1"/>
  <c r="E805" i="1" s="1"/>
  <c r="F805" i="1" s="1"/>
  <c r="G805" i="1" s="1"/>
  <c r="H805" i="1" s="1"/>
  <c r="AU804" i="1"/>
  <c r="AV804" i="1" s="1"/>
  <c r="AW804" i="1" s="1"/>
  <c r="AX804" i="1" s="1"/>
  <c r="AY804" i="1" s="1"/>
  <c r="AM804" i="1"/>
  <c r="AN804" i="1" s="1"/>
  <c r="AO804" i="1" s="1"/>
  <c r="AP804" i="1" s="1"/>
  <c r="AQ804" i="1" s="1"/>
  <c r="AB804" i="1"/>
  <c r="AC804" i="1" s="1"/>
  <c r="AD804" i="1" s="1"/>
  <c r="AE804" i="1" s="1"/>
  <c r="AF804" i="1" s="1"/>
  <c r="S804" i="1"/>
  <c r="T804" i="1" s="1"/>
  <c r="U804" i="1" s="1"/>
  <c r="V804" i="1" s="1"/>
  <c r="W804" i="1" s="1"/>
  <c r="K804" i="1"/>
  <c r="L804" i="1" s="1"/>
  <c r="M804" i="1" s="1"/>
  <c r="N804" i="1" s="1"/>
  <c r="O804" i="1" s="1"/>
  <c r="C804" i="1"/>
  <c r="D804" i="1" s="1"/>
  <c r="E804" i="1" s="1"/>
  <c r="F804" i="1" s="1"/>
  <c r="G804" i="1" s="1"/>
  <c r="H804" i="1" s="1"/>
  <c r="AU803" i="1"/>
  <c r="AV803" i="1" s="1"/>
  <c r="AW803" i="1" s="1"/>
  <c r="AX803" i="1" s="1"/>
  <c r="AY803" i="1" s="1"/>
  <c r="AM803" i="1"/>
  <c r="AN803" i="1" s="1"/>
  <c r="AO803" i="1" s="1"/>
  <c r="AP803" i="1" s="1"/>
  <c r="AQ803" i="1" s="1"/>
  <c r="AB803" i="1"/>
  <c r="AC803" i="1" s="1"/>
  <c r="AD803" i="1" s="1"/>
  <c r="AE803" i="1" s="1"/>
  <c r="AF803" i="1" s="1"/>
  <c r="S803" i="1"/>
  <c r="T803" i="1" s="1"/>
  <c r="U803" i="1" s="1"/>
  <c r="V803" i="1" s="1"/>
  <c r="W803" i="1" s="1"/>
  <c r="K803" i="1"/>
  <c r="L803" i="1" s="1"/>
  <c r="M803" i="1" s="1"/>
  <c r="N803" i="1" s="1"/>
  <c r="O803" i="1" s="1"/>
  <c r="C803" i="1"/>
  <c r="D803" i="1" s="1"/>
  <c r="E803" i="1" s="1"/>
  <c r="F803" i="1" s="1"/>
  <c r="G803" i="1" s="1"/>
  <c r="H803" i="1" s="1"/>
  <c r="AU802" i="1"/>
  <c r="AV802" i="1" s="1"/>
  <c r="AW802" i="1" s="1"/>
  <c r="AX802" i="1" s="1"/>
  <c r="AY802" i="1" s="1"/>
  <c r="AM802" i="1"/>
  <c r="AN802" i="1" s="1"/>
  <c r="AO802" i="1" s="1"/>
  <c r="AP802" i="1" s="1"/>
  <c r="AQ802" i="1" s="1"/>
  <c r="AB802" i="1"/>
  <c r="AC802" i="1" s="1"/>
  <c r="AD802" i="1" s="1"/>
  <c r="AE802" i="1" s="1"/>
  <c r="AF802" i="1" s="1"/>
  <c r="S802" i="1"/>
  <c r="T802" i="1" s="1"/>
  <c r="U802" i="1" s="1"/>
  <c r="V802" i="1" s="1"/>
  <c r="W802" i="1" s="1"/>
  <c r="K802" i="1"/>
  <c r="L802" i="1" s="1"/>
  <c r="M802" i="1" s="1"/>
  <c r="N802" i="1" s="1"/>
  <c r="O802" i="1" s="1"/>
  <c r="C802" i="1"/>
  <c r="D802" i="1" s="1"/>
  <c r="E802" i="1" s="1"/>
  <c r="F802" i="1" s="1"/>
  <c r="G802" i="1" s="1"/>
  <c r="H802" i="1" s="1"/>
  <c r="AU801" i="1"/>
  <c r="AV801" i="1" s="1"/>
  <c r="AW801" i="1" s="1"/>
  <c r="AX801" i="1" s="1"/>
  <c r="AY801" i="1" s="1"/>
  <c r="AN801" i="1"/>
  <c r="AO801" i="1" s="1"/>
  <c r="AP801" i="1" s="1"/>
  <c r="AQ801" i="1" s="1"/>
  <c r="AM801" i="1"/>
  <c r="AB801" i="1"/>
  <c r="AC801" i="1" s="1"/>
  <c r="AD801" i="1" s="1"/>
  <c r="AE801" i="1" s="1"/>
  <c r="AF801" i="1" s="1"/>
  <c r="S801" i="1"/>
  <c r="T801" i="1" s="1"/>
  <c r="U801" i="1" s="1"/>
  <c r="V801" i="1" s="1"/>
  <c r="W801" i="1" s="1"/>
  <c r="K801" i="1"/>
  <c r="L801" i="1" s="1"/>
  <c r="M801" i="1" s="1"/>
  <c r="N801" i="1" s="1"/>
  <c r="O801" i="1" s="1"/>
  <c r="C801" i="1"/>
  <c r="D801" i="1" s="1"/>
  <c r="E801" i="1" s="1"/>
  <c r="F801" i="1" s="1"/>
  <c r="G801" i="1" s="1"/>
  <c r="H801" i="1" s="1"/>
  <c r="AU800" i="1"/>
  <c r="AV800" i="1" s="1"/>
  <c r="AW800" i="1" s="1"/>
  <c r="AX800" i="1" s="1"/>
  <c r="AY800" i="1" s="1"/>
  <c r="AM800" i="1"/>
  <c r="AN800" i="1" s="1"/>
  <c r="AO800" i="1" s="1"/>
  <c r="AP800" i="1" s="1"/>
  <c r="AQ800" i="1" s="1"/>
  <c r="AB800" i="1"/>
  <c r="AC800" i="1" s="1"/>
  <c r="AD800" i="1" s="1"/>
  <c r="AE800" i="1" s="1"/>
  <c r="AF800" i="1" s="1"/>
  <c r="S800" i="1"/>
  <c r="T800" i="1" s="1"/>
  <c r="U800" i="1" s="1"/>
  <c r="V800" i="1" s="1"/>
  <c r="W800" i="1" s="1"/>
  <c r="K800" i="1"/>
  <c r="L800" i="1" s="1"/>
  <c r="M800" i="1" s="1"/>
  <c r="N800" i="1" s="1"/>
  <c r="O800" i="1" s="1"/>
  <c r="C800" i="1"/>
  <c r="D800" i="1" s="1"/>
  <c r="E800" i="1" s="1"/>
  <c r="F800" i="1" s="1"/>
  <c r="G800" i="1" s="1"/>
  <c r="H800" i="1" s="1"/>
  <c r="AU799" i="1"/>
  <c r="AV799" i="1" s="1"/>
  <c r="AW799" i="1" s="1"/>
  <c r="AX799" i="1" s="1"/>
  <c r="AY799" i="1" s="1"/>
  <c r="AM799" i="1"/>
  <c r="AN799" i="1" s="1"/>
  <c r="AO799" i="1" s="1"/>
  <c r="AP799" i="1" s="1"/>
  <c r="AQ799" i="1" s="1"/>
  <c r="AB799" i="1"/>
  <c r="AC799" i="1" s="1"/>
  <c r="AD799" i="1" s="1"/>
  <c r="AE799" i="1" s="1"/>
  <c r="AF799" i="1" s="1"/>
  <c r="S799" i="1"/>
  <c r="T799" i="1" s="1"/>
  <c r="U799" i="1" s="1"/>
  <c r="V799" i="1" s="1"/>
  <c r="W799" i="1" s="1"/>
  <c r="K799" i="1"/>
  <c r="L799" i="1" s="1"/>
  <c r="M799" i="1" s="1"/>
  <c r="N799" i="1" s="1"/>
  <c r="O799" i="1" s="1"/>
  <c r="C799" i="1"/>
  <c r="D799" i="1" s="1"/>
  <c r="E799" i="1" s="1"/>
  <c r="F799" i="1" s="1"/>
  <c r="G799" i="1" s="1"/>
  <c r="H799" i="1" s="1"/>
  <c r="AU798" i="1"/>
  <c r="AV798" i="1" s="1"/>
  <c r="AW798" i="1" s="1"/>
  <c r="AX798" i="1" s="1"/>
  <c r="AY798" i="1" s="1"/>
  <c r="AM798" i="1"/>
  <c r="AN798" i="1" s="1"/>
  <c r="AO798" i="1" s="1"/>
  <c r="AP798" i="1" s="1"/>
  <c r="AQ798" i="1" s="1"/>
  <c r="AB798" i="1"/>
  <c r="AC798" i="1" s="1"/>
  <c r="AD798" i="1" s="1"/>
  <c r="AE798" i="1" s="1"/>
  <c r="AF798" i="1" s="1"/>
  <c r="S798" i="1"/>
  <c r="T798" i="1" s="1"/>
  <c r="U798" i="1" s="1"/>
  <c r="V798" i="1" s="1"/>
  <c r="W798" i="1" s="1"/>
  <c r="K798" i="1"/>
  <c r="L798" i="1" s="1"/>
  <c r="M798" i="1" s="1"/>
  <c r="N798" i="1" s="1"/>
  <c r="O798" i="1" s="1"/>
  <c r="C798" i="1"/>
  <c r="D798" i="1" s="1"/>
  <c r="E798" i="1" s="1"/>
  <c r="F798" i="1" s="1"/>
  <c r="G798" i="1" s="1"/>
  <c r="H798" i="1" s="1"/>
  <c r="AU797" i="1"/>
  <c r="AV797" i="1" s="1"/>
  <c r="AW797" i="1" s="1"/>
  <c r="AX797" i="1" s="1"/>
  <c r="AY797" i="1" s="1"/>
  <c r="AM797" i="1"/>
  <c r="AN797" i="1" s="1"/>
  <c r="AO797" i="1" s="1"/>
  <c r="AP797" i="1" s="1"/>
  <c r="AQ797" i="1" s="1"/>
  <c r="AB797" i="1"/>
  <c r="AC797" i="1" s="1"/>
  <c r="AD797" i="1" s="1"/>
  <c r="AE797" i="1" s="1"/>
  <c r="AF797" i="1" s="1"/>
  <c r="S797" i="1"/>
  <c r="T797" i="1" s="1"/>
  <c r="U797" i="1" s="1"/>
  <c r="V797" i="1" s="1"/>
  <c r="W797" i="1" s="1"/>
  <c r="K797" i="1"/>
  <c r="L797" i="1" s="1"/>
  <c r="M797" i="1" s="1"/>
  <c r="N797" i="1" s="1"/>
  <c r="O797" i="1" s="1"/>
  <c r="C797" i="1"/>
  <c r="D797" i="1" s="1"/>
  <c r="E797" i="1" s="1"/>
  <c r="F797" i="1" s="1"/>
  <c r="G797" i="1" s="1"/>
  <c r="H797" i="1" s="1"/>
  <c r="AU796" i="1"/>
  <c r="AV796" i="1" s="1"/>
  <c r="AW796" i="1" s="1"/>
  <c r="AX796" i="1" s="1"/>
  <c r="AY796" i="1" s="1"/>
  <c r="AM796" i="1"/>
  <c r="AN796" i="1" s="1"/>
  <c r="AO796" i="1" s="1"/>
  <c r="AP796" i="1" s="1"/>
  <c r="AQ796" i="1" s="1"/>
  <c r="AB796" i="1"/>
  <c r="AC796" i="1" s="1"/>
  <c r="AD796" i="1" s="1"/>
  <c r="AE796" i="1" s="1"/>
  <c r="AF796" i="1" s="1"/>
  <c r="S796" i="1"/>
  <c r="T796" i="1" s="1"/>
  <c r="U796" i="1" s="1"/>
  <c r="V796" i="1" s="1"/>
  <c r="W796" i="1" s="1"/>
  <c r="K796" i="1"/>
  <c r="L796" i="1" s="1"/>
  <c r="M796" i="1" s="1"/>
  <c r="N796" i="1" s="1"/>
  <c r="O796" i="1" s="1"/>
  <c r="C796" i="1"/>
  <c r="D796" i="1" s="1"/>
  <c r="E796" i="1" s="1"/>
  <c r="F796" i="1" s="1"/>
  <c r="G796" i="1" s="1"/>
  <c r="H796" i="1" s="1"/>
  <c r="AU795" i="1"/>
  <c r="AV795" i="1" s="1"/>
  <c r="AW795" i="1" s="1"/>
  <c r="AX795" i="1" s="1"/>
  <c r="AY795" i="1" s="1"/>
  <c r="AM795" i="1"/>
  <c r="AN795" i="1" s="1"/>
  <c r="AO795" i="1" s="1"/>
  <c r="AP795" i="1" s="1"/>
  <c r="AQ795" i="1" s="1"/>
  <c r="AB795" i="1"/>
  <c r="AC795" i="1" s="1"/>
  <c r="AD795" i="1" s="1"/>
  <c r="AE795" i="1" s="1"/>
  <c r="AF795" i="1" s="1"/>
  <c r="S795" i="1"/>
  <c r="T795" i="1" s="1"/>
  <c r="U795" i="1" s="1"/>
  <c r="V795" i="1" s="1"/>
  <c r="W795" i="1" s="1"/>
  <c r="K795" i="1"/>
  <c r="L795" i="1" s="1"/>
  <c r="M795" i="1" s="1"/>
  <c r="N795" i="1" s="1"/>
  <c r="O795" i="1" s="1"/>
  <c r="C795" i="1"/>
  <c r="D795" i="1" s="1"/>
  <c r="E795" i="1" s="1"/>
  <c r="F795" i="1" s="1"/>
  <c r="G795" i="1" s="1"/>
  <c r="H795" i="1" s="1"/>
  <c r="AU794" i="1"/>
  <c r="AV794" i="1" s="1"/>
  <c r="AW794" i="1" s="1"/>
  <c r="AX794" i="1" s="1"/>
  <c r="AY794" i="1" s="1"/>
  <c r="AM794" i="1"/>
  <c r="AN794" i="1" s="1"/>
  <c r="AO794" i="1" s="1"/>
  <c r="AP794" i="1" s="1"/>
  <c r="AQ794" i="1" s="1"/>
  <c r="AB794" i="1"/>
  <c r="AC794" i="1" s="1"/>
  <c r="AD794" i="1" s="1"/>
  <c r="AE794" i="1" s="1"/>
  <c r="AF794" i="1" s="1"/>
  <c r="S794" i="1"/>
  <c r="T794" i="1" s="1"/>
  <c r="U794" i="1" s="1"/>
  <c r="V794" i="1" s="1"/>
  <c r="W794" i="1" s="1"/>
  <c r="K794" i="1"/>
  <c r="L794" i="1" s="1"/>
  <c r="M794" i="1" s="1"/>
  <c r="N794" i="1" s="1"/>
  <c r="O794" i="1" s="1"/>
  <c r="C794" i="1"/>
  <c r="D794" i="1" s="1"/>
  <c r="E794" i="1" s="1"/>
  <c r="F794" i="1" s="1"/>
  <c r="G794" i="1" s="1"/>
  <c r="H794" i="1" s="1"/>
  <c r="AU793" i="1"/>
  <c r="AV793" i="1" s="1"/>
  <c r="AW793" i="1" s="1"/>
  <c r="AX793" i="1" s="1"/>
  <c r="AY793" i="1" s="1"/>
  <c r="AM793" i="1"/>
  <c r="AN793" i="1" s="1"/>
  <c r="AO793" i="1" s="1"/>
  <c r="AP793" i="1" s="1"/>
  <c r="AQ793" i="1" s="1"/>
  <c r="AB793" i="1"/>
  <c r="AC793" i="1" s="1"/>
  <c r="AD793" i="1" s="1"/>
  <c r="AE793" i="1" s="1"/>
  <c r="AF793" i="1" s="1"/>
  <c r="S793" i="1"/>
  <c r="T793" i="1" s="1"/>
  <c r="U793" i="1" s="1"/>
  <c r="V793" i="1" s="1"/>
  <c r="W793" i="1" s="1"/>
  <c r="K793" i="1"/>
  <c r="L793" i="1" s="1"/>
  <c r="M793" i="1" s="1"/>
  <c r="N793" i="1" s="1"/>
  <c r="O793" i="1" s="1"/>
  <c r="C793" i="1"/>
  <c r="D793" i="1" s="1"/>
  <c r="E793" i="1" s="1"/>
  <c r="F793" i="1" s="1"/>
  <c r="G793" i="1" s="1"/>
  <c r="H793" i="1" s="1"/>
  <c r="AU792" i="1"/>
  <c r="AV792" i="1" s="1"/>
  <c r="AW792" i="1" s="1"/>
  <c r="AX792" i="1" s="1"/>
  <c r="AY792" i="1" s="1"/>
  <c r="AM792" i="1"/>
  <c r="AN792" i="1" s="1"/>
  <c r="AO792" i="1" s="1"/>
  <c r="AP792" i="1" s="1"/>
  <c r="AQ792" i="1" s="1"/>
  <c r="AB792" i="1"/>
  <c r="AC792" i="1" s="1"/>
  <c r="AD792" i="1" s="1"/>
  <c r="AE792" i="1" s="1"/>
  <c r="AF792" i="1" s="1"/>
  <c r="S792" i="1"/>
  <c r="T792" i="1" s="1"/>
  <c r="U792" i="1" s="1"/>
  <c r="V792" i="1" s="1"/>
  <c r="W792" i="1" s="1"/>
  <c r="K792" i="1"/>
  <c r="L792" i="1" s="1"/>
  <c r="M792" i="1" s="1"/>
  <c r="N792" i="1" s="1"/>
  <c r="O792" i="1" s="1"/>
  <c r="C792" i="1"/>
  <c r="D792" i="1" s="1"/>
  <c r="E792" i="1" s="1"/>
  <c r="F792" i="1" s="1"/>
  <c r="G792" i="1" s="1"/>
  <c r="H792" i="1" s="1"/>
  <c r="AU791" i="1"/>
  <c r="AV791" i="1" s="1"/>
  <c r="AW791" i="1" s="1"/>
  <c r="AX791" i="1" s="1"/>
  <c r="AY791" i="1" s="1"/>
  <c r="AM791" i="1"/>
  <c r="AN791" i="1" s="1"/>
  <c r="AO791" i="1" s="1"/>
  <c r="AP791" i="1" s="1"/>
  <c r="AQ791" i="1" s="1"/>
  <c r="AB791" i="1"/>
  <c r="AC791" i="1" s="1"/>
  <c r="AD791" i="1" s="1"/>
  <c r="AE791" i="1" s="1"/>
  <c r="AF791" i="1" s="1"/>
  <c r="S791" i="1"/>
  <c r="T791" i="1" s="1"/>
  <c r="U791" i="1" s="1"/>
  <c r="V791" i="1" s="1"/>
  <c r="W791" i="1" s="1"/>
  <c r="K791" i="1"/>
  <c r="L791" i="1" s="1"/>
  <c r="M791" i="1" s="1"/>
  <c r="N791" i="1" s="1"/>
  <c r="O791" i="1" s="1"/>
  <c r="C791" i="1"/>
  <c r="D791" i="1" s="1"/>
  <c r="E791" i="1" s="1"/>
  <c r="F791" i="1" s="1"/>
  <c r="G791" i="1" s="1"/>
  <c r="H791" i="1" s="1"/>
  <c r="AU790" i="1"/>
  <c r="AV790" i="1" s="1"/>
  <c r="AW790" i="1" s="1"/>
  <c r="AX790" i="1" s="1"/>
  <c r="AY790" i="1" s="1"/>
  <c r="AM790" i="1"/>
  <c r="AN790" i="1" s="1"/>
  <c r="AO790" i="1" s="1"/>
  <c r="AP790" i="1" s="1"/>
  <c r="AQ790" i="1" s="1"/>
  <c r="AB790" i="1"/>
  <c r="AC790" i="1" s="1"/>
  <c r="AD790" i="1" s="1"/>
  <c r="AE790" i="1" s="1"/>
  <c r="AF790" i="1" s="1"/>
  <c r="S790" i="1"/>
  <c r="T790" i="1" s="1"/>
  <c r="U790" i="1" s="1"/>
  <c r="V790" i="1" s="1"/>
  <c r="W790" i="1" s="1"/>
  <c r="K790" i="1"/>
  <c r="L790" i="1" s="1"/>
  <c r="M790" i="1" s="1"/>
  <c r="N790" i="1" s="1"/>
  <c r="O790" i="1" s="1"/>
  <c r="C790" i="1"/>
  <c r="D790" i="1" s="1"/>
  <c r="E790" i="1" s="1"/>
  <c r="F790" i="1" s="1"/>
  <c r="G790" i="1" s="1"/>
  <c r="H790" i="1" s="1"/>
  <c r="AU789" i="1"/>
  <c r="AV789" i="1" s="1"/>
  <c r="AW789" i="1" s="1"/>
  <c r="AX789" i="1" s="1"/>
  <c r="AY789" i="1" s="1"/>
  <c r="AM789" i="1"/>
  <c r="AN789" i="1" s="1"/>
  <c r="AO789" i="1" s="1"/>
  <c r="AP789" i="1" s="1"/>
  <c r="AQ789" i="1" s="1"/>
  <c r="AB789" i="1"/>
  <c r="AC789" i="1" s="1"/>
  <c r="AD789" i="1" s="1"/>
  <c r="AE789" i="1" s="1"/>
  <c r="AF789" i="1" s="1"/>
  <c r="S789" i="1"/>
  <c r="T789" i="1" s="1"/>
  <c r="U789" i="1" s="1"/>
  <c r="V789" i="1" s="1"/>
  <c r="W789" i="1" s="1"/>
  <c r="K789" i="1"/>
  <c r="L789" i="1" s="1"/>
  <c r="M789" i="1" s="1"/>
  <c r="N789" i="1" s="1"/>
  <c r="O789" i="1" s="1"/>
  <c r="C789" i="1"/>
  <c r="D789" i="1" s="1"/>
  <c r="E789" i="1" s="1"/>
  <c r="F789" i="1" s="1"/>
  <c r="G789" i="1" s="1"/>
  <c r="H789" i="1" s="1"/>
  <c r="AU788" i="1"/>
  <c r="AV788" i="1" s="1"/>
  <c r="AW788" i="1" s="1"/>
  <c r="AX788" i="1" s="1"/>
  <c r="AY788" i="1" s="1"/>
  <c r="AM788" i="1"/>
  <c r="AN788" i="1" s="1"/>
  <c r="AO788" i="1" s="1"/>
  <c r="AP788" i="1" s="1"/>
  <c r="AQ788" i="1" s="1"/>
  <c r="AC788" i="1"/>
  <c r="AD788" i="1" s="1"/>
  <c r="AE788" i="1" s="1"/>
  <c r="AF788" i="1" s="1"/>
  <c r="AB788" i="1"/>
  <c r="S788" i="1"/>
  <c r="T788" i="1" s="1"/>
  <c r="U788" i="1" s="1"/>
  <c r="V788" i="1" s="1"/>
  <c r="W788" i="1" s="1"/>
  <c r="K788" i="1"/>
  <c r="L788" i="1" s="1"/>
  <c r="M788" i="1" s="1"/>
  <c r="N788" i="1" s="1"/>
  <c r="O788" i="1" s="1"/>
  <c r="C788" i="1"/>
  <c r="D788" i="1" s="1"/>
  <c r="E788" i="1" s="1"/>
  <c r="F788" i="1" s="1"/>
  <c r="G788" i="1" s="1"/>
  <c r="H788" i="1" s="1"/>
  <c r="AU787" i="1"/>
  <c r="AV787" i="1" s="1"/>
  <c r="AW787" i="1" s="1"/>
  <c r="AX787" i="1" s="1"/>
  <c r="AY787" i="1" s="1"/>
  <c r="AM787" i="1"/>
  <c r="AN787" i="1" s="1"/>
  <c r="AO787" i="1" s="1"/>
  <c r="AP787" i="1" s="1"/>
  <c r="AQ787" i="1" s="1"/>
  <c r="AB787" i="1"/>
  <c r="AC787" i="1" s="1"/>
  <c r="AD787" i="1" s="1"/>
  <c r="AE787" i="1" s="1"/>
  <c r="AF787" i="1" s="1"/>
  <c r="S787" i="1"/>
  <c r="T787" i="1" s="1"/>
  <c r="U787" i="1" s="1"/>
  <c r="V787" i="1" s="1"/>
  <c r="W787" i="1" s="1"/>
  <c r="K787" i="1"/>
  <c r="L787" i="1" s="1"/>
  <c r="M787" i="1" s="1"/>
  <c r="N787" i="1" s="1"/>
  <c r="O787" i="1" s="1"/>
  <c r="C787" i="1"/>
  <c r="D787" i="1" s="1"/>
  <c r="E787" i="1" s="1"/>
  <c r="F787" i="1" s="1"/>
  <c r="G787" i="1" s="1"/>
  <c r="H787" i="1" s="1"/>
  <c r="AU786" i="1"/>
  <c r="AV786" i="1" s="1"/>
  <c r="AW786" i="1" s="1"/>
  <c r="AX786" i="1" s="1"/>
  <c r="AY786" i="1" s="1"/>
  <c r="AM786" i="1"/>
  <c r="AN786" i="1" s="1"/>
  <c r="AO786" i="1" s="1"/>
  <c r="AP786" i="1" s="1"/>
  <c r="AQ786" i="1" s="1"/>
  <c r="AB786" i="1"/>
  <c r="AC786" i="1" s="1"/>
  <c r="AD786" i="1" s="1"/>
  <c r="AE786" i="1" s="1"/>
  <c r="AF786" i="1" s="1"/>
  <c r="S786" i="1"/>
  <c r="T786" i="1" s="1"/>
  <c r="U786" i="1" s="1"/>
  <c r="V786" i="1" s="1"/>
  <c r="W786" i="1" s="1"/>
  <c r="K786" i="1"/>
  <c r="L786" i="1" s="1"/>
  <c r="M786" i="1" s="1"/>
  <c r="N786" i="1" s="1"/>
  <c r="O786" i="1" s="1"/>
  <c r="D786" i="1"/>
  <c r="E786" i="1" s="1"/>
  <c r="F786" i="1" s="1"/>
  <c r="G786" i="1" s="1"/>
  <c r="H786" i="1" s="1"/>
  <c r="C786" i="1"/>
  <c r="AU785" i="1"/>
  <c r="AV785" i="1" s="1"/>
  <c r="AW785" i="1" s="1"/>
  <c r="AX785" i="1" s="1"/>
  <c r="AY785" i="1" s="1"/>
  <c r="AM785" i="1"/>
  <c r="AN785" i="1" s="1"/>
  <c r="AO785" i="1" s="1"/>
  <c r="AP785" i="1" s="1"/>
  <c r="AQ785" i="1" s="1"/>
  <c r="AB785" i="1"/>
  <c r="AC785" i="1" s="1"/>
  <c r="AD785" i="1" s="1"/>
  <c r="AE785" i="1" s="1"/>
  <c r="AF785" i="1" s="1"/>
  <c r="S785" i="1"/>
  <c r="T785" i="1" s="1"/>
  <c r="U785" i="1" s="1"/>
  <c r="V785" i="1" s="1"/>
  <c r="W785" i="1" s="1"/>
  <c r="K785" i="1"/>
  <c r="L785" i="1" s="1"/>
  <c r="M785" i="1" s="1"/>
  <c r="N785" i="1" s="1"/>
  <c r="O785" i="1" s="1"/>
  <c r="C785" i="1"/>
  <c r="D785" i="1" s="1"/>
  <c r="E785" i="1" s="1"/>
  <c r="F785" i="1" s="1"/>
  <c r="G785" i="1" s="1"/>
  <c r="H785" i="1" s="1"/>
  <c r="AU784" i="1"/>
  <c r="AV784" i="1" s="1"/>
  <c r="AW784" i="1" s="1"/>
  <c r="AX784" i="1" s="1"/>
  <c r="AY784" i="1" s="1"/>
  <c r="AM784" i="1"/>
  <c r="AN784" i="1" s="1"/>
  <c r="AO784" i="1" s="1"/>
  <c r="AP784" i="1" s="1"/>
  <c r="AQ784" i="1" s="1"/>
  <c r="AB784" i="1"/>
  <c r="AC784" i="1" s="1"/>
  <c r="AD784" i="1" s="1"/>
  <c r="AE784" i="1" s="1"/>
  <c r="AF784" i="1" s="1"/>
  <c r="S784" i="1"/>
  <c r="T784" i="1" s="1"/>
  <c r="U784" i="1" s="1"/>
  <c r="V784" i="1" s="1"/>
  <c r="W784" i="1" s="1"/>
  <c r="K784" i="1"/>
  <c r="L784" i="1" s="1"/>
  <c r="M784" i="1" s="1"/>
  <c r="N784" i="1" s="1"/>
  <c r="O784" i="1" s="1"/>
  <c r="D784" i="1"/>
  <c r="E784" i="1" s="1"/>
  <c r="F784" i="1" s="1"/>
  <c r="G784" i="1" s="1"/>
  <c r="H784" i="1" s="1"/>
  <c r="C784" i="1"/>
  <c r="AU783" i="1"/>
  <c r="AV783" i="1" s="1"/>
  <c r="AW783" i="1" s="1"/>
  <c r="AX783" i="1" s="1"/>
  <c r="AY783" i="1" s="1"/>
  <c r="AM783" i="1"/>
  <c r="AN783" i="1" s="1"/>
  <c r="AO783" i="1" s="1"/>
  <c r="AP783" i="1" s="1"/>
  <c r="AQ783" i="1" s="1"/>
  <c r="AB783" i="1"/>
  <c r="AC783" i="1" s="1"/>
  <c r="AD783" i="1" s="1"/>
  <c r="AE783" i="1" s="1"/>
  <c r="AF783" i="1" s="1"/>
  <c r="S783" i="1"/>
  <c r="T783" i="1" s="1"/>
  <c r="U783" i="1" s="1"/>
  <c r="V783" i="1" s="1"/>
  <c r="W783" i="1" s="1"/>
  <c r="K783" i="1"/>
  <c r="L783" i="1" s="1"/>
  <c r="M783" i="1" s="1"/>
  <c r="N783" i="1" s="1"/>
  <c r="O783" i="1" s="1"/>
  <c r="C783" i="1"/>
  <c r="D783" i="1" s="1"/>
  <c r="E783" i="1" s="1"/>
  <c r="F783" i="1" s="1"/>
  <c r="G783" i="1" s="1"/>
  <c r="H783" i="1" s="1"/>
  <c r="AU782" i="1"/>
  <c r="AV782" i="1" s="1"/>
  <c r="AW782" i="1" s="1"/>
  <c r="AX782" i="1" s="1"/>
  <c r="AY782" i="1" s="1"/>
  <c r="AM782" i="1"/>
  <c r="AN782" i="1" s="1"/>
  <c r="AO782" i="1" s="1"/>
  <c r="AP782" i="1" s="1"/>
  <c r="AQ782" i="1" s="1"/>
  <c r="AB782" i="1"/>
  <c r="AC782" i="1" s="1"/>
  <c r="AD782" i="1" s="1"/>
  <c r="AE782" i="1" s="1"/>
  <c r="AF782" i="1" s="1"/>
  <c r="S782" i="1"/>
  <c r="T782" i="1" s="1"/>
  <c r="U782" i="1" s="1"/>
  <c r="V782" i="1" s="1"/>
  <c r="W782" i="1" s="1"/>
  <c r="K782" i="1"/>
  <c r="L782" i="1" s="1"/>
  <c r="M782" i="1" s="1"/>
  <c r="N782" i="1" s="1"/>
  <c r="O782" i="1" s="1"/>
  <c r="C782" i="1"/>
  <c r="D782" i="1" s="1"/>
  <c r="E782" i="1" s="1"/>
  <c r="F782" i="1" s="1"/>
  <c r="G782" i="1" s="1"/>
  <c r="H782" i="1" s="1"/>
  <c r="AU781" i="1"/>
  <c r="AV781" i="1" s="1"/>
  <c r="AW781" i="1" s="1"/>
  <c r="AX781" i="1" s="1"/>
  <c r="AY781" i="1" s="1"/>
  <c r="AM781" i="1"/>
  <c r="AN781" i="1" s="1"/>
  <c r="AO781" i="1" s="1"/>
  <c r="AP781" i="1" s="1"/>
  <c r="AQ781" i="1" s="1"/>
  <c r="AB781" i="1"/>
  <c r="AC781" i="1" s="1"/>
  <c r="AD781" i="1" s="1"/>
  <c r="AE781" i="1" s="1"/>
  <c r="AF781" i="1" s="1"/>
  <c r="S781" i="1"/>
  <c r="T781" i="1" s="1"/>
  <c r="U781" i="1" s="1"/>
  <c r="V781" i="1" s="1"/>
  <c r="W781" i="1" s="1"/>
  <c r="K781" i="1"/>
  <c r="L781" i="1" s="1"/>
  <c r="M781" i="1" s="1"/>
  <c r="N781" i="1" s="1"/>
  <c r="O781" i="1" s="1"/>
  <c r="C781" i="1"/>
  <c r="D781" i="1" s="1"/>
  <c r="E781" i="1" s="1"/>
  <c r="F781" i="1" s="1"/>
  <c r="G781" i="1" s="1"/>
  <c r="H781" i="1" s="1"/>
  <c r="AU780" i="1"/>
  <c r="AV780" i="1" s="1"/>
  <c r="AW780" i="1" s="1"/>
  <c r="AX780" i="1" s="1"/>
  <c r="AY780" i="1" s="1"/>
  <c r="AM780" i="1"/>
  <c r="AN780" i="1" s="1"/>
  <c r="AO780" i="1" s="1"/>
  <c r="AP780" i="1" s="1"/>
  <c r="AQ780" i="1" s="1"/>
  <c r="AC780" i="1"/>
  <c r="AD780" i="1" s="1"/>
  <c r="AE780" i="1" s="1"/>
  <c r="AF780" i="1" s="1"/>
  <c r="AB780" i="1"/>
  <c r="S780" i="1"/>
  <c r="T780" i="1" s="1"/>
  <c r="U780" i="1" s="1"/>
  <c r="V780" i="1" s="1"/>
  <c r="W780" i="1" s="1"/>
  <c r="K780" i="1"/>
  <c r="L780" i="1" s="1"/>
  <c r="M780" i="1" s="1"/>
  <c r="N780" i="1" s="1"/>
  <c r="O780" i="1" s="1"/>
  <c r="C780" i="1"/>
  <c r="D780" i="1" s="1"/>
  <c r="E780" i="1" s="1"/>
  <c r="F780" i="1" s="1"/>
  <c r="G780" i="1" s="1"/>
  <c r="H780" i="1" s="1"/>
  <c r="AU779" i="1"/>
  <c r="AV779" i="1" s="1"/>
  <c r="AW779" i="1" s="1"/>
  <c r="AX779" i="1" s="1"/>
  <c r="AY779" i="1" s="1"/>
  <c r="AM779" i="1"/>
  <c r="AN779" i="1" s="1"/>
  <c r="AO779" i="1" s="1"/>
  <c r="AP779" i="1" s="1"/>
  <c r="AQ779" i="1" s="1"/>
  <c r="AB779" i="1"/>
  <c r="AC779" i="1" s="1"/>
  <c r="AD779" i="1" s="1"/>
  <c r="AE779" i="1" s="1"/>
  <c r="AF779" i="1" s="1"/>
  <c r="T779" i="1"/>
  <c r="U779" i="1" s="1"/>
  <c r="V779" i="1" s="1"/>
  <c r="W779" i="1" s="1"/>
  <c r="S779" i="1"/>
  <c r="K779" i="1"/>
  <c r="L779" i="1" s="1"/>
  <c r="M779" i="1" s="1"/>
  <c r="N779" i="1" s="1"/>
  <c r="O779" i="1" s="1"/>
  <c r="C779" i="1"/>
  <c r="D779" i="1" s="1"/>
  <c r="E779" i="1" s="1"/>
  <c r="F779" i="1" s="1"/>
  <c r="G779" i="1" s="1"/>
  <c r="H779" i="1" s="1"/>
  <c r="AU778" i="1"/>
  <c r="AV778" i="1" s="1"/>
  <c r="AW778" i="1" s="1"/>
  <c r="AX778" i="1" s="1"/>
  <c r="AY778" i="1" s="1"/>
  <c r="AM778" i="1"/>
  <c r="AN778" i="1" s="1"/>
  <c r="AO778" i="1" s="1"/>
  <c r="AP778" i="1" s="1"/>
  <c r="AQ778" i="1" s="1"/>
  <c r="AB778" i="1"/>
  <c r="AC778" i="1" s="1"/>
  <c r="AD778" i="1" s="1"/>
  <c r="AE778" i="1" s="1"/>
  <c r="AF778" i="1" s="1"/>
  <c r="S778" i="1"/>
  <c r="T778" i="1" s="1"/>
  <c r="U778" i="1" s="1"/>
  <c r="V778" i="1" s="1"/>
  <c r="W778" i="1" s="1"/>
  <c r="K778" i="1"/>
  <c r="L778" i="1" s="1"/>
  <c r="M778" i="1" s="1"/>
  <c r="N778" i="1" s="1"/>
  <c r="O778" i="1" s="1"/>
  <c r="C778" i="1"/>
  <c r="D778" i="1" s="1"/>
  <c r="E778" i="1" s="1"/>
  <c r="F778" i="1" s="1"/>
  <c r="G778" i="1" s="1"/>
  <c r="H778" i="1" s="1"/>
  <c r="AU777" i="1"/>
  <c r="AV777" i="1" s="1"/>
  <c r="AW777" i="1" s="1"/>
  <c r="AX777" i="1" s="1"/>
  <c r="AY777" i="1" s="1"/>
  <c r="AN777" i="1"/>
  <c r="AO777" i="1" s="1"/>
  <c r="AP777" i="1" s="1"/>
  <c r="AQ777" i="1" s="1"/>
  <c r="AM777" i="1"/>
  <c r="AB777" i="1"/>
  <c r="AC777" i="1" s="1"/>
  <c r="AD777" i="1" s="1"/>
  <c r="AE777" i="1" s="1"/>
  <c r="AF777" i="1" s="1"/>
  <c r="S777" i="1"/>
  <c r="T777" i="1" s="1"/>
  <c r="U777" i="1" s="1"/>
  <c r="V777" i="1" s="1"/>
  <c r="W777" i="1" s="1"/>
  <c r="K777" i="1"/>
  <c r="L777" i="1" s="1"/>
  <c r="M777" i="1" s="1"/>
  <c r="N777" i="1" s="1"/>
  <c r="O777" i="1" s="1"/>
  <c r="C777" i="1"/>
  <c r="D777" i="1" s="1"/>
  <c r="E777" i="1" s="1"/>
  <c r="F777" i="1" s="1"/>
  <c r="G777" i="1" s="1"/>
  <c r="H777" i="1" s="1"/>
  <c r="AU776" i="1"/>
  <c r="AV776" i="1" s="1"/>
  <c r="AW776" i="1" s="1"/>
  <c r="AX776" i="1" s="1"/>
  <c r="AY776" i="1" s="1"/>
  <c r="AM776" i="1"/>
  <c r="AN776" i="1" s="1"/>
  <c r="AO776" i="1" s="1"/>
  <c r="AP776" i="1" s="1"/>
  <c r="AQ776" i="1" s="1"/>
  <c r="AB776" i="1"/>
  <c r="AC776" i="1" s="1"/>
  <c r="AD776" i="1" s="1"/>
  <c r="AE776" i="1" s="1"/>
  <c r="AF776" i="1" s="1"/>
  <c r="S776" i="1"/>
  <c r="T776" i="1" s="1"/>
  <c r="U776" i="1" s="1"/>
  <c r="V776" i="1" s="1"/>
  <c r="W776" i="1" s="1"/>
  <c r="K776" i="1"/>
  <c r="L776" i="1" s="1"/>
  <c r="M776" i="1" s="1"/>
  <c r="N776" i="1" s="1"/>
  <c r="O776" i="1" s="1"/>
  <c r="C776" i="1"/>
  <c r="D776" i="1" s="1"/>
  <c r="E776" i="1" s="1"/>
  <c r="F776" i="1" s="1"/>
  <c r="G776" i="1" s="1"/>
  <c r="H776" i="1" s="1"/>
  <c r="AU775" i="1"/>
  <c r="AV775" i="1" s="1"/>
  <c r="AW775" i="1" s="1"/>
  <c r="AX775" i="1" s="1"/>
  <c r="AY775" i="1" s="1"/>
  <c r="AM775" i="1"/>
  <c r="AN775" i="1" s="1"/>
  <c r="AO775" i="1" s="1"/>
  <c r="AP775" i="1" s="1"/>
  <c r="AQ775" i="1" s="1"/>
  <c r="AB775" i="1"/>
  <c r="AC775" i="1" s="1"/>
  <c r="AD775" i="1" s="1"/>
  <c r="AE775" i="1" s="1"/>
  <c r="AF775" i="1" s="1"/>
  <c r="S775" i="1"/>
  <c r="T775" i="1" s="1"/>
  <c r="U775" i="1" s="1"/>
  <c r="V775" i="1" s="1"/>
  <c r="W775" i="1" s="1"/>
  <c r="K775" i="1"/>
  <c r="L775" i="1" s="1"/>
  <c r="M775" i="1" s="1"/>
  <c r="N775" i="1" s="1"/>
  <c r="O775" i="1" s="1"/>
  <c r="C775" i="1"/>
  <c r="D775" i="1" s="1"/>
  <c r="E775" i="1" s="1"/>
  <c r="F775" i="1" s="1"/>
  <c r="G775" i="1" s="1"/>
  <c r="H775" i="1" s="1"/>
  <c r="AU774" i="1"/>
  <c r="AV774" i="1" s="1"/>
  <c r="AW774" i="1" s="1"/>
  <c r="AX774" i="1" s="1"/>
  <c r="AY774" i="1" s="1"/>
  <c r="AM774" i="1"/>
  <c r="AN774" i="1" s="1"/>
  <c r="AO774" i="1" s="1"/>
  <c r="AP774" i="1" s="1"/>
  <c r="AQ774" i="1" s="1"/>
  <c r="AB774" i="1"/>
  <c r="AC774" i="1" s="1"/>
  <c r="AD774" i="1" s="1"/>
  <c r="AE774" i="1" s="1"/>
  <c r="AF774" i="1" s="1"/>
  <c r="S774" i="1"/>
  <c r="T774" i="1" s="1"/>
  <c r="U774" i="1" s="1"/>
  <c r="V774" i="1" s="1"/>
  <c r="W774" i="1" s="1"/>
  <c r="K774" i="1"/>
  <c r="L774" i="1" s="1"/>
  <c r="M774" i="1" s="1"/>
  <c r="N774" i="1" s="1"/>
  <c r="O774" i="1" s="1"/>
  <c r="C774" i="1"/>
  <c r="D774" i="1" s="1"/>
  <c r="E774" i="1" s="1"/>
  <c r="F774" i="1" s="1"/>
  <c r="G774" i="1" s="1"/>
  <c r="H774" i="1" s="1"/>
  <c r="AU773" i="1"/>
  <c r="AV773" i="1" s="1"/>
  <c r="AW773" i="1" s="1"/>
  <c r="AX773" i="1" s="1"/>
  <c r="AY773" i="1" s="1"/>
  <c r="AM773" i="1"/>
  <c r="AN773" i="1" s="1"/>
  <c r="AO773" i="1" s="1"/>
  <c r="AP773" i="1" s="1"/>
  <c r="AQ773" i="1" s="1"/>
  <c r="AB773" i="1"/>
  <c r="AC773" i="1" s="1"/>
  <c r="AD773" i="1" s="1"/>
  <c r="AE773" i="1" s="1"/>
  <c r="AF773" i="1" s="1"/>
  <c r="S773" i="1"/>
  <c r="T773" i="1" s="1"/>
  <c r="U773" i="1" s="1"/>
  <c r="V773" i="1" s="1"/>
  <c r="W773" i="1" s="1"/>
  <c r="K773" i="1"/>
  <c r="L773" i="1" s="1"/>
  <c r="M773" i="1" s="1"/>
  <c r="N773" i="1" s="1"/>
  <c r="O773" i="1" s="1"/>
  <c r="C773" i="1"/>
  <c r="D773" i="1" s="1"/>
  <c r="E773" i="1" s="1"/>
  <c r="F773" i="1" s="1"/>
  <c r="G773" i="1" s="1"/>
  <c r="H773" i="1" s="1"/>
  <c r="AU772" i="1"/>
  <c r="AV772" i="1" s="1"/>
  <c r="AW772" i="1" s="1"/>
  <c r="AX772" i="1" s="1"/>
  <c r="AY772" i="1" s="1"/>
  <c r="AM772" i="1"/>
  <c r="AN772" i="1" s="1"/>
  <c r="AO772" i="1" s="1"/>
  <c r="AP772" i="1" s="1"/>
  <c r="AQ772" i="1" s="1"/>
  <c r="AB772" i="1"/>
  <c r="AC772" i="1" s="1"/>
  <c r="AD772" i="1" s="1"/>
  <c r="AE772" i="1" s="1"/>
  <c r="AF772" i="1" s="1"/>
  <c r="S772" i="1"/>
  <c r="T772" i="1" s="1"/>
  <c r="U772" i="1" s="1"/>
  <c r="V772" i="1" s="1"/>
  <c r="W772" i="1" s="1"/>
  <c r="K772" i="1"/>
  <c r="L772" i="1" s="1"/>
  <c r="M772" i="1" s="1"/>
  <c r="N772" i="1" s="1"/>
  <c r="O772" i="1" s="1"/>
  <c r="C772" i="1"/>
  <c r="D772" i="1" s="1"/>
  <c r="E772" i="1" s="1"/>
  <c r="F772" i="1" s="1"/>
  <c r="G772" i="1" s="1"/>
  <c r="H772" i="1" s="1"/>
  <c r="AU771" i="1"/>
  <c r="AV771" i="1" s="1"/>
  <c r="AW771" i="1" s="1"/>
  <c r="AX771" i="1" s="1"/>
  <c r="AY771" i="1" s="1"/>
  <c r="AM771" i="1"/>
  <c r="AN771" i="1" s="1"/>
  <c r="AO771" i="1" s="1"/>
  <c r="AP771" i="1" s="1"/>
  <c r="AQ771" i="1" s="1"/>
  <c r="AB771" i="1"/>
  <c r="AC771" i="1" s="1"/>
  <c r="AD771" i="1" s="1"/>
  <c r="AE771" i="1" s="1"/>
  <c r="AF771" i="1" s="1"/>
  <c r="S771" i="1"/>
  <c r="T771" i="1" s="1"/>
  <c r="U771" i="1" s="1"/>
  <c r="V771" i="1" s="1"/>
  <c r="W771" i="1" s="1"/>
  <c r="K771" i="1"/>
  <c r="L771" i="1" s="1"/>
  <c r="M771" i="1" s="1"/>
  <c r="N771" i="1" s="1"/>
  <c r="O771" i="1" s="1"/>
  <c r="C771" i="1"/>
  <c r="D771" i="1" s="1"/>
  <c r="E771" i="1" s="1"/>
  <c r="F771" i="1" s="1"/>
  <c r="G771" i="1" s="1"/>
  <c r="H771" i="1" s="1"/>
  <c r="AU770" i="1"/>
  <c r="AV770" i="1" s="1"/>
  <c r="AW770" i="1" s="1"/>
  <c r="AX770" i="1" s="1"/>
  <c r="AY770" i="1" s="1"/>
  <c r="AM770" i="1"/>
  <c r="AN770" i="1" s="1"/>
  <c r="AO770" i="1" s="1"/>
  <c r="AP770" i="1" s="1"/>
  <c r="AQ770" i="1" s="1"/>
  <c r="AB770" i="1"/>
  <c r="AC770" i="1" s="1"/>
  <c r="AD770" i="1" s="1"/>
  <c r="AE770" i="1" s="1"/>
  <c r="AF770" i="1" s="1"/>
  <c r="S770" i="1"/>
  <c r="T770" i="1" s="1"/>
  <c r="U770" i="1" s="1"/>
  <c r="V770" i="1" s="1"/>
  <c r="W770" i="1" s="1"/>
  <c r="K770" i="1"/>
  <c r="L770" i="1" s="1"/>
  <c r="M770" i="1" s="1"/>
  <c r="N770" i="1" s="1"/>
  <c r="O770" i="1" s="1"/>
  <c r="C770" i="1"/>
  <c r="D770" i="1" s="1"/>
  <c r="E770" i="1" s="1"/>
  <c r="F770" i="1" s="1"/>
  <c r="G770" i="1" s="1"/>
  <c r="H770" i="1" s="1"/>
  <c r="AU769" i="1"/>
  <c r="AV769" i="1" s="1"/>
  <c r="AW769" i="1" s="1"/>
  <c r="AX769" i="1" s="1"/>
  <c r="AY769" i="1" s="1"/>
  <c r="AM769" i="1"/>
  <c r="AN769" i="1" s="1"/>
  <c r="AO769" i="1" s="1"/>
  <c r="AP769" i="1" s="1"/>
  <c r="AQ769" i="1" s="1"/>
  <c r="AB769" i="1"/>
  <c r="AC769" i="1" s="1"/>
  <c r="AD769" i="1" s="1"/>
  <c r="AE769" i="1" s="1"/>
  <c r="AF769" i="1" s="1"/>
  <c r="S769" i="1"/>
  <c r="T769" i="1" s="1"/>
  <c r="U769" i="1" s="1"/>
  <c r="V769" i="1" s="1"/>
  <c r="W769" i="1" s="1"/>
  <c r="K769" i="1"/>
  <c r="L769" i="1" s="1"/>
  <c r="M769" i="1" s="1"/>
  <c r="N769" i="1" s="1"/>
  <c r="O769" i="1" s="1"/>
  <c r="C769" i="1"/>
  <c r="D769" i="1" s="1"/>
  <c r="E769" i="1" s="1"/>
  <c r="F769" i="1" s="1"/>
  <c r="G769" i="1" s="1"/>
  <c r="H769" i="1" s="1"/>
  <c r="AU768" i="1"/>
  <c r="AV768" i="1" s="1"/>
  <c r="AW768" i="1" s="1"/>
  <c r="AX768" i="1" s="1"/>
  <c r="AY768" i="1" s="1"/>
  <c r="AM768" i="1"/>
  <c r="AN768" i="1" s="1"/>
  <c r="AO768" i="1" s="1"/>
  <c r="AP768" i="1" s="1"/>
  <c r="AQ768" i="1" s="1"/>
  <c r="AB768" i="1"/>
  <c r="AC768" i="1" s="1"/>
  <c r="AD768" i="1" s="1"/>
  <c r="AE768" i="1" s="1"/>
  <c r="AF768" i="1" s="1"/>
  <c r="S768" i="1"/>
  <c r="T768" i="1" s="1"/>
  <c r="U768" i="1" s="1"/>
  <c r="V768" i="1" s="1"/>
  <c r="W768" i="1" s="1"/>
  <c r="K768" i="1"/>
  <c r="L768" i="1" s="1"/>
  <c r="M768" i="1" s="1"/>
  <c r="N768" i="1" s="1"/>
  <c r="O768" i="1" s="1"/>
  <c r="C768" i="1"/>
  <c r="D768" i="1" s="1"/>
  <c r="E768" i="1" s="1"/>
  <c r="F768" i="1" s="1"/>
  <c r="G768" i="1" s="1"/>
  <c r="H768" i="1" s="1"/>
  <c r="AU767" i="1"/>
  <c r="AV767" i="1" s="1"/>
  <c r="AW767" i="1" s="1"/>
  <c r="AX767" i="1" s="1"/>
  <c r="AY767" i="1" s="1"/>
  <c r="AM767" i="1"/>
  <c r="AN767" i="1" s="1"/>
  <c r="AO767" i="1" s="1"/>
  <c r="AP767" i="1" s="1"/>
  <c r="AQ767" i="1" s="1"/>
  <c r="AB767" i="1"/>
  <c r="AC767" i="1" s="1"/>
  <c r="AD767" i="1" s="1"/>
  <c r="AE767" i="1" s="1"/>
  <c r="AF767" i="1" s="1"/>
  <c r="S767" i="1"/>
  <c r="T767" i="1" s="1"/>
  <c r="U767" i="1" s="1"/>
  <c r="V767" i="1" s="1"/>
  <c r="W767" i="1" s="1"/>
  <c r="K767" i="1"/>
  <c r="L767" i="1" s="1"/>
  <c r="M767" i="1" s="1"/>
  <c r="N767" i="1" s="1"/>
  <c r="O767" i="1" s="1"/>
  <c r="C767" i="1"/>
  <c r="D767" i="1" s="1"/>
  <c r="E767" i="1" s="1"/>
  <c r="F767" i="1" s="1"/>
  <c r="G767" i="1" s="1"/>
  <c r="H767" i="1" s="1"/>
  <c r="AU766" i="1"/>
  <c r="AV766" i="1" s="1"/>
  <c r="AW766" i="1" s="1"/>
  <c r="AX766" i="1" s="1"/>
  <c r="AY766" i="1" s="1"/>
  <c r="AM766" i="1"/>
  <c r="AN766" i="1" s="1"/>
  <c r="AO766" i="1" s="1"/>
  <c r="AP766" i="1" s="1"/>
  <c r="AQ766" i="1" s="1"/>
  <c r="AB766" i="1"/>
  <c r="AC766" i="1" s="1"/>
  <c r="AD766" i="1" s="1"/>
  <c r="AE766" i="1" s="1"/>
  <c r="AF766" i="1" s="1"/>
  <c r="S766" i="1"/>
  <c r="T766" i="1" s="1"/>
  <c r="U766" i="1" s="1"/>
  <c r="V766" i="1" s="1"/>
  <c r="W766" i="1" s="1"/>
  <c r="K766" i="1"/>
  <c r="L766" i="1" s="1"/>
  <c r="M766" i="1" s="1"/>
  <c r="N766" i="1" s="1"/>
  <c r="O766" i="1" s="1"/>
  <c r="C766" i="1"/>
  <c r="D766" i="1" s="1"/>
  <c r="E766" i="1" s="1"/>
  <c r="F766" i="1" s="1"/>
  <c r="G766" i="1" s="1"/>
  <c r="H766" i="1" s="1"/>
  <c r="AU765" i="1"/>
  <c r="AV765" i="1" s="1"/>
  <c r="AW765" i="1" s="1"/>
  <c r="AX765" i="1" s="1"/>
  <c r="AY765" i="1" s="1"/>
  <c r="AM765" i="1"/>
  <c r="AN765" i="1" s="1"/>
  <c r="AO765" i="1" s="1"/>
  <c r="AP765" i="1" s="1"/>
  <c r="AQ765" i="1" s="1"/>
  <c r="AB765" i="1"/>
  <c r="AC765" i="1" s="1"/>
  <c r="AD765" i="1" s="1"/>
  <c r="AE765" i="1" s="1"/>
  <c r="AF765" i="1" s="1"/>
  <c r="S765" i="1"/>
  <c r="T765" i="1" s="1"/>
  <c r="U765" i="1" s="1"/>
  <c r="V765" i="1" s="1"/>
  <c r="W765" i="1" s="1"/>
  <c r="K765" i="1"/>
  <c r="L765" i="1" s="1"/>
  <c r="M765" i="1" s="1"/>
  <c r="N765" i="1" s="1"/>
  <c r="O765" i="1" s="1"/>
  <c r="C765" i="1"/>
  <c r="D765" i="1" s="1"/>
  <c r="E765" i="1" s="1"/>
  <c r="F765" i="1" s="1"/>
  <c r="G765" i="1" s="1"/>
  <c r="H765" i="1" s="1"/>
  <c r="AU764" i="1"/>
  <c r="AV764" i="1" s="1"/>
  <c r="AW764" i="1" s="1"/>
  <c r="AX764" i="1" s="1"/>
  <c r="AY764" i="1" s="1"/>
  <c r="AM764" i="1"/>
  <c r="AN764" i="1" s="1"/>
  <c r="AO764" i="1" s="1"/>
  <c r="AP764" i="1" s="1"/>
  <c r="AQ764" i="1" s="1"/>
  <c r="AB764" i="1"/>
  <c r="AC764" i="1" s="1"/>
  <c r="AD764" i="1" s="1"/>
  <c r="AE764" i="1" s="1"/>
  <c r="AF764" i="1" s="1"/>
  <c r="S764" i="1"/>
  <c r="T764" i="1" s="1"/>
  <c r="U764" i="1" s="1"/>
  <c r="V764" i="1" s="1"/>
  <c r="W764" i="1" s="1"/>
  <c r="K764" i="1"/>
  <c r="L764" i="1" s="1"/>
  <c r="M764" i="1" s="1"/>
  <c r="N764" i="1" s="1"/>
  <c r="O764" i="1" s="1"/>
  <c r="C764" i="1"/>
  <c r="D764" i="1" s="1"/>
  <c r="E764" i="1" s="1"/>
  <c r="F764" i="1" s="1"/>
  <c r="G764" i="1" s="1"/>
  <c r="H764" i="1" s="1"/>
  <c r="AU763" i="1"/>
  <c r="AV763" i="1" s="1"/>
  <c r="AW763" i="1" s="1"/>
  <c r="AX763" i="1" s="1"/>
  <c r="AY763" i="1" s="1"/>
  <c r="AM763" i="1"/>
  <c r="AN763" i="1" s="1"/>
  <c r="AO763" i="1" s="1"/>
  <c r="AP763" i="1" s="1"/>
  <c r="AQ763" i="1" s="1"/>
  <c r="AB763" i="1"/>
  <c r="AC763" i="1" s="1"/>
  <c r="AD763" i="1" s="1"/>
  <c r="AE763" i="1" s="1"/>
  <c r="AF763" i="1" s="1"/>
  <c r="S763" i="1"/>
  <c r="T763" i="1" s="1"/>
  <c r="U763" i="1" s="1"/>
  <c r="V763" i="1" s="1"/>
  <c r="W763" i="1" s="1"/>
  <c r="K763" i="1"/>
  <c r="L763" i="1" s="1"/>
  <c r="M763" i="1" s="1"/>
  <c r="N763" i="1" s="1"/>
  <c r="O763" i="1" s="1"/>
  <c r="C763" i="1"/>
  <c r="D763" i="1" s="1"/>
  <c r="E763" i="1" s="1"/>
  <c r="F763" i="1" s="1"/>
  <c r="G763" i="1" s="1"/>
  <c r="H763" i="1" s="1"/>
  <c r="AU762" i="1"/>
  <c r="AV762" i="1" s="1"/>
  <c r="AW762" i="1" s="1"/>
  <c r="AX762" i="1" s="1"/>
  <c r="AY762" i="1" s="1"/>
  <c r="AM762" i="1"/>
  <c r="AN762" i="1" s="1"/>
  <c r="AO762" i="1" s="1"/>
  <c r="AP762" i="1" s="1"/>
  <c r="AQ762" i="1" s="1"/>
  <c r="AB762" i="1"/>
  <c r="AC762" i="1" s="1"/>
  <c r="AD762" i="1" s="1"/>
  <c r="AE762" i="1" s="1"/>
  <c r="AF762" i="1" s="1"/>
  <c r="S762" i="1"/>
  <c r="T762" i="1" s="1"/>
  <c r="U762" i="1" s="1"/>
  <c r="V762" i="1" s="1"/>
  <c r="W762" i="1" s="1"/>
  <c r="K762" i="1"/>
  <c r="L762" i="1" s="1"/>
  <c r="M762" i="1" s="1"/>
  <c r="N762" i="1" s="1"/>
  <c r="O762" i="1" s="1"/>
  <c r="C762" i="1"/>
  <c r="D762" i="1" s="1"/>
  <c r="E762" i="1" s="1"/>
  <c r="F762" i="1" s="1"/>
  <c r="G762" i="1" s="1"/>
  <c r="H762" i="1" s="1"/>
  <c r="AU761" i="1"/>
  <c r="AV761" i="1" s="1"/>
  <c r="AW761" i="1" s="1"/>
  <c r="AX761" i="1" s="1"/>
  <c r="AY761" i="1" s="1"/>
  <c r="AM761" i="1"/>
  <c r="AN761" i="1" s="1"/>
  <c r="AO761" i="1" s="1"/>
  <c r="AP761" i="1" s="1"/>
  <c r="AQ761" i="1" s="1"/>
  <c r="AB761" i="1"/>
  <c r="AC761" i="1" s="1"/>
  <c r="AD761" i="1" s="1"/>
  <c r="AE761" i="1" s="1"/>
  <c r="AF761" i="1" s="1"/>
  <c r="S761" i="1"/>
  <c r="T761" i="1" s="1"/>
  <c r="U761" i="1" s="1"/>
  <c r="V761" i="1" s="1"/>
  <c r="W761" i="1" s="1"/>
  <c r="K761" i="1"/>
  <c r="L761" i="1" s="1"/>
  <c r="M761" i="1" s="1"/>
  <c r="N761" i="1" s="1"/>
  <c r="O761" i="1" s="1"/>
  <c r="C761" i="1"/>
  <c r="D761" i="1" s="1"/>
  <c r="E761" i="1" s="1"/>
  <c r="F761" i="1" s="1"/>
  <c r="G761" i="1" s="1"/>
  <c r="H761" i="1" s="1"/>
  <c r="AU760" i="1"/>
  <c r="AV760" i="1" s="1"/>
  <c r="AW760" i="1" s="1"/>
  <c r="AX760" i="1" s="1"/>
  <c r="AY760" i="1" s="1"/>
  <c r="AM760" i="1"/>
  <c r="AN760" i="1" s="1"/>
  <c r="AO760" i="1" s="1"/>
  <c r="AP760" i="1" s="1"/>
  <c r="AQ760" i="1" s="1"/>
  <c r="AB760" i="1"/>
  <c r="AC760" i="1" s="1"/>
  <c r="AD760" i="1" s="1"/>
  <c r="AE760" i="1" s="1"/>
  <c r="AF760" i="1" s="1"/>
  <c r="S760" i="1"/>
  <c r="T760" i="1" s="1"/>
  <c r="U760" i="1" s="1"/>
  <c r="V760" i="1" s="1"/>
  <c r="W760" i="1" s="1"/>
  <c r="K760" i="1"/>
  <c r="L760" i="1" s="1"/>
  <c r="M760" i="1" s="1"/>
  <c r="N760" i="1" s="1"/>
  <c r="O760" i="1" s="1"/>
  <c r="C760" i="1"/>
  <c r="D760" i="1" s="1"/>
  <c r="E760" i="1" s="1"/>
  <c r="F760" i="1" s="1"/>
  <c r="G760" i="1" s="1"/>
  <c r="H760" i="1" s="1"/>
  <c r="AU759" i="1"/>
  <c r="AV759" i="1" s="1"/>
  <c r="AW759" i="1" s="1"/>
  <c r="AX759" i="1" s="1"/>
  <c r="AY759" i="1" s="1"/>
  <c r="AM759" i="1"/>
  <c r="AN759" i="1" s="1"/>
  <c r="AO759" i="1" s="1"/>
  <c r="AP759" i="1" s="1"/>
  <c r="AQ759" i="1" s="1"/>
  <c r="AB759" i="1"/>
  <c r="AC759" i="1" s="1"/>
  <c r="AD759" i="1" s="1"/>
  <c r="AE759" i="1" s="1"/>
  <c r="AF759" i="1" s="1"/>
  <c r="S759" i="1"/>
  <c r="T759" i="1" s="1"/>
  <c r="U759" i="1" s="1"/>
  <c r="V759" i="1" s="1"/>
  <c r="W759" i="1" s="1"/>
  <c r="K759" i="1"/>
  <c r="L759" i="1" s="1"/>
  <c r="M759" i="1" s="1"/>
  <c r="N759" i="1" s="1"/>
  <c r="O759" i="1" s="1"/>
  <c r="C759" i="1"/>
  <c r="D759" i="1" s="1"/>
  <c r="E759" i="1" s="1"/>
  <c r="F759" i="1" s="1"/>
  <c r="G759" i="1" s="1"/>
  <c r="H759" i="1" s="1"/>
  <c r="AU758" i="1"/>
  <c r="AV758" i="1" s="1"/>
  <c r="AW758" i="1" s="1"/>
  <c r="AX758" i="1" s="1"/>
  <c r="AY758" i="1" s="1"/>
  <c r="AM758" i="1"/>
  <c r="AN758" i="1" s="1"/>
  <c r="AO758" i="1" s="1"/>
  <c r="AP758" i="1" s="1"/>
  <c r="AQ758" i="1" s="1"/>
  <c r="AB758" i="1"/>
  <c r="AC758" i="1" s="1"/>
  <c r="AD758" i="1" s="1"/>
  <c r="AE758" i="1" s="1"/>
  <c r="AF758" i="1" s="1"/>
  <c r="S758" i="1"/>
  <c r="T758" i="1" s="1"/>
  <c r="U758" i="1" s="1"/>
  <c r="V758" i="1" s="1"/>
  <c r="W758" i="1" s="1"/>
  <c r="K758" i="1"/>
  <c r="L758" i="1" s="1"/>
  <c r="M758" i="1" s="1"/>
  <c r="N758" i="1" s="1"/>
  <c r="O758" i="1" s="1"/>
  <c r="C758" i="1"/>
  <c r="D758" i="1" s="1"/>
  <c r="E758" i="1" s="1"/>
  <c r="F758" i="1" s="1"/>
  <c r="G758" i="1" s="1"/>
  <c r="H758" i="1" s="1"/>
  <c r="AU757" i="1"/>
  <c r="AV757" i="1" s="1"/>
  <c r="AW757" i="1" s="1"/>
  <c r="AX757" i="1" s="1"/>
  <c r="AY757" i="1" s="1"/>
  <c r="AM757" i="1"/>
  <c r="AN757" i="1" s="1"/>
  <c r="AO757" i="1" s="1"/>
  <c r="AP757" i="1" s="1"/>
  <c r="AQ757" i="1" s="1"/>
  <c r="AB757" i="1"/>
  <c r="AC757" i="1" s="1"/>
  <c r="AD757" i="1" s="1"/>
  <c r="AE757" i="1" s="1"/>
  <c r="AF757" i="1" s="1"/>
  <c r="S757" i="1"/>
  <c r="T757" i="1" s="1"/>
  <c r="U757" i="1" s="1"/>
  <c r="V757" i="1" s="1"/>
  <c r="W757" i="1" s="1"/>
  <c r="K757" i="1"/>
  <c r="L757" i="1" s="1"/>
  <c r="M757" i="1" s="1"/>
  <c r="N757" i="1" s="1"/>
  <c r="O757" i="1" s="1"/>
  <c r="C757" i="1"/>
  <c r="D757" i="1" s="1"/>
  <c r="E757" i="1" s="1"/>
  <c r="F757" i="1" s="1"/>
  <c r="G757" i="1" s="1"/>
  <c r="H757" i="1" s="1"/>
  <c r="AU756" i="1"/>
  <c r="AV756" i="1" s="1"/>
  <c r="AW756" i="1" s="1"/>
  <c r="AX756" i="1" s="1"/>
  <c r="AY756" i="1" s="1"/>
  <c r="AM756" i="1"/>
  <c r="AN756" i="1" s="1"/>
  <c r="AO756" i="1" s="1"/>
  <c r="AP756" i="1" s="1"/>
  <c r="AQ756" i="1" s="1"/>
  <c r="AB756" i="1"/>
  <c r="AC756" i="1" s="1"/>
  <c r="AD756" i="1" s="1"/>
  <c r="AE756" i="1" s="1"/>
  <c r="AF756" i="1" s="1"/>
  <c r="S756" i="1"/>
  <c r="T756" i="1" s="1"/>
  <c r="U756" i="1" s="1"/>
  <c r="V756" i="1" s="1"/>
  <c r="W756" i="1" s="1"/>
  <c r="K756" i="1"/>
  <c r="L756" i="1" s="1"/>
  <c r="M756" i="1" s="1"/>
  <c r="N756" i="1" s="1"/>
  <c r="O756" i="1" s="1"/>
  <c r="C756" i="1"/>
  <c r="D756" i="1" s="1"/>
  <c r="E756" i="1" s="1"/>
  <c r="F756" i="1" s="1"/>
  <c r="G756" i="1" s="1"/>
  <c r="H756" i="1" s="1"/>
  <c r="AU755" i="1"/>
  <c r="AV755" i="1" s="1"/>
  <c r="AW755" i="1" s="1"/>
  <c r="AX755" i="1" s="1"/>
  <c r="AY755" i="1" s="1"/>
  <c r="AM755" i="1"/>
  <c r="AN755" i="1" s="1"/>
  <c r="AO755" i="1" s="1"/>
  <c r="AP755" i="1" s="1"/>
  <c r="AQ755" i="1" s="1"/>
  <c r="AB755" i="1"/>
  <c r="AC755" i="1" s="1"/>
  <c r="AD755" i="1" s="1"/>
  <c r="AE755" i="1" s="1"/>
  <c r="AF755" i="1" s="1"/>
  <c r="S755" i="1"/>
  <c r="T755" i="1" s="1"/>
  <c r="U755" i="1" s="1"/>
  <c r="V755" i="1" s="1"/>
  <c r="W755" i="1" s="1"/>
  <c r="K755" i="1"/>
  <c r="L755" i="1" s="1"/>
  <c r="M755" i="1" s="1"/>
  <c r="N755" i="1" s="1"/>
  <c r="O755" i="1" s="1"/>
  <c r="C755" i="1"/>
  <c r="D755" i="1" s="1"/>
  <c r="E755" i="1" s="1"/>
  <c r="F755" i="1" s="1"/>
  <c r="G755" i="1" s="1"/>
  <c r="H755" i="1" s="1"/>
  <c r="AU754" i="1"/>
  <c r="AV754" i="1" s="1"/>
  <c r="AW754" i="1" s="1"/>
  <c r="AX754" i="1" s="1"/>
  <c r="AY754" i="1" s="1"/>
  <c r="AM754" i="1"/>
  <c r="AN754" i="1" s="1"/>
  <c r="AO754" i="1" s="1"/>
  <c r="AP754" i="1" s="1"/>
  <c r="AQ754" i="1" s="1"/>
  <c r="AB754" i="1"/>
  <c r="AC754" i="1" s="1"/>
  <c r="AD754" i="1" s="1"/>
  <c r="AE754" i="1" s="1"/>
  <c r="AF754" i="1" s="1"/>
  <c r="S754" i="1"/>
  <c r="T754" i="1" s="1"/>
  <c r="U754" i="1" s="1"/>
  <c r="V754" i="1" s="1"/>
  <c r="W754" i="1" s="1"/>
  <c r="K754" i="1"/>
  <c r="L754" i="1" s="1"/>
  <c r="M754" i="1" s="1"/>
  <c r="N754" i="1" s="1"/>
  <c r="O754" i="1" s="1"/>
  <c r="C754" i="1"/>
  <c r="D754" i="1" s="1"/>
  <c r="E754" i="1" s="1"/>
  <c r="F754" i="1" s="1"/>
  <c r="G754" i="1" s="1"/>
  <c r="H754" i="1" s="1"/>
  <c r="AU753" i="1"/>
  <c r="AV753" i="1" s="1"/>
  <c r="AW753" i="1" s="1"/>
  <c r="AX753" i="1" s="1"/>
  <c r="AY753" i="1" s="1"/>
  <c r="AM753" i="1"/>
  <c r="AN753" i="1" s="1"/>
  <c r="AO753" i="1" s="1"/>
  <c r="AP753" i="1" s="1"/>
  <c r="AQ753" i="1" s="1"/>
  <c r="AB753" i="1"/>
  <c r="AC753" i="1" s="1"/>
  <c r="AD753" i="1" s="1"/>
  <c r="AE753" i="1" s="1"/>
  <c r="AF753" i="1" s="1"/>
  <c r="S753" i="1"/>
  <c r="T753" i="1" s="1"/>
  <c r="U753" i="1" s="1"/>
  <c r="V753" i="1" s="1"/>
  <c r="W753" i="1" s="1"/>
  <c r="K753" i="1"/>
  <c r="L753" i="1" s="1"/>
  <c r="M753" i="1" s="1"/>
  <c r="N753" i="1" s="1"/>
  <c r="O753" i="1" s="1"/>
  <c r="C753" i="1"/>
  <c r="D753" i="1" s="1"/>
  <c r="E753" i="1" s="1"/>
  <c r="F753" i="1" s="1"/>
  <c r="G753" i="1" s="1"/>
  <c r="H753" i="1" s="1"/>
  <c r="AU752" i="1"/>
  <c r="AV752" i="1" s="1"/>
  <c r="AW752" i="1" s="1"/>
  <c r="AX752" i="1" s="1"/>
  <c r="AY752" i="1" s="1"/>
  <c r="AM752" i="1"/>
  <c r="AN752" i="1" s="1"/>
  <c r="AO752" i="1" s="1"/>
  <c r="AP752" i="1" s="1"/>
  <c r="AQ752" i="1" s="1"/>
  <c r="AB752" i="1"/>
  <c r="AC752" i="1" s="1"/>
  <c r="AD752" i="1" s="1"/>
  <c r="AE752" i="1" s="1"/>
  <c r="AF752" i="1" s="1"/>
  <c r="S752" i="1"/>
  <c r="T752" i="1" s="1"/>
  <c r="U752" i="1" s="1"/>
  <c r="V752" i="1" s="1"/>
  <c r="W752" i="1" s="1"/>
  <c r="K752" i="1"/>
  <c r="L752" i="1" s="1"/>
  <c r="M752" i="1" s="1"/>
  <c r="N752" i="1" s="1"/>
  <c r="O752" i="1" s="1"/>
  <c r="C752" i="1"/>
  <c r="D752" i="1" s="1"/>
  <c r="E752" i="1" s="1"/>
  <c r="F752" i="1" s="1"/>
  <c r="G752" i="1" s="1"/>
  <c r="H752" i="1" s="1"/>
  <c r="AU751" i="1"/>
  <c r="AV751" i="1" s="1"/>
  <c r="AW751" i="1" s="1"/>
  <c r="AX751" i="1" s="1"/>
  <c r="AY751" i="1" s="1"/>
  <c r="AM751" i="1"/>
  <c r="AN751" i="1" s="1"/>
  <c r="AO751" i="1" s="1"/>
  <c r="AP751" i="1" s="1"/>
  <c r="AQ751" i="1" s="1"/>
  <c r="AB751" i="1"/>
  <c r="AC751" i="1" s="1"/>
  <c r="AD751" i="1" s="1"/>
  <c r="AE751" i="1" s="1"/>
  <c r="AF751" i="1" s="1"/>
  <c r="S751" i="1"/>
  <c r="T751" i="1" s="1"/>
  <c r="U751" i="1" s="1"/>
  <c r="V751" i="1" s="1"/>
  <c r="W751" i="1" s="1"/>
  <c r="K751" i="1"/>
  <c r="L751" i="1" s="1"/>
  <c r="M751" i="1" s="1"/>
  <c r="N751" i="1" s="1"/>
  <c r="O751" i="1" s="1"/>
  <c r="C751" i="1"/>
  <c r="D751" i="1" s="1"/>
  <c r="E751" i="1" s="1"/>
  <c r="F751" i="1" s="1"/>
  <c r="G751" i="1" s="1"/>
  <c r="H751" i="1" s="1"/>
  <c r="AU750" i="1"/>
  <c r="AV750" i="1" s="1"/>
  <c r="AW750" i="1" s="1"/>
  <c r="AX750" i="1" s="1"/>
  <c r="AY750" i="1" s="1"/>
  <c r="AM750" i="1"/>
  <c r="AN750" i="1" s="1"/>
  <c r="AO750" i="1" s="1"/>
  <c r="AP750" i="1" s="1"/>
  <c r="AQ750" i="1" s="1"/>
  <c r="AB750" i="1"/>
  <c r="AC750" i="1" s="1"/>
  <c r="AD750" i="1" s="1"/>
  <c r="AE750" i="1" s="1"/>
  <c r="AF750" i="1" s="1"/>
  <c r="S750" i="1"/>
  <c r="T750" i="1" s="1"/>
  <c r="U750" i="1" s="1"/>
  <c r="V750" i="1" s="1"/>
  <c r="W750" i="1" s="1"/>
  <c r="K750" i="1"/>
  <c r="L750" i="1" s="1"/>
  <c r="M750" i="1" s="1"/>
  <c r="N750" i="1" s="1"/>
  <c r="O750" i="1" s="1"/>
  <c r="D750" i="1"/>
  <c r="E750" i="1" s="1"/>
  <c r="F750" i="1" s="1"/>
  <c r="G750" i="1" s="1"/>
  <c r="H750" i="1" s="1"/>
  <c r="C750" i="1"/>
  <c r="AU749" i="1"/>
  <c r="AV749" i="1" s="1"/>
  <c r="AW749" i="1" s="1"/>
  <c r="AX749" i="1" s="1"/>
  <c r="AY749" i="1" s="1"/>
  <c r="AM749" i="1"/>
  <c r="AN749" i="1" s="1"/>
  <c r="AO749" i="1" s="1"/>
  <c r="AP749" i="1" s="1"/>
  <c r="AQ749" i="1" s="1"/>
  <c r="AB749" i="1"/>
  <c r="AC749" i="1" s="1"/>
  <c r="AD749" i="1" s="1"/>
  <c r="AE749" i="1" s="1"/>
  <c r="AF749" i="1" s="1"/>
  <c r="S749" i="1"/>
  <c r="T749" i="1" s="1"/>
  <c r="U749" i="1" s="1"/>
  <c r="V749" i="1" s="1"/>
  <c r="W749" i="1" s="1"/>
  <c r="K749" i="1"/>
  <c r="L749" i="1" s="1"/>
  <c r="M749" i="1" s="1"/>
  <c r="N749" i="1" s="1"/>
  <c r="O749" i="1" s="1"/>
  <c r="C749" i="1"/>
  <c r="D749" i="1" s="1"/>
  <c r="E749" i="1" s="1"/>
  <c r="F749" i="1" s="1"/>
  <c r="G749" i="1" s="1"/>
  <c r="H749" i="1" s="1"/>
  <c r="AU748" i="1"/>
  <c r="AV748" i="1" s="1"/>
  <c r="AW748" i="1" s="1"/>
  <c r="AX748" i="1" s="1"/>
  <c r="AY748" i="1" s="1"/>
  <c r="AM748" i="1"/>
  <c r="AN748" i="1" s="1"/>
  <c r="AO748" i="1" s="1"/>
  <c r="AP748" i="1" s="1"/>
  <c r="AQ748" i="1" s="1"/>
  <c r="AB748" i="1"/>
  <c r="AC748" i="1" s="1"/>
  <c r="AD748" i="1" s="1"/>
  <c r="AE748" i="1" s="1"/>
  <c r="AF748" i="1" s="1"/>
  <c r="S748" i="1"/>
  <c r="T748" i="1" s="1"/>
  <c r="U748" i="1" s="1"/>
  <c r="V748" i="1" s="1"/>
  <c r="W748" i="1" s="1"/>
  <c r="K748" i="1"/>
  <c r="L748" i="1" s="1"/>
  <c r="M748" i="1" s="1"/>
  <c r="N748" i="1" s="1"/>
  <c r="O748" i="1" s="1"/>
  <c r="C748" i="1"/>
  <c r="D748" i="1" s="1"/>
  <c r="E748" i="1" s="1"/>
  <c r="F748" i="1" s="1"/>
  <c r="G748" i="1" s="1"/>
  <c r="H748" i="1" s="1"/>
  <c r="AU747" i="1"/>
  <c r="AV747" i="1" s="1"/>
  <c r="AW747" i="1" s="1"/>
  <c r="AX747" i="1" s="1"/>
  <c r="AY747" i="1" s="1"/>
  <c r="AM747" i="1"/>
  <c r="AN747" i="1" s="1"/>
  <c r="AO747" i="1" s="1"/>
  <c r="AP747" i="1" s="1"/>
  <c r="AQ747" i="1" s="1"/>
  <c r="AB747" i="1"/>
  <c r="AC747" i="1" s="1"/>
  <c r="AD747" i="1" s="1"/>
  <c r="AE747" i="1" s="1"/>
  <c r="AF747" i="1" s="1"/>
  <c r="S747" i="1"/>
  <c r="T747" i="1" s="1"/>
  <c r="U747" i="1" s="1"/>
  <c r="V747" i="1" s="1"/>
  <c r="W747" i="1" s="1"/>
  <c r="K747" i="1"/>
  <c r="L747" i="1" s="1"/>
  <c r="M747" i="1" s="1"/>
  <c r="N747" i="1" s="1"/>
  <c r="O747" i="1" s="1"/>
  <c r="C747" i="1"/>
  <c r="D747" i="1" s="1"/>
  <c r="E747" i="1" s="1"/>
  <c r="F747" i="1" s="1"/>
  <c r="G747" i="1" s="1"/>
  <c r="H747" i="1" s="1"/>
  <c r="AU746" i="1"/>
  <c r="AV746" i="1" s="1"/>
  <c r="AW746" i="1" s="1"/>
  <c r="AX746" i="1" s="1"/>
  <c r="AY746" i="1" s="1"/>
  <c r="AM746" i="1"/>
  <c r="AN746" i="1" s="1"/>
  <c r="AO746" i="1" s="1"/>
  <c r="AP746" i="1" s="1"/>
  <c r="AQ746" i="1" s="1"/>
  <c r="AB746" i="1"/>
  <c r="AC746" i="1" s="1"/>
  <c r="AD746" i="1" s="1"/>
  <c r="AE746" i="1" s="1"/>
  <c r="AF746" i="1" s="1"/>
  <c r="S746" i="1"/>
  <c r="T746" i="1" s="1"/>
  <c r="U746" i="1" s="1"/>
  <c r="V746" i="1" s="1"/>
  <c r="W746" i="1" s="1"/>
  <c r="K746" i="1"/>
  <c r="L746" i="1" s="1"/>
  <c r="M746" i="1" s="1"/>
  <c r="N746" i="1" s="1"/>
  <c r="O746" i="1" s="1"/>
  <c r="C746" i="1"/>
  <c r="D746" i="1" s="1"/>
  <c r="E746" i="1" s="1"/>
  <c r="F746" i="1" s="1"/>
  <c r="G746" i="1" s="1"/>
  <c r="H746" i="1" s="1"/>
  <c r="AU745" i="1"/>
  <c r="AV745" i="1" s="1"/>
  <c r="AW745" i="1" s="1"/>
  <c r="AX745" i="1" s="1"/>
  <c r="AY745" i="1" s="1"/>
  <c r="AM745" i="1"/>
  <c r="AN745" i="1" s="1"/>
  <c r="AO745" i="1" s="1"/>
  <c r="AP745" i="1" s="1"/>
  <c r="AQ745" i="1" s="1"/>
  <c r="AB745" i="1"/>
  <c r="AC745" i="1" s="1"/>
  <c r="AD745" i="1" s="1"/>
  <c r="AE745" i="1" s="1"/>
  <c r="AF745" i="1" s="1"/>
  <c r="S745" i="1"/>
  <c r="T745" i="1" s="1"/>
  <c r="U745" i="1" s="1"/>
  <c r="V745" i="1" s="1"/>
  <c r="W745" i="1" s="1"/>
  <c r="K745" i="1"/>
  <c r="L745" i="1" s="1"/>
  <c r="M745" i="1" s="1"/>
  <c r="N745" i="1" s="1"/>
  <c r="O745" i="1" s="1"/>
  <c r="C745" i="1"/>
  <c r="D745" i="1" s="1"/>
  <c r="E745" i="1" s="1"/>
  <c r="F745" i="1" s="1"/>
  <c r="G745" i="1" s="1"/>
  <c r="H745" i="1" s="1"/>
  <c r="AU744" i="1"/>
  <c r="AV744" i="1" s="1"/>
  <c r="AW744" i="1" s="1"/>
  <c r="AX744" i="1" s="1"/>
  <c r="AY744" i="1" s="1"/>
  <c r="AM744" i="1"/>
  <c r="AN744" i="1" s="1"/>
  <c r="AO744" i="1" s="1"/>
  <c r="AP744" i="1" s="1"/>
  <c r="AQ744" i="1" s="1"/>
  <c r="AB744" i="1"/>
  <c r="AC744" i="1" s="1"/>
  <c r="AD744" i="1" s="1"/>
  <c r="AE744" i="1" s="1"/>
  <c r="AF744" i="1" s="1"/>
  <c r="S744" i="1"/>
  <c r="T744" i="1" s="1"/>
  <c r="U744" i="1" s="1"/>
  <c r="V744" i="1" s="1"/>
  <c r="W744" i="1" s="1"/>
  <c r="K744" i="1"/>
  <c r="L744" i="1" s="1"/>
  <c r="M744" i="1" s="1"/>
  <c r="N744" i="1" s="1"/>
  <c r="O744" i="1" s="1"/>
  <c r="C744" i="1"/>
  <c r="D744" i="1" s="1"/>
  <c r="E744" i="1" s="1"/>
  <c r="F744" i="1" s="1"/>
  <c r="G744" i="1" s="1"/>
  <c r="H744" i="1" s="1"/>
  <c r="AU743" i="1"/>
  <c r="AV743" i="1" s="1"/>
  <c r="AW743" i="1" s="1"/>
  <c r="AX743" i="1" s="1"/>
  <c r="AY743" i="1" s="1"/>
  <c r="AM743" i="1"/>
  <c r="AN743" i="1" s="1"/>
  <c r="AO743" i="1" s="1"/>
  <c r="AP743" i="1" s="1"/>
  <c r="AQ743" i="1" s="1"/>
  <c r="AB743" i="1"/>
  <c r="AC743" i="1" s="1"/>
  <c r="AD743" i="1" s="1"/>
  <c r="AE743" i="1" s="1"/>
  <c r="AF743" i="1" s="1"/>
  <c r="S743" i="1"/>
  <c r="T743" i="1" s="1"/>
  <c r="U743" i="1" s="1"/>
  <c r="V743" i="1" s="1"/>
  <c r="W743" i="1" s="1"/>
  <c r="K743" i="1"/>
  <c r="L743" i="1" s="1"/>
  <c r="M743" i="1" s="1"/>
  <c r="N743" i="1" s="1"/>
  <c r="O743" i="1" s="1"/>
  <c r="C743" i="1"/>
  <c r="D743" i="1" s="1"/>
  <c r="E743" i="1" s="1"/>
  <c r="F743" i="1" s="1"/>
  <c r="G743" i="1" s="1"/>
  <c r="H743" i="1" s="1"/>
  <c r="AU742" i="1"/>
  <c r="AV742" i="1" s="1"/>
  <c r="AW742" i="1" s="1"/>
  <c r="AX742" i="1" s="1"/>
  <c r="AY742" i="1" s="1"/>
  <c r="AM742" i="1"/>
  <c r="AN742" i="1" s="1"/>
  <c r="AO742" i="1" s="1"/>
  <c r="AP742" i="1" s="1"/>
  <c r="AQ742" i="1" s="1"/>
  <c r="AB742" i="1"/>
  <c r="AC742" i="1" s="1"/>
  <c r="AD742" i="1" s="1"/>
  <c r="AE742" i="1" s="1"/>
  <c r="AF742" i="1" s="1"/>
  <c r="S742" i="1"/>
  <c r="T742" i="1" s="1"/>
  <c r="U742" i="1" s="1"/>
  <c r="V742" i="1" s="1"/>
  <c r="W742" i="1" s="1"/>
  <c r="K742" i="1"/>
  <c r="L742" i="1" s="1"/>
  <c r="M742" i="1" s="1"/>
  <c r="N742" i="1" s="1"/>
  <c r="O742" i="1" s="1"/>
  <c r="C742" i="1"/>
  <c r="D742" i="1" s="1"/>
  <c r="E742" i="1" s="1"/>
  <c r="F742" i="1" s="1"/>
  <c r="G742" i="1" s="1"/>
  <c r="H742" i="1" s="1"/>
  <c r="AU741" i="1"/>
  <c r="AV741" i="1" s="1"/>
  <c r="AW741" i="1" s="1"/>
  <c r="AX741" i="1" s="1"/>
  <c r="AY741" i="1" s="1"/>
  <c r="AM741" i="1"/>
  <c r="AN741" i="1" s="1"/>
  <c r="AO741" i="1" s="1"/>
  <c r="AP741" i="1" s="1"/>
  <c r="AQ741" i="1" s="1"/>
  <c r="AB741" i="1"/>
  <c r="AC741" i="1" s="1"/>
  <c r="AD741" i="1" s="1"/>
  <c r="AE741" i="1" s="1"/>
  <c r="AF741" i="1" s="1"/>
  <c r="S741" i="1"/>
  <c r="T741" i="1" s="1"/>
  <c r="U741" i="1" s="1"/>
  <c r="V741" i="1" s="1"/>
  <c r="W741" i="1" s="1"/>
  <c r="K741" i="1"/>
  <c r="L741" i="1" s="1"/>
  <c r="M741" i="1" s="1"/>
  <c r="N741" i="1" s="1"/>
  <c r="O741" i="1" s="1"/>
  <c r="C741" i="1"/>
  <c r="D741" i="1" s="1"/>
  <c r="E741" i="1" s="1"/>
  <c r="F741" i="1" s="1"/>
  <c r="G741" i="1" s="1"/>
  <c r="H741" i="1" s="1"/>
  <c r="AU740" i="1"/>
  <c r="AV740" i="1" s="1"/>
  <c r="AW740" i="1" s="1"/>
  <c r="AX740" i="1" s="1"/>
  <c r="AY740" i="1" s="1"/>
  <c r="AM740" i="1"/>
  <c r="AN740" i="1" s="1"/>
  <c r="AO740" i="1" s="1"/>
  <c r="AP740" i="1" s="1"/>
  <c r="AQ740" i="1" s="1"/>
  <c r="AB740" i="1"/>
  <c r="AC740" i="1" s="1"/>
  <c r="AD740" i="1" s="1"/>
  <c r="AE740" i="1" s="1"/>
  <c r="AF740" i="1" s="1"/>
  <c r="S740" i="1"/>
  <c r="T740" i="1" s="1"/>
  <c r="U740" i="1" s="1"/>
  <c r="V740" i="1" s="1"/>
  <c r="W740" i="1" s="1"/>
  <c r="L740" i="1"/>
  <c r="M740" i="1" s="1"/>
  <c r="N740" i="1" s="1"/>
  <c r="O740" i="1" s="1"/>
  <c r="K740" i="1"/>
  <c r="C740" i="1"/>
  <c r="D740" i="1" s="1"/>
  <c r="E740" i="1" s="1"/>
  <c r="F740" i="1" s="1"/>
  <c r="G740" i="1" s="1"/>
  <c r="H740" i="1" s="1"/>
  <c r="AU739" i="1"/>
  <c r="AV739" i="1" s="1"/>
  <c r="AW739" i="1" s="1"/>
  <c r="AX739" i="1" s="1"/>
  <c r="AY739" i="1" s="1"/>
  <c r="AM739" i="1"/>
  <c r="AN739" i="1" s="1"/>
  <c r="AO739" i="1" s="1"/>
  <c r="AP739" i="1" s="1"/>
  <c r="AQ739" i="1" s="1"/>
  <c r="AB739" i="1"/>
  <c r="AC739" i="1" s="1"/>
  <c r="AD739" i="1" s="1"/>
  <c r="AE739" i="1" s="1"/>
  <c r="AF739" i="1" s="1"/>
  <c r="S739" i="1"/>
  <c r="T739" i="1" s="1"/>
  <c r="U739" i="1" s="1"/>
  <c r="V739" i="1" s="1"/>
  <c r="W739" i="1" s="1"/>
  <c r="K739" i="1"/>
  <c r="L739" i="1" s="1"/>
  <c r="M739" i="1" s="1"/>
  <c r="N739" i="1" s="1"/>
  <c r="O739" i="1" s="1"/>
  <c r="C739" i="1"/>
  <c r="D739" i="1" s="1"/>
  <c r="E739" i="1" s="1"/>
  <c r="F739" i="1" s="1"/>
  <c r="G739" i="1" s="1"/>
  <c r="H739" i="1" s="1"/>
  <c r="AU738" i="1"/>
  <c r="AV738" i="1" s="1"/>
  <c r="AW738" i="1" s="1"/>
  <c r="AX738" i="1" s="1"/>
  <c r="AY738" i="1" s="1"/>
  <c r="AM738" i="1"/>
  <c r="AN738" i="1" s="1"/>
  <c r="AO738" i="1" s="1"/>
  <c r="AP738" i="1" s="1"/>
  <c r="AQ738" i="1" s="1"/>
  <c r="AB738" i="1"/>
  <c r="AC738" i="1" s="1"/>
  <c r="AD738" i="1" s="1"/>
  <c r="AE738" i="1" s="1"/>
  <c r="AF738" i="1" s="1"/>
  <c r="T738" i="1"/>
  <c r="U738" i="1" s="1"/>
  <c r="V738" i="1" s="1"/>
  <c r="W738" i="1" s="1"/>
  <c r="S738" i="1"/>
  <c r="K738" i="1"/>
  <c r="L738" i="1" s="1"/>
  <c r="M738" i="1" s="1"/>
  <c r="N738" i="1" s="1"/>
  <c r="O738" i="1" s="1"/>
  <c r="C738" i="1"/>
  <c r="D738" i="1" s="1"/>
  <c r="E738" i="1" s="1"/>
  <c r="F738" i="1" s="1"/>
  <c r="G738" i="1" s="1"/>
  <c r="H738" i="1" s="1"/>
  <c r="AU737" i="1"/>
  <c r="AV737" i="1" s="1"/>
  <c r="AW737" i="1" s="1"/>
  <c r="AX737" i="1" s="1"/>
  <c r="AY737" i="1" s="1"/>
  <c r="AM737" i="1"/>
  <c r="AN737" i="1" s="1"/>
  <c r="AO737" i="1" s="1"/>
  <c r="AP737" i="1" s="1"/>
  <c r="AQ737" i="1" s="1"/>
  <c r="AB737" i="1"/>
  <c r="AC737" i="1" s="1"/>
  <c r="AD737" i="1" s="1"/>
  <c r="AE737" i="1" s="1"/>
  <c r="AF737" i="1" s="1"/>
  <c r="S737" i="1"/>
  <c r="T737" i="1" s="1"/>
  <c r="U737" i="1" s="1"/>
  <c r="V737" i="1" s="1"/>
  <c r="W737" i="1" s="1"/>
  <c r="K737" i="1"/>
  <c r="L737" i="1" s="1"/>
  <c r="M737" i="1" s="1"/>
  <c r="N737" i="1" s="1"/>
  <c r="O737" i="1" s="1"/>
  <c r="C737" i="1"/>
  <c r="D737" i="1" s="1"/>
  <c r="E737" i="1" s="1"/>
  <c r="F737" i="1" s="1"/>
  <c r="G737" i="1" s="1"/>
  <c r="H737" i="1" s="1"/>
  <c r="AU736" i="1"/>
  <c r="AV736" i="1" s="1"/>
  <c r="AW736" i="1" s="1"/>
  <c r="AX736" i="1" s="1"/>
  <c r="AY736" i="1" s="1"/>
  <c r="AM736" i="1"/>
  <c r="AN736" i="1" s="1"/>
  <c r="AO736" i="1" s="1"/>
  <c r="AP736" i="1" s="1"/>
  <c r="AQ736" i="1" s="1"/>
  <c r="AB736" i="1"/>
  <c r="AC736" i="1" s="1"/>
  <c r="AD736" i="1" s="1"/>
  <c r="AE736" i="1" s="1"/>
  <c r="AF736" i="1" s="1"/>
  <c r="S736" i="1"/>
  <c r="T736" i="1" s="1"/>
  <c r="U736" i="1" s="1"/>
  <c r="V736" i="1" s="1"/>
  <c r="W736" i="1" s="1"/>
  <c r="K736" i="1"/>
  <c r="L736" i="1" s="1"/>
  <c r="M736" i="1" s="1"/>
  <c r="N736" i="1" s="1"/>
  <c r="O736" i="1" s="1"/>
  <c r="C736" i="1"/>
  <c r="D736" i="1" s="1"/>
  <c r="E736" i="1" s="1"/>
  <c r="F736" i="1" s="1"/>
  <c r="G736" i="1" s="1"/>
  <c r="H736" i="1" s="1"/>
  <c r="AU735" i="1"/>
  <c r="AV735" i="1" s="1"/>
  <c r="AW735" i="1" s="1"/>
  <c r="AX735" i="1" s="1"/>
  <c r="AY735" i="1" s="1"/>
  <c r="AM735" i="1"/>
  <c r="AN735" i="1" s="1"/>
  <c r="AO735" i="1" s="1"/>
  <c r="AP735" i="1" s="1"/>
  <c r="AQ735" i="1" s="1"/>
  <c r="AB735" i="1"/>
  <c r="AC735" i="1" s="1"/>
  <c r="AD735" i="1" s="1"/>
  <c r="AE735" i="1" s="1"/>
  <c r="AF735" i="1" s="1"/>
  <c r="S735" i="1"/>
  <c r="T735" i="1" s="1"/>
  <c r="U735" i="1" s="1"/>
  <c r="V735" i="1" s="1"/>
  <c r="W735" i="1" s="1"/>
  <c r="K735" i="1"/>
  <c r="L735" i="1" s="1"/>
  <c r="M735" i="1" s="1"/>
  <c r="N735" i="1" s="1"/>
  <c r="O735" i="1" s="1"/>
  <c r="C735" i="1"/>
  <c r="D735" i="1" s="1"/>
  <c r="E735" i="1" s="1"/>
  <c r="F735" i="1" s="1"/>
  <c r="G735" i="1" s="1"/>
  <c r="H735" i="1" s="1"/>
  <c r="AU734" i="1"/>
  <c r="AV734" i="1" s="1"/>
  <c r="AW734" i="1" s="1"/>
  <c r="AX734" i="1" s="1"/>
  <c r="AY734" i="1" s="1"/>
  <c r="AM734" i="1"/>
  <c r="AN734" i="1" s="1"/>
  <c r="AO734" i="1" s="1"/>
  <c r="AP734" i="1" s="1"/>
  <c r="AQ734" i="1" s="1"/>
  <c r="AB734" i="1"/>
  <c r="AC734" i="1" s="1"/>
  <c r="AD734" i="1" s="1"/>
  <c r="AE734" i="1" s="1"/>
  <c r="AF734" i="1" s="1"/>
  <c r="S734" i="1"/>
  <c r="T734" i="1" s="1"/>
  <c r="U734" i="1" s="1"/>
  <c r="V734" i="1" s="1"/>
  <c r="W734" i="1" s="1"/>
  <c r="L734" i="1"/>
  <c r="M734" i="1" s="1"/>
  <c r="N734" i="1" s="1"/>
  <c r="O734" i="1" s="1"/>
  <c r="K734" i="1"/>
  <c r="C734" i="1"/>
  <c r="D734" i="1" s="1"/>
  <c r="E734" i="1" s="1"/>
  <c r="F734" i="1" s="1"/>
  <c r="G734" i="1" s="1"/>
  <c r="H734" i="1" s="1"/>
  <c r="AU733" i="1"/>
  <c r="AV733" i="1" s="1"/>
  <c r="AW733" i="1" s="1"/>
  <c r="AX733" i="1" s="1"/>
  <c r="AY733" i="1" s="1"/>
  <c r="AM733" i="1"/>
  <c r="AN733" i="1" s="1"/>
  <c r="AO733" i="1" s="1"/>
  <c r="AP733" i="1" s="1"/>
  <c r="AQ733" i="1" s="1"/>
  <c r="AB733" i="1"/>
  <c r="AC733" i="1" s="1"/>
  <c r="AD733" i="1" s="1"/>
  <c r="AE733" i="1" s="1"/>
  <c r="AF733" i="1" s="1"/>
  <c r="T733" i="1"/>
  <c r="U733" i="1" s="1"/>
  <c r="V733" i="1" s="1"/>
  <c r="W733" i="1" s="1"/>
  <c r="S733" i="1"/>
  <c r="K733" i="1"/>
  <c r="L733" i="1" s="1"/>
  <c r="M733" i="1" s="1"/>
  <c r="N733" i="1" s="1"/>
  <c r="O733" i="1" s="1"/>
  <c r="C733" i="1"/>
  <c r="D733" i="1" s="1"/>
  <c r="E733" i="1" s="1"/>
  <c r="F733" i="1" s="1"/>
  <c r="G733" i="1" s="1"/>
  <c r="H733" i="1" s="1"/>
  <c r="AU732" i="1"/>
  <c r="AV732" i="1" s="1"/>
  <c r="AW732" i="1" s="1"/>
  <c r="AX732" i="1" s="1"/>
  <c r="AY732" i="1" s="1"/>
  <c r="AM732" i="1"/>
  <c r="AN732" i="1" s="1"/>
  <c r="AO732" i="1" s="1"/>
  <c r="AP732" i="1" s="1"/>
  <c r="AQ732" i="1" s="1"/>
  <c r="AB732" i="1"/>
  <c r="AC732" i="1" s="1"/>
  <c r="AD732" i="1" s="1"/>
  <c r="AE732" i="1" s="1"/>
  <c r="AF732" i="1" s="1"/>
  <c r="S732" i="1"/>
  <c r="T732" i="1" s="1"/>
  <c r="U732" i="1" s="1"/>
  <c r="V732" i="1" s="1"/>
  <c r="W732" i="1" s="1"/>
  <c r="K732" i="1"/>
  <c r="L732" i="1" s="1"/>
  <c r="M732" i="1" s="1"/>
  <c r="N732" i="1" s="1"/>
  <c r="O732" i="1" s="1"/>
  <c r="C732" i="1"/>
  <c r="D732" i="1" s="1"/>
  <c r="E732" i="1" s="1"/>
  <c r="F732" i="1" s="1"/>
  <c r="G732" i="1" s="1"/>
  <c r="H732" i="1" s="1"/>
  <c r="AU731" i="1"/>
  <c r="AV731" i="1" s="1"/>
  <c r="AW731" i="1" s="1"/>
  <c r="AX731" i="1" s="1"/>
  <c r="AY731" i="1" s="1"/>
  <c r="AM731" i="1"/>
  <c r="AN731" i="1" s="1"/>
  <c r="AO731" i="1" s="1"/>
  <c r="AP731" i="1" s="1"/>
  <c r="AQ731" i="1" s="1"/>
  <c r="AB731" i="1"/>
  <c r="AC731" i="1" s="1"/>
  <c r="AD731" i="1" s="1"/>
  <c r="AE731" i="1" s="1"/>
  <c r="AF731" i="1" s="1"/>
  <c r="S731" i="1"/>
  <c r="T731" i="1" s="1"/>
  <c r="U731" i="1" s="1"/>
  <c r="V731" i="1" s="1"/>
  <c r="W731" i="1" s="1"/>
  <c r="K731" i="1"/>
  <c r="L731" i="1" s="1"/>
  <c r="M731" i="1" s="1"/>
  <c r="N731" i="1" s="1"/>
  <c r="O731" i="1" s="1"/>
  <c r="C731" i="1"/>
  <c r="D731" i="1" s="1"/>
  <c r="E731" i="1" s="1"/>
  <c r="F731" i="1" s="1"/>
  <c r="G731" i="1" s="1"/>
  <c r="H731" i="1" s="1"/>
  <c r="AU730" i="1"/>
  <c r="AV730" i="1" s="1"/>
  <c r="AW730" i="1" s="1"/>
  <c r="AX730" i="1" s="1"/>
  <c r="AY730" i="1" s="1"/>
  <c r="AM730" i="1"/>
  <c r="AN730" i="1" s="1"/>
  <c r="AO730" i="1" s="1"/>
  <c r="AP730" i="1" s="1"/>
  <c r="AQ730" i="1" s="1"/>
  <c r="AB730" i="1"/>
  <c r="AC730" i="1" s="1"/>
  <c r="AD730" i="1" s="1"/>
  <c r="AE730" i="1" s="1"/>
  <c r="AF730" i="1" s="1"/>
  <c r="S730" i="1"/>
  <c r="T730" i="1" s="1"/>
  <c r="U730" i="1" s="1"/>
  <c r="V730" i="1" s="1"/>
  <c r="W730" i="1" s="1"/>
  <c r="K730" i="1"/>
  <c r="L730" i="1" s="1"/>
  <c r="M730" i="1" s="1"/>
  <c r="N730" i="1" s="1"/>
  <c r="O730" i="1" s="1"/>
  <c r="C730" i="1"/>
  <c r="D730" i="1" s="1"/>
  <c r="E730" i="1" s="1"/>
  <c r="F730" i="1" s="1"/>
  <c r="G730" i="1" s="1"/>
  <c r="H730" i="1" s="1"/>
  <c r="AU729" i="1"/>
  <c r="AV729" i="1" s="1"/>
  <c r="AW729" i="1" s="1"/>
  <c r="AX729" i="1" s="1"/>
  <c r="AY729" i="1" s="1"/>
  <c r="AM729" i="1"/>
  <c r="AN729" i="1" s="1"/>
  <c r="AO729" i="1" s="1"/>
  <c r="AP729" i="1" s="1"/>
  <c r="AQ729" i="1" s="1"/>
  <c r="AB729" i="1"/>
  <c r="AC729" i="1" s="1"/>
  <c r="AD729" i="1" s="1"/>
  <c r="AE729" i="1" s="1"/>
  <c r="AF729" i="1" s="1"/>
  <c r="S729" i="1"/>
  <c r="T729" i="1" s="1"/>
  <c r="U729" i="1" s="1"/>
  <c r="V729" i="1" s="1"/>
  <c r="W729" i="1" s="1"/>
  <c r="K729" i="1"/>
  <c r="L729" i="1" s="1"/>
  <c r="M729" i="1" s="1"/>
  <c r="N729" i="1" s="1"/>
  <c r="O729" i="1" s="1"/>
  <c r="C729" i="1"/>
  <c r="D729" i="1" s="1"/>
  <c r="E729" i="1" s="1"/>
  <c r="F729" i="1" s="1"/>
  <c r="G729" i="1" s="1"/>
  <c r="H729" i="1" s="1"/>
  <c r="AU728" i="1"/>
  <c r="AV728" i="1" s="1"/>
  <c r="AW728" i="1" s="1"/>
  <c r="AX728" i="1" s="1"/>
  <c r="AY728" i="1" s="1"/>
  <c r="AM728" i="1"/>
  <c r="AN728" i="1" s="1"/>
  <c r="AO728" i="1" s="1"/>
  <c r="AP728" i="1" s="1"/>
  <c r="AQ728" i="1" s="1"/>
  <c r="AB728" i="1"/>
  <c r="AC728" i="1" s="1"/>
  <c r="AD728" i="1" s="1"/>
  <c r="AE728" i="1" s="1"/>
  <c r="AF728" i="1" s="1"/>
  <c r="S728" i="1"/>
  <c r="T728" i="1" s="1"/>
  <c r="U728" i="1" s="1"/>
  <c r="V728" i="1" s="1"/>
  <c r="W728" i="1" s="1"/>
  <c r="K728" i="1"/>
  <c r="L728" i="1" s="1"/>
  <c r="M728" i="1" s="1"/>
  <c r="N728" i="1" s="1"/>
  <c r="O728" i="1" s="1"/>
  <c r="C728" i="1"/>
  <c r="D728" i="1" s="1"/>
  <c r="E728" i="1" s="1"/>
  <c r="F728" i="1" s="1"/>
  <c r="G728" i="1" s="1"/>
  <c r="H728" i="1" s="1"/>
  <c r="AU727" i="1"/>
  <c r="AV727" i="1" s="1"/>
  <c r="AW727" i="1" s="1"/>
  <c r="AX727" i="1" s="1"/>
  <c r="AY727" i="1" s="1"/>
  <c r="AM727" i="1"/>
  <c r="AN727" i="1" s="1"/>
  <c r="AO727" i="1" s="1"/>
  <c r="AP727" i="1" s="1"/>
  <c r="AQ727" i="1" s="1"/>
  <c r="AB727" i="1"/>
  <c r="AC727" i="1" s="1"/>
  <c r="AD727" i="1" s="1"/>
  <c r="AE727" i="1" s="1"/>
  <c r="AF727" i="1" s="1"/>
  <c r="S727" i="1"/>
  <c r="T727" i="1" s="1"/>
  <c r="U727" i="1" s="1"/>
  <c r="V727" i="1" s="1"/>
  <c r="W727" i="1" s="1"/>
  <c r="K727" i="1"/>
  <c r="L727" i="1" s="1"/>
  <c r="M727" i="1" s="1"/>
  <c r="N727" i="1" s="1"/>
  <c r="O727" i="1" s="1"/>
  <c r="C727" i="1"/>
  <c r="D727" i="1" s="1"/>
  <c r="E727" i="1" s="1"/>
  <c r="F727" i="1" s="1"/>
  <c r="G727" i="1" s="1"/>
  <c r="H727" i="1" s="1"/>
  <c r="AU726" i="1"/>
  <c r="AV726" i="1" s="1"/>
  <c r="AW726" i="1" s="1"/>
  <c r="AX726" i="1" s="1"/>
  <c r="AY726" i="1" s="1"/>
  <c r="AM726" i="1"/>
  <c r="AN726" i="1" s="1"/>
  <c r="AO726" i="1" s="1"/>
  <c r="AP726" i="1" s="1"/>
  <c r="AQ726" i="1" s="1"/>
  <c r="AB726" i="1"/>
  <c r="AC726" i="1" s="1"/>
  <c r="AD726" i="1" s="1"/>
  <c r="AE726" i="1" s="1"/>
  <c r="AF726" i="1" s="1"/>
  <c r="S726" i="1"/>
  <c r="T726" i="1" s="1"/>
  <c r="U726" i="1" s="1"/>
  <c r="V726" i="1" s="1"/>
  <c r="W726" i="1" s="1"/>
  <c r="K726" i="1"/>
  <c r="L726" i="1" s="1"/>
  <c r="M726" i="1" s="1"/>
  <c r="N726" i="1" s="1"/>
  <c r="O726" i="1" s="1"/>
  <c r="C726" i="1"/>
  <c r="D726" i="1" s="1"/>
  <c r="E726" i="1" s="1"/>
  <c r="F726" i="1" s="1"/>
  <c r="G726" i="1" s="1"/>
  <c r="H726" i="1" s="1"/>
  <c r="AU725" i="1"/>
  <c r="AV725" i="1" s="1"/>
  <c r="AW725" i="1" s="1"/>
  <c r="AX725" i="1" s="1"/>
  <c r="AY725" i="1" s="1"/>
  <c r="AM725" i="1"/>
  <c r="AN725" i="1" s="1"/>
  <c r="AO725" i="1" s="1"/>
  <c r="AP725" i="1" s="1"/>
  <c r="AQ725" i="1" s="1"/>
  <c r="AB725" i="1"/>
  <c r="AC725" i="1" s="1"/>
  <c r="AD725" i="1" s="1"/>
  <c r="AE725" i="1" s="1"/>
  <c r="AF725" i="1" s="1"/>
  <c r="S725" i="1"/>
  <c r="T725" i="1" s="1"/>
  <c r="U725" i="1" s="1"/>
  <c r="V725" i="1" s="1"/>
  <c r="W725" i="1" s="1"/>
  <c r="K725" i="1"/>
  <c r="L725" i="1" s="1"/>
  <c r="M725" i="1" s="1"/>
  <c r="N725" i="1" s="1"/>
  <c r="O725" i="1" s="1"/>
  <c r="C725" i="1"/>
  <c r="D725" i="1" s="1"/>
  <c r="E725" i="1" s="1"/>
  <c r="F725" i="1" s="1"/>
  <c r="G725" i="1" s="1"/>
  <c r="H725" i="1" s="1"/>
  <c r="AU724" i="1"/>
  <c r="AV724" i="1" s="1"/>
  <c r="AW724" i="1" s="1"/>
  <c r="AX724" i="1" s="1"/>
  <c r="AY724" i="1" s="1"/>
  <c r="AM724" i="1"/>
  <c r="AN724" i="1" s="1"/>
  <c r="AO724" i="1" s="1"/>
  <c r="AP724" i="1" s="1"/>
  <c r="AQ724" i="1" s="1"/>
  <c r="AB724" i="1"/>
  <c r="AC724" i="1" s="1"/>
  <c r="AD724" i="1" s="1"/>
  <c r="AE724" i="1" s="1"/>
  <c r="AF724" i="1" s="1"/>
  <c r="S724" i="1"/>
  <c r="T724" i="1" s="1"/>
  <c r="U724" i="1" s="1"/>
  <c r="V724" i="1" s="1"/>
  <c r="W724" i="1" s="1"/>
  <c r="K724" i="1"/>
  <c r="L724" i="1" s="1"/>
  <c r="M724" i="1" s="1"/>
  <c r="N724" i="1" s="1"/>
  <c r="O724" i="1" s="1"/>
  <c r="C724" i="1"/>
  <c r="D724" i="1" s="1"/>
  <c r="E724" i="1" s="1"/>
  <c r="F724" i="1" s="1"/>
  <c r="G724" i="1" s="1"/>
  <c r="H724" i="1" s="1"/>
  <c r="AU723" i="1"/>
  <c r="AV723" i="1" s="1"/>
  <c r="AW723" i="1" s="1"/>
  <c r="AX723" i="1" s="1"/>
  <c r="AY723" i="1" s="1"/>
  <c r="AM723" i="1"/>
  <c r="AN723" i="1" s="1"/>
  <c r="AO723" i="1" s="1"/>
  <c r="AP723" i="1" s="1"/>
  <c r="AQ723" i="1" s="1"/>
  <c r="AB723" i="1"/>
  <c r="AC723" i="1" s="1"/>
  <c r="AD723" i="1" s="1"/>
  <c r="AE723" i="1" s="1"/>
  <c r="AF723" i="1" s="1"/>
  <c r="S723" i="1"/>
  <c r="T723" i="1" s="1"/>
  <c r="U723" i="1" s="1"/>
  <c r="V723" i="1" s="1"/>
  <c r="W723" i="1" s="1"/>
  <c r="K723" i="1"/>
  <c r="L723" i="1" s="1"/>
  <c r="M723" i="1" s="1"/>
  <c r="N723" i="1" s="1"/>
  <c r="O723" i="1" s="1"/>
  <c r="C723" i="1"/>
  <c r="D723" i="1" s="1"/>
  <c r="E723" i="1" s="1"/>
  <c r="F723" i="1" s="1"/>
  <c r="G723" i="1" s="1"/>
  <c r="H723" i="1" s="1"/>
  <c r="AU722" i="1"/>
  <c r="AV722" i="1" s="1"/>
  <c r="AW722" i="1" s="1"/>
  <c r="AX722" i="1" s="1"/>
  <c r="AY722" i="1" s="1"/>
  <c r="AM722" i="1"/>
  <c r="AN722" i="1" s="1"/>
  <c r="AO722" i="1" s="1"/>
  <c r="AP722" i="1" s="1"/>
  <c r="AQ722" i="1" s="1"/>
  <c r="AB722" i="1"/>
  <c r="AC722" i="1" s="1"/>
  <c r="AD722" i="1" s="1"/>
  <c r="AE722" i="1" s="1"/>
  <c r="AF722" i="1" s="1"/>
  <c r="S722" i="1"/>
  <c r="T722" i="1" s="1"/>
  <c r="U722" i="1" s="1"/>
  <c r="V722" i="1" s="1"/>
  <c r="W722" i="1" s="1"/>
  <c r="K722" i="1"/>
  <c r="L722" i="1" s="1"/>
  <c r="M722" i="1" s="1"/>
  <c r="N722" i="1" s="1"/>
  <c r="O722" i="1" s="1"/>
  <c r="C722" i="1"/>
  <c r="D722" i="1" s="1"/>
  <c r="E722" i="1" s="1"/>
  <c r="F722" i="1" s="1"/>
  <c r="G722" i="1" s="1"/>
  <c r="H722" i="1" s="1"/>
  <c r="AU721" i="1"/>
  <c r="AV721" i="1" s="1"/>
  <c r="AW721" i="1" s="1"/>
  <c r="AX721" i="1" s="1"/>
  <c r="AY721" i="1" s="1"/>
  <c r="AM721" i="1"/>
  <c r="AN721" i="1" s="1"/>
  <c r="AO721" i="1" s="1"/>
  <c r="AP721" i="1" s="1"/>
  <c r="AQ721" i="1" s="1"/>
  <c r="AB721" i="1"/>
  <c r="AC721" i="1" s="1"/>
  <c r="AD721" i="1" s="1"/>
  <c r="AE721" i="1" s="1"/>
  <c r="AF721" i="1" s="1"/>
  <c r="S721" i="1"/>
  <c r="T721" i="1" s="1"/>
  <c r="U721" i="1" s="1"/>
  <c r="V721" i="1" s="1"/>
  <c r="W721" i="1" s="1"/>
  <c r="K721" i="1"/>
  <c r="L721" i="1" s="1"/>
  <c r="M721" i="1" s="1"/>
  <c r="N721" i="1" s="1"/>
  <c r="O721" i="1" s="1"/>
  <c r="C721" i="1"/>
  <c r="D721" i="1" s="1"/>
  <c r="E721" i="1" s="1"/>
  <c r="F721" i="1" s="1"/>
  <c r="G721" i="1" s="1"/>
  <c r="H721" i="1" s="1"/>
  <c r="AU720" i="1"/>
  <c r="AV720" i="1" s="1"/>
  <c r="AW720" i="1" s="1"/>
  <c r="AX720" i="1" s="1"/>
  <c r="AY720" i="1" s="1"/>
  <c r="AM720" i="1"/>
  <c r="AN720" i="1" s="1"/>
  <c r="AO720" i="1" s="1"/>
  <c r="AP720" i="1" s="1"/>
  <c r="AQ720" i="1" s="1"/>
  <c r="AB720" i="1"/>
  <c r="AC720" i="1" s="1"/>
  <c r="AD720" i="1" s="1"/>
  <c r="AE720" i="1" s="1"/>
  <c r="AF720" i="1" s="1"/>
  <c r="S720" i="1"/>
  <c r="T720" i="1" s="1"/>
  <c r="U720" i="1" s="1"/>
  <c r="V720" i="1" s="1"/>
  <c r="W720" i="1" s="1"/>
  <c r="K720" i="1"/>
  <c r="L720" i="1" s="1"/>
  <c r="M720" i="1" s="1"/>
  <c r="N720" i="1" s="1"/>
  <c r="O720" i="1" s="1"/>
  <c r="C720" i="1"/>
  <c r="D720" i="1" s="1"/>
  <c r="E720" i="1" s="1"/>
  <c r="F720" i="1" s="1"/>
  <c r="G720" i="1" s="1"/>
  <c r="H720" i="1" s="1"/>
  <c r="AU719" i="1"/>
  <c r="AV719" i="1" s="1"/>
  <c r="AW719" i="1" s="1"/>
  <c r="AX719" i="1" s="1"/>
  <c r="AY719" i="1" s="1"/>
  <c r="AM719" i="1"/>
  <c r="AN719" i="1" s="1"/>
  <c r="AO719" i="1" s="1"/>
  <c r="AP719" i="1" s="1"/>
  <c r="AQ719" i="1" s="1"/>
  <c r="AB719" i="1"/>
  <c r="AC719" i="1" s="1"/>
  <c r="AD719" i="1" s="1"/>
  <c r="AE719" i="1" s="1"/>
  <c r="AF719" i="1" s="1"/>
  <c r="S719" i="1"/>
  <c r="T719" i="1" s="1"/>
  <c r="U719" i="1" s="1"/>
  <c r="V719" i="1" s="1"/>
  <c r="W719" i="1" s="1"/>
  <c r="L719" i="1"/>
  <c r="M719" i="1" s="1"/>
  <c r="N719" i="1" s="1"/>
  <c r="O719" i="1" s="1"/>
  <c r="K719" i="1"/>
  <c r="C719" i="1"/>
  <c r="D719" i="1" s="1"/>
  <c r="E719" i="1" s="1"/>
  <c r="F719" i="1" s="1"/>
  <c r="G719" i="1" s="1"/>
  <c r="H719" i="1" s="1"/>
  <c r="AU718" i="1"/>
  <c r="AV718" i="1" s="1"/>
  <c r="AW718" i="1" s="1"/>
  <c r="AX718" i="1" s="1"/>
  <c r="AY718" i="1" s="1"/>
  <c r="AM718" i="1"/>
  <c r="AN718" i="1" s="1"/>
  <c r="AO718" i="1" s="1"/>
  <c r="AP718" i="1" s="1"/>
  <c r="AQ718" i="1" s="1"/>
  <c r="AB718" i="1"/>
  <c r="AC718" i="1" s="1"/>
  <c r="AD718" i="1" s="1"/>
  <c r="AE718" i="1" s="1"/>
  <c r="AF718" i="1" s="1"/>
  <c r="S718" i="1"/>
  <c r="T718" i="1" s="1"/>
  <c r="U718" i="1" s="1"/>
  <c r="V718" i="1" s="1"/>
  <c r="W718" i="1" s="1"/>
  <c r="K718" i="1"/>
  <c r="L718" i="1" s="1"/>
  <c r="M718" i="1" s="1"/>
  <c r="N718" i="1" s="1"/>
  <c r="O718" i="1" s="1"/>
  <c r="C718" i="1"/>
  <c r="D718" i="1" s="1"/>
  <c r="E718" i="1" s="1"/>
  <c r="F718" i="1" s="1"/>
  <c r="G718" i="1" s="1"/>
  <c r="H718" i="1" s="1"/>
  <c r="AU717" i="1"/>
  <c r="AV717" i="1" s="1"/>
  <c r="AW717" i="1" s="1"/>
  <c r="AX717" i="1" s="1"/>
  <c r="AY717" i="1" s="1"/>
  <c r="AM717" i="1"/>
  <c r="AN717" i="1" s="1"/>
  <c r="AO717" i="1" s="1"/>
  <c r="AP717" i="1" s="1"/>
  <c r="AQ717" i="1" s="1"/>
  <c r="AB717" i="1"/>
  <c r="AC717" i="1" s="1"/>
  <c r="AD717" i="1" s="1"/>
  <c r="AE717" i="1" s="1"/>
  <c r="AF717" i="1" s="1"/>
  <c r="S717" i="1"/>
  <c r="T717" i="1" s="1"/>
  <c r="U717" i="1" s="1"/>
  <c r="V717" i="1" s="1"/>
  <c r="W717" i="1" s="1"/>
  <c r="K717" i="1"/>
  <c r="L717" i="1" s="1"/>
  <c r="M717" i="1" s="1"/>
  <c r="N717" i="1" s="1"/>
  <c r="O717" i="1" s="1"/>
  <c r="C717" i="1"/>
  <c r="D717" i="1" s="1"/>
  <c r="E717" i="1" s="1"/>
  <c r="F717" i="1" s="1"/>
  <c r="G717" i="1" s="1"/>
  <c r="H717" i="1" s="1"/>
  <c r="AU716" i="1"/>
  <c r="AV716" i="1" s="1"/>
  <c r="AW716" i="1" s="1"/>
  <c r="AX716" i="1" s="1"/>
  <c r="AY716" i="1" s="1"/>
  <c r="AP716" i="1"/>
  <c r="AQ716" i="1" s="1"/>
  <c r="AM716" i="1"/>
  <c r="AN716" i="1" s="1"/>
  <c r="AO716" i="1" s="1"/>
  <c r="AB716" i="1"/>
  <c r="AC716" i="1" s="1"/>
  <c r="AD716" i="1" s="1"/>
  <c r="AE716" i="1" s="1"/>
  <c r="AF716" i="1" s="1"/>
  <c r="S716" i="1"/>
  <c r="T716" i="1" s="1"/>
  <c r="U716" i="1" s="1"/>
  <c r="V716" i="1" s="1"/>
  <c r="W716" i="1" s="1"/>
  <c r="K716" i="1"/>
  <c r="L716" i="1" s="1"/>
  <c r="M716" i="1" s="1"/>
  <c r="N716" i="1" s="1"/>
  <c r="O716" i="1" s="1"/>
  <c r="C716" i="1"/>
  <c r="D716" i="1" s="1"/>
  <c r="E716" i="1" s="1"/>
  <c r="F716" i="1" s="1"/>
  <c r="G716" i="1" s="1"/>
  <c r="H716" i="1" s="1"/>
  <c r="AU715" i="1"/>
  <c r="AV715" i="1" s="1"/>
  <c r="AW715" i="1" s="1"/>
  <c r="AX715" i="1" s="1"/>
  <c r="AY715" i="1" s="1"/>
  <c r="AM715" i="1"/>
  <c r="AN715" i="1" s="1"/>
  <c r="AO715" i="1" s="1"/>
  <c r="AP715" i="1" s="1"/>
  <c r="AQ715" i="1" s="1"/>
  <c r="AB715" i="1"/>
  <c r="AC715" i="1" s="1"/>
  <c r="AD715" i="1" s="1"/>
  <c r="AE715" i="1" s="1"/>
  <c r="AF715" i="1" s="1"/>
  <c r="S715" i="1"/>
  <c r="T715" i="1" s="1"/>
  <c r="U715" i="1" s="1"/>
  <c r="V715" i="1" s="1"/>
  <c r="W715" i="1" s="1"/>
  <c r="K715" i="1"/>
  <c r="L715" i="1" s="1"/>
  <c r="M715" i="1" s="1"/>
  <c r="N715" i="1" s="1"/>
  <c r="O715" i="1" s="1"/>
  <c r="C715" i="1"/>
  <c r="D715" i="1" s="1"/>
  <c r="E715" i="1" s="1"/>
  <c r="F715" i="1" s="1"/>
  <c r="G715" i="1" s="1"/>
  <c r="H715" i="1" s="1"/>
  <c r="AU714" i="1"/>
  <c r="AV714" i="1" s="1"/>
  <c r="AW714" i="1" s="1"/>
  <c r="AX714" i="1" s="1"/>
  <c r="AY714" i="1" s="1"/>
  <c r="AM714" i="1"/>
  <c r="AN714" i="1" s="1"/>
  <c r="AO714" i="1" s="1"/>
  <c r="AP714" i="1" s="1"/>
  <c r="AQ714" i="1" s="1"/>
  <c r="AB714" i="1"/>
  <c r="AC714" i="1" s="1"/>
  <c r="AD714" i="1" s="1"/>
  <c r="AE714" i="1" s="1"/>
  <c r="AF714" i="1" s="1"/>
  <c r="S714" i="1"/>
  <c r="T714" i="1" s="1"/>
  <c r="U714" i="1" s="1"/>
  <c r="V714" i="1" s="1"/>
  <c r="W714" i="1" s="1"/>
  <c r="K714" i="1"/>
  <c r="L714" i="1" s="1"/>
  <c r="M714" i="1" s="1"/>
  <c r="N714" i="1" s="1"/>
  <c r="O714" i="1" s="1"/>
  <c r="C714" i="1"/>
  <c r="D714" i="1" s="1"/>
  <c r="E714" i="1" s="1"/>
  <c r="F714" i="1" s="1"/>
  <c r="G714" i="1" s="1"/>
  <c r="H714" i="1" s="1"/>
  <c r="AU713" i="1"/>
  <c r="AV713" i="1" s="1"/>
  <c r="AW713" i="1" s="1"/>
  <c r="AX713" i="1" s="1"/>
  <c r="AY713" i="1" s="1"/>
  <c r="AM713" i="1"/>
  <c r="AN713" i="1" s="1"/>
  <c r="AO713" i="1" s="1"/>
  <c r="AP713" i="1" s="1"/>
  <c r="AQ713" i="1" s="1"/>
  <c r="AB713" i="1"/>
  <c r="AC713" i="1" s="1"/>
  <c r="AD713" i="1" s="1"/>
  <c r="AE713" i="1" s="1"/>
  <c r="AF713" i="1" s="1"/>
  <c r="S713" i="1"/>
  <c r="T713" i="1" s="1"/>
  <c r="U713" i="1" s="1"/>
  <c r="V713" i="1" s="1"/>
  <c r="W713" i="1" s="1"/>
  <c r="K713" i="1"/>
  <c r="L713" i="1" s="1"/>
  <c r="M713" i="1" s="1"/>
  <c r="N713" i="1" s="1"/>
  <c r="O713" i="1" s="1"/>
  <c r="C713" i="1"/>
  <c r="D713" i="1" s="1"/>
  <c r="E713" i="1" s="1"/>
  <c r="F713" i="1" s="1"/>
  <c r="G713" i="1" s="1"/>
  <c r="H713" i="1" s="1"/>
  <c r="AU712" i="1"/>
  <c r="AV712" i="1" s="1"/>
  <c r="AW712" i="1" s="1"/>
  <c r="AX712" i="1" s="1"/>
  <c r="AY712" i="1" s="1"/>
  <c r="AM712" i="1"/>
  <c r="AN712" i="1" s="1"/>
  <c r="AO712" i="1" s="1"/>
  <c r="AP712" i="1" s="1"/>
  <c r="AQ712" i="1" s="1"/>
  <c r="AB712" i="1"/>
  <c r="AC712" i="1" s="1"/>
  <c r="AD712" i="1" s="1"/>
  <c r="AE712" i="1" s="1"/>
  <c r="AF712" i="1" s="1"/>
  <c r="S712" i="1"/>
  <c r="T712" i="1" s="1"/>
  <c r="U712" i="1" s="1"/>
  <c r="V712" i="1" s="1"/>
  <c r="W712" i="1" s="1"/>
  <c r="K712" i="1"/>
  <c r="L712" i="1" s="1"/>
  <c r="M712" i="1" s="1"/>
  <c r="N712" i="1" s="1"/>
  <c r="O712" i="1" s="1"/>
  <c r="C712" i="1"/>
  <c r="D712" i="1" s="1"/>
  <c r="E712" i="1" s="1"/>
  <c r="F712" i="1" s="1"/>
  <c r="G712" i="1" s="1"/>
  <c r="H712" i="1" s="1"/>
  <c r="AU711" i="1"/>
  <c r="AV711" i="1" s="1"/>
  <c r="AW711" i="1" s="1"/>
  <c r="AX711" i="1" s="1"/>
  <c r="AY711" i="1" s="1"/>
  <c r="AM711" i="1"/>
  <c r="AN711" i="1" s="1"/>
  <c r="AO711" i="1" s="1"/>
  <c r="AP711" i="1" s="1"/>
  <c r="AQ711" i="1" s="1"/>
  <c r="AB711" i="1"/>
  <c r="AC711" i="1" s="1"/>
  <c r="AD711" i="1" s="1"/>
  <c r="AE711" i="1" s="1"/>
  <c r="AF711" i="1" s="1"/>
  <c r="S711" i="1"/>
  <c r="T711" i="1" s="1"/>
  <c r="U711" i="1" s="1"/>
  <c r="V711" i="1" s="1"/>
  <c r="W711" i="1" s="1"/>
  <c r="K711" i="1"/>
  <c r="L711" i="1" s="1"/>
  <c r="M711" i="1" s="1"/>
  <c r="N711" i="1" s="1"/>
  <c r="O711" i="1" s="1"/>
  <c r="C711" i="1"/>
  <c r="D711" i="1" s="1"/>
  <c r="E711" i="1" s="1"/>
  <c r="F711" i="1" s="1"/>
  <c r="G711" i="1" s="1"/>
  <c r="H711" i="1" s="1"/>
  <c r="AU710" i="1"/>
  <c r="AV710" i="1" s="1"/>
  <c r="AW710" i="1" s="1"/>
  <c r="AX710" i="1" s="1"/>
  <c r="AY710" i="1" s="1"/>
  <c r="AM710" i="1"/>
  <c r="AN710" i="1" s="1"/>
  <c r="AO710" i="1" s="1"/>
  <c r="AP710" i="1" s="1"/>
  <c r="AQ710" i="1" s="1"/>
  <c r="AB710" i="1"/>
  <c r="AC710" i="1" s="1"/>
  <c r="AD710" i="1" s="1"/>
  <c r="AE710" i="1" s="1"/>
  <c r="AF710" i="1" s="1"/>
  <c r="S710" i="1"/>
  <c r="T710" i="1" s="1"/>
  <c r="U710" i="1" s="1"/>
  <c r="V710" i="1" s="1"/>
  <c r="W710" i="1" s="1"/>
  <c r="K710" i="1"/>
  <c r="L710" i="1" s="1"/>
  <c r="M710" i="1" s="1"/>
  <c r="N710" i="1" s="1"/>
  <c r="O710" i="1" s="1"/>
  <c r="C710" i="1"/>
  <c r="D710" i="1" s="1"/>
  <c r="E710" i="1" s="1"/>
  <c r="F710" i="1" s="1"/>
  <c r="G710" i="1" s="1"/>
  <c r="H710" i="1" s="1"/>
  <c r="AU709" i="1"/>
  <c r="AV709" i="1" s="1"/>
  <c r="AW709" i="1" s="1"/>
  <c r="AX709" i="1" s="1"/>
  <c r="AY709" i="1" s="1"/>
  <c r="AM709" i="1"/>
  <c r="AN709" i="1" s="1"/>
  <c r="AO709" i="1" s="1"/>
  <c r="AP709" i="1" s="1"/>
  <c r="AQ709" i="1" s="1"/>
  <c r="AB709" i="1"/>
  <c r="AC709" i="1" s="1"/>
  <c r="AD709" i="1" s="1"/>
  <c r="AE709" i="1" s="1"/>
  <c r="AF709" i="1" s="1"/>
  <c r="S709" i="1"/>
  <c r="T709" i="1" s="1"/>
  <c r="U709" i="1" s="1"/>
  <c r="V709" i="1" s="1"/>
  <c r="W709" i="1" s="1"/>
  <c r="K709" i="1"/>
  <c r="L709" i="1" s="1"/>
  <c r="M709" i="1" s="1"/>
  <c r="N709" i="1" s="1"/>
  <c r="O709" i="1" s="1"/>
  <c r="C709" i="1"/>
  <c r="D709" i="1" s="1"/>
  <c r="E709" i="1" s="1"/>
  <c r="F709" i="1" s="1"/>
  <c r="G709" i="1" s="1"/>
  <c r="H709" i="1" s="1"/>
  <c r="AU708" i="1"/>
  <c r="AV708" i="1" s="1"/>
  <c r="AW708" i="1" s="1"/>
  <c r="AX708" i="1" s="1"/>
  <c r="AY708" i="1" s="1"/>
  <c r="AM708" i="1"/>
  <c r="AN708" i="1" s="1"/>
  <c r="AO708" i="1" s="1"/>
  <c r="AP708" i="1" s="1"/>
  <c r="AQ708" i="1" s="1"/>
  <c r="AB708" i="1"/>
  <c r="AC708" i="1" s="1"/>
  <c r="AD708" i="1" s="1"/>
  <c r="AE708" i="1" s="1"/>
  <c r="AF708" i="1" s="1"/>
  <c r="S708" i="1"/>
  <c r="T708" i="1" s="1"/>
  <c r="U708" i="1" s="1"/>
  <c r="V708" i="1" s="1"/>
  <c r="W708" i="1" s="1"/>
  <c r="K708" i="1"/>
  <c r="L708" i="1" s="1"/>
  <c r="M708" i="1" s="1"/>
  <c r="N708" i="1" s="1"/>
  <c r="O708" i="1" s="1"/>
  <c r="C708" i="1"/>
  <c r="D708" i="1" s="1"/>
  <c r="E708" i="1" s="1"/>
  <c r="F708" i="1" s="1"/>
  <c r="G708" i="1" s="1"/>
  <c r="H708" i="1" s="1"/>
  <c r="AV707" i="1"/>
  <c r="AW707" i="1" s="1"/>
  <c r="AX707" i="1" s="1"/>
  <c r="AY707" i="1" s="1"/>
  <c r="AU707" i="1"/>
  <c r="AM707" i="1"/>
  <c r="AN707" i="1" s="1"/>
  <c r="AO707" i="1" s="1"/>
  <c r="AP707" i="1" s="1"/>
  <c r="AQ707" i="1" s="1"/>
  <c r="AB707" i="1"/>
  <c r="AC707" i="1" s="1"/>
  <c r="AD707" i="1" s="1"/>
  <c r="AE707" i="1" s="1"/>
  <c r="AF707" i="1" s="1"/>
  <c r="W707" i="1"/>
  <c r="S707" i="1"/>
  <c r="T707" i="1" s="1"/>
  <c r="U707" i="1" s="1"/>
  <c r="V707" i="1" s="1"/>
  <c r="K707" i="1"/>
  <c r="L707" i="1" s="1"/>
  <c r="M707" i="1" s="1"/>
  <c r="N707" i="1" s="1"/>
  <c r="O707" i="1" s="1"/>
  <c r="C707" i="1"/>
  <c r="D707" i="1" s="1"/>
  <c r="E707" i="1" s="1"/>
  <c r="F707" i="1" s="1"/>
  <c r="G707" i="1" s="1"/>
  <c r="H707" i="1" s="1"/>
  <c r="AU706" i="1"/>
  <c r="AV706" i="1" s="1"/>
  <c r="AW706" i="1" s="1"/>
  <c r="AX706" i="1" s="1"/>
  <c r="AY706" i="1" s="1"/>
  <c r="AM706" i="1"/>
  <c r="AN706" i="1" s="1"/>
  <c r="AO706" i="1" s="1"/>
  <c r="AP706" i="1" s="1"/>
  <c r="AQ706" i="1" s="1"/>
  <c r="AB706" i="1"/>
  <c r="AC706" i="1" s="1"/>
  <c r="AD706" i="1" s="1"/>
  <c r="AE706" i="1" s="1"/>
  <c r="AF706" i="1" s="1"/>
  <c r="S706" i="1"/>
  <c r="T706" i="1" s="1"/>
  <c r="U706" i="1" s="1"/>
  <c r="V706" i="1" s="1"/>
  <c r="W706" i="1" s="1"/>
  <c r="K706" i="1"/>
  <c r="L706" i="1" s="1"/>
  <c r="M706" i="1" s="1"/>
  <c r="N706" i="1" s="1"/>
  <c r="O706" i="1" s="1"/>
  <c r="C706" i="1"/>
  <c r="D706" i="1" s="1"/>
  <c r="E706" i="1" s="1"/>
  <c r="F706" i="1" s="1"/>
  <c r="G706" i="1" s="1"/>
  <c r="H706" i="1" s="1"/>
  <c r="AU705" i="1"/>
  <c r="AV705" i="1" s="1"/>
  <c r="AW705" i="1" s="1"/>
  <c r="AX705" i="1" s="1"/>
  <c r="AY705" i="1" s="1"/>
  <c r="AM705" i="1"/>
  <c r="AN705" i="1" s="1"/>
  <c r="AO705" i="1" s="1"/>
  <c r="AP705" i="1" s="1"/>
  <c r="AQ705" i="1" s="1"/>
  <c r="AB705" i="1"/>
  <c r="AC705" i="1" s="1"/>
  <c r="AD705" i="1" s="1"/>
  <c r="AE705" i="1" s="1"/>
  <c r="AF705" i="1" s="1"/>
  <c r="S705" i="1"/>
  <c r="T705" i="1" s="1"/>
  <c r="U705" i="1" s="1"/>
  <c r="V705" i="1" s="1"/>
  <c r="W705" i="1" s="1"/>
  <c r="K705" i="1"/>
  <c r="L705" i="1" s="1"/>
  <c r="M705" i="1" s="1"/>
  <c r="N705" i="1" s="1"/>
  <c r="O705" i="1" s="1"/>
  <c r="C705" i="1"/>
  <c r="D705" i="1" s="1"/>
  <c r="E705" i="1" s="1"/>
  <c r="F705" i="1" s="1"/>
  <c r="G705" i="1" s="1"/>
  <c r="H705" i="1" s="1"/>
  <c r="AU704" i="1"/>
  <c r="AV704" i="1" s="1"/>
  <c r="AW704" i="1" s="1"/>
  <c r="AX704" i="1" s="1"/>
  <c r="AY704" i="1" s="1"/>
  <c r="AM704" i="1"/>
  <c r="AN704" i="1" s="1"/>
  <c r="AO704" i="1" s="1"/>
  <c r="AP704" i="1" s="1"/>
  <c r="AQ704" i="1" s="1"/>
  <c r="AB704" i="1"/>
  <c r="AC704" i="1" s="1"/>
  <c r="AD704" i="1" s="1"/>
  <c r="AE704" i="1" s="1"/>
  <c r="AF704" i="1" s="1"/>
  <c r="S704" i="1"/>
  <c r="T704" i="1" s="1"/>
  <c r="U704" i="1" s="1"/>
  <c r="V704" i="1" s="1"/>
  <c r="W704" i="1" s="1"/>
  <c r="K704" i="1"/>
  <c r="L704" i="1" s="1"/>
  <c r="M704" i="1" s="1"/>
  <c r="N704" i="1" s="1"/>
  <c r="O704" i="1" s="1"/>
  <c r="C704" i="1"/>
  <c r="D704" i="1" s="1"/>
  <c r="E704" i="1" s="1"/>
  <c r="F704" i="1" s="1"/>
  <c r="G704" i="1" s="1"/>
  <c r="H704" i="1" s="1"/>
  <c r="AU703" i="1"/>
  <c r="AV703" i="1" s="1"/>
  <c r="AW703" i="1" s="1"/>
  <c r="AX703" i="1" s="1"/>
  <c r="AY703" i="1" s="1"/>
  <c r="AM703" i="1"/>
  <c r="AN703" i="1" s="1"/>
  <c r="AO703" i="1" s="1"/>
  <c r="AP703" i="1" s="1"/>
  <c r="AQ703" i="1" s="1"/>
  <c r="AB703" i="1"/>
  <c r="AC703" i="1" s="1"/>
  <c r="AD703" i="1" s="1"/>
  <c r="AE703" i="1" s="1"/>
  <c r="AF703" i="1" s="1"/>
  <c r="S703" i="1"/>
  <c r="T703" i="1" s="1"/>
  <c r="U703" i="1" s="1"/>
  <c r="V703" i="1" s="1"/>
  <c r="W703" i="1" s="1"/>
  <c r="K703" i="1"/>
  <c r="L703" i="1" s="1"/>
  <c r="M703" i="1" s="1"/>
  <c r="N703" i="1" s="1"/>
  <c r="O703" i="1" s="1"/>
  <c r="C703" i="1"/>
  <c r="D703" i="1" s="1"/>
  <c r="E703" i="1" s="1"/>
  <c r="F703" i="1" s="1"/>
  <c r="G703" i="1" s="1"/>
  <c r="H703" i="1" s="1"/>
  <c r="AU702" i="1"/>
  <c r="AV702" i="1" s="1"/>
  <c r="AW702" i="1" s="1"/>
  <c r="AX702" i="1" s="1"/>
  <c r="AY702" i="1" s="1"/>
  <c r="AM702" i="1"/>
  <c r="AN702" i="1" s="1"/>
  <c r="AO702" i="1" s="1"/>
  <c r="AP702" i="1" s="1"/>
  <c r="AQ702" i="1" s="1"/>
  <c r="AB702" i="1"/>
  <c r="AC702" i="1" s="1"/>
  <c r="AD702" i="1" s="1"/>
  <c r="AE702" i="1" s="1"/>
  <c r="AF702" i="1" s="1"/>
  <c r="S702" i="1"/>
  <c r="T702" i="1" s="1"/>
  <c r="U702" i="1" s="1"/>
  <c r="V702" i="1" s="1"/>
  <c r="W702" i="1" s="1"/>
  <c r="K702" i="1"/>
  <c r="L702" i="1" s="1"/>
  <c r="M702" i="1" s="1"/>
  <c r="N702" i="1" s="1"/>
  <c r="O702" i="1" s="1"/>
  <c r="C702" i="1"/>
  <c r="D702" i="1" s="1"/>
  <c r="E702" i="1" s="1"/>
  <c r="F702" i="1" s="1"/>
  <c r="G702" i="1" s="1"/>
  <c r="H702" i="1" s="1"/>
  <c r="AU701" i="1"/>
  <c r="AV701" i="1" s="1"/>
  <c r="AW701" i="1" s="1"/>
  <c r="AX701" i="1" s="1"/>
  <c r="AY701" i="1" s="1"/>
  <c r="AM701" i="1"/>
  <c r="AN701" i="1" s="1"/>
  <c r="AO701" i="1" s="1"/>
  <c r="AP701" i="1" s="1"/>
  <c r="AQ701" i="1" s="1"/>
  <c r="AB701" i="1"/>
  <c r="AC701" i="1" s="1"/>
  <c r="AD701" i="1" s="1"/>
  <c r="AE701" i="1" s="1"/>
  <c r="AF701" i="1" s="1"/>
  <c r="S701" i="1"/>
  <c r="T701" i="1" s="1"/>
  <c r="U701" i="1" s="1"/>
  <c r="V701" i="1" s="1"/>
  <c r="W701" i="1" s="1"/>
  <c r="K701" i="1"/>
  <c r="L701" i="1" s="1"/>
  <c r="M701" i="1" s="1"/>
  <c r="N701" i="1" s="1"/>
  <c r="O701" i="1" s="1"/>
  <c r="C701" i="1"/>
  <c r="D701" i="1" s="1"/>
  <c r="E701" i="1" s="1"/>
  <c r="F701" i="1" s="1"/>
  <c r="G701" i="1" s="1"/>
  <c r="H701" i="1" s="1"/>
  <c r="AU700" i="1"/>
  <c r="AV700" i="1" s="1"/>
  <c r="AW700" i="1" s="1"/>
  <c r="AX700" i="1" s="1"/>
  <c r="AY700" i="1" s="1"/>
  <c r="AM700" i="1"/>
  <c r="AN700" i="1" s="1"/>
  <c r="AO700" i="1" s="1"/>
  <c r="AP700" i="1" s="1"/>
  <c r="AQ700" i="1" s="1"/>
  <c r="AB700" i="1"/>
  <c r="AC700" i="1" s="1"/>
  <c r="AD700" i="1" s="1"/>
  <c r="AE700" i="1" s="1"/>
  <c r="AF700" i="1" s="1"/>
  <c r="S700" i="1"/>
  <c r="T700" i="1" s="1"/>
  <c r="U700" i="1" s="1"/>
  <c r="V700" i="1" s="1"/>
  <c r="W700" i="1" s="1"/>
  <c r="K700" i="1"/>
  <c r="L700" i="1" s="1"/>
  <c r="M700" i="1" s="1"/>
  <c r="N700" i="1" s="1"/>
  <c r="O700" i="1" s="1"/>
  <c r="C700" i="1"/>
  <c r="D700" i="1" s="1"/>
  <c r="E700" i="1" s="1"/>
  <c r="F700" i="1" s="1"/>
  <c r="G700" i="1" s="1"/>
  <c r="H700" i="1" s="1"/>
  <c r="AU699" i="1"/>
  <c r="AV699" i="1" s="1"/>
  <c r="AW699" i="1" s="1"/>
  <c r="AX699" i="1" s="1"/>
  <c r="AY699" i="1" s="1"/>
  <c r="AM699" i="1"/>
  <c r="AN699" i="1" s="1"/>
  <c r="AO699" i="1" s="1"/>
  <c r="AP699" i="1" s="1"/>
  <c r="AQ699" i="1" s="1"/>
  <c r="AB699" i="1"/>
  <c r="AC699" i="1" s="1"/>
  <c r="AD699" i="1" s="1"/>
  <c r="AE699" i="1" s="1"/>
  <c r="AF699" i="1" s="1"/>
  <c r="S699" i="1"/>
  <c r="T699" i="1" s="1"/>
  <c r="U699" i="1" s="1"/>
  <c r="V699" i="1" s="1"/>
  <c r="W699" i="1" s="1"/>
  <c r="K699" i="1"/>
  <c r="L699" i="1" s="1"/>
  <c r="M699" i="1" s="1"/>
  <c r="N699" i="1" s="1"/>
  <c r="O699" i="1" s="1"/>
  <c r="C699" i="1"/>
  <c r="D699" i="1" s="1"/>
  <c r="E699" i="1" s="1"/>
  <c r="F699" i="1" s="1"/>
  <c r="G699" i="1" s="1"/>
  <c r="H699" i="1" s="1"/>
  <c r="AU698" i="1"/>
  <c r="AV698" i="1" s="1"/>
  <c r="AW698" i="1" s="1"/>
  <c r="AX698" i="1" s="1"/>
  <c r="AY698" i="1" s="1"/>
  <c r="AM698" i="1"/>
  <c r="AN698" i="1" s="1"/>
  <c r="AO698" i="1" s="1"/>
  <c r="AP698" i="1" s="1"/>
  <c r="AQ698" i="1" s="1"/>
  <c r="AB698" i="1"/>
  <c r="AC698" i="1" s="1"/>
  <c r="AD698" i="1" s="1"/>
  <c r="AE698" i="1" s="1"/>
  <c r="AF698" i="1" s="1"/>
  <c r="S698" i="1"/>
  <c r="T698" i="1" s="1"/>
  <c r="U698" i="1" s="1"/>
  <c r="V698" i="1" s="1"/>
  <c r="W698" i="1" s="1"/>
  <c r="K698" i="1"/>
  <c r="L698" i="1" s="1"/>
  <c r="M698" i="1" s="1"/>
  <c r="N698" i="1" s="1"/>
  <c r="O698" i="1" s="1"/>
  <c r="C698" i="1"/>
  <c r="D698" i="1" s="1"/>
  <c r="E698" i="1" s="1"/>
  <c r="F698" i="1" s="1"/>
  <c r="G698" i="1" s="1"/>
  <c r="H698" i="1" s="1"/>
  <c r="AU697" i="1"/>
  <c r="AV697" i="1" s="1"/>
  <c r="AW697" i="1" s="1"/>
  <c r="AX697" i="1" s="1"/>
  <c r="AY697" i="1" s="1"/>
  <c r="AM697" i="1"/>
  <c r="AN697" i="1" s="1"/>
  <c r="AO697" i="1" s="1"/>
  <c r="AP697" i="1" s="1"/>
  <c r="AQ697" i="1" s="1"/>
  <c r="AB697" i="1"/>
  <c r="AC697" i="1" s="1"/>
  <c r="AD697" i="1" s="1"/>
  <c r="AE697" i="1" s="1"/>
  <c r="AF697" i="1" s="1"/>
  <c r="S697" i="1"/>
  <c r="T697" i="1" s="1"/>
  <c r="U697" i="1" s="1"/>
  <c r="V697" i="1" s="1"/>
  <c r="W697" i="1" s="1"/>
  <c r="K697" i="1"/>
  <c r="L697" i="1" s="1"/>
  <c r="M697" i="1" s="1"/>
  <c r="N697" i="1" s="1"/>
  <c r="O697" i="1" s="1"/>
  <c r="C697" i="1"/>
  <c r="D697" i="1" s="1"/>
  <c r="E697" i="1" s="1"/>
  <c r="F697" i="1" s="1"/>
  <c r="G697" i="1" s="1"/>
  <c r="H697" i="1" s="1"/>
  <c r="AU696" i="1"/>
  <c r="AV696" i="1" s="1"/>
  <c r="AW696" i="1" s="1"/>
  <c r="AX696" i="1" s="1"/>
  <c r="AY696" i="1" s="1"/>
  <c r="AM696" i="1"/>
  <c r="AN696" i="1" s="1"/>
  <c r="AO696" i="1" s="1"/>
  <c r="AP696" i="1" s="1"/>
  <c r="AQ696" i="1" s="1"/>
  <c r="AB696" i="1"/>
  <c r="AC696" i="1" s="1"/>
  <c r="AD696" i="1" s="1"/>
  <c r="AE696" i="1" s="1"/>
  <c r="AF696" i="1" s="1"/>
  <c r="S696" i="1"/>
  <c r="T696" i="1" s="1"/>
  <c r="U696" i="1" s="1"/>
  <c r="V696" i="1" s="1"/>
  <c r="W696" i="1" s="1"/>
  <c r="K696" i="1"/>
  <c r="L696" i="1" s="1"/>
  <c r="M696" i="1" s="1"/>
  <c r="N696" i="1" s="1"/>
  <c r="O696" i="1" s="1"/>
  <c r="C696" i="1"/>
  <c r="D696" i="1" s="1"/>
  <c r="E696" i="1" s="1"/>
  <c r="F696" i="1" s="1"/>
  <c r="G696" i="1" s="1"/>
  <c r="H696" i="1" s="1"/>
  <c r="AU695" i="1"/>
  <c r="AV695" i="1" s="1"/>
  <c r="AW695" i="1" s="1"/>
  <c r="AX695" i="1" s="1"/>
  <c r="AY695" i="1" s="1"/>
  <c r="AM695" i="1"/>
  <c r="AN695" i="1" s="1"/>
  <c r="AO695" i="1" s="1"/>
  <c r="AP695" i="1" s="1"/>
  <c r="AQ695" i="1" s="1"/>
  <c r="AB695" i="1"/>
  <c r="AC695" i="1" s="1"/>
  <c r="AD695" i="1" s="1"/>
  <c r="AE695" i="1" s="1"/>
  <c r="AF695" i="1" s="1"/>
  <c r="S695" i="1"/>
  <c r="T695" i="1" s="1"/>
  <c r="U695" i="1" s="1"/>
  <c r="V695" i="1" s="1"/>
  <c r="W695" i="1" s="1"/>
  <c r="K695" i="1"/>
  <c r="L695" i="1" s="1"/>
  <c r="M695" i="1" s="1"/>
  <c r="N695" i="1" s="1"/>
  <c r="O695" i="1" s="1"/>
  <c r="C695" i="1"/>
  <c r="D695" i="1" s="1"/>
  <c r="E695" i="1" s="1"/>
  <c r="F695" i="1" s="1"/>
  <c r="G695" i="1" s="1"/>
  <c r="H695" i="1" s="1"/>
  <c r="AU694" i="1"/>
  <c r="AV694" i="1" s="1"/>
  <c r="AW694" i="1" s="1"/>
  <c r="AX694" i="1" s="1"/>
  <c r="AY694" i="1" s="1"/>
  <c r="AM694" i="1"/>
  <c r="AN694" i="1" s="1"/>
  <c r="AO694" i="1" s="1"/>
  <c r="AP694" i="1" s="1"/>
  <c r="AQ694" i="1" s="1"/>
  <c r="AB694" i="1"/>
  <c r="AC694" i="1" s="1"/>
  <c r="AD694" i="1" s="1"/>
  <c r="AE694" i="1" s="1"/>
  <c r="AF694" i="1" s="1"/>
  <c r="S694" i="1"/>
  <c r="T694" i="1" s="1"/>
  <c r="U694" i="1" s="1"/>
  <c r="V694" i="1" s="1"/>
  <c r="W694" i="1" s="1"/>
  <c r="K694" i="1"/>
  <c r="L694" i="1" s="1"/>
  <c r="M694" i="1" s="1"/>
  <c r="N694" i="1" s="1"/>
  <c r="O694" i="1" s="1"/>
  <c r="C694" i="1"/>
  <c r="D694" i="1" s="1"/>
  <c r="E694" i="1" s="1"/>
  <c r="F694" i="1" s="1"/>
  <c r="G694" i="1" s="1"/>
  <c r="H694" i="1" s="1"/>
  <c r="AU693" i="1"/>
  <c r="AV693" i="1" s="1"/>
  <c r="AW693" i="1" s="1"/>
  <c r="AX693" i="1" s="1"/>
  <c r="AY693" i="1" s="1"/>
  <c r="AM693" i="1"/>
  <c r="AN693" i="1" s="1"/>
  <c r="AO693" i="1" s="1"/>
  <c r="AP693" i="1" s="1"/>
  <c r="AQ693" i="1" s="1"/>
  <c r="AB693" i="1"/>
  <c r="AC693" i="1" s="1"/>
  <c r="AD693" i="1" s="1"/>
  <c r="AE693" i="1" s="1"/>
  <c r="AF693" i="1" s="1"/>
  <c r="S693" i="1"/>
  <c r="T693" i="1" s="1"/>
  <c r="U693" i="1" s="1"/>
  <c r="V693" i="1" s="1"/>
  <c r="W693" i="1" s="1"/>
  <c r="K693" i="1"/>
  <c r="L693" i="1" s="1"/>
  <c r="M693" i="1" s="1"/>
  <c r="N693" i="1" s="1"/>
  <c r="O693" i="1" s="1"/>
  <c r="C693" i="1"/>
  <c r="D693" i="1" s="1"/>
  <c r="E693" i="1" s="1"/>
  <c r="F693" i="1" s="1"/>
  <c r="G693" i="1" s="1"/>
  <c r="H693" i="1" s="1"/>
  <c r="AU692" i="1"/>
  <c r="AV692" i="1" s="1"/>
  <c r="AW692" i="1" s="1"/>
  <c r="AX692" i="1" s="1"/>
  <c r="AY692" i="1" s="1"/>
  <c r="AM692" i="1"/>
  <c r="AN692" i="1" s="1"/>
  <c r="AO692" i="1" s="1"/>
  <c r="AP692" i="1" s="1"/>
  <c r="AQ692" i="1" s="1"/>
  <c r="AB692" i="1"/>
  <c r="AC692" i="1" s="1"/>
  <c r="AD692" i="1" s="1"/>
  <c r="AE692" i="1" s="1"/>
  <c r="AF692" i="1" s="1"/>
  <c r="S692" i="1"/>
  <c r="T692" i="1" s="1"/>
  <c r="U692" i="1" s="1"/>
  <c r="V692" i="1" s="1"/>
  <c r="W692" i="1" s="1"/>
  <c r="K692" i="1"/>
  <c r="L692" i="1" s="1"/>
  <c r="M692" i="1" s="1"/>
  <c r="N692" i="1" s="1"/>
  <c r="O692" i="1" s="1"/>
  <c r="C692" i="1"/>
  <c r="D692" i="1" s="1"/>
  <c r="E692" i="1" s="1"/>
  <c r="F692" i="1" s="1"/>
  <c r="G692" i="1" s="1"/>
  <c r="H692" i="1" s="1"/>
  <c r="AU691" i="1"/>
  <c r="AV691" i="1" s="1"/>
  <c r="AW691" i="1" s="1"/>
  <c r="AX691" i="1" s="1"/>
  <c r="AY691" i="1" s="1"/>
  <c r="AM691" i="1"/>
  <c r="AN691" i="1" s="1"/>
  <c r="AO691" i="1" s="1"/>
  <c r="AP691" i="1" s="1"/>
  <c r="AQ691" i="1" s="1"/>
  <c r="AB691" i="1"/>
  <c r="AC691" i="1" s="1"/>
  <c r="AD691" i="1" s="1"/>
  <c r="AE691" i="1" s="1"/>
  <c r="AF691" i="1" s="1"/>
  <c r="S691" i="1"/>
  <c r="T691" i="1" s="1"/>
  <c r="U691" i="1" s="1"/>
  <c r="V691" i="1" s="1"/>
  <c r="W691" i="1" s="1"/>
  <c r="K691" i="1"/>
  <c r="L691" i="1" s="1"/>
  <c r="M691" i="1" s="1"/>
  <c r="N691" i="1" s="1"/>
  <c r="O691" i="1" s="1"/>
  <c r="C691" i="1"/>
  <c r="D691" i="1" s="1"/>
  <c r="E691" i="1" s="1"/>
  <c r="F691" i="1" s="1"/>
  <c r="G691" i="1" s="1"/>
  <c r="H691" i="1" s="1"/>
  <c r="AU690" i="1"/>
  <c r="AV690" i="1" s="1"/>
  <c r="AW690" i="1" s="1"/>
  <c r="AX690" i="1" s="1"/>
  <c r="AY690" i="1" s="1"/>
  <c r="AM690" i="1"/>
  <c r="AN690" i="1" s="1"/>
  <c r="AO690" i="1" s="1"/>
  <c r="AP690" i="1" s="1"/>
  <c r="AQ690" i="1" s="1"/>
  <c r="AB690" i="1"/>
  <c r="AC690" i="1" s="1"/>
  <c r="AD690" i="1" s="1"/>
  <c r="AE690" i="1" s="1"/>
  <c r="AF690" i="1" s="1"/>
  <c r="S690" i="1"/>
  <c r="T690" i="1" s="1"/>
  <c r="U690" i="1" s="1"/>
  <c r="V690" i="1" s="1"/>
  <c r="W690" i="1" s="1"/>
  <c r="K690" i="1"/>
  <c r="L690" i="1" s="1"/>
  <c r="M690" i="1" s="1"/>
  <c r="N690" i="1" s="1"/>
  <c r="O690" i="1" s="1"/>
  <c r="H690" i="1"/>
  <c r="C690" i="1"/>
  <c r="D690" i="1" s="1"/>
  <c r="E690" i="1" s="1"/>
  <c r="F690" i="1" s="1"/>
  <c r="G690" i="1" s="1"/>
  <c r="AU689" i="1"/>
  <c r="AV689" i="1" s="1"/>
  <c r="AW689" i="1" s="1"/>
  <c r="AX689" i="1" s="1"/>
  <c r="AY689" i="1" s="1"/>
  <c r="AM689" i="1"/>
  <c r="AN689" i="1" s="1"/>
  <c r="AO689" i="1" s="1"/>
  <c r="AP689" i="1" s="1"/>
  <c r="AQ689" i="1" s="1"/>
  <c r="AB689" i="1"/>
  <c r="AC689" i="1" s="1"/>
  <c r="AD689" i="1" s="1"/>
  <c r="AE689" i="1" s="1"/>
  <c r="AF689" i="1" s="1"/>
  <c r="S689" i="1"/>
  <c r="T689" i="1" s="1"/>
  <c r="U689" i="1" s="1"/>
  <c r="V689" i="1" s="1"/>
  <c r="W689" i="1" s="1"/>
  <c r="L689" i="1"/>
  <c r="M689" i="1" s="1"/>
  <c r="N689" i="1" s="1"/>
  <c r="O689" i="1" s="1"/>
  <c r="K689" i="1"/>
  <c r="D689" i="1"/>
  <c r="E689" i="1" s="1"/>
  <c r="F689" i="1" s="1"/>
  <c r="G689" i="1" s="1"/>
  <c r="H689" i="1" s="1"/>
  <c r="C689" i="1"/>
  <c r="AU688" i="1"/>
  <c r="AV688" i="1" s="1"/>
  <c r="AW688" i="1" s="1"/>
  <c r="AX688" i="1" s="1"/>
  <c r="AY688" i="1" s="1"/>
  <c r="AM688" i="1"/>
  <c r="AN688" i="1" s="1"/>
  <c r="AO688" i="1" s="1"/>
  <c r="AP688" i="1" s="1"/>
  <c r="AQ688" i="1" s="1"/>
  <c r="AB688" i="1"/>
  <c r="AC688" i="1" s="1"/>
  <c r="AD688" i="1" s="1"/>
  <c r="AE688" i="1" s="1"/>
  <c r="AF688" i="1" s="1"/>
  <c r="S688" i="1"/>
  <c r="T688" i="1" s="1"/>
  <c r="U688" i="1" s="1"/>
  <c r="V688" i="1" s="1"/>
  <c r="W688" i="1" s="1"/>
  <c r="K688" i="1"/>
  <c r="L688" i="1" s="1"/>
  <c r="M688" i="1" s="1"/>
  <c r="N688" i="1" s="1"/>
  <c r="O688" i="1" s="1"/>
  <c r="C688" i="1"/>
  <c r="D688" i="1" s="1"/>
  <c r="E688" i="1" s="1"/>
  <c r="F688" i="1" s="1"/>
  <c r="G688" i="1" s="1"/>
  <c r="H688" i="1" s="1"/>
  <c r="AU687" i="1"/>
  <c r="AV687" i="1" s="1"/>
  <c r="AW687" i="1" s="1"/>
  <c r="AX687" i="1" s="1"/>
  <c r="AY687" i="1" s="1"/>
  <c r="AM687" i="1"/>
  <c r="AN687" i="1" s="1"/>
  <c r="AO687" i="1" s="1"/>
  <c r="AP687" i="1" s="1"/>
  <c r="AQ687" i="1" s="1"/>
  <c r="AB687" i="1"/>
  <c r="AC687" i="1" s="1"/>
  <c r="AD687" i="1" s="1"/>
  <c r="AE687" i="1" s="1"/>
  <c r="AF687" i="1" s="1"/>
  <c r="S687" i="1"/>
  <c r="T687" i="1" s="1"/>
  <c r="U687" i="1" s="1"/>
  <c r="V687" i="1" s="1"/>
  <c r="W687" i="1" s="1"/>
  <c r="K687" i="1"/>
  <c r="L687" i="1" s="1"/>
  <c r="M687" i="1" s="1"/>
  <c r="N687" i="1" s="1"/>
  <c r="O687" i="1" s="1"/>
  <c r="C687" i="1"/>
  <c r="D687" i="1" s="1"/>
  <c r="E687" i="1" s="1"/>
  <c r="F687" i="1" s="1"/>
  <c r="G687" i="1" s="1"/>
  <c r="H687" i="1" s="1"/>
  <c r="AU686" i="1"/>
  <c r="AV686" i="1" s="1"/>
  <c r="AW686" i="1" s="1"/>
  <c r="AX686" i="1" s="1"/>
  <c r="AY686" i="1" s="1"/>
  <c r="AM686" i="1"/>
  <c r="AN686" i="1" s="1"/>
  <c r="AO686" i="1" s="1"/>
  <c r="AP686" i="1" s="1"/>
  <c r="AQ686" i="1" s="1"/>
  <c r="AB686" i="1"/>
  <c r="AC686" i="1" s="1"/>
  <c r="AD686" i="1" s="1"/>
  <c r="AE686" i="1" s="1"/>
  <c r="AF686" i="1" s="1"/>
  <c r="S686" i="1"/>
  <c r="T686" i="1" s="1"/>
  <c r="U686" i="1" s="1"/>
  <c r="V686" i="1" s="1"/>
  <c r="W686" i="1" s="1"/>
  <c r="K686" i="1"/>
  <c r="L686" i="1" s="1"/>
  <c r="M686" i="1" s="1"/>
  <c r="N686" i="1" s="1"/>
  <c r="O686" i="1" s="1"/>
  <c r="C686" i="1"/>
  <c r="D686" i="1" s="1"/>
  <c r="E686" i="1" s="1"/>
  <c r="F686" i="1" s="1"/>
  <c r="G686" i="1" s="1"/>
  <c r="H686" i="1" s="1"/>
  <c r="AU685" i="1"/>
  <c r="AV685" i="1" s="1"/>
  <c r="AW685" i="1" s="1"/>
  <c r="AX685" i="1" s="1"/>
  <c r="AY685" i="1" s="1"/>
  <c r="AM685" i="1"/>
  <c r="AN685" i="1" s="1"/>
  <c r="AO685" i="1" s="1"/>
  <c r="AP685" i="1" s="1"/>
  <c r="AQ685" i="1" s="1"/>
  <c r="AB685" i="1"/>
  <c r="AC685" i="1" s="1"/>
  <c r="AD685" i="1" s="1"/>
  <c r="AE685" i="1" s="1"/>
  <c r="AF685" i="1" s="1"/>
  <c r="S685" i="1"/>
  <c r="T685" i="1" s="1"/>
  <c r="U685" i="1" s="1"/>
  <c r="V685" i="1" s="1"/>
  <c r="W685" i="1" s="1"/>
  <c r="K685" i="1"/>
  <c r="L685" i="1" s="1"/>
  <c r="M685" i="1" s="1"/>
  <c r="N685" i="1" s="1"/>
  <c r="O685" i="1" s="1"/>
  <c r="C685" i="1"/>
  <c r="D685" i="1" s="1"/>
  <c r="E685" i="1" s="1"/>
  <c r="F685" i="1" s="1"/>
  <c r="G685" i="1" s="1"/>
  <c r="H685" i="1" s="1"/>
  <c r="AU684" i="1"/>
  <c r="AV684" i="1" s="1"/>
  <c r="AW684" i="1" s="1"/>
  <c r="AX684" i="1" s="1"/>
  <c r="AY684" i="1" s="1"/>
  <c r="AM684" i="1"/>
  <c r="AN684" i="1" s="1"/>
  <c r="AO684" i="1" s="1"/>
  <c r="AP684" i="1" s="1"/>
  <c r="AQ684" i="1" s="1"/>
  <c r="AB684" i="1"/>
  <c r="AC684" i="1" s="1"/>
  <c r="AD684" i="1" s="1"/>
  <c r="AE684" i="1" s="1"/>
  <c r="AF684" i="1" s="1"/>
  <c r="S684" i="1"/>
  <c r="T684" i="1" s="1"/>
  <c r="U684" i="1" s="1"/>
  <c r="V684" i="1" s="1"/>
  <c r="W684" i="1" s="1"/>
  <c r="K684" i="1"/>
  <c r="L684" i="1" s="1"/>
  <c r="M684" i="1" s="1"/>
  <c r="N684" i="1" s="1"/>
  <c r="O684" i="1" s="1"/>
  <c r="C684" i="1"/>
  <c r="D684" i="1" s="1"/>
  <c r="E684" i="1" s="1"/>
  <c r="F684" i="1" s="1"/>
  <c r="G684" i="1" s="1"/>
  <c r="H684" i="1" s="1"/>
  <c r="AV683" i="1"/>
  <c r="AW683" i="1" s="1"/>
  <c r="AX683" i="1" s="1"/>
  <c r="AY683" i="1" s="1"/>
  <c r="AU683" i="1"/>
  <c r="AM683" i="1"/>
  <c r="AN683" i="1" s="1"/>
  <c r="AO683" i="1" s="1"/>
  <c r="AP683" i="1" s="1"/>
  <c r="AQ683" i="1" s="1"/>
  <c r="AB683" i="1"/>
  <c r="AC683" i="1" s="1"/>
  <c r="AD683" i="1" s="1"/>
  <c r="AE683" i="1" s="1"/>
  <c r="AF683" i="1" s="1"/>
  <c r="S683" i="1"/>
  <c r="T683" i="1" s="1"/>
  <c r="U683" i="1" s="1"/>
  <c r="V683" i="1" s="1"/>
  <c r="W683" i="1" s="1"/>
  <c r="K683" i="1"/>
  <c r="L683" i="1" s="1"/>
  <c r="M683" i="1" s="1"/>
  <c r="N683" i="1" s="1"/>
  <c r="O683" i="1" s="1"/>
  <c r="C683" i="1"/>
  <c r="D683" i="1" s="1"/>
  <c r="E683" i="1" s="1"/>
  <c r="F683" i="1" s="1"/>
  <c r="G683" i="1" s="1"/>
  <c r="H683" i="1" s="1"/>
  <c r="AU682" i="1"/>
  <c r="AV682" i="1" s="1"/>
  <c r="AW682" i="1" s="1"/>
  <c r="AX682" i="1" s="1"/>
  <c r="AY682" i="1" s="1"/>
  <c r="AM682" i="1"/>
  <c r="AN682" i="1" s="1"/>
  <c r="AO682" i="1" s="1"/>
  <c r="AP682" i="1" s="1"/>
  <c r="AQ682" i="1" s="1"/>
  <c r="AB682" i="1"/>
  <c r="AC682" i="1" s="1"/>
  <c r="AD682" i="1" s="1"/>
  <c r="AE682" i="1" s="1"/>
  <c r="AF682" i="1" s="1"/>
  <c r="S682" i="1"/>
  <c r="T682" i="1" s="1"/>
  <c r="U682" i="1" s="1"/>
  <c r="V682" i="1" s="1"/>
  <c r="W682" i="1" s="1"/>
  <c r="K682" i="1"/>
  <c r="L682" i="1" s="1"/>
  <c r="M682" i="1" s="1"/>
  <c r="N682" i="1" s="1"/>
  <c r="O682" i="1" s="1"/>
  <c r="C682" i="1"/>
  <c r="D682" i="1" s="1"/>
  <c r="E682" i="1" s="1"/>
  <c r="F682" i="1" s="1"/>
  <c r="G682" i="1" s="1"/>
  <c r="H682" i="1" s="1"/>
  <c r="AU681" i="1"/>
  <c r="AV681" i="1" s="1"/>
  <c r="AW681" i="1" s="1"/>
  <c r="AX681" i="1" s="1"/>
  <c r="AY681" i="1" s="1"/>
  <c r="AM681" i="1"/>
  <c r="AN681" i="1" s="1"/>
  <c r="AO681" i="1" s="1"/>
  <c r="AP681" i="1" s="1"/>
  <c r="AQ681" i="1" s="1"/>
  <c r="AB681" i="1"/>
  <c r="AC681" i="1" s="1"/>
  <c r="AD681" i="1" s="1"/>
  <c r="AE681" i="1" s="1"/>
  <c r="AF681" i="1" s="1"/>
  <c r="S681" i="1"/>
  <c r="T681" i="1" s="1"/>
  <c r="U681" i="1" s="1"/>
  <c r="V681" i="1" s="1"/>
  <c r="W681" i="1" s="1"/>
  <c r="K681" i="1"/>
  <c r="L681" i="1" s="1"/>
  <c r="M681" i="1" s="1"/>
  <c r="N681" i="1" s="1"/>
  <c r="O681" i="1" s="1"/>
  <c r="C681" i="1"/>
  <c r="D681" i="1" s="1"/>
  <c r="E681" i="1" s="1"/>
  <c r="F681" i="1" s="1"/>
  <c r="G681" i="1" s="1"/>
  <c r="H681" i="1" s="1"/>
  <c r="AU680" i="1"/>
  <c r="AV680" i="1" s="1"/>
  <c r="AW680" i="1" s="1"/>
  <c r="AX680" i="1" s="1"/>
  <c r="AY680" i="1" s="1"/>
  <c r="AN680" i="1"/>
  <c r="AO680" i="1" s="1"/>
  <c r="AP680" i="1" s="1"/>
  <c r="AQ680" i="1" s="1"/>
  <c r="AM680" i="1"/>
  <c r="AB680" i="1"/>
  <c r="AC680" i="1" s="1"/>
  <c r="AD680" i="1" s="1"/>
  <c r="AE680" i="1" s="1"/>
  <c r="AF680" i="1" s="1"/>
  <c r="S680" i="1"/>
  <c r="T680" i="1" s="1"/>
  <c r="U680" i="1" s="1"/>
  <c r="V680" i="1" s="1"/>
  <c r="W680" i="1" s="1"/>
  <c r="K680" i="1"/>
  <c r="L680" i="1" s="1"/>
  <c r="M680" i="1" s="1"/>
  <c r="N680" i="1" s="1"/>
  <c r="O680" i="1" s="1"/>
  <c r="C680" i="1"/>
  <c r="D680" i="1" s="1"/>
  <c r="E680" i="1" s="1"/>
  <c r="F680" i="1" s="1"/>
  <c r="G680" i="1" s="1"/>
  <c r="H680" i="1" s="1"/>
  <c r="AU679" i="1"/>
  <c r="AV679" i="1" s="1"/>
  <c r="AW679" i="1" s="1"/>
  <c r="AX679" i="1" s="1"/>
  <c r="AY679" i="1" s="1"/>
  <c r="AM679" i="1"/>
  <c r="AN679" i="1" s="1"/>
  <c r="AO679" i="1" s="1"/>
  <c r="AP679" i="1" s="1"/>
  <c r="AQ679" i="1" s="1"/>
  <c r="AB679" i="1"/>
  <c r="AC679" i="1" s="1"/>
  <c r="AD679" i="1" s="1"/>
  <c r="AE679" i="1" s="1"/>
  <c r="AF679" i="1" s="1"/>
  <c r="S679" i="1"/>
  <c r="T679" i="1" s="1"/>
  <c r="U679" i="1" s="1"/>
  <c r="V679" i="1" s="1"/>
  <c r="W679" i="1" s="1"/>
  <c r="K679" i="1"/>
  <c r="L679" i="1" s="1"/>
  <c r="M679" i="1" s="1"/>
  <c r="N679" i="1" s="1"/>
  <c r="O679" i="1" s="1"/>
  <c r="C679" i="1"/>
  <c r="D679" i="1" s="1"/>
  <c r="E679" i="1" s="1"/>
  <c r="F679" i="1" s="1"/>
  <c r="G679" i="1" s="1"/>
  <c r="H679" i="1" s="1"/>
  <c r="AU678" i="1"/>
  <c r="AV678" i="1" s="1"/>
  <c r="AW678" i="1" s="1"/>
  <c r="AX678" i="1" s="1"/>
  <c r="AY678" i="1" s="1"/>
  <c r="AM678" i="1"/>
  <c r="AN678" i="1" s="1"/>
  <c r="AO678" i="1" s="1"/>
  <c r="AP678" i="1" s="1"/>
  <c r="AQ678" i="1" s="1"/>
  <c r="AB678" i="1"/>
  <c r="AC678" i="1" s="1"/>
  <c r="AD678" i="1" s="1"/>
  <c r="AE678" i="1" s="1"/>
  <c r="AF678" i="1" s="1"/>
  <c r="S678" i="1"/>
  <c r="T678" i="1" s="1"/>
  <c r="U678" i="1" s="1"/>
  <c r="V678" i="1" s="1"/>
  <c r="W678" i="1" s="1"/>
  <c r="K678" i="1"/>
  <c r="L678" i="1" s="1"/>
  <c r="M678" i="1" s="1"/>
  <c r="N678" i="1" s="1"/>
  <c r="O678" i="1" s="1"/>
  <c r="C678" i="1"/>
  <c r="D678" i="1" s="1"/>
  <c r="E678" i="1" s="1"/>
  <c r="F678" i="1" s="1"/>
  <c r="G678" i="1" s="1"/>
  <c r="H678" i="1" s="1"/>
  <c r="AU677" i="1"/>
  <c r="AV677" i="1" s="1"/>
  <c r="AW677" i="1" s="1"/>
  <c r="AX677" i="1" s="1"/>
  <c r="AY677" i="1" s="1"/>
  <c r="AO677" i="1"/>
  <c r="AP677" i="1" s="1"/>
  <c r="AQ677" i="1" s="1"/>
  <c r="AM677" i="1"/>
  <c r="AN677" i="1" s="1"/>
  <c r="AB677" i="1"/>
  <c r="AC677" i="1" s="1"/>
  <c r="AD677" i="1" s="1"/>
  <c r="AE677" i="1" s="1"/>
  <c r="AF677" i="1" s="1"/>
  <c r="S677" i="1"/>
  <c r="T677" i="1" s="1"/>
  <c r="U677" i="1" s="1"/>
  <c r="V677" i="1" s="1"/>
  <c r="W677" i="1" s="1"/>
  <c r="K677" i="1"/>
  <c r="L677" i="1" s="1"/>
  <c r="M677" i="1" s="1"/>
  <c r="N677" i="1" s="1"/>
  <c r="O677" i="1" s="1"/>
  <c r="C677" i="1"/>
  <c r="D677" i="1" s="1"/>
  <c r="E677" i="1" s="1"/>
  <c r="F677" i="1" s="1"/>
  <c r="G677" i="1" s="1"/>
  <c r="H677" i="1" s="1"/>
  <c r="AU676" i="1"/>
  <c r="AV676" i="1" s="1"/>
  <c r="AW676" i="1" s="1"/>
  <c r="AX676" i="1" s="1"/>
  <c r="AY676" i="1" s="1"/>
  <c r="AM676" i="1"/>
  <c r="AN676" i="1" s="1"/>
  <c r="AO676" i="1" s="1"/>
  <c r="AP676" i="1" s="1"/>
  <c r="AQ676" i="1" s="1"/>
  <c r="AB676" i="1"/>
  <c r="AC676" i="1" s="1"/>
  <c r="AD676" i="1" s="1"/>
  <c r="AE676" i="1" s="1"/>
  <c r="AF676" i="1" s="1"/>
  <c r="S676" i="1"/>
  <c r="T676" i="1" s="1"/>
  <c r="U676" i="1" s="1"/>
  <c r="V676" i="1" s="1"/>
  <c r="W676" i="1" s="1"/>
  <c r="K676" i="1"/>
  <c r="L676" i="1" s="1"/>
  <c r="M676" i="1" s="1"/>
  <c r="N676" i="1" s="1"/>
  <c r="O676" i="1" s="1"/>
  <c r="C676" i="1"/>
  <c r="D676" i="1" s="1"/>
  <c r="E676" i="1" s="1"/>
  <c r="F676" i="1" s="1"/>
  <c r="G676" i="1" s="1"/>
  <c r="H676" i="1" s="1"/>
  <c r="AU675" i="1"/>
  <c r="AV675" i="1" s="1"/>
  <c r="AW675" i="1" s="1"/>
  <c r="AX675" i="1" s="1"/>
  <c r="AY675" i="1" s="1"/>
  <c r="AM675" i="1"/>
  <c r="AN675" i="1" s="1"/>
  <c r="AO675" i="1" s="1"/>
  <c r="AP675" i="1" s="1"/>
  <c r="AQ675" i="1" s="1"/>
  <c r="AC675" i="1"/>
  <c r="AD675" i="1" s="1"/>
  <c r="AE675" i="1" s="1"/>
  <c r="AF675" i="1" s="1"/>
  <c r="AB675" i="1"/>
  <c r="T675" i="1"/>
  <c r="U675" i="1" s="1"/>
  <c r="V675" i="1" s="1"/>
  <c r="W675" i="1" s="1"/>
  <c r="S675" i="1"/>
  <c r="K675" i="1"/>
  <c r="L675" i="1" s="1"/>
  <c r="M675" i="1" s="1"/>
  <c r="N675" i="1" s="1"/>
  <c r="O675" i="1" s="1"/>
  <c r="C675" i="1"/>
  <c r="D675" i="1" s="1"/>
  <c r="E675" i="1" s="1"/>
  <c r="F675" i="1" s="1"/>
  <c r="G675" i="1" s="1"/>
  <c r="H675" i="1" s="1"/>
  <c r="AW674" i="1"/>
  <c r="AX674" i="1" s="1"/>
  <c r="AY674" i="1" s="1"/>
  <c r="AU674" i="1"/>
  <c r="AV674" i="1" s="1"/>
  <c r="AM674" i="1"/>
  <c r="AN674" i="1" s="1"/>
  <c r="AO674" i="1" s="1"/>
  <c r="AP674" i="1" s="1"/>
  <c r="AQ674" i="1" s="1"/>
  <c r="AB674" i="1"/>
  <c r="AC674" i="1" s="1"/>
  <c r="AD674" i="1" s="1"/>
  <c r="AE674" i="1" s="1"/>
  <c r="AF674" i="1" s="1"/>
  <c r="S674" i="1"/>
  <c r="T674" i="1" s="1"/>
  <c r="U674" i="1" s="1"/>
  <c r="V674" i="1" s="1"/>
  <c r="W674" i="1" s="1"/>
  <c r="K674" i="1"/>
  <c r="L674" i="1" s="1"/>
  <c r="M674" i="1" s="1"/>
  <c r="N674" i="1" s="1"/>
  <c r="O674" i="1" s="1"/>
  <c r="C674" i="1"/>
  <c r="D674" i="1" s="1"/>
  <c r="E674" i="1" s="1"/>
  <c r="F674" i="1" s="1"/>
  <c r="G674" i="1" s="1"/>
  <c r="H674" i="1" s="1"/>
  <c r="AU673" i="1"/>
  <c r="AV673" i="1" s="1"/>
  <c r="AW673" i="1" s="1"/>
  <c r="AX673" i="1" s="1"/>
  <c r="AY673" i="1" s="1"/>
  <c r="AM673" i="1"/>
  <c r="AN673" i="1" s="1"/>
  <c r="AO673" i="1" s="1"/>
  <c r="AP673" i="1" s="1"/>
  <c r="AQ673" i="1" s="1"/>
  <c r="AB673" i="1"/>
  <c r="AC673" i="1" s="1"/>
  <c r="AD673" i="1" s="1"/>
  <c r="AE673" i="1" s="1"/>
  <c r="AF673" i="1" s="1"/>
  <c r="S673" i="1"/>
  <c r="T673" i="1" s="1"/>
  <c r="U673" i="1" s="1"/>
  <c r="V673" i="1" s="1"/>
  <c r="W673" i="1" s="1"/>
  <c r="K673" i="1"/>
  <c r="L673" i="1" s="1"/>
  <c r="M673" i="1" s="1"/>
  <c r="N673" i="1" s="1"/>
  <c r="O673" i="1" s="1"/>
  <c r="C673" i="1"/>
  <c r="D673" i="1" s="1"/>
  <c r="E673" i="1" s="1"/>
  <c r="F673" i="1" s="1"/>
  <c r="G673" i="1" s="1"/>
  <c r="H673" i="1" s="1"/>
  <c r="AU672" i="1"/>
  <c r="AV672" i="1" s="1"/>
  <c r="AW672" i="1" s="1"/>
  <c r="AX672" i="1" s="1"/>
  <c r="AY672" i="1" s="1"/>
  <c r="AM672" i="1"/>
  <c r="AN672" i="1" s="1"/>
  <c r="AO672" i="1" s="1"/>
  <c r="AP672" i="1" s="1"/>
  <c r="AQ672" i="1" s="1"/>
  <c r="AB672" i="1"/>
  <c r="AC672" i="1" s="1"/>
  <c r="AD672" i="1" s="1"/>
  <c r="AE672" i="1" s="1"/>
  <c r="AF672" i="1" s="1"/>
  <c r="S672" i="1"/>
  <c r="T672" i="1" s="1"/>
  <c r="U672" i="1" s="1"/>
  <c r="V672" i="1" s="1"/>
  <c r="W672" i="1" s="1"/>
  <c r="K672" i="1"/>
  <c r="L672" i="1" s="1"/>
  <c r="M672" i="1" s="1"/>
  <c r="N672" i="1" s="1"/>
  <c r="O672" i="1" s="1"/>
  <c r="C672" i="1"/>
  <c r="D672" i="1" s="1"/>
  <c r="E672" i="1" s="1"/>
  <c r="F672" i="1" s="1"/>
  <c r="G672" i="1" s="1"/>
  <c r="H672" i="1" s="1"/>
  <c r="AU671" i="1"/>
  <c r="AV671" i="1" s="1"/>
  <c r="AW671" i="1" s="1"/>
  <c r="AX671" i="1" s="1"/>
  <c r="AY671" i="1" s="1"/>
  <c r="AM671" i="1"/>
  <c r="AN671" i="1" s="1"/>
  <c r="AO671" i="1" s="1"/>
  <c r="AP671" i="1" s="1"/>
  <c r="AQ671" i="1" s="1"/>
  <c r="AB671" i="1"/>
  <c r="AC671" i="1" s="1"/>
  <c r="AD671" i="1" s="1"/>
  <c r="AE671" i="1" s="1"/>
  <c r="AF671" i="1" s="1"/>
  <c r="S671" i="1"/>
  <c r="T671" i="1" s="1"/>
  <c r="U671" i="1" s="1"/>
  <c r="V671" i="1" s="1"/>
  <c r="W671" i="1" s="1"/>
  <c r="K671" i="1"/>
  <c r="L671" i="1" s="1"/>
  <c r="M671" i="1" s="1"/>
  <c r="N671" i="1" s="1"/>
  <c r="O671" i="1" s="1"/>
  <c r="C671" i="1"/>
  <c r="D671" i="1" s="1"/>
  <c r="E671" i="1" s="1"/>
  <c r="F671" i="1" s="1"/>
  <c r="G671" i="1" s="1"/>
  <c r="H671" i="1" s="1"/>
  <c r="AU670" i="1"/>
  <c r="AV670" i="1" s="1"/>
  <c r="AW670" i="1" s="1"/>
  <c r="AX670" i="1" s="1"/>
  <c r="AY670" i="1" s="1"/>
  <c r="AM670" i="1"/>
  <c r="AN670" i="1" s="1"/>
  <c r="AO670" i="1" s="1"/>
  <c r="AP670" i="1" s="1"/>
  <c r="AQ670" i="1" s="1"/>
  <c r="AB670" i="1"/>
  <c r="AC670" i="1" s="1"/>
  <c r="AD670" i="1" s="1"/>
  <c r="AE670" i="1" s="1"/>
  <c r="AF670" i="1" s="1"/>
  <c r="S670" i="1"/>
  <c r="T670" i="1" s="1"/>
  <c r="U670" i="1" s="1"/>
  <c r="V670" i="1" s="1"/>
  <c r="W670" i="1" s="1"/>
  <c r="K670" i="1"/>
  <c r="L670" i="1" s="1"/>
  <c r="M670" i="1" s="1"/>
  <c r="N670" i="1" s="1"/>
  <c r="O670" i="1" s="1"/>
  <c r="C670" i="1"/>
  <c r="D670" i="1" s="1"/>
  <c r="E670" i="1" s="1"/>
  <c r="F670" i="1" s="1"/>
  <c r="G670" i="1" s="1"/>
  <c r="H670" i="1" s="1"/>
  <c r="AU669" i="1"/>
  <c r="AV669" i="1" s="1"/>
  <c r="AW669" i="1" s="1"/>
  <c r="AX669" i="1" s="1"/>
  <c r="AY669" i="1" s="1"/>
  <c r="AM669" i="1"/>
  <c r="AN669" i="1" s="1"/>
  <c r="AO669" i="1" s="1"/>
  <c r="AP669" i="1" s="1"/>
  <c r="AQ669" i="1" s="1"/>
  <c r="AB669" i="1"/>
  <c r="AC669" i="1" s="1"/>
  <c r="AD669" i="1" s="1"/>
  <c r="AE669" i="1" s="1"/>
  <c r="AF669" i="1" s="1"/>
  <c r="S669" i="1"/>
  <c r="T669" i="1" s="1"/>
  <c r="U669" i="1" s="1"/>
  <c r="V669" i="1" s="1"/>
  <c r="W669" i="1" s="1"/>
  <c r="K669" i="1"/>
  <c r="L669" i="1" s="1"/>
  <c r="M669" i="1" s="1"/>
  <c r="N669" i="1" s="1"/>
  <c r="O669" i="1" s="1"/>
  <c r="C669" i="1"/>
  <c r="D669" i="1" s="1"/>
  <c r="E669" i="1" s="1"/>
  <c r="F669" i="1" s="1"/>
  <c r="G669" i="1" s="1"/>
  <c r="H669" i="1" s="1"/>
  <c r="AU668" i="1"/>
  <c r="AV668" i="1" s="1"/>
  <c r="AW668" i="1" s="1"/>
  <c r="AX668" i="1" s="1"/>
  <c r="AY668" i="1" s="1"/>
  <c r="AM668" i="1"/>
  <c r="AN668" i="1" s="1"/>
  <c r="AO668" i="1" s="1"/>
  <c r="AP668" i="1" s="1"/>
  <c r="AQ668" i="1" s="1"/>
  <c r="AB668" i="1"/>
  <c r="AC668" i="1" s="1"/>
  <c r="AD668" i="1" s="1"/>
  <c r="AE668" i="1" s="1"/>
  <c r="AF668" i="1" s="1"/>
  <c r="S668" i="1"/>
  <c r="T668" i="1" s="1"/>
  <c r="U668" i="1" s="1"/>
  <c r="V668" i="1" s="1"/>
  <c r="W668" i="1" s="1"/>
  <c r="K668" i="1"/>
  <c r="L668" i="1" s="1"/>
  <c r="M668" i="1" s="1"/>
  <c r="N668" i="1" s="1"/>
  <c r="O668" i="1" s="1"/>
  <c r="C668" i="1"/>
  <c r="D668" i="1" s="1"/>
  <c r="E668" i="1" s="1"/>
  <c r="F668" i="1" s="1"/>
  <c r="G668" i="1" s="1"/>
  <c r="H668" i="1" s="1"/>
  <c r="AU667" i="1"/>
  <c r="AV667" i="1" s="1"/>
  <c r="AW667" i="1" s="1"/>
  <c r="AX667" i="1" s="1"/>
  <c r="AY667" i="1" s="1"/>
  <c r="AM667" i="1"/>
  <c r="AN667" i="1" s="1"/>
  <c r="AO667" i="1" s="1"/>
  <c r="AP667" i="1" s="1"/>
  <c r="AQ667" i="1" s="1"/>
  <c r="AB667" i="1"/>
  <c r="AC667" i="1" s="1"/>
  <c r="AD667" i="1" s="1"/>
  <c r="AE667" i="1" s="1"/>
  <c r="AF667" i="1" s="1"/>
  <c r="S667" i="1"/>
  <c r="T667" i="1" s="1"/>
  <c r="U667" i="1" s="1"/>
  <c r="V667" i="1" s="1"/>
  <c r="W667" i="1" s="1"/>
  <c r="K667" i="1"/>
  <c r="L667" i="1" s="1"/>
  <c r="M667" i="1" s="1"/>
  <c r="N667" i="1" s="1"/>
  <c r="O667" i="1" s="1"/>
  <c r="C667" i="1"/>
  <c r="D667" i="1" s="1"/>
  <c r="E667" i="1" s="1"/>
  <c r="F667" i="1" s="1"/>
  <c r="G667" i="1" s="1"/>
  <c r="H667" i="1" s="1"/>
  <c r="AU666" i="1"/>
  <c r="AV666" i="1" s="1"/>
  <c r="AW666" i="1" s="1"/>
  <c r="AX666" i="1" s="1"/>
  <c r="AY666" i="1" s="1"/>
  <c r="AM666" i="1"/>
  <c r="AN666" i="1" s="1"/>
  <c r="AO666" i="1" s="1"/>
  <c r="AP666" i="1" s="1"/>
  <c r="AQ666" i="1" s="1"/>
  <c r="AB666" i="1"/>
  <c r="AC666" i="1" s="1"/>
  <c r="AD666" i="1" s="1"/>
  <c r="AE666" i="1" s="1"/>
  <c r="AF666" i="1" s="1"/>
  <c r="S666" i="1"/>
  <c r="T666" i="1" s="1"/>
  <c r="U666" i="1" s="1"/>
  <c r="V666" i="1" s="1"/>
  <c r="W666" i="1" s="1"/>
  <c r="K666" i="1"/>
  <c r="L666" i="1" s="1"/>
  <c r="M666" i="1" s="1"/>
  <c r="N666" i="1" s="1"/>
  <c r="O666" i="1" s="1"/>
  <c r="C666" i="1"/>
  <c r="D666" i="1" s="1"/>
  <c r="E666" i="1" s="1"/>
  <c r="F666" i="1" s="1"/>
  <c r="G666" i="1" s="1"/>
  <c r="H666" i="1" s="1"/>
  <c r="AU665" i="1"/>
  <c r="AV665" i="1" s="1"/>
  <c r="AW665" i="1" s="1"/>
  <c r="AX665" i="1" s="1"/>
  <c r="AY665" i="1" s="1"/>
  <c r="AM665" i="1"/>
  <c r="AN665" i="1" s="1"/>
  <c r="AO665" i="1" s="1"/>
  <c r="AP665" i="1" s="1"/>
  <c r="AQ665" i="1" s="1"/>
  <c r="AB665" i="1"/>
  <c r="AC665" i="1" s="1"/>
  <c r="AD665" i="1" s="1"/>
  <c r="AE665" i="1" s="1"/>
  <c r="AF665" i="1" s="1"/>
  <c r="S665" i="1"/>
  <c r="T665" i="1" s="1"/>
  <c r="U665" i="1" s="1"/>
  <c r="V665" i="1" s="1"/>
  <c r="W665" i="1" s="1"/>
  <c r="K665" i="1"/>
  <c r="L665" i="1" s="1"/>
  <c r="M665" i="1" s="1"/>
  <c r="N665" i="1" s="1"/>
  <c r="O665" i="1" s="1"/>
  <c r="C665" i="1"/>
  <c r="D665" i="1" s="1"/>
  <c r="E665" i="1" s="1"/>
  <c r="F665" i="1" s="1"/>
  <c r="G665" i="1" s="1"/>
  <c r="H665" i="1" s="1"/>
  <c r="AU664" i="1"/>
  <c r="AV664" i="1" s="1"/>
  <c r="AW664" i="1" s="1"/>
  <c r="AX664" i="1" s="1"/>
  <c r="AY664" i="1" s="1"/>
  <c r="AM664" i="1"/>
  <c r="AN664" i="1" s="1"/>
  <c r="AO664" i="1" s="1"/>
  <c r="AP664" i="1" s="1"/>
  <c r="AQ664" i="1" s="1"/>
  <c r="AB664" i="1"/>
  <c r="AC664" i="1" s="1"/>
  <c r="AD664" i="1" s="1"/>
  <c r="AE664" i="1" s="1"/>
  <c r="AF664" i="1" s="1"/>
  <c r="S664" i="1"/>
  <c r="T664" i="1" s="1"/>
  <c r="U664" i="1" s="1"/>
  <c r="V664" i="1" s="1"/>
  <c r="W664" i="1" s="1"/>
  <c r="K664" i="1"/>
  <c r="L664" i="1" s="1"/>
  <c r="M664" i="1" s="1"/>
  <c r="N664" i="1" s="1"/>
  <c r="O664" i="1" s="1"/>
  <c r="C664" i="1"/>
  <c r="D664" i="1" s="1"/>
  <c r="E664" i="1" s="1"/>
  <c r="F664" i="1" s="1"/>
  <c r="G664" i="1" s="1"/>
  <c r="H664" i="1" s="1"/>
  <c r="AU663" i="1"/>
  <c r="AV663" i="1" s="1"/>
  <c r="AW663" i="1" s="1"/>
  <c r="AX663" i="1" s="1"/>
  <c r="AY663" i="1" s="1"/>
  <c r="AM663" i="1"/>
  <c r="AN663" i="1" s="1"/>
  <c r="AO663" i="1" s="1"/>
  <c r="AP663" i="1" s="1"/>
  <c r="AQ663" i="1" s="1"/>
  <c r="AB663" i="1"/>
  <c r="AC663" i="1" s="1"/>
  <c r="AD663" i="1" s="1"/>
  <c r="AE663" i="1" s="1"/>
  <c r="AF663" i="1" s="1"/>
  <c r="S663" i="1"/>
  <c r="T663" i="1" s="1"/>
  <c r="U663" i="1" s="1"/>
  <c r="V663" i="1" s="1"/>
  <c r="W663" i="1" s="1"/>
  <c r="K663" i="1"/>
  <c r="L663" i="1" s="1"/>
  <c r="M663" i="1" s="1"/>
  <c r="N663" i="1" s="1"/>
  <c r="O663" i="1" s="1"/>
  <c r="C663" i="1"/>
  <c r="D663" i="1" s="1"/>
  <c r="E663" i="1" s="1"/>
  <c r="F663" i="1" s="1"/>
  <c r="G663" i="1" s="1"/>
  <c r="H663" i="1" s="1"/>
  <c r="AU662" i="1"/>
  <c r="AV662" i="1" s="1"/>
  <c r="AW662" i="1" s="1"/>
  <c r="AX662" i="1" s="1"/>
  <c r="AY662" i="1" s="1"/>
  <c r="AM662" i="1"/>
  <c r="AN662" i="1" s="1"/>
  <c r="AO662" i="1" s="1"/>
  <c r="AP662" i="1" s="1"/>
  <c r="AQ662" i="1" s="1"/>
  <c r="AB662" i="1"/>
  <c r="AC662" i="1" s="1"/>
  <c r="AD662" i="1" s="1"/>
  <c r="AE662" i="1" s="1"/>
  <c r="AF662" i="1" s="1"/>
  <c r="S662" i="1"/>
  <c r="T662" i="1" s="1"/>
  <c r="U662" i="1" s="1"/>
  <c r="V662" i="1" s="1"/>
  <c r="W662" i="1" s="1"/>
  <c r="K662" i="1"/>
  <c r="L662" i="1" s="1"/>
  <c r="M662" i="1" s="1"/>
  <c r="N662" i="1" s="1"/>
  <c r="O662" i="1" s="1"/>
  <c r="C662" i="1"/>
  <c r="D662" i="1" s="1"/>
  <c r="E662" i="1" s="1"/>
  <c r="F662" i="1" s="1"/>
  <c r="G662" i="1" s="1"/>
  <c r="H662" i="1" s="1"/>
  <c r="AU661" i="1"/>
  <c r="AV661" i="1" s="1"/>
  <c r="AW661" i="1" s="1"/>
  <c r="AX661" i="1" s="1"/>
  <c r="AY661" i="1" s="1"/>
  <c r="AM661" i="1"/>
  <c r="AN661" i="1" s="1"/>
  <c r="AO661" i="1" s="1"/>
  <c r="AP661" i="1" s="1"/>
  <c r="AQ661" i="1" s="1"/>
  <c r="AB661" i="1"/>
  <c r="AC661" i="1" s="1"/>
  <c r="AD661" i="1" s="1"/>
  <c r="AE661" i="1" s="1"/>
  <c r="AF661" i="1" s="1"/>
  <c r="S661" i="1"/>
  <c r="T661" i="1" s="1"/>
  <c r="U661" i="1" s="1"/>
  <c r="V661" i="1" s="1"/>
  <c r="W661" i="1" s="1"/>
  <c r="K661" i="1"/>
  <c r="L661" i="1" s="1"/>
  <c r="M661" i="1" s="1"/>
  <c r="N661" i="1" s="1"/>
  <c r="O661" i="1" s="1"/>
  <c r="C661" i="1"/>
  <c r="D661" i="1" s="1"/>
  <c r="E661" i="1" s="1"/>
  <c r="F661" i="1" s="1"/>
  <c r="G661" i="1" s="1"/>
  <c r="H661" i="1" s="1"/>
  <c r="AU660" i="1"/>
  <c r="AV660" i="1" s="1"/>
  <c r="AW660" i="1" s="1"/>
  <c r="AX660" i="1" s="1"/>
  <c r="AY660" i="1" s="1"/>
  <c r="AM660" i="1"/>
  <c r="AN660" i="1" s="1"/>
  <c r="AO660" i="1" s="1"/>
  <c r="AP660" i="1" s="1"/>
  <c r="AQ660" i="1" s="1"/>
  <c r="AB660" i="1"/>
  <c r="AC660" i="1" s="1"/>
  <c r="AD660" i="1" s="1"/>
  <c r="AE660" i="1" s="1"/>
  <c r="AF660" i="1" s="1"/>
  <c r="S660" i="1"/>
  <c r="T660" i="1" s="1"/>
  <c r="U660" i="1" s="1"/>
  <c r="V660" i="1" s="1"/>
  <c r="W660" i="1" s="1"/>
  <c r="K660" i="1"/>
  <c r="L660" i="1" s="1"/>
  <c r="M660" i="1" s="1"/>
  <c r="N660" i="1" s="1"/>
  <c r="O660" i="1" s="1"/>
  <c r="C660" i="1"/>
  <c r="D660" i="1" s="1"/>
  <c r="E660" i="1" s="1"/>
  <c r="F660" i="1" s="1"/>
  <c r="G660" i="1" s="1"/>
  <c r="H660" i="1" s="1"/>
  <c r="AU659" i="1"/>
  <c r="AV659" i="1" s="1"/>
  <c r="AW659" i="1" s="1"/>
  <c r="AX659" i="1" s="1"/>
  <c r="AY659" i="1" s="1"/>
  <c r="AM659" i="1"/>
  <c r="AN659" i="1" s="1"/>
  <c r="AO659" i="1" s="1"/>
  <c r="AP659" i="1" s="1"/>
  <c r="AQ659" i="1" s="1"/>
  <c r="AB659" i="1"/>
  <c r="AC659" i="1" s="1"/>
  <c r="AD659" i="1" s="1"/>
  <c r="AE659" i="1" s="1"/>
  <c r="AF659" i="1" s="1"/>
  <c r="S659" i="1"/>
  <c r="T659" i="1" s="1"/>
  <c r="U659" i="1" s="1"/>
  <c r="V659" i="1" s="1"/>
  <c r="W659" i="1" s="1"/>
  <c r="K659" i="1"/>
  <c r="L659" i="1" s="1"/>
  <c r="M659" i="1" s="1"/>
  <c r="N659" i="1" s="1"/>
  <c r="O659" i="1" s="1"/>
  <c r="C659" i="1"/>
  <c r="D659" i="1" s="1"/>
  <c r="E659" i="1" s="1"/>
  <c r="F659" i="1" s="1"/>
  <c r="G659" i="1" s="1"/>
  <c r="H659" i="1" s="1"/>
  <c r="AU658" i="1"/>
  <c r="AV658" i="1" s="1"/>
  <c r="AW658" i="1" s="1"/>
  <c r="AX658" i="1" s="1"/>
  <c r="AY658" i="1" s="1"/>
  <c r="AM658" i="1"/>
  <c r="AN658" i="1" s="1"/>
  <c r="AO658" i="1" s="1"/>
  <c r="AP658" i="1" s="1"/>
  <c r="AQ658" i="1" s="1"/>
  <c r="AB658" i="1"/>
  <c r="AC658" i="1" s="1"/>
  <c r="AD658" i="1" s="1"/>
  <c r="AE658" i="1" s="1"/>
  <c r="AF658" i="1" s="1"/>
  <c r="S658" i="1"/>
  <c r="T658" i="1" s="1"/>
  <c r="U658" i="1" s="1"/>
  <c r="V658" i="1" s="1"/>
  <c r="W658" i="1" s="1"/>
  <c r="K658" i="1"/>
  <c r="L658" i="1" s="1"/>
  <c r="M658" i="1" s="1"/>
  <c r="N658" i="1" s="1"/>
  <c r="O658" i="1" s="1"/>
  <c r="C658" i="1"/>
  <c r="D658" i="1" s="1"/>
  <c r="E658" i="1" s="1"/>
  <c r="F658" i="1" s="1"/>
  <c r="G658" i="1" s="1"/>
  <c r="H658" i="1" s="1"/>
  <c r="AU657" i="1"/>
  <c r="AV657" i="1" s="1"/>
  <c r="AW657" i="1" s="1"/>
  <c r="AX657" i="1" s="1"/>
  <c r="AY657" i="1" s="1"/>
  <c r="AM657" i="1"/>
  <c r="AN657" i="1" s="1"/>
  <c r="AO657" i="1" s="1"/>
  <c r="AP657" i="1" s="1"/>
  <c r="AQ657" i="1" s="1"/>
  <c r="AB657" i="1"/>
  <c r="AC657" i="1" s="1"/>
  <c r="AD657" i="1" s="1"/>
  <c r="AE657" i="1" s="1"/>
  <c r="AF657" i="1" s="1"/>
  <c r="S657" i="1"/>
  <c r="T657" i="1" s="1"/>
  <c r="U657" i="1" s="1"/>
  <c r="V657" i="1" s="1"/>
  <c r="W657" i="1" s="1"/>
  <c r="K657" i="1"/>
  <c r="L657" i="1" s="1"/>
  <c r="M657" i="1" s="1"/>
  <c r="N657" i="1" s="1"/>
  <c r="O657" i="1" s="1"/>
  <c r="C657" i="1"/>
  <c r="D657" i="1" s="1"/>
  <c r="E657" i="1" s="1"/>
  <c r="F657" i="1" s="1"/>
  <c r="G657" i="1" s="1"/>
  <c r="H657" i="1" s="1"/>
  <c r="AU656" i="1"/>
  <c r="AV656" i="1" s="1"/>
  <c r="AW656" i="1" s="1"/>
  <c r="AX656" i="1" s="1"/>
  <c r="AY656" i="1" s="1"/>
  <c r="AM656" i="1"/>
  <c r="AN656" i="1" s="1"/>
  <c r="AO656" i="1" s="1"/>
  <c r="AP656" i="1" s="1"/>
  <c r="AQ656" i="1" s="1"/>
  <c r="AB656" i="1"/>
  <c r="AC656" i="1" s="1"/>
  <c r="AD656" i="1" s="1"/>
  <c r="AE656" i="1" s="1"/>
  <c r="AF656" i="1" s="1"/>
  <c r="S656" i="1"/>
  <c r="T656" i="1" s="1"/>
  <c r="U656" i="1" s="1"/>
  <c r="V656" i="1" s="1"/>
  <c r="W656" i="1" s="1"/>
  <c r="K656" i="1"/>
  <c r="L656" i="1" s="1"/>
  <c r="M656" i="1" s="1"/>
  <c r="N656" i="1" s="1"/>
  <c r="O656" i="1" s="1"/>
  <c r="C656" i="1"/>
  <c r="D656" i="1" s="1"/>
  <c r="E656" i="1" s="1"/>
  <c r="F656" i="1" s="1"/>
  <c r="G656" i="1" s="1"/>
  <c r="H656" i="1" s="1"/>
  <c r="AU655" i="1"/>
  <c r="AV655" i="1" s="1"/>
  <c r="AW655" i="1" s="1"/>
  <c r="AX655" i="1" s="1"/>
  <c r="AY655" i="1" s="1"/>
  <c r="AM655" i="1"/>
  <c r="AN655" i="1" s="1"/>
  <c r="AO655" i="1" s="1"/>
  <c r="AP655" i="1" s="1"/>
  <c r="AQ655" i="1" s="1"/>
  <c r="AB655" i="1"/>
  <c r="AC655" i="1" s="1"/>
  <c r="AD655" i="1" s="1"/>
  <c r="AE655" i="1" s="1"/>
  <c r="AF655" i="1" s="1"/>
  <c r="S655" i="1"/>
  <c r="T655" i="1" s="1"/>
  <c r="U655" i="1" s="1"/>
  <c r="V655" i="1" s="1"/>
  <c r="W655" i="1" s="1"/>
  <c r="K655" i="1"/>
  <c r="L655" i="1" s="1"/>
  <c r="M655" i="1" s="1"/>
  <c r="N655" i="1" s="1"/>
  <c r="O655" i="1" s="1"/>
  <c r="C655" i="1"/>
  <c r="D655" i="1" s="1"/>
  <c r="E655" i="1" s="1"/>
  <c r="F655" i="1" s="1"/>
  <c r="G655" i="1" s="1"/>
  <c r="H655" i="1" s="1"/>
  <c r="AU654" i="1"/>
  <c r="AV654" i="1" s="1"/>
  <c r="AW654" i="1" s="1"/>
  <c r="AX654" i="1" s="1"/>
  <c r="AY654" i="1" s="1"/>
  <c r="AM654" i="1"/>
  <c r="AN654" i="1" s="1"/>
  <c r="AO654" i="1" s="1"/>
  <c r="AP654" i="1" s="1"/>
  <c r="AQ654" i="1" s="1"/>
  <c r="AB654" i="1"/>
  <c r="AC654" i="1" s="1"/>
  <c r="AD654" i="1" s="1"/>
  <c r="AE654" i="1" s="1"/>
  <c r="AF654" i="1" s="1"/>
  <c r="S654" i="1"/>
  <c r="T654" i="1" s="1"/>
  <c r="U654" i="1" s="1"/>
  <c r="V654" i="1" s="1"/>
  <c r="W654" i="1" s="1"/>
  <c r="K654" i="1"/>
  <c r="L654" i="1" s="1"/>
  <c r="M654" i="1" s="1"/>
  <c r="N654" i="1" s="1"/>
  <c r="O654" i="1" s="1"/>
  <c r="C654" i="1"/>
  <c r="D654" i="1" s="1"/>
  <c r="E654" i="1" s="1"/>
  <c r="F654" i="1" s="1"/>
  <c r="G654" i="1" s="1"/>
  <c r="H654" i="1" s="1"/>
  <c r="AU653" i="1"/>
  <c r="AV653" i="1" s="1"/>
  <c r="AW653" i="1" s="1"/>
  <c r="AX653" i="1" s="1"/>
  <c r="AY653" i="1" s="1"/>
  <c r="AM653" i="1"/>
  <c r="AN653" i="1" s="1"/>
  <c r="AO653" i="1" s="1"/>
  <c r="AP653" i="1" s="1"/>
  <c r="AQ653" i="1" s="1"/>
  <c r="AB653" i="1"/>
  <c r="AC653" i="1" s="1"/>
  <c r="AD653" i="1" s="1"/>
  <c r="AE653" i="1" s="1"/>
  <c r="AF653" i="1" s="1"/>
  <c r="S653" i="1"/>
  <c r="T653" i="1" s="1"/>
  <c r="U653" i="1" s="1"/>
  <c r="V653" i="1" s="1"/>
  <c r="W653" i="1" s="1"/>
  <c r="K653" i="1"/>
  <c r="L653" i="1" s="1"/>
  <c r="M653" i="1" s="1"/>
  <c r="N653" i="1" s="1"/>
  <c r="O653" i="1" s="1"/>
  <c r="C653" i="1"/>
  <c r="D653" i="1" s="1"/>
  <c r="E653" i="1" s="1"/>
  <c r="F653" i="1" s="1"/>
  <c r="G653" i="1" s="1"/>
  <c r="H653" i="1" s="1"/>
  <c r="AU652" i="1"/>
  <c r="AV652" i="1" s="1"/>
  <c r="AW652" i="1" s="1"/>
  <c r="AX652" i="1" s="1"/>
  <c r="AY652" i="1" s="1"/>
  <c r="AM652" i="1"/>
  <c r="AN652" i="1" s="1"/>
  <c r="AO652" i="1" s="1"/>
  <c r="AP652" i="1" s="1"/>
  <c r="AQ652" i="1" s="1"/>
  <c r="AB652" i="1"/>
  <c r="AC652" i="1" s="1"/>
  <c r="AD652" i="1" s="1"/>
  <c r="AE652" i="1" s="1"/>
  <c r="AF652" i="1" s="1"/>
  <c r="S652" i="1"/>
  <c r="T652" i="1" s="1"/>
  <c r="U652" i="1" s="1"/>
  <c r="V652" i="1" s="1"/>
  <c r="W652" i="1" s="1"/>
  <c r="K652" i="1"/>
  <c r="L652" i="1" s="1"/>
  <c r="M652" i="1" s="1"/>
  <c r="N652" i="1" s="1"/>
  <c r="O652" i="1" s="1"/>
  <c r="C652" i="1"/>
  <c r="D652" i="1" s="1"/>
  <c r="E652" i="1" s="1"/>
  <c r="F652" i="1" s="1"/>
  <c r="G652" i="1" s="1"/>
  <c r="H652" i="1" s="1"/>
  <c r="AU651" i="1"/>
  <c r="AV651" i="1" s="1"/>
  <c r="AW651" i="1" s="1"/>
  <c r="AX651" i="1" s="1"/>
  <c r="AY651" i="1" s="1"/>
  <c r="AM651" i="1"/>
  <c r="AN651" i="1" s="1"/>
  <c r="AO651" i="1" s="1"/>
  <c r="AP651" i="1" s="1"/>
  <c r="AQ651" i="1" s="1"/>
  <c r="AB651" i="1"/>
  <c r="AC651" i="1" s="1"/>
  <c r="AD651" i="1" s="1"/>
  <c r="AE651" i="1" s="1"/>
  <c r="AF651" i="1" s="1"/>
  <c r="S651" i="1"/>
  <c r="T651" i="1" s="1"/>
  <c r="U651" i="1" s="1"/>
  <c r="V651" i="1" s="1"/>
  <c r="W651" i="1" s="1"/>
  <c r="K651" i="1"/>
  <c r="L651" i="1" s="1"/>
  <c r="M651" i="1" s="1"/>
  <c r="N651" i="1" s="1"/>
  <c r="O651" i="1" s="1"/>
  <c r="C651" i="1"/>
  <c r="D651" i="1" s="1"/>
  <c r="E651" i="1" s="1"/>
  <c r="F651" i="1" s="1"/>
  <c r="G651" i="1" s="1"/>
  <c r="H651" i="1" s="1"/>
  <c r="AU650" i="1"/>
  <c r="AV650" i="1" s="1"/>
  <c r="AW650" i="1" s="1"/>
  <c r="AX650" i="1" s="1"/>
  <c r="AY650" i="1" s="1"/>
  <c r="AM650" i="1"/>
  <c r="AN650" i="1" s="1"/>
  <c r="AO650" i="1" s="1"/>
  <c r="AP650" i="1" s="1"/>
  <c r="AQ650" i="1" s="1"/>
  <c r="AB650" i="1"/>
  <c r="AC650" i="1" s="1"/>
  <c r="AD650" i="1" s="1"/>
  <c r="AE650" i="1" s="1"/>
  <c r="AF650" i="1" s="1"/>
  <c r="S650" i="1"/>
  <c r="T650" i="1" s="1"/>
  <c r="U650" i="1" s="1"/>
  <c r="V650" i="1" s="1"/>
  <c r="W650" i="1" s="1"/>
  <c r="K650" i="1"/>
  <c r="L650" i="1" s="1"/>
  <c r="M650" i="1" s="1"/>
  <c r="N650" i="1" s="1"/>
  <c r="O650" i="1" s="1"/>
  <c r="C650" i="1"/>
  <c r="D650" i="1" s="1"/>
  <c r="E650" i="1" s="1"/>
  <c r="F650" i="1" s="1"/>
  <c r="G650" i="1" s="1"/>
  <c r="H650" i="1" s="1"/>
  <c r="AU649" i="1"/>
  <c r="AV649" i="1" s="1"/>
  <c r="AW649" i="1" s="1"/>
  <c r="AX649" i="1" s="1"/>
  <c r="AY649" i="1" s="1"/>
  <c r="AM649" i="1"/>
  <c r="AN649" i="1" s="1"/>
  <c r="AO649" i="1" s="1"/>
  <c r="AP649" i="1" s="1"/>
  <c r="AQ649" i="1" s="1"/>
  <c r="AB649" i="1"/>
  <c r="AC649" i="1" s="1"/>
  <c r="AD649" i="1" s="1"/>
  <c r="AE649" i="1" s="1"/>
  <c r="AF649" i="1" s="1"/>
  <c r="S649" i="1"/>
  <c r="T649" i="1" s="1"/>
  <c r="U649" i="1" s="1"/>
  <c r="V649" i="1" s="1"/>
  <c r="W649" i="1" s="1"/>
  <c r="K649" i="1"/>
  <c r="L649" i="1" s="1"/>
  <c r="M649" i="1" s="1"/>
  <c r="N649" i="1" s="1"/>
  <c r="O649" i="1" s="1"/>
  <c r="D649" i="1"/>
  <c r="E649" i="1" s="1"/>
  <c r="F649" i="1" s="1"/>
  <c r="G649" i="1" s="1"/>
  <c r="H649" i="1" s="1"/>
  <c r="C649" i="1"/>
  <c r="AU648" i="1"/>
  <c r="AV648" i="1" s="1"/>
  <c r="AW648" i="1" s="1"/>
  <c r="AX648" i="1" s="1"/>
  <c r="AY648" i="1" s="1"/>
  <c r="AM648" i="1"/>
  <c r="AN648" i="1" s="1"/>
  <c r="AO648" i="1" s="1"/>
  <c r="AP648" i="1" s="1"/>
  <c r="AQ648" i="1" s="1"/>
  <c r="AB648" i="1"/>
  <c r="AC648" i="1" s="1"/>
  <c r="AD648" i="1" s="1"/>
  <c r="AE648" i="1" s="1"/>
  <c r="AF648" i="1" s="1"/>
  <c r="S648" i="1"/>
  <c r="T648" i="1" s="1"/>
  <c r="U648" i="1" s="1"/>
  <c r="V648" i="1" s="1"/>
  <c r="W648" i="1" s="1"/>
  <c r="K648" i="1"/>
  <c r="L648" i="1" s="1"/>
  <c r="M648" i="1" s="1"/>
  <c r="N648" i="1" s="1"/>
  <c r="O648" i="1" s="1"/>
  <c r="D648" i="1"/>
  <c r="E648" i="1" s="1"/>
  <c r="F648" i="1" s="1"/>
  <c r="G648" i="1" s="1"/>
  <c r="H648" i="1" s="1"/>
  <c r="C648" i="1"/>
  <c r="AU647" i="1"/>
  <c r="AV647" i="1" s="1"/>
  <c r="AW647" i="1" s="1"/>
  <c r="AX647" i="1" s="1"/>
  <c r="AY647" i="1" s="1"/>
  <c r="AN647" i="1"/>
  <c r="AO647" i="1" s="1"/>
  <c r="AP647" i="1" s="1"/>
  <c r="AQ647" i="1" s="1"/>
  <c r="AM647" i="1"/>
  <c r="AB647" i="1"/>
  <c r="AC647" i="1" s="1"/>
  <c r="AD647" i="1" s="1"/>
  <c r="AE647" i="1" s="1"/>
  <c r="AF647" i="1" s="1"/>
  <c r="S647" i="1"/>
  <c r="T647" i="1" s="1"/>
  <c r="U647" i="1" s="1"/>
  <c r="V647" i="1" s="1"/>
  <c r="W647" i="1" s="1"/>
  <c r="K647" i="1"/>
  <c r="L647" i="1" s="1"/>
  <c r="M647" i="1" s="1"/>
  <c r="N647" i="1" s="1"/>
  <c r="O647" i="1" s="1"/>
  <c r="C647" i="1"/>
  <c r="D647" i="1" s="1"/>
  <c r="E647" i="1" s="1"/>
  <c r="F647" i="1" s="1"/>
  <c r="G647" i="1" s="1"/>
  <c r="H647" i="1" s="1"/>
  <c r="AU646" i="1"/>
  <c r="AV646" i="1" s="1"/>
  <c r="AW646" i="1" s="1"/>
  <c r="AX646" i="1" s="1"/>
  <c r="AY646" i="1" s="1"/>
  <c r="AM646" i="1"/>
  <c r="AN646" i="1" s="1"/>
  <c r="AO646" i="1" s="1"/>
  <c r="AP646" i="1" s="1"/>
  <c r="AQ646" i="1" s="1"/>
  <c r="AB646" i="1"/>
  <c r="AC646" i="1" s="1"/>
  <c r="AD646" i="1" s="1"/>
  <c r="AE646" i="1" s="1"/>
  <c r="AF646" i="1" s="1"/>
  <c r="S646" i="1"/>
  <c r="T646" i="1" s="1"/>
  <c r="U646" i="1" s="1"/>
  <c r="V646" i="1" s="1"/>
  <c r="W646" i="1" s="1"/>
  <c r="K646" i="1"/>
  <c r="L646" i="1" s="1"/>
  <c r="M646" i="1" s="1"/>
  <c r="N646" i="1" s="1"/>
  <c r="O646" i="1" s="1"/>
  <c r="C646" i="1"/>
  <c r="D646" i="1" s="1"/>
  <c r="E646" i="1" s="1"/>
  <c r="F646" i="1" s="1"/>
  <c r="G646" i="1" s="1"/>
  <c r="H646" i="1" s="1"/>
  <c r="AU645" i="1"/>
  <c r="AV645" i="1" s="1"/>
  <c r="AW645" i="1" s="1"/>
  <c r="AX645" i="1" s="1"/>
  <c r="AY645" i="1" s="1"/>
  <c r="AM645" i="1"/>
  <c r="AN645" i="1" s="1"/>
  <c r="AO645" i="1" s="1"/>
  <c r="AP645" i="1" s="1"/>
  <c r="AQ645" i="1" s="1"/>
  <c r="AB645" i="1"/>
  <c r="AC645" i="1" s="1"/>
  <c r="AD645" i="1" s="1"/>
  <c r="AE645" i="1" s="1"/>
  <c r="AF645" i="1" s="1"/>
  <c r="S645" i="1"/>
  <c r="T645" i="1" s="1"/>
  <c r="U645" i="1" s="1"/>
  <c r="V645" i="1" s="1"/>
  <c r="W645" i="1" s="1"/>
  <c r="K645" i="1"/>
  <c r="L645" i="1" s="1"/>
  <c r="M645" i="1" s="1"/>
  <c r="N645" i="1" s="1"/>
  <c r="O645" i="1" s="1"/>
  <c r="C645" i="1"/>
  <c r="D645" i="1" s="1"/>
  <c r="E645" i="1" s="1"/>
  <c r="F645" i="1" s="1"/>
  <c r="G645" i="1" s="1"/>
  <c r="H645" i="1" s="1"/>
  <c r="AU644" i="1"/>
  <c r="AV644" i="1" s="1"/>
  <c r="AW644" i="1" s="1"/>
  <c r="AX644" i="1" s="1"/>
  <c r="AY644" i="1" s="1"/>
  <c r="AM644" i="1"/>
  <c r="AN644" i="1" s="1"/>
  <c r="AO644" i="1" s="1"/>
  <c r="AP644" i="1" s="1"/>
  <c r="AQ644" i="1" s="1"/>
  <c r="AB644" i="1"/>
  <c r="AC644" i="1" s="1"/>
  <c r="AD644" i="1" s="1"/>
  <c r="AE644" i="1" s="1"/>
  <c r="AF644" i="1" s="1"/>
  <c r="S644" i="1"/>
  <c r="T644" i="1" s="1"/>
  <c r="U644" i="1" s="1"/>
  <c r="V644" i="1" s="1"/>
  <c r="W644" i="1" s="1"/>
  <c r="K644" i="1"/>
  <c r="L644" i="1" s="1"/>
  <c r="M644" i="1" s="1"/>
  <c r="N644" i="1" s="1"/>
  <c r="O644" i="1" s="1"/>
  <c r="C644" i="1"/>
  <c r="D644" i="1" s="1"/>
  <c r="E644" i="1" s="1"/>
  <c r="F644" i="1" s="1"/>
  <c r="G644" i="1" s="1"/>
  <c r="H644" i="1" s="1"/>
  <c r="AU643" i="1"/>
  <c r="AV643" i="1" s="1"/>
  <c r="AW643" i="1" s="1"/>
  <c r="AX643" i="1" s="1"/>
  <c r="AY643" i="1" s="1"/>
  <c r="AM643" i="1"/>
  <c r="AN643" i="1" s="1"/>
  <c r="AO643" i="1" s="1"/>
  <c r="AP643" i="1" s="1"/>
  <c r="AQ643" i="1" s="1"/>
  <c r="AB643" i="1"/>
  <c r="AC643" i="1" s="1"/>
  <c r="AD643" i="1" s="1"/>
  <c r="AE643" i="1" s="1"/>
  <c r="AF643" i="1" s="1"/>
  <c r="S643" i="1"/>
  <c r="T643" i="1" s="1"/>
  <c r="U643" i="1" s="1"/>
  <c r="V643" i="1" s="1"/>
  <c r="W643" i="1" s="1"/>
  <c r="K643" i="1"/>
  <c r="L643" i="1" s="1"/>
  <c r="M643" i="1" s="1"/>
  <c r="N643" i="1" s="1"/>
  <c r="O643" i="1" s="1"/>
  <c r="C643" i="1"/>
  <c r="D643" i="1" s="1"/>
  <c r="E643" i="1" s="1"/>
  <c r="F643" i="1" s="1"/>
  <c r="G643" i="1" s="1"/>
  <c r="H643" i="1" s="1"/>
  <c r="AU642" i="1"/>
  <c r="AV642" i="1" s="1"/>
  <c r="AW642" i="1" s="1"/>
  <c r="AX642" i="1" s="1"/>
  <c r="AY642" i="1" s="1"/>
  <c r="AM642" i="1"/>
  <c r="AN642" i="1" s="1"/>
  <c r="AO642" i="1" s="1"/>
  <c r="AP642" i="1" s="1"/>
  <c r="AQ642" i="1" s="1"/>
  <c r="AB642" i="1"/>
  <c r="AC642" i="1" s="1"/>
  <c r="AD642" i="1" s="1"/>
  <c r="AE642" i="1" s="1"/>
  <c r="AF642" i="1" s="1"/>
  <c r="S642" i="1"/>
  <c r="T642" i="1" s="1"/>
  <c r="U642" i="1" s="1"/>
  <c r="V642" i="1" s="1"/>
  <c r="W642" i="1" s="1"/>
  <c r="K642" i="1"/>
  <c r="L642" i="1" s="1"/>
  <c r="M642" i="1" s="1"/>
  <c r="N642" i="1" s="1"/>
  <c r="O642" i="1" s="1"/>
  <c r="C642" i="1"/>
  <c r="D642" i="1" s="1"/>
  <c r="E642" i="1" s="1"/>
  <c r="F642" i="1" s="1"/>
  <c r="G642" i="1" s="1"/>
  <c r="H642" i="1" s="1"/>
  <c r="AU641" i="1"/>
  <c r="AV641" i="1" s="1"/>
  <c r="AW641" i="1" s="1"/>
  <c r="AX641" i="1" s="1"/>
  <c r="AY641" i="1" s="1"/>
  <c r="AM641" i="1"/>
  <c r="AN641" i="1" s="1"/>
  <c r="AO641" i="1" s="1"/>
  <c r="AP641" i="1" s="1"/>
  <c r="AQ641" i="1" s="1"/>
  <c r="AB641" i="1"/>
  <c r="AC641" i="1" s="1"/>
  <c r="AD641" i="1" s="1"/>
  <c r="AE641" i="1" s="1"/>
  <c r="AF641" i="1" s="1"/>
  <c r="S641" i="1"/>
  <c r="T641" i="1" s="1"/>
  <c r="U641" i="1" s="1"/>
  <c r="V641" i="1" s="1"/>
  <c r="W641" i="1" s="1"/>
  <c r="K641" i="1"/>
  <c r="L641" i="1" s="1"/>
  <c r="M641" i="1" s="1"/>
  <c r="N641" i="1" s="1"/>
  <c r="O641" i="1" s="1"/>
  <c r="C641" i="1"/>
  <c r="D641" i="1" s="1"/>
  <c r="E641" i="1" s="1"/>
  <c r="F641" i="1" s="1"/>
  <c r="G641" i="1" s="1"/>
  <c r="H641" i="1" s="1"/>
  <c r="AU640" i="1"/>
  <c r="AV640" i="1" s="1"/>
  <c r="AW640" i="1" s="1"/>
  <c r="AX640" i="1" s="1"/>
  <c r="AY640" i="1" s="1"/>
  <c r="AM640" i="1"/>
  <c r="AN640" i="1" s="1"/>
  <c r="AO640" i="1" s="1"/>
  <c r="AP640" i="1" s="1"/>
  <c r="AQ640" i="1" s="1"/>
  <c r="AB640" i="1"/>
  <c r="AC640" i="1" s="1"/>
  <c r="AD640" i="1" s="1"/>
  <c r="AE640" i="1" s="1"/>
  <c r="AF640" i="1" s="1"/>
  <c r="S640" i="1"/>
  <c r="T640" i="1" s="1"/>
  <c r="U640" i="1" s="1"/>
  <c r="V640" i="1" s="1"/>
  <c r="W640" i="1" s="1"/>
  <c r="K640" i="1"/>
  <c r="L640" i="1" s="1"/>
  <c r="M640" i="1" s="1"/>
  <c r="N640" i="1" s="1"/>
  <c r="O640" i="1" s="1"/>
  <c r="C640" i="1"/>
  <c r="D640" i="1" s="1"/>
  <c r="E640" i="1" s="1"/>
  <c r="F640" i="1" s="1"/>
  <c r="G640" i="1" s="1"/>
  <c r="H640" i="1" s="1"/>
  <c r="AU639" i="1"/>
  <c r="AV639" i="1" s="1"/>
  <c r="AW639" i="1" s="1"/>
  <c r="AX639" i="1" s="1"/>
  <c r="AY639" i="1" s="1"/>
  <c r="AM639" i="1"/>
  <c r="AN639" i="1" s="1"/>
  <c r="AO639" i="1" s="1"/>
  <c r="AP639" i="1" s="1"/>
  <c r="AQ639" i="1" s="1"/>
  <c r="AB639" i="1"/>
  <c r="AC639" i="1" s="1"/>
  <c r="AD639" i="1" s="1"/>
  <c r="AE639" i="1" s="1"/>
  <c r="AF639" i="1" s="1"/>
  <c r="S639" i="1"/>
  <c r="T639" i="1" s="1"/>
  <c r="U639" i="1" s="1"/>
  <c r="V639" i="1" s="1"/>
  <c r="W639" i="1" s="1"/>
  <c r="K639" i="1"/>
  <c r="L639" i="1" s="1"/>
  <c r="M639" i="1" s="1"/>
  <c r="N639" i="1" s="1"/>
  <c r="O639" i="1" s="1"/>
  <c r="C639" i="1"/>
  <c r="D639" i="1" s="1"/>
  <c r="E639" i="1" s="1"/>
  <c r="F639" i="1" s="1"/>
  <c r="G639" i="1" s="1"/>
  <c r="H639" i="1" s="1"/>
  <c r="AU638" i="1"/>
  <c r="AV638" i="1" s="1"/>
  <c r="AW638" i="1" s="1"/>
  <c r="AX638" i="1" s="1"/>
  <c r="AY638" i="1" s="1"/>
  <c r="AM638" i="1"/>
  <c r="AN638" i="1" s="1"/>
  <c r="AO638" i="1" s="1"/>
  <c r="AP638" i="1" s="1"/>
  <c r="AQ638" i="1" s="1"/>
  <c r="AB638" i="1"/>
  <c r="AC638" i="1" s="1"/>
  <c r="AD638" i="1" s="1"/>
  <c r="AE638" i="1" s="1"/>
  <c r="AF638" i="1" s="1"/>
  <c r="S638" i="1"/>
  <c r="T638" i="1" s="1"/>
  <c r="U638" i="1" s="1"/>
  <c r="V638" i="1" s="1"/>
  <c r="W638" i="1" s="1"/>
  <c r="K638" i="1"/>
  <c r="L638" i="1" s="1"/>
  <c r="M638" i="1" s="1"/>
  <c r="N638" i="1" s="1"/>
  <c r="O638" i="1" s="1"/>
  <c r="C638" i="1"/>
  <c r="D638" i="1" s="1"/>
  <c r="E638" i="1" s="1"/>
  <c r="F638" i="1" s="1"/>
  <c r="G638" i="1" s="1"/>
  <c r="H638" i="1" s="1"/>
  <c r="AU637" i="1"/>
  <c r="AV637" i="1" s="1"/>
  <c r="AW637" i="1" s="1"/>
  <c r="AX637" i="1" s="1"/>
  <c r="AY637" i="1" s="1"/>
  <c r="AM637" i="1"/>
  <c r="AN637" i="1" s="1"/>
  <c r="AO637" i="1" s="1"/>
  <c r="AP637" i="1" s="1"/>
  <c r="AQ637" i="1" s="1"/>
  <c r="AB637" i="1"/>
  <c r="AC637" i="1" s="1"/>
  <c r="AD637" i="1" s="1"/>
  <c r="AE637" i="1" s="1"/>
  <c r="AF637" i="1" s="1"/>
  <c r="S637" i="1"/>
  <c r="T637" i="1" s="1"/>
  <c r="U637" i="1" s="1"/>
  <c r="V637" i="1" s="1"/>
  <c r="W637" i="1" s="1"/>
  <c r="K637" i="1"/>
  <c r="L637" i="1" s="1"/>
  <c r="M637" i="1" s="1"/>
  <c r="N637" i="1" s="1"/>
  <c r="O637" i="1" s="1"/>
  <c r="C637" i="1"/>
  <c r="D637" i="1" s="1"/>
  <c r="E637" i="1" s="1"/>
  <c r="F637" i="1" s="1"/>
  <c r="G637" i="1" s="1"/>
  <c r="H637" i="1" s="1"/>
  <c r="AU636" i="1"/>
  <c r="AV636" i="1" s="1"/>
  <c r="AW636" i="1" s="1"/>
  <c r="AX636" i="1" s="1"/>
  <c r="AY636" i="1" s="1"/>
  <c r="AM636" i="1"/>
  <c r="AN636" i="1" s="1"/>
  <c r="AO636" i="1" s="1"/>
  <c r="AP636" i="1" s="1"/>
  <c r="AQ636" i="1" s="1"/>
  <c r="AB636" i="1"/>
  <c r="AC636" i="1" s="1"/>
  <c r="AD636" i="1" s="1"/>
  <c r="AE636" i="1" s="1"/>
  <c r="AF636" i="1" s="1"/>
  <c r="S636" i="1"/>
  <c r="T636" i="1" s="1"/>
  <c r="U636" i="1" s="1"/>
  <c r="V636" i="1" s="1"/>
  <c r="W636" i="1" s="1"/>
  <c r="K636" i="1"/>
  <c r="L636" i="1" s="1"/>
  <c r="M636" i="1" s="1"/>
  <c r="N636" i="1" s="1"/>
  <c r="O636" i="1" s="1"/>
  <c r="C636" i="1"/>
  <c r="D636" i="1" s="1"/>
  <c r="E636" i="1" s="1"/>
  <c r="F636" i="1" s="1"/>
  <c r="G636" i="1" s="1"/>
  <c r="H636" i="1" s="1"/>
  <c r="AU635" i="1"/>
  <c r="AV635" i="1" s="1"/>
  <c r="AW635" i="1" s="1"/>
  <c r="AX635" i="1" s="1"/>
  <c r="AY635" i="1" s="1"/>
  <c r="AM635" i="1"/>
  <c r="AN635" i="1" s="1"/>
  <c r="AO635" i="1" s="1"/>
  <c r="AP635" i="1" s="1"/>
  <c r="AQ635" i="1" s="1"/>
  <c r="AB635" i="1"/>
  <c r="AC635" i="1" s="1"/>
  <c r="AD635" i="1" s="1"/>
  <c r="AE635" i="1" s="1"/>
  <c r="AF635" i="1" s="1"/>
  <c r="S635" i="1"/>
  <c r="T635" i="1" s="1"/>
  <c r="U635" i="1" s="1"/>
  <c r="V635" i="1" s="1"/>
  <c r="W635" i="1" s="1"/>
  <c r="K635" i="1"/>
  <c r="L635" i="1" s="1"/>
  <c r="M635" i="1" s="1"/>
  <c r="N635" i="1" s="1"/>
  <c r="O635" i="1" s="1"/>
  <c r="C635" i="1"/>
  <c r="D635" i="1" s="1"/>
  <c r="E635" i="1" s="1"/>
  <c r="F635" i="1" s="1"/>
  <c r="G635" i="1" s="1"/>
  <c r="H635" i="1" s="1"/>
  <c r="AU634" i="1"/>
  <c r="AV634" i="1" s="1"/>
  <c r="AW634" i="1" s="1"/>
  <c r="AX634" i="1" s="1"/>
  <c r="AY634" i="1" s="1"/>
  <c r="AM634" i="1"/>
  <c r="AN634" i="1" s="1"/>
  <c r="AO634" i="1" s="1"/>
  <c r="AP634" i="1" s="1"/>
  <c r="AQ634" i="1" s="1"/>
  <c r="AB634" i="1"/>
  <c r="AC634" i="1" s="1"/>
  <c r="AD634" i="1" s="1"/>
  <c r="AE634" i="1" s="1"/>
  <c r="AF634" i="1" s="1"/>
  <c r="S634" i="1"/>
  <c r="T634" i="1" s="1"/>
  <c r="U634" i="1" s="1"/>
  <c r="V634" i="1" s="1"/>
  <c r="W634" i="1" s="1"/>
  <c r="K634" i="1"/>
  <c r="L634" i="1" s="1"/>
  <c r="M634" i="1" s="1"/>
  <c r="N634" i="1" s="1"/>
  <c r="O634" i="1" s="1"/>
  <c r="C634" i="1"/>
  <c r="D634" i="1" s="1"/>
  <c r="E634" i="1" s="1"/>
  <c r="F634" i="1" s="1"/>
  <c r="G634" i="1" s="1"/>
  <c r="H634" i="1" s="1"/>
  <c r="AU633" i="1"/>
  <c r="AV633" i="1" s="1"/>
  <c r="AW633" i="1" s="1"/>
  <c r="AX633" i="1" s="1"/>
  <c r="AY633" i="1" s="1"/>
  <c r="AM633" i="1"/>
  <c r="AN633" i="1" s="1"/>
  <c r="AO633" i="1" s="1"/>
  <c r="AP633" i="1" s="1"/>
  <c r="AQ633" i="1" s="1"/>
  <c r="AB633" i="1"/>
  <c r="AC633" i="1" s="1"/>
  <c r="AD633" i="1" s="1"/>
  <c r="AE633" i="1" s="1"/>
  <c r="AF633" i="1" s="1"/>
  <c r="S633" i="1"/>
  <c r="T633" i="1" s="1"/>
  <c r="U633" i="1" s="1"/>
  <c r="V633" i="1" s="1"/>
  <c r="W633" i="1" s="1"/>
  <c r="K633" i="1"/>
  <c r="L633" i="1" s="1"/>
  <c r="M633" i="1" s="1"/>
  <c r="N633" i="1" s="1"/>
  <c r="O633" i="1" s="1"/>
  <c r="C633" i="1"/>
  <c r="D633" i="1" s="1"/>
  <c r="E633" i="1" s="1"/>
  <c r="F633" i="1" s="1"/>
  <c r="G633" i="1" s="1"/>
  <c r="H633" i="1" s="1"/>
  <c r="AU632" i="1"/>
  <c r="AV632" i="1" s="1"/>
  <c r="AW632" i="1" s="1"/>
  <c r="AX632" i="1" s="1"/>
  <c r="AY632" i="1" s="1"/>
  <c r="AM632" i="1"/>
  <c r="AN632" i="1" s="1"/>
  <c r="AO632" i="1" s="1"/>
  <c r="AP632" i="1" s="1"/>
  <c r="AQ632" i="1" s="1"/>
  <c r="AB632" i="1"/>
  <c r="AC632" i="1" s="1"/>
  <c r="AD632" i="1" s="1"/>
  <c r="AE632" i="1" s="1"/>
  <c r="AF632" i="1" s="1"/>
  <c r="S632" i="1"/>
  <c r="T632" i="1" s="1"/>
  <c r="U632" i="1" s="1"/>
  <c r="V632" i="1" s="1"/>
  <c r="W632" i="1" s="1"/>
  <c r="K632" i="1"/>
  <c r="L632" i="1" s="1"/>
  <c r="M632" i="1" s="1"/>
  <c r="N632" i="1" s="1"/>
  <c r="O632" i="1" s="1"/>
  <c r="C632" i="1"/>
  <c r="D632" i="1" s="1"/>
  <c r="E632" i="1" s="1"/>
  <c r="F632" i="1" s="1"/>
  <c r="G632" i="1" s="1"/>
  <c r="H632" i="1" s="1"/>
  <c r="AU631" i="1"/>
  <c r="AV631" i="1" s="1"/>
  <c r="AW631" i="1" s="1"/>
  <c r="AX631" i="1" s="1"/>
  <c r="AY631" i="1" s="1"/>
  <c r="AM631" i="1"/>
  <c r="AN631" i="1" s="1"/>
  <c r="AO631" i="1" s="1"/>
  <c r="AP631" i="1" s="1"/>
  <c r="AQ631" i="1" s="1"/>
  <c r="AB631" i="1"/>
  <c r="AC631" i="1" s="1"/>
  <c r="AD631" i="1" s="1"/>
  <c r="AE631" i="1" s="1"/>
  <c r="AF631" i="1" s="1"/>
  <c r="S631" i="1"/>
  <c r="T631" i="1" s="1"/>
  <c r="U631" i="1" s="1"/>
  <c r="V631" i="1" s="1"/>
  <c r="W631" i="1" s="1"/>
  <c r="K631" i="1"/>
  <c r="L631" i="1" s="1"/>
  <c r="M631" i="1" s="1"/>
  <c r="N631" i="1" s="1"/>
  <c r="O631" i="1" s="1"/>
  <c r="C631" i="1"/>
  <c r="D631" i="1" s="1"/>
  <c r="E631" i="1" s="1"/>
  <c r="F631" i="1" s="1"/>
  <c r="G631" i="1" s="1"/>
  <c r="H631" i="1" s="1"/>
  <c r="AV630" i="1"/>
  <c r="AW630" i="1" s="1"/>
  <c r="AX630" i="1" s="1"/>
  <c r="AY630" i="1" s="1"/>
  <c r="AU630" i="1"/>
  <c r="AM630" i="1"/>
  <c r="AN630" i="1" s="1"/>
  <c r="AO630" i="1" s="1"/>
  <c r="AP630" i="1" s="1"/>
  <c r="AQ630" i="1" s="1"/>
  <c r="AB630" i="1"/>
  <c r="AC630" i="1" s="1"/>
  <c r="AD630" i="1" s="1"/>
  <c r="AE630" i="1" s="1"/>
  <c r="AF630" i="1" s="1"/>
  <c r="S630" i="1"/>
  <c r="T630" i="1" s="1"/>
  <c r="U630" i="1" s="1"/>
  <c r="V630" i="1" s="1"/>
  <c r="W630" i="1" s="1"/>
  <c r="K630" i="1"/>
  <c r="L630" i="1" s="1"/>
  <c r="M630" i="1" s="1"/>
  <c r="N630" i="1" s="1"/>
  <c r="O630" i="1" s="1"/>
  <c r="C630" i="1"/>
  <c r="D630" i="1" s="1"/>
  <c r="E630" i="1" s="1"/>
  <c r="F630" i="1" s="1"/>
  <c r="G630" i="1" s="1"/>
  <c r="H630" i="1" s="1"/>
  <c r="AU629" i="1"/>
  <c r="AV629" i="1" s="1"/>
  <c r="AW629" i="1" s="1"/>
  <c r="AX629" i="1" s="1"/>
  <c r="AY629" i="1" s="1"/>
  <c r="AM629" i="1"/>
  <c r="AN629" i="1" s="1"/>
  <c r="AO629" i="1" s="1"/>
  <c r="AP629" i="1" s="1"/>
  <c r="AQ629" i="1" s="1"/>
  <c r="AB629" i="1"/>
  <c r="AC629" i="1" s="1"/>
  <c r="AD629" i="1" s="1"/>
  <c r="AE629" i="1" s="1"/>
  <c r="AF629" i="1" s="1"/>
  <c r="S629" i="1"/>
  <c r="T629" i="1" s="1"/>
  <c r="U629" i="1" s="1"/>
  <c r="V629" i="1" s="1"/>
  <c r="W629" i="1" s="1"/>
  <c r="K629" i="1"/>
  <c r="L629" i="1" s="1"/>
  <c r="M629" i="1" s="1"/>
  <c r="N629" i="1" s="1"/>
  <c r="O629" i="1" s="1"/>
  <c r="C629" i="1"/>
  <c r="D629" i="1" s="1"/>
  <c r="E629" i="1" s="1"/>
  <c r="F629" i="1" s="1"/>
  <c r="G629" i="1" s="1"/>
  <c r="H629" i="1" s="1"/>
  <c r="AU628" i="1"/>
  <c r="AV628" i="1" s="1"/>
  <c r="AW628" i="1" s="1"/>
  <c r="AX628" i="1" s="1"/>
  <c r="AY628" i="1" s="1"/>
  <c r="AM628" i="1"/>
  <c r="AN628" i="1" s="1"/>
  <c r="AO628" i="1" s="1"/>
  <c r="AP628" i="1" s="1"/>
  <c r="AQ628" i="1" s="1"/>
  <c r="AB628" i="1"/>
  <c r="AC628" i="1" s="1"/>
  <c r="AD628" i="1" s="1"/>
  <c r="AE628" i="1" s="1"/>
  <c r="AF628" i="1" s="1"/>
  <c r="S628" i="1"/>
  <c r="T628" i="1" s="1"/>
  <c r="U628" i="1" s="1"/>
  <c r="V628" i="1" s="1"/>
  <c r="W628" i="1" s="1"/>
  <c r="K628" i="1"/>
  <c r="L628" i="1" s="1"/>
  <c r="M628" i="1" s="1"/>
  <c r="N628" i="1" s="1"/>
  <c r="O628" i="1" s="1"/>
  <c r="C628" i="1"/>
  <c r="D628" i="1" s="1"/>
  <c r="E628" i="1" s="1"/>
  <c r="F628" i="1" s="1"/>
  <c r="G628" i="1" s="1"/>
  <c r="H628" i="1" s="1"/>
  <c r="AU627" i="1"/>
  <c r="AV627" i="1" s="1"/>
  <c r="AW627" i="1" s="1"/>
  <c r="AX627" i="1" s="1"/>
  <c r="AY627" i="1" s="1"/>
  <c r="AM627" i="1"/>
  <c r="AN627" i="1" s="1"/>
  <c r="AO627" i="1" s="1"/>
  <c r="AP627" i="1" s="1"/>
  <c r="AQ627" i="1" s="1"/>
  <c r="AB627" i="1"/>
  <c r="AC627" i="1" s="1"/>
  <c r="AD627" i="1" s="1"/>
  <c r="AE627" i="1" s="1"/>
  <c r="AF627" i="1" s="1"/>
  <c r="S627" i="1"/>
  <c r="T627" i="1" s="1"/>
  <c r="U627" i="1" s="1"/>
  <c r="V627" i="1" s="1"/>
  <c r="W627" i="1" s="1"/>
  <c r="K627" i="1"/>
  <c r="L627" i="1" s="1"/>
  <c r="M627" i="1" s="1"/>
  <c r="N627" i="1" s="1"/>
  <c r="O627" i="1" s="1"/>
  <c r="H627" i="1"/>
  <c r="C627" i="1"/>
  <c r="D627" i="1" s="1"/>
  <c r="E627" i="1" s="1"/>
  <c r="F627" i="1" s="1"/>
  <c r="G627" i="1" s="1"/>
  <c r="AU626" i="1"/>
  <c r="AV626" i="1" s="1"/>
  <c r="AW626" i="1" s="1"/>
  <c r="AX626" i="1" s="1"/>
  <c r="AY626" i="1" s="1"/>
  <c r="AM626" i="1"/>
  <c r="AN626" i="1" s="1"/>
  <c r="AO626" i="1" s="1"/>
  <c r="AP626" i="1" s="1"/>
  <c r="AQ626" i="1" s="1"/>
  <c r="AB626" i="1"/>
  <c r="AC626" i="1" s="1"/>
  <c r="AD626" i="1" s="1"/>
  <c r="AE626" i="1" s="1"/>
  <c r="AF626" i="1" s="1"/>
  <c r="S626" i="1"/>
  <c r="T626" i="1" s="1"/>
  <c r="U626" i="1" s="1"/>
  <c r="V626" i="1" s="1"/>
  <c r="W626" i="1" s="1"/>
  <c r="K626" i="1"/>
  <c r="L626" i="1" s="1"/>
  <c r="M626" i="1" s="1"/>
  <c r="N626" i="1" s="1"/>
  <c r="O626" i="1" s="1"/>
  <c r="C626" i="1"/>
  <c r="D626" i="1" s="1"/>
  <c r="E626" i="1" s="1"/>
  <c r="F626" i="1" s="1"/>
  <c r="G626" i="1" s="1"/>
  <c r="H626" i="1" s="1"/>
  <c r="AU625" i="1"/>
  <c r="AV625" i="1" s="1"/>
  <c r="AW625" i="1" s="1"/>
  <c r="AX625" i="1" s="1"/>
  <c r="AY625" i="1" s="1"/>
  <c r="AM625" i="1"/>
  <c r="AN625" i="1" s="1"/>
  <c r="AO625" i="1" s="1"/>
  <c r="AP625" i="1" s="1"/>
  <c r="AQ625" i="1" s="1"/>
  <c r="AB625" i="1"/>
  <c r="AC625" i="1" s="1"/>
  <c r="AD625" i="1" s="1"/>
  <c r="AE625" i="1" s="1"/>
  <c r="AF625" i="1" s="1"/>
  <c r="S625" i="1"/>
  <c r="T625" i="1" s="1"/>
  <c r="U625" i="1" s="1"/>
  <c r="V625" i="1" s="1"/>
  <c r="W625" i="1" s="1"/>
  <c r="K625" i="1"/>
  <c r="L625" i="1" s="1"/>
  <c r="M625" i="1" s="1"/>
  <c r="N625" i="1" s="1"/>
  <c r="O625" i="1" s="1"/>
  <c r="C625" i="1"/>
  <c r="D625" i="1" s="1"/>
  <c r="E625" i="1" s="1"/>
  <c r="F625" i="1" s="1"/>
  <c r="G625" i="1" s="1"/>
  <c r="H625" i="1" s="1"/>
  <c r="AU624" i="1"/>
  <c r="AV624" i="1" s="1"/>
  <c r="AW624" i="1" s="1"/>
  <c r="AX624" i="1" s="1"/>
  <c r="AY624" i="1" s="1"/>
  <c r="AM624" i="1"/>
  <c r="AN624" i="1" s="1"/>
  <c r="AO624" i="1" s="1"/>
  <c r="AP624" i="1" s="1"/>
  <c r="AQ624" i="1" s="1"/>
  <c r="AB624" i="1"/>
  <c r="AC624" i="1" s="1"/>
  <c r="AD624" i="1" s="1"/>
  <c r="AE624" i="1" s="1"/>
  <c r="AF624" i="1" s="1"/>
  <c r="S624" i="1"/>
  <c r="T624" i="1" s="1"/>
  <c r="U624" i="1" s="1"/>
  <c r="V624" i="1" s="1"/>
  <c r="W624" i="1" s="1"/>
  <c r="K624" i="1"/>
  <c r="L624" i="1" s="1"/>
  <c r="M624" i="1" s="1"/>
  <c r="N624" i="1" s="1"/>
  <c r="O624" i="1" s="1"/>
  <c r="C624" i="1"/>
  <c r="D624" i="1" s="1"/>
  <c r="E624" i="1" s="1"/>
  <c r="F624" i="1" s="1"/>
  <c r="G624" i="1" s="1"/>
  <c r="H624" i="1" s="1"/>
  <c r="AU623" i="1"/>
  <c r="AV623" i="1" s="1"/>
  <c r="AW623" i="1" s="1"/>
  <c r="AX623" i="1" s="1"/>
  <c r="AY623" i="1" s="1"/>
  <c r="AM623" i="1"/>
  <c r="AN623" i="1" s="1"/>
  <c r="AO623" i="1" s="1"/>
  <c r="AP623" i="1" s="1"/>
  <c r="AQ623" i="1" s="1"/>
  <c r="AB623" i="1"/>
  <c r="AC623" i="1" s="1"/>
  <c r="AD623" i="1" s="1"/>
  <c r="AE623" i="1" s="1"/>
  <c r="AF623" i="1" s="1"/>
  <c r="S623" i="1"/>
  <c r="T623" i="1" s="1"/>
  <c r="U623" i="1" s="1"/>
  <c r="V623" i="1" s="1"/>
  <c r="W623" i="1" s="1"/>
  <c r="K623" i="1"/>
  <c r="L623" i="1" s="1"/>
  <c r="M623" i="1" s="1"/>
  <c r="N623" i="1" s="1"/>
  <c r="O623" i="1" s="1"/>
  <c r="C623" i="1"/>
  <c r="D623" i="1" s="1"/>
  <c r="E623" i="1" s="1"/>
  <c r="F623" i="1" s="1"/>
  <c r="G623" i="1" s="1"/>
  <c r="H623" i="1" s="1"/>
  <c r="AU622" i="1"/>
  <c r="AV622" i="1" s="1"/>
  <c r="AW622" i="1" s="1"/>
  <c r="AX622" i="1" s="1"/>
  <c r="AY622" i="1" s="1"/>
  <c r="AP622" i="1"/>
  <c r="AQ622" i="1" s="1"/>
  <c r="AM622" i="1"/>
  <c r="AN622" i="1" s="1"/>
  <c r="AO622" i="1" s="1"/>
  <c r="AB622" i="1"/>
  <c r="AC622" i="1" s="1"/>
  <c r="AD622" i="1" s="1"/>
  <c r="AE622" i="1" s="1"/>
  <c r="AF622" i="1" s="1"/>
  <c r="S622" i="1"/>
  <c r="T622" i="1" s="1"/>
  <c r="U622" i="1" s="1"/>
  <c r="V622" i="1" s="1"/>
  <c r="W622" i="1" s="1"/>
  <c r="L622" i="1"/>
  <c r="M622" i="1" s="1"/>
  <c r="N622" i="1" s="1"/>
  <c r="O622" i="1" s="1"/>
  <c r="K622" i="1"/>
  <c r="C622" i="1"/>
  <c r="D622" i="1" s="1"/>
  <c r="E622" i="1" s="1"/>
  <c r="F622" i="1" s="1"/>
  <c r="G622" i="1" s="1"/>
  <c r="H622" i="1" s="1"/>
  <c r="AU621" i="1"/>
  <c r="AV621" i="1" s="1"/>
  <c r="AW621" i="1" s="1"/>
  <c r="AX621" i="1" s="1"/>
  <c r="AY621" i="1" s="1"/>
  <c r="AO621" i="1"/>
  <c r="AP621" i="1" s="1"/>
  <c r="AQ621" i="1" s="1"/>
  <c r="AM621" i="1"/>
  <c r="AN621" i="1" s="1"/>
  <c r="AB621" i="1"/>
  <c r="AC621" i="1" s="1"/>
  <c r="AD621" i="1" s="1"/>
  <c r="AE621" i="1" s="1"/>
  <c r="AF621" i="1" s="1"/>
  <c r="S621" i="1"/>
  <c r="T621" i="1" s="1"/>
  <c r="U621" i="1" s="1"/>
  <c r="V621" i="1" s="1"/>
  <c r="W621" i="1" s="1"/>
  <c r="K621" i="1"/>
  <c r="L621" i="1" s="1"/>
  <c r="M621" i="1" s="1"/>
  <c r="N621" i="1" s="1"/>
  <c r="O621" i="1" s="1"/>
  <c r="C621" i="1"/>
  <c r="D621" i="1" s="1"/>
  <c r="E621" i="1" s="1"/>
  <c r="F621" i="1" s="1"/>
  <c r="G621" i="1" s="1"/>
  <c r="H621" i="1" s="1"/>
  <c r="AU620" i="1"/>
  <c r="AV620" i="1" s="1"/>
  <c r="AW620" i="1" s="1"/>
  <c r="AX620" i="1" s="1"/>
  <c r="AY620" i="1" s="1"/>
  <c r="AM620" i="1"/>
  <c r="AN620" i="1" s="1"/>
  <c r="AO620" i="1" s="1"/>
  <c r="AP620" i="1" s="1"/>
  <c r="AQ620" i="1" s="1"/>
  <c r="AB620" i="1"/>
  <c r="AC620" i="1" s="1"/>
  <c r="AD620" i="1" s="1"/>
  <c r="AE620" i="1" s="1"/>
  <c r="AF620" i="1" s="1"/>
  <c r="S620" i="1"/>
  <c r="T620" i="1" s="1"/>
  <c r="U620" i="1" s="1"/>
  <c r="V620" i="1" s="1"/>
  <c r="W620" i="1" s="1"/>
  <c r="K620" i="1"/>
  <c r="L620" i="1" s="1"/>
  <c r="M620" i="1" s="1"/>
  <c r="N620" i="1" s="1"/>
  <c r="O620" i="1" s="1"/>
  <c r="C620" i="1"/>
  <c r="D620" i="1" s="1"/>
  <c r="E620" i="1" s="1"/>
  <c r="F620" i="1" s="1"/>
  <c r="G620" i="1" s="1"/>
  <c r="H620" i="1" s="1"/>
  <c r="AU619" i="1"/>
  <c r="AV619" i="1" s="1"/>
  <c r="AW619" i="1" s="1"/>
  <c r="AX619" i="1" s="1"/>
  <c r="AY619" i="1" s="1"/>
  <c r="AM619" i="1"/>
  <c r="AN619" i="1" s="1"/>
  <c r="AO619" i="1" s="1"/>
  <c r="AP619" i="1" s="1"/>
  <c r="AQ619" i="1" s="1"/>
  <c r="AB619" i="1"/>
  <c r="AC619" i="1" s="1"/>
  <c r="AD619" i="1" s="1"/>
  <c r="AE619" i="1" s="1"/>
  <c r="AF619" i="1" s="1"/>
  <c r="S619" i="1"/>
  <c r="T619" i="1" s="1"/>
  <c r="U619" i="1" s="1"/>
  <c r="V619" i="1" s="1"/>
  <c r="W619" i="1" s="1"/>
  <c r="K619" i="1"/>
  <c r="L619" i="1" s="1"/>
  <c r="M619" i="1" s="1"/>
  <c r="N619" i="1" s="1"/>
  <c r="O619" i="1" s="1"/>
  <c r="C619" i="1"/>
  <c r="D619" i="1" s="1"/>
  <c r="E619" i="1" s="1"/>
  <c r="F619" i="1" s="1"/>
  <c r="G619" i="1" s="1"/>
  <c r="H619" i="1" s="1"/>
  <c r="AU618" i="1"/>
  <c r="AV618" i="1" s="1"/>
  <c r="AW618" i="1" s="1"/>
  <c r="AX618" i="1" s="1"/>
  <c r="AY618" i="1" s="1"/>
  <c r="AM618" i="1"/>
  <c r="AN618" i="1" s="1"/>
  <c r="AO618" i="1" s="1"/>
  <c r="AP618" i="1" s="1"/>
  <c r="AQ618" i="1" s="1"/>
  <c r="AB618" i="1"/>
  <c r="AC618" i="1" s="1"/>
  <c r="AD618" i="1" s="1"/>
  <c r="AE618" i="1" s="1"/>
  <c r="AF618" i="1" s="1"/>
  <c r="S618" i="1"/>
  <c r="T618" i="1" s="1"/>
  <c r="U618" i="1" s="1"/>
  <c r="V618" i="1" s="1"/>
  <c r="W618" i="1" s="1"/>
  <c r="K618" i="1"/>
  <c r="L618" i="1" s="1"/>
  <c r="M618" i="1" s="1"/>
  <c r="N618" i="1" s="1"/>
  <c r="O618" i="1" s="1"/>
  <c r="C618" i="1"/>
  <c r="D618" i="1" s="1"/>
  <c r="E618" i="1" s="1"/>
  <c r="F618" i="1" s="1"/>
  <c r="G618" i="1" s="1"/>
  <c r="H618" i="1" s="1"/>
  <c r="AU617" i="1"/>
  <c r="AV617" i="1" s="1"/>
  <c r="AW617" i="1" s="1"/>
  <c r="AX617" i="1" s="1"/>
  <c r="AY617" i="1" s="1"/>
  <c r="AM617" i="1"/>
  <c r="AN617" i="1" s="1"/>
  <c r="AO617" i="1" s="1"/>
  <c r="AP617" i="1" s="1"/>
  <c r="AQ617" i="1" s="1"/>
  <c r="AB617" i="1"/>
  <c r="AC617" i="1" s="1"/>
  <c r="AD617" i="1" s="1"/>
  <c r="AE617" i="1" s="1"/>
  <c r="AF617" i="1" s="1"/>
  <c r="S617" i="1"/>
  <c r="T617" i="1" s="1"/>
  <c r="U617" i="1" s="1"/>
  <c r="V617" i="1" s="1"/>
  <c r="W617" i="1" s="1"/>
  <c r="K617" i="1"/>
  <c r="L617" i="1" s="1"/>
  <c r="M617" i="1" s="1"/>
  <c r="N617" i="1" s="1"/>
  <c r="O617" i="1" s="1"/>
  <c r="C617" i="1"/>
  <c r="D617" i="1" s="1"/>
  <c r="E617" i="1" s="1"/>
  <c r="F617" i="1" s="1"/>
  <c r="G617" i="1" s="1"/>
  <c r="H617" i="1" s="1"/>
  <c r="AU616" i="1"/>
  <c r="AV616" i="1" s="1"/>
  <c r="AW616" i="1" s="1"/>
  <c r="AX616" i="1" s="1"/>
  <c r="AY616" i="1" s="1"/>
  <c r="AM616" i="1"/>
  <c r="AN616" i="1" s="1"/>
  <c r="AO616" i="1" s="1"/>
  <c r="AP616" i="1" s="1"/>
  <c r="AQ616" i="1" s="1"/>
  <c r="AB616" i="1"/>
  <c r="AC616" i="1" s="1"/>
  <c r="AD616" i="1" s="1"/>
  <c r="AE616" i="1" s="1"/>
  <c r="AF616" i="1" s="1"/>
  <c r="S616" i="1"/>
  <c r="T616" i="1" s="1"/>
  <c r="U616" i="1" s="1"/>
  <c r="V616" i="1" s="1"/>
  <c r="W616" i="1" s="1"/>
  <c r="K616" i="1"/>
  <c r="L616" i="1" s="1"/>
  <c r="M616" i="1" s="1"/>
  <c r="N616" i="1" s="1"/>
  <c r="O616" i="1" s="1"/>
  <c r="C616" i="1"/>
  <c r="D616" i="1" s="1"/>
  <c r="E616" i="1" s="1"/>
  <c r="F616" i="1" s="1"/>
  <c r="G616" i="1" s="1"/>
  <c r="H616" i="1" s="1"/>
  <c r="AU615" i="1"/>
  <c r="AV615" i="1" s="1"/>
  <c r="AW615" i="1" s="1"/>
  <c r="AX615" i="1" s="1"/>
  <c r="AY615" i="1" s="1"/>
  <c r="AM615" i="1"/>
  <c r="AN615" i="1" s="1"/>
  <c r="AO615" i="1" s="1"/>
  <c r="AP615" i="1" s="1"/>
  <c r="AQ615" i="1" s="1"/>
  <c r="AB615" i="1"/>
  <c r="AC615" i="1" s="1"/>
  <c r="AD615" i="1" s="1"/>
  <c r="AE615" i="1" s="1"/>
  <c r="AF615" i="1" s="1"/>
  <c r="S615" i="1"/>
  <c r="T615" i="1" s="1"/>
  <c r="U615" i="1" s="1"/>
  <c r="V615" i="1" s="1"/>
  <c r="W615" i="1" s="1"/>
  <c r="K615" i="1"/>
  <c r="L615" i="1" s="1"/>
  <c r="M615" i="1" s="1"/>
  <c r="N615" i="1" s="1"/>
  <c r="O615" i="1" s="1"/>
  <c r="C615" i="1"/>
  <c r="D615" i="1" s="1"/>
  <c r="E615" i="1" s="1"/>
  <c r="F615" i="1" s="1"/>
  <c r="G615" i="1" s="1"/>
  <c r="H615" i="1" s="1"/>
  <c r="AU614" i="1"/>
  <c r="AV614" i="1" s="1"/>
  <c r="AW614" i="1" s="1"/>
  <c r="AX614" i="1" s="1"/>
  <c r="AY614" i="1" s="1"/>
  <c r="AM614" i="1"/>
  <c r="AN614" i="1" s="1"/>
  <c r="AO614" i="1" s="1"/>
  <c r="AP614" i="1" s="1"/>
  <c r="AQ614" i="1" s="1"/>
  <c r="AB614" i="1"/>
  <c r="AC614" i="1" s="1"/>
  <c r="AD614" i="1" s="1"/>
  <c r="AE614" i="1" s="1"/>
  <c r="AF614" i="1" s="1"/>
  <c r="S614" i="1"/>
  <c r="T614" i="1" s="1"/>
  <c r="U614" i="1" s="1"/>
  <c r="V614" i="1" s="1"/>
  <c r="W614" i="1" s="1"/>
  <c r="K614" i="1"/>
  <c r="L614" i="1" s="1"/>
  <c r="M614" i="1" s="1"/>
  <c r="N614" i="1" s="1"/>
  <c r="O614" i="1" s="1"/>
  <c r="D614" i="1"/>
  <c r="E614" i="1" s="1"/>
  <c r="F614" i="1" s="1"/>
  <c r="G614" i="1" s="1"/>
  <c r="H614" i="1" s="1"/>
  <c r="C614" i="1"/>
  <c r="AU613" i="1"/>
  <c r="AV613" i="1" s="1"/>
  <c r="AW613" i="1" s="1"/>
  <c r="AX613" i="1" s="1"/>
  <c r="AY613" i="1" s="1"/>
  <c r="AM613" i="1"/>
  <c r="AN613" i="1" s="1"/>
  <c r="AO613" i="1" s="1"/>
  <c r="AP613" i="1" s="1"/>
  <c r="AQ613" i="1" s="1"/>
  <c r="AB613" i="1"/>
  <c r="AC613" i="1" s="1"/>
  <c r="AD613" i="1" s="1"/>
  <c r="AE613" i="1" s="1"/>
  <c r="AF613" i="1" s="1"/>
  <c r="S613" i="1"/>
  <c r="T613" i="1" s="1"/>
  <c r="U613" i="1" s="1"/>
  <c r="V613" i="1" s="1"/>
  <c r="W613" i="1" s="1"/>
  <c r="N613" i="1"/>
  <c r="O613" i="1" s="1"/>
  <c r="K613" i="1"/>
  <c r="L613" i="1" s="1"/>
  <c r="M613" i="1" s="1"/>
  <c r="C613" i="1"/>
  <c r="D613" i="1" s="1"/>
  <c r="E613" i="1" s="1"/>
  <c r="F613" i="1" s="1"/>
  <c r="G613" i="1" s="1"/>
  <c r="H613" i="1" s="1"/>
  <c r="AU612" i="1"/>
  <c r="AV612" i="1" s="1"/>
  <c r="AW612" i="1" s="1"/>
  <c r="AX612" i="1" s="1"/>
  <c r="AY612" i="1" s="1"/>
  <c r="AM612" i="1"/>
  <c r="AN612" i="1" s="1"/>
  <c r="AO612" i="1" s="1"/>
  <c r="AP612" i="1" s="1"/>
  <c r="AQ612" i="1" s="1"/>
  <c r="AB612" i="1"/>
  <c r="AC612" i="1" s="1"/>
  <c r="AD612" i="1" s="1"/>
  <c r="AE612" i="1" s="1"/>
  <c r="AF612" i="1" s="1"/>
  <c r="S612" i="1"/>
  <c r="T612" i="1" s="1"/>
  <c r="U612" i="1" s="1"/>
  <c r="V612" i="1" s="1"/>
  <c r="W612" i="1" s="1"/>
  <c r="K612" i="1"/>
  <c r="L612" i="1" s="1"/>
  <c r="M612" i="1" s="1"/>
  <c r="N612" i="1" s="1"/>
  <c r="O612" i="1" s="1"/>
  <c r="C612" i="1"/>
  <c r="D612" i="1" s="1"/>
  <c r="E612" i="1" s="1"/>
  <c r="F612" i="1" s="1"/>
  <c r="G612" i="1" s="1"/>
  <c r="H612" i="1" s="1"/>
  <c r="AU611" i="1"/>
  <c r="AV611" i="1" s="1"/>
  <c r="AW611" i="1" s="1"/>
  <c r="AX611" i="1" s="1"/>
  <c r="AY611" i="1" s="1"/>
  <c r="AM611" i="1"/>
  <c r="AN611" i="1" s="1"/>
  <c r="AO611" i="1" s="1"/>
  <c r="AP611" i="1" s="1"/>
  <c r="AQ611" i="1" s="1"/>
  <c r="AB611" i="1"/>
  <c r="AC611" i="1" s="1"/>
  <c r="AD611" i="1" s="1"/>
  <c r="AE611" i="1" s="1"/>
  <c r="AF611" i="1" s="1"/>
  <c r="S611" i="1"/>
  <c r="T611" i="1" s="1"/>
  <c r="U611" i="1" s="1"/>
  <c r="V611" i="1" s="1"/>
  <c r="W611" i="1" s="1"/>
  <c r="K611" i="1"/>
  <c r="L611" i="1" s="1"/>
  <c r="M611" i="1" s="1"/>
  <c r="N611" i="1" s="1"/>
  <c r="O611" i="1" s="1"/>
  <c r="C611" i="1"/>
  <c r="D611" i="1" s="1"/>
  <c r="E611" i="1" s="1"/>
  <c r="F611" i="1" s="1"/>
  <c r="G611" i="1" s="1"/>
  <c r="H611" i="1" s="1"/>
  <c r="AU610" i="1"/>
  <c r="AV610" i="1" s="1"/>
  <c r="AW610" i="1" s="1"/>
  <c r="AX610" i="1" s="1"/>
  <c r="AY610" i="1" s="1"/>
  <c r="AM610" i="1"/>
  <c r="AN610" i="1" s="1"/>
  <c r="AO610" i="1" s="1"/>
  <c r="AP610" i="1" s="1"/>
  <c r="AQ610" i="1" s="1"/>
  <c r="AB610" i="1"/>
  <c r="AC610" i="1" s="1"/>
  <c r="AD610" i="1" s="1"/>
  <c r="AE610" i="1" s="1"/>
  <c r="AF610" i="1" s="1"/>
  <c r="S610" i="1"/>
  <c r="T610" i="1" s="1"/>
  <c r="U610" i="1" s="1"/>
  <c r="V610" i="1" s="1"/>
  <c r="W610" i="1" s="1"/>
  <c r="K610" i="1"/>
  <c r="L610" i="1" s="1"/>
  <c r="M610" i="1" s="1"/>
  <c r="N610" i="1" s="1"/>
  <c r="O610" i="1" s="1"/>
  <c r="C610" i="1"/>
  <c r="D610" i="1" s="1"/>
  <c r="E610" i="1" s="1"/>
  <c r="F610" i="1" s="1"/>
  <c r="G610" i="1" s="1"/>
  <c r="H610" i="1" s="1"/>
  <c r="AU609" i="1"/>
  <c r="AV609" i="1" s="1"/>
  <c r="AW609" i="1" s="1"/>
  <c r="AX609" i="1" s="1"/>
  <c r="AY609" i="1" s="1"/>
  <c r="AM609" i="1"/>
  <c r="AN609" i="1" s="1"/>
  <c r="AO609" i="1" s="1"/>
  <c r="AP609" i="1" s="1"/>
  <c r="AQ609" i="1" s="1"/>
  <c r="AB609" i="1"/>
  <c r="AC609" i="1" s="1"/>
  <c r="AD609" i="1" s="1"/>
  <c r="AE609" i="1" s="1"/>
  <c r="AF609" i="1" s="1"/>
  <c r="S609" i="1"/>
  <c r="T609" i="1" s="1"/>
  <c r="U609" i="1" s="1"/>
  <c r="V609" i="1" s="1"/>
  <c r="W609" i="1" s="1"/>
  <c r="K609" i="1"/>
  <c r="L609" i="1" s="1"/>
  <c r="M609" i="1" s="1"/>
  <c r="N609" i="1" s="1"/>
  <c r="O609" i="1" s="1"/>
  <c r="C609" i="1"/>
  <c r="D609" i="1" s="1"/>
  <c r="E609" i="1" s="1"/>
  <c r="F609" i="1" s="1"/>
  <c r="G609" i="1" s="1"/>
  <c r="H609" i="1" s="1"/>
  <c r="AU608" i="1"/>
  <c r="AV608" i="1" s="1"/>
  <c r="AW608" i="1" s="1"/>
  <c r="AX608" i="1" s="1"/>
  <c r="AY608" i="1" s="1"/>
  <c r="AM608" i="1"/>
  <c r="AN608" i="1" s="1"/>
  <c r="AO608" i="1" s="1"/>
  <c r="AP608" i="1" s="1"/>
  <c r="AQ608" i="1" s="1"/>
  <c r="AB608" i="1"/>
  <c r="AC608" i="1" s="1"/>
  <c r="AD608" i="1" s="1"/>
  <c r="AE608" i="1" s="1"/>
  <c r="AF608" i="1" s="1"/>
  <c r="S608" i="1"/>
  <c r="T608" i="1" s="1"/>
  <c r="U608" i="1" s="1"/>
  <c r="V608" i="1" s="1"/>
  <c r="W608" i="1" s="1"/>
  <c r="K608" i="1"/>
  <c r="L608" i="1" s="1"/>
  <c r="M608" i="1" s="1"/>
  <c r="N608" i="1" s="1"/>
  <c r="O608" i="1" s="1"/>
  <c r="D608" i="1"/>
  <c r="E608" i="1" s="1"/>
  <c r="F608" i="1" s="1"/>
  <c r="G608" i="1" s="1"/>
  <c r="H608" i="1" s="1"/>
  <c r="C608" i="1"/>
  <c r="AU607" i="1"/>
  <c r="AV607" i="1" s="1"/>
  <c r="AW607" i="1" s="1"/>
  <c r="AX607" i="1" s="1"/>
  <c r="AY607" i="1" s="1"/>
  <c r="AM607" i="1"/>
  <c r="AN607" i="1" s="1"/>
  <c r="AO607" i="1" s="1"/>
  <c r="AP607" i="1" s="1"/>
  <c r="AQ607" i="1" s="1"/>
  <c r="AB607" i="1"/>
  <c r="AC607" i="1" s="1"/>
  <c r="AD607" i="1" s="1"/>
  <c r="AE607" i="1" s="1"/>
  <c r="AF607" i="1" s="1"/>
  <c r="S607" i="1"/>
  <c r="T607" i="1" s="1"/>
  <c r="U607" i="1" s="1"/>
  <c r="V607" i="1" s="1"/>
  <c r="W607" i="1" s="1"/>
  <c r="K607" i="1"/>
  <c r="L607" i="1" s="1"/>
  <c r="M607" i="1" s="1"/>
  <c r="N607" i="1" s="1"/>
  <c r="O607" i="1" s="1"/>
  <c r="C607" i="1"/>
  <c r="D607" i="1" s="1"/>
  <c r="E607" i="1" s="1"/>
  <c r="F607" i="1" s="1"/>
  <c r="G607" i="1" s="1"/>
  <c r="H607" i="1" s="1"/>
  <c r="AU606" i="1"/>
  <c r="AV606" i="1" s="1"/>
  <c r="AW606" i="1" s="1"/>
  <c r="AX606" i="1" s="1"/>
  <c r="AY606" i="1" s="1"/>
  <c r="AM606" i="1"/>
  <c r="AN606" i="1" s="1"/>
  <c r="AO606" i="1" s="1"/>
  <c r="AP606" i="1" s="1"/>
  <c r="AQ606" i="1" s="1"/>
  <c r="AB606" i="1"/>
  <c r="AC606" i="1" s="1"/>
  <c r="AD606" i="1" s="1"/>
  <c r="AE606" i="1" s="1"/>
  <c r="AF606" i="1" s="1"/>
  <c r="S606" i="1"/>
  <c r="T606" i="1" s="1"/>
  <c r="U606" i="1" s="1"/>
  <c r="V606" i="1" s="1"/>
  <c r="W606" i="1" s="1"/>
  <c r="L606" i="1"/>
  <c r="M606" i="1" s="1"/>
  <c r="N606" i="1" s="1"/>
  <c r="O606" i="1" s="1"/>
  <c r="K606" i="1"/>
  <c r="C606" i="1"/>
  <c r="D606" i="1" s="1"/>
  <c r="E606" i="1" s="1"/>
  <c r="F606" i="1" s="1"/>
  <c r="G606" i="1" s="1"/>
  <c r="H606" i="1" s="1"/>
  <c r="AU605" i="1"/>
  <c r="AV605" i="1" s="1"/>
  <c r="AW605" i="1" s="1"/>
  <c r="AX605" i="1" s="1"/>
  <c r="AY605" i="1" s="1"/>
  <c r="AM605" i="1"/>
  <c r="AN605" i="1" s="1"/>
  <c r="AO605" i="1" s="1"/>
  <c r="AP605" i="1" s="1"/>
  <c r="AQ605" i="1" s="1"/>
  <c r="AB605" i="1"/>
  <c r="AC605" i="1" s="1"/>
  <c r="AD605" i="1" s="1"/>
  <c r="AE605" i="1" s="1"/>
  <c r="AF605" i="1" s="1"/>
  <c r="S605" i="1"/>
  <c r="T605" i="1" s="1"/>
  <c r="U605" i="1" s="1"/>
  <c r="V605" i="1" s="1"/>
  <c r="W605" i="1" s="1"/>
  <c r="K605" i="1"/>
  <c r="L605" i="1" s="1"/>
  <c r="M605" i="1" s="1"/>
  <c r="N605" i="1" s="1"/>
  <c r="O605" i="1" s="1"/>
  <c r="C605" i="1"/>
  <c r="D605" i="1" s="1"/>
  <c r="E605" i="1" s="1"/>
  <c r="F605" i="1" s="1"/>
  <c r="G605" i="1" s="1"/>
  <c r="H605" i="1" s="1"/>
  <c r="AU604" i="1"/>
  <c r="AV604" i="1" s="1"/>
  <c r="AW604" i="1" s="1"/>
  <c r="AX604" i="1" s="1"/>
  <c r="AY604" i="1" s="1"/>
  <c r="AM604" i="1"/>
  <c r="AN604" i="1" s="1"/>
  <c r="AO604" i="1" s="1"/>
  <c r="AP604" i="1" s="1"/>
  <c r="AQ604" i="1" s="1"/>
  <c r="AB604" i="1"/>
  <c r="AC604" i="1" s="1"/>
  <c r="AD604" i="1" s="1"/>
  <c r="AE604" i="1" s="1"/>
  <c r="AF604" i="1" s="1"/>
  <c r="S604" i="1"/>
  <c r="T604" i="1" s="1"/>
  <c r="U604" i="1" s="1"/>
  <c r="V604" i="1" s="1"/>
  <c r="W604" i="1" s="1"/>
  <c r="K604" i="1"/>
  <c r="L604" i="1" s="1"/>
  <c r="M604" i="1" s="1"/>
  <c r="N604" i="1" s="1"/>
  <c r="O604" i="1" s="1"/>
  <c r="C604" i="1"/>
  <c r="D604" i="1" s="1"/>
  <c r="E604" i="1" s="1"/>
  <c r="F604" i="1" s="1"/>
  <c r="G604" i="1" s="1"/>
  <c r="H604" i="1" s="1"/>
  <c r="AU603" i="1"/>
  <c r="AV603" i="1" s="1"/>
  <c r="AW603" i="1" s="1"/>
  <c r="AX603" i="1" s="1"/>
  <c r="AY603" i="1" s="1"/>
  <c r="AM603" i="1"/>
  <c r="AN603" i="1" s="1"/>
  <c r="AO603" i="1" s="1"/>
  <c r="AP603" i="1" s="1"/>
  <c r="AQ603" i="1" s="1"/>
  <c r="AB603" i="1"/>
  <c r="AC603" i="1" s="1"/>
  <c r="AD603" i="1" s="1"/>
  <c r="AE603" i="1" s="1"/>
  <c r="AF603" i="1" s="1"/>
  <c r="S603" i="1"/>
  <c r="T603" i="1" s="1"/>
  <c r="U603" i="1" s="1"/>
  <c r="V603" i="1" s="1"/>
  <c r="W603" i="1" s="1"/>
  <c r="K603" i="1"/>
  <c r="L603" i="1" s="1"/>
  <c r="M603" i="1" s="1"/>
  <c r="N603" i="1" s="1"/>
  <c r="O603" i="1" s="1"/>
  <c r="C603" i="1"/>
  <c r="D603" i="1" s="1"/>
  <c r="E603" i="1" s="1"/>
  <c r="F603" i="1" s="1"/>
  <c r="G603" i="1" s="1"/>
  <c r="H603" i="1" s="1"/>
  <c r="AU602" i="1"/>
  <c r="AV602" i="1" s="1"/>
  <c r="AW602" i="1" s="1"/>
  <c r="AX602" i="1" s="1"/>
  <c r="AY602" i="1" s="1"/>
  <c r="AM602" i="1"/>
  <c r="AN602" i="1" s="1"/>
  <c r="AO602" i="1" s="1"/>
  <c r="AP602" i="1" s="1"/>
  <c r="AQ602" i="1" s="1"/>
  <c r="AB602" i="1"/>
  <c r="AC602" i="1" s="1"/>
  <c r="AD602" i="1" s="1"/>
  <c r="AE602" i="1" s="1"/>
  <c r="AF602" i="1" s="1"/>
  <c r="S602" i="1"/>
  <c r="T602" i="1" s="1"/>
  <c r="U602" i="1" s="1"/>
  <c r="V602" i="1" s="1"/>
  <c r="W602" i="1" s="1"/>
  <c r="K602" i="1"/>
  <c r="L602" i="1" s="1"/>
  <c r="M602" i="1" s="1"/>
  <c r="N602" i="1" s="1"/>
  <c r="O602" i="1" s="1"/>
  <c r="C602" i="1"/>
  <c r="D602" i="1" s="1"/>
  <c r="E602" i="1" s="1"/>
  <c r="F602" i="1" s="1"/>
  <c r="G602" i="1" s="1"/>
  <c r="H602" i="1" s="1"/>
  <c r="AU601" i="1"/>
  <c r="AV601" i="1" s="1"/>
  <c r="AW601" i="1" s="1"/>
  <c r="AX601" i="1" s="1"/>
  <c r="AY601" i="1" s="1"/>
  <c r="AM601" i="1"/>
  <c r="AN601" i="1" s="1"/>
  <c r="AO601" i="1" s="1"/>
  <c r="AP601" i="1" s="1"/>
  <c r="AQ601" i="1" s="1"/>
  <c r="AB601" i="1"/>
  <c r="AC601" i="1" s="1"/>
  <c r="AD601" i="1" s="1"/>
  <c r="AE601" i="1" s="1"/>
  <c r="AF601" i="1" s="1"/>
  <c r="S601" i="1"/>
  <c r="T601" i="1" s="1"/>
  <c r="U601" i="1" s="1"/>
  <c r="V601" i="1" s="1"/>
  <c r="W601" i="1" s="1"/>
  <c r="K601" i="1"/>
  <c r="L601" i="1" s="1"/>
  <c r="M601" i="1" s="1"/>
  <c r="N601" i="1" s="1"/>
  <c r="O601" i="1" s="1"/>
  <c r="C601" i="1"/>
  <c r="D601" i="1" s="1"/>
  <c r="E601" i="1" s="1"/>
  <c r="F601" i="1" s="1"/>
  <c r="G601" i="1" s="1"/>
  <c r="H601" i="1" s="1"/>
  <c r="AU600" i="1"/>
  <c r="AV600" i="1" s="1"/>
  <c r="AW600" i="1" s="1"/>
  <c r="AX600" i="1" s="1"/>
  <c r="AY600" i="1" s="1"/>
  <c r="AM600" i="1"/>
  <c r="AN600" i="1" s="1"/>
  <c r="AO600" i="1" s="1"/>
  <c r="AP600" i="1" s="1"/>
  <c r="AQ600" i="1" s="1"/>
  <c r="AB600" i="1"/>
  <c r="AC600" i="1" s="1"/>
  <c r="AD600" i="1" s="1"/>
  <c r="AE600" i="1" s="1"/>
  <c r="AF600" i="1" s="1"/>
  <c r="S600" i="1"/>
  <c r="T600" i="1" s="1"/>
  <c r="U600" i="1" s="1"/>
  <c r="V600" i="1" s="1"/>
  <c r="W600" i="1" s="1"/>
  <c r="K600" i="1"/>
  <c r="L600" i="1" s="1"/>
  <c r="M600" i="1" s="1"/>
  <c r="N600" i="1" s="1"/>
  <c r="O600" i="1" s="1"/>
  <c r="C600" i="1"/>
  <c r="D600" i="1" s="1"/>
  <c r="E600" i="1" s="1"/>
  <c r="F600" i="1" s="1"/>
  <c r="G600" i="1" s="1"/>
  <c r="H600" i="1" s="1"/>
  <c r="AU599" i="1"/>
  <c r="AV599" i="1" s="1"/>
  <c r="AW599" i="1" s="1"/>
  <c r="AX599" i="1" s="1"/>
  <c r="AY599" i="1" s="1"/>
  <c r="AM599" i="1"/>
  <c r="AN599" i="1" s="1"/>
  <c r="AO599" i="1" s="1"/>
  <c r="AP599" i="1" s="1"/>
  <c r="AQ599" i="1" s="1"/>
  <c r="AB599" i="1"/>
  <c r="AC599" i="1" s="1"/>
  <c r="AD599" i="1" s="1"/>
  <c r="AE599" i="1" s="1"/>
  <c r="AF599" i="1" s="1"/>
  <c r="S599" i="1"/>
  <c r="T599" i="1" s="1"/>
  <c r="U599" i="1" s="1"/>
  <c r="V599" i="1" s="1"/>
  <c r="W599" i="1" s="1"/>
  <c r="K599" i="1"/>
  <c r="L599" i="1" s="1"/>
  <c r="M599" i="1" s="1"/>
  <c r="N599" i="1" s="1"/>
  <c r="O599" i="1" s="1"/>
  <c r="C599" i="1"/>
  <c r="D599" i="1" s="1"/>
  <c r="E599" i="1" s="1"/>
  <c r="F599" i="1" s="1"/>
  <c r="G599" i="1" s="1"/>
  <c r="H599" i="1" s="1"/>
  <c r="AU598" i="1"/>
  <c r="AV598" i="1" s="1"/>
  <c r="AW598" i="1" s="1"/>
  <c r="AX598" i="1" s="1"/>
  <c r="AY598" i="1" s="1"/>
  <c r="AM598" i="1"/>
  <c r="AN598" i="1" s="1"/>
  <c r="AO598" i="1" s="1"/>
  <c r="AP598" i="1" s="1"/>
  <c r="AQ598" i="1" s="1"/>
  <c r="AB598" i="1"/>
  <c r="AC598" i="1" s="1"/>
  <c r="AD598" i="1" s="1"/>
  <c r="AE598" i="1" s="1"/>
  <c r="AF598" i="1" s="1"/>
  <c r="S598" i="1"/>
  <c r="T598" i="1" s="1"/>
  <c r="U598" i="1" s="1"/>
  <c r="V598" i="1" s="1"/>
  <c r="W598" i="1" s="1"/>
  <c r="K598" i="1"/>
  <c r="L598" i="1" s="1"/>
  <c r="M598" i="1" s="1"/>
  <c r="N598" i="1" s="1"/>
  <c r="O598" i="1" s="1"/>
  <c r="C598" i="1"/>
  <c r="D598" i="1" s="1"/>
  <c r="E598" i="1" s="1"/>
  <c r="F598" i="1" s="1"/>
  <c r="G598" i="1" s="1"/>
  <c r="H598" i="1" s="1"/>
  <c r="AU597" i="1"/>
  <c r="AV597" i="1" s="1"/>
  <c r="AW597" i="1" s="1"/>
  <c r="AX597" i="1" s="1"/>
  <c r="AY597" i="1" s="1"/>
  <c r="AM597" i="1"/>
  <c r="AN597" i="1" s="1"/>
  <c r="AO597" i="1" s="1"/>
  <c r="AP597" i="1" s="1"/>
  <c r="AQ597" i="1" s="1"/>
  <c r="AB597" i="1"/>
  <c r="AC597" i="1" s="1"/>
  <c r="AD597" i="1" s="1"/>
  <c r="AE597" i="1" s="1"/>
  <c r="AF597" i="1" s="1"/>
  <c r="S597" i="1"/>
  <c r="T597" i="1" s="1"/>
  <c r="U597" i="1" s="1"/>
  <c r="V597" i="1" s="1"/>
  <c r="W597" i="1" s="1"/>
  <c r="K597" i="1"/>
  <c r="L597" i="1" s="1"/>
  <c r="M597" i="1" s="1"/>
  <c r="N597" i="1" s="1"/>
  <c r="O597" i="1" s="1"/>
  <c r="C597" i="1"/>
  <c r="D597" i="1" s="1"/>
  <c r="E597" i="1" s="1"/>
  <c r="F597" i="1" s="1"/>
  <c r="G597" i="1" s="1"/>
  <c r="H597" i="1" s="1"/>
  <c r="AU596" i="1"/>
  <c r="AV596" i="1" s="1"/>
  <c r="AW596" i="1" s="1"/>
  <c r="AX596" i="1" s="1"/>
  <c r="AY596" i="1" s="1"/>
  <c r="AM596" i="1"/>
  <c r="AN596" i="1" s="1"/>
  <c r="AO596" i="1" s="1"/>
  <c r="AP596" i="1" s="1"/>
  <c r="AQ596" i="1" s="1"/>
  <c r="AB596" i="1"/>
  <c r="AC596" i="1" s="1"/>
  <c r="AD596" i="1" s="1"/>
  <c r="AE596" i="1" s="1"/>
  <c r="AF596" i="1" s="1"/>
  <c r="S596" i="1"/>
  <c r="T596" i="1" s="1"/>
  <c r="U596" i="1" s="1"/>
  <c r="V596" i="1" s="1"/>
  <c r="W596" i="1" s="1"/>
  <c r="K596" i="1"/>
  <c r="L596" i="1" s="1"/>
  <c r="M596" i="1" s="1"/>
  <c r="N596" i="1" s="1"/>
  <c r="O596" i="1" s="1"/>
  <c r="C596" i="1"/>
  <c r="D596" i="1" s="1"/>
  <c r="E596" i="1" s="1"/>
  <c r="F596" i="1" s="1"/>
  <c r="G596" i="1" s="1"/>
  <c r="H596" i="1" s="1"/>
  <c r="AU595" i="1"/>
  <c r="AV595" i="1" s="1"/>
  <c r="AW595" i="1" s="1"/>
  <c r="AX595" i="1" s="1"/>
  <c r="AY595" i="1" s="1"/>
  <c r="AM595" i="1"/>
  <c r="AN595" i="1" s="1"/>
  <c r="AO595" i="1" s="1"/>
  <c r="AP595" i="1" s="1"/>
  <c r="AQ595" i="1" s="1"/>
  <c r="AB595" i="1"/>
  <c r="AC595" i="1" s="1"/>
  <c r="AD595" i="1" s="1"/>
  <c r="AE595" i="1" s="1"/>
  <c r="AF595" i="1" s="1"/>
  <c r="S595" i="1"/>
  <c r="T595" i="1" s="1"/>
  <c r="U595" i="1" s="1"/>
  <c r="V595" i="1" s="1"/>
  <c r="W595" i="1" s="1"/>
  <c r="K595" i="1"/>
  <c r="L595" i="1" s="1"/>
  <c r="M595" i="1" s="1"/>
  <c r="N595" i="1" s="1"/>
  <c r="O595" i="1" s="1"/>
  <c r="C595" i="1"/>
  <c r="D595" i="1" s="1"/>
  <c r="E595" i="1" s="1"/>
  <c r="F595" i="1" s="1"/>
  <c r="G595" i="1" s="1"/>
  <c r="H595" i="1" s="1"/>
  <c r="AU594" i="1"/>
  <c r="AV594" i="1" s="1"/>
  <c r="AW594" i="1" s="1"/>
  <c r="AX594" i="1" s="1"/>
  <c r="AY594" i="1" s="1"/>
  <c r="AM594" i="1"/>
  <c r="AN594" i="1" s="1"/>
  <c r="AO594" i="1" s="1"/>
  <c r="AP594" i="1" s="1"/>
  <c r="AQ594" i="1" s="1"/>
  <c r="AB594" i="1"/>
  <c r="AC594" i="1" s="1"/>
  <c r="AD594" i="1" s="1"/>
  <c r="AE594" i="1" s="1"/>
  <c r="AF594" i="1" s="1"/>
  <c r="S594" i="1"/>
  <c r="T594" i="1" s="1"/>
  <c r="U594" i="1" s="1"/>
  <c r="V594" i="1" s="1"/>
  <c r="W594" i="1" s="1"/>
  <c r="K594" i="1"/>
  <c r="L594" i="1" s="1"/>
  <c r="M594" i="1" s="1"/>
  <c r="N594" i="1" s="1"/>
  <c r="O594" i="1" s="1"/>
  <c r="C594" i="1"/>
  <c r="D594" i="1" s="1"/>
  <c r="E594" i="1" s="1"/>
  <c r="F594" i="1" s="1"/>
  <c r="G594" i="1" s="1"/>
  <c r="H594" i="1" s="1"/>
  <c r="AU593" i="1"/>
  <c r="AV593" i="1" s="1"/>
  <c r="AW593" i="1" s="1"/>
  <c r="AX593" i="1" s="1"/>
  <c r="AY593" i="1" s="1"/>
  <c r="AM593" i="1"/>
  <c r="AN593" i="1" s="1"/>
  <c r="AO593" i="1" s="1"/>
  <c r="AP593" i="1" s="1"/>
  <c r="AQ593" i="1" s="1"/>
  <c r="AB593" i="1"/>
  <c r="AC593" i="1" s="1"/>
  <c r="AD593" i="1" s="1"/>
  <c r="AE593" i="1" s="1"/>
  <c r="AF593" i="1" s="1"/>
  <c r="S593" i="1"/>
  <c r="T593" i="1" s="1"/>
  <c r="U593" i="1" s="1"/>
  <c r="V593" i="1" s="1"/>
  <c r="W593" i="1" s="1"/>
  <c r="K593" i="1"/>
  <c r="L593" i="1" s="1"/>
  <c r="M593" i="1" s="1"/>
  <c r="N593" i="1" s="1"/>
  <c r="O593" i="1" s="1"/>
  <c r="C593" i="1"/>
  <c r="D593" i="1" s="1"/>
  <c r="E593" i="1" s="1"/>
  <c r="F593" i="1" s="1"/>
  <c r="G593" i="1" s="1"/>
  <c r="H593" i="1" s="1"/>
  <c r="AU592" i="1"/>
  <c r="AV592" i="1" s="1"/>
  <c r="AW592" i="1" s="1"/>
  <c r="AX592" i="1" s="1"/>
  <c r="AY592" i="1" s="1"/>
  <c r="AM592" i="1"/>
  <c r="AN592" i="1" s="1"/>
  <c r="AO592" i="1" s="1"/>
  <c r="AP592" i="1" s="1"/>
  <c r="AQ592" i="1" s="1"/>
  <c r="AB592" i="1"/>
  <c r="AC592" i="1" s="1"/>
  <c r="AD592" i="1" s="1"/>
  <c r="AE592" i="1" s="1"/>
  <c r="AF592" i="1" s="1"/>
  <c r="S592" i="1"/>
  <c r="T592" i="1" s="1"/>
  <c r="U592" i="1" s="1"/>
  <c r="V592" i="1" s="1"/>
  <c r="W592" i="1" s="1"/>
  <c r="K592" i="1"/>
  <c r="L592" i="1" s="1"/>
  <c r="M592" i="1" s="1"/>
  <c r="N592" i="1" s="1"/>
  <c r="O592" i="1" s="1"/>
  <c r="C592" i="1"/>
  <c r="D592" i="1" s="1"/>
  <c r="E592" i="1" s="1"/>
  <c r="F592" i="1" s="1"/>
  <c r="G592" i="1" s="1"/>
  <c r="H592" i="1" s="1"/>
  <c r="AU591" i="1"/>
  <c r="AV591" i="1" s="1"/>
  <c r="AW591" i="1" s="1"/>
  <c r="AX591" i="1" s="1"/>
  <c r="AY591" i="1" s="1"/>
  <c r="AM591" i="1"/>
  <c r="AN591" i="1" s="1"/>
  <c r="AO591" i="1" s="1"/>
  <c r="AP591" i="1" s="1"/>
  <c r="AQ591" i="1" s="1"/>
  <c r="AB591" i="1"/>
  <c r="AC591" i="1" s="1"/>
  <c r="AD591" i="1" s="1"/>
  <c r="AE591" i="1" s="1"/>
  <c r="AF591" i="1" s="1"/>
  <c r="T591" i="1"/>
  <c r="U591" i="1" s="1"/>
  <c r="V591" i="1" s="1"/>
  <c r="W591" i="1" s="1"/>
  <c r="S591" i="1"/>
  <c r="K591" i="1"/>
  <c r="L591" i="1" s="1"/>
  <c r="M591" i="1" s="1"/>
  <c r="N591" i="1" s="1"/>
  <c r="O591" i="1" s="1"/>
  <c r="C591" i="1"/>
  <c r="D591" i="1" s="1"/>
  <c r="E591" i="1" s="1"/>
  <c r="F591" i="1" s="1"/>
  <c r="G591" i="1" s="1"/>
  <c r="H591" i="1" s="1"/>
  <c r="AU590" i="1"/>
  <c r="AV590" i="1" s="1"/>
  <c r="AW590" i="1" s="1"/>
  <c r="AX590" i="1" s="1"/>
  <c r="AY590" i="1" s="1"/>
  <c r="AM590" i="1"/>
  <c r="AN590" i="1" s="1"/>
  <c r="AO590" i="1" s="1"/>
  <c r="AP590" i="1" s="1"/>
  <c r="AQ590" i="1" s="1"/>
  <c r="AB590" i="1"/>
  <c r="AC590" i="1" s="1"/>
  <c r="AD590" i="1" s="1"/>
  <c r="AE590" i="1" s="1"/>
  <c r="AF590" i="1" s="1"/>
  <c r="S590" i="1"/>
  <c r="T590" i="1" s="1"/>
  <c r="U590" i="1" s="1"/>
  <c r="V590" i="1" s="1"/>
  <c r="W590" i="1" s="1"/>
  <c r="K590" i="1"/>
  <c r="L590" i="1" s="1"/>
  <c r="M590" i="1" s="1"/>
  <c r="N590" i="1" s="1"/>
  <c r="O590" i="1" s="1"/>
  <c r="C590" i="1"/>
  <c r="D590" i="1" s="1"/>
  <c r="E590" i="1" s="1"/>
  <c r="F590" i="1" s="1"/>
  <c r="G590" i="1" s="1"/>
  <c r="H590" i="1" s="1"/>
  <c r="AU589" i="1"/>
  <c r="AV589" i="1" s="1"/>
  <c r="AW589" i="1" s="1"/>
  <c r="AX589" i="1" s="1"/>
  <c r="AY589" i="1" s="1"/>
  <c r="AM589" i="1"/>
  <c r="AN589" i="1" s="1"/>
  <c r="AO589" i="1" s="1"/>
  <c r="AP589" i="1" s="1"/>
  <c r="AQ589" i="1" s="1"/>
  <c r="AB589" i="1"/>
  <c r="AC589" i="1" s="1"/>
  <c r="AD589" i="1" s="1"/>
  <c r="AE589" i="1" s="1"/>
  <c r="AF589" i="1" s="1"/>
  <c r="S589" i="1"/>
  <c r="T589" i="1" s="1"/>
  <c r="U589" i="1" s="1"/>
  <c r="V589" i="1" s="1"/>
  <c r="W589" i="1" s="1"/>
  <c r="N589" i="1"/>
  <c r="O589" i="1" s="1"/>
  <c r="K589" i="1"/>
  <c r="L589" i="1" s="1"/>
  <c r="M589" i="1" s="1"/>
  <c r="D589" i="1"/>
  <c r="E589" i="1" s="1"/>
  <c r="F589" i="1" s="1"/>
  <c r="G589" i="1" s="1"/>
  <c r="H589" i="1" s="1"/>
  <c r="C589" i="1"/>
  <c r="AU588" i="1"/>
  <c r="AV588" i="1" s="1"/>
  <c r="AW588" i="1" s="1"/>
  <c r="AX588" i="1" s="1"/>
  <c r="AY588" i="1" s="1"/>
  <c r="AM588" i="1"/>
  <c r="AN588" i="1" s="1"/>
  <c r="AO588" i="1" s="1"/>
  <c r="AP588" i="1" s="1"/>
  <c r="AQ588" i="1" s="1"/>
  <c r="AB588" i="1"/>
  <c r="AC588" i="1" s="1"/>
  <c r="AD588" i="1" s="1"/>
  <c r="AE588" i="1" s="1"/>
  <c r="AF588" i="1" s="1"/>
  <c r="S588" i="1"/>
  <c r="T588" i="1" s="1"/>
  <c r="U588" i="1" s="1"/>
  <c r="V588" i="1" s="1"/>
  <c r="W588" i="1" s="1"/>
  <c r="K588" i="1"/>
  <c r="L588" i="1" s="1"/>
  <c r="M588" i="1" s="1"/>
  <c r="N588" i="1" s="1"/>
  <c r="O588" i="1" s="1"/>
  <c r="C588" i="1"/>
  <c r="D588" i="1" s="1"/>
  <c r="E588" i="1" s="1"/>
  <c r="F588" i="1" s="1"/>
  <c r="G588" i="1" s="1"/>
  <c r="H588" i="1" s="1"/>
  <c r="AU587" i="1"/>
  <c r="AV587" i="1" s="1"/>
  <c r="AW587" i="1" s="1"/>
  <c r="AX587" i="1" s="1"/>
  <c r="AY587" i="1" s="1"/>
  <c r="AM587" i="1"/>
  <c r="AN587" i="1" s="1"/>
  <c r="AO587" i="1" s="1"/>
  <c r="AP587" i="1" s="1"/>
  <c r="AQ587" i="1" s="1"/>
  <c r="AB587" i="1"/>
  <c r="AC587" i="1" s="1"/>
  <c r="AD587" i="1" s="1"/>
  <c r="AE587" i="1" s="1"/>
  <c r="AF587" i="1" s="1"/>
  <c r="S587" i="1"/>
  <c r="T587" i="1" s="1"/>
  <c r="U587" i="1" s="1"/>
  <c r="V587" i="1" s="1"/>
  <c r="W587" i="1" s="1"/>
  <c r="K587" i="1"/>
  <c r="L587" i="1" s="1"/>
  <c r="M587" i="1" s="1"/>
  <c r="N587" i="1" s="1"/>
  <c r="O587" i="1" s="1"/>
  <c r="C587" i="1"/>
  <c r="D587" i="1" s="1"/>
  <c r="E587" i="1" s="1"/>
  <c r="F587" i="1" s="1"/>
  <c r="G587" i="1" s="1"/>
  <c r="H587" i="1" s="1"/>
  <c r="AU586" i="1"/>
  <c r="AV586" i="1" s="1"/>
  <c r="AW586" i="1" s="1"/>
  <c r="AX586" i="1" s="1"/>
  <c r="AY586" i="1" s="1"/>
  <c r="AM586" i="1"/>
  <c r="AN586" i="1" s="1"/>
  <c r="AO586" i="1" s="1"/>
  <c r="AP586" i="1" s="1"/>
  <c r="AQ586" i="1" s="1"/>
  <c r="AB586" i="1"/>
  <c r="AC586" i="1" s="1"/>
  <c r="AD586" i="1" s="1"/>
  <c r="AE586" i="1" s="1"/>
  <c r="AF586" i="1" s="1"/>
  <c r="S586" i="1"/>
  <c r="T586" i="1" s="1"/>
  <c r="U586" i="1" s="1"/>
  <c r="V586" i="1" s="1"/>
  <c r="W586" i="1" s="1"/>
  <c r="K586" i="1"/>
  <c r="L586" i="1" s="1"/>
  <c r="M586" i="1" s="1"/>
  <c r="N586" i="1" s="1"/>
  <c r="O586" i="1" s="1"/>
  <c r="C586" i="1"/>
  <c r="D586" i="1" s="1"/>
  <c r="E586" i="1" s="1"/>
  <c r="F586" i="1" s="1"/>
  <c r="G586" i="1" s="1"/>
  <c r="H586" i="1" s="1"/>
  <c r="AW585" i="1"/>
  <c r="AX585" i="1" s="1"/>
  <c r="AY585" i="1" s="1"/>
  <c r="AU585" i="1"/>
  <c r="AV585" i="1" s="1"/>
  <c r="AN585" i="1"/>
  <c r="AO585" i="1" s="1"/>
  <c r="AP585" i="1" s="1"/>
  <c r="AQ585" i="1" s="1"/>
  <c r="AM585" i="1"/>
  <c r="AB585" i="1"/>
  <c r="AC585" i="1" s="1"/>
  <c r="AD585" i="1" s="1"/>
  <c r="AE585" i="1" s="1"/>
  <c r="AF585" i="1" s="1"/>
  <c r="S585" i="1"/>
  <c r="T585" i="1" s="1"/>
  <c r="U585" i="1" s="1"/>
  <c r="V585" i="1" s="1"/>
  <c r="W585" i="1" s="1"/>
  <c r="K585" i="1"/>
  <c r="L585" i="1" s="1"/>
  <c r="M585" i="1" s="1"/>
  <c r="N585" i="1" s="1"/>
  <c r="O585" i="1" s="1"/>
  <c r="C585" i="1"/>
  <c r="D585" i="1" s="1"/>
  <c r="E585" i="1" s="1"/>
  <c r="F585" i="1" s="1"/>
  <c r="G585" i="1" s="1"/>
  <c r="H585" i="1" s="1"/>
  <c r="AV584" i="1"/>
  <c r="AW584" i="1" s="1"/>
  <c r="AX584" i="1" s="1"/>
  <c r="AY584" i="1" s="1"/>
  <c r="AU584" i="1"/>
  <c r="AM584" i="1"/>
  <c r="AN584" i="1" s="1"/>
  <c r="AO584" i="1" s="1"/>
  <c r="AP584" i="1" s="1"/>
  <c r="AQ584" i="1" s="1"/>
  <c r="AB584" i="1"/>
  <c r="AC584" i="1" s="1"/>
  <c r="AD584" i="1" s="1"/>
  <c r="AE584" i="1" s="1"/>
  <c r="AF584" i="1" s="1"/>
  <c r="S584" i="1"/>
  <c r="T584" i="1" s="1"/>
  <c r="U584" i="1" s="1"/>
  <c r="V584" i="1" s="1"/>
  <c r="W584" i="1" s="1"/>
  <c r="K584" i="1"/>
  <c r="L584" i="1" s="1"/>
  <c r="M584" i="1" s="1"/>
  <c r="N584" i="1" s="1"/>
  <c r="O584" i="1" s="1"/>
  <c r="C584" i="1"/>
  <c r="D584" i="1" s="1"/>
  <c r="E584" i="1" s="1"/>
  <c r="F584" i="1" s="1"/>
  <c r="G584" i="1" s="1"/>
  <c r="H584" i="1" s="1"/>
  <c r="AU583" i="1"/>
  <c r="AV583" i="1" s="1"/>
  <c r="AW583" i="1" s="1"/>
  <c r="AX583" i="1" s="1"/>
  <c r="AY583" i="1" s="1"/>
  <c r="AM583" i="1"/>
  <c r="AN583" i="1" s="1"/>
  <c r="AO583" i="1" s="1"/>
  <c r="AP583" i="1" s="1"/>
  <c r="AQ583" i="1" s="1"/>
  <c r="AB583" i="1"/>
  <c r="AC583" i="1" s="1"/>
  <c r="AD583" i="1" s="1"/>
  <c r="AE583" i="1" s="1"/>
  <c r="AF583" i="1" s="1"/>
  <c r="S583" i="1"/>
  <c r="T583" i="1" s="1"/>
  <c r="U583" i="1" s="1"/>
  <c r="V583" i="1" s="1"/>
  <c r="W583" i="1" s="1"/>
  <c r="K583" i="1"/>
  <c r="L583" i="1" s="1"/>
  <c r="M583" i="1" s="1"/>
  <c r="N583" i="1" s="1"/>
  <c r="O583" i="1" s="1"/>
  <c r="C583" i="1"/>
  <c r="D583" i="1" s="1"/>
  <c r="E583" i="1" s="1"/>
  <c r="F583" i="1" s="1"/>
  <c r="G583" i="1" s="1"/>
  <c r="H583" i="1" s="1"/>
  <c r="AU582" i="1"/>
  <c r="AV582" i="1" s="1"/>
  <c r="AW582" i="1" s="1"/>
  <c r="AX582" i="1" s="1"/>
  <c r="AY582" i="1" s="1"/>
  <c r="AM582" i="1"/>
  <c r="AN582" i="1" s="1"/>
  <c r="AO582" i="1" s="1"/>
  <c r="AP582" i="1" s="1"/>
  <c r="AQ582" i="1" s="1"/>
  <c r="AB582" i="1"/>
  <c r="AC582" i="1" s="1"/>
  <c r="AD582" i="1" s="1"/>
  <c r="AE582" i="1" s="1"/>
  <c r="AF582" i="1" s="1"/>
  <c r="S582" i="1"/>
  <c r="T582" i="1" s="1"/>
  <c r="U582" i="1" s="1"/>
  <c r="V582" i="1" s="1"/>
  <c r="W582" i="1" s="1"/>
  <c r="K582" i="1"/>
  <c r="L582" i="1" s="1"/>
  <c r="M582" i="1" s="1"/>
  <c r="N582" i="1" s="1"/>
  <c r="O582" i="1" s="1"/>
  <c r="C582" i="1"/>
  <c r="D582" i="1" s="1"/>
  <c r="E582" i="1" s="1"/>
  <c r="F582" i="1" s="1"/>
  <c r="G582" i="1" s="1"/>
  <c r="H582" i="1" s="1"/>
  <c r="AU581" i="1"/>
  <c r="AV581" i="1" s="1"/>
  <c r="AW581" i="1" s="1"/>
  <c r="AX581" i="1" s="1"/>
  <c r="AY581" i="1" s="1"/>
  <c r="AM581" i="1"/>
  <c r="AN581" i="1" s="1"/>
  <c r="AO581" i="1" s="1"/>
  <c r="AP581" i="1" s="1"/>
  <c r="AQ581" i="1" s="1"/>
  <c r="AB581" i="1"/>
  <c r="AC581" i="1" s="1"/>
  <c r="AD581" i="1" s="1"/>
  <c r="AE581" i="1" s="1"/>
  <c r="AF581" i="1" s="1"/>
  <c r="S581" i="1"/>
  <c r="T581" i="1" s="1"/>
  <c r="U581" i="1" s="1"/>
  <c r="V581" i="1" s="1"/>
  <c r="W581" i="1" s="1"/>
  <c r="K581" i="1"/>
  <c r="L581" i="1" s="1"/>
  <c r="M581" i="1" s="1"/>
  <c r="N581" i="1" s="1"/>
  <c r="O581" i="1" s="1"/>
  <c r="C581" i="1"/>
  <c r="D581" i="1" s="1"/>
  <c r="E581" i="1" s="1"/>
  <c r="F581" i="1" s="1"/>
  <c r="G581" i="1" s="1"/>
  <c r="H581" i="1" s="1"/>
  <c r="AU580" i="1"/>
  <c r="AV580" i="1" s="1"/>
  <c r="AW580" i="1" s="1"/>
  <c r="AX580" i="1" s="1"/>
  <c r="AY580" i="1" s="1"/>
  <c r="AM580" i="1"/>
  <c r="AN580" i="1" s="1"/>
  <c r="AO580" i="1" s="1"/>
  <c r="AP580" i="1" s="1"/>
  <c r="AQ580" i="1" s="1"/>
  <c r="AC580" i="1"/>
  <c r="AD580" i="1" s="1"/>
  <c r="AE580" i="1" s="1"/>
  <c r="AF580" i="1" s="1"/>
  <c r="AB580" i="1"/>
  <c r="S580" i="1"/>
  <c r="T580" i="1" s="1"/>
  <c r="U580" i="1" s="1"/>
  <c r="V580" i="1" s="1"/>
  <c r="W580" i="1" s="1"/>
  <c r="K580" i="1"/>
  <c r="L580" i="1" s="1"/>
  <c r="M580" i="1" s="1"/>
  <c r="N580" i="1" s="1"/>
  <c r="O580" i="1" s="1"/>
  <c r="C580" i="1"/>
  <c r="D580" i="1" s="1"/>
  <c r="E580" i="1" s="1"/>
  <c r="F580" i="1" s="1"/>
  <c r="G580" i="1" s="1"/>
  <c r="H580" i="1" s="1"/>
  <c r="AU579" i="1"/>
  <c r="AV579" i="1" s="1"/>
  <c r="AW579" i="1" s="1"/>
  <c r="AX579" i="1" s="1"/>
  <c r="AY579" i="1" s="1"/>
  <c r="AM579" i="1"/>
  <c r="AN579" i="1" s="1"/>
  <c r="AO579" i="1" s="1"/>
  <c r="AP579" i="1" s="1"/>
  <c r="AQ579" i="1" s="1"/>
  <c r="AB579" i="1"/>
  <c r="AC579" i="1" s="1"/>
  <c r="AD579" i="1" s="1"/>
  <c r="AE579" i="1" s="1"/>
  <c r="AF579" i="1" s="1"/>
  <c r="S579" i="1"/>
  <c r="T579" i="1" s="1"/>
  <c r="U579" i="1" s="1"/>
  <c r="V579" i="1" s="1"/>
  <c r="W579" i="1" s="1"/>
  <c r="K579" i="1"/>
  <c r="L579" i="1" s="1"/>
  <c r="M579" i="1" s="1"/>
  <c r="N579" i="1" s="1"/>
  <c r="O579" i="1" s="1"/>
  <c r="C579" i="1"/>
  <c r="D579" i="1" s="1"/>
  <c r="E579" i="1" s="1"/>
  <c r="F579" i="1" s="1"/>
  <c r="G579" i="1" s="1"/>
  <c r="H579" i="1" s="1"/>
  <c r="AU578" i="1"/>
  <c r="AV578" i="1" s="1"/>
  <c r="AW578" i="1" s="1"/>
  <c r="AX578" i="1" s="1"/>
  <c r="AY578" i="1" s="1"/>
  <c r="AM578" i="1"/>
  <c r="AN578" i="1" s="1"/>
  <c r="AO578" i="1" s="1"/>
  <c r="AP578" i="1" s="1"/>
  <c r="AQ578" i="1" s="1"/>
  <c r="AB578" i="1"/>
  <c r="AC578" i="1" s="1"/>
  <c r="AD578" i="1" s="1"/>
  <c r="AE578" i="1" s="1"/>
  <c r="AF578" i="1" s="1"/>
  <c r="S578" i="1"/>
  <c r="T578" i="1" s="1"/>
  <c r="U578" i="1" s="1"/>
  <c r="V578" i="1" s="1"/>
  <c r="W578" i="1" s="1"/>
  <c r="K578" i="1"/>
  <c r="L578" i="1" s="1"/>
  <c r="M578" i="1" s="1"/>
  <c r="N578" i="1" s="1"/>
  <c r="O578" i="1" s="1"/>
  <c r="C578" i="1"/>
  <c r="D578" i="1" s="1"/>
  <c r="E578" i="1" s="1"/>
  <c r="F578" i="1" s="1"/>
  <c r="G578" i="1" s="1"/>
  <c r="H578" i="1" s="1"/>
  <c r="AU577" i="1"/>
  <c r="AV577" i="1" s="1"/>
  <c r="AW577" i="1" s="1"/>
  <c r="AX577" i="1" s="1"/>
  <c r="AY577" i="1" s="1"/>
  <c r="AM577" i="1"/>
  <c r="AN577" i="1" s="1"/>
  <c r="AO577" i="1" s="1"/>
  <c r="AP577" i="1" s="1"/>
  <c r="AQ577" i="1" s="1"/>
  <c r="AD577" i="1"/>
  <c r="AE577" i="1" s="1"/>
  <c r="AF577" i="1" s="1"/>
  <c r="AB577" i="1"/>
  <c r="AC577" i="1" s="1"/>
  <c r="S577" i="1"/>
  <c r="T577" i="1" s="1"/>
  <c r="U577" i="1" s="1"/>
  <c r="V577" i="1" s="1"/>
  <c r="W577" i="1" s="1"/>
  <c r="K577" i="1"/>
  <c r="L577" i="1" s="1"/>
  <c r="M577" i="1" s="1"/>
  <c r="N577" i="1" s="1"/>
  <c r="O577" i="1" s="1"/>
  <c r="C577" i="1"/>
  <c r="D577" i="1" s="1"/>
  <c r="E577" i="1" s="1"/>
  <c r="F577" i="1" s="1"/>
  <c r="G577" i="1" s="1"/>
  <c r="H577" i="1" s="1"/>
  <c r="AU576" i="1"/>
  <c r="AV576" i="1" s="1"/>
  <c r="AW576" i="1" s="1"/>
  <c r="AX576" i="1" s="1"/>
  <c r="AY576" i="1" s="1"/>
  <c r="AM576" i="1"/>
  <c r="AN576" i="1" s="1"/>
  <c r="AO576" i="1" s="1"/>
  <c r="AP576" i="1" s="1"/>
  <c r="AQ576" i="1" s="1"/>
  <c r="AB576" i="1"/>
  <c r="AC576" i="1" s="1"/>
  <c r="AD576" i="1" s="1"/>
  <c r="AE576" i="1" s="1"/>
  <c r="AF576" i="1" s="1"/>
  <c r="S576" i="1"/>
  <c r="T576" i="1" s="1"/>
  <c r="U576" i="1" s="1"/>
  <c r="V576" i="1" s="1"/>
  <c r="W576" i="1" s="1"/>
  <c r="K576" i="1"/>
  <c r="L576" i="1" s="1"/>
  <c r="M576" i="1" s="1"/>
  <c r="N576" i="1" s="1"/>
  <c r="O576" i="1" s="1"/>
  <c r="C576" i="1"/>
  <c r="D576" i="1" s="1"/>
  <c r="E576" i="1" s="1"/>
  <c r="F576" i="1" s="1"/>
  <c r="G576" i="1" s="1"/>
  <c r="H576" i="1" s="1"/>
  <c r="AU575" i="1"/>
  <c r="AV575" i="1" s="1"/>
  <c r="AW575" i="1" s="1"/>
  <c r="AX575" i="1" s="1"/>
  <c r="AY575" i="1" s="1"/>
  <c r="AM575" i="1"/>
  <c r="AN575" i="1" s="1"/>
  <c r="AO575" i="1" s="1"/>
  <c r="AP575" i="1" s="1"/>
  <c r="AQ575" i="1" s="1"/>
  <c r="AB575" i="1"/>
  <c r="AC575" i="1" s="1"/>
  <c r="AD575" i="1" s="1"/>
  <c r="AE575" i="1" s="1"/>
  <c r="AF575" i="1" s="1"/>
  <c r="S575" i="1"/>
  <c r="T575" i="1" s="1"/>
  <c r="U575" i="1" s="1"/>
  <c r="V575" i="1" s="1"/>
  <c r="W575" i="1" s="1"/>
  <c r="K575" i="1"/>
  <c r="L575" i="1" s="1"/>
  <c r="M575" i="1" s="1"/>
  <c r="N575" i="1" s="1"/>
  <c r="O575" i="1" s="1"/>
  <c r="C575" i="1"/>
  <c r="D575" i="1" s="1"/>
  <c r="E575" i="1" s="1"/>
  <c r="F575" i="1" s="1"/>
  <c r="G575" i="1" s="1"/>
  <c r="H575" i="1" s="1"/>
  <c r="AU574" i="1"/>
  <c r="AV574" i="1" s="1"/>
  <c r="AW574" i="1" s="1"/>
  <c r="AX574" i="1" s="1"/>
  <c r="AY574" i="1" s="1"/>
  <c r="AM574" i="1"/>
  <c r="AN574" i="1" s="1"/>
  <c r="AO574" i="1" s="1"/>
  <c r="AP574" i="1" s="1"/>
  <c r="AQ574" i="1" s="1"/>
  <c r="AB574" i="1"/>
  <c r="AC574" i="1" s="1"/>
  <c r="AD574" i="1" s="1"/>
  <c r="AE574" i="1" s="1"/>
  <c r="AF574" i="1" s="1"/>
  <c r="S574" i="1"/>
  <c r="T574" i="1" s="1"/>
  <c r="U574" i="1" s="1"/>
  <c r="V574" i="1" s="1"/>
  <c r="W574" i="1" s="1"/>
  <c r="K574" i="1"/>
  <c r="L574" i="1" s="1"/>
  <c r="M574" i="1" s="1"/>
  <c r="N574" i="1" s="1"/>
  <c r="O574" i="1" s="1"/>
  <c r="C574" i="1"/>
  <c r="D574" i="1" s="1"/>
  <c r="E574" i="1" s="1"/>
  <c r="F574" i="1" s="1"/>
  <c r="G574" i="1" s="1"/>
  <c r="H574" i="1" s="1"/>
  <c r="AU457" i="1"/>
  <c r="AV457" i="1" s="1"/>
  <c r="AW457" i="1" s="1"/>
  <c r="AX457" i="1" s="1"/>
  <c r="AY457" i="1" s="1"/>
  <c r="AM457" i="1"/>
  <c r="AN457" i="1" s="1"/>
  <c r="AO457" i="1" s="1"/>
  <c r="AP457" i="1" s="1"/>
  <c r="AQ457" i="1" s="1"/>
  <c r="AB457" i="1"/>
  <c r="AC457" i="1" s="1"/>
  <c r="AD457" i="1" s="1"/>
  <c r="AE457" i="1" s="1"/>
  <c r="AF457" i="1" s="1"/>
  <c r="S457" i="1"/>
  <c r="T457" i="1" s="1"/>
  <c r="U457" i="1" s="1"/>
  <c r="V457" i="1" s="1"/>
  <c r="W457" i="1" s="1"/>
  <c r="K457" i="1"/>
  <c r="L457" i="1" s="1"/>
  <c r="M457" i="1" s="1"/>
  <c r="N457" i="1" s="1"/>
  <c r="O457" i="1" s="1"/>
  <c r="C457" i="1"/>
  <c r="D457" i="1" s="1"/>
  <c r="E457" i="1" s="1"/>
  <c r="F457" i="1" s="1"/>
  <c r="G457" i="1" s="1"/>
  <c r="H457" i="1" s="1"/>
  <c r="AU572" i="1"/>
  <c r="AV572" i="1" s="1"/>
  <c r="AW572" i="1" s="1"/>
  <c r="AX572" i="1" s="1"/>
  <c r="AY572" i="1" s="1"/>
  <c r="AM572" i="1"/>
  <c r="AN572" i="1" s="1"/>
  <c r="AO572" i="1" s="1"/>
  <c r="AP572" i="1" s="1"/>
  <c r="AQ572" i="1" s="1"/>
  <c r="AB572" i="1"/>
  <c r="AC572" i="1" s="1"/>
  <c r="AD572" i="1" s="1"/>
  <c r="AE572" i="1" s="1"/>
  <c r="AF572" i="1" s="1"/>
  <c r="S572" i="1"/>
  <c r="T572" i="1" s="1"/>
  <c r="U572" i="1" s="1"/>
  <c r="V572" i="1" s="1"/>
  <c r="W572" i="1" s="1"/>
  <c r="K572" i="1"/>
  <c r="L572" i="1" s="1"/>
  <c r="M572" i="1" s="1"/>
  <c r="N572" i="1" s="1"/>
  <c r="O572" i="1" s="1"/>
  <c r="C572" i="1"/>
  <c r="D572" i="1" s="1"/>
  <c r="E572" i="1" s="1"/>
  <c r="F572" i="1" s="1"/>
  <c r="G572" i="1" s="1"/>
  <c r="H572" i="1" s="1"/>
  <c r="AU571" i="1"/>
  <c r="AV571" i="1" s="1"/>
  <c r="AW571" i="1" s="1"/>
  <c r="AX571" i="1" s="1"/>
  <c r="AY571" i="1" s="1"/>
  <c r="AM571" i="1"/>
  <c r="AN571" i="1" s="1"/>
  <c r="AO571" i="1" s="1"/>
  <c r="AP571" i="1" s="1"/>
  <c r="AQ571" i="1" s="1"/>
  <c r="AB571" i="1"/>
  <c r="AC571" i="1" s="1"/>
  <c r="AD571" i="1" s="1"/>
  <c r="AE571" i="1" s="1"/>
  <c r="AF571" i="1" s="1"/>
  <c r="S571" i="1"/>
  <c r="T571" i="1" s="1"/>
  <c r="U571" i="1" s="1"/>
  <c r="V571" i="1" s="1"/>
  <c r="W571" i="1" s="1"/>
  <c r="X571" i="1" s="1"/>
  <c r="K571" i="1"/>
  <c r="L571" i="1" s="1"/>
  <c r="M571" i="1" s="1"/>
  <c r="N571" i="1" s="1"/>
  <c r="O571" i="1" s="1"/>
  <c r="C571" i="1"/>
  <c r="D571" i="1" s="1"/>
  <c r="E571" i="1" s="1"/>
  <c r="F571" i="1" s="1"/>
  <c r="G571" i="1" s="1"/>
  <c r="H571" i="1" s="1"/>
  <c r="AU570" i="1"/>
  <c r="AV570" i="1" s="1"/>
  <c r="AW570" i="1" s="1"/>
  <c r="AX570" i="1" s="1"/>
  <c r="AY570" i="1" s="1"/>
  <c r="AM570" i="1"/>
  <c r="AN570" i="1" s="1"/>
  <c r="AO570" i="1" s="1"/>
  <c r="AP570" i="1" s="1"/>
  <c r="AQ570" i="1" s="1"/>
  <c r="AB570" i="1"/>
  <c r="AC570" i="1" s="1"/>
  <c r="AD570" i="1" s="1"/>
  <c r="AE570" i="1" s="1"/>
  <c r="AF570" i="1" s="1"/>
  <c r="S570" i="1"/>
  <c r="T570" i="1" s="1"/>
  <c r="U570" i="1" s="1"/>
  <c r="V570" i="1" s="1"/>
  <c r="W570" i="1" s="1"/>
  <c r="K570" i="1"/>
  <c r="L570" i="1" s="1"/>
  <c r="M570" i="1" s="1"/>
  <c r="N570" i="1" s="1"/>
  <c r="O570" i="1" s="1"/>
  <c r="C570" i="1"/>
  <c r="D570" i="1" s="1"/>
  <c r="E570" i="1" s="1"/>
  <c r="F570" i="1" s="1"/>
  <c r="G570" i="1" s="1"/>
  <c r="H570" i="1" s="1"/>
  <c r="AU569" i="1"/>
  <c r="AV569" i="1" s="1"/>
  <c r="AW569" i="1" s="1"/>
  <c r="AX569" i="1" s="1"/>
  <c r="AY569" i="1" s="1"/>
  <c r="AM569" i="1"/>
  <c r="AN569" i="1" s="1"/>
  <c r="AO569" i="1" s="1"/>
  <c r="AP569" i="1" s="1"/>
  <c r="AQ569" i="1" s="1"/>
  <c r="AB569" i="1"/>
  <c r="AC569" i="1" s="1"/>
  <c r="AD569" i="1" s="1"/>
  <c r="AE569" i="1" s="1"/>
  <c r="AF569" i="1" s="1"/>
  <c r="S569" i="1"/>
  <c r="T569" i="1" s="1"/>
  <c r="U569" i="1" s="1"/>
  <c r="V569" i="1" s="1"/>
  <c r="W569" i="1" s="1"/>
  <c r="K569" i="1"/>
  <c r="L569" i="1" s="1"/>
  <c r="M569" i="1" s="1"/>
  <c r="N569" i="1" s="1"/>
  <c r="O569" i="1" s="1"/>
  <c r="C569" i="1"/>
  <c r="D569" i="1" s="1"/>
  <c r="E569" i="1" s="1"/>
  <c r="F569" i="1" s="1"/>
  <c r="G569" i="1" s="1"/>
  <c r="H569" i="1" s="1"/>
  <c r="AU568" i="1"/>
  <c r="AV568" i="1" s="1"/>
  <c r="AW568" i="1" s="1"/>
  <c r="AX568" i="1" s="1"/>
  <c r="AY568" i="1" s="1"/>
  <c r="AM568" i="1"/>
  <c r="AN568" i="1" s="1"/>
  <c r="AO568" i="1" s="1"/>
  <c r="AP568" i="1" s="1"/>
  <c r="AQ568" i="1" s="1"/>
  <c r="AB568" i="1"/>
  <c r="AC568" i="1" s="1"/>
  <c r="AD568" i="1" s="1"/>
  <c r="AE568" i="1" s="1"/>
  <c r="AF568" i="1" s="1"/>
  <c r="S568" i="1"/>
  <c r="T568" i="1" s="1"/>
  <c r="U568" i="1" s="1"/>
  <c r="V568" i="1" s="1"/>
  <c r="W568" i="1" s="1"/>
  <c r="K568" i="1"/>
  <c r="L568" i="1" s="1"/>
  <c r="M568" i="1" s="1"/>
  <c r="N568" i="1" s="1"/>
  <c r="O568" i="1" s="1"/>
  <c r="C568" i="1"/>
  <c r="D568" i="1" s="1"/>
  <c r="E568" i="1" s="1"/>
  <c r="F568" i="1" s="1"/>
  <c r="G568" i="1" s="1"/>
  <c r="H568" i="1" s="1"/>
  <c r="AU567" i="1"/>
  <c r="AV567" i="1" s="1"/>
  <c r="AW567" i="1" s="1"/>
  <c r="AX567" i="1" s="1"/>
  <c r="AY567" i="1" s="1"/>
  <c r="AM567" i="1"/>
  <c r="AN567" i="1" s="1"/>
  <c r="AO567" i="1" s="1"/>
  <c r="AP567" i="1" s="1"/>
  <c r="AQ567" i="1" s="1"/>
  <c r="AB567" i="1"/>
  <c r="AC567" i="1" s="1"/>
  <c r="AD567" i="1" s="1"/>
  <c r="AE567" i="1" s="1"/>
  <c r="AF567" i="1" s="1"/>
  <c r="S567" i="1"/>
  <c r="T567" i="1" s="1"/>
  <c r="U567" i="1" s="1"/>
  <c r="V567" i="1" s="1"/>
  <c r="W567" i="1" s="1"/>
  <c r="K567" i="1"/>
  <c r="L567" i="1" s="1"/>
  <c r="M567" i="1" s="1"/>
  <c r="N567" i="1" s="1"/>
  <c r="O567" i="1" s="1"/>
  <c r="C567" i="1"/>
  <c r="D567" i="1" s="1"/>
  <c r="E567" i="1" s="1"/>
  <c r="F567" i="1" s="1"/>
  <c r="G567" i="1" s="1"/>
  <c r="H567" i="1" s="1"/>
  <c r="AU566" i="1"/>
  <c r="AV566" i="1" s="1"/>
  <c r="AW566" i="1" s="1"/>
  <c r="AX566" i="1" s="1"/>
  <c r="AY566" i="1" s="1"/>
  <c r="AM566" i="1"/>
  <c r="AN566" i="1" s="1"/>
  <c r="AO566" i="1" s="1"/>
  <c r="AP566" i="1" s="1"/>
  <c r="AQ566" i="1" s="1"/>
  <c r="AB566" i="1"/>
  <c r="AC566" i="1" s="1"/>
  <c r="AD566" i="1" s="1"/>
  <c r="AE566" i="1" s="1"/>
  <c r="AF566" i="1" s="1"/>
  <c r="S566" i="1"/>
  <c r="T566" i="1" s="1"/>
  <c r="U566" i="1" s="1"/>
  <c r="V566" i="1" s="1"/>
  <c r="W566" i="1" s="1"/>
  <c r="K566" i="1"/>
  <c r="L566" i="1" s="1"/>
  <c r="M566" i="1" s="1"/>
  <c r="N566" i="1" s="1"/>
  <c r="O566" i="1" s="1"/>
  <c r="C566" i="1"/>
  <c r="D566" i="1" s="1"/>
  <c r="E566" i="1" s="1"/>
  <c r="F566" i="1" s="1"/>
  <c r="G566" i="1" s="1"/>
  <c r="H566" i="1" s="1"/>
  <c r="AU565" i="1"/>
  <c r="AV565" i="1" s="1"/>
  <c r="AW565" i="1" s="1"/>
  <c r="AX565" i="1" s="1"/>
  <c r="AY565" i="1" s="1"/>
  <c r="AM565" i="1"/>
  <c r="AN565" i="1" s="1"/>
  <c r="AO565" i="1" s="1"/>
  <c r="AP565" i="1" s="1"/>
  <c r="AQ565" i="1" s="1"/>
  <c r="AB565" i="1"/>
  <c r="AC565" i="1" s="1"/>
  <c r="AD565" i="1" s="1"/>
  <c r="AE565" i="1" s="1"/>
  <c r="AF565" i="1" s="1"/>
  <c r="S565" i="1"/>
  <c r="T565" i="1" s="1"/>
  <c r="U565" i="1" s="1"/>
  <c r="V565" i="1" s="1"/>
  <c r="W565" i="1" s="1"/>
  <c r="K565" i="1"/>
  <c r="L565" i="1" s="1"/>
  <c r="M565" i="1" s="1"/>
  <c r="N565" i="1" s="1"/>
  <c r="O565" i="1" s="1"/>
  <c r="C565" i="1"/>
  <c r="D565" i="1" s="1"/>
  <c r="E565" i="1" s="1"/>
  <c r="F565" i="1" s="1"/>
  <c r="G565" i="1" s="1"/>
  <c r="H565" i="1" s="1"/>
  <c r="AU564" i="1"/>
  <c r="AV564" i="1" s="1"/>
  <c r="AW564" i="1" s="1"/>
  <c r="AX564" i="1" s="1"/>
  <c r="AY564" i="1" s="1"/>
  <c r="AM564" i="1"/>
  <c r="AN564" i="1" s="1"/>
  <c r="AO564" i="1" s="1"/>
  <c r="AP564" i="1" s="1"/>
  <c r="AQ564" i="1" s="1"/>
  <c r="AB564" i="1"/>
  <c r="AC564" i="1" s="1"/>
  <c r="AD564" i="1" s="1"/>
  <c r="AE564" i="1" s="1"/>
  <c r="AF564" i="1" s="1"/>
  <c r="S564" i="1"/>
  <c r="T564" i="1" s="1"/>
  <c r="U564" i="1" s="1"/>
  <c r="V564" i="1" s="1"/>
  <c r="W564" i="1" s="1"/>
  <c r="K564" i="1"/>
  <c r="L564" i="1" s="1"/>
  <c r="M564" i="1" s="1"/>
  <c r="N564" i="1" s="1"/>
  <c r="O564" i="1" s="1"/>
  <c r="C564" i="1"/>
  <c r="D564" i="1" s="1"/>
  <c r="E564" i="1" s="1"/>
  <c r="F564" i="1" s="1"/>
  <c r="G564" i="1" s="1"/>
  <c r="H564" i="1" s="1"/>
  <c r="AU563" i="1"/>
  <c r="AV563" i="1" s="1"/>
  <c r="AW563" i="1" s="1"/>
  <c r="AX563" i="1" s="1"/>
  <c r="AY563" i="1" s="1"/>
  <c r="AM563" i="1"/>
  <c r="AN563" i="1" s="1"/>
  <c r="AO563" i="1" s="1"/>
  <c r="AP563" i="1" s="1"/>
  <c r="AQ563" i="1" s="1"/>
  <c r="AB563" i="1"/>
  <c r="AC563" i="1" s="1"/>
  <c r="AD563" i="1" s="1"/>
  <c r="AE563" i="1" s="1"/>
  <c r="AF563" i="1" s="1"/>
  <c r="V563" i="1"/>
  <c r="W563" i="1" s="1"/>
  <c r="S563" i="1"/>
  <c r="T563" i="1" s="1"/>
  <c r="U563" i="1" s="1"/>
  <c r="L563" i="1"/>
  <c r="M563" i="1" s="1"/>
  <c r="N563" i="1" s="1"/>
  <c r="O563" i="1" s="1"/>
  <c r="K563" i="1"/>
  <c r="C563" i="1"/>
  <c r="D563" i="1" s="1"/>
  <c r="E563" i="1" s="1"/>
  <c r="F563" i="1" s="1"/>
  <c r="G563" i="1" s="1"/>
  <c r="H563" i="1" s="1"/>
  <c r="AU562" i="1"/>
  <c r="AV562" i="1" s="1"/>
  <c r="AW562" i="1" s="1"/>
  <c r="AX562" i="1" s="1"/>
  <c r="AY562" i="1" s="1"/>
  <c r="AM562" i="1"/>
  <c r="AN562" i="1" s="1"/>
  <c r="AO562" i="1" s="1"/>
  <c r="AP562" i="1" s="1"/>
  <c r="AQ562" i="1" s="1"/>
  <c r="AB562" i="1"/>
  <c r="AC562" i="1" s="1"/>
  <c r="AD562" i="1" s="1"/>
  <c r="AE562" i="1" s="1"/>
  <c r="AF562" i="1" s="1"/>
  <c r="S562" i="1"/>
  <c r="T562" i="1" s="1"/>
  <c r="U562" i="1" s="1"/>
  <c r="V562" i="1" s="1"/>
  <c r="W562" i="1" s="1"/>
  <c r="K562" i="1"/>
  <c r="L562" i="1" s="1"/>
  <c r="M562" i="1" s="1"/>
  <c r="N562" i="1" s="1"/>
  <c r="O562" i="1" s="1"/>
  <c r="C562" i="1"/>
  <c r="D562" i="1" s="1"/>
  <c r="E562" i="1" s="1"/>
  <c r="F562" i="1" s="1"/>
  <c r="G562" i="1" s="1"/>
  <c r="H562" i="1" s="1"/>
  <c r="AX561" i="1"/>
  <c r="AY561" i="1" s="1"/>
  <c r="AU561" i="1"/>
  <c r="AV561" i="1" s="1"/>
  <c r="AW561" i="1" s="1"/>
  <c r="AM561" i="1"/>
  <c r="AN561" i="1" s="1"/>
  <c r="AO561" i="1" s="1"/>
  <c r="AP561" i="1" s="1"/>
  <c r="AQ561" i="1" s="1"/>
  <c r="AB561" i="1"/>
  <c r="AC561" i="1" s="1"/>
  <c r="AD561" i="1" s="1"/>
  <c r="AE561" i="1" s="1"/>
  <c r="AF561" i="1" s="1"/>
  <c r="S561" i="1"/>
  <c r="T561" i="1" s="1"/>
  <c r="U561" i="1" s="1"/>
  <c r="V561" i="1" s="1"/>
  <c r="W561" i="1" s="1"/>
  <c r="K561" i="1"/>
  <c r="L561" i="1" s="1"/>
  <c r="M561" i="1" s="1"/>
  <c r="N561" i="1" s="1"/>
  <c r="O561" i="1" s="1"/>
  <c r="C561" i="1"/>
  <c r="D561" i="1" s="1"/>
  <c r="E561" i="1" s="1"/>
  <c r="F561" i="1" s="1"/>
  <c r="G561" i="1" s="1"/>
  <c r="H561" i="1" s="1"/>
  <c r="AU560" i="1"/>
  <c r="AV560" i="1" s="1"/>
  <c r="AW560" i="1" s="1"/>
  <c r="AX560" i="1" s="1"/>
  <c r="AY560" i="1" s="1"/>
  <c r="AN560" i="1"/>
  <c r="AO560" i="1" s="1"/>
  <c r="AP560" i="1" s="1"/>
  <c r="AQ560" i="1" s="1"/>
  <c r="AM560" i="1"/>
  <c r="AB560" i="1"/>
  <c r="AC560" i="1" s="1"/>
  <c r="AD560" i="1" s="1"/>
  <c r="AE560" i="1" s="1"/>
  <c r="AF560" i="1" s="1"/>
  <c r="S560" i="1"/>
  <c r="T560" i="1" s="1"/>
  <c r="U560" i="1" s="1"/>
  <c r="V560" i="1" s="1"/>
  <c r="W560" i="1" s="1"/>
  <c r="K560" i="1"/>
  <c r="L560" i="1" s="1"/>
  <c r="M560" i="1" s="1"/>
  <c r="N560" i="1" s="1"/>
  <c r="O560" i="1" s="1"/>
  <c r="C560" i="1"/>
  <c r="D560" i="1" s="1"/>
  <c r="E560" i="1" s="1"/>
  <c r="F560" i="1" s="1"/>
  <c r="G560" i="1" s="1"/>
  <c r="H560" i="1" s="1"/>
  <c r="AU559" i="1"/>
  <c r="AV559" i="1" s="1"/>
  <c r="AW559" i="1" s="1"/>
  <c r="AX559" i="1" s="1"/>
  <c r="AY559" i="1" s="1"/>
  <c r="AM559" i="1"/>
  <c r="AN559" i="1" s="1"/>
  <c r="AO559" i="1" s="1"/>
  <c r="AP559" i="1" s="1"/>
  <c r="AQ559" i="1" s="1"/>
  <c r="AB559" i="1"/>
  <c r="AC559" i="1" s="1"/>
  <c r="AD559" i="1" s="1"/>
  <c r="AE559" i="1" s="1"/>
  <c r="AF559" i="1" s="1"/>
  <c r="S559" i="1"/>
  <c r="T559" i="1" s="1"/>
  <c r="U559" i="1" s="1"/>
  <c r="V559" i="1" s="1"/>
  <c r="W559" i="1" s="1"/>
  <c r="L559" i="1"/>
  <c r="M559" i="1" s="1"/>
  <c r="N559" i="1" s="1"/>
  <c r="O559" i="1" s="1"/>
  <c r="K559" i="1"/>
  <c r="C559" i="1"/>
  <c r="D559" i="1" s="1"/>
  <c r="E559" i="1" s="1"/>
  <c r="F559" i="1" s="1"/>
  <c r="G559" i="1" s="1"/>
  <c r="H559" i="1" s="1"/>
  <c r="AU558" i="1"/>
  <c r="AV558" i="1" s="1"/>
  <c r="AW558" i="1" s="1"/>
  <c r="AX558" i="1" s="1"/>
  <c r="AY558" i="1" s="1"/>
  <c r="AM558" i="1"/>
  <c r="AN558" i="1" s="1"/>
  <c r="AO558" i="1" s="1"/>
  <c r="AP558" i="1" s="1"/>
  <c r="AQ558" i="1" s="1"/>
  <c r="AB558" i="1"/>
  <c r="AC558" i="1" s="1"/>
  <c r="AD558" i="1" s="1"/>
  <c r="AE558" i="1" s="1"/>
  <c r="AF558" i="1" s="1"/>
  <c r="S558" i="1"/>
  <c r="T558" i="1" s="1"/>
  <c r="U558" i="1" s="1"/>
  <c r="V558" i="1" s="1"/>
  <c r="W558" i="1" s="1"/>
  <c r="K558" i="1"/>
  <c r="L558" i="1" s="1"/>
  <c r="M558" i="1" s="1"/>
  <c r="N558" i="1" s="1"/>
  <c r="O558" i="1" s="1"/>
  <c r="C558" i="1"/>
  <c r="D558" i="1" s="1"/>
  <c r="E558" i="1" s="1"/>
  <c r="F558" i="1" s="1"/>
  <c r="G558" i="1" s="1"/>
  <c r="H558" i="1" s="1"/>
  <c r="AU557" i="1"/>
  <c r="AV557" i="1" s="1"/>
  <c r="AW557" i="1" s="1"/>
  <c r="AX557" i="1" s="1"/>
  <c r="AY557" i="1" s="1"/>
  <c r="AM557" i="1"/>
  <c r="AN557" i="1" s="1"/>
  <c r="AO557" i="1" s="1"/>
  <c r="AP557" i="1" s="1"/>
  <c r="AQ557" i="1" s="1"/>
  <c r="AB557" i="1"/>
  <c r="AC557" i="1" s="1"/>
  <c r="AD557" i="1" s="1"/>
  <c r="AE557" i="1" s="1"/>
  <c r="AF557" i="1" s="1"/>
  <c r="S557" i="1"/>
  <c r="T557" i="1" s="1"/>
  <c r="U557" i="1" s="1"/>
  <c r="V557" i="1" s="1"/>
  <c r="W557" i="1" s="1"/>
  <c r="K557" i="1"/>
  <c r="L557" i="1" s="1"/>
  <c r="M557" i="1" s="1"/>
  <c r="N557" i="1" s="1"/>
  <c r="O557" i="1" s="1"/>
  <c r="C557" i="1"/>
  <c r="D557" i="1" s="1"/>
  <c r="E557" i="1" s="1"/>
  <c r="F557" i="1" s="1"/>
  <c r="G557" i="1" s="1"/>
  <c r="H557" i="1" s="1"/>
  <c r="AU556" i="1"/>
  <c r="AV556" i="1" s="1"/>
  <c r="AW556" i="1" s="1"/>
  <c r="AX556" i="1" s="1"/>
  <c r="AY556" i="1" s="1"/>
  <c r="AN556" i="1"/>
  <c r="AO556" i="1" s="1"/>
  <c r="AP556" i="1" s="1"/>
  <c r="AQ556" i="1" s="1"/>
  <c r="AM556" i="1"/>
  <c r="AB556" i="1"/>
  <c r="AC556" i="1" s="1"/>
  <c r="AD556" i="1" s="1"/>
  <c r="AE556" i="1" s="1"/>
  <c r="AF556" i="1" s="1"/>
  <c r="S556" i="1"/>
  <c r="T556" i="1" s="1"/>
  <c r="U556" i="1" s="1"/>
  <c r="V556" i="1" s="1"/>
  <c r="W556" i="1" s="1"/>
  <c r="K556" i="1"/>
  <c r="L556" i="1" s="1"/>
  <c r="M556" i="1" s="1"/>
  <c r="N556" i="1" s="1"/>
  <c r="O556" i="1" s="1"/>
  <c r="C556" i="1"/>
  <c r="D556" i="1" s="1"/>
  <c r="E556" i="1" s="1"/>
  <c r="F556" i="1" s="1"/>
  <c r="G556" i="1" s="1"/>
  <c r="H556" i="1" s="1"/>
  <c r="AU555" i="1"/>
  <c r="AV555" i="1" s="1"/>
  <c r="AW555" i="1" s="1"/>
  <c r="AX555" i="1" s="1"/>
  <c r="AY555" i="1" s="1"/>
  <c r="AM555" i="1"/>
  <c r="AN555" i="1" s="1"/>
  <c r="AO555" i="1" s="1"/>
  <c r="AP555" i="1" s="1"/>
  <c r="AQ555" i="1" s="1"/>
  <c r="AC555" i="1"/>
  <c r="AD555" i="1" s="1"/>
  <c r="AE555" i="1" s="1"/>
  <c r="AF555" i="1" s="1"/>
  <c r="AB555" i="1"/>
  <c r="S555" i="1"/>
  <c r="T555" i="1" s="1"/>
  <c r="U555" i="1" s="1"/>
  <c r="V555" i="1" s="1"/>
  <c r="W555" i="1" s="1"/>
  <c r="K555" i="1"/>
  <c r="L555" i="1" s="1"/>
  <c r="M555" i="1" s="1"/>
  <c r="N555" i="1" s="1"/>
  <c r="O555" i="1" s="1"/>
  <c r="C555" i="1"/>
  <c r="D555" i="1" s="1"/>
  <c r="E555" i="1" s="1"/>
  <c r="F555" i="1" s="1"/>
  <c r="G555" i="1" s="1"/>
  <c r="H555" i="1" s="1"/>
  <c r="AU554" i="1"/>
  <c r="AV554" i="1" s="1"/>
  <c r="AW554" i="1" s="1"/>
  <c r="AX554" i="1" s="1"/>
  <c r="AY554" i="1" s="1"/>
  <c r="AM554" i="1"/>
  <c r="AN554" i="1" s="1"/>
  <c r="AO554" i="1" s="1"/>
  <c r="AP554" i="1" s="1"/>
  <c r="AQ554" i="1" s="1"/>
  <c r="AB554" i="1"/>
  <c r="AC554" i="1" s="1"/>
  <c r="AD554" i="1" s="1"/>
  <c r="AE554" i="1" s="1"/>
  <c r="AF554" i="1" s="1"/>
  <c r="S554" i="1"/>
  <c r="T554" i="1" s="1"/>
  <c r="U554" i="1" s="1"/>
  <c r="V554" i="1" s="1"/>
  <c r="W554" i="1" s="1"/>
  <c r="K554" i="1"/>
  <c r="L554" i="1" s="1"/>
  <c r="M554" i="1" s="1"/>
  <c r="N554" i="1" s="1"/>
  <c r="O554" i="1" s="1"/>
  <c r="C554" i="1"/>
  <c r="D554" i="1" s="1"/>
  <c r="E554" i="1" s="1"/>
  <c r="F554" i="1" s="1"/>
  <c r="G554" i="1" s="1"/>
  <c r="H554" i="1" s="1"/>
  <c r="AU553" i="1"/>
  <c r="AV553" i="1" s="1"/>
  <c r="AW553" i="1" s="1"/>
  <c r="AX553" i="1" s="1"/>
  <c r="AY553" i="1" s="1"/>
  <c r="AM553" i="1"/>
  <c r="AN553" i="1" s="1"/>
  <c r="AO553" i="1" s="1"/>
  <c r="AP553" i="1" s="1"/>
  <c r="AQ553" i="1" s="1"/>
  <c r="AB553" i="1"/>
  <c r="AC553" i="1" s="1"/>
  <c r="AD553" i="1" s="1"/>
  <c r="AE553" i="1" s="1"/>
  <c r="AF553" i="1" s="1"/>
  <c r="S553" i="1"/>
  <c r="T553" i="1" s="1"/>
  <c r="U553" i="1" s="1"/>
  <c r="V553" i="1" s="1"/>
  <c r="W553" i="1" s="1"/>
  <c r="K553" i="1"/>
  <c r="L553" i="1" s="1"/>
  <c r="M553" i="1" s="1"/>
  <c r="N553" i="1" s="1"/>
  <c r="O553" i="1" s="1"/>
  <c r="D553" i="1"/>
  <c r="E553" i="1" s="1"/>
  <c r="F553" i="1" s="1"/>
  <c r="G553" i="1" s="1"/>
  <c r="H553" i="1" s="1"/>
  <c r="C553" i="1"/>
  <c r="AU552" i="1"/>
  <c r="AV552" i="1" s="1"/>
  <c r="AW552" i="1" s="1"/>
  <c r="AX552" i="1" s="1"/>
  <c r="AY552" i="1" s="1"/>
  <c r="AM552" i="1"/>
  <c r="AN552" i="1" s="1"/>
  <c r="AO552" i="1" s="1"/>
  <c r="AP552" i="1" s="1"/>
  <c r="AQ552" i="1" s="1"/>
  <c r="AB552" i="1"/>
  <c r="AC552" i="1" s="1"/>
  <c r="AD552" i="1" s="1"/>
  <c r="AE552" i="1" s="1"/>
  <c r="AF552" i="1" s="1"/>
  <c r="S552" i="1"/>
  <c r="T552" i="1" s="1"/>
  <c r="U552" i="1" s="1"/>
  <c r="V552" i="1" s="1"/>
  <c r="W552" i="1" s="1"/>
  <c r="K552" i="1"/>
  <c r="L552" i="1" s="1"/>
  <c r="M552" i="1" s="1"/>
  <c r="N552" i="1" s="1"/>
  <c r="O552" i="1" s="1"/>
  <c r="C552" i="1"/>
  <c r="D552" i="1" s="1"/>
  <c r="E552" i="1" s="1"/>
  <c r="F552" i="1" s="1"/>
  <c r="G552" i="1" s="1"/>
  <c r="H552" i="1" s="1"/>
  <c r="AV551" i="1"/>
  <c r="AW551" i="1" s="1"/>
  <c r="AX551" i="1" s="1"/>
  <c r="AY551" i="1" s="1"/>
  <c r="AU551" i="1"/>
  <c r="AM551" i="1"/>
  <c r="AN551" i="1" s="1"/>
  <c r="AO551" i="1" s="1"/>
  <c r="AP551" i="1" s="1"/>
  <c r="AQ551" i="1" s="1"/>
  <c r="AB551" i="1"/>
  <c r="AC551" i="1" s="1"/>
  <c r="AD551" i="1" s="1"/>
  <c r="AE551" i="1" s="1"/>
  <c r="AF551" i="1" s="1"/>
  <c r="S551" i="1"/>
  <c r="T551" i="1" s="1"/>
  <c r="U551" i="1" s="1"/>
  <c r="V551" i="1" s="1"/>
  <c r="W551" i="1" s="1"/>
  <c r="K551" i="1"/>
  <c r="L551" i="1" s="1"/>
  <c r="M551" i="1" s="1"/>
  <c r="N551" i="1" s="1"/>
  <c r="O551" i="1" s="1"/>
  <c r="C551" i="1"/>
  <c r="D551" i="1" s="1"/>
  <c r="E551" i="1" s="1"/>
  <c r="F551" i="1" s="1"/>
  <c r="G551" i="1" s="1"/>
  <c r="H551" i="1" s="1"/>
  <c r="AU550" i="1"/>
  <c r="AV550" i="1" s="1"/>
  <c r="AW550" i="1" s="1"/>
  <c r="AX550" i="1" s="1"/>
  <c r="AY550" i="1" s="1"/>
  <c r="AM550" i="1"/>
  <c r="AN550" i="1" s="1"/>
  <c r="AO550" i="1" s="1"/>
  <c r="AP550" i="1" s="1"/>
  <c r="AQ550" i="1" s="1"/>
  <c r="AB550" i="1"/>
  <c r="AC550" i="1" s="1"/>
  <c r="AD550" i="1" s="1"/>
  <c r="AE550" i="1" s="1"/>
  <c r="AF550" i="1" s="1"/>
  <c r="T550" i="1"/>
  <c r="U550" i="1" s="1"/>
  <c r="V550" i="1" s="1"/>
  <c r="W550" i="1" s="1"/>
  <c r="S550" i="1"/>
  <c r="K550" i="1"/>
  <c r="L550" i="1" s="1"/>
  <c r="M550" i="1" s="1"/>
  <c r="N550" i="1" s="1"/>
  <c r="O550" i="1" s="1"/>
  <c r="C550" i="1"/>
  <c r="D550" i="1" s="1"/>
  <c r="E550" i="1" s="1"/>
  <c r="F550" i="1" s="1"/>
  <c r="G550" i="1" s="1"/>
  <c r="H550" i="1" s="1"/>
  <c r="AU549" i="1"/>
  <c r="AV549" i="1" s="1"/>
  <c r="AW549" i="1" s="1"/>
  <c r="AX549" i="1" s="1"/>
  <c r="AY549" i="1" s="1"/>
  <c r="AM549" i="1"/>
  <c r="AN549" i="1" s="1"/>
  <c r="AO549" i="1" s="1"/>
  <c r="AP549" i="1" s="1"/>
  <c r="AQ549" i="1" s="1"/>
  <c r="AB549" i="1"/>
  <c r="AC549" i="1" s="1"/>
  <c r="AD549" i="1" s="1"/>
  <c r="AE549" i="1" s="1"/>
  <c r="AF549" i="1" s="1"/>
  <c r="S549" i="1"/>
  <c r="T549" i="1" s="1"/>
  <c r="U549" i="1" s="1"/>
  <c r="V549" i="1" s="1"/>
  <c r="W549" i="1" s="1"/>
  <c r="K549" i="1"/>
  <c r="L549" i="1" s="1"/>
  <c r="M549" i="1" s="1"/>
  <c r="N549" i="1" s="1"/>
  <c r="O549" i="1" s="1"/>
  <c r="C549" i="1"/>
  <c r="D549" i="1" s="1"/>
  <c r="E549" i="1" s="1"/>
  <c r="F549" i="1" s="1"/>
  <c r="G549" i="1" s="1"/>
  <c r="H549" i="1" s="1"/>
  <c r="AX548" i="1"/>
  <c r="AY548" i="1" s="1"/>
  <c r="AU548" i="1"/>
  <c r="AV548" i="1" s="1"/>
  <c r="AW548" i="1" s="1"/>
  <c r="AM548" i="1"/>
  <c r="AN548" i="1" s="1"/>
  <c r="AO548" i="1" s="1"/>
  <c r="AP548" i="1" s="1"/>
  <c r="AQ548" i="1" s="1"/>
  <c r="AB548" i="1"/>
  <c r="AC548" i="1" s="1"/>
  <c r="AD548" i="1" s="1"/>
  <c r="AE548" i="1" s="1"/>
  <c r="AF548" i="1" s="1"/>
  <c r="S548" i="1"/>
  <c r="T548" i="1" s="1"/>
  <c r="U548" i="1" s="1"/>
  <c r="V548" i="1" s="1"/>
  <c r="W548" i="1" s="1"/>
  <c r="X548" i="1" s="1"/>
  <c r="K548" i="1"/>
  <c r="L548" i="1" s="1"/>
  <c r="M548" i="1" s="1"/>
  <c r="N548" i="1" s="1"/>
  <c r="O548" i="1" s="1"/>
  <c r="C548" i="1"/>
  <c r="D548" i="1" s="1"/>
  <c r="E548" i="1" s="1"/>
  <c r="F548" i="1" s="1"/>
  <c r="G548" i="1" s="1"/>
  <c r="H548" i="1" s="1"/>
  <c r="AU547" i="1"/>
  <c r="AV547" i="1" s="1"/>
  <c r="AW547" i="1" s="1"/>
  <c r="AX547" i="1" s="1"/>
  <c r="AY547" i="1" s="1"/>
  <c r="AM547" i="1"/>
  <c r="AN547" i="1" s="1"/>
  <c r="AO547" i="1" s="1"/>
  <c r="AP547" i="1" s="1"/>
  <c r="AQ547" i="1" s="1"/>
  <c r="AB547" i="1"/>
  <c r="AC547" i="1" s="1"/>
  <c r="AD547" i="1" s="1"/>
  <c r="AE547" i="1" s="1"/>
  <c r="AF547" i="1" s="1"/>
  <c r="S547" i="1"/>
  <c r="T547" i="1" s="1"/>
  <c r="U547" i="1" s="1"/>
  <c r="V547" i="1" s="1"/>
  <c r="W547" i="1" s="1"/>
  <c r="K547" i="1"/>
  <c r="L547" i="1" s="1"/>
  <c r="M547" i="1" s="1"/>
  <c r="N547" i="1" s="1"/>
  <c r="O547" i="1" s="1"/>
  <c r="C547" i="1"/>
  <c r="D547" i="1" s="1"/>
  <c r="E547" i="1" s="1"/>
  <c r="F547" i="1" s="1"/>
  <c r="G547" i="1" s="1"/>
  <c r="H547" i="1" s="1"/>
  <c r="AU546" i="1"/>
  <c r="AV546" i="1" s="1"/>
  <c r="AW546" i="1" s="1"/>
  <c r="AX546" i="1" s="1"/>
  <c r="AY546" i="1" s="1"/>
  <c r="AM546" i="1"/>
  <c r="AN546" i="1" s="1"/>
  <c r="AO546" i="1" s="1"/>
  <c r="AP546" i="1" s="1"/>
  <c r="AQ546" i="1" s="1"/>
  <c r="AB546" i="1"/>
  <c r="AC546" i="1" s="1"/>
  <c r="AD546" i="1" s="1"/>
  <c r="AE546" i="1" s="1"/>
  <c r="AF546" i="1" s="1"/>
  <c r="V546" i="1"/>
  <c r="W546" i="1" s="1"/>
  <c r="S546" i="1"/>
  <c r="T546" i="1" s="1"/>
  <c r="U546" i="1" s="1"/>
  <c r="K546" i="1"/>
  <c r="L546" i="1" s="1"/>
  <c r="M546" i="1" s="1"/>
  <c r="N546" i="1" s="1"/>
  <c r="O546" i="1" s="1"/>
  <c r="C546" i="1"/>
  <c r="D546" i="1" s="1"/>
  <c r="E546" i="1" s="1"/>
  <c r="F546" i="1" s="1"/>
  <c r="G546" i="1" s="1"/>
  <c r="H546" i="1" s="1"/>
  <c r="AU545" i="1"/>
  <c r="AV545" i="1" s="1"/>
  <c r="AW545" i="1" s="1"/>
  <c r="AX545" i="1" s="1"/>
  <c r="AY545" i="1" s="1"/>
  <c r="AM545" i="1"/>
  <c r="AN545" i="1" s="1"/>
  <c r="AO545" i="1" s="1"/>
  <c r="AP545" i="1" s="1"/>
  <c r="AQ545" i="1" s="1"/>
  <c r="AB545" i="1"/>
  <c r="AC545" i="1" s="1"/>
  <c r="AD545" i="1" s="1"/>
  <c r="AE545" i="1" s="1"/>
  <c r="AF545" i="1" s="1"/>
  <c r="S545" i="1"/>
  <c r="T545" i="1" s="1"/>
  <c r="U545" i="1" s="1"/>
  <c r="V545" i="1" s="1"/>
  <c r="W545" i="1" s="1"/>
  <c r="K545" i="1"/>
  <c r="L545" i="1" s="1"/>
  <c r="M545" i="1" s="1"/>
  <c r="N545" i="1" s="1"/>
  <c r="O545" i="1" s="1"/>
  <c r="C545" i="1"/>
  <c r="D545" i="1" s="1"/>
  <c r="E545" i="1" s="1"/>
  <c r="F545" i="1" s="1"/>
  <c r="G545" i="1" s="1"/>
  <c r="H545" i="1" s="1"/>
  <c r="AU544" i="1"/>
  <c r="AV544" i="1" s="1"/>
  <c r="AW544" i="1" s="1"/>
  <c r="AX544" i="1" s="1"/>
  <c r="AY544" i="1" s="1"/>
  <c r="AM544" i="1"/>
  <c r="AN544" i="1" s="1"/>
  <c r="AO544" i="1" s="1"/>
  <c r="AP544" i="1" s="1"/>
  <c r="AQ544" i="1" s="1"/>
  <c r="AB544" i="1"/>
  <c r="AC544" i="1" s="1"/>
  <c r="AD544" i="1" s="1"/>
  <c r="AE544" i="1" s="1"/>
  <c r="AF544" i="1" s="1"/>
  <c r="S544" i="1"/>
  <c r="T544" i="1" s="1"/>
  <c r="U544" i="1" s="1"/>
  <c r="V544" i="1" s="1"/>
  <c r="W544" i="1" s="1"/>
  <c r="K544" i="1"/>
  <c r="L544" i="1" s="1"/>
  <c r="M544" i="1" s="1"/>
  <c r="N544" i="1" s="1"/>
  <c r="O544" i="1" s="1"/>
  <c r="C544" i="1"/>
  <c r="D544" i="1" s="1"/>
  <c r="E544" i="1" s="1"/>
  <c r="F544" i="1" s="1"/>
  <c r="G544" i="1" s="1"/>
  <c r="H544" i="1" s="1"/>
  <c r="AU543" i="1"/>
  <c r="AV543" i="1" s="1"/>
  <c r="AW543" i="1" s="1"/>
  <c r="AX543" i="1" s="1"/>
  <c r="AY543" i="1" s="1"/>
  <c r="AM543" i="1"/>
  <c r="AN543" i="1" s="1"/>
  <c r="AO543" i="1" s="1"/>
  <c r="AP543" i="1" s="1"/>
  <c r="AQ543" i="1" s="1"/>
  <c r="AB543" i="1"/>
  <c r="AC543" i="1" s="1"/>
  <c r="AD543" i="1" s="1"/>
  <c r="AE543" i="1" s="1"/>
  <c r="AF543" i="1" s="1"/>
  <c r="S543" i="1"/>
  <c r="T543" i="1" s="1"/>
  <c r="U543" i="1" s="1"/>
  <c r="V543" i="1" s="1"/>
  <c r="W543" i="1" s="1"/>
  <c r="K543" i="1"/>
  <c r="L543" i="1" s="1"/>
  <c r="M543" i="1" s="1"/>
  <c r="N543" i="1" s="1"/>
  <c r="O543" i="1" s="1"/>
  <c r="C543" i="1"/>
  <c r="D543" i="1" s="1"/>
  <c r="E543" i="1" s="1"/>
  <c r="F543" i="1" s="1"/>
  <c r="G543" i="1" s="1"/>
  <c r="H543" i="1" s="1"/>
  <c r="AU542" i="1"/>
  <c r="AV542" i="1" s="1"/>
  <c r="AW542" i="1" s="1"/>
  <c r="AX542" i="1" s="1"/>
  <c r="AY542" i="1" s="1"/>
  <c r="AM542" i="1"/>
  <c r="AN542" i="1" s="1"/>
  <c r="AO542" i="1" s="1"/>
  <c r="AP542" i="1" s="1"/>
  <c r="AQ542" i="1" s="1"/>
  <c r="AB542" i="1"/>
  <c r="AC542" i="1" s="1"/>
  <c r="AD542" i="1" s="1"/>
  <c r="AE542" i="1" s="1"/>
  <c r="AF542" i="1" s="1"/>
  <c r="S542" i="1"/>
  <c r="T542" i="1" s="1"/>
  <c r="U542" i="1" s="1"/>
  <c r="V542" i="1" s="1"/>
  <c r="W542" i="1" s="1"/>
  <c r="K542" i="1"/>
  <c r="L542" i="1" s="1"/>
  <c r="M542" i="1" s="1"/>
  <c r="N542" i="1" s="1"/>
  <c r="O542" i="1" s="1"/>
  <c r="C542" i="1"/>
  <c r="D542" i="1" s="1"/>
  <c r="E542" i="1" s="1"/>
  <c r="F542" i="1" s="1"/>
  <c r="G542" i="1" s="1"/>
  <c r="H542" i="1" s="1"/>
  <c r="AU541" i="1"/>
  <c r="AV541" i="1" s="1"/>
  <c r="AW541" i="1" s="1"/>
  <c r="AX541" i="1" s="1"/>
  <c r="AY541" i="1" s="1"/>
  <c r="AM541" i="1"/>
  <c r="AN541" i="1" s="1"/>
  <c r="AO541" i="1" s="1"/>
  <c r="AP541" i="1" s="1"/>
  <c r="AQ541" i="1" s="1"/>
  <c r="AB541" i="1"/>
  <c r="AC541" i="1" s="1"/>
  <c r="AD541" i="1" s="1"/>
  <c r="AE541" i="1" s="1"/>
  <c r="AF541" i="1" s="1"/>
  <c r="S541" i="1"/>
  <c r="T541" i="1" s="1"/>
  <c r="U541" i="1" s="1"/>
  <c r="V541" i="1" s="1"/>
  <c r="W541" i="1" s="1"/>
  <c r="K541" i="1"/>
  <c r="L541" i="1" s="1"/>
  <c r="M541" i="1" s="1"/>
  <c r="N541" i="1" s="1"/>
  <c r="O541" i="1" s="1"/>
  <c r="C541" i="1"/>
  <c r="D541" i="1" s="1"/>
  <c r="E541" i="1" s="1"/>
  <c r="F541" i="1" s="1"/>
  <c r="G541" i="1" s="1"/>
  <c r="H541" i="1" s="1"/>
  <c r="AV540" i="1"/>
  <c r="AW540" i="1" s="1"/>
  <c r="AX540" i="1" s="1"/>
  <c r="AY540" i="1" s="1"/>
  <c r="AU540" i="1"/>
  <c r="AM540" i="1"/>
  <c r="AN540" i="1" s="1"/>
  <c r="AO540" i="1" s="1"/>
  <c r="AP540" i="1" s="1"/>
  <c r="AQ540" i="1" s="1"/>
  <c r="AB540" i="1"/>
  <c r="AC540" i="1" s="1"/>
  <c r="AD540" i="1" s="1"/>
  <c r="AE540" i="1" s="1"/>
  <c r="AF540" i="1" s="1"/>
  <c r="S540" i="1"/>
  <c r="T540" i="1" s="1"/>
  <c r="U540" i="1" s="1"/>
  <c r="V540" i="1" s="1"/>
  <c r="W540" i="1" s="1"/>
  <c r="K540" i="1"/>
  <c r="L540" i="1" s="1"/>
  <c r="M540" i="1" s="1"/>
  <c r="N540" i="1" s="1"/>
  <c r="O540" i="1" s="1"/>
  <c r="C540" i="1"/>
  <c r="D540" i="1" s="1"/>
  <c r="E540" i="1" s="1"/>
  <c r="F540" i="1" s="1"/>
  <c r="G540" i="1" s="1"/>
  <c r="H540" i="1" s="1"/>
  <c r="AU539" i="1"/>
  <c r="AV539" i="1" s="1"/>
  <c r="AW539" i="1" s="1"/>
  <c r="AX539" i="1" s="1"/>
  <c r="AY539" i="1" s="1"/>
  <c r="AM539" i="1"/>
  <c r="AN539" i="1" s="1"/>
  <c r="AO539" i="1" s="1"/>
  <c r="AP539" i="1" s="1"/>
  <c r="AQ539" i="1" s="1"/>
  <c r="AB539" i="1"/>
  <c r="AC539" i="1" s="1"/>
  <c r="AD539" i="1" s="1"/>
  <c r="AE539" i="1" s="1"/>
  <c r="AF539" i="1" s="1"/>
  <c r="S539" i="1"/>
  <c r="T539" i="1" s="1"/>
  <c r="U539" i="1" s="1"/>
  <c r="V539" i="1" s="1"/>
  <c r="W539" i="1" s="1"/>
  <c r="K539" i="1"/>
  <c r="L539" i="1" s="1"/>
  <c r="M539" i="1" s="1"/>
  <c r="N539" i="1" s="1"/>
  <c r="O539" i="1" s="1"/>
  <c r="C539" i="1"/>
  <c r="D539" i="1" s="1"/>
  <c r="E539" i="1" s="1"/>
  <c r="F539" i="1" s="1"/>
  <c r="G539" i="1" s="1"/>
  <c r="H539" i="1" s="1"/>
  <c r="AU538" i="1"/>
  <c r="AV538" i="1" s="1"/>
  <c r="AW538" i="1" s="1"/>
  <c r="AX538" i="1" s="1"/>
  <c r="AY538" i="1" s="1"/>
  <c r="AM538" i="1"/>
  <c r="AN538" i="1" s="1"/>
  <c r="AO538" i="1" s="1"/>
  <c r="AP538" i="1" s="1"/>
  <c r="AQ538" i="1" s="1"/>
  <c r="AB538" i="1"/>
  <c r="AC538" i="1" s="1"/>
  <c r="AD538" i="1" s="1"/>
  <c r="AE538" i="1" s="1"/>
  <c r="AF538" i="1" s="1"/>
  <c r="S538" i="1"/>
  <c r="T538" i="1" s="1"/>
  <c r="U538" i="1" s="1"/>
  <c r="V538" i="1" s="1"/>
  <c r="W538" i="1" s="1"/>
  <c r="K538" i="1"/>
  <c r="L538" i="1" s="1"/>
  <c r="M538" i="1" s="1"/>
  <c r="N538" i="1" s="1"/>
  <c r="O538" i="1" s="1"/>
  <c r="F538" i="1"/>
  <c r="G538" i="1" s="1"/>
  <c r="H538" i="1" s="1"/>
  <c r="C538" i="1"/>
  <c r="D538" i="1" s="1"/>
  <c r="E538" i="1" s="1"/>
  <c r="AU537" i="1"/>
  <c r="AV537" i="1" s="1"/>
  <c r="AW537" i="1" s="1"/>
  <c r="AX537" i="1" s="1"/>
  <c r="AY537" i="1" s="1"/>
  <c r="AM537" i="1"/>
  <c r="AN537" i="1" s="1"/>
  <c r="AO537" i="1" s="1"/>
  <c r="AP537" i="1" s="1"/>
  <c r="AQ537" i="1" s="1"/>
  <c r="AB537" i="1"/>
  <c r="AC537" i="1" s="1"/>
  <c r="AD537" i="1" s="1"/>
  <c r="AE537" i="1" s="1"/>
  <c r="AF537" i="1" s="1"/>
  <c r="S537" i="1"/>
  <c r="T537" i="1" s="1"/>
  <c r="U537" i="1" s="1"/>
  <c r="V537" i="1" s="1"/>
  <c r="W537" i="1" s="1"/>
  <c r="K537" i="1"/>
  <c r="L537" i="1" s="1"/>
  <c r="M537" i="1" s="1"/>
  <c r="N537" i="1" s="1"/>
  <c r="O537" i="1" s="1"/>
  <c r="C537" i="1"/>
  <c r="D537" i="1" s="1"/>
  <c r="E537" i="1" s="1"/>
  <c r="F537" i="1" s="1"/>
  <c r="G537" i="1" s="1"/>
  <c r="H537" i="1" s="1"/>
  <c r="AU536" i="1"/>
  <c r="AV536" i="1" s="1"/>
  <c r="AW536" i="1" s="1"/>
  <c r="AX536" i="1" s="1"/>
  <c r="AY536" i="1" s="1"/>
  <c r="AM536" i="1"/>
  <c r="AN536" i="1" s="1"/>
  <c r="AO536" i="1" s="1"/>
  <c r="AP536" i="1" s="1"/>
  <c r="AQ536" i="1" s="1"/>
  <c r="AB536" i="1"/>
  <c r="AC536" i="1" s="1"/>
  <c r="AD536" i="1" s="1"/>
  <c r="AE536" i="1" s="1"/>
  <c r="AF536" i="1" s="1"/>
  <c r="S536" i="1"/>
  <c r="T536" i="1" s="1"/>
  <c r="U536" i="1" s="1"/>
  <c r="V536" i="1" s="1"/>
  <c r="W536" i="1" s="1"/>
  <c r="K536" i="1"/>
  <c r="L536" i="1" s="1"/>
  <c r="M536" i="1" s="1"/>
  <c r="N536" i="1" s="1"/>
  <c r="O536" i="1" s="1"/>
  <c r="D536" i="1"/>
  <c r="E536" i="1" s="1"/>
  <c r="F536" i="1" s="1"/>
  <c r="G536" i="1" s="1"/>
  <c r="H536" i="1" s="1"/>
  <c r="C536" i="1"/>
  <c r="AU535" i="1"/>
  <c r="AV535" i="1" s="1"/>
  <c r="AW535" i="1" s="1"/>
  <c r="AX535" i="1" s="1"/>
  <c r="AY535" i="1" s="1"/>
  <c r="AM535" i="1"/>
  <c r="AN535" i="1" s="1"/>
  <c r="AO535" i="1" s="1"/>
  <c r="AP535" i="1" s="1"/>
  <c r="AQ535" i="1" s="1"/>
  <c r="AB535" i="1"/>
  <c r="AC535" i="1" s="1"/>
  <c r="AD535" i="1" s="1"/>
  <c r="AE535" i="1" s="1"/>
  <c r="AF535" i="1" s="1"/>
  <c r="S535" i="1"/>
  <c r="T535" i="1" s="1"/>
  <c r="U535" i="1" s="1"/>
  <c r="V535" i="1" s="1"/>
  <c r="W535" i="1" s="1"/>
  <c r="K535" i="1"/>
  <c r="L535" i="1" s="1"/>
  <c r="M535" i="1" s="1"/>
  <c r="N535" i="1" s="1"/>
  <c r="O535" i="1" s="1"/>
  <c r="C535" i="1"/>
  <c r="D535" i="1" s="1"/>
  <c r="E535" i="1" s="1"/>
  <c r="F535" i="1" s="1"/>
  <c r="G535" i="1" s="1"/>
  <c r="H535" i="1" s="1"/>
  <c r="AU534" i="1"/>
  <c r="AV534" i="1" s="1"/>
  <c r="AW534" i="1" s="1"/>
  <c r="AX534" i="1" s="1"/>
  <c r="AY534" i="1" s="1"/>
  <c r="AM534" i="1"/>
  <c r="AN534" i="1" s="1"/>
  <c r="AO534" i="1" s="1"/>
  <c r="AP534" i="1" s="1"/>
  <c r="AQ534" i="1" s="1"/>
  <c r="AB534" i="1"/>
  <c r="AC534" i="1" s="1"/>
  <c r="AD534" i="1" s="1"/>
  <c r="AE534" i="1" s="1"/>
  <c r="AF534" i="1" s="1"/>
  <c r="S534" i="1"/>
  <c r="T534" i="1" s="1"/>
  <c r="U534" i="1" s="1"/>
  <c r="V534" i="1" s="1"/>
  <c r="W534" i="1" s="1"/>
  <c r="K534" i="1"/>
  <c r="L534" i="1" s="1"/>
  <c r="M534" i="1" s="1"/>
  <c r="N534" i="1" s="1"/>
  <c r="O534" i="1" s="1"/>
  <c r="C534" i="1"/>
  <c r="D534" i="1" s="1"/>
  <c r="E534" i="1" s="1"/>
  <c r="F534" i="1" s="1"/>
  <c r="G534" i="1" s="1"/>
  <c r="H534" i="1" s="1"/>
  <c r="AU533" i="1"/>
  <c r="AV533" i="1" s="1"/>
  <c r="AW533" i="1" s="1"/>
  <c r="AX533" i="1" s="1"/>
  <c r="AY533" i="1" s="1"/>
  <c r="AM533" i="1"/>
  <c r="AN533" i="1" s="1"/>
  <c r="AO533" i="1" s="1"/>
  <c r="AP533" i="1" s="1"/>
  <c r="AQ533" i="1" s="1"/>
  <c r="AB533" i="1"/>
  <c r="AC533" i="1" s="1"/>
  <c r="AD533" i="1" s="1"/>
  <c r="AE533" i="1" s="1"/>
  <c r="AF533" i="1" s="1"/>
  <c r="S533" i="1"/>
  <c r="T533" i="1" s="1"/>
  <c r="U533" i="1" s="1"/>
  <c r="V533" i="1" s="1"/>
  <c r="W533" i="1" s="1"/>
  <c r="K533" i="1"/>
  <c r="L533" i="1" s="1"/>
  <c r="M533" i="1" s="1"/>
  <c r="N533" i="1" s="1"/>
  <c r="O533" i="1" s="1"/>
  <c r="C533" i="1"/>
  <c r="D533" i="1" s="1"/>
  <c r="E533" i="1" s="1"/>
  <c r="F533" i="1" s="1"/>
  <c r="G533" i="1" s="1"/>
  <c r="H533" i="1" s="1"/>
  <c r="AU532" i="1"/>
  <c r="AV532" i="1" s="1"/>
  <c r="AW532" i="1" s="1"/>
  <c r="AX532" i="1" s="1"/>
  <c r="AY532" i="1" s="1"/>
  <c r="AM532" i="1"/>
  <c r="AN532" i="1" s="1"/>
  <c r="AO532" i="1" s="1"/>
  <c r="AP532" i="1" s="1"/>
  <c r="AQ532" i="1" s="1"/>
  <c r="AC532" i="1"/>
  <c r="AD532" i="1" s="1"/>
  <c r="AE532" i="1" s="1"/>
  <c r="AF532" i="1" s="1"/>
  <c r="AB532" i="1"/>
  <c r="S532" i="1"/>
  <c r="T532" i="1" s="1"/>
  <c r="U532" i="1" s="1"/>
  <c r="V532" i="1" s="1"/>
  <c r="W532" i="1" s="1"/>
  <c r="K532" i="1"/>
  <c r="L532" i="1" s="1"/>
  <c r="M532" i="1" s="1"/>
  <c r="N532" i="1" s="1"/>
  <c r="O532" i="1" s="1"/>
  <c r="C532" i="1"/>
  <c r="D532" i="1" s="1"/>
  <c r="E532" i="1" s="1"/>
  <c r="F532" i="1" s="1"/>
  <c r="G532" i="1" s="1"/>
  <c r="H532" i="1" s="1"/>
  <c r="AU531" i="1"/>
  <c r="AV531" i="1" s="1"/>
  <c r="AW531" i="1" s="1"/>
  <c r="AX531" i="1" s="1"/>
  <c r="AY531" i="1" s="1"/>
  <c r="AM531" i="1"/>
  <c r="AN531" i="1" s="1"/>
  <c r="AO531" i="1" s="1"/>
  <c r="AP531" i="1" s="1"/>
  <c r="AQ531" i="1" s="1"/>
  <c r="AB531" i="1"/>
  <c r="AC531" i="1" s="1"/>
  <c r="AD531" i="1" s="1"/>
  <c r="AE531" i="1" s="1"/>
  <c r="AF531" i="1" s="1"/>
  <c r="S531" i="1"/>
  <c r="T531" i="1" s="1"/>
  <c r="U531" i="1" s="1"/>
  <c r="V531" i="1" s="1"/>
  <c r="W531" i="1" s="1"/>
  <c r="K531" i="1"/>
  <c r="L531" i="1" s="1"/>
  <c r="M531" i="1" s="1"/>
  <c r="N531" i="1" s="1"/>
  <c r="O531" i="1" s="1"/>
  <c r="C531" i="1"/>
  <c r="D531" i="1" s="1"/>
  <c r="E531" i="1" s="1"/>
  <c r="F531" i="1" s="1"/>
  <c r="G531" i="1" s="1"/>
  <c r="H531" i="1" s="1"/>
  <c r="AU530" i="1"/>
  <c r="AV530" i="1" s="1"/>
  <c r="AW530" i="1" s="1"/>
  <c r="AX530" i="1" s="1"/>
  <c r="AY530" i="1" s="1"/>
  <c r="AM530" i="1"/>
  <c r="AN530" i="1" s="1"/>
  <c r="AO530" i="1" s="1"/>
  <c r="AP530" i="1" s="1"/>
  <c r="AQ530" i="1" s="1"/>
  <c r="AC530" i="1"/>
  <c r="AD530" i="1" s="1"/>
  <c r="AE530" i="1" s="1"/>
  <c r="AF530" i="1" s="1"/>
  <c r="AB530" i="1"/>
  <c r="S530" i="1"/>
  <c r="T530" i="1" s="1"/>
  <c r="U530" i="1" s="1"/>
  <c r="V530" i="1" s="1"/>
  <c r="W530" i="1" s="1"/>
  <c r="K530" i="1"/>
  <c r="L530" i="1" s="1"/>
  <c r="M530" i="1" s="1"/>
  <c r="N530" i="1" s="1"/>
  <c r="O530" i="1" s="1"/>
  <c r="C530" i="1"/>
  <c r="D530" i="1" s="1"/>
  <c r="E530" i="1" s="1"/>
  <c r="F530" i="1" s="1"/>
  <c r="G530" i="1" s="1"/>
  <c r="H530" i="1" s="1"/>
  <c r="AU529" i="1"/>
  <c r="AV529" i="1" s="1"/>
  <c r="AW529" i="1" s="1"/>
  <c r="AX529" i="1" s="1"/>
  <c r="AY529" i="1" s="1"/>
  <c r="AN529" i="1"/>
  <c r="AO529" i="1" s="1"/>
  <c r="AP529" i="1" s="1"/>
  <c r="AQ529" i="1" s="1"/>
  <c r="AM529" i="1"/>
  <c r="AC529" i="1"/>
  <c r="AD529" i="1" s="1"/>
  <c r="AE529" i="1" s="1"/>
  <c r="AF529" i="1" s="1"/>
  <c r="AB529" i="1"/>
  <c r="S529" i="1"/>
  <c r="T529" i="1" s="1"/>
  <c r="U529" i="1" s="1"/>
  <c r="V529" i="1" s="1"/>
  <c r="W529" i="1" s="1"/>
  <c r="K529" i="1"/>
  <c r="L529" i="1" s="1"/>
  <c r="M529" i="1" s="1"/>
  <c r="N529" i="1" s="1"/>
  <c r="O529" i="1" s="1"/>
  <c r="C529" i="1"/>
  <c r="D529" i="1" s="1"/>
  <c r="E529" i="1" s="1"/>
  <c r="F529" i="1" s="1"/>
  <c r="G529" i="1" s="1"/>
  <c r="H529" i="1" s="1"/>
  <c r="AU528" i="1"/>
  <c r="AV528" i="1" s="1"/>
  <c r="AW528" i="1" s="1"/>
  <c r="AX528" i="1" s="1"/>
  <c r="AY528" i="1" s="1"/>
  <c r="AM528" i="1"/>
  <c r="AN528" i="1" s="1"/>
  <c r="AO528" i="1" s="1"/>
  <c r="AP528" i="1" s="1"/>
  <c r="AQ528" i="1" s="1"/>
  <c r="AB528" i="1"/>
  <c r="AC528" i="1" s="1"/>
  <c r="AD528" i="1" s="1"/>
  <c r="AE528" i="1" s="1"/>
  <c r="AF528" i="1" s="1"/>
  <c r="S528" i="1"/>
  <c r="T528" i="1" s="1"/>
  <c r="U528" i="1" s="1"/>
  <c r="V528" i="1" s="1"/>
  <c r="W528" i="1" s="1"/>
  <c r="K528" i="1"/>
  <c r="L528" i="1" s="1"/>
  <c r="M528" i="1" s="1"/>
  <c r="N528" i="1" s="1"/>
  <c r="O528" i="1" s="1"/>
  <c r="C528" i="1"/>
  <c r="D528" i="1" s="1"/>
  <c r="E528" i="1" s="1"/>
  <c r="F528" i="1" s="1"/>
  <c r="G528" i="1" s="1"/>
  <c r="H528" i="1" s="1"/>
  <c r="AU419" i="1"/>
  <c r="AV419" i="1" s="1"/>
  <c r="AW419" i="1" s="1"/>
  <c r="AX419" i="1" s="1"/>
  <c r="AY419" i="1" s="1"/>
  <c r="AM419" i="1"/>
  <c r="AN419" i="1" s="1"/>
  <c r="AO419" i="1" s="1"/>
  <c r="AP419" i="1" s="1"/>
  <c r="AQ419" i="1" s="1"/>
  <c r="AB419" i="1"/>
  <c r="AC419" i="1" s="1"/>
  <c r="AD419" i="1" s="1"/>
  <c r="AE419" i="1" s="1"/>
  <c r="AF419" i="1" s="1"/>
  <c r="S419" i="1"/>
  <c r="T419" i="1" s="1"/>
  <c r="U419" i="1" s="1"/>
  <c r="V419" i="1" s="1"/>
  <c r="W419" i="1" s="1"/>
  <c r="K419" i="1"/>
  <c r="L419" i="1" s="1"/>
  <c r="M419" i="1" s="1"/>
  <c r="N419" i="1" s="1"/>
  <c r="O419" i="1" s="1"/>
  <c r="C419" i="1"/>
  <c r="D419" i="1" s="1"/>
  <c r="E419" i="1" s="1"/>
  <c r="F419" i="1" s="1"/>
  <c r="AU527" i="1"/>
  <c r="AV527" i="1" s="1"/>
  <c r="AW527" i="1" s="1"/>
  <c r="AX527" i="1" s="1"/>
  <c r="AY527" i="1" s="1"/>
  <c r="AM527" i="1"/>
  <c r="AN527" i="1" s="1"/>
  <c r="AO527" i="1" s="1"/>
  <c r="AP527" i="1" s="1"/>
  <c r="AQ527" i="1" s="1"/>
  <c r="AB527" i="1"/>
  <c r="AC527" i="1" s="1"/>
  <c r="AD527" i="1" s="1"/>
  <c r="AE527" i="1" s="1"/>
  <c r="AF527" i="1" s="1"/>
  <c r="S527" i="1"/>
  <c r="T527" i="1" s="1"/>
  <c r="U527" i="1" s="1"/>
  <c r="V527" i="1" s="1"/>
  <c r="W527" i="1" s="1"/>
  <c r="K527" i="1"/>
  <c r="L527" i="1" s="1"/>
  <c r="M527" i="1" s="1"/>
  <c r="N527" i="1" s="1"/>
  <c r="O527" i="1" s="1"/>
  <c r="C527" i="1"/>
  <c r="D527" i="1" s="1"/>
  <c r="E527" i="1" s="1"/>
  <c r="F527" i="1" s="1"/>
  <c r="G527" i="1" s="1"/>
  <c r="H527" i="1" s="1"/>
  <c r="AU526" i="1"/>
  <c r="AV526" i="1" s="1"/>
  <c r="AW526" i="1" s="1"/>
  <c r="AX526" i="1" s="1"/>
  <c r="AY526" i="1" s="1"/>
  <c r="AM526" i="1"/>
  <c r="AN526" i="1" s="1"/>
  <c r="AO526" i="1" s="1"/>
  <c r="AP526" i="1" s="1"/>
  <c r="AQ526" i="1" s="1"/>
  <c r="AB526" i="1"/>
  <c r="AC526" i="1" s="1"/>
  <c r="AD526" i="1" s="1"/>
  <c r="AE526" i="1" s="1"/>
  <c r="AF526" i="1" s="1"/>
  <c r="S526" i="1"/>
  <c r="T526" i="1" s="1"/>
  <c r="U526" i="1" s="1"/>
  <c r="V526" i="1" s="1"/>
  <c r="W526" i="1" s="1"/>
  <c r="K526" i="1"/>
  <c r="L526" i="1" s="1"/>
  <c r="M526" i="1" s="1"/>
  <c r="N526" i="1" s="1"/>
  <c r="O526" i="1" s="1"/>
  <c r="C526" i="1"/>
  <c r="D526" i="1" s="1"/>
  <c r="E526" i="1" s="1"/>
  <c r="F526" i="1" s="1"/>
  <c r="G526" i="1" s="1"/>
  <c r="H526" i="1" s="1"/>
  <c r="AU525" i="1"/>
  <c r="AV525" i="1" s="1"/>
  <c r="AW525" i="1" s="1"/>
  <c r="AX525" i="1" s="1"/>
  <c r="AY525" i="1" s="1"/>
  <c r="AM525" i="1"/>
  <c r="AN525" i="1" s="1"/>
  <c r="AO525" i="1" s="1"/>
  <c r="AP525" i="1" s="1"/>
  <c r="AQ525" i="1" s="1"/>
  <c r="AB525" i="1"/>
  <c r="AC525" i="1" s="1"/>
  <c r="AD525" i="1" s="1"/>
  <c r="AE525" i="1" s="1"/>
  <c r="AF525" i="1" s="1"/>
  <c r="S525" i="1"/>
  <c r="T525" i="1" s="1"/>
  <c r="U525" i="1" s="1"/>
  <c r="V525" i="1" s="1"/>
  <c r="W525" i="1" s="1"/>
  <c r="K525" i="1"/>
  <c r="L525" i="1" s="1"/>
  <c r="M525" i="1" s="1"/>
  <c r="N525" i="1" s="1"/>
  <c r="O525" i="1" s="1"/>
  <c r="C525" i="1"/>
  <c r="D525" i="1" s="1"/>
  <c r="E525" i="1" s="1"/>
  <c r="F525" i="1" s="1"/>
  <c r="G525" i="1" s="1"/>
  <c r="H525" i="1" s="1"/>
  <c r="AU524" i="1"/>
  <c r="AV524" i="1" s="1"/>
  <c r="AW524" i="1" s="1"/>
  <c r="AX524" i="1" s="1"/>
  <c r="AY524" i="1" s="1"/>
  <c r="AM524" i="1"/>
  <c r="AN524" i="1" s="1"/>
  <c r="AO524" i="1" s="1"/>
  <c r="AP524" i="1" s="1"/>
  <c r="AQ524" i="1" s="1"/>
  <c r="AB524" i="1"/>
  <c r="AC524" i="1" s="1"/>
  <c r="AD524" i="1" s="1"/>
  <c r="AE524" i="1" s="1"/>
  <c r="AF524" i="1" s="1"/>
  <c r="S524" i="1"/>
  <c r="T524" i="1" s="1"/>
  <c r="U524" i="1" s="1"/>
  <c r="V524" i="1" s="1"/>
  <c r="W524" i="1" s="1"/>
  <c r="K524" i="1"/>
  <c r="L524" i="1" s="1"/>
  <c r="M524" i="1" s="1"/>
  <c r="N524" i="1" s="1"/>
  <c r="O524" i="1" s="1"/>
  <c r="C524" i="1"/>
  <c r="D524" i="1" s="1"/>
  <c r="E524" i="1" s="1"/>
  <c r="F524" i="1" s="1"/>
  <c r="G524" i="1" s="1"/>
  <c r="H524" i="1" s="1"/>
  <c r="AU523" i="1"/>
  <c r="AV523" i="1" s="1"/>
  <c r="AW523" i="1" s="1"/>
  <c r="AX523" i="1" s="1"/>
  <c r="AY523" i="1" s="1"/>
  <c r="AN523" i="1"/>
  <c r="AO523" i="1" s="1"/>
  <c r="AP523" i="1" s="1"/>
  <c r="AQ523" i="1" s="1"/>
  <c r="AM523" i="1"/>
  <c r="AB523" i="1"/>
  <c r="AC523" i="1" s="1"/>
  <c r="AD523" i="1" s="1"/>
  <c r="AE523" i="1" s="1"/>
  <c r="AF523" i="1" s="1"/>
  <c r="U523" i="1"/>
  <c r="V523" i="1" s="1"/>
  <c r="W523" i="1" s="1"/>
  <c r="S523" i="1"/>
  <c r="T523" i="1" s="1"/>
  <c r="K523" i="1"/>
  <c r="L523" i="1" s="1"/>
  <c r="M523" i="1" s="1"/>
  <c r="N523" i="1" s="1"/>
  <c r="O523" i="1" s="1"/>
  <c r="C523" i="1"/>
  <c r="D523" i="1" s="1"/>
  <c r="E523" i="1" s="1"/>
  <c r="F523" i="1" s="1"/>
  <c r="G523" i="1" s="1"/>
  <c r="H523" i="1" s="1"/>
  <c r="AU522" i="1"/>
  <c r="AV522" i="1" s="1"/>
  <c r="AW522" i="1" s="1"/>
  <c r="AX522" i="1" s="1"/>
  <c r="AY522" i="1" s="1"/>
  <c r="AM522" i="1"/>
  <c r="AN522" i="1" s="1"/>
  <c r="AO522" i="1" s="1"/>
  <c r="AP522" i="1" s="1"/>
  <c r="AQ522" i="1" s="1"/>
  <c r="AB522" i="1"/>
  <c r="AC522" i="1" s="1"/>
  <c r="AD522" i="1" s="1"/>
  <c r="AE522" i="1" s="1"/>
  <c r="AF522" i="1" s="1"/>
  <c r="S522" i="1"/>
  <c r="T522" i="1" s="1"/>
  <c r="U522" i="1" s="1"/>
  <c r="V522" i="1" s="1"/>
  <c r="W522" i="1" s="1"/>
  <c r="K522" i="1"/>
  <c r="L522" i="1" s="1"/>
  <c r="M522" i="1" s="1"/>
  <c r="N522" i="1" s="1"/>
  <c r="O522" i="1" s="1"/>
  <c r="C522" i="1"/>
  <c r="D522" i="1" s="1"/>
  <c r="E522" i="1" s="1"/>
  <c r="F522" i="1" s="1"/>
  <c r="G522" i="1" s="1"/>
  <c r="H522" i="1" s="1"/>
  <c r="AU521" i="1"/>
  <c r="AV521" i="1" s="1"/>
  <c r="AW521" i="1" s="1"/>
  <c r="AX521" i="1" s="1"/>
  <c r="AY521" i="1" s="1"/>
  <c r="AM521" i="1"/>
  <c r="AN521" i="1" s="1"/>
  <c r="AO521" i="1" s="1"/>
  <c r="AP521" i="1" s="1"/>
  <c r="AQ521" i="1" s="1"/>
  <c r="AB521" i="1"/>
  <c r="AC521" i="1" s="1"/>
  <c r="AD521" i="1" s="1"/>
  <c r="AE521" i="1" s="1"/>
  <c r="AF521" i="1" s="1"/>
  <c r="T521" i="1"/>
  <c r="U521" i="1" s="1"/>
  <c r="V521" i="1" s="1"/>
  <c r="W521" i="1" s="1"/>
  <c r="S521" i="1"/>
  <c r="K521" i="1"/>
  <c r="L521" i="1" s="1"/>
  <c r="M521" i="1" s="1"/>
  <c r="N521" i="1" s="1"/>
  <c r="O521" i="1" s="1"/>
  <c r="C521" i="1"/>
  <c r="D521" i="1" s="1"/>
  <c r="E521" i="1" s="1"/>
  <c r="F521" i="1" s="1"/>
  <c r="G521" i="1" s="1"/>
  <c r="H521" i="1" s="1"/>
  <c r="AU520" i="1"/>
  <c r="AV520" i="1" s="1"/>
  <c r="AW520" i="1" s="1"/>
  <c r="AX520" i="1" s="1"/>
  <c r="AY520" i="1" s="1"/>
  <c r="AM520" i="1"/>
  <c r="AN520" i="1" s="1"/>
  <c r="AO520" i="1" s="1"/>
  <c r="AP520" i="1" s="1"/>
  <c r="AQ520" i="1" s="1"/>
  <c r="AB520" i="1"/>
  <c r="AC520" i="1" s="1"/>
  <c r="AD520" i="1" s="1"/>
  <c r="AE520" i="1" s="1"/>
  <c r="AF520" i="1" s="1"/>
  <c r="S520" i="1"/>
  <c r="T520" i="1" s="1"/>
  <c r="U520" i="1" s="1"/>
  <c r="V520" i="1" s="1"/>
  <c r="W520" i="1" s="1"/>
  <c r="K520" i="1"/>
  <c r="L520" i="1" s="1"/>
  <c r="M520" i="1" s="1"/>
  <c r="N520" i="1" s="1"/>
  <c r="O520" i="1" s="1"/>
  <c r="C520" i="1"/>
  <c r="D520" i="1" s="1"/>
  <c r="E520" i="1" s="1"/>
  <c r="F520" i="1" s="1"/>
  <c r="G520" i="1" s="1"/>
  <c r="H520" i="1" s="1"/>
  <c r="AU519" i="1"/>
  <c r="AV519" i="1" s="1"/>
  <c r="AW519" i="1" s="1"/>
  <c r="AX519" i="1" s="1"/>
  <c r="AY519" i="1" s="1"/>
  <c r="AM519" i="1"/>
  <c r="AN519" i="1" s="1"/>
  <c r="AO519" i="1" s="1"/>
  <c r="AP519" i="1" s="1"/>
  <c r="AQ519" i="1" s="1"/>
  <c r="AB519" i="1"/>
  <c r="AC519" i="1" s="1"/>
  <c r="AD519" i="1" s="1"/>
  <c r="AE519" i="1" s="1"/>
  <c r="AF519" i="1" s="1"/>
  <c r="S519" i="1"/>
  <c r="T519" i="1" s="1"/>
  <c r="U519" i="1" s="1"/>
  <c r="V519" i="1" s="1"/>
  <c r="W519" i="1" s="1"/>
  <c r="K519" i="1"/>
  <c r="L519" i="1" s="1"/>
  <c r="M519" i="1" s="1"/>
  <c r="N519" i="1" s="1"/>
  <c r="O519" i="1" s="1"/>
  <c r="C519" i="1"/>
  <c r="D519" i="1" s="1"/>
  <c r="E519" i="1" s="1"/>
  <c r="F519" i="1" s="1"/>
  <c r="G519" i="1" s="1"/>
  <c r="H519" i="1" s="1"/>
  <c r="AU518" i="1"/>
  <c r="AV518" i="1" s="1"/>
  <c r="AW518" i="1" s="1"/>
  <c r="AX518" i="1" s="1"/>
  <c r="AY518" i="1" s="1"/>
  <c r="AM518" i="1"/>
  <c r="AN518" i="1" s="1"/>
  <c r="AO518" i="1" s="1"/>
  <c r="AP518" i="1" s="1"/>
  <c r="AQ518" i="1" s="1"/>
  <c r="AB518" i="1"/>
  <c r="AC518" i="1" s="1"/>
  <c r="AD518" i="1" s="1"/>
  <c r="AE518" i="1" s="1"/>
  <c r="AF518" i="1" s="1"/>
  <c r="S518" i="1"/>
  <c r="T518" i="1" s="1"/>
  <c r="U518" i="1" s="1"/>
  <c r="V518" i="1" s="1"/>
  <c r="W518" i="1" s="1"/>
  <c r="K518" i="1"/>
  <c r="L518" i="1" s="1"/>
  <c r="M518" i="1" s="1"/>
  <c r="N518" i="1" s="1"/>
  <c r="O518" i="1" s="1"/>
  <c r="C518" i="1"/>
  <c r="D518" i="1" s="1"/>
  <c r="E518" i="1" s="1"/>
  <c r="F518" i="1" s="1"/>
  <c r="G518" i="1" s="1"/>
  <c r="H518" i="1" s="1"/>
  <c r="AU517" i="1"/>
  <c r="AV517" i="1" s="1"/>
  <c r="AW517" i="1" s="1"/>
  <c r="AX517" i="1" s="1"/>
  <c r="AY517" i="1" s="1"/>
  <c r="AM517" i="1"/>
  <c r="AN517" i="1" s="1"/>
  <c r="AO517" i="1" s="1"/>
  <c r="AP517" i="1" s="1"/>
  <c r="AQ517" i="1" s="1"/>
  <c r="AB517" i="1"/>
  <c r="AC517" i="1" s="1"/>
  <c r="AD517" i="1" s="1"/>
  <c r="AE517" i="1" s="1"/>
  <c r="AF517" i="1" s="1"/>
  <c r="S517" i="1"/>
  <c r="T517" i="1" s="1"/>
  <c r="U517" i="1" s="1"/>
  <c r="V517" i="1" s="1"/>
  <c r="W517" i="1" s="1"/>
  <c r="K517" i="1"/>
  <c r="L517" i="1" s="1"/>
  <c r="M517" i="1" s="1"/>
  <c r="N517" i="1" s="1"/>
  <c r="O517" i="1" s="1"/>
  <c r="C517" i="1"/>
  <c r="D517" i="1" s="1"/>
  <c r="E517" i="1" s="1"/>
  <c r="F517" i="1" s="1"/>
  <c r="G517" i="1" s="1"/>
  <c r="H517" i="1" s="1"/>
  <c r="AU516" i="1"/>
  <c r="AV516" i="1" s="1"/>
  <c r="AW516" i="1" s="1"/>
  <c r="AX516" i="1" s="1"/>
  <c r="AY516" i="1" s="1"/>
  <c r="AM516" i="1"/>
  <c r="AN516" i="1" s="1"/>
  <c r="AO516" i="1" s="1"/>
  <c r="AP516" i="1" s="1"/>
  <c r="AQ516" i="1" s="1"/>
  <c r="AC516" i="1"/>
  <c r="AD516" i="1" s="1"/>
  <c r="AE516" i="1" s="1"/>
  <c r="AF516" i="1" s="1"/>
  <c r="AB516" i="1"/>
  <c r="S516" i="1"/>
  <c r="T516" i="1" s="1"/>
  <c r="U516" i="1" s="1"/>
  <c r="V516" i="1" s="1"/>
  <c r="W516" i="1" s="1"/>
  <c r="X516" i="1" s="1"/>
  <c r="K516" i="1"/>
  <c r="L516" i="1" s="1"/>
  <c r="M516" i="1" s="1"/>
  <c r="N516" i="1" s="1"/>
  <c r="O516" i="1" s="1"/>
  <c r="C516" i="1"/>
  <c r="D516" i="1" s="1"/>
  <c r="E516" i="1" s="1"/>
  <c r="F516" i="1" s="1"/>
  <c r="G516" i="1" s="1"/>
  <c r="H516" i="1" s="1"/>
  <c r="AW515" i="1"/>
  <c r="AX515" i="1" s="1"/>
  <c r="AY515" i="1" s="1"/>
  <c r="AU515" i="1"/>
  <c r="AV515" i="1" s="1"/>
  <c r="AM515" i="1"/>
  <c r="AN515" i="1" s="1"/>
  <c r="AO515" i="1" s="1"/>
  <c r="AP515" i="1" s="1"/>
  <c r="AQ515" i="1" s="1"/>
  <c r="AB515" i="1"/>
  <c r="AC515" i="1" s="1"/>
  <c r="AD515" i="1" s="1"/>
  <c r="AE515" i="1" s="1"/>
  <c r="AF515" i="1" s="1"/>
  <c r="S515" i="1"/>
  <c r="T515" i="1" s="1"/>
  <c r="U515" i="1" s="1"/>
  <c r="V515" i="1" s="1"/>
  <c r="W515" i="1" s="1"/>
  <c r="K515" i="1"/>
  <c r="L515" i="1" s="1"/>
  <c r="M515" i="1" s="1"/>
  <c r="N515" i="1" s="1"/>
  <c r="O515" i="1" s="1"/>
  <c r="C515" i="1"/>
  <c r="D515" i="1" s="1"/>
  <c r="E515" i="1" s="1"/>
  <c r="F515" i="1" s="1"/>
  <c r="G515" i="1" s="1"/>
  <c r="H515" i="1" s="1"/>
  <c r="AU514" i="1"/>
  <c r="AV514" i="1" s="1"/>
  <c r="AW514" i="1" s="1"/>
  <c r="AX514" i="1" s="1"/>
  <c r="AY514" i="1" s="1"/>
  <c r="AN514" i="1"/>
  <c r="AO514" i="1" s="1"/>
  <c r="AP514" i="1" s="1"/>
  <c r="AQ514" i="1" s="1"/>
  <c r="AM514" i="1"/>
  <c r="AB514" i="1"/>
  <c r="AC514" i="1" s="1"/>
  <c r="AD514" i="1" s="1"/>
  <c r="AE514" i="1" s="1"/>
  <c r="AF514" i="1" s="1"/>
  <c r="S514" i="1"/>
  <c r="T514" i="1" s="1"/>
  <c r="U514" i="1" s="1"/>
  <c r="V514" i="1" s="1"/>
  <c r="W514" i="1" s="1"/>
  <c r="K514" i="1"/>
  <c r="L514" i="1" s="1"/>
  <c r="M514" i="1" s="1"/>
  <c r="N514" i="1" s="1"/>
  <c r="O514" i="1" s="1"/>
  <c r="C514" i="1"/>
  <c r="D514" i="1" s="1"/>
  <c r="E514" i="1" s="1"/>
  <c r="F514" i="1" s="1"/>
  <c r="G514" i="1" s="1"/>
  <c r="H514" i="1" s="1"/>
  <c r="AU513" i="1"/>
  <c r="AV513" i="1" s="1"/>
  <c r="AW513" i="1" s="1"/>
  <c r="AX513" i="1" s="1"/>
  <c r="AY513" i="1" s="1"/>
  <c r="AM513" i="1"/>
  <c r="AN513" i="1" s="1"/>
  <c r="AO513" i="1" s="1"/>
  <c r="AP513" i="1" s="1"/>
  <c r="AQ513" i="1" s="1"/>
  <c r="AB513" i="1"/>
  <c r="AC513" i="1" s="1"/>
  <c r="AD513" i="1" s="1"/>
  <c r="AE513" i="1" s="1"/>
  <c r="AF513" i="1" s="1"/>
  <c r="S513" i="1"/>
  <c r="T513" i="1" s="1"/>
  <c r="U513" i="1" s="1"/>
  <c r="V513" i="1" s="1"/>
  <c r="W513" i="1" s="1"/>
  <c r="K513" i="1"/>
  <c r="L513" i="1" s="1"/>
  <c r="M513" i="1" s="1"/>
  <c r="N513" i="1" s="1"/>
  <c r="O513" i="1" s="1"/>
  <c r="C513" i="1"/>
  <c r="D513" i="1" s="1"/>
  <c r="E513" i="1" s="1"/>
  <c r="F513" i="1" s="1"/>
  <c r="G513" i="1" s="1"/>
  <c r="H513" i="1" s="1"/>
  <c r="AU512" i="1"/>
  <c r="AV512" i="1" s="1"/>
  <c r="AW512" i="1" s="1"/>
  <c r="AX512" i="1" s="1"/>
  <c r="AY512" i="1" s="1"/>
  <c r="AM512" i="1"/>
  <c r="AN512" i="1" s="1"/>
  <c r="AO512" i="1" s="1"/>
  <c r="AP512" i="1" s="1"/>
  <c r="AQ512" i="1" s="1"/>
  <c r="AB512" i="1"/>
  <c r="AC512" i="1" s="1"/>
  <c r="AD512" i="1" s="1"/>
  <c r="AE512" i="1" s="1"/>
  <c r="AF512" i="1" s="1"/>
  <c r="S512" i="1"/>
  <c r="T512" i="1" s="1"/>
  <c r="U512" i="1" s="1"/>
  <c r="V512" i="1" s="1"/>
  <c r="W512" i="1" s="1"/>
  <c r="K512" i="1"/>
  <c r="L512" i="1" s="1"/>
  <c r="M512" i="1" s="1"/>
  <c r="N512" i="1" s="1"/>
  <c r="O512" i="1" s="1"/>
  <c r="C512" i="1"/>
  <c r="D512" i="1" s="1"/>
  <c r="E512" i="1" s="1"/>
  <c r="F512" i="1" s="1"/>
  <c r="G512" i="1" s="1"/>
  <c r="H512" i="1" s="1"/>
  <c r="AU511" i="1"/>
  <c r="AV511" i="1" s="1"/>
  <c r="AW511" i="1" s="1"/>
  <c r="AX511" i="1" s="1"/>
  <c r="AY511" i="1" s="1"/>
  <c r="AM511" i="1"/>
  <c r="AN511" i="1" s="1"/>
  <c r="AO511" i="1" s="1"/>
  <c r="AP511" i="1" s="1"/>
  <c r="AQ511" i="1" s="1"/>
  <c r="AB511" i="1"/>
  <c r="AC511" i="1" s="1"/>
  <c r="AD511" i="1" s="1"/>
  <c r="AE511" i="1" s="1"/>
  <c r="AF511" i="1" s="1"/>
  <c r="S511" i="1"/>
  <c r="T511" i="1" s="1"/>
  <c r="U511" i="1" s="1"/>
  <c r="V511" i="1" s="1"/>
  <c r="W511" i="1" s="1"/>
  <c r="K511" i="1"/>
  <c r="L511" i="1" s="1"/>
  <c r="M511" i="1" s="1"/>
  <c r="N511" i="1" s="1"/>
  <c r="O511" i="1" s="1"/>
  <c r="C511" i="1"/>
  <c r="D511" i="1" s="1"/>
  <c r="E511" i="1" s="1"/>
  <c r="F511" i="1" s="1"/>
  <c r="G511" i="1" s="1"/>
  <c r="H511" i="1" s="1"/>
  <c r="AU510" i="1"/>
  <c r="AV510" i="1" s="1"/>
  <c r="AW510" i="1" s="1"/>
  <c r="AX510" i="1" s="1"/>
  <c r="AY510" i="1" s="1"/>
  <c r="AM510" i="1"/>
  <c r="AN510" i="1" s="1"/>
  <c r="AO510" i="1" s="1"/>
  <c r="AP510" i="1" s="1"/>
  <c r="AQ510" i="1" s="1"/>
  <c r="AB510" i="1"/>
  <c r="AC510" i="1" s="1"/>
  <c r="AD510" i="1" s="1"/>
  <c r="AE510" i="1" s="1"/>
  <c r="AF510" i="1" s="1"/>
  <c r="S510" i="1"/>
  <c r="T510" i="1" s="1"/>
  <c r="U510" i="1" s="1"/>
  <c r="V510" i="1" s="1"/>
  <c r="W510" i="1" s="1"/>
  <c r="K510" i="1"/>
  <c r="L510" i="1" s="1"/>
  <c r="M510" i="1" s="1"/>
  <c r="N510" i="1" s="1"/>
  <c r="O510" i="1" s="1"/>
  <c r="C510" i="1"/>
  <c r="D510" i="1" s="1"/>
  <c r="E510" i="1" s="1"/>
  <c r="F510" i="1" s="1"/>
  <c r="G510" i="1" s="1"/>
  <c r="H510" i="1" s="1"/>
  <c r="AU509" i="1"/>
  <c r="AV509" i="1" s="1"/>
  <c r="AW509" i="1" s="1"/>
  <c r="AX509" i="1" s="1"/>
  <c r="AY509" i="1" s="1"/>
  <c r="AM509" i="1"/>
  <c r="AN509" i="1" s="1"/>
  <c r="AO509" i="1" s="1"/>
  <c r="AP509" i="1" s="1"/>
  <c r="AQ509" i="1" s="1"/>
  <c r="AB509" i="1"/>
  <c r="AC509" i="1" s="1"/>
  <c r="AD509" i="1" s="1"/>
  <c r="AE509" i="1" s="1"/>
  <c r="AF509" i="1" s="1"/>
  <c r="S509" i="1"/>
  <c r="T509" i="1" s="1"/>
  <c r="U509" i="1" s="1"/>
  <c r="V509" i="1" s="1"/>
  <c r="W509" i="1" s="1"/>
  <c r="L509" i="1"/>
  <c r="M509" i="1" s="1"/>
  <c r="N509" i="1" s="1"/>
  <c r="O509" i="1" s="1"/>
  <c r="K509" i="1"/>
  <c r="C509" i="1"/>
  <c r="D509" i="1" s="1"/>
  <c r="E509" i="1" s="1"/>
  <c r="F509" i="1" s="1"/>
  <c r="G509" i="1" s="1"/>
  <c r="H509" i="1" s="1"/>
  <c r="AU508" i="1"/>
  <c r="AV508" i="1" s="1"/>
  <c r="AW508" i="1" s="1"/>
  <c r="AX508" i="1" s="1"/>
  <c r="AY508" i="1" s="1"/>
  <c r="AM508" i="1"/>
  <c r="AN508" i="1" s="1"/>
  <c r="AO508" i="1" s="1"/>
  <c r="AP508" i="1" s="1"/>
  <c r="AQ508" i="1" s="1"/>
  <c r="AB508" i="1"/>
  <c r="AC508" i="1" s="1"/>
  <c r="AD508" i="1" s="1"/>
  <c r="AE508" i="1" s="1"/>
  <c r="AF508" i="1" s="1"/>
  <c r="S508" i="1"/>
  <c r="T508" i="1" s="1"/>
  <c r="U508" i="1" s="1"/>
  <c r="V508" i="1" s="1"/>
  <c r="W508" i="1" s="1"/>
  <c r="K508" i="1"/>
  <c r="L508" i="1" s="1"/>
  <c r="M508" i="1" s="1"/>
  <c r="N508" i="1" s="1"/>
  <c r="O508" i="1" s="1"/>
  <c r="C508" i="1"/>
  <c r="D508" i="1" s="1"/>
  <c r="E508" i="1" s="1"/>
  <c r="F508" i="1" s="1"/>
  <c r="G508" i="1" s="1"/>
  <c r="H508" i="1" s="1"/>
  <c r="AU507" i="1"/>
  <c r="AV507" i="1" s="1"/>
  <c r="AW507" i="1" s="1"/>
  <c r="AX507" i="1" s="1"/>
  <c r="AY507" i="1" s="1"/>
  <c r="AM507" i="1"/>
  <c r="AN507" i="1" s="1"/>
  <c r="AO507" i="1" s="1"/>
  <c r="AP507" i="1" s="1"/>
  <c r="AQ507" i="1" s="1"/>
  <c r="AB507" i="1"/>
  <c r="AC507" i="1" s="1"/>
  <c r="AD507" i="1" s="1"/>
  <c r="AE507" i="1" s="1"/>
  <c r="AF507" i="1" s="1"/>
  <c r="S507" i="1"/>
  <c r="T507" i="1" s="1"/>
  <c r="U507" i="1" s="1"/>
  <c r="V507" i="1" s="1"/>
  <c r="W507" i="1" s="1"/>
  <c r="K507" i="1"/>
  <c r="L507" i="1" s="1"/>
  <c r="M507" i="1" s="1"/>
  <c r="N507" i="1" s="1"/>
  <c r="O507" i="1" s="1"/>
  <c r="C507" i="1"/>
  <c r="D507" i="1" s="1"/>
  <c r="E507" i="1" s="1"/>
  <c r="F507" i="1" s="1"/>
  <c r="G507" i="1" s="1"/>
  <c r="H507" i="1" s="1"/>
  <c r="AU506" i="1"/>
  <c r="AV506" i="1" s="1"/>
  <c r="AW506" i="1" s="1"/>
  <c r="AX506" i="1" s="1"/>
  <c r="AY506" i="1" s="1"/>
  <c r="AM506" i="1"/>
  <c r="AN506" i="1" s="1"/>
  <c r="AO506" i="1" s="1"/>
  <c r="AP506" i="1" s="1"/>
  <c r="AQ506" i="1" s="1"/>
  <c r="AB506" i="1"/>
  <c r="AC506" i="1" s="1"/>
  <c r="AD506" i="1" s="1"/>
  <c r="AE506" i="1" s="1"/>
  <c r="AF506" i="1" s="1"/>
  <c r="S506" i="1"/>
  <c r="T506" i="1" s="1"/>
  <c r="U506" i="1" s="1"/>
  <c r="V506" i="1" s="1"/>
  <c r="W506" i="1" s="1"/>
  <c r="K506" i="1"/>
  <c r="L506" i="1" s="1"/>
  <c r="M506" i="1" s="1"/>
  <c r="N506" i="1" s="1"/>
  <c r="O506" i="1" s="1"/>
  <c r="C506" i="1"/>
  <c r="D506" i="1" s="1"/>
  <c r="E506" i="1" s="1"/>
  <c r="F506" i="1" s="1"/>
  <c r="G506" i="1" s="1"/>
  <c r="H506" i="1" s="1"/>
  <c r="AU505" i="1"/>
  <c r="AV505" i="1" s="1"/>
  <c r="AW505" i="1" s="1"/>
  <c r="AX505" i="1" s="1"/>
  <c r="AY505" i="1" s="1"/>
  <c r="AM505" i="1"/>
  <c r="AN505" i="1" s="1"/>
  <c r="AO505" i="1" s="1"/>
  <c r="AP505" i="1" s="1"/>
  <c r="AQ505" i="1" s="1"/>
  <c r="AB505" i="1"/>
  <c r="AC505" i="1" s="1"/>
  <c r="AD505" i="1" s="1"/>
  <c r="AE505" i="1" s="1"/>
  <c r="AF505" i="1" s="1"/>
  <c r="S505" i="1"/>
  <c r="T505" i="1" s="1"/>
  <c r="U505" i="1" s="1"/>
  <c r="V505" i="1" s="1"/>
  <c r="W505" i="1" s="1"/>
  <c r="L505" i="1"/>
  <c r="M505" i="1" s="1"/>
  <c r="N505" i="1" s="1"/>
  <c r="O505" i="1" s="1"/>
  <c r="K505" i="1"/>
  <c r="C505" i="1"/>
  <c r="D505" i="1" s="1"/>
  <c r="E505" i="1" s="1"/>
  <c r="F505" i="1" s="1"/>
  <c r="G505" i="1" s="1"/>
  <c r="H505" i="1" s="1"/>
  <c r="AU504" i="1"/>
  <c r="AV504" i="1" s="1"/>
  <c r="AW504" i="1" s="1"/>
  <c r="AX504" i="1" s="1"/>
  <c r="AY504" i="1" s="1"/>
  <c r="AM504" i="1"/>
  <c r="AN504" i="1" s="1"/>
  <c r="AO504" i="1" s="1"/>
  <c r="AP504" i="1" s="1"/>
  <c r="AQ504" i="1" s="1"/>
  <c r="AB504" i="1"/>
  <c r="AC504" i="1" s="1"/>
  <c r="AD504" i="1" s="1"/>
  <c r="AE504" i="1" s="1"/>
  <c r="AF504" i="1" s="1"/>
  <c r="S504" i="1"/>
  <c r="T504" i="1" s="1"/>
  <c r="U504" i="1" s="1"/>
  <c r="V504" i="1" s="1"/>
  <c r="W504" i="1" s="1"/>
  <c r="K504" i="1"/>
  <c r="L504" i="1" s="1"/>
  <c r="M504" i="1" s="1"/>
  <c r="N504" i="1" s="1"/>
  <c r="O504" i="1" s="1"/>
  <c r="H504" i="1"/>
  <c r="C504" i="1"/>
  <c r="D504" i="1" s="1"/>
  <c r="E504" i="1" s="1"/>
  <c r="F504" i="1" s="1"/>
  <c r="G504" i="1" s="1"/>
  <c r="AU503" i="1"/>
  <c r="AV503" i="1" s="1"/>
  <c r="AW503" i="1" s="1"/>
  <c r="AX503" i="1" s="1"/>
  <c r="AY503" i="1" s="1"/>
  <c r="AM503" i="1"/>
  <c r="AN503" i="1" s="1"/>
  <c r="AO503" i="1" s="1"/>
  <c r="AP503" i="1" s="1"/>
  <c r="AQ503" i="1" s="1"/>
  <c r="AB503" i="1"/>
  <c r="AC503" i="1" s="1"/>
  <c r="AD503" i="1" s="1"/>
  <c r="AE503" i="1" s="1"/>
  <c r="AF503" i="1" s="1"/>
  <c r="S503" i="1"/>
  <c r="T503" i="1" s="1"/>
  <c r="U503" i="1" s="1"/>
  <c r="V503" i="1" s="1"/>
  <c r="W503" i="1" s="1"/>
  <c r="K503" i="1"/>
  <c r="L503" i="1" s="1"/>
  <c r="M503" i="1" s="1"/>
  <c r="N503" i="1" s="1"/>
  <c r="O503" i="1" s="1"/>
  <c r="C503" i="1"/>
  <c r="D503" i="1" s="1"/>
  <c r="E503" i="1" s="1"/>
  <c r="F503" i="1" s="1"/>
  <c r="G503" i="1" s="1"/>
  <c r="H503" i="1" s="1"/>
  <c r="AU502" i="1"/>
  <c r="AV502" i="1" s="1"/>
  <c r="AW502" i="1" s="1"/>
  <c r="AX502" i="1" s="1"/>
  <c r="AY502" i="1" s="1"/>
  <c r="AM502" i="1"/>
  <c r="AN502" i="1" s="1"/>
  <c r="AO502" i="1" s="1"/>
  <c r="AP502" i="1" s="1"/>
  <c r="AQ502" i="1" s="1"/>
  <c r="AB502" i="1"/>
  <c r="AC502" i="1" s="1"/>
  <c r="AD502" i="1" s="1"/>
  <c r="AE502" i="1" s="1"/>
  <c r="AF502" i="1" s="1"/>
  <c r="S502" i="1"/>
  <c r="T502" i="1" s="1"/>
  <c r="U502" i="1" s="1"/>
  <c r="V502" i="1" s="1"/>
  <c r="W502" i="1" s="1"/>
  <c r="K502" i="1"/>
  <c r="L502" i="1" s="1"/>
  <c r="M502" i="1" s="1"/>
  <c r="N502" i="1" s="1"/>
  <c r="O502" i="1" s="1"/>
  <c r="C502" i="1"/>
  <c r="D502" i="1" s="1"/>
  <c r="E502" i="1" s="1"/>
  <c r="F502" i="1" s="1"/>
  <c r="G502" i="1" s="1"/>
  <c r="H502" i="1" s="1"/>
  <c r="AU501" i="1"/>
  <c r="AV501" i="1" s="1"/>
  <c r="AW501" i="1" s="1"/>
  <c r="AX501" i="1" s="1"/>
  <c r="AY501" i="1" s="1"/>
  <c r="AM501" i="1"/>
  <c r="AN501" i="1" s="1"/>
  <c r="AO501" i="1" s="1"/>
  <c r="AP501" i="1" s="1"/>
  <c r="AQ501" i="1" s="1"/>
  <c r="AB501" i="1"/>
  <c r="AC501" i="1" s="1"/>
  <c r="AD501" i="1" s="1"/>
  <c r="AE501" i="1" s="1"/>
  <c r="AF501" i="1" s="1"/>
  <c r="S501" i="1"/>
  <c r="T501" i="1" s="1"/>
  <c r="U501" i="1" s="1"/>
  <c r="V501" i="1" s="1"/>
  <c r="W501" i="1" s="1"/>
  <c r="K501" i="1"/>
  <c r="L501" i="1" s="1"/>
  <c r="M501" i="1" s="1"/>
  <c r="N501" i="1" s="1"/>
  <c r="O501" i="1" s="1"/>
  <c r="C501" i="1"/>
  <c r="D501" i="1" s="1"/>
  <c r="E501" i="1" s="1"/>
  <c r="F501" i="1" s="1"/>
  <c r="G501" i="1" s="1"/>
  <c r="H501" i="1" s="1"/>
  <c r="AU500" i="1"/>
  <c r="AV500" i="1" s="1"/>
  <c r="AW500" i="1" s="1"/>
  <c r="AX500" i="1" s="1"/>
  <c r="AY500" i="1" s="1"/>
  <c r="AM500" i="1"/>
  <c r="AN500" i="1" s="1"/>
  <c r="AO500" i="1" s="1"/>
  <c r="AP500" i="1" s="1"/>
  <c r="AQ500" i="1" s="1"/>
  <c r="AB500" i="1"/>
  <c r="AC500" i="1" s="1"/>
  <c r="AD500" i="1" s="1"/>
  <c r="AE500" i="1" s="1"/>
  <c r="AF500" i="1" s="1"/>
  <c r="S500" i="1"/>
  <c r="T500" i="1" s="1"/>
  <c r="U500" i="1" s="1"/>
  <c r="V500" i="1" s="1"/>
  <c r="W500" i="1" s="1"/>
  <c r="O500" i="1"/>
  <c r="K500" i="1"/>
  <c r="L500" i="1" s="1"/>
  <c r="M500" i="1" s="1"/>
  <c r="N500" i="1" s="1"/>
  <c r="D500" i="1"/>
  <c r="E500" i="1" s="1"/>
  <c r="F500" i="1" s="1"/>
  <c r="G500" i="1" s="1"/>
  <c r="H500" i="1" s="1"/>
  <c r="C500" i="1"/>
  <c r="AU499" i="1"/>
  <c r="AV499" i="1" s="1"/>
  <c r="AW499" i="1" s="1"/>
  <c r="AX499" i="1" s="1"/>
  <c r="AY499" i="1" s="1"/>
  <c r="AM499" i="1"/>
  <c r="AN499" i="1" s="1"/>
  <c r="AO499" i="1" s="1"/>
  <c r="AP499" i="1" s="1"/>
  <c r="AQ499" i="1" s="1"/>
  <c r="AB499" i="1"/>
  <c r="AC499" i="1" s="1"/>
  <c r="AD499" i="1" s="1"/>
  <c r="AE499" i="1" s="1"/>
  <c r="AF499" i="1" s="1"/>
  <c r="S499" i="1"/>
  <c r="T499" i="1" s="1"/>
  <c r="U499" i="1" s="1"/>
  <c r="V499" i="1" s="1"/>
  <c r="W499" i="1" s="1"/>
  <c r="K499" i="1"/>
  <c r="L499" i="1" s="1"/>
  <c r="M499" i="1" s="1"/>
  <c r="N499" i="1" s="1"/>
  <c r="O499" i="1" s="1"/>
  <c r="C499" i="1"/>
  <c r="D499" i="1" s="1"/>
  <c r="E499" i="1" s="1"/>
  <c r="F499" i="1" s="1"/>
  <c r="G499" i="1" s="1"/>
  <c r="H499" i="1" s="1"/>
  <c r="AU388" i="1"/>
  <c r="AV388" i="1" s="1"/>
  <c r="AW388" i="1" s="1"/>
  <c r="AX388" i="1" s="1"/>
  <c r="AY388" i="1" s="1"/>
  <c r="AM388" i="1"/>
  <c r="AN388" i="1" s="1"/>
  <c r="AO388" i="1" s="1"/>
  <c r="AP388" i="1" s="1"/>
  <c r="AQ388" i="1" s="1"/>
  <c r="AB388" i="1"/>
  <c r="AC388" i="1" s="1"/>
  <c r="AD388" i="1" s="1"/>
  <c r="AE388" i="1" s="1"/>
  <c r="AF388" i="1" s="1"/>
  <c r="S388" i="1"/>
  <c r="T388" i="1" s="1"/>
  <c r="U388" i="1" s="1"/>
  <c r="V388" i="1" s="1"/>
  <c r="W388" i="1" s="1"/>
  <c r="K388" i="1"/>
  <c r="L388" i="1" s="1"/>
  <c r="M388" i="1" s="1"/>
  <c r="N388" i="1" s="1"/>
  <c r="O388" i="1" s="1"/>
  <c r="C388" i="1"/>
  <c r="D388" i="1" s="1"/>
  <c r="E388" i="1" s="1"/>
  <c r="F388" i="1" s="1"/>
  <c r="G388" i="1" s="1"/>
  <c r="AU498" i="1"/>
  <c r="AV498" i="1" s="1"/>
  <c r="AW498" i="1" s="1"/>
  <c r="AX498" i="1" s="1"/>
  <c r="AY498" i="1" s="1"/>
  <c r="AN498" i="1"/>
  <c r="AO498" i="1" s="1"/>
  <c r="AP498" i="1" s="1"/>
  <c r="AQ498" i="1" s="1"/>
  <c r="AM498" i="1"/>
  <c r="AC498" i="1"/>
  <c r="AD498" i="1" s="1"/>
  <c r="AE498" i="1" s="1"/>
  <c r="AF498" i="1" s="1"/>
  <c r="AB498" i="1"/>
  <c r="S498" i="1"/>
  <c r="T498" i="1" s="1"/>
  <c r="U498" i="1" s="1"/>
  <c r="V498" i="1" s="1"/>
  <c r="W498" i="1" s="1"/>
  <c r="K498" i="1"/>
  <c r="L498" i="1" s="1"/>
  <c r="M498" i="1" s="1"/>
  <c r="N498" i="1" s="1"/>
  <c r="O498" i="1" s="1"/>
  <c r="C498" i="1"/>
  <c r="D498" i="1" s="1"/>
  <c r="E498" i="1" s="1"/>
  <c r="F498" i="1" s="1"/>
  <c r="G498" i="1" s="1"/>
  <c r="H498" i="1" s="1"/>
  <c r="AU497" i="1"/>
  <c r="AV497" i="1" s="1"/>
  <c r="AW497" i="1" s="1"/>
  <c r="AX497" i="1" s="1"/>
  <c r="AY497" i="1" s="1"/>
  <c r="AM497" i="1"/>
  <c r="AN497" i="1" s="1"/>
  <c r="AO497" i="1" s="1"/>
  <c r="AP497" i="1" s="1"/>
  <c r="AQ497" i="1" s="1"/>
  <c r="AB497" i="1"/>
  <c r="AC497" i="1" s="1"/>
  <c r="AD497" i="1" s="1"/>
  <c r="AE497" i="1" s="1"/>
  <c r="AF497" i="1" s="1"/>
  <c r="S497" i="1"/>
  <c r="T497" i="1" s="1"/>
  <c r="U497" i="1" s="1"/>
  <c r="V497" i="1" s="1"/>
  <c r="W497" i="1" s="1"/>
  <c r="K497" i="1"/>
  <c r="L497" i="1" s="1"/>
  <c r="M497" i="1" s="1"/>
  <c r="N497" i="1" s="1"/>
  <c r="O497" i="1" s="1"/>
  <c r="C497" i="1"/>
  <c r="D497" i="1" s="1"/>
  <c r="E497" i="1" s="1"/>
  <c r="F497" i="1" s="1"/>
  <c r="G497" i="1" s="1"/>
  <c r="H497" i="1" s="1"/>
  <c r="AU496" i="1"/>
  <c r="AV496" i="1" s="1"/>
  <c r="AW496" i="1" s="1"/>
  <c r="AX496" i="1" s="1"/>
  <c r="AY496" i="1" s="1"/>
  <c r="AM496" i="1"/>
  <c r="AN496" i="1" s="1"/>
  <c r="AO496" i="1" s="1"/>
  <c r="AP496" i="1" s="1"/>
  <c r="AQ496" i="1" s="1"/>
  <c r="AB496" i="1"/>
  <c r="AC496" i="1" s="1"/>
  <c r="AD496" i="1" s="1"/>
  <c r="AE496" i="1" s="1"/>
  <c r="AF496" i="1" s="1"/>
  <c r="T496" i="1"/>
  <c r="U496" i="1" s="1"/>
  <c r="V496" i="1" s="1"/>
  <c r="W496" i="1" s="1"/>
  <c r="S496" i="1"/>
  <c r="K496" i="1"/>
  <c r="L496" i="1" s="1"/>
  <c r="M496" i="1" s="1"/>
  <c r="N496" i="1" s="1"/>
  <c r="O496" i="1" s="1"/>
  <c r="C496" i="1"/>
  <c r="D496" i="1" s="1"/>
  <c r="E496" i="1" s="1"/>
  <c r="F496" i="1" s="1"/>
  <c r="G496" i="1" s="1"/>
  <c r="H496" i="1" s="1"/>
  <c r="AU495" i="1"/>
  <c r="AV495" i="1" s="1"/>
  <c r="AW495" i="1" s="1"/>
  <c r="AX495" i="1" s="1"/>
  <c r="AY495" i="1" s="1"/>
  <c r="AM495" i="1"/>
  <c r="AN495" i="1" s="1"/>
  <c r="AO495" i="1" s="1"/>
  <c r="AP495" i="1" s="1"/>
  <c r="AQ495" i="1" s="1"/>
  <c r="AB495" i="1"/>
  <c r="AC495" i="1" s="1"/>
  <c r="AD495" i="1" s="1"/>
  <c r="AE495" i="1" s="1"/>
  <c r="AF495" i="1" s="1"/>
  <c r="S495" i="1"/>
  <c r="T495" i="1" s="1"/>
  <c r="U495" i="1" s="1"/>
  <c r="V495" i="1" s="1"/>
  <c r="W495" i="1" s="1"/>
  <c r="K495" i="1"/>
  <c r="L495" i="1" s="1"/>
  <c r="M495" i="1" s="1"/>
  <c r="N495" i="1" s="1"/>
  <c r="O495" i="1" s="1"/>
  <c r="C495" i="1"/>
  <c r="D495" i="1" s="1"/>
  <c r="E495" i="1" s="1"/>
  <c r="F495" i="1" s="1"/>
  <c r="G495" i="1" s="1"/>
  <c r="H495" i="1" s="1"/>
  <c r="AU494" i="1"/>
  <c r="AV494" i="1" s="1"/>
  <c r="AW494" i="1" s="1"/>
  <c r="AX494" i="1" s="1"/>
  <c r="AY494" i="1" s="1"/>
  <c r="AM494" i="1"/>
  <c r="AN494" i="1" s="1"/>
  <c r="AO494" i="1" s="1"/>
  <c r="AP494" i="1" s="1"/>
  <c r="AQ494" i="1" s="1"/>
  <c r="AB494" i="1"/>
  <c r="AC494" i="1" s="1"/>
  <c r="AD494" i="1" s="1"/>
  <c r="AE494" i="1" s="1"/>
  <c r="AF494" i="1" s="1"/>
  <c r="S494" i="1"/>
  <c r="T494" i="1" s="1"/>
  <c r="U494" i="1" s="1"/>
  <c r="V494" i="1" s="1"/>
  <c r="W494" i="1" s="1"/>
  <c r="K494" i="1"/>
  <c r="L494" i="1" s="1"/>
  <c r="M494" i="1" s="1"/>
  <c r="N494" i="1" s="1"/>
  <c r="O494" i="1" s="1"/>
  <c r="C494" i="1"/>
  <c r="D494" i="1" s="1"/>
  <c r="E494" i="1" s="1"/>
  <c r="F494" i="1" s="1"/>
  <c r="G494" i="1" s="1"/>
  <c r="H494" i="1" s="1"/>
  <c r="AU493" i="1"/>
  <c r="AV493" i="1" s="1"/>
  <c r="AW493" i="1" s="1"/>
  <c r="AX493" i="1" s="1"/>
  <c r="AY493" i="1" s="1"/>
  <c r="AM493" i="1"/>
  <c r="AN493" i="1" s="1"/>
  <c r="AO493" i="1" s="1"/>
  <c r="AP493" i="1" s="1"/>
  <c r="AQ493" i="1" s="1"/>
  <c r="AB493" i="1"/>
  <c r="AC493" i="1" s="1"/>
  <c r="AD493" i="1" s="1"/>
  <c r="AE493" i="1" s="1"/>
  <c r="AF493" i="1" s="1"/>
  <c r="S493" i="1"/>
  <c r="T493" i="1" s="1"/>
  <c r="U493" i="1" s="1"/>
  <c r="V493" i="1" s="1"/>
  <c r="W493" i="1" s="1"/>
  <c r="K493" i="1"/>
  <c r="L493" i="1" s="1"/>
  <c r="M493" i="1" s="1"/>
  <c r="N493" i="1" s="1"/>
  <c r="O493" i="1" s="1"/>
  <c r="C493" i="1"/>
  <c r="D493" i="1" s="1"/>
  <c r="E493" i="1" s="1"/>
  <c r="F493" i="1" s="1"/>
  <c r="G493" i="1" s="1"/>
  <c r="H493" i="1" s="1"/>
  <c r="AU492" i="1"/>
  <c r="AV492" i="1" s="1"/>
  <c r="AW492" i="1" s="1"/>
  <c r="AX492" i="1" s="1"/>
  <c r="AY492" i="1" s="1"/>
  <c r="AM492" i="1"/>
  <c r="AN492" i="1" s="1"/>
  <c r="AO492" i="1" s="1"/>
  <c r="AP492" i="1" s="1"/>
  <c r="AQ492" i="1" s="1"/>
  <c r="AB492" i="1"/>
  <c r="AC492" i="1" s="1"/>
  <c r="AD492" i="1" s="1"/>
  <c r="AE492" i="1" s="1"/>
  <c r="AF492" i="1" s="1"/>
  <c r="S492" i="1"/>
  <c r="T492" i="1" s="1"/>
  <c r="U492" i="1" s="1"/>
  <c r="V492" i="1" s="1"/>
  <c r="W492" i="1" s="1"/>
  <c r="K492" i="1"/>
  <c r="L492" i="1" s="1"/>
  <c r="M492" i="1" s="1"/>
  <c r="N492" i="1" s="1"/>
  <c r="O492" i="1" s="1"/>
  <c r="C492" i="1"/>
  <c r="D492" i="1" s="1"/>
  <c r="E492" i="1" s="1"/>
  <c r="F492" i="1" s="1"/>
  <c r="G492" i="1" s="1"/>
  <c r="H492" i="1" s="1"/>
  <c r="AU491" i="1"/>
  <c r="AV491" i="1" s="1"/>
  <c r="AW491" i="1" s="1"/>
  <c r="AX491" i="1" s="1"/>
  <c r="AY491" i="1" s="1"/>
  <c r="AM491" i="1"/>
  <c r="AN491" i="1" s="1"/>
  <c r="AO491" i="1" s="1"/>
  <c r="AP491" i="1" s="1"/>
  <c r="AQ491" i="1" s="1"/>
  <c r="AB491" i="1"/>
  <c r="AC491" i="1" s="1"/>
  <c r="AD491" i="1" s="1"/>
  <c r="AE491" i="1" s="1"/>
  <c r="AF491" i="1" s="1"/>
  <c r="S491" i="1"/>
  <c r="T491" i="1" s="1"/>
  <c r="U491" i="1" s="1"/>
  <c r="V491" i="1" s="1"/>
  <c r="W491" i="1" s="1"/>
  <c r="L491" i="1"/>
  <c r="M491" i="1" s="1"/>
  <c r="N491" i="1" s="1"/>
  <c r="O491" i="1" s="1"/>
  <c r="K491" i="1"/>
  <c r="C491" i="1"/>
  <c r="D491" i="1" s="1"/>
  <c r="E491" i="1" s="1"/>
  <c r="F491" i="1" s="1"/>
  <c r="G491" i="1" s="1"/>
  <c r="H491" i="1" s="1"/>
  <c r="AU490" i="1"/>
  <c r="AV490" i="1" s="1"/>
  <c r="AW490" i="1" s="1"/>
  <c r="AX490" i="1" s="1"/>
  <c r="AY490" i="1" s="1"/>
  <c r="AM490" i="1"/>
  <c r="AN490" i="1" s="1"/>
  <c r="AO490" i="1" s="1"/>
  <c r="AP490" i="1" s="1"/>
  <c r="AQ490" i="1" s="1"/>
  <c r="AB490" i="1"/>
  <c r="AC490" i="1" s="1"/>
  <c r="AD490" i="1" s="1"/>
  <c r="AE490" i="1" s="1"/>
  <c r="AF490" i="1" s="1"/>
  <c r="S490" i="1"/>
  <c r="T490" i="1" s="1"/>
  <c r="U490" i="1" s="1"/>
  <c r="V490" i="1" s="1"/>
  <c r="W490" i="1" s="1"/>
  <c r="K490" i="1"/>
  <c r="L490" i="1" s="1"/>
  <c r="M490" i="1" s="1"/>
  <c r="N490" i="1" s="1"/>
  <c r="O490" i="1" s="1"/>
  <c r="H490" i="1"/>
  <c r="C490" i="1"/>
  <c r="D490" i="1" s="1"/>
  <c r="E490" i="1" s="1"/>
  <c r="F490" i="1" s="1"/>
  <c r="G490" i="1" s="1"/>
  <c r="AU489" i="1"/>
  <c r="AV489" i="1" s="1"/>
  <c r="AW489" i="1" s="1"/>
  <c r="AX489" i="1" s="1"/>
  <c r="AY489" i="1" s="1"/>
  <c r="AM489" i="1"/>
  <c r="AN489" i="1" s="1"/>
  <c r="AO489" i="1" s="1"/>
  <c r="AP489" i="1" s="1"/>
  <c r="AQ489" i="1" s="1"/>
  <c r="AB489" i="1"/>
  <c r="AC489" i="1" s="1"/>
  <c r="AD489" i="1" s="1"/>
  <c r="AE489" i="1" s="1"/>
  <c r="AF489" i="1" s="1"/>
  <c r="S489" i="1"/>
  <c r="T489" i="1" s="1"/>
  <c r="U489" i="1" s="1"/>
  <c r="V489" i="1" s="1"/>
  <c r="W489" i="1" s="1"/>
  <c r="K489" i="1"/>
  <c r="L489" i="1" s="1"/>
  <c r="M489" i="1" s="1"/>
  <c r="N489" i="1" s="1"/>
  <c r="O489" i="1" s="1"/>
  <c r="C489" i="1"/>
  <c r="D489" i="1" s="1"/>
  <c r="E489" i="1" s="1"/>
  <c r="F489" i="1" s="1"/>
  <c r="G489" i="1" s="1"/>
  <c r="H489" i="1" s="1"/>
  <c r="AU488" i="1"/>
  <c r="AV488" i="1" s="1"/>
  <c r="AW488" i="1" s="1"/>
  <c r="AX488" i="1" s="1"/>
  <c r="AY488" i="1" s="1"/>
  <c r="AN488" i="1"/>
  <c r="AO488" i="1" s="1"/>
  <c r="AP488" i="1" s="1"/>
  <c r="AQ488" i="1" s="1"/>
  <c r="AM488" i="1"/>
  <c r="AB488" i="1"/>
  <c r="AC488" i="1" s="1"/>
  <c r="AD488" i="1" s="1"/>
  <c r="AE488" i="1" s="1"/>
  <c r="AF488" i="1" s="1"/>
  <c r="S488" i="1"/>
  <c r="T488" i="1" s="1"/>
  <c r="U488" i="1" s="1"/>
  <c r="V488" i="1" s="1"/>
  <c r="W488" i="1" s="1"/>
  <c r="K488" i="1"/>
  <c r="L488" i="1" s="1"/>
  <c r="M488" i="1" s="1"/>
  <c r="N488" i="1" s="1"/>
  <c r="O488" i="1" s="1"/>
  <c r="C488" i="1"/>
  <c r="D488" i="1" s="1"/>
  <c r="E488" i="1" s="1"/>
  <c r="F488" i="1" s="1"/>
  <c r="G488" i="1" s="1"/>
  <c r="H488" i="1" s="1"/>
  <c r="AV487" i="1"/>
  <c r="AW487" i="1" s="1"/>
  <c r="AX487" i="1" s="1"/>
  <c r="AY487" i="1" s="1"/>
  <c r="AU487" i="1"/>
  <c r="AM487" i="1"/>
  <c r="AN487" i="1" s="1"/>
  <c r="AO487" i="1" s="1"/>
  <c r="AP487" i="1" s="1"/>
  <c r="AQ487" i="1" s="1"/>
  <c r="AB487" i="1"/>
  <c r="AC487" i="1" s="1"/>
  <c r="AD487" i="1" s="1"/>
  <c r="AE487" i="1" s="1"/>
  <c r="AF487" i="1" s="1"/>
  <c r="S487" i="1"/>
  <c r="T487" i="1" s="1"/>
  <c r="U487" i="1" s="1"/>
  <c r="V487" i="1" s="1"/>
  <c r="W487" i="1" s="1"/>
  <c r="K487" i="1"/>
  <c r="L487" i="1" s="1"/>
  <c r="M487" i="1" s="1"/>
  <c r="N487" i="1" s="1"/>
  <c r="O487" i="1" s="1"/>
  <c r="C487" i="1"/>
  <c r="D487" i="1" s="1"/>
  <c r="E487" i="1" s="1"/>
  <c r="F487" i="1" s="1"/>
  <c r="G487" i="1" s="1"/>
  <c r="H487" i="1" s="1"/>
  <c r="AU486" i="1"/>
  <c r="AV486" i="1" s="1"/>
  <c r="AW486" i="1" s="1"/>
  <c r="AX486" i="1" s="1"/>
  <c r="AY486" i="1" s="1"/>
  <c r="AM486" i="1"/>
  <c r="AN486" i="1" s="1"/>
  <c r="AO486" i="1" s="1"/>
  <c r="AP486" i="1" s="1"/>
  <c r="AQ486" i="1" s="1"/>
  <c r="AB486" i="1"/>
  <c r="AC486" i="1" s="1"/>
  <c r="AD486" i="1" s="1"/>
  <c r="AE486" i="1" s="1"/>
  <c r="AF486" i="1" s="1"/>
  <c r="S486" i="1"/>
  <c r="T486" i="1" s="1"/>
  <c r="U486" i="1" s="1"/>
  <c r="V486" i="1" s="1"/>
  <c r="W486" i="1" s="1"/>
  <c r="K486" i="1"/>
  <c r="L486" i="1" s="1"/>
  <c r="M486" i="1" s="1"/>
  <c r="N486" i="1" s="1"/>
  <c r="O486" i="1" s="1"/>
  <c r="C486" i="1"/>
  <c r="D486" i="1" s="1"/>
  <c r="E486" i="1" s="1"/>
  <c r="F486" i="1" s="1"/>
  <c r="G486" i="1" s="1"/>
  <c r="H486" i="1" s="1"/>
  <c r="AU485" i="1"/>
  <c r="AV485" i="1" s="1"/>
  <c r="AW485" i="1" s="1"/>
  <c r="AX485" i="1" s="1"/>
  <c r="AY485" i="1" s="1"/>
  <c r="AM485" i="1"/>
  <c r="AN485" i="1" s="1"/>
  <c r="AO485" i="1" s="1"/>
  <c r="AP485" i="1" s="1"/>
  <c r="AQ485" i="1" s="1"/>
  <c r="AB485" i="1"/>
  <c r="AC485" i="1" s="1"/>
  <c r="AD485" i="1" s="1"/>
  <c r="AE485" i="1" s="1"/>
  <c r="AF485" i="1" s="1"/>
  <c r="S485" i="1"/>
  <c r="T485" i="1" s="1"/>
  <c r="U485" i="1" s="1"/>
  <c r="V485" i="1" s="1"/>
  <c r="W485" i="1" s="1"/>
  <c r="K485" i="1"/>
  <c r="L485" i="1" s="1"/>
  <c r="M485" i="1" s="1"/>
  <c r="N485" i="1" s="1"/>
  <c r="O485" i="1" s="1"/>
  <c r="C485" i="1"/>
  <c r="D485" i="1" s="1"/>
  <c r="E485" i="1" s="1"/>
  <c r="F485" i="1" s="1"/>
  <c r="G485" i="1" s="1"/>
  <c r="H485" i="1" s="1"/>
  <c r="AU484" i="1"/>
  <c r="AV484" i="1" s="1"/>
  <c r="AW484" i="1" s="1"/>
  <c r="AX484" i="1" s="1"/>
  <c r="AY484" i="1" s="1"/>
  <c r="AM484" i="1"/>
  <c r="AN484" i="1" s="1"/>
  <c r="AO484" i="1" s="1"/>
  <c r="AP484" i="1" s="1"/>
  <c r="AQ484" i="1" s="1"/>
  <c r="AB484" i="1"/>
  <c r="AC484" i="1" s="1"/>
  <c r="AD484" i="1" s="1"/>
  <c r="AE484" i="1" s="1"/>
  <c r="AF484" i="1" s="1"/>
  <c r="S484" i="1"/>
  <c r="T484" i="1" s="1"/>
  <c r="U484" i="1" s="1"/>
  <c r="V484" i="1" s="1"/>
  <c r="W484" i="1" s="1"/>
  <c r="K484" i="1"/>
  <c r="L484" i="1" s="1"/>
  <c r="M484" i="1" s="1"/>
  <c r="N484" i="1" s="1"/>
  <c r="O484" i="1" s="1"/>
  <c r="C484" i="1"/>
  <c r="D484" i="1" s="1"/>
  <c r="E484" i="1" s="1"/>
  <c r="F484" i="1" s="1"/>
  <c r="G484" i="1" s="1"/>
  <c r="H484" i="1" s="1"/>
  <c r="AU483" i="1"/>
  <c r="AV483" i="1" s="1"/>
  <c r="AW483" i="1" s="1"/>
  <c r="AX483" i="1" s="1"/>
  <c r="AY483" i="1" s="1"/>
  <c r="AM483" i="1"/>
  <c r="AN483" i="1" s="1"/>
  <c r="AO483" i="1" s="1"/>
  <c r="AP483" i="1" s="1"/>
  <c r="AQ483" i="1" s="1"/>
  <c r="AB483" i="1"/>
  <c r="AC483" i="1" s="1"/>
  <c r="AD483" i="1" s="1"/>
  <c r="AE483" i="1" s="1"/>
  <c r="AF483" i="1" s="1"/>
  <c r="S483" i="1"/>
  <c r="T483" i="1" s="1"/>
  <c r="U483" i="1" s="1"/>
  <c r="V483" i="1" s="1"/>
  <c r="W483" i="1" s="1"/>
  <c r="K483" i="1"/>
  <c r="L483" i="1" s="1"/>
  <c r="M483" i="1" s="1"/>
  <c r="N483" i="1" s="1"/>
  <c r="O483" i="1" s="1"/>
  <c r="C483" i="1"/>
  <c r="D483" i="1" s="1"/>
  <c r="E483" i="1" s="1"/>
  <c r="F483" i="1" s="1"/>
  <c r="G483" i="1" s="1"/>
  <c r="H483" i="1" s="1"/>
  <c r="AU482" i="1"/>
  <c r="AV482" i="1" s="1"/>
  <c r="AW482" i="1" s="1"/>
  <c r="AX482" i="1" s="1"/>
  <c r="AY482" i="1" s="1"/>
  <c r="AM482" i="1"/>
  <c r="AN482" i="1" s="1"/>
  <c r="AO482" i="1" s="1"/>
  <c r="AP482" i="1" s="1"/>
  <c r="AQ482" i="1" s="1"/>
  <c r="AB482" i="1"/>
  <c r="AC482" i="1" s="1"/>
  <c r="AD482" i="1" s="1"/>
  <c r="AE482" i="1" s="1"/>
  <c r="AF482" i="1" s="1"/>
  <c r="T482" i="1"/>
  <c r="U482" i="1" s="1"/>
  <c r="V482" i="1" s="1"/>
  <c r="W482" i="1" s="1"/>
  <c r="S482" i="1"/>
  <c r="K482" i="1"/>
  <c r="L482" i="1" s="1"/>
  <c r="M482" i="1" s="1"/>
  <c r="N482" i="1" s="1"/>
  <c r="O482" i="1" s="1"/>
  <c r="C482" i="1"/>
  <c r="D482" i="1" s="1"/>
  <c r="E482" i="1" s="1"/>
  <c r="F482" i="1" s="1"/>
  <c r="G482" i="1" s="1"/>
  <c r="H482" i="1" s="1"/>
  <c r="AU481" i="1"/>
  <c r="AV481" i="1" s="1"/>
  <c r="AW481" i="1" s="1"/>
  <c r="AX481" i="1" s="1"/>
  <c r="AY481" i="1" s="1"/>
  <c r="AM481" i="1"/>
  <c r="AN481" i="1" s="1"/>
  <c r="AO481" i="1" s="1"/>
  <c r="AP481" i="1" s="1"/>
  <c r="AQ481" i="1" s="1"/>
  <c r="AB481" i="1"/>
  <c r="AC481" i="1" s="1"/>
  <c r="AD481" i="1" s="1"/>
  <c r="AE481" i="1" s="1"/>
  <c r="AF481" i="1" s="1"/>
  <c r="U481" i="1"/>
  <c r="V481" i="1" s="1"/>
  <c r="W481" i="1" s="1"/>
  <c r="S481" i="1"/>
  <c r="T481" i="1" s="1"/>
  <c r="K481" i="1"/>
  <c r="L481" i="1" s="1"/>
  <c r="M481" i="1" s="1"/>
  <c r="N481" i="1" s="1"/>
  <c r="O481" i="1" s="1"/>
  <c r="C481" i="1"/>
  <c r="D481" i="1" s="1"/>
  <c r="E481" i="1" s="1"/>
  <c r="F481" i="1" s="1"/>
  <c r="G481" i="1" s="1"/>
  <c r="H481" i="1" s="1"/>
  <c r="AU480" i="1"/>
  <c r="AV480" i="1" s="1"/>
  <c r="AW480" i="1" s="1"/>
  <c r="AX480" i="1" s="1"/>
  <c r="AY480" i="1" s="1"/>
  <c r="AM480" i="1"/>
  <c r="AN480" i="1" s="1"/>
  <c r="AO480" i="1" s="1"/>
  <c r="AP480" i="1" s="1"/>
  <c r="AQ480" i="1" s="1"/>
  <c r="AB480" i="1"/>
  <c r="AC480" i="1" s="1"/>
  <c r="AD480" i="1" s="1"/>
  <c r="AE480" i="1" s="1"/>
  <c r="AF480" i="1" s="1"/>
  <c r="S480" i="1"/>
  <c r="T480" i="1" s="1"/>
  <c r="U480" i="1" s="1"/>
  <c r="V480" i="1" s="1"/>
  <c r="W480" i="1" s="1"/>
  <c r="K480" i="1"/>
  <c r="L480" i="1" s="1"/>
  <c r="M480" i="1" s="1"/>
  <c r="N480" i="1" s="1"/>
  <c r="O480" i="1" s="1"/>
  <c r="C480" i="1"/>
  <c r="D480" i="1" s="1"/>
  <c r="E480" i="1" s="1"/>
  <c r="F480" i="1" s="1"/>
  <c r="G480" i="1" s="1"/>
  <c r="H480" i="1" s="1"/>
  <c r="AV479" i="1"/>
  <c r="AW479" i="1" s="1"/>
  <c r="AX479" i="1" s="1"/>
  <c r="AY479" i="1" s="1"/>
  <c r="AU479" i="1"/>
  <c r="AM479" i="1"/>
  <c r="AN479" i="1" s="1"/>
  <c r="AO479" i="1" s="1"/>
  <c r="AP479" i="1" s="1"/>
  <c r="AQ479" i="1" s="1"/>
  <c r="AC479" i="1"/>
  <c r="AD479" i="1" s="1"/>
  <c r="AE479" i="1" s="1"/>
  <c r="AF479" i="1" s="1"/>
  <c r="AB479" i="1"/>
  <c r="S479" i="1"/>
  <c r="T479" i="1" s="1"/>
  <c r="U479" i="1" s="1"/>
  <c r="V479" i="1" s="1"/>
  <c r="W479" i="1" s="1"/>
  <c r="K479" i="1"/>
  <c r="L479" i="1" s="1"/>
  <c r="M479" i="1" s="1"/>
  <c r="N479" i="1" s="1"/>
  <c r="O479" i="1" s="1"/>
  <c r="C479" i="1"/>
  <c r="D479" i="1" s="1"/>
  <c r="E479" i="1" s="1"/>
  <c r="F479" i="1" s="1"/>
  <c r="G479" i="1" s="1"/>
  <c r="H479" i="1" s="1"/>
  <c r="AU478" i="1"/>
  <c r="AV478" i="1" s="1"/>
  <c r="AW478" i="1" s="1"/>
  <c r="AX478" i="1" s="1"/>
  <c r="AY478" i="1" s="1"/>
  <c r="AM478" i="1"/>
  <c r="AN478" i="1" s="1"/>
  <c r="AO478" i="1" s="1"/>
  <c r="AP478" i="1" s="1"/>
  <c r="AQ478" i="1" s="1"/>
  <c r="AB478" i="1"/>
  <c r="AC478" i="1" s="1"/>
  <c r="AD478" i="1" s="1"/>
  <c r="AE478" i="1" s="1"/>
  <c r="AF478" i="1" s="1"/>
  <c r="S478" i="1"/>
  <c r="T478" i="1" s="1"/>
  <c r="U478" i="1" s="1"/>
  <c r="V478" i="1" s="1"/>
  <c r="W478" i="1" s="1"/>
  <c r="K478" i="1"/>
  <c r="L478" i="1" s="1"/>
  <c r="M478" i="1" s="1"/>
  <c r="N478" i="1" s="1"/>
  <c r="O478" i="1" s="1"/>
  <c r="C478" i="1"/>
  <c r="D478" i="1" s="1"/>
  <c r="E478" i="1" s="1"/>
  <c r="F478" i="1" s="1"/>
  <c r="G478" i="1" s="1"/>
  <c r="H478" i="1" s="1"/>
  <c r="AU477" i="1"/>
  <c r="AV477" i="1" s="1"/>
  <c r="AW477" i="1" s="1"/>
  <c r="AX477" i="1" s="1"/>
  <c r="AY477" i="1" s="1"/>
  <c r="AM477" i="1"/>
  <c r="AN477" i="1" s="1"/>
  <c r="AO477" i="1" s="1"/>
  <c r="AP477" i="1" s="1"/>
  <c r="AQ477" i="1" s="1"/>
  <c r="AB477" i="1"/>
  <c r="AC477" i="1" s="1"/>
  <c r="AD477" i="1" s="1"/>
  <c r="AE477" i="1" s="1"/>
  <c r="AF477" i="1" s="1"/>
  <c r="S477" i="1"/>
  <c r="T477" i="1" s="1"/>
  <c r="U477" i="1" s="1"/>
  <c r="V477" i="1" s="1"/>
  <c r="W477" i="1" s="1"/>
  <c r="K477" i="1"/>
  <c r="L477" i="1" s="1"/>
  <c r="M477" i="1" s="1"/>
  <c r="N477" i="1" s="1"/>
  <c r="O477" i="1" s="1"/>
  <c r="C477" i="1"/>
  <c r="D477" i="1" s="1"/>
  <c r="E477" i="1" s="1"/>
  <c r="F477" i="1" s="1"/>
  <c r="G477" i="1" s="1"/>
  <c r="H477" i="1" s="1"/>
  <c r="AU476" i="1"/>
  <c r="AV476" i="1" s="1"/>
  <c r="AW476" i="1" s="1"/>
  <c r="AX476" i="1" s="1"/>
  <c r="AY476" i="1" s="1"/>
  <c r="AM476" i="1"/>
  <c r="AN476" i="1" s="1"/>
  <c r="AO476" i="1" s="1"/>
  <c r="AP476" i="1" s="1"/>
  <c r="AQ476" i="1" s="1"/>
  <c r="AB476" i="1"/>
  <c r="AC476" i="1" s="1"/>
  <c r="AD476" i="1" s="1"/>
  <c r="AE476" i="1" s="1"/>
  <c r="AF476" i="1" s="1"/>
  <c r="S476" i="1"/>
  <c r="T476" i="1" s="1"/>
  <c r="U476" i="1" s="1"/>
  <c r="V476" i="1" s="1"/>
  <c r="W476" i="1" s="1"/>
  <c r="K476" i="1"/>
  <c r="L476" i="1" s="1"/>
  <c r="M476" i="1" s="1"/>
  <c r="N476" i="1" s="1"/>
  <c r="O476" i="1" s="1"/>
  <c r="C476" i="1"/>
  <c r="D476" i="1" s="1"/>
  <c r="E476" i="1" s="1"/>
  <c r="F476" i="1" s="1"/>
  <c r="G476" i="1" s="1"/>
  <c r="H476" i="1" s="1"/>
  <c r="AU475" i="1"/>
  <c r="AV475" i="1" s="1"/>
  <c r="AW475" i="1" s="1"/>
  <c r="AX475" i="1" s="1"/>
  <c r="AY475" i="1" s="1"/>
  <c r="AM475" i="1"/>
  <c r="AN475" i="1" s="1"/>
  <c r="AO475" i="1" s="1"/>
  <c r="AP475" i="1" s="1"/>
  <c r="AQ475" i="1" s="1"/>
  <c r="AB475" i="1"/>
  <c r="AC475" i="1" s="1"/>
  <c r="AD475" i="1" s="1"/>
  <c r="AE475" i="1" s="1"/>
  <c r="AF475" i="1" s="1"/>
  <c r="S475" i="1"/>
  <c r="T475" i="1" s="1"/>
  <c r="U475" i="1" s="1"/>
  <c r="V475" i="1" s="1"/>
  <c r="W475" i="1" s="1"/>
  <c r="K475" i="1"/>
  <c r="L475" i="1" s="1"/>
  <c r="M475" i="1" s="1"/>
  <c r="N475" i="1" s="1"/>
  <c r="O475" i="1" s="1"/>
  <c r="C475" i="1"/>
  <c r="D475" i="1" s="1"/>
  <c r="E475" i="1" s="1"/>
  <c r="F475" i="1" s="1"/>
  <c r="G475" i="1" s="1"/>
  <c r="H475" i="1" s="1"/>
  <c r="AU474" i="1"/>
  <c r="AV474" i="1" s="1"/>
  <c r="AW474" i="1" s="1"/>
  <c r="AX474" i="1" s="1"/>
  <c r="AY474" i="1" s="1"/>
  <c r="AM474" i="1"/>
  <c r="AN474" i="1" s="1"/>
  <c r="AO474" i="1" s="1"/>
  <c r="AP474" i="1" s="1"/>
  <c r="AQ474" i="1" s="1"/>
  <c r="AC474" i="1"/>
  <c r="AD474" i="1" s="1"/>
  <c r="AE474" i="1" s="1"/>
  <c r="AF474" i="1" s="1"/>
  <c r="AB474" i="1"/>
  <c r="S474" i="1"/>
  <c r="T474" i="1" s="1"/>
  <c r="U474" i="1" s="1"/>
  <c r="V474" i="1" s="1"/>
  <c r="W474" i="1" s="1"/>
  <c r="K474" i="1"/>
  <c r="L474" i="1" s="1"/>
  <c r="M474" i="1" s="1"/>
  <c r="N474" i="1" s="1"/>
  <c r="O474" i="1" s="1"/>
  <c r="C474" i="1"/>
  <c r="D474" i="1" s="1"/>
  <c r="E474" i="1" s="1"/>
  <c r="F474" i="1" s="1"/>
  <c r="G474" i="1" s="1"/>
  <c r="H474" i="1" s="1"/>
  <c r="AU473" i="1"/>
  <c r="AV473" i="1" s="1"/>
  <c r="AW473" i="1" s="1"/>
  <c r="AX473" i="1" s="1"/>
  <c r="AY473" i="1" s="1"/>
  <c r="AM473" i="1"/>
  <c r="AN473" i="1" s="1"/>
  <c r="AO473" i="1" s="1"/>
  <c r="AP473" i="1" s="1"/>
  <c r="AQ473" i="1" s="1"/>
  <c r="AB473" i="1"/>
  <c r="AC473" i="1" s="1"/>
  <c r="AD473" i="1" s="1"/>
  <c r="AE473" i="1" s="1"/>
  <c r="AF473" i="1" s="1"/>
  <c r="S473" i="1"/>
  <c r="T473" i="1" s="1"/>
  <c r="U473" i="1" s="1"/>
  <c r="V473" i="1" s="1"/>
  <c r="W473" i="1" s="1"/>
  <c r="K473" i="1"/>
  <c r="L473" i="1" s="1"/>
  <c r="M473" i="1" s="1"/>
  <c r="N473" i="1" s="1"/>
  <c r="O473" i="1" s="1"/>
  <c r="C473" i="1"/>
  <c r="D473" i="1" s="1"/>
  <c r="E473" i="1" s="1"/>
  <c r="F473" i="1" s="1"/>
  <c r="G473" i="1" s="1"/>
  <c r="H473" i="1" s="1"/>
  <c r="AU472" i="1"/>
  <c r="AV472" i="1" s="1"/>
  <c r="AW472" i="1" s="1"/>
  <c r="AX472" i="1" s="1"/>
  <c r="AY472" i="1" s="1"/>
  <c r="AM472" i="1"/>
  <c r="AN472" i="1" s="1"/>
  <c r="AO472" i="1" s="1"/>
  <c r="AP472" i="1" s="1"/>
  <c r="AQ472" i="1" s="1"/>
  <c r="AB472" i="1"/>
  <c r="AC472" i="1" s="1"/>
  <c r="AD472" i="1" s="1"/>
  <c r="AE472" i="1" s="1"/>
  <c r="AF472" i="1" s="1"/>
  <c r="S472" i="1"/>
  <c r="T472" i="1" s="1"/>
  <c r="U472" i="1" s="1"/>
  <c r="V472" i="1" s="1"/>
  <c r="W472" i="1" s="1"/>
  <c r="K472" i="1"/>
  <c r="L472" i="1" s="1"/>
  <c r="M472" i="1" s="1"/>
  <c r="N472" i="1" s="1"/>
  <c r="O472" i="1" s="1"/>
  <c r="C472" i="1"/>
  <c r="D472" i="1" s="1"/>
  <c r="E472" i="1" s="1"/>
  <c r="F472" i="1" s="1"/>
  <c r="G472" i="1" s="1"/>
  <c r="H472" i="1" s="1"/>
  <c r="AU471" i="1"/>
  <c r="AV471" i="1" s="1"/>
  <c r="AW471" i="1" s="1"/>
  <c r="AX471" i="1" s="1"/>
  <c r="AY471" i="1" s="1"/>
  <c r="AM471" i="1"/>
  <c r="AN471" i="1" s="1"/>
  <c r="AO471" i="1" s="1"/>
  <c r="AP471" i="1" s="1"/>
  <c r="AQ471" i="1" s="1"/>
  <c r="AB471" i="1"/>
  <c r="AC471" i="1" s="1"/>
  <c r="AD471" i="1" s="1"/>
  <c r="AE471" i="1" s="1"/>
  <c r="AF471" i="1" s="1"/>
  <c r="S471" i="1"/>
  <c r="T471" i="1" s="1"/>
  <c r="U471" i="1" s="1"/>
  <c r="V471" i="1" s="1"/>
  <c r="W471" i="1" s="1"/>
  <c r="K471" i="1"/>
  <c r="L471" i="1" s="1"/>
  <c r="M471" i="1" s="1"/>
  <c r="N471" i="1" s="1"/>
  <c r="O471" i="1" s="1"/>
  <c r="C471" i="1"/>
  <c r="D471" i="1" s="1"/>
  <c r="E471" i="1" s="1"/>
  <c r="F471" i="1" s="1"/>
  <c r="G471" i="1" s="1"/>
  <c r="H471" i="1" s="1"/>
  <c r="AU470" i="1"/>
  <c r="AV470" i="1" s="1"/>
  <c r="AW470" i="1" s="1"/>
  <c r="AX470" i="1" s="1"/>
  <c r="AY470" i="1" s="1"/>
  <c r="AM470" i="1"/>
  <c r="AN470" i="1" s="1"/>
  <c r="AO470" i="1" s="1"/>
  <c r="AP470" i="1" s="1"/>
  <c r="AQ470" i="1" s="1"/>
  <c r="AB470" i="1"/>
  <c r="AC470" i="1" s="1"/>
  <c r="AD470" i="1" s="1"/>
  <c r="AE470" i="1" s="1"/>
  <c r="AF470" i="1" s="1"/>
  <c r="T470" i="1"/>
  <c r="U470" i="1" s="1"/>
  <c r="V470" i="1" s="1"/>
  <c r="W470" i="1" s="1"/>
  <c r="S470" i="1"/>
  <c r="K470" i="1"/>
  <c r="L470" i="1" s="1"/>
  <c r="M470" i="1" s="1"/>
  <c r="N470" i="1" s="1"/>
  <c r="O470" i="1" s="1"/>
  <c r="C470" i="1"/>
  <c r="D470" i="1" s="1"/>
  <c r="E470" i="1" s="1"/>
  <c r="F470" i="1" s="1"/>
  <c r="G470" i="1" s="1"/>
  <c r="H470" i="1" s="1"/>
  <c r="AU469" i="1"/>
  <c r="AV469" i="1" s="1"/>
  <c r="AW469" i="1" s="1"/>
  <c r="AX469" i="1" s="1"/>
  <c r="AY469" i="1" s="1"/>
  <c r="AM469" i="1"/>
  <c r="AN469" i="1" s="1"/>
  <c r="AO469" i="1" s="1"/>
  <c r="AP469" i="1" s="1"/>
  <c r="AQ469" i="1" s="1"/>
  <c r="AB469" i="1"/>
  <c r="AC469" i="1" s="1"/>
  <c r="AD469" i="1" s="1"/>
  <c r="AE469" i="1" s="1"/>
  <c r="AF469" i="1" s="1"/>
  <c r="S469" i="1"/>
  <c r="T469" i="1" s="1"/>
  <c r="U469" i="1" s="1"/>
  <c r="V469" i="1" s="1"/>
  <c r="W469" i="1" s="1"/>
  <c r="K469" i="1"/>
  <c r="L469" i="1" s="1"/>
  <c r="M469" i="1" s="1"/>
  <c r="N469" i="1" s="1"/>
  <c r="O469" i="1" s="1"/>
  <c r="C469" i="1"/>
  <c r="D469" i="1" s="1"/>
  <c r="E469" i="1" s="1"/>
  <c r="F469" i="1" s="1"/>
  <c r="G469" i="1" s="1"/>
  <c r="H469" i="1" s="1"/>
  <c r="AU468" i="1"/>
  <c r="AV468" i="1" s="1"/>
  <c r="AW468" i="1" s="1"/>
  <c r="AX468" i="1" s="1"/>
  <c r="AY468" i="1" s="1"/>
  <c r="AN468" i="1"/>
  <c r="AO468" i="1" s="1"/>
  <c r="AP468" i="1" s="1"/>
  <c r="AQ468" i="1" s="1"/>
  <c r="AM468" i="1"/>
  <c r="AB468" i="1"/>
  <c r="AC468" i="1" s="1"/>
  <c r="AD468" i="1" s="1"/>
  <c r="AE468" i="1" s="1"/>
  <c r="AF468" i="1" s="1"/>
  <c r="S468" i="1"/>
  <c r="T468" i="1" s="1"/>
  <c r="U468" i="1" s="1"/>
  <c r="V468" i="1" s="1"/>
  <c r="W468" i="1" s="1"/>
  <c r="K468" i="1"/>
  <c r="L468" i="1" s="1"/>
  <c r="M468" i="1" s="1"/>
  <c r="N468" i="1" s="1"/>
  <c r="O468" i="1" s="1"/>
  <c r="C468" i="1"/>
  <c r="D468" i="1" s="1"/>
  <c r="E468" i="1" s="1"/>
  <c r="F468" i="1" s="1"/>
  <c r="G468" i="1" s="1"/>
  <c r="H468" i="1" s="1"/>
  <c r="AU467" i="1"/>
  <c r="AV467" i="1" s="1"/>
  <c r="AW467" i="1" s="1"/>
  <c r="AX467" i="1" s="1"/>
  <c r="AY467" i="1" s="1"/>
  <c r="AM467" i="1"/>
  <c r="AN467" i="1" s="1"/>
  <c r="AO467" i="1" s="1"/>
  <c r="AP467" i="1" s="1"/>
  <c r="AQ467" i="1" s="1"/>
  <c r="AB467" i="1"/>
  <c r="AC467" i="1" s="1"/>
  <c r="AD467" i="1" s="1"/>
  <c r="AE467" i="1" s="1"/>
  <c r="AF467" i="1" s="1"/>
  <c r="S467" i="1"/>
  <c r="T467" i="1" s="1"/>
  <c r="U467" i="1" s="1"/>
  <c r="V467" i="1" s="1"/>
  <c r="W467" i="1" s="1"/>
  <c r="K467" i="1"/>
  <c r="L467" i="1" s="1"/>
  <c r="M467" i="1" s="1"/>
  <c r="N467" i="1" s="1"/>
  <c r="O467" i="1" s="1"/>
  <c r="C467" i="1"/>
  <c r="D467" i="1" s="1"/>
  <c r="E467" i="1" s="1"/>
  <c r="F467" i="1" s="1"/>
  <c r="G467" i="1" s="1"/>
  <c r="H467" i="1" s="1"/>
  <c r="AU466" i="1"/>
  <c r="AV466" i="1" s="1"/>
  <c r="AW466" i="1" s="1"/>
  <c r="AX466" i="1" s="1"/>
  <c r="AY466" i="1" s="1"/>
  <c r="AM466" i="1"/>
  <c r="AN466" i="1" s="1"/>
  <c r="AO466" i="1" s="1"/>
  <c r="AP466" i="1" s="1"/>
  <c r="AQ466" i="1" s="1"/>
  <c r="AB466" i="1"/>
  <c r="AC466" i="1" s="1"/>
  <c r="AD466" i="1" s="1"/>
  <c r="AE466" i="1" s="1"/>
  <c r="AF466" i="1" s="1"/>
  <c r="S466" i="1"/>
  <c r="T466" i="1" s="1"/>
  <c r="U466" i="1" s="1"/>
  <c r="V466" i="1" s="1"/>
  <c r="W466" i="1" s="1"/>
  <c r="K466" i="1"/>
  <c r="L466" i="1" s="1"/>
  <c r="M466" i="1" s="1"/>
  <c r="N466" i="1" s="1"/>
  <c r="O466" i="1" s="1"/>
  <c r="C466" i="1"/>
  <c r="D466" i="1" s="1"/>
  <c r="E466" i="1" s="1"/>
  <c r="F466" i="1" s="1"/>
  <c r="G466" i="1" s="1"/>
  <c r="H466" i="1" s="1"/>
  <c r="AU465" i="1"/>
  <c r="AV465" i="1" s="1"/>
  <c r="AW465" i="1" s="1"/>
  <c r="AX465" i="1" s="1"/>
  <c r="AY465" i="1" s="1"/>
  <c r="AM465" i="1"/>
  <c r="AN465" i="1" s="1"/>
  <c r="AO465" i="1" s="1"/>
  <c r="AP465" i="1" s="1"/>
  <c r="AQ465" i="1" s="1"/>
  <c r="AB465" i="1"/>
  <c r="AC465" i="1" s="1"/>
  <c r="AD465" i="1" s="1"/>
  <c r="AE465" i="1" s="1"/>
  <c r="AF465" i="1" s="1"/>
  <c r="S465" i="1"/>
  <c r="T465" i="1" s="1"/>
  <c r="U465" i="1" s="1"/>
  <c r="V465" i="1" s="1"/>
  <c r="W465" i="1" s="1"/>
  <c r="K465" i="1"/>
  <c r="L465" i="1" s="1"/>
  <c r="M465" i="1" s="1"/>
  <c r="N465" i="1" s="1"/>
  <c r="O465" i="1" s="1"/>
  <c r="C465" i="1"/>
  <c r="D465" i="1" s="1"/>
  <c r="E465" i="1" s="1"/>
  <c r="F465" i="1" s="1"/>
  <c r="G465" i="1" s="1"/>
  <c r="H465" i="1" s="1"/>
  <c r="AU464" i="1"/>
  <c r="AV464" i="1" s="1"/>
  <c r="AW464" i="1" s="1"/>
  <c r="AX464" i="1" s="1"/>
  <c r="AY464" i="1" s="1"/>
  <c r="AM464" i="1"/>
  <c r="AN464" i="1" s="1"/>
  <c r="AO464" i="1" s="1"/>
  <c r="AP464" i="1" s="1"/>
  <c r="AQ464" i="1" s="1"/>
  <c r="AB464" i="1"/>
  <c r="AC464" i="1" s="1"/>
  <c r="AD464" i="1" s="1"/>
  <c r="AE464" i="1" s="1"/>
  <c r="AF464" i="1" s="1"/>
  <c r="S464" i="1"/>
  <c r="T464" i="1" s="1"/>
  <c r="U464" i="1" s="1"/>
  <c r="V464" i="1" s="1"/>
  <c r="W464" i="1" s="1"/>
  <c r="K464" i="1"/>
  <c r="L464" i="1" s="1"/>
  <c r="M464" i="1" s="1"/>
  <c r="N464" i="1" s="1"/>
  <c r="O464" i="1" s="1"/>
  <c r="C464" i="1"/>
  <c r="D464" i="1" s="1"/>
  <c r="E464" i="1" s="1"/>
  <c r="F464" i="1" s="1"/>
  <c r="G464" i="1" s="1"/>
  <c r="H464" i="1" s="1"/>
  <c r="AU463" i="1"/>
  <c r="AV463" i="1" s="1"/>
  <c r="AW463" i="1" s="1"/>
  <c r="AX463" i="1" s="1"/>
  <c r="AY463" i="1" s="1"/>
  <c r="AO463" i="1"/>
  <c r="AP463" i="1" s="1"/>
  <c r="AQ463" i="1" s="1"/>
  <c r="AM463" i="1"/>
  <c r="AN463" i="1" s="1"/>
  <c r="AB463" i="1"/>
  <c r="AC463" i="1" s="1"/>
  <c r="AD463" i="1" s="1"/>
  <c r="AE463" i="1" s="1"/>
  <c r="AF463" i="1" s="1"/>
  <c r="S463" i="1"/>
  <c r="T463" i="1" s="1"/>
  <c r="U463" i="1" s="1"/>
  <c r="V463" i="1" s="1"/>
  <c r="W463" i="1" s="1"/>
  <c r="K463" i="1"/>
  <c r="L463" i="1" s="1"/>
  <c r="M463" i="1" s="1"/>
  <c r="N463" i="1" s="1"/>
  <c r="O463" i="1" s="1"/>
  <c r="C463" i="1"/>
  <c r="D463" i="1" s="1"/>
  <c r="E463" i="1" s="1"/>
  <c r="F463" i="1" s="1"/>
  <c r="G463" i="1" s="1"/>
  <c r="H463" i="1" s="1"/>
  <c r="AW462" i="1"/>
  <c r="AX462" i="1" s="1"/>
  <c r="AY462" i="1" s="1"/>
  <c r="AU462" i="1"/>
  <c r="AV462" i="1" s="1"/>
  <c r="AM462" i="1"/>
  <c r="AN462" i="1" s="1"/>
  <c r="AO462" i="1" s="1"/>
  <c r="AP462" i="1" s="1"/>
  <c r="AQ462" i="1" s="1"/>
  <c r="AB462" i="1"/>
  <c r="AC462" i="1" s="1"/>
  <c r="AD462" i="1" s="1"/>
  <c r="AE462" i="1" s="1"/>
  <c r="AF462" i="1" s="1"/>
  <c r="S462" i="1"/>
  <c r="T462" i="1" s="1"/>
  <c r="U462" i="1" s="1"/>
  <c r="V462" i="1" s="1"/>
  <c r="W462" i="1" s="1"/>
  <c r="K462" i="1"/>
  <c r="L462" i="1" s="1"/>
  <c r="M462" i="1" s="1"/>
  <c r="N462" i="1" s="1"/>
  <c r="O462" i="1" s="1"/>
  <c r="C462" i="1"/>
  <c r="D462" i="1" s="1"/>
  <c r="E462" i="1" s="1"/>
  <c r="F462" i="1" s="1"/>
  <c r="G462" i="1" s="1"/>
  <c r="H462" i="1" s="1"/>
  <c r="AU461" i="1"/>
  <c r="AV461" i="1" s="1"/>
  <c r="AW461" i="1" s="1"/>
  <c r="AX461" i="1" s="1"/>
  <c r="AY461" i="1" s="1"/>
  <c r="AM461" i="1"/>
  <c r="AN461" i="1" s="1"/>
  <c r="AO461" i="1" s="1"/>
  <c r="AP461" i="1" s="1"/>
  <c r="AQ461" i="1" s="1"/>
  <c r="AB461" i="1"/>
  <c r="AC461" i="1" s="1"/>
  <c r="AD461" i="1" s="1"/>
  <c r="AE461" i="1" s="1"/>
  <c r="AF461" i="1" s="1"/>
  <c r="S461" i="1"/>
  <c r="T461" i="1" s="1"/>
  <c r="U461" i="1" s="1"/>
  <c r="V461" i="1" s="1"/>
  <c r="W461" i="1" s="1"/>
  <c r="K461" i="1"/>
  <c r="L461" i="1" s="1"/>
  <c r="M461" i="1" s="1"/>
  <c r="N461" i="1" s="1"/>
  <c r="O461" i="1" s="1"/>
  <c r="C461" i="1"/>
  <c r="D461" i="1" s="1"/>
  <c r="E461" i="1" s="1"/>
  <c r="F461" i="1" s="1"/>
  <c r="G461" i="1" s="1"/>
  <c r="H461" i="1" s="1"/>
  <c r="AU460" i="1"/>
  <c r="AV460" i="1" s="1"/>
  <c r="AW460" i="1" s="1"/>
  <c r="AX460" i="1" s="1"/>
  <c r="AY460" i="1" s="1"/>
  <c r="AM460" i="1"/>
  <c r="AN460" i="1" s="1"/>
  <c r="AO460" i="1" s="1"/>
  <c r="AP460" i="1" s="1"/>
  <c r="AQ460" i="1" s="1"/>
  <c r="AB460" i="1"/>
  <c r="AC460" i="1" s="1"/>
  <c r="AD460" i="1" s="1"/>
  <c r="AE460" i="1" s="1"/>
  <c r="AF460" i="1" s="1"/>
  <c r="S460" i="1"/>
  <c r="T460" i="1" s="1"/>
  <c r="U460" i="1" s="1"/>
  <c r="V460" i="1" s="1"/>
  <c r="W460" i="1" s="1"/>
  <c r="K460" i="1"/>
  <c r="L460" i="1" s="1"/>
  <c r="M460" i="1" s="1"/>
  <c r="N460" i="1" s="1"/>
  <c r="O460" i="1" s="1"/>
  <c r="C460" i="1"/>
  <c r="D460" i="1" s="1"/>
  <c r="E460" i="1" s="1"/>
  <c r="F460" i="1" s="1"/>
  <c r="G460" i="1" s="1"/>
  <c r="H460" i="1" s="1"/>
  <c r="AU459" i="1"/>
  <c r="AV459" i="1" s="1"/>
  <c r="AW459" i="1" s="1"/>
  <c r="AX459" i="1" s="1"/>
  <c r="AY459" i="1" s="1"/>
  <c r="AM459" i="1"/>
  <c r="AN459" i="1" s="1"/>
  <c r="AO459" i="1" s="1"/>
  <c r="AP459" i="1" s="1"/>
  <c r="AQ459" i="1" s="1"/>
  <c r="AB459" i="1"/>
  <c r="AC459" i="1" s="1"/>
  <c r="AD459" i="1" s="1"/>
  <c r="AE459" i="1" s="1"/>
  <c r="AF459" i="1" s="1"/>
  <c r="S459" i="1"/>
  <c r="T459" i="1" s="1"/>
  <c r="U459" i="1" s="1"/>
  <c r="V459" i="1" s="1"/>
  <c r="W459" i="1" s="1"/>
  <c r="K459" i="1"/>
  <c r="L459" i="1" s="1"/>
  <c r="M459" i="1" s="1"/>
  <c r="N459" i="1" s="1"/>
  <c r="O459" i="1" s="1"/>
  <c r="C459" i="1"/>
  <c r="D459" i="1" s="1"/>
  <c r="E459" i="1" s="1"/>
  <c r="F459" i="1" s="1"/>
  <c r="G459" i="1" s="1"/>
  <c r="H459" i="1" s="1"/>
  <c r="AU458" i="1"/>
  <c r="AV458" i="1" s="1"/>
  <c r="AW458" i="1" s="1"/>
  <c r="AX458" i="1" s="1"/>
  <c r="AY458" i="1" s="1"/>
  <c r="AM458" i="1"/>
  <c r="AN458" i="1" s="1"/>
  <c r="AO458" i="1" s="1"/>
  <c r="AP458" i="1" s="1"/>
  <c r="AQ458" i="1" s="1"/>
  <c r="AC458" i="1"/>
  <c r="AD458" i="1" s="1"/>
  <c r="AE458" i="1" s="1"/>
  <c r="AF458" i="1" s="1"/>
  <c r="AB458" i="1"/>
  <c r="S458" i="1"/>
  <c r="T458" i="1" s="1"/>
  <c r="U458" i="1" s="1"/>
  <c r="V458" i="1" s="1"/>
  <c r="W458" i="1" s="1"/>
  <c r="X458" i="1" s="1"/>
  <c r="K458" i="1"/>
  <c r="L458" i="1" s="1"/>
  <c r="M458" i="1" s="1"/>
  <c r="N458" i="1" s="1"/>
  <c r="O458" i="1" s="1"/>
  <c r="C458" i="1"/>
  <c r="D458" i="1" s="1"/>
  <c r="E458" i="1" s="1"/>
  <c r="F458" i="1" s="1"/>
  <c r="G458" i="1" s="1"/>
  <c r="H458" i="1" s="1"/>
  <c r="AU456" i="1"/>
  <c r="AV456" i="1" s="1"/>
  <c r="AW456" i="1" s="1"/>
  <c r="AX456" i="1" s="1"/>
  <c r="AY456" i="1" s="1"/>
  <c r="AM456" i="1"/>
  <c r="AN456" i="1" s="1"/>
  <c r="AO456" i="1" s="1"/>
  <c r="AP456" i="1" s="1"/>
  <c r="AQ456" i="1" s="1"/>
  <c r="AB456" i="1"/>
  <c r="AC456" i="1" s="1"/>
  <c r="AD456" i="1" s="1"/>
  <c r="AE456" i="1" s="1"/>
  <c r="AF456" i="1" s="1"/>
  <c r="S456" i="1"/>
  <c r="T456" i="1" s="1"/>
  <c r="U456" i="1" s="1"/>
  <c r="V456" i="1" s="1"/>
  <c r="W456" i="1" s="1"/>
  <c r="K456" i="1"/>
  <c r="L456" i="1" s="1"/>
  <c r="M456" i="1" s="1"/>
  <c r="N456" i="1" s="1"/>
  <c r="O456" i="1" s="1"/>
  <c r="C456" i="1"/>
  <c r="D456" i="1" s="1"/>
  <c r="E456" i="1" s="1"/>
  <c r="F456" i="1" s="1"/>
  <c r="G456" i="1" s="1"/>
  <c r="H456" i="1" s="1"/>
  <c r="AU361" i="1"/>
  <c r="AV361" i="1" s="1"/>
  <c r="AW361" i="1" s="1"/>
  <c r="AX361" i="1" s="1"/>
  <c r="AY361" i="1" s="1"/>
  <c r="AM361" i="1"/>
  <c r="AN361" i="1" s="1"/>
  <c r="AO361" i="1" s="1"/>
  <c r="AP361" i="1" s="1"/>
  <c r="AQ361" i="1" s="1"/>
  <c r="AB361" i="1"/>
  <c r="AC361" i="1" s="1"/>
  <c r="AD361" i="1" s="1"/>
  <c r="AE361" i="1" s="1"/>
  <c r="AF361" i="1" s="1"/>
  <c r="S361" i="1"/>
  <c r="T361" i="1" s="1"/>
  <c r="U361" i="1" s="1"/>
  <c r="V361" i="1" s="1"/>
  <c r="W361" i="1" s="1"/>
  <c r="K361" i="1"/>
  <c r="L361" i="1" s="1"/>
  <c r="M361" i="1" s="1"/>
  <c r="N361" i="1" s="1"/>
  <c r="O361" i="1" s="1"/>
  <c r="C361" i="1"/>
  <c r="D361" i="1" s="1"/>
  <c r="E361" i="1" s="1"/>
  <c r="F361" i="1" s="1"/>
  <c r="G361" i="1" s="1"/>
  <c r="H361" i="1" s="1"/>
  <c r="AU455" i="1"/>
  <c r="AV455" i="1" s="1"/>
  <c r="AW455" i="1" s="1"/>
  <c r="AX455" i="1" s="1"/>
  <c r="AY455" i="1" s="1"/>
  <c r="AM455" i="1"/>
  <c r="AN455" i="1" s="1"/>
  <c r="AO455" i="1" s="1"/>
  <c r="AP455" i="1" s="1"/>
  <c r="AQ455" i="1" s="1"/>
  <c r="AB455" i="1"/>
  <c r="AC455" i="1" s="1"/>
  <c r="AD455" i="1" s="1"/>
  <c r="AE455" i="1" s="1"/>
  <c r="AF455" i="1" s="1"/>
  <c r="S455" i="1"/>
  <c r="T455" i="1" s="1"/>
  <c r="U455" i="1" s="1"/>
  <c r="V455" i="1" s="1"/>
  <c r="W455" i="1" s="1"/>
  <c r="K455" i="1"/>
  <c r="L455" i="1" s="1"/>
  <c r="M455" i="1" s="1"/>
  <c r="N455" i="1" s="1"/>
  <c r="O455" i="1" s="1"/>
  <c r="C455" i="1"/>
  <c r="D455" i="1" s="1"/>
  <c r="E455" i="1" s="1"/>
  <c r="F455" i="1" s="1"/>
  <c r="G455" i="1" s="1"/>
  <c r="H455" i="1" s="1"/>
  <c r="AU454" i="1"/>
  <c r="AV454" i="1" s="1"/>
  <c r="AW454" i="1" s="1"/>
  <c r="AX454" i="1" s="1"/>
  <c r="AY454" i="1" s="1"/>
  <c r="AM454" i="1"/>
  <c r="AN454" i="1" s="1"/>
  <c r="AO454" i="1" s="1"/>
  <c r="AP454" i="1" s="1"/>
  <c r="AQ454" i="1" s="1"/>
  <c r="AB454" i="1"/>
  <c r="AC454" i="1" s="1"/>
  <c r="AD454" i="1" s="1"/>
  <c r="AE454" i="1" s="1"/>
  <c r="AF454" i="1" s="1"/>
  <c r="S454" i="1"/>
  <c r="T454" i="1" s="1"/>
  <c r="U454" i="1" s="1"/>
  <c r="V454" i="1" s="1"/>
  <c r="W454" i="1" s="1"/>
  <c r="K454" i="1"/>
  <c r="L454" i="1" s="1"/>
  <c r="M454" i="1" s="1"/>
  <c r="N454" i="1" s="1"/>
  <c r="O454" i="1" s="1"/>
  <c r="C454" i="1"/>
  <c r="D454" i="1" s="1"/>
  <c r="E454" i="1" s="1"/>
  <c r="F454" i="1" s="1"/>
  <c r="G454" i="1" s="1"/>
  <c r="H454" i="1" s="1"/>
  <c r="AU453" i="1"/>
  <c r="AV453" i="1" s="1"/>
  <c r="AW453" i="1" s="1"/>
  <c r="AX453" i="1" s="1"/>
  <c r="AY453" i="1" s="1"/>
  <c r="AM453" i="1"/>
  <c r="AN453" i="1" s="1"/>
  <c r="AO453" i="1" s="1"/>
  <c r="AP453" i="1" s="1"/>
  <c r="AQ453" i="1" s="1"/>
  <c r="AB453" i="1"/>
  <c r="AC453" i="1" s="1"/>
  <c r="AD453" i="1" s="1"/>
  <c r="AE453" i="1" s="1"/>
  <c r="AF453" i="1" s="1"/>
  <c r="S453" i="1"/>
  <c r="T453" i="1" s="1"/>
  <c r="U453" i="1" s="1"/>
  <c r="V453" i="1" s="1"/>
  <c r="W453" i="1" s="1"/>
  <c r="K453" i="1"/>
  <c r="L453" i="1" s="1"/>
  <c r="M453" i="1" s="1"/>
  <c r="N453" i="1" s="1"/>
  <c r="O453" i="1" s="1"/>
  <c r="C453" i="1"/>
  <c r="D453" i="1" s="1"/>
  <c r="E453" i="1" s="1"/>
  <c r="F453" i="1" s="1"/>
  <c r="G453" i="1" s="1"/>
  <c r="H453" i="1" s="1"/>
  <c r="AU452" i="1"/>
  <c r="AV452" i="1" s="1"/>
  <c r="AW452" i="1" s="1"/>
  <c r="AX452" i="1" s="1"/>
  <c r="AY452" i="1" s="1"/>
  <c r="AM452" i="1"/>
  <c r="AN452" i="1" s="1"/>
  <c r="AO452" i="1" s="1"/>
  <c r="AP452" i="1" s="1"/>
  <c r="AQ452" i="1" s="1"/>
  <c r="AB452" i="1"/>
  <c r="AC452" i="1" s="1"/>
  <c r="AD452" i="1" s="1"/>
  <c r="AE452" i="1" s="1"/>
  <c r="AF452" i="1" s="1"/>
  <c r="S452" i="1"/>
  <c r="T452" i="1" s="1"/>
  <c r="U452" i="1" s="1"/>
  <c r="V452" i="1" s="1"/>
  <c r="W452" i="1" s="1"/>
  <c r="K452" i="1"/>
  <c r="L452" i="1" s="1"/>
  <c r="M452" i="1" s="1"/>
  <c r="N452" i="1" s="1"/>
  <c r="O452" i="1" s="1"/>
  <c r="C452" i="1"/>
  <c r="D452" i="1" s="1"/>
  <c r="E452" i="1" s="1"/>
  <c r="F452" i="1" s="1"/>
  <c r="G452" i="1" s="1"/>
  <c r="H452" i="1" s="1"/>
  <c r="AU451" i="1"/>
  <c r="AV451" i="1" s="1"/>
  <c r="AW451" i="1" s="1"/>
  <c r="AX451" i="1" s="1"/>
  <c r="AY451" i="1" s="1"/>
  <c r="AM451" i="1"/>
  <c r="AN451" i="1" s="1"/>
  <c r="AO451" i="1" s="1"/>
  <c r="AP451" i="1" s="1"/>
  <c r="AQ451" i="1" s="1"/>
  <c r="AB451" i="1"/>
  <c r="AC451" i="1" s="1"/>
  <c r="AD451" i="1" s="1"/>
  <c r="AE451" i="1" s="1"/>
  <c r="AF451" i="1" s="1"/>
  <c r="S451" i="1"/>
  <c r="T451" i="1" s="1"/>
  <c r="U451" i="1" s="1"/>
  <c r="V451" i="1" s="1"/>
  <c r="W451" i="1" s="1"/>
  <c r="K451" i="1"/>
  <c r="L451" i="1" s="1"/>
  <c r="M451" i="1" s="1"/>
  <c r="N451" i="1" s="1"/>
  <c r="O451" i="1" s="1"/>
  <c r="D451" i="1"/>
  <c r="E451" i="1" s="1"/>
  <c r="F451" i="1" s="1"/>
  <c r="G451" i="1" s="1"/>
  <c r="H451" i="1" s="1"/>
  <c r="C451" i="1"/>
  <c r="AU450" i="1"/>
  <c r="AV450" i="1" s="1"/>
  <c r="AW450" i="1" s="1"/>
  <c r="AX450" i="1" s="1"/>
  <c r="AY450" i="1" s="1"/>
  <c r="AN450" i="1"/>
  <c r="AO450" i="1" s="1"/>
  <c r="AP450" i="1" s="1"/>
  <c r="AQ450" i="1" s="1"/>
  <c r="AM450" i="1"/>
  <c r="AB450" i="1"/>
  <c r="AC450" i="1" s="1"/>
  <c r="AD450" i="1" s="1"/>
  <c r="AE450" i="1" s="1"/>
  <c r="AF450" i="1" s="1"/>
  <c r="S450" i="1"/>
  <c r="T450" i="1" s="1"/>
  <c r="U450" i="1" s="1"/>
  <c r="V450" i="1" s="1"/>
  <c r="W450" i="1" s="1"/>
  <c r="K450" i="1"/>
  <c r="L450" i="1" s="1"/>
  <c r="M450" i="1" s="1"/>
  <c r="N450" i="1" s="1"/>
  <c r="O450" i="1" s="1"/>
  <c r="C450" i="1"/>
  <c r="D450" i="1" s="1"/>
  <c r="E450" i="1" s="1"/>
  <c r="F450" i="1" s="1"/>
  <c r="G450" i="1" s="1"/>
  <c r="H450" i="1" s="1"/>
  <c r="AU449" i="1"/>
  <c r="AV449" i="1" s="1"/>
  <c r="AW449" i="1" s="1"/>
  <c r="AX449" i="1" s="1"/>
  <c r="AY449" i="1" s="1"/>
  <c r="AM449" i="1"/>
  <c r="AN449" i="1" s="1"/>
  <c r="AO449" i="1" s="1"/>
  <c r="AP449" i="1" s="1"/>
  <c r="AQ449" i="1" s="1"/>
  <c r="AB449" i="1"/>
  <c r="AC449" i="1" s="1"/>
  <c r="AD449" i="1" s="1"/>
  <c r="AE449" i="1" s="1"/>
  <c r="AF449" i="1" s="1"/>
  <c r="S449" i="1"/>
  <c r="T449" i="1" s="1"/>
  <c r="U449" i="1" s="1"/>
  <c r="V449" i="1" s="1"/>
  <c r="W449" i="1" s="1"/>
  <c r="L449" i="1"/>
  <c r="M449" i="1" s="1"/>
  <c r="N449" i="1" s="1"/>
  <c r="O449" i="1" s="1"/>
  <c r="K449" i="1"/>
  <c r="C449" i="1"/>
  <c r="D449" i="1" s="1"/>
  <c r="E449" i="1" s="1"/>
  <c r="F449" i="1" s="1"/>
  <c r="G449" i="1" s="1"/>
  <c r="H449" i="1" s="1"/>
  <c r="AU448" i="1"/>
  <c r="AV448" i="1" s="1"/>
  <c r="AW448" i="1" s="1"/>
  <c r="AX448" i="1" s="1"/>
  <c r="AY448" i="1" s="1"/>
  <c r="AM448" i="1"/>
  <c r="AN448" i="1" s="1"/>
  <c r="AO448" i="1" s="1"/>
  <c r="AP448" i="1" s="1"/>
  <c r="AQ448" i="1" s="1"/>
  <c r="AB448" i="1"/>
  <c r="AC448" i="1" s="1"/>
  <c r="AD448" i="1" s="1"/>
  <c r="AE448" i="1" s="1"/>
  <c r="AF448" i="1" s="1"/>
  <c r="S448" i="1"/>
  <c r="T448" i="1" s="1"/>
  <c r="U448" i="1" s="1"/>
  <c r="V448" i="1" s="1"/>
  <c r="W448" i="1" s="1"/>
  <c r="K448" i="1"/>
  <c r="L448" i="1" s="1"/>
  <c r="M448" i="1" s="1"/>
  <c r="N448" i="1" s="1"/>
  <c r="O448" i="1" s="1"/>
  <c r="C448" i="1"/>
  <c r="D448" i="1" s="1"/>
  <c r="E448" i="1" s="1"/>
  <c r="F448" i="1" s="1"/>
  <c r="G448" i="1" s="1"/>
  <c r="H448" i="1" s="1"/>
  <c r="AU447" i="1"/>
  <c r="AV447" i="1" s="1"/>
  <c r="AW447" i="1" s="1"/>
  <c r="AX447" i="1" s="1"/>
  <c r="AY447" i="1" s="1"/>
  <c r="AM447" i="1"/>
  <c r="AN447" i="1" s="1"/>
  <c r="AO447" i="1" s="1"/>
  <c r="AP447" i="1" s="1"/>
  <c r="AQ447" i="1" s="1"/>
  <c r="AB447" i="1"/>
  <c r="AC447" i="1" s="1"/>
  <c r="AD447" i="1" s="1"/>
  <c r="AE447" i="1" s="1"/>
  <c r="AF447" i="1" s="1"/>
  <c r="S447" i="1"/>
  <c r="T447" i="1" s="1"/>
  <c r="U447" i="1" s="1"/>
  <c r="V447" i="1" s="1"/>
  <c r="W447" i="1" s="1"/>
  <c r="K447" i="1"/>
  <c r="L447" i="1" s="1"/>
  <c r="M447" i="1" s="1"/>
  <c r="N447" i="1" s="1"/>
  <c r="O447" i="1" s="1"/>
  <c r="C447" i="1"/>
  <c r="D447" i="1" s="1"/>
  <c r="E447" i="1" s="1"/>
  <c r="F447" i="1" s="1"/>
  <c r="G447" i="1" s="1"/>
  <c r="H447" i="1" s="1"/>
  <c r="AV446" i="1"/>
  <c r="AW446" i="1" s="1"/>
  <c r="AX446" i="1" s="1"/>
  <c r="AY446" i="1" s="1"/>
  <c r="AU446" i="1"/>
  <c r="AM446" i="1"/>
  <c r="AN446" i="1" s="1"/>
  <c r="AO446" i="1" s="1"/>
  <c r="AP446" i="1" s="1"/>
  <c r="AQ446" i="1" s="1"/>
  <c r="AB446" i="1"/>
  <c r="AC446" i="1" s="1"/>
  <c r="AD446" i="1" s="1"/>
  <c r="AE446" i="1" s="1"/>
  <c r="AF446" i="1" s="1"/>
  <c r="S446" i="1"/>
  <c r="T446" i="1" s="1"/>
  <c r="U446" i="1" s="1"/>
  <c r="V446" i="1" s="1"/>
  <c r="W446" i="1" s="1"/>
  <c r="K446" i="1"/>
  <c r="L446" i="1" s="1"/>
  <c r="M446" i="1" s="1"/>
  <c r="N446" i="1" s="1"/>
  <c r="O446" i="1" s="1"/>
  <c r="C446" i="1"/>
  <c r="D446" i="1" s="1"/>
  <c r="E446" i="1" s="1"/>
  <c r="F446" i="1" s="1"/>
  <c r="G446" i="1" s="1"/>
  <c r="H446" i="1" s="1"/>
  <c r="AU445" i="1"/>
  <c r="AV445" i="1" s="1"/>
  <c r="AW445" i="1" s="1"/>
  <c r="AX445" i="1" s="1"/>
  <c r="AY445" i="1" s="1"/>
  <c r="AN445" i="1"/>
  <c r="AO445" i="1" s="1"/>
  <c r="AP445" i="1" s="1"/>
  <c r="AQ445" i="1" s="1"/>
  <c r="AM445" i="1"/>
  <c r="AB445" i="1"/>
  <c r="AC445" i="1" s="1"/>
  <c r="AD445" i="1" s="1"/>
  <c r="AE445" i="1" s="1"/>
  <c r="AF445" i="1" s="1"/>
  <c r="S445" i="1"/>
  <c r="T445" i="1" s="1"/>
  <c r="U445" i="1" s="1"/>
  <c r="V445" i="1" s="1"/>
  <c r="W445" i="1" s="1"/>
  <c r="K445" i="1"/>
  <c r="L445" i="1" s="1"/>
  <c r="M445" i="1" s="1"/>
  <c r="N445" i="1" s="1"/>
  <c r="O445" i="1" s="1"/>
  <c r="C445" i="1"/>
  <c r="D445" i="1" s="1"/>
  <c r="E445" i="1" s="1"/>
  <c r="F445" i="1" s="1"/>
  <c r="G445" i="1" s="1"/>
  <c r="H445" i="1" s="1"/>
  <c r="AU444" i="1"/>
  <c r="AV444" i="1" s="1"/>
  <c r="AW444" i="1" s="1"/>
  <c r="AX444" i="1" s="1"/>
  <c r="AY444" i="1" s="1"/>
  <c r="AM444" i="1"/>
  <c r="AN444" i="1" s="1"/>
  <c r="AO444" i="1" s="1"/>
  <c r="AP444" i="1" s="1"/>
  <c r="AQ444" i="1" s="1"/>
  <c r="AB444" i="1"/>
  <c r="AC444" i="1" s="1"/>
  <c r="AD444" i="1" s="1"/>
  <c r="AE444" i="1" s="1"/>
  <c r="AF444" i="1" s="1"/>
  <c r="S444" i="1"/>
  <c r="T444" i="1" s="1"/>
  <c r="U444" i="1" s="1"/>
  <c r="V444" i="1" s="1"/>
  <c r="W444" i="1" s="1"/>
  <c r="K444" i="1"/>
  <c r="L444" i="1" s="1"/>
  <c r="M444" i="1" s="1"/>
  <c r="N444" i="1" s="1"/>
  <c r="O444" i="1" s="1"/>
  <c r="C444" i="1"/>
  <c r="D444" i="1" s="1"/>
  <c r="E444" i="1" s="1"/>
  <c r="F444" i="1" s="1"/>
  <c r="G444" i="1" s="1"/>
  <c r="H444" i="1" s="1"/>
  <c r="AU443" i="1"/>
  <c r="AV443" i="1" s="1"/>
  <c r="AW443" i="1" s="1"/>
  <c r="AX443" i="1" s="1"/>
  <c r="AY443" i="1" s="1"/>
  <c r="AM443" i="1"/>
  <c r="AN443" i="1" s="1"/>
  <c r="AO443" i="1" s="1"/>
  <c r="AP443" i="1" s="1"/>
  <c r="AQ443" i="1" s="1"/>
  <c r="AB443" i="1"/>
  <c r="AC443" i="1" s="1"/>
  <c r="AD443" i="1" s="1"/>
  <c r="AE443" i="1" s="1"/>
  <c r="AF443" i="1" s="1"/>
  <c r="S443" i="1"/>
  <c r="T443" i="1" s="1"/>
  <c r="U443" i="1" s="1"/>
  <c r="V443" i="1" s="1"/>
  <c r="W443" i="1" s="1"/>
  <c r="K443" i="1"/>
  <c r="L443" i="1" s="1"/>
  <c r="M443" i="1" s="1"/>
  <c r="N443" i="1" s="1"/>
  <c r="O443" i="1" s="1"/>
  <c r="C443" i="1"/>
  <c r="D443" i="1" s="1"/>
  <c r="E443" i="1" s="1"/>
  <c r="F443" i="1" s="1"/>
  <c r="G443" i="1" s="1"/>
  <c r="H443" i="1" s="1"/>
  <c r="AU442" i="1"/>
  <c r="AV442" i="1" s="1"/>
  <c r="AW442" i="1" s="1"/>
  <c r="AX442" i="1" s="1"/>
  <c r="AY442" i="1" s="1"/>
  <c r="AM442" i="1"/>
  <c r="AN442" i="1" s="1"/>
  <c r="AO442" i="1" s="1"/>
  <c r="AP442" i="1" s="1"/>
  <c r="AQ442" i="1" s="1"/>
  <c r="AB442" i="1"/>
  <c r="AC442" i="1" s="1"/>
  <c r="AD442" i="1" s="1"/>
  <c r="AE442" i="1" s="1"/>
  <c r="AF442" i="1" s="1"/>
  <c r="S442" i="1"/>
  <c r="T442" i="1" s="1"/>
  <c r="U442" i="1" s="1"/>
  <c r="V442" i="1" s="1"/>
  <c r="W442" i="1" s="1"/>
  <c r="K442" i="1"/>
  <c r="L442" i="1" s="1"/>
  <c r="M442" i="1" s="1"/>
  <c r="N442" i="1" s="1"/>
  <c r="O442" i="1" s="1"/>
  <c r="C442" i="1"/>
  <c r="D442" i="1" s="1"/>
  <c r="E442" i="1" s="1"/>
  <c r="F442" i="1" s="1"/>
  <c r="G442" i="1" s="1"/>
  <c r="H442" i="1" s="1"/>
  <c r="AU441" i="1"/>
  <c r="AV441" i="1" s="1"/>
  <c r="AW441" i="1" s="1"/>
  <c r="AX441" i="1" s="1"/>
  <c r="AY441" i="1" s="1"/>
  <c r="AM441" i="1"/>
  <c r="AN441" i="1" s="1"/>
  <c r="AO441" i="1" s="1"/>
  <c r="AP441" i="1" s="1"/>
  <c r="AQ441" i="1" s="1"/>
  <c r="AB441" i="1"/>
  <c r="AC441" i="1" s="1"/>
  <c r="AD441" i="1" s="1"/>
  <c r="AE441" i="1" s="1"/>
  <c r="AF441" i="1" s="1"/>
  <c r="S441" i="1"/>
  <c r="T441" i="1" s="1"/>
  <c r="U441" i="1" s="1"/>
  <c r="V441" i="1" s="1"/>
  <c r="W441" i="1" s="1"/>
  <c r="K441" i="1"/>
  <c r="L441" i="1" s="1"/>
  <c r="M441" i="1" s="1"/>
  <c r="N441" i="1" s="1"/>
  <c r="O441" i="1" s="1"/>
  <c r="C441" i="1"/>
  <c r="D441" i="1" s="1"/>
  <c r="E441" i="1" s="1"/>
  <c r="F441" i="1" s="1"/>
  <c r="G441" i="1" s="1"/>
  <c r="H441" i="1" s="1"/>
  <c r="AU440" i="1"/>
  <c r="AV440" i="1" s="1"/>
  <c r="AW440" i="1" s="1"/>
  <c r="AX440" i="1" s="1"/>
  <c r="AY440" i="1" s="1"/>
  <c r="AM440" i="1"/>
  <c r="AN440" i="1" s="1"/>
  <c r="AO440" i="1" s="1"/>
  <c r="AP440" i="1" s="1"/>
  <c r="AQ440" i="1" s="1"/>
  <c r="AB440" i="1"/>
  <c r="AC440" i="1" s="1"/>
  <c r="AD440" i="1" s="1"/>
  <c r="AE440" i="1" s="1"/>
  <c r="AF440" i="1" s="1"/>
  <c r="S440" i="1"/>
  <c r="T440" i="1" s="1"/>
  <c r="U440" i="1" s="1"/>
  <c r="V440" i="1" s="1"/>
  <c r="W440" i="1" s="1"/>
  <c r="K440" i="1"/>
  <c r="L440" i="1" s="1"/>
  <c r="M440" i="1" s="1"/>
  <c r="N440" i="1" s="1"/>
  <c r="O440" i="1" s="1"/>
  <c r="C440" i="1"/>
  <c r="D440" i="1" s="1"/>
  <c r="E440" i="1" s="1"/>
  <c r="F440" i="1" s="1"/>
  <c r="G440" i="1" s="1"/>
  <c r="H440" i="1" s="1"/>
  <c r="AY439" i="1"/>
  <c r="AU439" i="1"/>
  <c r="AV439" i="1" s="1"/>
  <c r="AW439" i="1" s="1"/>
  <c r="AX439" i="1" s="1"/>
  <c r="AM439" i="1"/>
  <c r="AN439" i="1" s="1"/>
  <c r="AO439" i="1" s="1"/>
  <c r="AP439" i="1" s="1"/>
  <c r="AQ439" i="1" s="1"/>
  <c r="AB439" i="1"/>
  <c r="AC439" i="1" s="1"/>
  <c r="AD439" i="1" s="1"/>
  <c r="AE439" i="1" s="1"/>
  <c r="AF439" i="1" s="1"/>
  <c r="S439" i="1"/>
  <c r="T439" i="1" s="1"/>
  <c r="U439" i="1" s="1"/>
  <c r="V439" i="1" s="1"/>
  <c r="W439" i="1" s="1"/>
  <c r="K439" i="1"/>
  <c r="L439" i="1" s="1"/>
  <c r="M439" i="1" s="1"/>
  <c r="N439" i="1" s="1"/>
  <c r="O439" i="1" s="1"/>
  <c r="C439" i="1"/>
  <c r="D439" i="1" s="1"/>
  <c r="E439" i="1" s="1"/>
  <c r="F439" i="1" s="1"/>
  <c r="G439" i="1" s="1"/>
  <c r="H439" i="1" s="1"/>
  <c r="AU438" i="1"/>
  <c r="AV438" i="1" s="1"/>
  <c r="AW438" i="1" s="1"/>
  <c r="AX438" i="1" s="1"/>
  <c r="AY438" i="1" s="1"/>
  <c r="AM438" i="1"/>
  <c r="AN438" i="1" s="1"/>
  <c r="AO438" i="1" s="1"/>
  <c r="AP438" i="1" s="1"/>
  <c r="AQ438" i="1" s="1"/>
  <c r="AB438" i="1"/>
  <c r="AC438" i="1" s="1"/>
  <c r="AD438" i="1" s="1"/>
  <c r="AE438" i="1" s="1"/>
  <c r="AF438" i="1" s="1"/>
  <c r="S438" i="1"/>
  <c r="T438" i="1" s="1"/>
  <c r="U438" i="1" s="1"/>
  <c r="V438" i="1" s="1"/>
  <c r="W438" i="1" s="1"/>
  <c r="K438" i="1"/>
  <c r="L438" i="1" s="1"/>
  <c r="M438" i="1" s="1"/>
  <c r="N438" i="1" s="1"/>
  <c r="O438" i="1" s="1"/>
  <c r="C438" i="1"/>
  <c r="D438" i="1" s="1"/>
  <c r="E438" i="1" s="1"/>
  <c r="F438" i="1" s="1"/>
  <c r="G438" i="1" s="1"/>
  <c r="H438" i="1" s="1"/>
  <c r="AU437" i="1"/>
  <c r="AV437" i="1" s="1"/>
  <c r="AW437" i="1" s="1"/>
  <c r="AX437" i="1" s="1"/>
  <c r="AY437" i="1" s="1"/>
  <c r="AM437" i="1"/>
  <c r="AN437" i="1" s="1"/>
  <c r="AO437" i="1" s="1"/>
  <c r="AP437" i="1" s="1"/>
  <c r="AQ437" i="1" s="1"/>
  <c r="AB437" i="1"/>
  <c r="AC437" i="1" s="1"/>
  <c r="AD437" i="1" s="1"/>
  <c r="AE437" i="1" s="1"/>
  <c r="AF437" i="1" s="1"/>
  <c r="S437" i="1"/>
  <c r="T437" i="1" s="1"/>
  <c r="U437" i="1" s="1"/>
  <c r="V437" i="1" s="1"/>
  <c r="W437" i="1" s="1"/>
  <c r="K437" i="1"/>
  <c r="L437" i="1" s="1"/>
  <c r="M437" i="1" s="1"/>
  <c r="N437" i="1" s="1"/>
  <c r="O437" i="1" s="1"/>
  <c r="C437" i="1"/>
  <c r="D437" i="1" s="1"/>
  <c r="E437" i="1" s="1"/>
  <c r="F437" i="1" s="1"/>
  <c r="G437" i="1" s="1"/>
  <c r="H437" i="1" s="1"/>
  <c r="AU436" i="1"/>
  <c r="AV436" i="1" s="1"/>
  <c r="AW436" i="1" s="1"/>
  <c r="AX436" i="1" s="1"/>
  <c r="AY436" i="1" s="1"/>
  <c r="AM436" i="1"/>
  <c r="AN436" i="1" s="1"/>
  <c r="AO436" i="1" s="1"/>
  <c r="AP436" i="1" s="1"/>
  <c r="AQ436" i="1" s="1"/>
  <c r="AB436" i="1"/>
  <c r="AC436" i="1" s="1"/>
  <c r="AD436" i="1" s="1"/>
  <c r="AE436" i="1" s="1"/>
  <c r="AF436" i="1" s="1"/>
  <c r="S436" i="1"/>
  <c r="T436" i="1" s="1"/>
  <c r="U436" i="1" s="1"/>
  <c r="V436" i="1" s="1"/>
  <c r="W436" i="1" s="1"/>
  <c r="K436" i="1"/>
  <c r="L436" i="1" s="1"/>
  <c r="M436" i="1" s="1"/>
  <c r="N436" i="1" s="1"/>
  <c r="O436" i="1" s="1"/>
  <c r="C436" i="1"/>
  <c r="D436" i="1" s="1"/>
  <c r="E436" i="1" s="1"/>
  <c r="F436" i="1" s="1"/>
  <c r="G436" i="1" s="1"/>
  <c r="H436" i="1" s="1"/>
  <c r="AU435" i="1"/>
  <c r="AV435" i="1" s="1"/>
  <c r="AW435" i="1" s="1"/>
  <c r="AX435" i="1" s="1"/>
  <c r="AY435" i="1" s="1"/>
  <c r="AM435" i="1"/>
  <c r="AN435" i="1" s="1"/>
  <c r="AO435" i="1" s="1"/>
  <c r="AP435" i="1" s="1"/>
  <c r="AQ435" i="1" s="1"/>
  <c r="AB435" i="1"/>
  <c r="AC435" i="1" s="1"/>
  <c r="AD435" i="1" s="1"/>
  <c r="AE435" i="1" s="1"/>
  <c r="AF435" i="1" s="1"/>
  <c r="S435" i="1"/>
  <c r="T435" i="1" s="1"/>
  <c r="U435" i="1" s="1"/>
  <c r="V435" i="1" s="1"/>
  <c r="W435" i="1" s="1"/>
  <c r="K435" i="1"/>
  <c r="L435" i="1" s="1"/>
  <c r="M435" i="1" s="1"/>
  <c r="N435" i="1" s="1"/>
  <c r="O435" i="1" s="1"/>
  <c r="C435" i="1"/>
  <c r="D435" i="1" s="1"/>
  <c r="E435" i="1" s="1"/>
  <c r="F435" i="1" s="1"/>
  <c r="G435" i="1" s="1"/>
  <c r="H435" i="1" s="1"/>
  <c r="AU434" i="1"/>
  <c r="AV434" i="1" s="1"/>
  <c r="AW434" i="1" s="1"/>
  <c r="AX434" i="1" s="1"/>
  <c r="AY434" i="1" s="1"/>
  <c r="AM434" i="1"/>
  <c r="AN434" i="1" s="1"/>
  <c r="AO434" i="1" s="1"/>
  <c r="AP434" i="1" s="1"/>
  <c r="AQ434" i="1" s="1"/>
  <c r="AB434" i="1"/>
  <c r="AC434" i="1" s="1"/>
  <c r="AD434" i="1" s="1"/>
  <c r="AE434" i="1" s="1"/>
  <c r="AF434" i="1" s="1"/>
  <c r="S434" i="1"/>
  <c r="T434" i="1" s="1"/>
  <c r="U434" i="1" s="1"/>
  <c r="V434" i="1" s="1"/>
  <c r="W434" i="1" s="1"/>
  <c r="K434" i="1"/>
  <c r="L434" i="1" s="1"/>
  <c r="M434" i="1" s="1"/>
  <c r="N434" i="1" s="1"/>
  <c r="O434" i="1" s="1"/>
  <c r="C434" i="1"/>
  <c r="D434" i="1" s="1"/>
  <c r="E434" i="1" s="1"/>
  <c r="F434" i="1" s="1"/>
  <c r="G434" i="1" s="1"/>
  <c r="H434" i="1" s="1"/>
  <c r="AU433" i="1"/>
  <c r="AV433" i="1" s="1"/>
  <c r="AW433" i="1" s="1"/>
  <c r="AX433" i="1" s="1"/>
  <c r="AY433" i="1" s="1"/>
  <c r="AN433" i="1"/>
  <c r="AO433" i="1" s="1"/>
  <c r="AP433" i="1" s="1"/>
  <c r="AQ433" i="1" s="1"/>
  <c r="AM433" i="1"/>
  <c r="AB433" i="1"/>
  <c r="AC433" i="1" s="1"/>
  <c r="AD433" i="1" s="1"/>
  <c r="AE433" i="1" s="1"/>
  <c r="AF433" i="1" s="1"/>
  <c r="S433" i="1"/>
  <c r="T433" i="1" s="1"/>
  <c r="U433" i="1" s="1"/>
  <c r="V433" i="1" s="1"/>
  <c r="W433" i="1" s="1"/>
  <c r="K433" i="1"/>
  <c r="L433" i="1" s="1"/>
  <c r="M433" i="1" s="1"/>
  <c r="N433" i="1" s="1"/>
  <c r="O433" i="1" s="1"/>
  <c r="C433" i="1"/>
  <c r="D433" i="1" s="1"/>
  <c r="E433" i="1" s="1"/>
  <c r="F433" i="1" s="1"/>
  <c r="G433" i="1" s="1"/>
  <c r="H433" i="1" s="1"/>
  <c r="AU432" i="1"/>
  <c r="AV432" i="1" s="1"/>
  <c r="AW432" i="1" s="1"/>
  <c r="AX432" i="1" s="1"/>
  <c r="AY432" i="1" s="1"/>
  <c r="AM432" i="1"/>
  <c r="AN432" i="1" s="1"/>
  <c r="AO432" i="1" s="1"/>
  <c r="AP432" i="1" s="1"/>
  <c r="AQ432" i="1" s="1"/>
  <c r="AB432" i="1"/>
  <c r="AC432" i="1" s="1"/>
  <c r="AD432" i="1" s="1"/>
  <c r="AE432" i="1" s="1"/>
  <c r="AF432" i="1" s="1"/>
  <c r="S432" i="1"/>
  <c r="T432" i="1" s="1"/>
  <c r="U432" i="1" s="1"/>
  <c r="V432" i="1" s="1"/>
  <c r="W432" i="1" s="1"/>
  <c r="K432" i="1"/>
  <c r="L432" i="1" s="1"/>
  <c r="M432" i="1" s="1"/>
  <c r="N432" i="1" s="1"/>
  <c r="O432" i="1" s="1"/>
  <c r="C432" i="1"/>
  <c r="D432" i="1" s="1"/>
  <c r="E432" i="1" s="1"/>
  <c r="F432" i="1" s="1"/>
  <c r="G432" i="1" s="1"/>
  <c r="H432" i="1" s="1"/>
  <c r="AU431" i="1"/>
  <c r="AV431" i="1" s="1"/>
  <c r="AW431" i="1" s="1"/>
  <c r="AX431" i="1" s="1"/>
  <c r="AY431" i="1" s="1"/>
  <c r="AM431" i="1"/>
  <c r="AN431" i="1" s="1"/>
  <c r="AO431" i="1" s="1"/>
  <c r="AP431" i="1" s="1"/>
  <c r="AQ431" i="1" s="1"/>
  <c r="AB431" i="1"/>
  <c r="AC431" i="1" s="1"/>
  <c r="AD431" i="1" s="1"/>
  <c r="AE431" i="1" s="1"/>
  <c r="AF431" i="1" s="1"/>
  <c r="S431" i="1"/>
  <c r="T431" i="1" s="1"/>
  <c r="U431" i="1" s="1"/>
  <c r="V431" i="1" s="1"/>
  <c r="W431" i="1" s="1"/>
  <c r="K431" i="1"/>
  <c r="L431" i="1" s="1"/>
  <c r="M431" i="1" s="1"/>
  <c r="N431" i="1" s="1"/>
  <c r="O431" i="1" s="1"/>
  <c r="C431" i="1"/>
  <c r="D431" i="1" s="1"/>
  <c r="E431" i="1" s="1"/>
  <c r="F431" i="1" s="1"/>
  <c r="G431" i="1" s="1"/>
  <c r="H431" i="1" s="1"/>
  <c r="AU430" i="1"/>
  <c r="AV430" i="1" s="1"/>
  <c r="AW430" i="1" s="1"/>
  <c r="AX430" i="1" s="1"/>
  <c r="AY430" i="1" s="1"/>
  <c r="AM430" i="1"/>
  <c r="AN430" i="1" s="1"/>
  <c r="AO430" i="1" s="1"/>
  <c r="AP430" i="1" s="1"/>
  <c r="AQ430" i="1" s="1"/>
  <c r="AB430" i="1"/>
  <c r="AC430" i="1" s="1"/>
  <c r="AD430" i="1" s="1"/>
  <c r="AE430" i="1" s="1"/>
  <c r="AF430" i="1" s="1"/>
  <c r="S430" i="1"/>
  <c r="T430" i="1" s="1"/>
  <c r="U430" i="1" s="1"/>
  <c r="V430" i="1" s="1"/>
  <c r="W430" i="1" s="1"/>
  <c r="K430" i="1"/>
  <c r="L430" i="1" s="1"/>
  <c r="M430" i="1" s="1"/>
  <c r="N430" i="1" s="1"/>
  <c r="O430" i="1" s="1"/>
  <c r="C430" i="1"/>
  <c r="D430" i="1" s="1"/>
  <c r="E430" i="1" s="1"/>
  <c r="F430" i="1" s="1"/>
  <c r="G430" i="1" s="1"/>
  <c r="H430" i="1" s="1"/>
  <c r="AU429" i="1"/>
  <c r="AV429" i="1" s="1"/>
  <c r="AW429" i="1" s="1"/>
  <c r="AX429" i="1" s="1"/>
  <c r="AY429" i="1" s="1"/>
  <c r="AM429" i="1"/>
  <c r="AN429" i="1" s="1"/>
  <c r="AO429" i="1" s="1"/>
  <c r="AP429" i="1" s="1"/>
  <c r="AQ429" i="1" s="1"/>
  <c r="AB429" i="1"/>
  <c r="AC429" i="1" s="1"/>
  <c r="AD429" i="1" s="1"/>
  <c r="AE429" i="1" s="1"/>
  <c r="AF429" i="1" s="1"/>
  <c r="S429" i="1"/>
  <c r="T429" i="1" s="1"/>
  <c r="U429" i="1" s="1"/>
  <c r="V429" i="1" s="1"/>
  <c r="W429" i="1" s="1"/>
  <c r="K429" i="1"/>
  <c r="L429" i="1" s="1"/>
  <c r="M429" i="1" s="1"/>
  <c r="N429" i="1" s="1"/>
  <c r="O429" i="1" s="1"/>
  <c r="C429" i="1"/>
  <c r="D429" i="1" s="1"/>
  <c r="E429" i="1" s="1"/>
  <c r="F429" i="1" s="1"/>
  <c r="G429" i="1" s="1"/>
  <c r="H429" i="1" s="1"/>
  <c r="AU428" i="1"/>
  <c r="AV428" i="1" s="1"/>
  <c r="AW428" i="1" s="1"/>
  <c r="AX428" i="1" s="1"/>
  <c r="AY428" i="1" s="1"/>
  <c r="AM428" i="1"/>
  <c r="AN428" i="1" s="1"/>
  <c r="AO428" i="1" s="1"/>
  <c r="AP428" i="1" s="1"/>
  <c r="AQ428" i="1" s="1"/>
  <c r="AB428" i="1"/>
  <c r="AC428" i="1" s="1"/>
  <c r="AD428" i="1" s="1"/>
  <c r="AE428" i="1" s="1"/>
  <c r="AF428" i="1" s="1"/>
  <c r="S428" i="1"/>
  <c r="T428" i="1" s="1"/>
  <c r="U428" i="1" s="1"/>
  <c r="V428" i="1" s="1"/>
  <c r="W428" i="1" s="1"/>
  <c r="K428" i="1"/>
  <c r="L428" i="1" s="1"/>
  <c r="M428" i="1" s="1"/>
  <c r="N428" i="1" s="1"/>
  <c r="O428" i="1" s="1"/>
  <c r="C428" i="1"/>
  <c r="D428" i="1" s="1"/>
  <c r="E428" i="1" s="1"/>
  <c r="F428" i="1" s="1"/>
  <c r="G428" i="1" s="1"/>
  <c r="H428" i="1" s="1"/>
  <c r="AU427" i="1"/>
  <c r="AV427" i="1" s="1"/>
  <c r="AW427" i="1" s="1"/>
  <c r="AX427" i="1" s="1"/>
  <c r="AY427" i="1" s="1"/>
  <c r="AM427" i="1"/>
  <c r="AN427" i="1" s="1"/>
  <c r="AO427" i="1" s="1"/>
  <c r="AP427" i="1" s="1"/>
  <c r="AQ427" i="1" s="1"/>
  <c r="AB427" i="1"/>
  <c r="AC427" i="1" s="1"/>
  <c r="AD427" i="1" s="1"/>
  <c r="AE427" i="1" s="1"/>
  <c r="AF427" i="1" s="1"/>
  <c r="S427" i="1"/>
  <c r="T427" i="1" s="1"/>
  <c r="U427" i="1" s="1"/>
  <c r="V427" i="1" s="1"/>
  <c r="W427" i="1" s="1"/>
  <c r="K427" i="1"/>
  <c r="L427" i="1" s="1"/>
  <c r="M427" i="1" s="1"/>
  <c r="N427" i="1" s="1"/>
  <c r="O427" i="1" s="1"/>
  <c r="C427" i="1"/>
  <c r="D427" i="1" s="1"/>
  <c r="E427" i="1" s="1"/>
  <c r="F427" i="1" s="1"/>
  <c r="G427" i="1" s="1"/>
  <c r="H427" i="1" s="1"/>
  <c r="AU426" i="1"/>
  <c r="AV426" i="1" s="1"/>
  <c r="AW426" i="1" s="1"/>
  <c r="AX426" i="1" s="1"/>
  <c r="AY426" i="1" s="1"/>
  <c r="AM426" i="1"/>
  <c r="AN426" i="1" s="1"/>
  <c r="AO426" i="1" s="1"/>
  <c r="AP426" i="1" s="1"/>
  <c r="AQ426" i="1" s="1"/>
  <c r="AB426" i="1"/>
  <c r="AC426" i="1" s="1"/>
  <c r="AD426" i="1" s="1"/>
  <c r="AE426" i="1" s="1"/>
  <c r="AF426" i="1" s="1"/>
  <c r="S426" i="1"/>
  <c r="T426" i="1" s="1"/>
  <c r="U426" i="1" s="1"/>
  <c r="V426" i="1" s="1"/>
  <c r="W426" i="1" s="1"/>
  <c r="K426" i="1"/>
  <c r="L426" i="1" s="1"/>
  <c r="M426" i="1" s="1"/>
  <c r="N426" i="1" s="1"/>
  <c r="O426" i="1" s="1"/>
  <c r="D426" i="1"/>
  <c r="E426" i="1" s="1"/>
  <c r="F426" i="1" s="1"/>
  <c r="G426" i="1" s="1"/>
  <c r="H426" i="1" s="1"/>
  <c r="C426" i="1"/>
  <c r="AU425" i="1"/>
  <c r="AV425" i="1" s="1"/>
  <c r="AW425" i="1" s="1"/>
  <c r="AX425" i="1" s="1"/>
  <c r="AY425" i="1" s="1"/>
  <c r="AM425" i="1"/>
  <c r="AN425" i="1" s="1"/>
  <c r="AO425" i="1" s="1"/>
  <c r="AP425" i="1" s="1"/>
  <c r="AQ425" i="1" s="1"/>
  <c r="AC425" i="1"/>
  <c r="AD425" i="1" s="1"/>
  <c r="AE425" i="1" s="1"/>
  <c r="AF425" i="1" s="1"/>
  <c r="AB425" i="1"/>
  <c r="U425" i="1"/>
  <c r="V425" i="1" s="1"/>
  <c r="W425" i="1" s="1"/>
  <c r="S425" i="1"/>
  <c r="T425" i="1" s="1"/>
  <c r="K425" i="1"/>
  <c r="L425" i="1" s="1"/>
  <c r="M425" i="1" s="1"/>
  <c r="N425" i="1" s="1"/>
  <c r="O425" i="1" s="1"/>
  <c r="C425" i="1"/>
  <c r="D425" i="1" s="1"/>
  <c r="E425" i="1" s="1"/>
  <c r="F425" i="1" s="1"/>
  <c r="G425" i="1" s="1"/>
  <c r="H425" i="1" s="1"/>
  <c r="AV424" i="1"/>
  <c r="AW424" i="1" s="1"/>
  <c r="AX424" i="1" s="1"/>
  <c r="AY424" i="1" s="1"/>
  <c r="AU424" i="1"/>
  <c r="AM424" i="1"/>
  <c r="AN424" i="1" s="1"/>
  <c r="AO424" i="1" s="1"/>
  <c r="AP424" i="1" s="1"/>
  <c r="AQ424" i="1" s="1"/>
  <c r="AB424" i="1"/>
  <c r="AC424" i="1" s="1"/>
  <c r="AD424" i="1" s="1"/>
  <c r="AE424" i="1" s="1"/>
  <c r="AF424" i="1" s="1"/>
  <c r="T424" i="1"/>
  <c r="U424" i="1" s="1"/>
  <c r="V424" i="1" s="1"/>
  <c r="W424" i="1" s="1"/>
  <c r="S424" i="1"/>
  <c r="K424" i="1"/>
  <c r="L424" i="1" s="1"/>
  <c r="M424" i="1" s="1"/>
  <c r="N424" i="1" s="1"/>
  <c r="O424" i="1" s="1"/>
  <c r="C424" i="1"/>
  <c r="D424" i="1" s="1"/>
  <c r="E424" i="1" s="1"/>
  <c r="F424" i="1" s="1"/>
  <c r="G424" i="1" s="1"/>
  <c r="H424" i="1" s="1"/>
  <c r="AU423" i="1"/>
  <c r="AV423" i="1" s="1"/>
  <c r="AW423" i="1" s="1"/>
  <c r="AX423" i="1" s="1"/>
  <c r="AY423" i="1" s="1"/>
  <c r="AM423" i="1"/>
  <c r="AN423" i="1" s="1"/>
  <c r="AO423" i="1" s="1"/>
  <c r="AP423" i="1" s="1"/>
  <c r="AQ423" i="1" s="1"/>
  <c r="AB423" i="1"/>
  <c r="AC423" i="1" s="1"/>
  <c r="AD423" i="1" s="1"/>
  <c r="AE423" i="1" s="1"/>
  <c r="AF423" i="1" s="1"/>
  <c r="S423" i="1"/>
  <c r="T423" i="1" s="1"/>
  <c r="U423" i="1" s="1"/>
  <c r="V423" i="1" s="1"/>
  <c r="W423" i="1" s="1"/>
  <c r="K423" i="1"/>
  <c r="L423" i="1" s="1"/>
  <c r="M423" i="1" s="1"/>
  <c r="N423" i="1" s="1"/>
  <c r="O423" i="1" s="1"/>
  <c r="C423" i="1"/>
  <c r="D423" i="1" s="1"/>
  <c r="E423" i="1" s="1"/>
  <c r="F423" i="1" s="1"/>
  <c r="G423" i="1" s="1"/>
  <c r="H423" i="1" s="1"/>
  <c r="AU422" i="1"/>
  <c r="AV422" i="1" s="1"/>
  <c r="AW422" i="1" s="1"/>
  <c r="AX422" i="1" s="1"/>
  <c r="AY422" i="1" s="1"/>
  <c r="AM422" i="1"/>
  <c r="AN422" i="1" s="1"/>
  <c r="AO422" i="1" s="1"/>
  <c r="AP422" i="1" s="1"/>
  <c r="AQ422" i="1" s="1"/>
  <c r="AB422" i="1"/>
  <c r="AC422" i="1" s="1"/>
  <c r="AD422" i="1" s="1"/>
  <c r="AE422" i="1" s="1"/>
  <c r="AF422" i="1" s="1"/>
  <c r="S422" i="1"/>
  <c r="T422" i="1" s="1"/>
  <c r="U422" i="1" s="1"/>
  <c r="V422" i="1" s="1"/>
  <c r="W422" i="1" s="1"/>
  <c r="K422" i="1"/>
  <c r="L422" i="1" s="1"/>
  <c r="M422" i="1" s="1"/>
  <c r="N422" i="1" s="1"/>
  <c r="O422" i="1" s="1"/>
  <c r="C422" i="1"/>
  <c r="D422" i="1" s="1"/>
  <c r="E422" i="1" s="1"/>
  <c r="F422" i="1" s="1"/>
  <c r="G422" i="1" s="1"/>
  <c r="H422" i="1" s="1"/>
  <c r="AU421" i="1"/>
  <c r="AV421" i="1" s="1"/>
  <c r="AW421" i="1" s="1"/>
  <c r="AX421" i="1" s="1"/>
  <c r="AY421" i="1" s="1"/>
  <c r="AM421" i="1"/>
  <c r="AN421" i="1" s="1"/>
  <c r="AO421" i="1" s="1"/>
  <c r="AP421" i="1" s="1"/>
  <c r="AQ421" i="1" s="1"/>
  <c r="AD421" i="1"/>
  <c r="AE421" i="1" s="1"/>
  <c r="AF421" i="1" s="1"/>
  <c r="AB421" i="1"/>
  <c r="AC421" i="1" s="1"/>
  <c r="S421" i="1"/>
  <c r="T421" i="1" s="1"/>
  <c r="U421" i="1" s="1"/>
  <c r="V421" i="1" s="1"/>
  <c r="W421" i="1" s="1"/>
  <c r="K421" i="1"/>
  <c r="L421" i="1" s="1"/>
  <c r="M421" i="1" s="1"/>
  <c r="N421" i="1" s="1"/>
  <c r="O421" i="1" s="1"/>
  <c r="C421" i="1"/>
  <c r="D421" i="1" s="1"/>
  <c r="E421" i="1" s="1"/>
  <c r="F421" i="1" s="1"/>
  <c r="G421" i="1" s="1"/>
  <c r="H421" i="1" s="1"/>
  <c r="AU420" i="1"/>
  <c r="AV420" i="1" s="1"/>
  <c r="AW420" i="1" s="1"/>
  <c r="AX420" i="1" s="1"/>
  <c r="AY420" i="1" s="1"/>
  <c r="AM420" i="1"/>
  <c r="AN420" i="1" s="1"/>
  <c r="AO420" i="1" s="1"/>
  <c r="AP420" i="1" s="1"/>
  <c r="AQ420" i="1" s="1"/>
  <c r="AC420" i="1"/>
  <c r="AD420" i="1" s="1"/>
  <c r="AE420" i="1" s="1"/>
  <c r="AF420" i="1" s="1"/>
  <c r="AB420" i="1"/>
  <c r="S420" i="1"/>
  <c r="T420" i="1" s="1"/>
  <c r="U420" i="1" s="1"/>
  <c r="V420" i="1" s="1"/>
  <c r="W420" i="1" s="1"/>
  <c r="K420" i="1"/>
  <c r="L420" i="1" s="1"/>
  <c r="M420" i="1" s="1"/>
  <c r="N420" i="1" s="1"/>
  <c r="O420" i="1" s="1"/>
  <c r="C420" i="1"/>
  <c r="D420" i="1" s="1"/>
  <c r="E420" i="1" s="1"/>
  <c r="F420" i="1" s="1"/>
  <c r="G420" i="1" s="1"/>
  <c r="H420" i="1" s="1"/>
  <c r="AU418" i="1"/>
  <c r="AV418" i="1" s="1"/>
  <c r="AW418" i="1" s="1"/>
  <c r="AX418" i="1" s="1"/>
  <c r="AY418" i="1" s="1"/>
  <c r="AM418" i="1"/>
  <c r="AN418" i="1" s="1"/>
  <c r="AO418" i="1" s="1"/>
  <c r="AP418" i="1" s="1"/>
  <c r="AQ418" i="1" s="1"/>
  <c r="AB418" i="1"/>
  <c r="AC418" i="1" s="1"/>
  <c r="AD418" i="1" s="1"/>
  <c r="AE418" i="1" s="1"/>
  <c r="AF418" i="1" s="1"/>
  <c r="S418" i="1"/>
  <c r="T418" i="1" s="1"/>
  <c r="U418" i="1" s="1"/>
  <c r="V418" i="1" s="1"/>
  <c r="W418" i="1" s="1"/>
  <c r="K418" i="1"/>
  <c r="L418" i="1" s="1"/>
  <c r="M418" i="1" s="1"/>
  <c r="N418" i="1" s="1"/>
  <c r="O418" i="1" s="1"/>
  <c r="E418" i="1"/>
  <c r="F418" i="1" s="1"/>
  <c r="G418" i="1" s="1"/>
  <c r="H418" i="1" s="1"/>
  <c r="C418" i="1"/>
  <c r="D418" i="1" s="1"/>
  <c r="AU417" i="1"/>
  <c r="AV417" i="1" s="1"/>
  <c r="AW417" i="1" s="1"/>
  <c r="AX417" i="1" s="1"/>
  <c r="AY417" i="1" s="1"/>
  <c r="AM417" i="1"/>
  <c r="AN417" i="1" s="1"/>
  <c r="AO417" i="1" s="1"/>
  <c r="AP417" i="1" s="1"/>
  <c r="AQ417" i="1" s="1"/>
  <c r="AB417" i="1"/>
  <c r="AC417" i="1" s="1"/>
  <c r="AD417" i="1" s="1"/>
  <c r="AE417" i="1" s="1"/>
  <c r="AF417" i="1" s="1"/>
  <c r="S417" i="1"/>
  <c r="T417" i="1" s="1"/>
  <c r="U417" i="1" s="1"/>
  <c r="V417" i="1" s="1"/>
  <c r="W417" i="1" s="1"/>
  <c r="M417" i="1"/>
  <c r="N417" i="1" s="1"/>
  <c r="O417" i="1" s="1"/>
  <c r="K417" i="1"/>
  <c r="L417" i="1" s="1"/>
  <c r="C417" i="1"/>
  <c r="D417" i="1" s="1"/>
  <c r="E417" i="1" s="1"/>
  <c r="F417" i="1" s="1"/>
  <c r="G417" i="1" s="1"/>
  <c r="H417" i="1" s="1"/>
  <c r="AU416" i="1"/>
  <c r="AV416" i="1" s="1"/>
  <c r="AW416" i="1" s="1"/>
  <c r="AX416" i="1" s="1"/>
  <c r="AY416" i="1" s="1"/>
  <c r="AM416" i="1"/>
  <c r="AN416" i="1" s="1"/>
  <c r="AO416" i="1" s="1"/>
  <c r="AP416" i="1" s="1"/>
  <c r="AQ416" i="1" s="1"/>
  <c r="AB416" i="1"/>
  <c r="AC416" i="1" s="1"/>
  <c r="AD416" i="1" s="1"/>
  <c r="AE416" i="1" s="1"/>
  <c r="AF416" i="1" s="1"/>
  <c r="S416" i="1"/>
  <c r="T416" i="1" s="1"/>
  <c r="U416" i="1" s="1"/>
  <c r="V416" i="1" s="1"/>
  <c r="W416" i="1" s="1"/>
  <c r="K416" i="1"/>
  <c r="L416" i="1" s="1"/>
  <c r="M416" i="1" s="1"/>
  <c r="N416" i="1" s="1"/>
  <c r="O416" i="1" s="1"/>
  <c r="C416" i="1"/>
  <c r="D416" i="1" s="1"/>
  <c r="E416" i="1" s="1"/>
  <c r="F416" i="1" s="1"/>
  <c r="G416" i="1" s="1"/>
  <c r="H416" i="1" s="1"/>
  <c r="AU415" i="1"/>
  <c r="AV415" i="1" s="1"/>
  <c r="AW415" i="1" s="1"/>
  <c r="AX415" i="1" s="1"/>
  <c r="AY415" i="1" s="1"/>
  <c r="AM415" i="1"/>
  <c r="AN415" i="1" s="1"/>
  <c r="AO415" i="1" s="1"/>
  <c r="AP415" i="1" s="1"/>
  <c r="AQ415" i="1" s="1"/>
  <c r="AB415" i="1"/>
  <c r="AC415" i="1" s="1"/>
  <c r="AD415" i="1" s="1"/>
  <c r="AE415" i="1" s="1"/>
  <c r="AF415" i="1" s="1"/>
  <c r="S415" i="1"/>
  <c r="T415" i="1" s="1"/>
  <c r="U415" i="1" s="1"/>
  <c r="V415" i="1" s="1"/>
  <c r="W415" i="1" s="1"/>
  <c r="K415" i="1"/>
  <c r="L415" i="1" s="1"/>
  <c r="M415" i="1" s="1"/>
  <c r="N415" i="1" s="1"/>
  <c r="O415" i="1" s="1"/>
  <c r="D415" i="1"/>
  <c r="E415" i="1" s="1"/>
  <c r="F415" i="1" s="1"/>
  <c r="G415" i="1" s="1"/>
  <c r="H415" i="1" s="1"/>
  <c r="C415" i="1"/>
  <c r="AU414" i="1"/>
  <c r="AV414" i="1" s="1"/>
  <c r="AW414" i="1" s="1"/>
  <c r="AX414" i="1" s="1"/>
  <c r="AY414" i="1" s="1"/>
  <c r="AM414" i="1"/>
  <c r="AN414" i="1" s="1"/>
  <c r="AO414" i="1" s="1"/>
  <c r="AP414" i="1" s="1"/>
  <c r="AQ414" i="1" s="1"/>
  <c r="AB414" i="1"/>
  <c r="AC414" i="1" s="1"/>
  <c r="AD414" i="1" s="1"/>
  <c r="AE414" i="1" s="1"/>
  <c r="AF414" i="1" s="1"/>
  <c r="S414" i="1"/>
  <c r="T414" i="1" s="1"/>
  <c r="U414" i="1" s="1"/>
  <c r="V414" i="1" s="1"/>
  <c r="W414" i="1" s="1"/>
  <c r="K414" i="1"/>
  <c r="L414" i="1" s="1"/>
  <c r="M414" i="1" s="1"/>
  <c r="N414" i="1" s="1"/>
  <c r="O414" i="1" s="1"/>
  <c r="C414" i="1"/>
  <c r="D414" i="1" s="1"/>
  <c r="E414" i="1" s="1"/>
  <c r="F414" i="1" s="1"/>
  <c r="G414" i="1" s="1"/>
  <c r="H414" i="1" s="1"/>
  <c r="AU413" i="1"/>
  <c r="AV413" i="1" s="1"/>
  <c r="AW413" i="1" s="1"/>
  <c r="AX413" i="1" s="1"/>
  <c r="AY413" i="1" s="1"/>
  <c r="AM413" i="1"/>
  <c r="AN413" i="1" s="1"/>
  <c r="AO413" i="1" s="1"/>
  <c r="AP413" i="1" s="1"/>
  <c r="AQ413" i="1" s="1"/>
  <c r="AB413" i="1"/>
  <c r="AC413" i="1" s="1"/>
  <c r="AD413" i="1" s="1"/>
  <c r="AE413" i="1" s="1"/>
  <c r="AF413" i="1" s="1"/>
  <c r="S413" i="1"/>
  <c r="T413" i="1" s="1"/>
  <c r="U413" i="1" s="1"/>
  <c r="V413" i="1" s="1"/>
  <c r="W413" i="1" s="1"/>
  <c r="K413" i="1"/>
  <c r="L413" i="1" s="1"/>
  <c r="M413" i="1" s="1"/>
  <c r="N413" i="1" s="1"/>
  <c r="O413" i="1" s="1"/>
  <c r="C413" i="1"/>
  <c r="D413" i="1" s="1"/>
  <c r="E413" i="1" s="1"/>
  <c r="F413" i="1" s="1"/>
  <c r="G413" i="1" s="1"/>
  <c r="H413" i="1" s="1"/>
  <c r="AU412" i="1"/>
  <c r="AV412" i="1" s="1"/>
  <c r="AW412" i="1" s="1"/>
  <c r="AX412" i="1" s="1"/>
  <c r="AY412" i="1" s="1"/>
  <c r="AM412" i="1"/>
  <c r="AN412" i="1" s="1"/>
  <c r="AO412" i="1" s="1"/>
  <c r="AP412" i="1" s="1"/>
  <c r="AQ412" i="1" s="1"/>
  <c r="AB412" i="1"/>
  <c r="AC412" i="1" s="1"/>
  <c r="AD412" i="1" s="1"/>
  <c r="AE412" i="1" s="1"/>
  <c r="AF412" i="1" s="1"/>
  <c r="S412" i="1"/>
  <c r="T412" i="1" s="1"/>
  <c r="U412" i="1" s="1"/>
  <c r="V412" i="1" s="1"/>
  <c r="W412" i="1" s="1"/>
  <c r="K412" i="1"/>
  <c r="L412" i="1" s="1"/>
  <c r="M412" i="1" s="1"/>
  <c r="N412" i="1" s="1"/>
  <c r="O412" i="1" s="1"/>
  <c r="C412" i="1"/>
  <c r="D412" i="1" s="1"/>
  <c r="E412" i="1" s="1"/>
  <c r="F412" i="1" s="1"/>
  <c r="G412" i="1" s="1"/>
  <c r="H412" i="1" s="1"/>
  <c r="AU411" i="1"/>
  <c r="AV411" i="1" s="1"/>
  <c r="AW411" i="1" s="1"/>
  <c r="AX411" i="1" s="1"/>
  <c r="AY411" i="1" s="1"/>
  <c r="AM411" i="1"/>
  <c r="AN411" i="1" s="1"/>
  <c r="AO411" i="1" s="1"/>
  <c r="AP411" i="1" s="1"/>
  <c r="AQ411" i="1" s="1"/>
  <c r="AB411" i="1"/>
  <c r="AC411" i="1" s="1"/>
  <c r="AD411" i="1" s="1"/>
  <c r="AE411" i="1" s="1"/>
  <c r="AF411" i="1" s="1"/>
  <c r="S411" i="1"/>
  <c r="T411" i="1" s="1"/>
  <c r="U411" i="1" s="1"/>
  <c r="V411" i="1" s="1"/>
  <c r="W411" i="1" s="1"/>
  <c r="K411" i="1"/>
  <c r="L411" i="1" s="1"/>
  <c r="M411" i="1" s="1"/>
  <c r="N411" i="1" s="1"/>
  <c r="O411" i="1" s="1"/>
  <c r="C411" i="1"/>
  <c r="D411" i="1" s="1"/>
  <c r="E411" i="1" s="1"/>
  <c r="F411" i="1" s="1"/>
  <c r="G411" i="1" s="1"/>
  <c r="H411" i="1" s="1"/>
  <c r="AU410" i="1"/>
  <c r="AV410" i="1" s="1"/>
  <c r="AW410" i="1" s="1"/>
  <c r="AX410" i="1" s="1"/>
  <c r="AY410" i="1" s="1"/>
  <c r="AM410" i="1"/>
  <c r="AN410" i="1" s="1"/>
  <c r="AO410" i="1" s="1"/>
  <c r="AP410" i="1" s="1"/>
  <c r="AQ410" i="1" s="1"/>
  <c r="AB410" i="1"/>
  <c r="AC410" i="1" s="1"/>
  <c r="AD410" i="1" s="1"/>
  <c r="AE410" i="1" s="1"/>
  <c r="AF410" i="1" s="1"/>
  <c r="S410" i="1"/>
  <c r="T410" i="1" s="1"/>
  <c r="U410" i="1" s="1"/>
  <c r="V410" i="1" s="1"/>
  <c r="W410" i="1" s="1"/>
  <c r="K410" i="1"/>
  <c r="L410" i="1" s="1"/>
  <c r="M410" i="1" s="1"/>
  <c r="N410" i="1" s="1"/>
  <c r="O410" i="1" s="1"/>
  <c r="C410" i="1"/>
  <c r="D410" i="1" s="1"/>
  <c r="E410" i="1" s="1"/>
  <c r="F410" i="1" s="1"/>
  <c r="G410" i="1" s="1"/>
  <c r="H410" i="1" s="1"/>
  <c r="AU409" i="1"/>
  <c r="AV409" i="1" s="1"/>
  <c r="AW409" i="1" s="1"/>
  <c r="AX409" i="1" s="1"/>
  <c r="AY409" i="1" s="1"/>
  <c r="AM409" i="1"/>
  <c r="AN409" i="1" s="1"/>
  <c r="AO409" i="1" s="1"/>
  <c r="AP409" i="1" s="1"/>
  <c r="AQ409" i="1" s="1"/>
  <c r="AB409" i="1"/>
  <c r="AC409" i="1" s="1"/>
  <c r="AD409" i="1" s="1"/>
  <c r="AE409" i="1" s="1"/>
  <c r="AF409" i="1" s="1"/>
  <c r="S409" i="1"/>
  <c r="T409" i="1" s="1"/>
  <c r="U409" i="1" s="1"/>
  <c r="V409" i="1" s="1"/>
  <c r="W409" i="1" s="1"/>
  <c r="K409" i="1"/>
  <c r="L409" i="1" s="1"/>
  <c r="M409" i="1" s="1"/>
  <c r="N409" i="1" s="1"/>
  <c r="O409" i="1" s="1"/>
  <c r="C409" i="1"/>
  <c r="D409" i="1" s="1"/>
  <c r="E409" i="1" s="1"/>
  <c r="F409" i="1" s="1"/>
  <c r="G409" i="1" s="1"/>
  <c r="H409" i="1" s="1"/>
  <c r="AU408" i="1"/>
  <c r="AV408" i="1" s="1"/>
  <c r="AW408" i="1" s="1"/>
  <c r="AX408" i="1" s="1"/>
  <c r="AY408" i="1" s="1"/>
  <c r="AM408" i="1"/>
  <c r="AN408" i="1" s="1"/>
  <c r="AO408" i="1" s="1"/>
  <c r="AP408" i="1" s="1"/>
  <c r="AQ408" i="1" s="1"/>
  <c r="AB408" i="1"/>
  <c r="AC408" i="1" s="1"/>
  <c r="AD408" i="1" s="1"/>
  <c r="AE408" i="1" s="1"/>
  <c r="AF408" i="1" s="1"/>
  <c r="S408" i="1"/>
  <c r="T408" i="1" s="1"/>
  <c r="U408" i="1" s="1"/>
  <c r="V408" i="1" s="1"/>
  <c r="W408" i="1" s="1"/>
  <c r="K408" i="1"/>
  <c r="L408" i="1" s="1"/>
  <c r="M408" i="1" s="1"/>
  <c r="N408" i="1" s="1"/>
  <c r="O408" i="1" s="1"/>
  <c r="C408" i="1"/>
  <c r="D408" i="1" s="1"/>
  <c r="E408" i="1" s="1"/>
  <c r="F408" i="1" s="1"/>
  <c r="G408" i="1" s="1"/>
  <c r="H408" i="1" s="1"/>
  <c r="AU407" i="1"/>
  <c r="AV407" i="1" s="1"/>
  <c r="AW407" i="1" s="1"/>
  <c r="AX407" i="1" s="1"/>
  <c r="AY407" i="1" s="1"/>
  <c r="AM407" i="1"/>
  <c r="AN407" i="1" s="1"/>
  <c r="AO407" i="1" s="1"/>
  <c r="AP407" i="1" s="1"/>
  <c r="AQ407" i="1" s="1"/>
  <c r="AB407" i="1"/>
  <c r="AC407" i="1" s="1"/>
  <c r="AD407" i="1" s="1"/>
  <c r="AE407" i="1" s="1"/>
  <c r="AF407" i="1" s="1"/>
  <c r="S407" i="1"/>
  <c r="T407" i="1" s="1"/>
  <c r="U407" i="1" s="1"/>
  <c r="V407" i="1" s="1"/>
  <c r="W407" i="1" s="1"/>
  <c r="K407" i="1"/>
  <c r="L407" i="1" s="1"/>
  <c r="M407" i="1" s="1"/>
  <c r="N407" i="1" s="1"/>
  <c r="O407" i="1" s="1"/>
  <c r="C407" i="1"/>
  <c r="D407" i="1" s="1"/>
  <c r="E407" i="1" s="1"/>
  <c r="F407" i="1" s="1"/>
  <c r="G407" i="1" s="1"/>
  <c r="H407" i="1" s="1"/>
  <c r="AU406" i="1"/>
  <c r="AV406" i="1" s="1"/>
  <c r="AW406" i="1" s="1"/>
  <c r="AX406" i="1" s="1"/>
  <c r="AY406" i="1" s="1"/>
  <c r="AM406" i="1"/>
  <c r="AN406" i="1" s="1"/>
  <c r="AO406" i="1" s="1"/>
  <c r="AP406" i="1" s="1"/>
  <c r="AQ406" i="1" s="1"/>
  <c r="AB406" i="1"/>
  <c r="AC406" i="1" s="1"/>
  <c r="AD406" i="1" s="1"/>
  <c r="AE406" i="1" s="1"/>
  <c r="AF406" i="1" s="1"/>
  <c r="S406" i="1"/>
  <c r="T406" i="1" s="1"/>
  <c r="U406" i="1" s="1"/>
  <c r="V406" i="1" s="1"/>
  <c r="W406" i="1" s="1"/>
  <c r="K406" i="1"/>
  <c r="L406" i="1" s="1"/>
  <c r="M406" i="1" s="1"/>
  <c r="N406" i="1" s="1"/>
  <c r="O406" i="1" s="1"/>
  <c r="C406" i="1"/>
  <c r="D406" i="1" s="1"/>
  <c r="E406" i="1" s="1"/>
  <c r="F406" i="1" s="1"/>
  <c r="G406" i="1" s="1"/>
  <c r="H406" i="1" s="1"/>
  <c r="AU405" i="1"/>
  <c r="AV405" i="1" s="1"/>
  <c r="AW405" i="1" s="1"/>
  <c r="AX405" i="1" s="1"/>
  <c r="AY405" i="1" s="1"/>
  <c r="AM405" i="1"/>
  <c r="AN405" i="1" s="1"/>
  <c r="AO405" i="1" s="1"/>
  <c r="AP405" i="1" s="1"/>
  <c r="AQ405" i="1" s="1"/>
  <c r="AB405" i="1"/>
  <c r="AC405" i="1" s="1"/>
  <c r="AD405" i="1" s="1"/>
  <c r="AE405" i="1" s="1"/>
  <c r="AF405" i="1" s="1"/>
  <c r="S405" i="1"/>
  <c r="T405" i="1" s="1"/>
  <c r="U405" i="1" s="1"/>
  <c r="V405" i="1" s="1"/>
  <c r="W405" i="1" s="1"/>
  <c r="K405" i="1"/>
  <c r="L405" i="1" s="1"/>
  <c r="M405" i="1" s="1"/>
  <c r="N405" i="1" s="1"/>
  <c r="O405" i="1" s="1"/>
  <c r="C405" i="1"/>
  <c r="D405" i="1" s="1"/>
  <c r="E405" i="1" s="1"/>
  <c r="F405" i="1" s="1"/>
  <c r="G405" i="1" s="1"/>
  <c r="H405" i="1" s="1"/>
  <c r="AV404" i="1"/>
  <c r="AW404" i="1" s="1"/>
  <c r="AX404" i="1" s="1"/>
  <c r="AY404" i="1" s="1"/>
  <c r="AU404" i="1"/>
  <c r="AM404" i="1"/>
  <c r="AN404" i="1" s="1"/>
  <c r="AO404" i="1" s="1"/>
  <c r="AP404" i="1" s="1"/>
  <c r="AQ404" i="1" s="1"/>
  <c r="AB404" i="1"/>
  <c r="AC404" i="1" s="1"/>
  <c r="AD404" i="1" s="1"/>
  <c r="AE404" i="1" s="1"/>
  <c r="AF404" i="1" s="1"/>
  <c r="S404" i="1"/>
  <c r="T404" i="1" s="1"/>
  <c r="U404" i="1" s="1"/>
  <c r="V404" i="1" s="1"/>
  <c r="W404" i="1" s="1"/>
  <c r="K404" i="1"/>
  <c r="L404" i="1" s="1"/>
  <c r="M404" i="1" s="1"/>
  <c r="N404" i="1" s="1"/>
  <c r="O404" i="1" s="1"/>
  <c r="C404" i="1"/>
  <c r="D404" i="1" s="1"/>
  <c r="E404" i="1" s="1"/>
  <c r="F404" i="1" s="1"/>
  <c r="G404" i="1" s="1"/>
  <c r="H404" i="1" s="1"/>
  <c r="AU403" i="1"/>
  <c r="AV403" i="1" s="1"/>
  <c r="AW403" i="1" s="1"/>
  <c r="AX403" i="1" s="1"/>
  <c r="AY403" i="1" s="1"/>
  <c r="AM403" i="1"/>
  <c r="AN403" i="1" s="1"/>
  <c r="AO403" i="1" s="1"/>
  <c r="AP403" i="1" s="1"/>
  <c r="AQ403" i="1" s="1"/>
  <c r="AB403" i="1"/>
  <c r="AC403" i="1" s="1"/>
  <c r="AD403" i="1" s="1"/>
  <c r="AE403" i="1" s="1"/>
  <c r="AF403" i="1" s="1"/>
  <c r="S403" i="1"/>
  <c r="T403" i="1" s="1"/>
  <c r="U403" i="1" s="1"/>
  <c r="V403" i="1" s="1"/>
  <c r="W403" i="1" s="1"/>
  <c r="K403" i="1"/>
  <c r="L403" i="1" s="1"/>
  <c r="M403" i="1" s="1"/>
  <c r="N403" i="1" s="1"/>
  <c r="O403" i="1" s="1"/>
  <c r="C403" i="1"/>
  <c r="D403" i="1" s="1"/>
  <c r="E403" i="1" s="1"/>
  <c r="F403" i="1" s="1"/>
  <c r="G403" i="1" s="1"/>
  <c r="H403" i="1" s="1"/>
  <c r="AU402" i="1"/>
  <c r="AV402" i="1" s="1"/>
  <c r="AW402" i="1" s="1"/>
  <c r="AX402" i="1" s="1"/>
  <c r="AY402" i="1" s="1"/>
  <c r="AM402" i="1"/>
  <c r="AN402" i="1" s="1"/>
  <c r="AO402" i="1" s="1"/>
  <c r="AP402" i="1" s="1"/>
  <c r="AQ402" i="1" s="1"/>
  <c r="AB402" i="1"/>
  <c r="AC402" i="1" s="1"/>
  <c r="AD402" i="1" s="1"/>
  <c r="AE402" i="1" s="1"/>
  <c r="AF402" i="1" s="1"/>
  <c r="S402" i="1"/>
  <c r="T402" i="1" s="1"/>
  <c r="U402" i="1" s="1"/>
  <c r="V402" i="1" s="1"/>
  <c r="W402" i="1" s="1"/>
  <c r="K402" i="1"/>
  <c r="L402" i="1" s="1"/>
  <c r="M402" i="1" s="1"/>
  <c r="N402" i="1" s="1"/>
  <c r="O402" i="1" s="1"/>
  <c r="C402" i="1"/>
  <c r="D402" i="1" s="1"/>
  <c r="E402" i="1" s="1"/>
  <c r="F402" i="1" s="1"/>
  <c r="G402" i="1" s="1"/>
  <c r="H402" i="1" s="1"/>
  <c r="AU401" i="1"/>
  <c r="AV401" i="1" s="1"/>
  <c r="AW401" i="1" s="1"/>
  <c r="AX401" i="1" s="1"/>
  <c r="AY401" i="1" s="1"/>
  <c r="AM401" i="1"/>
  <c r="AN401" i="1" s="1"/>
  <c r="AO401" i="1" s="1"/>
  <c r="AP401" i="1" s="1"/>
  <c r="AQ401" i="1" s="1"/>
  <c r="AB401" i="1"/>
  <c r="AC401" i="1" s="1"/>
  <c r="AD401" i="1" s="1"/>
  <c r="AE401" i="1" s="1"/>
  <c r="AF401" i="1" s="1"/>
  <c r="S401" i="1"/>
  <c r="T401" i="1" s="1"/>
  <c r="U401" i="1" s="1"/>
  <c r="V401" i="1" s="1"/>
  <c r="W401" i="1" s="1"/>
  <c r="K401" i="1"/>
  <c r="L401" i="1" s="1"/>
  <c r="M401" i="1" s="1"/>
  <c r="N401" i="1" s="1"/>
  <c r="O401" i="1" s="1"/>
  <c r="C401" i="1"/>
  <c r="D401" i="1" s="1"/>
  <c r="E401" i="1" s="1"/>
  <c r="F401" i="1" s="1"/>
  <c r="G401" i="1" s="1"/>
  <c r="H401" i="1" s="1"/>
  <c r="AU400" i="1"/>
  <c r="AV400" i="1" s="1"/>
  <c r="AW400" i="1" s="1"/>
  <c r="AX400" i="1" s="1"/>
  <c r="AY400" i="1" s="1"/>
  <c r="AM400" i="1"/>
  <c r="AN400" i="1" s="1"/>
  <c r="AO400" i="1" s="1"/>
  <c r="AP400" i="1" s="1"/>
  <c r="AQ400" i="1" s="1"/>
  <c r="AB400" i="1"/>
  <c r="AC400" i="1" s="1"/>
  <c r="AD400" i="1" s="1"/>
  <c r="AE400" i="1" s="1"/>
  <c r="AF400" i="1" s="1"/>
  <c r="S400" i="1"/>
  <c r="T400" i="1" s="1"/>
  <c r="U400" i="1" s="1"/>
  <c r="V400" i="1" s="1"/>
  <c r="W400" i="1" s="1"/>
  <c r="K400" i="1"/>
  <c r="L400" i="1" s="1"/>
  <c r="M400" i="1" s="1"/>
  <c r="N400" i="1" s="1"/>
  <c r="O400" i="1" s="1"/>
  <c r="C400" i="1"/>
  <c r="D400" i="1" s="1"/>
  <c r="E400" i="1" s="1"/>
  <c r="F400" i="1" s="1"/>
  <c r="G400" i="1" s="1"/>
  <c r="H400" i="1" s="1"/>
  <c r="AU399" i="1"/>
  <c r="AV399" i="1" s="1"/>
  <c r="AW399" i="1" s="1"/>
  <c r="AX399" i="1" s="1"/>
  <c r="AY399" i="1" s="1"/>
  <c r="AM399" i="1"/>
  <c r="AN399" i="1" s="1"/>
  <c r="AO399" i="1" s="1"/>
  <c r="AP399" i="1" s="1"/>
  <c r="AQ399" i="1" s="1"/>
  <c r="AB399" i="1"/>
  <c r="AC399" i="1" s="1"/>
  <c r="AD399" i="1" s="1"/>
  <c r="AE399" i="1" s="1"/>
  <c r="AF399" i="1" s="1"/>
  <c r="S399" i="1"/>
  <c r="T399" i="1" s="1"/>
  <c r="U399" i="1" s="1"/>
  <c r="V399" i="1" s="1"/>
  <c r="W399" i="1" s="1"/>
  <c r="K399" i="1"/>
  <c r="L399" i="1" s="1"/>
  <c r="M399" i="1" s="1"/>
  <c r="N399" i="1" s="1"/>
  <c r="O399" i="1" s="1"/>
  <c r="C399" i="1"/>
  <c r="D399" i="1" s="1"/>
  <c r="E399" i="1" s="1"/>
  <c r="F399" i="1" s="1"/>
  <c r="G399" i="1" s="1"/>
  <c r="H399" i="1" s="1"/>
  <c r="AU398" i="1"/>
  <c r="AV398" i="1" s="1"/>
  <c r="AW398" i="1" s="1"/>
  <c r="AX398" i="1" s="1"/>
  <c r="AY398" i="1" s="1"/>
  <c r="AM398" i="1"/>
  <c r="AN398" i="1" s="1"/>
  <c r="AO398" i="1" s="1"/>
  <c r="AP398" i="1" s="1"/>
  <c r="AQ398" i="1" s="1"/>
  <c r="AB398" i="1"/>
  <c r="AC398" i="1" s="1"/>
  <c r="AD398" i="1" s="1"/>
  <c r="AE398" i="1" s="1"/>
  <c r="AF398" i="1" s="1"/>
  <c r="S398" i="1"/>
  <c r="T398" i="1" s="1"/>
  <c r="U398" i="1" s="1"/>
  <c r="V398" i="1" s="1"/>
  <c r="W398" i="1" s="1"/>
  <c r="K398" i="1"/>
  <c r="L398" i="1" s="1"/>
  <c r="M398" i="1" s="1"/>
  <c r="N398" i="1" s="1"/>
  <c r="O398" i="1" s="1"/>
  <c r="C398" i="1"/>
  <c r="D398" i="1" s="1"/>
  <c r="E398" i="1" s="1"/>
  <c r="F398" i="1" s="1"/>
  <c r="G398" i="1" s="1"/>
  <c r="H398" i="1" s="1"/>
  <c r="AU397" i="1"/>
  <c r="AV397" i="1" s="1"/>
  <c r="AW397" i="1" s="1"/>
  <c r="AX397" i="1" s="1"/>
  <c r="AY397" i="1" s="1"/>
  <c r="AM397" i="1"/>
  <c r="AN397" i="1" s="1"/>
  <c r="AO397" i="1" s="1"/>
  <c r="AP397" i="1" s="1"/>
  <c r="AQ397" i="1" s="1"/>
  <c r="AB397" i="1"/>
  <c r="AC397" i="1" s="1"/>
  <c r="AD397" i="1" s="1"/>
  <c r="AE397" i="1" s="1"/>
  <c r="AF397" i="1" s="1"/>
  <c r="S397" i="1"/>
  <c r="T397" i="1" s="1"/>
  <c r="U397" i="1" s="1"/>
  <c r="V397" i="1" s="1"/>
  <c r="W397" i="1" s="1"/>
  <c r="K397" i="1"/>
  <c r="L397" i="1" s="1"/>
  <c r="M397" i="1" s="1"/>
  <c r="N397" i="1" s="1"/>
  <c r="O397" i="1" s="1"/>
  <c r="C397" i="1"/>
  <c r="D397" i="1" s="1"/>
  <c r="E397" i="1" s="1"/>
  <c r="F397" i="1" s="1"/>
  <c r="G397" i="1" s="1"/>
  <c r="H397" i="1" s="1"/>
  <c r="AU396" i="1"/>
  <c r="AV396" i="1" s="1"/>
  <c r="AW396" i="1" s="1"/>
  <c r="AX396" i="1" s="1"/>
  <c r="AY396" i="1" s="1"/>
  <c r="AM396" i="1"/>
  <c r="AN396" i="1" s="1"/>
  <c r="AO396" i="1" s="1"/>
  <c r="AP396" i="1" s="1"/>
  <c r="AQ396" i="1" s="1"/>
  <c r="AB396" i="1"/>
  <c r="AC396" i="1" s="1"/>
  <c r="AD396" i="1" s="1"/>
  <c r="AE396" i="1" s="1"/>
  <c r="AF396" i="1" s="1"/>
  <c r="S396" i="1"/>
  <c r="T396" i="1" s="1"/>
  <c r="U396" i="1" s="1"/>
  <c r="V396" i="1" s="1"/>
  <c r="W396" i="1" s="1"/>
  <c r="K396" i="1"/>
  <c r="L396" i="1" s="1"/>
  <c r="M396" i="1" s="1"/>
  <c r="N396" i="1" s="1"/>
  <c r="O396" i="1" s="1"/>
  <c r="C396" i="1"/>
  <c r="D396" i="1" s="1"/>
  <c r="E396" i="1" s="1"/>
  <c r="F396" i="1" s="1"/>
  <c r="G396" i="1" s="1"/>
  <c r="H396" i="1" s="1"/>
  <c r="AU395" i="1"/>
  <c r="AV395" i="1" s="1"/>
  <c r="AW395" i="1" s="1"/>
  <c r="AX395" i="1" s="1"/>
  <c r="AY395" i="1" s="1"/>
  <c r="AM395" i="1"/>
  <c r="AN395" i="1" s="1"/>
  <c r="AO395" i="1" s="1"/>
  <c r="AP395" i="1" s="1"/>
  <c r="AQ395" i="1" s="1"/>
  <c r="AB395" i="1"/>
  <c r="AC395" i="1" s="1"/>
  <c r="AD395" i="1" s="1"/>
  <c r="AE395" i="1" s="1"/>
  <c r="AF395" i="1" s="1"/>
  <c r="S395" i="1"/>
  <c r="T395" i="1" s="1"/>
  <c r="U395" i="1" s="1"/>
  <c r="V395" i="1" s="1"/>
  <c r="W395" i="1" s="1"/>
  <c r="N395" i="1"/>
  <c r="O395" i="1" s="1"/>
  <c r="K395" i="1"/>
  <c r="L395" i="1" s="1"/>
  <c r="M395" i="1" s="1"/>
  <c r="C395" i="1"/>
  <c r="D395" i="1" s="1"/>
  <c r="E395" i="1" s="1"/>
  <c r="F395" i="1" s="1"/>
  <c r="G395" i="1" s="1"/>
  <c r="H395" i="1" s="1"/>
  <c r="AU394" i="1"/>
  <c r="AV394" i="1" s="1"/>
  <c r="AW394" i="1" s="1"/>
  <c r="AX394" i="1" s="1"/>
  <c r="AY394" i="1" s="1"/>
  <c r="AM394" i="1"/>
  <c r="AN394" i="1" s="1"/>
  <c r="AO394" i="1" s="1"/>
  <c r="AP394" i="1" s="1"/>
  <c r="AQ394" i="1" s="1"/>
  <c r="AB394" i="1"/>
  <c r="AC394" i="1" s="1"/>
  <c r="AD394" i="1" s="1"/>
  <c r="AE394" i="1" s="1"/>
  <c r="AF394" i="1" s="1"/>
  <c r="S394" i="1"/>
  <c r="T394" i="1" s="1"/>
  <c r="U394" i="1" s="1"/>
  <c r="V394" i="1" s="1"/>
  <c r="W394" i="1" s="1"/>
  <c r="K394" i="1"/>
  <c r="L394" i="1" s="1"/>
  <c r="M394" i="1" s="1"/>
  <c r="N394" i="1" s="1"/>
  <c r="O394" i="1" s="1"/>
  <c r="C394" i="1"/>
  <c r="D394" i="1" s="1"/>
  <c r="E394" i="1" s="1"/>
  <c r="F394" i="1" s="1"/>
  <c r="G394" i="1" s="1"/>
  <c r="H394" i="1" s="1"/>
  <c r="AU393" i="1"/>
  <c r="AV393" i="1" s="1"/>
  <c r="AW393" i="1" s="1"/>
  <c r="AX393" i="1" s="1"/>
  <c r="AY393" i="1" s="1"/>
  <c r="AM393" i="1"/>
  <c r="AN393" i="1" s="1"/>
  <c r="AO393" i="1" s="1"/>
  <c r="AP393" i="1" s="1"/>
  <c r="AQ393" i="1" s="1"/>
  <c r="AB393" i="1"/>
  <c r="AC393" i="1" s="1"/>
  <c r="AD393" i="1" s="1"/>
  <c r="AE393" i="1" s="1"/>
  <c r="AF393" i="1" s="1"/>
  <c r="S393" i="1"/>
  <c r="T393" i="1" s="1"/>
  <c r="U393" i="1" s="1"/>
  <c r="V393" i="1" s="1"/>
  <c r="W393" i="1" s="1"/>
  <c r="K393" i="1"/>
  <c r="L393" i="1" s="1"/>
  <c r="M393" i="1" s="1"/>
  <c r="N393" i="1" s="1"/>
  <c r="O393" i="1" s="1"/>
  <c r="C393" i="1"/>
  <c r="D393" i="1" s="1"/>
  <c r="E393" i="1" s="1"/>
  <c r="F393" i="1" s="1"/>
  <c r="G393" i="1" s="1"/>
  <c r="H393" i="1" s="1"/>
  <c r="AU392" i="1"/>
  <c r="AV392" i="1" s="1"/>
  <c r="AW392" i="1" s="1"/>
  <c r="AX392" i="1" s="1"/>
  <c r="AY392" i="1" s="1"/>
  <c r="AM392" i="1"/>
  <c r="AN392" i="1" s="1"/>
  <c r="AO392" i="1" s="1"/>
  <c r="AP392" i="1" s="1"/>
  <c r="AQ392" i="1" s="1"/>
  <c r="AB392" i="1"/>
  <c r="AC392" i="1" s="1"/>
  <c r="AD392" i="1" s="1"/>
  <c r="AE392" i="1" s="1"/>
  <c r="AF392" i="1" s="1"/>
  <c r="S392" i="1"/>
  <c r="T392" i="1" s="1"/>
  <c r="U392" i="1" s="1"/>
  <c r="V392" i="1" s="1"/>
  <c r="W392" i="1" s="1"/>
  <c r="K392" i="1"/>
  <c r="L392" i="1" s="1"/>
  <c r="M392" i="1" s="1"/>
  <c r="N392" i="1" s="1"/>
  <c r="O392" i="1" s="1"/>
  <c r="C392" i="1"/>
  <c r="D392" i="1" s="1"/>
  <c r="E392" i="1" s="1"/>
  <c r="F392" i="1" s="1"/>
  <c r="G392" i="1" s="1"/>
  <c r="H392" i="1" s="1"/>
  <c r="AU391" i="1"/>
  <c r="AV391" i="1" s="1"/>
  <c r="AW391" i="1" s="1"/>
  <c r="AX391" i="1" s="1"/>
  <c r="AY391" i="1" s="1"/>
  <c r="AM391" i="1"/>
  <c r="AN391" i="1" s="1"/>
  <c r="AO391" i="1" s="1"/>
  <c r="AP391" i="1" s="1"/>
  <c r="AQ391" i="1" s="1"/>
  <c r="AB391" i="1"/>
  <c r="AC391" i="1" s="1"/>
  <c r="AD391" i="1" s="1"/>
  <c r="AE391" i="1" s="1"/>
  <c r="AF391" i="1" s="1"/>
  <c r="S391" i="1"/>
  <c r="T391" i="1" s="1"/>
  <c r="U391" i="1" s="1"/>
  <c r="V391" i="1" s="1"/>
  <c r="W391" i="1" s="1"/>
  <c r="K391" i="1"/>
  <c r="L391" i="1" s="1"/>
  <c r="M391" i="1" s="1"/>
  <c r="N391" i="1" s="1"/>
  <c r="O391" i="1" s="1"/>
  <c r="C391" i="1"/>
  <c r="D391" i="1" s="1"/>
  <c r="E391" i="1" s="1"/>
  <c r="F391" i="1" s="1"/>
  <c r="G391" i="1" s="1"/>
  <c r="H391" i="1" s="1"/>
  <c r="AU390" i="1"/>
  <c r="AV390" i="1" s="1"/>
  <c r="AW390" i="1" s="1"/>
  <c r="AX390" i="1" s="1"/>
  <c r="AY390" i="1" s="1"/>
  <c r="AM390" i="1"/>
  <c r="AN390" i="1" s="1"/>
  <c r="AO390" i="1" s="1"/>
  <c r="AP390" i="1" s="1"/>
  <c r="AQ390" i="1" s="1"/>
  <c r="AB390" i="1"/>
  <c r="AC390" i="1" s="1"/>
  <c r="AD390" i="1" s="1"/>
  <c r="AE390" i="1" s="1"/>
  <c r="AF390" i="1" s="1"/>
  <c r="T390" i="1"/>
  <c r="U390" i="1" s="1"/>
  <c r="V390" i="1" s="1"/>
  <c r="W390" i="1" s="1"/>
  <c r="S390" i="1"/>
  <c r="K390" i="1"/>
  <c r="L390" i="1" s="1"/>
  <c r="M390" i="1" s="1"/>
  <c r="N390" i="1" s="1"/>
  <c r="O390" i="1" s="1"/>
  <c r="C390" i="1"/>
  <c r="D390" i="1" s="1"/>
  <c r="E390" i="1" s="1"/>
  <c r="F390" i="1" s="1"/>
  <c r="G390" i="1" s="1"/>
  <c r="H390" i="1" s="1"/>
  <c r="AW389" i="1"/>
  <c r="AX389" i="1" s="1"/>
  <c r="AY389" i="1" s="1"/>
  <c r="AU389" i="1"/>
  <c r="AV389" i="1" s="1"/>
  <c r="AM389" i="1"/>
  <c r="AN389" i="1" s="1"/>
  <c r="AO389" i="1" s="1"/>
  <c r="AP389" i="1" s="1"/>
  <c r="AQ389" i="1" s="1"/>
  <c r="AB389" i="1"/>
  <c r="AC389" i="1" s="1"/>
  <c r="AD389" i="1" s="1"/>
  <c r="AE389" i="1" s="1"/>
  <c r="AF389" i="1" s="1"/>
  <c r="T389" i="1"/>
  <c r="U389" i="1" s="1"/>
  <c r="V389" i="1" s="1"/>
  <c r="W389" i="1" s="1"/>
  <c r="X389" i="1" s="1"/>
  <c r="S389" i="1"/>
  <c r="K389" i="1"/>
  <c r="L389" i="1" s="1"/>
  <c r="M389" i="1" s="1"/>
  <c r="N389" i="1" s="1"/>
  <c r="O389" i="1" s="1"/>
  <c r="C389" i="1"/>
  <c r="D389" i="1" s="1"/>
  <c r="E389" i="1" s="1"/>
  <c r="F389" i="1" s="1"/>
  <c r="G389" i="1" s="1"/>
  <c r="H389" i="1" s="1"/>
  <c r="AU387" i="1"/>
  <c r="AV387" i="1" s="1"/>
  <c r="AW387" i="1" s="1"/>
  <c r="AX387" i="1" s="1"/>
  <c r="AY387" i="1" s="1"/>
  <c r="AM387" i="1"/>
  <c r="AN387" i="1" s="1"/>
  <c r="AO387" i="1" s="1"/>
  <c r="AP387" i="1" s="1"/>
  <c r="AQ387" i="1" s="1"/>
  <c r="AB387" i="1"/>
  <c r="AC387" i="1" s="1"/>
  <c r="AD387" i="1" s="1"/>
  <c r="AE387" i="1" s="1"/>
  <c r="AF387" i="1" s="1"/>
  <c r="S387" i="1"/>
  <c r="T387" i="1" s="1"/>
  <c r="U387" i="1" s="1"/>
  <c r="V387" i="1" s="1"/>
  <c r="W387" i="1" s="1"/>
  <c r="L387" i="1"/>
  <c r="M387" i="1" s="1"/>
  <c r="N387" i="1" s="1"/>
  <c r="O387" i="1" s="1"/>
  <c r="K387" i="1"/>
  <c r="C387" i="1"/>
  <c r="D387" i="1" s="1"/>
  <c r="E387" i="1" s="1"/>
  <c r="F387" i="1" s="1"/>
  <c r="G387" i="1" s="1"/>
  <c r="H387" i="1" s="1"/>
  <c r="AU386" i="1"/>
  <c r="AV386" i="1" s="1"/>
  <c r="AW386" i="1" s="1"/>
  <c r="AX386" i="1" s="1"/>
  <c r="AY386" i="1" s="1"/>
  <c r="AM386" i="1"/>
  <c r="AN386" i="1" s="1"/>
  <c r="AO386" i="1" s="1"/>
  <c r="AP386" i="1" s="1"/>
  <c r="AQ386" i="1" s="1"/>
  <c r="AB386" i="1"/>
  <c r="AC386" i="1" s="1"/>
  <c r="AD386" i="1" s="1"/>
  <c r="AE386" i="1" s="1"/>
  <c r="AF386" i="1" s="1"/>
  <c r="S386" i="1"/>
  <c r="T386" i="1" s="1"/>
  <c r="U386" i="1" s="1"/>
  <c r="V386" i="1" s="1"/>
  <c r="W386" i="1" s="1"/>
  <c r="K386" i="1"/>
  <c r="L386" i="1" s="1"/>
  <c r="M386" i="1" s="1"/>
  <c r="N386" i="1" s="1"/>
  <c r="O386" i="1" s="1"/>
  <c r="C386" i="1"/>
  <c r="D386" i="1" s="1"/>
  <c r="E386" i="1" s="1"/>
  <c r="F386" i="1" s="1"/>
  <c r="G386" i="1" s="1"/>
  <c r="H386" i="1" s="1"/>
  <c r="AU385" i="1"/>
  <c r="AV385" i="1" s="1"/>
  <c r="AW385" i="1" s="1"/>
  <c r="AX385" i="1" s="1"/>
  <c r="AY385" i="1" s="1"/>
  <c r="AM385" i="1"/>
  <c r="AN385" i="1" s="1"/>
  <c r="AO385" i="1" s="1"/>
  <c r="AP385" i="1" s="1"/>
  <c r="AQ385" i="1" s="1"/>
  <c r="AB385" i="1"/>
  <c r="AC385" i="1" s="1"/>
  <c r="AD385" i="1" s="1"/>
  <c r="AE385" i="1" s="1"/>
  <c r="AF385" i="1" s="1"/>
  <c r="S385" i="1"/>
  <c r="T385" i="1" s="1"/>
  <c r="U385" i="1" s="1"/>
  <c r="V385" i="1" s="1"/>
  <c r="W385" i="1" s="1"/>
  <c r="K385" i="1"/>
  <c r="L385" i="1" s="1"/>
  <c r="M385" i="1" s="1"/>
  <c r="N385" i="1" s="1"/>
  <c r="O385" i="1" s="1"/>
  <c r="C385" i="1"/>
  <c r="D385" i="1" s="1"/>
  <c r="E385" i="1" s="1"/>
  <c r="F385" i="1" s="1"/>
  <c r="G385" i="1" s="1"/>
  <c r="H385" i="1" s="1"/>
  <c r="AU384" i="1"/>
  <c r="AV384" i="1" s="1"/>
  <c r="AW384" i="1" s="1"/>
  <c r="AX384" i="1" s="1"/>
  <c r="AY384" i="1" s="1"/>
  <c r="AM384" i="1"/>
  <c r="AN384" i="1" s="1"/>
  <c r="AO384" i="1" s="1"/>
  <c r="AP384" i="1" s="1"/>
  <c r="AQ384" i="1" s="1"/>
  <c r="AB384" i="1"/>
  <c r="AC384" i="1" s="1"/>
  <c r="AD384" i="1" s="1"/>
  <c r="AE384" i="1" s="1"/>
  <c r="AF384" i="1" s="1"/>
  <c r="S384" i="1"/>
  <c r="T384" i="1" s="1"/>
  <c r="U384" i="1" s="1"/>
  <c r="V384" i="1" s="1"/>
  <c r="W384" i="1" s="1"/>
  <c r="K384" i="1"/>
  <c r="L384" i="1" s="1"/>
  <c r="M384" i="1" s="1"/>
  <c r="N384" i="1" s="1"/>
  <c r="O384" i="1" s="1"/>
  <c r="C384" i="1"/>
  <c r="D384" i="1" s="1"/>
  <c r="E384" i="1" s="1"/>
  <c r="F384" i="1" s="1"/>
  <c r="G384" i="1" s="1"/>
  <c r="H384" i="1" s="1"/>
  <c r="AU383" i="1"/>
  <c r="AV383" i="1" s="1"/>
  <c r="AW383" i="1" s="1"/>
  <c r="AX383" i="1" s="1"/>
  <c r="AY383" i="1" s="1"/>
  <c r="AM383" i="1"/>
  <c r="AN383" i="1" s="1"/>
  <c r="AO383" i="1" s="1"/>
  <c r="AP383" i="1" s="1"/>
  <c r="AQ383" i="1" s="1"/>
  <c r="AB383" i="1"/>
  <c r="AC383" i="1" s="1"/>
  <c r="AD383" i="1" s="1"/>
  <c r="AE383" i="1" s="1"/>
  <c r="AF383" i="1" s="1"/>
  <c r="U383" i="1"/>
  <c r="V383" i="1" s="1"/>
  <c r="W383" i="1" s="1"/>
  <c r="S383" i="1"/>
  <c r="T383" i="1" s="1"/>
  <c r="K383" i="1"/>
  <c r="L383" i="1" s="1"/>
  <c r="M383" i="1" s="1"/>
  <c r="N383" i="1" s="1"/>
  <c r="O383" i="1" s="1"/>
  <c r="C383" i="1"/>
  <c r="D383" i="1" s="1"/>
  <c r="E383" i="1" s="1"/>
  <c r="F383" i="1" s="1"/>
  <c r="G383" i="1" s="1"/>
  <c r="H383" i="1" s="1"/>
  <c r="AU382" i="1"/>
  <c r="AV382" i="1" s="1"/>
  <c r="AW382" i="1" s="1"/>
  <c r="AX382" i="1" s="1"/>
  <c r="AY382" i="1" s="1"/>
  <c r="AM382" i="1"/>
  <c r="AN382" i="1" s="1"/>
  <c r="AO382" i="1" s="1"/>
  <c r="AP382" i="1" s="1"/>
  <c r="AQ382" i="1" s="1"/>
  <c r="AB382" i="1"/>
  <c r="AC382" i="1" s="1"/>
  <c r="AD382" i="1" s="1"/>
  <c r="AE382" i="1" s="1"/>
  <c r="AF382" i="1" s="1"/>
  <c r="S382" i="1"/>
  <c r="T382" i="1" s="1"/>
  <c r="U382" i="1" s="1"/>
  <c r="V382" i="1" s="1"/>
  <c r="W382" i="1" s="1"/>
  <c r="M382" i="1"/>
  <c r="N382" i="1" s="1"/>
  <c r="O382" i="1" s="1"/>
  <c r="K382" i="1"/>
  <c r="L382" i="1" s="1"/>
  <c r="H382" i="1"/>
  <c r="C382" i="1"/>
  <c r="D382" i="1" s="1"/>
  <c r="E382" i="1" s="1"/>
  <c r="F382" i="1" s="1"/>
  <c r="G382" i="1" s="1"/>
  <c r="AU381" i="1"/>
  <c r="AV381" i="1" s="1"/>
  <c r="AW381" i="1" s="1"/>
  <c r="AX381" i="1" s="1"/>
  <c r="AY381" i="1" s="1"/>
  <c r="AM381" i="1"/>
  <c r="AN381" i="1" s="1"/>
  <c r="AO381" i="1" s="1"/>
  <c r="AP381" i="1" s="1"/>
  <c r="AQ381" i="1" s="1"/>
  <c r="AB381" i="1"/>
  <c r="AC381" i="1" s="1"/>
  <c r="AD381" i="1" s="1"/>
  <c r="AE381" i="1" s="1"/>
  <c r="AF381" i="1" s="1"/>
  <c r="S381" i="1"/>
  <c r="T381" i="1" s="1"/>
  <c r="U381" i="1" s="1"/>
  <c r="V381" i="1" s="1"/>
  <c r="W381" i="1" s="1"/>
  <c r="K381" i="1"/>
  <c r="L381" i="1" s="1"/>
  <c r="M381" i="1" s="1"/>
  <c r="N381" i="1" s="1"/>
  <c r="O381" i="1" s="1"/>
  <c r="C381" i="1"/>
  <c r="D381" i="1" s="1"/>
  <c r="E381" i="1" s="1"/>
  <c r="F381" i="1" s="1"/>
  <c r="G381" i="1" s="1"/>
  <c r="H381" i="1" s="1"/>
  <c r="AU380" i="1"/>
  <c r="AV380" i="1" s="1"/>
  <c r="AW380" i="1" s="1"/>
  <c r="AX380" i="1" s="1"/>
  <c r="AY380" i="1" s="1"/>
  <c r="AM380" i="1"/>
  <c r="AN380" i="1" s="1"/>
  <c r="AO380" i="1" s="1"/>
  <c r="AP380" i="1" s="1"/>
  <c r="AQ380" i="1" s="1"/>
  <c r="AB380" i="1"/>
  <c r="AC380" i="1" s="1"/>
  <c r="AD380" i="1" s="1"/>
  <c r="AE380" i="1" s="1"/>
  <c r="AF380" i="1" s="1"/>
  <c r="S380" i="1"/>
  <c r="T380" i="1" s="1"/>
  <c r="U380" i="1" s="1"/>
  <c r="V380" i="1" s="1"/>
  <c r="W380" i="1" s="1"/>
  <c r="K380" i="1"/>
  <c r="L380" i="1" s="1"/>
  <c r="M380" i="1" s="1"/>
  <c r="N380" i="1" s="1"/>
  <c r="O380" i="1" s="1"/>
  <c r="C380" i="1"/>
  <c r="D380" i="1" s="1"/>
  <c r="E380" i="1" s="1"/>
  <c r="F380" i="1" s="1"/>
  <c r="G380" i="1" s="1"/>
  <c r="H380" i="1" s="1"/>
  <c r="AU379" i="1"/>
  <c r="AV379" i="1" s="1"/>
  <c r="AW379" i="1" s="1"/>
  <c r="AX379" i="1" s="1"/>
  <c r="AY379" i="1" s="1"/>
  <c r="AM379" i="1"/>
  <c r="AN379" i="1" s="1"/>
  <c r="AO379" i="1" s="1"/>
  <c r="AP379" i="1" s="1"/>
  <c r="AQ379" i="1" s="1"/>
  <c r="AB379" i="1"/>
  <c r="AC379" i="1" s="1"/>
  <c r="AD379" i="1" s="1"/>
  <c r="AE379" i="1" s="1"/>
  <c r="AF379" i="1" s="1"/>
  <c r="S379" i="1"/>
  <c r="T379" i="1" s="1"/>
  <c r="U379" i="1" s="1"/>
  <c r="V379" i="1" s="1"/>
  <c r="W379" i="1" s="1"/>
  <c r="X379" i="1" s="1"/>
  <c r="K379" i="1"/>
  <c r="L379" i="1" s="1"/>
  <c r="M379" i="1" s="1"/>
  <c r="N379" i="1" s="1"/>
  <c r="O379" i="1" s="1"/>
  <c r="C379" i="1"/>
  <c r="D379" i="1" s="1"/>
  <c r="E379" i="1" s="1"/>
  <c r="F379" i="1" s="1"/>
  <c r="G379" i="1" s="1"/>
  <c r="H379" i="1" s="1"/>
  <c r="AU378" i="1"/>
  <c r="AV378" i="1" s="1"/>
  <c r="AW378" i="1" s="1"/>
  <c r="AX378" i="1" s="1"/>
  <c r="AY378" i="1" s="1"/>
  <c r="AM378" i="1"/>
  <c r="AN378" i="1" s="1"/>
  <c r="AO378" i="1" s="1"/>
  <c r="AP378" i="1" s="1"/>
  <c r="AQ378" i="1" s="1"/>
  <c r="AB378" i="1"/>
  <c r="AC378" i="1" s="1"/>
  <c r="AD378" i="1" s="1"/>
  <c r="AE378" i="1" s="1"/>
  <c r="AF378" i="1" s="1"/>
  <c r="S378" i="1"/>
  <c r="T378" i="1" s="1"/>
  <c r="U378" i="1" s="1"/>
  <c r="V378" i="1" s="1"/>
  <c r="W378" i="1" s="1"/>
  <c r="X378" i="1" s="1"/>
  <c r="K378" i="1"/>
  <c r="L378" i="1" s="1"/>
  <c r="M378" i="1" s="1"/>
  <c r="N378" i="1" s="1"/>
  <c r="O378" i="1" s="1"/>
  <c r="C378" i="1"/>
  <c r="D378" i="1" s="1"/>
  <c r="E378" i="1" s="1"/>
  <c r="F378" i="1" s="1"/>
  <c r="G378" i="1" s="1"/>
  <c r="H378" i="1" s="1"/>
  <c r="AU377" i="1"/>
  <c r="AV377" i="1" s="1"/>
  <c r="AW377" i="1" s="1"/>
  <c r="AX377" i="1" s="1"/>
  <c r="AY377" i="1" s="1"/>
  <c r="AM377" i="1"/>
  <c r="AN377" i="1" s="1"/>
  <c r="AO377" i="1" s="1"/>
  <c r="AP377" i="1" s="1"/>
  <c r="AQ377" i="1" s="1"/>
  <c r="AB377" i="1"/>
  <c r="AC377" i="1" s="1"/>
  <c r="AD377" i="1" s="1"/>
  <c r="AE377" i="1" s="1"/>
  <c r="AF377" i="1" s="1"/>
  <c r="S377" i="1"/>
  <c r="T377" i="1" s="1"/>
  <c r="U377" i="1" s="1"/>
  <c r="V377" i="1" s="1"/>
  <c r="W377" i="1" s="1"/>
  <c r="K377" i="1"/>
  <c r="L377" i="1" s="1"/>
  <c r="M377" i="1" s="1"/>
  <c r="N377" i="1" s="1"/>
  <c r="O377" i="1" s="1"/>
  <c r="C377" i="1"/>
  <c r="D377" i="1" s="1"/>
  <c r="E377" i="1" s="1"/>
  <c r="F377" i="1" s="1"/>
  <c r="G377" i="1" s="1"/>
  <c r="H377" i="1" s="1"/>
  <c r="AU376" i="1"/>
  <c r="AV376" i="1" s="1"/>
  <c r="AW376" i="1" s="1"/>
  <c r="AX376" i="1" s="1"/>
  <c r="AY376" i="1" s="1"/>
  <c r="AM376" i="1"/>
  <c r="AN376" i="1" s="1"/>
  <c r="AO376" i="1" s="1"/>
  <c r="AP376" i="1" s="1"/>
  <c r="AQ376" i="1" s="1"/>
  <c r="AB376" i="1"/>
  <c r="AC376" i="1" s="1"/>
  <c r="AD376" i="1" s="1"/>
  <c r="AE376" i="1" s="1"/>
  <c r="AF376" i="1" s="1"/>
  <c r="S376" i="1"/>
  <c r="T376" i="1" s="1"/>
  <c r="U376" i="1" s="1"/>
  <c r="V376" i="1" s="1"/>
  <c r="W376" i="1" s="1"/>
  <c r="K376" i="1"/>
  <c r="L376" i="1" s="1"/>
  <c r="M376" i="1" s="1"/>
  <c r="N376" i="1" s="1"/>
  <c r="O376" i="1" s="1"/>
  <c r="C376" i="1"/>
  <c r="D376" i="1" s="1"/>
  <c r="E376" i="1" s="1"/>
  <c r="F376" i="1" s="1"/>
  <c r="G376" i="1" s="1"/>
  <c r="H376" i="1" s="1"/>
  <c r="AU375" i="1"/>
  <c r="AV375" i="1" s="1"/>
  <c r="AW375" i="1" s="1"/>
  <c r="AX375" i="1" s="1"/>
  <c r="AY375" i="1" s="1"/>
  <c r="AM375" i="1"/>
  <c r="AN375" i="1" s="1"/>
  <c r="AO375" i="1" s="1"/>
  <c r="AP375" i="1" s="1"/>
  <c r="AQ375" i="1" s="1"/>
  <c r="AB375" i="1"/>
  <c r="AC375" i="1" s="1"/>
  <c r="AD375" i="1" s="1"/>
  <c r="AE375" i="1" s="1"/>
  <c r="AF375" i="1" s="1"/>
  <c r="S375" i="1"/>
  <c r="T375" i="1" s="1"/>
  <c r="U375" i="1" s="1"/>
  <c r="V375" i="1" s="1"/>
  <c r="W375" i="1" s="1"/>
  <c r="X375" i="1" s="1"/>
  <c r="K375" i="1"/>
  <c r="L375" i="1" s="1"/>
  <c r="M375" i="1" s="1"/>
  <c r="N375" i="1" s="1"/>
  <c r="O375" i="1" s="1"/>
  <c r="C375" i="1"/>
  <c r="D375" i="1" s="1"/>
  <c r="E375" i="1" s="1"/>
  <c r="F375" i="1" s="1"/>
  <c r="G375" i="1" s="1"/>
  <c r="H375" i="1" s="1"/>
  <c r="AU374" i="1"/>
  <c r="AV374" i="1" s="1"/>
  <c r="AW374" i="1" s="1"/>
  <c r="AX374" i="1" s="1"/>
  <c r="AY374" i="1" s="1"/>
  <c r="AM374" i="1"/>
  <c r="AN374" i="1" s="1"/>
  <c r="AO374" i="1" s="1"/>
  <c r="AP374" i="1" s="1"/>
  <c r="AQ374" i="1" s="1"/>
  <c r="AB374" i="1"/>
  <c r="AC374" i="1" s="1"/>
  <c r="AD374" i="1" s="1"/>
  <c r="AE374" i="1" s="1"/>
  <c r="AF374" i="1" s="1"/>
  <c r="S374" i="1"/>
  <c r="T374" i="1" s="1"/>
  <c r="U374" i="1" s="1"/>
  <c r="V374" i="1" s="1"/>
  <c r="W374" i="1" s="1"/>
  <c r="K374" i="1"/>
  <c r="L374" i="1" s="1"/>
  <c r="M374" i="1" s="1"/>
  <c r="N374" i="1" s="1"/>
  <c r="O374" i="1" s="1"/>
  <c r="C374" i="1"/>
  <c r="D374" i="1" s="1"/>
  <c r="E374" i="1" s="1"/>
  <c r="F374" i="1" s="1"/>
  <c r="G374" i="1" s="1"/>
  <c r="H374" i="1" s="1"/>
  <c r="AU373" i="1"/>
  <c r="AV373" i="1" s="1"/>
  <c r="AW373" i="1" s="1"/>
  <c r="AX373" i="1" s="1"/>
  <c r="AY373" i="1" s="1"/>
  <c r="AM373" i="1"/>
  <c r="AN373" i="1" s="1"/>
  <c r="AO373" i="1" s="1"/>
  <c r="AP373" i="1" s="1"/>
  <c r="AQ373" i="1" s="1"/>
  <c r="AB373" i="1"/>
  <c r="AC373" i="1" s="1"/>
  <c r="AD373" i="1" s="1"/>
  <c r="AE373" i="1" s="1"/>
  <c r="AF373" i="1" s="1"/>
  <c r="S373" i="1"/>
  <c r="T373" i="1" s="1"/>
  <c r="U373" i="1" s="1"/>
  <c r="V373" i="1" s="1"/>
  <c r="W373" i="1" s="1"/>
  <c r="X373" i="1" s="1"/>
  <c r="K373" i="1"/>
  <c r="L373" i="1" s="1"/>
  <c r="M373" i="1" s="1"/>
  <c r="N373" i="1" s="1"/>
  <c r="O373" i="1" s="1"/>
  <c r="H373" i="1"/>
  <c r="C373" i="1"/>
  <c r="D373" i="1" s="1"/>
  <c r="E373" i="1" s="1"/>
  <c r="F373" i="1" s="1"/>
  <c r="G373" i="1" s="1"/>
  <c r="AU372" i="1"/>
  <c r="AV372" i="1" s="1"/>
  <c r="AW372" i="1" s="1"/>
  <c r="AX372" i="1" s="1"/>
  <c r="AY372" i="1" s="1"/>
  <c r="AM372" i="1"/>
  <c r="AN372" i="1" s="1"/>
  <c r="AO372" i="1" s="1"/>
  <c r="AP372" i="1" s="1"/>
  <c r="AQ372" i="1" s="1"/>
  <c r="AC372" i="1"/>
  <c r="AD372" i="1" s="1"/>
  <c r="AE372" i="1" s="1"/>
  <c r="AF372" i="1" s="1"/>
  <c r="AB372" i="1"/>
  <c r="S372" i="1"/>
  <c r="T372" i="1" s="1"/>
  <c r="U372" i="1" s="1"/>
  <c r="V372" i="1" s="1"/>
  <c r="W372" i="1" s="1"/>
  <c r="K372" i="1"/>
  <c r="L372" i="1" s="1"/>
  <c r="M372" i="1" s="1"/>
  <c r="N372" i="1" s="1"/>
  <c r="O372" i="1" s="1"/>
  <c r="C372" i="1"/>
  <c r="D372" i="1" s="1"/>
  <c r="E372" i="1" s="1"/>
  <c r="F372" i="1" s="1"/>
  <c r="G372" i="1" s="1"/>
  <c r="H372" i="1" s="1"/>
  <c r="AU371" i="1"/>
  <c r="AV371" i="1" s="1"/>
  <c r="AW371" i="1" s="1"/>
  <c r="AX371" i="1" s="1"/>
  <c r="AY371" i="1" s="1"/>
  <c r="AM371" i="1"/>
  <c r="AN371" i="1" s="1"/>
  <c r="AO371" i="1" s="1"/>
  <c r="AP371" i="1" s="1"/>
  <c r="AQ371" i="1" s="1"/>
  <c r="AB371" i="1"/>
  <c r="AC371" i="1" s="1"/>
  <c r="AD371" i="1" s="1"/>
  <c r="AE371" i="1" s="1"/>
  <c r="AF371" i="1" s="1"/>
  <c r="S371" i="1"/>
  <c r="T371" i="1" s="1"/>
  <c r="U371" i="1" s="1"/>
  <c r="V371" i="1" s="1"/>
  <c r="W371" i="1" s="1"/>
  <c r="K371" i="1"/>
  <c r="L371" i="1" s="1"/>
  <c r="M371" i="1" s="1"/>
  <c r="N371" i="1" s="1"/>
  <c r="O371" i="1" s="1"/>
  <c r="C371" i="1"/>
  <c r="D371" i="1" s="1"/>
  <c r="E371" i="1" s="1"/>
  <c r="F371" i="1" s="1"/>
  <c r="G371" i="1" s="1"/>
  <c r="H371" i="1" s="1"/>
  <c r="AU370" i="1"/>
  <c r="AV370" i="1" s="1"/>
  <c r="AW370" i="1" s="1"/>
  <c r="AX370" i="1" s="1"/>
  <c r="AY370" i="1" s="1"/>
  <c r="AM370" i="1"/>
  <c r="AN370" i="1" s="1"/>
  <c r="AO370" i="1" s="1"/>
  <c r="AP370" i="1" s="1"/>
  <c r="AQ370" i="1" s="1"/>
  <c r="AB370" i="1"/>
  <c r="AC370" i="1" s="1"/>
  <c r="AD370" i="1" s="1"/>
  <c r="AE370" i="1" s="1"/>
  <c r="AF370" i="1" s="1"/>
  <c r="S370" i="1"/>
  <c r="T370" i="1" s="1"/>
  <c r="U370" i="1" s="1"/>
  <c r="V370" i="1" s="1"/>
  <c r="W370" i="1" s="1"/>
  <c r="K370" i="1"/>
  <c r="L370" i="1" s="1"/>
  <c r="M370" i="1" s="1"/>
  <c r="N370" i="1" s="1"/>
  <c r="O370" i="1" s="1"/>
  <c r="D370" i="1"/>
  <c r="E370" i="1" s="1"/>
  <c r="F370" i="1" s="1"/>
  <c r="G370" i="1" s="1"/>
  <c r="H370" i="1" s="1"/>
  <c r="C370" i="1"/>
  <c r="AU369" i="1"/>
  <c r="AV369" i="1" s="1"/>
  <c r="AW369" i="1" s="1"/>
  <c r="AX369" i="1" s="1"/>
  <c r="AY369" i="1" s="1"/>
  <c r="AM369" i="1"/>
  <c r="AN369" i="1" s="1"/>
  <c r="AO369" i="1" s="1"/>
  <c r="AP369" i="1" s="1"/>
  <c r="AQ369" i="1" s="1"/>
  <c r="AB369" i="1"/>
  <c r="AC369" i="1" s="1"/>
  <c r="AD369" i="1" s="1"/>
  <c r="AE369" i="1" s="1"/>
  <c r="AF369" i="1" s="1"/>
  <c r="S369" i="1"/>
  <c r="T369" i="1" s="1"/>
  <c r="U369" i="1" s="1"/>
  <c r="V369" i="1" s="1"/>
  <c r="W369" i="1" s="1"/>
  <c r="X369" i="1" s="1"/>
  <c r="K369" i="1"/>
  <c r="L369" i="1" s="1"/>
  <c r="M369" i="1" s="1"/>
  <c r="N369" i="1" s="1"/>
  <c r="O369" i="1" s="1"/>
  <c r="C369" i="1"/>
  <c r="D369" i="1" s="1"/>
  <c r="E369" i="1" s="1"/>
  <c r="F369" i="1" s="1"/>
  <c r="G369" i="1" s="1"/>
  <c r="H369" i="1" s="1"/>
  <c r="AU368" i="1"/>
  <c r="AV368" i="1" s="1"/>
  <c r="AW368" i="1" s="1"/>
  <c r="AX368" i="1" s="1"/>
  <c r="AY368" i="1" s="1"/>
  <c r="AM368" i="1"/>
  <c r="AN368" i="1" s="1"/>
  <c r="AO368" i="1" s="1"/>
  <c r="AP368" i="1" s="1"/>
  <c r="AQ368" i="1" s="1"/>
  <c r="AB368" i="1"/>
  <c r="AC368" i="1" s="1"/>
  <c r="AD368" i="1" s="1"/>
  <c r="AE368" i="1" s="1"/>
  <c r="AF368" i="1" s="1"/>
  <c r="S368" i="1"/>
  <c r="T368" i="1" s="1"/>
  <c r="U368" i="1" s="1"/>
  <c r="V368" i="1" s="1"/>
  <c r="W368" i="1" s="1"/>
  <c r="X368" i="1" s="1"/>
  <c r="K368" i="1"/>
  <c r="L368" i="1" s="1"/>
  <c r="M368" i="1" s="1"/>
  <c r="N368" i="1" s="1"/>
  <c r="O368" i="1" s="1"/>
  <c r="C368" i="1"/>
  <c r="D368" i="1" s="1"/>
  <c r="E368" i="1" s="1"/>
  <c r="F368" i="1" s="1"/>
  <c r="G368" i="1" s="1"/>
  <c r="H368" i="1" s="1"/>
  <c r="AU263" i="1"/>
  <c r="AV263" i="1" s="1"/>
  <c r="AW263" i="1" s="1"/>
  <c r="AX263" i="1" s="1"/>
  <c r="AY263" i="1" s="1"/>
  <c r="AM263" i="1"/>
  <c r="AN263" i="1" s="1"/>
  <c r="AO263" i="1" s="1"/>
  <c r="AP263" i="1" s="1"/>
  <c r="AQ263" i="1" s="1"/>
  <c r="AB263" i="1"/>
  <c r="AC263" i="1" s="1"/>
  <c r="AD263" i="1" s="1"/>
  <c r="AE263" i="1" s="1"/>
  <c r="AF263" i="1" s="1"/>
  <c r="S263" i="1"/>
  <c r="T263" i="1" s="1"/>
  <c r="U263" i="1" s="1"/>
  <c r="V263" i="1" s="1"/>
  <c r="W263" i="1" s="1"/>
  <c r="K263" i="1"/>
  <c r="L263" i="1" s="1"/>
  <c r="M263" i="1" s="1"/>
  <c r="N263" i="1" s="1"/>
  <c r="O263" i="1" s="1"/>
  <c r="C263" i="1"/>
  <c r="D263" i="1" s="1"/>
  <c r="E263" i="1" s="1"/>
  <c r="F263" i="1" s="1"/>
  <c r="G263" i="1" s="1"/>
  <c r="H263" i="1" s="1"/>
  <c r="AU367" i="1"/>
  <c r="AV367" i="1" s="1"/>
  <c r="AW367" i="1" s="1"/>
  <c r="AX367" i="1" s="1"/>
  <c r="AY367" i="1" s="1"/>
  <c r="AM367" i="1"/>
  <c r="AN367" i="1" s="1"/>
  <c r="AO367" i="1" s="1"/>
  <c r="AP367" i="1" s="1"/>
  <c r="AQ367" i="1" s="1"/>
  <c r="AB367" i="1"/>
  <c r="AC367" i="1" s="1"/>
  <c r="AD367" i="1" s="1"/>
  <c r="AE367" i="1" s="1"/>
  <c r="AF367" i="1" s="1"/>
  <c r="S367" i="1"/>
  <c r="T367" i="1" s="1"/>
  <c r="U367" i="1" s="1"/>
  <c r="V367" i="1" s="1"/>
  <c r="W367" i="1" s="1"/>
  <c r="K367" i="1"/>
  <c r="L367" i="1" s="1"/>
  <c r="M367" i="1" s="1"/>
  <c r="N367" i="1" s="1"/>
  <c r="O367" i="1" s="1"/>
  <c r="C367" i="1"/>
  <c r="D367" i="1" s="1"/>
  <c r="E367" i="1" s="1"/>
  <c r="F367" i="1" s="1"/>
  <c r="G367" i="1" s="1"/>
  <c r="H367" i="1" s="1"/>
  <c r="AU366" i="1"/>
  <c r="AV366" i="1" s="1"/>
  <c r="AW366" i="1" s="1"/>
  <c r="AX366" i="1" s="1"/>
  <c r="AY366" i="1" s="1"/>
  <c r="AM366" i="1"/>
  <c r="AN366" i="1" s="1"/>
  <c r="AO366" i="1" s="1"/>
  <c r="AP366" i="1" s="1"/>
  <c r="AQ366" i="1" s="1"/>
  <c r="AB366" i="1"/>
  <c r="AC366" i="1" s="1"/>
  <c r="AD366" i="1" s="1"/>
  <c r="AE366" i="1" s="1"/>
  <c r="AF366" i="1" s="1"/>
  <c r="S366" i="1"/>
  <c r="T366" i="1" s="1"/>
  <c r="U366" i="1" s="1"/>
  <c r="V366" i="1" s="1"/>
  <c r="W366" i="1" s="1"/>
  <c r="K366" i="1"/>
  <c r="L366" i="1" s="1"/>
  <c r="M366" i="1" s="1"/>
  <c r="N366" i="1" s="1"/>
  <c r="O366" i="1" s="1"/>
  <c r="C366" i="1"/>
  <c r="D366" i="1" s="1"/>
  <c r="E366" i="1" s="1"/>
  <c r="F366" i="1" s="1"/>
  <c r="G366" i="1" s="1"/>
  <c r="H366" i="1" s="1"/>
  <c r="AU365" i="1"/>
  <c r="AV365" i="1" s="1"/>
  <c r="AW365" i="1" s="1"/>
  <c r="AX365" i="1" s="1"/>
  <c r="AY365" i="1" s="1"/>
  <c r="AM365" i="1"/>
  <c r="AN365" i="1" s="1"/>
  <c r="AO365" i="1" s="1"/>
  <c r="AP365" i="1" s="1"/>
  <c r="AQ365" i="1" s="1"/>
  <c r="AB365" i="1"/>
  <c r="AC365" i="1" s="1"/>
  <c r="AD365" i="1" s="1"/>
  <c r="AE365" i="1" s="1"/>
  <c r="AF365" i="1" s="1"/>
  <c r="S365" i="1"/>
  <c r="T365" i="1" s="1"/>
  <c r="U365" i="1" s="1"/>
  <c r="V365" i="1" s="1"/>
  <c r="W365" i="1" s="1"/>
  <c r="K365" i="1"/>
  <c r="L365" i="1" s="1"/>
  <c r="M365" i="1" s="1"/>
  <c r="N365" i="1" s="1"/>
  <c r="O365" i="1" s="1"/>
  <c r="C365" i="1"/>
  <c r="D365" i="1" s="1"/>
  <c r="E365" i="1" s="1"/>
  <c r="F365" i="1" s="1"/>
  <c r="G365" i="1" s="1"/>
  <c r="H365" i="1" s="1"/>
  <c r="AU278" i="1"/>
  <c r="AV278" i="1" s="1"/>
  <c r="AW278" i="1" s="1"/>
  <c r="AX278" i="1" s="1"/>
  <c r="AY278" i="1" s="1"/>
  <c r="AM278" i="1"/>
  <c r="AN278" i="1" s="1"/>
  <c r="AO278" i="1" s="1"/>
  <c r="AP278" i="1" s="1"/>
  <c r="AQ278" i="1" s="1"/>
  <c r="AB278" i="1"/>
  <c r="AC278" i="1" s="1"/>
  <c r="AD278" i="1" s="1"/>
  <c r="AE278" i="1" s="1"/>
  <c r="AF278" i="1" s="1"/>
  <c r="S278" i="1"/>
  <c r="T278" i="1" s="1"/>
  <c r="U278" i="1" s="1"/>
  <c r="V278" i="1" s="1"/>
  <c r="W278" i="1" s="1"/>
  <c r="K278" i="1"/>
  <c r="L278" i="1" s="1"/>
  <c r="M278" i="1" s="1"/>
  <c r="N278" i="1" s="1"/>
  <c r="O278" i="1" s="1"/>
  <c r="C278" i="1"/>
  <c r="D278" i="1" s="1"/>
  <c r="E278" i="1" s="1"/>
  <c r="F278" i="1" s="1"/>
  <c r="G278" i="1" s="1"/>
  <c r="H278" i="1" s="1"/>
  <c r="AU364" i="1"/>
  <c r="AV364" i="1" s="1"/>
  <c r="AW364" i="1" s="1"/>
  <c r="AX364" i="1" s="1"/>
  <c r="AY364" i="1" s="1"/>
  <c r="AM364" i="1"/>
  <c r="AN364" i="1" s="1"/>
  <c r="AO364" i="1" s="1"/>
  <c r="AP364" i="1" s="1"/>
  <c r="AQ364" i="1" s="1"/>
  <c r="AB364" i="1"/>
  <c r="AC364" i="1" s="1"/>
  <c r="AD364" i="1" s="1"/>
  <c r="AE364" i="1" s="1"/>
  <c r="AF364" i="1" s="1"/>
  <c r="S364" i="1"/>
  <c r="T364" i="1" s="1"/>
  <c r="U364" i="1" s="1"/>
  <c r="V364" i="1" s="1"/>
  <c r="W364" i="1" s="1"/>
  <c r="K364" i="1"/>
  <c r="L364" i="1" s="1"/>
  <c r="M364" i="1" s="1"/>
  <c r="N364" i="1" s="1"/>
  <c r="O364" i="1" s="1"/>
  <c r="C364" i="1"/>
  <c r="D364" i="1" s="1"/>
  <c r="E364" i="1" s="1"/>
  <c r="F364" i="1" s="1"/>
  <c r="G364" i="1" s="1"/>
  <c r="H364" i="1" s="1"/>
  <c r="AU363" i="1"/>
  <c r="AV363" i="1" s="1"/>
  <c r="AW363" i="1" s="1"/>
  <c r="AX363" i="1" s="1"/>
  <c r="AY363" i="1" s="1"/>
  <c r="AM363" i="1"/>
  <c r="AN363" i="1" s="1"/>
  <c r="AO363" i="1" s="1"/>
  <c r="AP363" i="1" s="1"/>
  <c r="AQ363" i="1" s="1"/>
  <c r="AB363" i="1"/>
  <c r="AC363" i="1" s="1"/>
  <c r="AD363" i="1" s="1"/>
  <c r="AE363" i="1" s="1"/>
  <c r="AF363" i="1" s="1"/>
  <c r="S363" i="1"/>
  <c r="T363" i="1" s="1"/>
  <c r="U363" i="1" s="1"/>
  <c r="V363" i="1" s="1"/>
  <c r="W363" i="1" s="1"/>
  <c r="K363" i="1"/>
  <c r="L363" i="1" s="1"/>
  <c r="M363" i="1" s="1"/>
  <c r="N363" i="1" s="1"/>
  <c r="O363" i="1" s="1"/>
  <c r="C363" i="1"/>
  <c r="D363" i="1" s="1"/>
  <c r="E363" i="1" s="1"/>
  <c r="F363" i="1" s="1"/>
  <c r="G363" i="1" s="1"/>
  <c r="H363" i="1" s="1"/>
  <c r="AU362" i="1"/>
  <c r="AV362" i="1" s="1"/>
  <c r="AW362" i="1" s="1"/>
  <c r="AX362" i="1" s="1"/>
  <c r="AY362" i="1" s="1"/>
  <c r="AM362" i="1"/>
  <c r="AN362" i="1" s="1"/>
  <c r="AO362" i="1" s="1"/>
  <c r="AP362" i="1" s="1"/>
  <c r="AQ362" i="1" s="1"/>
  <c r="AB362" i="1"/>
  <c r="AC362" i="1" s="1"/>
  <c r="AD362" i="1" s="1"/>
  <c r="AE362" i="1" s="1"/>
  <c r="AF362" i="1" s="1"/>
  <c r="S362" i="1"/>
  <c r="T362" i="1" s="1"/>
  <c r="U362" i="1" s="1"/>
  <c r="V362" i="1" s="1"/>
  <c r="W362" i="1" s="1"/>
  <c r="K362" i="1"/>
  <c r="L362" i="1" s="1"/>
  <c r="M362" i="1" s="1"/>
  <c r="N362" i="1" s="1"/>
  <c r="O362" i="1" s="1"/>
  <c r="C362" i="1"/>
  <c r="D362" i="1" s="1"/>
  <c r="E362" i="1" s="1"/>
  <c r="F362" i="1" s="1"/>
  <c r="G362" i="1" s="1"/>
  <c r="H362" i="1" s="1"/>
  <c r="AU360" i="1"/>
  <c r="AV360" i="1" s="1"/>
  <c r="AW360" i="1" s="1"/>
  <c r="AX360" i="1" s="1"/>
  <c r="AY360" i="1" s="1"/>
  <c r="AM360" i="1"/>
  <c r="AN360" i="1" s="1"/>
  <c r="AO360" i="1" s="1"/>
  <c r="AP360" i="1" s="1"/>
  <c r="AQ360" i="1" s="1"/>
  <c r="AB360" i="1"/>
  <c r="AC360" i="1" s="1"/>
  <c r="AD360" i="1" s="1"/>
  <c r="AE360" i="1" s="1"/>
  <c r="AF360" i="1" s="1"/>
  <c r="S360" i="1"/>
  <c r="T360" i="1" s="1"/>
  <c r="U360" i="1" s="1"/>
  <c r="V360" i="1" s="1"/>
  <c r="W360" i="1" s="1"/>
  <c r="K360" i="1"/>
  <c r="L360" i="1" s="1"/>
  <c r="M360" i="1" s="1"/>
  <c r="N360" i="1" s="1"/>
  <c r="O360" i="1" s="1"/>
  <c r="H360" i="1"/>
  <c r="C360" i="1"/>
  <c r="D360" i="1" s="1"/>
  <c r="E360" i="1" s="1"/>
  <c r="F360" i="1" s="1"/>
  <c r="G360" i="1" s="1"/>
  <c r="AU359" i="1"/>
  <c r="AV359" i="1" s="1"/>
  <c r="AW359" i="1" s="1"/>
  <c r="AX359" i="1" s="1"/>
  <c r="AY359" i="1" s="1"/>
  <c r="AM359" i="1"/>
  <c r="AN359" i="1" s="1"/>
  <c r="AO359" i="1" s="1"/>
  <c r="AP359" i="1" s="1"/>
  <c r="AQ359" i="1" s="1"/>
  <c r="AB359" i="1"/>
  <c r="AC359" i="1" s="1"/>
  <c r="AD359" i="1" s="1"/>
  <c r="AE359" i="1" s="1"/>
  <c r="AF359" i="1" s="1"/>
  <c r="S359" i="1"/>
  <c r="T359" i="1" s="1"/>
  <c r="U359" i="1" s="1"/>
  <c r="V359" i="1" s="1"/>
  <c r="W359" i="1" s="1"/>
  <c r="K359" i="1"/>
  <c r="L359" i="1" s="1"/>
  <c r="M359" i="1" s="1"/>
  <c r="N359" i="1" s="1"/>
  <c r="O359" i="1" s="1"/>
  <c r="C359" i="1"/>
  <c r="D359" i="1" s="1"/>
  <c r="E359" i="1" s="1"/>
  <c r="F359" i="1" s="1"/>
  <c r="G359" i="1" s="1"/>
  <c r="H359" i="1" s="1"/>
  <c r="AU358" i="1"/>
  <c r="AV358" i="1" s="1"/>
  <c r="AW358" i="1" s="1"/>
  <c r="AX358" i="1" s="1"/>
  <c r="AY358" i="1" s="1"/>
  <c r="AM358" i="1"/>
  <c r="AN358" i="1" s="1"/>
  <c r="AO358" i="1" s="1"/>
  <c r="AP358" i="1" s="1"/>
  <c r="AQ358" i="1" s="1"/>
  <c r="AB358" i="1"/>
  <c r="AC358" i="1" s="1"/>
  <c r="AD358" i="1" s="1"/>
  <c r="AE358" i="1" s="1"/>
  <c r="AF358" i="1" s="1"/>
  <c r="S358" i="1"/>
  <c r="T358" i="1" s="1"/>
  <c r="U358" i="1" s="1"/>
  <c r="V358" i="1" s="1"/>
  <c r="W358" i="1" s="1"/>
  <c r="K358" i="1"/>
  <c r="L358" i="1" s="1"/>
  <c r="M358" i="1" s="1"/>
  <c r="N358" i="1" s="1"/>
  <c r="O358" i="1" s="1"/>
  <c r="C358" i="1"/>
  <c r="D358" i="1" s="1"/>
  <c r="E358" i="1" s="1"/>
  <c r="F358" i="1" s="1"/>
  <c r="G358" i="1" s="1"/>
  <c r="H358" i="1" s="1"/>
  <c r="AV357" i="1"/>
  <c r="AW357" i="1" s="1"/>
  <c r="AX357" i="1" s="1"/>
  <c r="AY357" i="1" s="1"/>
  <c r="AU357" i="1"/>
  <c r="AM357" i="1"/>
  <c r="AN357" i="1" s="1"/>
  <c r="AO357" i="1" s="1"/>
  <c r="AP357" i="1" s="1"/>
  <c r="AQ357" i="1" s="1"/>
  <c r="AB357" i="1"/>
  <c r="AC357" i="1" s="1"/>
  <c r="AD357" i="1" s="1"/>
  <c r="AE357" i="1" s="1"/>
  <c r="AF357" i="1" s="1"/>
  <c r="S357" i="1"/>
  <c r="T357" i="1" s="1"/>
  <c r="U357" i="1" s="1"/>
  <c r="V357" i="1" s="1"/>
  <c r="W357" i="1" s="1"/>
  <c r="K357" i="1"/>
  <c r="L357" i="1" s="1"/>
  <c r="M357" i="1" s="1"/>
  <c r="N357" i="1" s="1"/>
  <c r="O357" i="1" s="1"/>
  <c r="C357" i="1"/>
  <c r="D357" i="1" s="1"/>
  <c r="E357" i="1" s="1"/>
  <c r="F357" i="1" s="1"/>
  <c r="G357" i="1" s="1"/>
  <c r="H357" i="1" s="1"/>
  <c r="AU356" i="1"/>
  <c r="AV356" i="1" s="1"/>
  <c r="AW356" i="1" s="1"/>
  <c r="AX356" i="1" s="1"/>
  <c r="AY356" i="1" s="1"/>
  <c r="AM356" i="1"/>
  <c r="AN356" i="1" s="1"/>
  <c r="AO356" i="1" s="1"/>
  <c r="AP356" i="1" s="1"/>
  <c r="AQ356" i="1" s="1"/>
  <c r="AB356" i="1"/>
  <c r="AC356" i="1" s="1"/>
  <c r="AD356" i="1" s="1"/>
  <c r="AE356" i="1" s="1"/>
  <c r="AF356" i="1" s="1"/>
  <c r="S356" i="1"/>
  <c r="T356" i="1" s="1"/>
  <c r="U356" i="1" s="1"/>
  <c r="V356" i="1" s="1"/>
  <c r="W356" i="1" s="1"/>
  <c r="K356" i="1"/>
  <c r="L356" i="1" s="1"/>
  <c r="M356" i="1" s="1"/>
  <c r="N356" i="1" s="1"/>
  <c r="O356" i="1" s="1"/>
  <c r="C356" i="1"/>
  <c r="D356" i="1" s="1"/>
  <c r="E356" i="1" s="1"/>
  <c r="F356" i="1" s="1"/>
  <c r="G356" i="1" s="1"/>
  <c r="H356" i="1" s="1"/>
  <c r="AV355" i="1"/>
  <c r="AW355" i="1" s="1"/>
  <c r="AX355" i="1" s="1"/>
  <c r="AY355" i="1" s="1"/>
  <c r="AU355" i="1"/>
  <c r="AM355" i="1"/>
  <c r="AN355" i="1" s="1"/>
  <c r="AO355" i="1" s="1"/>
  <c r="AP355" i="1" s="1"/>
  <c r="AQ355" i="1" s="1"/>
  <c r="AB355" i="1"/>
  <c r="AC355" i="1" s="1"/>
  <c r="AD355" i="1" s="1"/>
  <c r="AE355" i="1" s="1"/>
  <c r="AF355" i="1" s="1"/>
  <c r="S355" i="1"/>
  <c r="T355" i="1" s="1"/>
  <c r="U355" i="1" s="1"/>
  <c r="V355" i="1" s="1"/>
  <c r="W355" i="1" s="1"/>
  <c r="X355" i="1" s="1"/>
  <c r="K355" i="1"/>
  <c r="L355" i="1" s="1"/>
  <c r="M355" i="1" s="1"/>
  <c r="N355" i="1" s="1"/>
  <c r="O355" i="1" s="1"/>
  <c r="C355" i="1"/>
  <c r="D355" i="1" s="1"/>
  <c r="E355" i="1" s="1"/>
  <c r="F355" i="1" s="1"/>
  <c r="G355" i="1" s="1"/>
  <c r="H355" i="1" s="1"/>
  <c r="AU354" i="1"/>
  <c r="AV354" i="1" s="1"/>
  <c r="AW354" i="1" s="1"/>
  <c r="AX354" i="1" s="1"/>
  <c r="AY354" i="1" s="1"/>
  <c r="AM354" i="1"/>
  <c r="AN354" i="1" s="1"/>
  <c r="AO354" i="1" s="1"/>
  <c r="AP354" i="1" s="1"/>
  <c r="AQ354" i="1" s="1"/>
  <c r="AB354" i="1"/>
  <c r="AC354" i="1" s="1"/>
  <c r="AD354" i="1" s="1"/>
  <c r="AE354" i="1" s="1"/>
  <c r="AF354" i="1" s="1"/>
  <c r="S354" i="1"/>
  <c r="T354" i="1" s="1"/>
  <c r="U354" i="1" s="1"/>
  <c r="V354" i="1" s="1"/>
  <c r="W354" i="1" s="1"/>
  <c r="X354" i="1" s="1"/>
  <c r="K354" i="1"/>
  <c r="L354" i="1" s="1"/>
  <c r="M354" i="1" s="1"/>
  <c r="N354" i="1" s="1"/>
  <c r="O354" i="1" s="1"/>
  <c r="C354" i="1"/>
  <c r="D354" i="1" s="1"/>
  <c r="E354" i="1" s="1"/>
  <c r="F354" i="1" s="1"/>
  <c r="G354" i="1" s="1"/>
  <c r="H354" i="1" s="1"/>
  <c r="AU353" i="1"/>
  <c r="AV353" i="1" s="1"/>
  <c r="AW353" i="1" s="1"/>
  <c r="AX353" i="1" s="1"/>
  <c r="AY353" i="1" s="1"/>
  <c r="AM353" i="1"/>
  <c r="AN353" i="1" s="1"/>
  <c r="AO353" i="1" s="1"/>
  <c r="AP353" i="1" s="1"/>
  <c r="AQ353" i="1" s="1"/>
  <c r="AB353" i="1"/>
  <c r="AC353" i="1" s="1"/>
  <c r="AD353" i="1" s="1"/>
  <c r="AE353" i="1" s="1"/>
  <c r="AF353" i="1" s="1"/>
  <c r="S353" i="1"/>
  <c r="T353" i="1" s="1"/>
  <c r="U353" i="1" s="1"/>
  <c r="V353" i="1" s="1"/>
  <c r="W353" i="1" s="1"/>
  <c r="X353" i="1" s="1"/>
  <c r="K353" i="1"/>
  <c r="L353" i="1" s="1"/>
  <c r="M353" i="1" s="1"/>
  <c r="N353" i="1" s="1"/>
  <c r="O353" i="1" s="1"/>
  <c r="C353" i="1"/>
  <c r="D353" i="1" s="1"/>
  <c r="E353" i="1" s="1"/>
  <c r="F353" i="1" s="1"/>
  <c r="G353" i="1" s="1"/>
  <c r="H353" i="1" s="1"/>
  <c r="AU352" i="1"/>
  <c r="AV352" i="1" s="1"/>
  <c r="AW352" i="1" s="1"/>
  <c r="AX352" i="1" s="1"/>
  <c r="AY352" i="1" s="1"/>
  <c r="AM352" i="1"/>
  <c r="AN352" i="1" s="1"/>
  <c r="AO352" i="1" s="1"/>
  <c r="AP352" i="1" s="1"/>
  <c r="AQ352" i="1" s="1"/>
  <c r="AB352" i="1"/>
  <c r="AC352" i="1" s="1"/>
  <c r="AD352" i="1" s="1"/>
  <c r="AE352" i="1" s="1"/>
  <c r="AF352" i="1" s="1"/>
  <c r="S352" i="1"/>
  <c r="T352" i="1" s="1"/>
  <c r="U352" i="1" s="1"/>
  <c r="V352" i="1" s="1"/>
  <c r="W352" i="1" s="1"/>
  <c r="X352" i="1" s="1"/>
  <c r="K352" i="1"/>
  <c r="L352" i="1" s="1"/>
  <c r="M352" i="1" s="1"/>
  <c r="N352" i="1" s="1"/>
  <c r="O352" i="1" s="1"/>
  <c r="C352" i="1"/>
  <c r="D352" i="1" s="1"/>
  <c r="E352" i="1" s="1"/>
  <c r="F352" i="1" s="1"/>
  <c r="G352" i="1" s="1"/>
  <c r="H352" i="1" s="1"/>
  <c r="AU351" i="1"/>
  <c r="AV351" i="1" s="1"/>
  <c r="AW351" i="1" s="1"/>
  <c r="AX351" i="1" s="1"/>
  <c r="AY351" i="1" s="1"/>
  <c r="AM351" i="1"/>
  <c r="AN351" i="1" s="1"/>
  <c r="AO351" i="1" s="1"/>
  <c r="AP351" i="1" s="1"/>
  <c r="AQ351" i="1" s="1"/>
  <c r="AB351" i="1"/>
  <c r="AC351" i="1" s="1"/>
  <c r="AD351" i="1" s="1"/>
  <c r="AE351" i="1" s="1"/>
  <c r="AF351" i="1" s="1"/>
  <c r="S351" i="1"/>
  <c r="T351" i="1" s="1"/>
  <c r="U351" i="1" s="1"/>
  <c r="V351" i="1" s="1"/>
  <c r="W351" i="1" s="1"/>
  <c r="K351" i="1"/>
  <c r="L351" i="1" s="1"/>
  <c r="M351" i="1" s="1"/>
  <c r="N351" i="1" s="1"/>
  <c r="O351" i="1" s="1"/>
  <c r="C351" i="1"/>
  <c r="D351" i="1" s="1"/>
  <c r="E351" i="1" s="1"/>
  <c r="F351" i="1" s="1"/>
  <c r="G351" i="1" s="1"/>
  <c r="H351" i="1" s="1"/>
  <c r="AU350" i="1"/>
  <c r="AV350" i="1" s="1"/>
  <c r="AW350" i="1" s="1"/>
  <c r="AX350" i="1" s="1"/>
  <c r="AY350" i="1" s="1"/>
  <c r="AM350" i="1"/>
  <c r="AN350" i="1" s="1"/>
  <c r="AO350" i="1" s="1"/>
  <c r="AP350" i="1" s="1"/>
  <c r="AQ350" i="1" s="1"/>
  <c r="AB350" i="1"/>
  <c r="AC350" i="1" s="1"/>
  <c r="AD350" i="1" s="1"/>
  <c r="AE350" i="1" s="1"/>
  <c r="AF350" i="1" s="1"/>
  <c r="S350" i="1"/>
  <c r="T350" i="1" s="1"/>
  <c r="U350" i="1" s="1"/>
  <c r="V350" i="1" s="1"/>
  <c r="W350" i="1" s="1"/>
  <c r="K350" i="1"/>
  <c r="L350" i="1" s="1"/>
  <c r="M350" i="1" s="1"/>
  <c r="N350" i="1" s="1"/>
  <c r="O350" i="1" s="1"/>
  <c r="C350" i="1"/>
  <c r="D350" i="1" s="1"/>
  <c r="E350" i="1" s="1"/>
  <c r="F350" i="1" s="1"/>
  <c r="G350" i="1" s="1"/>
  <c r="H350" i="1" s="1"/>
  <c r="AU349" i="1"/>
  <c r="AV349" i="1" s="1"/>
  <c r="AW349" i="1" s="1"/>
  <c r="AX349" i="1" s="1"/>
  <c r="AY349" i="1" s="1"/>
  <c r="AM349" i="1"/>
  <c r="AN349" i="1" s="1"/>
  <c r="AO349" i="1" s="1"/>
  <c r="AP349" i="1" s="1"/>
  <c r="AQ349" i="1" s="1"/>
  <c r="AC349" i="1"/>
  <c r="AD349" i="1" s="1"/>
  <c r="AE349" i="1" s="1"/>
  <c r="AF349" i="1" s="1"/>
  <c r="AB349" i="1"/>
  <c r="S349" i="1"/>
  <c r="T349" i="1" s="1"/>
  <c r="U349" i="1" s="1"/>
  <c r="V349" i="1" s="1"/>
  <c r="W349" i="1" s="1"/>
  <c r="K349" i="1"/>
  <c r="L349" i="1" s="1"/>
  <c r="M349" i="1" s="1"/>
  <c r="N349" i="1" s="1"/>
  <c r="O349" i="1" s="1"/>
  <c r="C349" i="1"/>
  <c r="D349" i="1" s="1"/>
  <c r="E349" i="1" s="1"/>
  <c r="F349" i="1" s="1"/>
  <c r="G349" i="1" s="1"/>
  <c r="H349" i="1" s="1"/>
  <c r="AU348" i="1"/>
  <c r="AV348" i="1" s="1"/>
  <c r="AW348" i="1" s="1"/>
  <c r="AX348" i="1" s="1"/>
  <c r="AY348" i="1" s="1"/>
  <c r="AM348" i="1"/>
  <c r="AN348" i="1" s="1"/>
  <c r="AO348" i="1" s="1"/>
  <c r="AP348" i="1" s="1"/>
  <c r="AQ348" i="1" s="1"/>
  <c r="AB348" i="1"/>
  <c r="AC348" i="1" s="1"/>
  <c r="AD348" i="1" s="1"/>
  <c r="AE348" i="1" s="1"/>
  <c r="AF348" i="1" s="1"/>
  <c r="T348" i="1"/>
  <c r="U348" i="1" s="1"/>
  <c r="V348" i="1" s="1"/>
  <c r="W348" i="1" s="1"/>
  <c r="S348" i="1"/>
  <c r="K348" i="1"/>
  <c r="L348" i="1" s="1"/>
  <c r="M348" i="1" s="1"/>
  <c r="N348" i="1" s="1"/>
  <c r="O348" i="1" s="1"/>
  <c r="C348" i="1"/>
  <c r="D348" i="1" s="1"/>
  <c r="E348" i="1" s="1"/>
  <c r="F348" i="1" s="1"/>
  <c r="G348" i="1" s="1"/>
  <c r="H348" i="1" s="1"/>
  <c r="AU347" i="1"/>
  <c r="AV347" i="1" s="1"/>
  <c r="AW347" i="1" s="1"/>
  <c r="AX347" i="1" s="1"/>
  <c r="AY347" i="1" s="1"/>
  <c r="AM347" i="1"/>
  <c r="AN347" i="1" s="1"/>
  <c r="AO347" i="1" s="1"/>
  <c r="AP347" i="1" s="1"/>
  <c r="AQ347" i="1" s="1"/>
  <c r="AB347" i="1"/>
  <c r="AC347" i="1" s="1"/>
  <c r="AD347" i="1" s="1"/>
  <c r="AE347" i="1" s="1"/>
  <c r="AF347" i="1" s="1"/>
  <c r="S347" i="1"/>
  <c r="T347" i="1" s="1"/>
  <c r="U347" i="1" s="1"/>
  <c r="V347" i="1" s="1"/>
  <c r="W347" i="1" s="1"/>
  <c r="K347" i="1"/>
  <c r="L347" i="1" s="1"/>
  <c r="M347" i="1" s="1"/>
  <c r="N347" i="1" s="1"/>
  <c r="O347" i="1" s="1"/>
  <c r="C347" i="1"/>
  <c r="D347" i="1" s="1"/>
  <c r="E347" i="1" s="1"/>
  <c r="F347" i="1" s="1"/>
  <c r="G347" i="1" s="1"/>
  <c r="H347" i="1" s="1"/>
  <c r="AU346" i="1"/>
  <c r="AV346" i="1" s="1"/>
  <c r="AW346" i="1" s="1"/>
  <c r="AX346" i="1" s="1"/>
  <c r="AY346" i="1" s="1"/>
  <c r="AM346" i="1"/>
  <c r="AN346" i="1" s="1"/>
  <c r="AO346" i="1" s="1"/>
  <c r="AP346" i="1" s="1"/>
  <c r="AQ346" i="1" s="1"/>
  <c r="AB346" i="1"/>
  <c r="AC346" i="1" s="1"/>
  <c r="AD346" i="1" s="1"/>
  <c r="AE346" i="1" s="1"/>
  <c r="AF346" i="1" s="1"/>
  <c r="S346" i="1"/>
  <c r="T346" i="1" s="1"/>
  <c r="U346" i="1" s="1"/>
  <c r="V346" i="1" s="1"/>
  <c r="W346" i="1" s="1"/>
  <c r="K346" i="1"/>
  <c r="L346" i="1" s="1"/>
  <c r="M346" i="1" s="1"/>
  <c r="N346" i="1" s="1"/>
  <c r="O346" i="1" s="1"/>
  <c r="C346" i="1"/>
  <c r="D346" i="1" s="1"/>
  <c r="E346" i="1" s="1"/>
  <c r="F346" i="1" s="1"/>
  <c r="G346" i="1" s="1"/>
  <c r="H346" i="1" s="1"/>
  <c r="AU345" i="1"/>
  <c r="AV345" i="1" s="1"/>
  <c r="AW345" i="1" s="1"/>
  <c r="AX345" i="1" s="1"/>
  <c r="AY345" i="1" s="1"/>
  <c r="AM345" i="1"/>
  <c r="AN345" i="1" s="1"/>
  <c r="AO345" i="1" s="1"/>
  <c r="AP345" i="1" s="1"/>
  <c r="AQ345" i="1" s="1"/>
  <c r="AB345" i="1"/>
  <c r="AC345" i="1" s="1"/>
  <c r="AD345" i="1" s="1"/>
  <c r="AE345" i="1" s="1"/>
  <c r="AF345" i="1" s="1"/>
  <c r="S345" i="1"/>
  <c r="T345" i="1" s="1"/>
  <c r="U345" i="1" s="1"/>
  <c r="V345" i="1" s="1"/>
  <c r="W345" i="1" s="1"/>
  <c r="K345" i="1"/>
  <c r="L345" i="1" s="1"/>
  <c r="M345" i="1" s="1"/>
  <c r="N345" i="1" s="1"/>
  <c r="O345" i="1" s="1"/>
  <c r="C345" i="1"/>
  <c r="D345" i="1" s="1"/>
  <c r="E345" i="1" s="1"/>
  <c r="F345" i="1" s="1"/>
  <c r="G345" i="1" s="1"/>
  <c r="H345" i="1" s="1"/>
  <c r="AU344" i="1"/>
  <c r="AV344" i="1" s="1"/>
  <c r="AW344" i="1" s="1"/>
  <c r="AX344" i="1" s="1"/>
  <c r="AY344" i="1" s="1"/>
  <c r="AM344" i="1"/>
  <c r="AN344" i="1" s="1"/>
  <c r="AO344" i="1" s="1"/>
  <c r="AP344" i="1" s="1"/>
  <c r="AQ344" i="1" s="1"/>
  <c r="AB344" i="1"/>
  <c r="AC344" i="1" s="1"/>
  <c r="AD344" i="1" s="1"/>
  <c r="AE344" i="1" s="1"/>
  <c r="AF344" i="1" s="1"/>
  <c r="S344" i="1"/>
  <c r="T344" i="1" s="1"/>
  <c r="U344" i="1" s="1"/>
  <c r="V344" i="1" s="1"/>
  <c r="W344" i="1" s="1"/>
  <c r="K344" i="1"/>
  <c r="L344" i="1" s="1"/>
  <c r="M344" i="1" s="1"/>
  <c r="N344" i="1" s="1"/>
  <c r="O344" i="1" s="1"/>
  <c r="C344" i="1"/>
  <c r="D344" i="1" s="1"/>
  <c r="E344" i="1" s="1"/>
  <c r="F344" i="1" s="1"/>
  <c r="G344" i="1" s="1"/>
  <c r="H344" i="1" s="1"/>
  <c r="AU343" i="1"/>
  <c r="AV343" i="1" s="1"/>
  <c r="AW343" i="1" s="1"/>
  <c r="AX343" i="1" s="1"/>
  <c r="AY343" i="1" s="1"/>
  <c r="AM343" i="1"/>
  <c r="AN343" i="1" s="1"/>
  <c r="AO343" i="1" s="1"/>
  <c r="AP343" i="1" s="1"/>
  <c r="AQ343" i="1" s="1"/>
  <c r="AB343" i="1"/>
  <c r="AC343" i="1" s="1"/>
  <c r="AD343" i="1" s="1"/>
  <c r="AE343" i="1" s="1"/>
  <c r="AF343" i="1" s="1"/>
  <c r="S343" i="1"/>
  <c r="T343" i="1" s="1"/>
  <c r="U343" i="1" s="1"/>
  <c r="V343" i="1" s="1"/>
  <c r="W343" i="1" s="1"/>
  <c r="K343" i="1"/>
  <c r="L343" i="1" s="1"/>
  <c r="M343" i="1" s="1"/>
  <c r="N343" i="1" s="1"/>
  <c r="O343" i="1" s="1"/>
  <c r="C343" i="1"/>
  <c r="D343" i="1" s="1"/>
  <c r="E343" i="1" s="1"/>
  <c r="F343" i="1" s="1"/>
  <c r="G343" i="1" s="1"/>
  <c r="H343" i="1" s="1"/>
  <c r="AU342" i="1"/>
  <c r="AV342" i="1" s="1"/>
  <c r="AW342" i="1" s="1"/>
  <c r="AX342" i="1" s="1"/>
  <c r="AY342" i="1" s="1"/>
  <c r="AM342" i="1"/>
  <c r="AN342" i="1" s="1"/>
  <c r="AO342" i="1" s="1"/>
  <c r="AP342" i="1" s="1"/>
  <c r="AQ342" i="1" s="1"/>
  <c r="AB342" i="1"/>
  <c r="AC342" i="1" s="1"/>
  <c r="AD342" i="1" s="1"/>
  <c r="AE342" i="1" s="1"/>
  <c r="AF342" i="1" s="1"/>
  <c r="S342" i="1"/>
  <c r="T342" i="1" s="1"/>
  <c r="U342" i="1" s="1"/>
  <c r="V342" i="1" s="1"/>
  <c r="W342" i="1" s="1"/>
  <c r="K342" i="1"/>
  <c r="L342" i="1" s="1"/>
  <c r="M342" i="1" s="1"/>
  <c r="N342" i="1" s="1"/>
  <c r="O342" i="1" s="1"/>
  <c r="C342" i="1"/>
  <c r="D342" i="1" s="1"/>
  <c r="E342" i="1" s="1"/>
  <c r="F342" i="1" s="1"/>
  <c r="G342" i="1" s="1"/>
  <c r="H342" i="1" s="1"/>
  <c r="AU341" i="1"/>
  <c r="AV341" i="1" s="1"/>
  <c r="AW341" i="1" s="1"/>
  <c r="AX341" i="1" s="1"/>
  <c r="AY341" i="1" s="1"/>
  <c r="AM341" i="1"/>
  <c r="AN341" i="1" s="1"/>
  <c r="AO341" i="1" s="1"/>
  <c r="AP341" i="1" s="1"/>
  <c r="AQ341" i="1" s="1"/>
  <c r="AB341" i="1"/>
  <c r="AC341" i="1" s="1"/>
  <c r="AD341" i="1" s="1"/>
  <c r="AE341" i="1" s="1"/>
  <c r="AF341" i="1" s="1"/>
  <c r="S341" i="1"/>
  <c r="T341" i="1" s="1"/>
  <c r="U341" i="1" s="1"/>
  <c r="V341" i="1" s="1"/>
  <c r="W341" i="1" s="1"/>
  <c r="L341" i="1"/>
  <c r="M341" i="1" s="1"/>
  <c r="N341" i="1" s="1"/>
  <c r="O341" i="1" s="1"/>
  <c r="K341" i="1"/>
  <c r="C341" i="1"/>
  <c r="D341" i="1" s="1"/>
  <c r="E341" i="1" s="1"/>
  <c r="F341" i="1" s="1"/>
  <c r="G341" i="1" s="1"/>
  <c r="H341" i="1" s="1"/>
  <c r="AU340" i="1"/>
  <c r="AV340" i="1" s="1"/>
  <c r="AW340" i="1" s="1"/>
  <c r="AX340" i="1" s="1"/>
  <c r="AY340" i="1" s="1"/>
  <c r="AM340" i="1"/>
  <c r="AN340" i="1" s="1"/>
  <c r="AO340" i="1" s="1"/>
  <c r="AP340" i="1" s="1"/>
  <c r="AQ340" i="1" s="1"/>
  <c r="AB340" i="1"/>
  <c r="AC340" i="1" s="1"/>
  <c r="AD340" i="1" s="1"/>
  <c r="AE340" i="1" s="1"/>
  <c r="AF340" i="1" s="1"/>
  <c r="S340" i="1"/>
  <c r="T340" i="1" s="1"/>
  <c r="U340" i="1" s="1"/>
  <c r="V340" i="1" s="1"/>
  <c r="W340" i="1" s="1"/>
  <c r="K340" i="1"/>
  <c r="L340" i="1" s="1"/>
  <c r="M340" i="1" s="1"/>
  <c r="N340" i="1" s="1"/>
  <c r="O340" i="1" s="1"/>
  <c r="C340" i="1"/>
  <c r="D340" i="1" s="1"/>
  <c r="E340" i="1" s="1"/>
  <c r="F340" i="1" s="1"/>
  <c r="G340" i="1" s="1"/>
  <c r="H340" i="1" s="1"/>
  <c r="AU339" i="1"/>
  <c r="AV339" i="1" s="1"/>
  <c r="AW339" i="1" s="1"/>
  <c r="AX339" i="1" s="1"/>
  <c r="AY339" i="1" s="1"/>
  <c r="AM339" i="1"/>
  <c r="AN339" i="1" s="1"/>
  <c r="AO339" i="1" s="1"/>
  <c r="AP339" i="1" s="1"/>
  <c r="AQ339" i="1" s="1"/>
  <c r="AB339" i="1"/>
  <c r="AC339" i="1" s="1"/>
  <c r="AD339" i="1" s="1"/>
  <c r="AE339" i="1" s="1"/>
  <c r="AF339" i="1" s="1"/>
  <c r="S339" i="1"/>
  <c r="T339" i="1" s="1"/>
  <c r="U339" i="1" s="1"/>
  <c r="V339" i="1" s="1"/>
  <c r="W339" i="1" s="1"/>
  <c r="K339" i="1"/>
  <c r="L339" i="1" s="1"/>
  <c r="M339" i="1" s="1"/>
  <c r="N339" i="1" s="1"/>
  <c r="O339" i="1" s="1"/>
  <c r="C339" i="1"/>
  <c r="D339" i="1" s="1"/>
  <c r="E339" i="1" s="1"/>
  <c r="F339" i="1" s="1"/>
  <c r="G339" i="1" s="1"/>
  <c r="H339" i="1" s="1"/>
  <c r="AU338" i="1"/>
  <c r="AV338" i="1" s="1"/>
  <c r="AW338" i="1" s="1"/>
  <c r="AX338" i="1" s="1"/>
  <c r="AY338" i="1" s="1"/>
  <c r="AM338" i="1"/>
  <c r="AN338" i="1" s="1"/>
  <c r="AO338" i="1" s="1"/>
  <c r="AP338" i="1" s="1"/>
  <c r="AQ338" i="1" s="1"/>
  <c r="AB338" i="1"/>
  <c r="AC338" i="1" s="1"/>
  <c r="AD338" i="1" s="1"/>
  <c r="AE338" i="1" s="1"/>
  <c r="AF338" i="1" s="1"/>
  <c r="S338" i="1"/>
  <c r="T338" i="1" s="1"/>
  <c r="U338" i="1" s="1"/>
  <c r="V338" i="1" s="1"/>
  <c r="W338" i="1" s="1"/>
  <c r="K338" i="1"/>
  <c r="L338" i="1" s="1"/>
  <c r="M338" i="1" s="1"/>
  <c r="N338" i="1" s="1"/>
  <c r="O338" i="1" s="1"/>
  <c r="C338" i="1"/>
  <c r="D338" i="1" s="1"/>
  <c r="E338" i="1" s="1"/>
  <c r="F338" i="1" s="1"/>
  <c r="G338" i="1" s="1"/>
  <c r="H338" i="1" s="1"/>
  <c r="AU337" i="1"/>
  <c r="AV337" i="1" s="1"/>
  <c r="AW337" i="1" s="1"/>
  <c r="AX337" i="1" s="1"/>
  <c r="AY337" i="1" s="1"/>
  <c r="AM337" i="1"/>
  <c r="AN337" i="1" s="1"/>
  <c r="AO337" i="1" s="1"/>
  <c r="AP337" i="1" s="1"/>
  <c r="AQ337" i="1" s="1"/>
  <c r="AB337" i="1"/>
  <c r="AC337" i="1" s="1"/>
  <c r="AD337" i="1" s="1"/>
  <c r="AE337" i="1" s="1"/>
  <c r="AF337" i="1" s="1"/>
  <c r="S337" i="1"/>
  <c r="T337" i="1" s="1"/>
  <c r="U337" i="1" s="1"/>
  <c r="V337" i="1" s="1"/>
  <c r="W337" i="1" s="1"/>
  <c r="K337" i="1"/>
  <c r="L337" i="1" s="1"/>
  <c r="M337" i="1" s="1"/>
  <c r="N337" i="1" s="1"/>
  <c r="O337" i="1" s="1"/>
  <c r="C337" i="1"/>
  <c r="D337" i="1" s="1"/>
  <c r="E337" i="1" s="1"/>
  <c r="F337" i="1" s="1"/>
  <c r="G337" i="1" s="1"/>
  <c r="H337" i="1" s="1"/>
  <c r="AU336" i="1"/>
  <c r="AV336" i="1" s="1"/>
  <c r="AW336" i="1" s="1"/>
  <c r="AX336" i="1" s="1"/>
  <c r="AY336" i="1" s="1"/>
  <c r="AM336" i="1"/>
  <c r="AN336" i="1" s="1"/>
  <c r="AO336" i="1" s="1"/>
  <c r="AP336" i="1" s="1"/>
  <c r="AQ336" i="1" s="1"/>
  <c r="AC336" i="1"/>
  <c r="AD336" i="1" s="1"/>
  <c r="AE336" i="1" s="1"/>
  <c r="AF336" i="1" s="1"/>
  <c r="AB336" i="1"/>
  <c r="S336" i="1"/>
  <c r="T336" i="1" s="1"/>
  <c r="U336" i="1" s="1"/>
  <c r="V336" i="1" s="1"/>
  <c r="W336" i="1" s="1"/>
  <c r="K336" i="1"/>
  <c r="L336" i="1" s="1"/>
  <c r="M336" i="1" s="1"/>
  <c r="N336" i="1" s="1"/>
  <c r="O336" i="1" s="1"/>
  <c r="C336" i="1"/>
  <c r="D336" i="1" s="1"/>
  <c r="E336" i="1" s="1"/>
  <c r="F336" i="1" s="1"/>
  <c r="G336" i="1" s="1"/>
  <c r="H336" i="1" s="1"/>
  <c r="AU335" i="1"/>
  <c r="AV335" i="1" s="1"/>
  <c r="AW335" i="1" s="1"/>
  <c r="AX335" i="1" s="1"/>
  <c r="AY335" i="1" s="1"/>
  <c r="AM335" i="1"/>
  <c r="AN335" i="1" s="1"/>
  <c r="AO335" i="1" s="1"/>
  <c r="AP335" i="1" s="1"/>
  <c r="AQ335" i="1" s="1"/>
  <c r="AB335" i="1"/>
  <c r="AC335" i="1" s="1"/>
  <c r="AD335" i="1" s="1"/>
  <c r="AE335" i="1" s="1"/>
  <c r="AF335" i="1" s="1"/>
  <c r="S335" i="1"/>
  <c r="T335" i="1" s="1"/>
  <c r="U335" i="1" s="1"/>
  <c r="V335" i="1" s="1"/>
  <c r="W335" i="1" s="1"/>
  <c r="K335" i="1"/>
  <c r="L335" i="1" s="1"/>
  <c r="M335" i="1" s="1"/>
  <c r="N335" i="1" s="1"/>
  <c r="O335" i="1" s="1"/>
  <c r="C335" i="1"/>
  <c r="D335" i="1" s="1"/>
  <c r="E335" i="1" s="1"/>
  <c r="F335" i="1" s="1"/>
  <c r="G335" i="1" s="1"/>
  <c r="H335" i="1" s="1"/>
  <c r="AU244" i="1"/>
  <c r="AV244" i="1" s="1"/>
  <c r="AW244" i="1" s="1"/>
  <c r="AX244" i="1" s="1"/>
  <c r="AY244" i="1" s="1"/>
  <c r="AM244" i="1"/>
  <c r="AN244" i="1" s="1"/>
  <c r="AO244" i="1" s="1"/>
  <c r="AP244" i="1" s="1"/>
  <c r="AQ244" i="1" s="1"/>
  <c r="AB244" i="1"/>
  <c r="AC244" i="1" s="1"/>
  <c r="AD244" i="1" s="1"/>
  <c r="AE244" i="1" s="1"/>
  <c r="AF244" i="1" s="1"/>
  <c r="S244" i="1"/>
  <c r="T244" i="1" s="1"/>
  <c r="U244" i="1" s="1"/>
  <c r="V244" i="1" s="1"/>
  <c r="W244" i="1" s="1"/>
  <c r="K244" i="1"/>
  <c r="L244" i="1" s="1"/>
  <c r="M244" i="1" s="1"/>
  <c r="N244" i="1" s="1"/>
  <c r="O244" i="1" s="1"/>
  <c r="C244" i="1"/>
  <c r="D244" i="1" s="1"/>
  <c r="E244" i="1" s="1"/>
  <c r="F244" i="1" s="1"/>
  <c r="G244" i="1" s="1"/>
  <c r="H244" i="1" s="1"/>
  <c r="AU334" i="1"/>
  <c r="AV334" i="1" s="1"/>
  <c r="AW334" i="1" s="1"/>
  <c r="AX334" i="1" s="1"/>
  <c r="AY334" i="1" s="1"/>
  <c r="AM334" i="1"/>
  <c r="AN334" i="1" s="1"/>
  <c r="AO334" i="1" s="1"/>
  <c r="AP334" i="1" s="1"/>
  <c r="AQ334" i="1" s="1"/>
  <c r="AB334" i="1"/>
  <c r="AC334" i="1" s="1"/>
  <c r="AD334" i="1" s="1"/>
  <c r="AE334" i="1" s="1"/>
  <c r="AF334" i="1" s="1"/>
  <c r="S334" i="1"/>
  <c r="T334" i="1" s="1"/>
  <c r="U334" i="1" s="1"/>
  <c r="V334" i="1" s="1"/>
  <c r="W334" i="1" s="1"/>
  <c r="K334" i="1"/>
  <c r="L334" i="1" s="1"/>
  <c r="M334" i="1" s="1"/>
  <c r="N334" i="1" s="1"/>
  <c r="O334" i="1" s="1"/>
  <c r="C334" i="1"/>
  <c r="D334" i="1" s="1"/>
  <c r="E334" i="1" s="1"/>
  <c r="F334" i="1" s="1"/>
  <c r="G334" i="1" s="1"/>
  <c r="H334" i="1" s="1"/>
  <c r="AU333" i="1"/>
  <c r="AV333" i="1" s="1"/>
  <c r="AW333" i="1" s="1"/>
  <c r="AX333" i="1" s="1"/>
  <c r="AY333" i="1" s="1"/>
  <c r="AM333" i="1"/>
  <c r="AN333" i="1" s="1"/>
  <c r="AO333" i="1" s="1"/>
  <c r="AP333" i="1" s="1"/>
  <c r="AQ333" i="1" s="1"/>
  <c r="AB333" i="1"/>
  <c r="AC333" i="1" s="1"/>
  <c r="AD333" i="1" s="1"/>
  <c r="AE333" i="1" s="1"/>
  <c r="AF333" i="1" s="1"/>
  <c r="S333" i="1"/>
  <c r="T333" i="1" s="1"/>
  <c r="U333" i="1" s="1"/>
  <c r="V333" i="1" s="1"/>
  <c r="W333" i="1" s="1"/>
  <c r="K333" i="1"/>
  <c r="L333" i="1" s="1"/>
  <c r="M333" i="1" s="1"/>
  <c r="N333" i="1" s="1"/>
  <c r="O333" i="1" s="1"/>
  <c r="C333" i="1"/>
  <c r="D333" i="1" s="1"/>
  <c r="E333" i="1" s="1"/>
  <c r="F333" i="1" s="1"/>
  <c r="G333" i="1" s="1"/>
  <c r="H333" i="1" s="1"/>
  <c r="AU332" i="1"/>
  <c r="AV332" i="1" s="1"/>
  <c r="AW332" i="1" s="1"/>
  <c r="AX332" i="1" s="1"/>
  <c r="AY332" i="1" s="1"/>
  <c r="AM332" i="1"/>
  <c r="AN332" i="1" s="1"/>
  <c r="AO332" i="1" s="1"/>
  <c r="AP332" i="1" s="1"/>
  <c r="AQ332" i="1" s="1"/>
  <c r="AB332" i="1"/>
  <c r="AC332" i="1" s="1"/>
  <c r="AD332" i="1" s="1"/>
  <c r="AE332" i="1" s="1"/>
  <c r="AF332" i="1" s="1"/>
  <c r="S332" i="1"/>
  <c r="T332" i="1" s="1"/>
  <c r="U332" i="1" s="1"/>
  <c r="V332" i="1" s="1"/>
  <c r="W332" i="1" s="1"/>
  <c r="K332" i="1"/>
  <c r="L332" i="1" s="1"/>
  <c r="M332" i="1" s="1"/>
  <c r="N332" i="1" s="1"/>
  <c r="O332" i="1" s="1"/>
  <c r="C332" i="1"/>
  <c r="D332" i="1" s="1"/>
  <c r="E332" i="1" s="1"/>
  <c r="F332" i="1" s="1"/>
  <c r="G332" i="1" s="1"/>
  <c r="H332" i="1" s="1"/>
  <c r="AU331" i="1"/>
  <c r="AV331" i="1" s="1"/>
  <c r="AW331" i="1" s="1"/>
  <c r="AX331" i="1" s="1"/>
  <c r="AY331" i="1" s="1"/>
  <c r="AM331" i="1"/>
  <c r="AN331" i="1" s="1"/>
  <c r="AO331" i="1" s="1"/>
  <c r="AP331" i="1" s="1"/>
  <c r="AQ331" i="1" s="1"/>
  <c r="AB331" i="1"/>
  <c r="AC331" i="1" s="1"/>
  <c r="AD331" i="1" s="1"/>
  <c r="AE331" i="1" s="1"/>
  <c r="AF331" i="1" s="1"/>
  <c r="S331" i="1"/>
  <c r="T331" i="1" s="1"/>
  <c r="U331" i="1" s="1"/>
  <c r="V331" i="1" s="1"/>
  <c r="W331" i="1" s="1"/>
  <c r="X331" i="1" s="1"/>
  <c r="K331" i="1"/>
  <c r="L331" i="1" s="1"/>
  <c r="M331" i="1" s="1"/>
  <c r="N331" i="1" s="1"/>
  <c r="O331" i="1" s="1"/>
  <c r="C331" i="1"/>
  <c r="D331" i="1" s="1"/>
  <c r="E331" i="1" s="1"/>
  <c r="F331" i="1" s="1"/>
  <c r="G331" i="1" s="1"/>
  <c r="H331" i="1" s="1"/>
  <c r="AU330" i="1"/>
  <c r="AV330" i="1" s="1"/>
  <c r="AW330" i="1" s="1"/>
  <c r="AX330" i="1" s="1"/>
  <c r="AY330" i="1" s="1"/>
  <c r="AM330" i="1"/>
  <c r="AN330" i="1" s="1"/>
  <c r="AO330" i="1" s="1"/>
  <c r="AP330" i="1" s="1"/>
  <c r="AQ330" i="1" s="1"/>
  <c r="AB330" i="1"/>
  <c r="AC330" i="1" s="1"/>
  <c r="AD330" i="1" s="1"/>
  <c r="AE330" i="1" s="1"/>
  <c r="AF330" i="1" s="1"/>
  <c r="S330" i="1"/>
  <c r="T330" i="1" s="1"/>
  <c r="U330" i="1" s="1"/>
  <c r="V330" i="1" s="1"/>
  <c r="W330" i="1" s="1"/>
  <c r="K330" i="1"/>
  <c r="L330" i="1" s="1"/>
  <c r="M330" i="1" s="1"/>
  <c r="N330" i="1" s="1"/>
  <c r="O330" i="1" s="1"/>
  <c r="C330" i="1"/>
  <c r="D330" i="1" s="1"/>
  <c r="E330" i="1" s="1"/>
  <c r="F330" i="1" s="1"/>
  <c r="G330" i="1" s="1"/>
  <c r="H330" i="1" s="1"/>
  <c r="AU329" i="1"/>
  <c r="AV329" i="1" s="1"/>
  <c r="AW329" i="1" s="1"/>
  <c r="AX329" i="1" s="1"/>
  <c r="AY329" i="1" s="1"/>
  <c r="AM329" i="1"/>
  <c r="AN329" i="1" s="1"/>
  <c r="AO329" i="1" s="1"/>
  <c r="AP329" i="1" s="1"/>
  <c r="AQ329" i="1" s="1"/>
  <c r="AB329" i="1"/>
  <c r="AC329" i="1" s="1"/>
  <c r="AD329" i="1" s="1"/>
  <c r="AE329" i="1" s="1"/>
  <c r="AF329" i="1" s="1"/>
  <c r="S329" i="1"/>
  <c r="T329" i="1" s="1"/>
  <c r="U329" i="1" s="1"/>
  <c r="V329" i="1" s="1"/>
  <c r="W329" i="1" s="1"/>
  <c r="K329" i="1"/>
  <c r="L329" i="1" s="1"/>
  <c r="M329" i="1" s="1"/>
  <c r="N329" i="1" s="1"/>
  <c r="O329" i="1" s="1"/>
  <c r="C329" i="1"/>
  <c r="D329" i="1" s="1"/>
  <c r="E329" i="1" s="1"/>
  <c r="F329" i="1" s="1"/>
  <c r="G329" i="1" s="1"/>
  <c r="H329" i="1" s="1"/>
  <c r="AU328" i="1"/>
  <c r="AV328" i="1" s="1"/>
  <c r="AW328" i="1" s="1"/>
  <c r="AX328" i="1" s="1"/>
  <c r="AY328" i="1" s="1"/>
  <c r="AM328" i="1"/>
  <c r="AN328" i="1" s="1"/>
  <c r="AO328" i="1" s="1"/>
  <c r="AP328" i="1" s="1"/>
  <c r="AQ328" i="1" s="1"/>
  <c r="AB328" i="1"/>
  <c r="AC328" i="1" s="1"/>
  <c r="AD328" i="1" s="1"/>
  <c r="AE328" i="1" s="1"/>
  <c r="AF328" i="1" s="1"/>
  <c r="S328" i="1"/>
  <c r="T328" i="1" s="1"/>
  <c r="U328" i="1" s="1"/>
  <c r="V328" i="1" s="1"/>
  <c r="W328" i="1" s="1"/>
  <c r="K328" i="1"/>
  <c r="L328" i="1" s="1"/>
  <c r="M328" i="1" s="1"/>
  <c r="N328" i="1" s="1"/>
  <c r="O328" i="1" s="1"/>
  <c r="C328" i="1"/>
  <c r="D328" i="1" s="1"/>
  <c r="E328" i="1" s="1"/>
  <c r="F328" i="1" s="1"/>
  <c r="G328" i="1" s="1"/>
  <c r="H328" i="1" s="1"/>
  <c r="AU327" i="1"/>
  <c r="AV327" i="1" s="1"/>
  <c r="AW327" i="1" s="1"/>
  <c r="AX327" i="1" s="1"/>
  <c r="AY327" i="1" s="1"/>
  <c r="AM327" i="1"/>
  <c r="AN327" i="1" s="1"/>
  <c r="AO327" i="1" s="1"/>
  <c r="AP327" i="1" s="1"/>
  <c r="AQ327" i="1" s="1"/>
  <c r="AB327" i="1"/>
  <c r="AC327" i="1" s="1"/>
  <c r="AD327" i="1" s="1"/>
  <c r="AE327" i="1" s="1"/>
  <c r="AF327" i="1" s="1"/>
  <c r="S327" i="1"/>
  <c r="T327" i="1" s="1"/>
  <c r="U327" i="1" s="1"/>
  <c r="V327" i="1" s="1"/>
  <c r="W327" i="1" s="1"/>
  <c r="K327" i="1"/>
  <c r="L327" i="1" s="1"/>
  <c r="M327" i="1" s="1"/>
  <c r="N327" i="1" s="1"/>
  <c r="O327" i="1" s="1"/>
  <c r="C327" i="1"/>
  <c r="D327" i="1" s="1"/>
  <c r="E327" i="1" s="1"/>
  <c r="F327" i="1" s="1"/>
  <c r="G327" i="1" s="1"/>
  <c r="H327" i="1" s="1"/>
  <c r="AU326" i="1"/>
  <c r="AV326" i="1" s="1"/>
  <c r="AW326" i="1" s="1"/>
  <c r="AX326" i="1" s="1"/>
  <c r="AY326" i="1" s="1"/>
  <c r="AM326" i="1"/>
  <c r="AN326" i="1" s="1"/>
  <c r="AO326" i="1" s="1"/>
  <c r="AP326" i="1" s="1"/>
  <c r="AQ326" i="1" s="1"/>
  <c r="AB326" i="1"/>
  <c r="AC326" i="1" s="1"/>
  <c r="AD326" i="1" s="1"/>
  <c r="AE326" i="1" s="1"/>
  <c r="AF326" i="1" s="1"/>
  <c r="S326" i="1"/>
  <c r="T326" i="1" s="1"/>
  <c r="U326" i="1" s="1"/>
  <c r="V326" i="1" s="1"/>
  <c r="W326" i="1" s="1"/>
  <c r="K326" i="1"/>
  <c r="L326" i="1" s="1"/>
  <c r="M326" i="1" s="1"/>
  <c r="N326" i="1" s="1"/>
  <c r="O326" i="1" s="1"/>
  <c r="C326" i="1"/>
  <c r="D326" i="1" s="1"/>
  <c r="E326" i="1" s="1"/>
  <c r="F326" i="1" s="1"/>
  <c r="G326" i="1" s="1"/>
  <c r="H326" i="1" s="1"/>
  <c r="AU257" i="1"/>
  <c r="AV257" i="1" s="1"/>
  <c r="AW257" i="1" s="1"/>
  <c r="AX257" i="1" s="1"/>
  <c r="AY257" i="1" s="1"/>
  <c r="AM257" i="1"/>
  <c r="AN257" i="1" s="1"/>
  <c r="AO257" i="1" s="1"/>
  <c r="AP257" i="1" s="1"/>
  <c r="AQ257" i="1" s="1"/>
  <c r="AB257" i="1"/>
  <c r="AC257" i="1" s="1"/>
  <c r="AD257" i="1" s="1"/>
  <c r="AE257" i="1" s="1"/>
  <c r="AF257" i="1" s="1"/>
  <c r="S257" i="1"/>
  <c r="T257" i="1" s="1"/>
  <c r="U257" i="1" s="1"/>
  <c r="V257" i="1" s="1"/>
  <c r="W257" i="1" s="1"/>
  <c r="K257" i="1"/>
  <c r="L257" i="1" s="1"/>
  <c r="M257" i="1" s="1"/>
  <c r="N257" i="1" s="1"/>
  <c r="O257" i="1" s="1"/>
  <c r="C257" i="1"/>
  <c r="D257" i="1" s="1"/>
  <c r="E257" i="1" s="1"/>
  <c r="F257" i="1" s="1"/>
  <c r="G257" i="1" s="1"/>
  <c r="H257" i="1" s="1"/>
  <c r="AU325" i="1"/>
  <c r="AV325" i="1" s="1"/>
  <c r="AW325" i="1" s="1"/>
  <c r="AX325" i="1" s="1"/>
  <c r="AY325" i="1" s="1"/>
  <c r="AM325" i="1"/>
  <c r="AN325" i="1" s="1"/>
  <c r="AO325" i="1" s="1"/>
  <c r="AP325" i="1" s="1"/>
  <c r="AQ325" i="1" s="1"/>
  <c r="AB325" i="1"/>
  <c r="AC325" i="1" s="1"/>
  <c r="AD325" i="1" s="1"/>
  <c r="AE325" i="1" s="1"/>
  <c r="AF325" i="1" s="1"/>
  <c r="S325" i="1"/>
  <c r="T325" i="1" s="1"/>
  <c r="U325" i="1" s="1"/>
  <c r="V325" i="1" s="1"/>
  <c r="W325" i="1" s="1"/>
  <c r="K325" i="1"/>
  <c r="L325" i="1" s="1"/>
  <c r="M325" i="1" s="1"/>
  <c r="N325" i="1" s="1"/>
  <c r="O325" i="1" s="1"/>
  <c r="D325" i="1"/>
  <c r="E325" i="1" s="1"/>
  <c r="F325" i="1" s="1"/>
  <c r="G325" i="1" s="1"/>
  <c r="H325" i="1" s="1"/>
  <c r="C325" i="1"/>
  <c r="AU324" i="1"/>
  <c r="AV324" i="1" s="1"/>
  <c r="AW324" i="1" s="1"/>
  <c r="AX324" i="1" s="1"/>
  <c r="AY324" i="1" s="1"/>
  <c r="AM324" i="1"/>
  <c r="AN324" i="1" s="1"/>
  <c r="AO324" i="1" s="1"/>
  <c r="AP324" i="1" s="1"/>
  <c r="AQ324" i="1" s="1"/>
  <c r="AB324" i="1"/>
  <c r="AC324" i="1" s="1"/>
  <c r="AD324" i="1" s="1"/>
  <c r="AE324" i="1" s="1"/>
  <c r="AF324" i="1" s="1"/>
  <c r="S324" i="1"/>
  <c r="T324" i="1" s="1"/>
  <c r="U324" i="1" s="1"/>
  <c r="V324" i="1" s="1"/>
  <c r="W324" i="1" s="1"/>
  <c r="K324" i="1"/>
  <c r="L324" i="1" s="1"/>
  <c r="M324" i="1" s="1"/>
  <c r="N324" i="1" s="1"/>
  <c r="O324" i="1" s="1"/>
  <c r="C324" i="1"/>
  <c r="D324" i="1" s="1"/>
  <c r="E324" i="1" s="1"/>
  <c r="F324" i="1" s="1"/>
  <c r="G324" i="1" s="1"/>
  <c r="H324" i="1" s="1"/>
  <c r="AU323" i="1"/>
  <c r="AV323" i="1" s="1"/>
  <c r="AW323" i="1" s="1"/>
  <c r="AX323" i="1" s="1"/>
  <c r="AY323" i="1" s="1"/>
  <c r="AM323" i="1"/>
  <c r="AN323" i="1" s="1"/>
  <c r="AO323" i="1" s="1"/>
  <c r="AP323" i="1" s="1"/>
  <c r="AQ323" i="1" s="1"/>
  <c r="AB323" i="1"/>
  <c r="AC323" i="1" s="1"/>
  <c r="AD323" i="1" s="1"/>
  <c r="AE323" i="1" s="1"/>
  <c r="AF323" i="1" s="1"/>
  <c r="S323" i="1"/>
  <c r="T323" i="1" s="1"/>
  <c r="U323" i="1" s="1"/>
  <c r="V323" i="1" s="1"/>
  <c r="W323" i="1" s="1"/>
  <c r="K323" i="1"/>
  <c r="L323" i="1" s="1"/>
  <c r="M323" i="1" s="1"/>
  <c r="N323" i="1" s="1"/>
  <c r="O323" i="1" s="1"/>
  <c r="C323" i="1"/>
  <c r="D323" i="1" s="1"/>
  <c r="E323" i="1" s="1"/>
  <c r="F323" i="1" s="1"/>
  <c r="G323" i="1" s="1"/>
  <c r="H323" i="1" s="1"/>
  <c r="AU322" i="1"/>
  <c r="AV322" i="1" s="1"/>
  <c r="AW322" i="1" s="1"/>
  <c r="AX322" i="1" s="1"/>
  <c r="AY322" i="1" s="1"/>
  <c r="AM322" i="1"/>
  <c r="AN322" i="1" s="1"/>
  <c r="AO322" i="1" s="1"/>
  <c r="AP322" i="1" s="1"/>
  <c r="AQ322" i="1" s="1"/>
  <c r="AB322" i="1"/>
  <c r="AC322" i="1" s="1"/>
  <c r="AD322" i="1" s="1"/>
  <c r="AE322" i="1" s="1"/>
  <c r="AF322" i="1" s="1"/>
  <c r="S322" i="1"/>
  <c r="T322" i="1" s="1"/>
  <c r="U322" i="1" s="1"/>
  <c r="V322" i="1" s="1"/>
  <c r="W322" i="1" s="1"/>
  <c r="K322" i="1"/>
  <c r="L322" i="1" s="1"/>
  <c r="M322" i="1" s="1"/>
  <c r="N322" i="1" s="1"/>
  <c r="O322" i="1" s="1"/>
  <c r="C322" i="1"/>
  <c r="D322" i="1" s="1"/>
  <c r="E322" i="1" s="1"/>
  <c r="F322" i="1" s="1"/>
  <c r="G322" i="1" s="1"/>
  <c r="H322" i="1" s="1"/>
  <c r="AU321" i="1"/>
  <c r="AV321" i="1" s="1"/>
  <c r="AW321" i="1" s="1"/>
  <c r="AX321" i="1" s="1"/>
  <c r="AY321" i="1" s="1"/>
  <c r="AM321" i="1"/>
  <c r="AN321" i="1" s="1"/>
  <c r="AO321" i="1" s="1"/>
  <c r="AP321" i="1" s="1"/>
  <c r="AQ321" i="1" s="1"/>
  <c r="AB321" i="1"/>
  <c r="AC321" i="1" s="1"/>
  <c r="AD321" i="1" s="1"/>
  <c r="AE321" i="1" s="1"/>
  <c r="AF321" i="1" s="1"/>
  <c r="S321" i="1"/>
  <c r="T321" i="1" s="1"/>
  <c r="U321" i="1" s="1"/>
  <c r="V321" i="1" s="1"/>
  <c r="W321" i="1" s="1"/>
  <c r="K321" i="1"/>
  <c r="L321" i="1" s="1"/>
  <c r="M321" i="1" s="1"/>
  <c r="N321" i="1" s="1"/>
  <c r="O321" i="1" s="1"/>
  <c r="C321" i="1"/>
  <c r="D321" i="1" s="1"/>
  <c r="E321" i="1" s="1"/>
  <c r="F321" i="1" s="1"/>
  <c r="G321" i="1" s="1"/>
  <c r="H321" i="1" s="1"/>
  <c r="AU320" i="1"/>
  <c r="AV320" i="1" s="1"/>
  <c r="AW320" i="1" s="1"/>
  <c r="AX320" i="1" s="1"/>
  <c r="AY320" i="1" s="1"/>
  <c r="AM320" i="1"/>
  <c r="AN320" i="1" s="1"/>
  <c r="AO320" i="1" s="1"/>
  <c r="AP320" i="1" s="1"/>
  <c r="AQ320" i="1" s="1"/>
  <c r="AB320" i="1"/>
  <c r="AC320" i="1" s="1"/>
  <c r="AD320" i="1" s="1"/>
  <c r="AE320" i="1" s="1"/>
  <c r="AF320" i="1" s="1"/>
  <c r="S320" i="1"/>
  <c r="T320" i="1" s="1"/>
  <c r="U320" i="1" s="1"/>
  <c r="V320" i="1" s="1"/>
  <c r="W320" i="1" s="1"/>
  <c r="K320" i="1"/>
  <c r="L320" i="1" s="1"/>
  <c r="M320" i="1" s="1"/>
  <c r="N320" i="1" s="1"/>
  <c r="O320" i="1" s="1"/>
  <c r="C320" i="1"/>
  <c r="D320" i="1" s="1"/>
  <c r="E320" i="1" s="1"/>
  <c r="F320" i="1" s="1"/>
  <c r="G320" i="1" s="1"/>
  <c r="H320" i="1" s="1"/>
  <c r="AU319" i="1"/>
  <c r="AV319" i="1" s="1"/>
  <c r="AW319" i="1" s="1"/>
  <c r="AX319" i="1" s="1"/>
  <c r="AY319" i="1" s="1"/>
  <c r="AM319" i="1"/>
  <c r="AN319" i="1" s="1"/>
  <c r="AO319" i="1" s="1"/>
  <c r="AP319" i="1" s="1"/>
  <c r="AQ319" i="1" s="1"/>
  <c r="AB319" i="1"/>
  <c r="AC319" i="1" s="1"/>
  <c r="AD319" i="1" s="1"/>
  <c r="AE319" i="1" s="1"/>
  <c r="AF319" i="1" s="1"/>
  <c r="S319" i="1"/>
  <c r="T319" i="1" s="1"/>
  <c r="U319" i="1" s="1"/>
  <c r="V319" i="1" s="1"/>
  <c r="W319" i="1" s="1"/>
  <c r="K319" i="1"/>
  <c r="L319" i="1" s="1"/>
  <c r="M319" i="1" s="1"/>
  <c r="N319" i="1" s="1"/>
  <c r="O319" i="1" s="1"/>
  <c r="C319" i="1"/>
  <c r="D319" i="1" s="1"/>
  <c r="E319" i="1" s="1"/>
  <c r="F319" i="1" s="1"/>
  <c r="G319" i="1" s="1"/>
  <c r="H319" i="1" s="1"/>
  <c r="AU318" i="1"/>
  <c r="AV318" i="1" s="1"/>
  <c r="AW318" i="1" s="1"/>
  <c r="AX318" i="1" s="1"/>
  <c r="AY318" i="1" s="1"/>
  <c r="AM318" i="1"/>
  <c r="AN318" i="1" s="1"/>
  <c r="AO318" i="1" s="1"/>
  <c r="AP318" i="1" s="1"/>
  <c r="AQ318" i="1" s="1"/>
  <c r="AB318" i="1"/>
  <c r="AC318" i="1" s="1"/>
  <c r="AD318" i="1" s="1"/>
  <c r="AE318" i="1" s="1"/>
  <c r="AF318" i="1" s="1"/>
  <c r="S318" i="1"/>
  <c r="T318" i="1" s="1"/>
  <c r="U318" i="1" s="1"/>
  <c r="V318" i="1" s="1"/>
  <c r="W318" i="1" s="1"/>
  <c r="K318" i="1"/>
  <c r="L318" i="1" s="1"/>
  <c r="M318" i="1" s="1"/>
  <c r="N318" i="1" s="1"/>
  <c r="O318" i="1" s="1"/>
  <c r="C318" i="1"/>
  <c r="D318" i="1" s="1"/>
  <c r="E318" i="1" s="1"/>
  <c r="F318" i="1" s="1"/>
  <c r="G318" i="1" s="1"/>
  <c r="H318" i="1" s="1"/>
  <c r="AU317" i="1"/>
  <c r="AV317" i="1" s="1"/>
  <c r="AW317" i="1" s="1"/>
  <c r="AX317" i="1" s="1"/>
  <c r="AY317" i="1" s="1"/>
  <c r="AM317" i="1"/>
  <c r="AN317" i="1" s="1"/>
  <c r="AO317" i="1" s="1"/>
  <c r="AP317" i="1" s="1"/>
  <c r="AQ317" i="1" s="1"/>
  <c r="AB317" i="1"/>
  <c r="AC317" i="1" s="1"/>
  <c r="AD317" i="1" s="1"/>
  <c r="AE317" i="1" s="1"/>
  <c r="AF317" i="1" s="1"/>
  <c r="S317" i="1"/>
  <c r="T317" i="1" s="1"/>
  <c r="U317" i="1" s="1"/>
  <c r="V317" i="1" s="1"/>
  <c r="W317" i="1" s="1"/>
  <c r="K317" i="1"/>
  <c r="L317" i="1" s="1"/>
  <c r="M317" i="1" s="1"/>
  <c r="N317" i="1" s="1"/>
  <c r="O317" i="1" s="1"/>
  <c r="C317" i="1"/>
  <c r="D317" i="1" s="1"/>
  <c r="E317" i="1" s="1"/>
  <c r="F317" i="1" s="1"/>
  <c r="G317" i="1" s="1"/>
  <c r="H317" i="1" s="1"/>
  <c r="AU230" i="1"/>
  <c r="AV230" i="1" s="1"/>
  <c r="AW230" i="1" s="1"/>
  <c r="AX230" i="1" s="1"/>
  <c r="AY230" i="1" s="1"/>
  <c r="AM230" i="1"/>
  <c r="AN230" i="1" s="1"/>
  <c r="AO230" i="1" s="1"/>
  <c r="AP230" i="1" s="1"/>
  <c r="AQ230" i="1" s="1"/>
  <c r="AB230" i="1"/>
  <c r="AC230" i="1" s="1"/>
  <c r="AD230" i="1" s="1"/>
  <c r="AE230" i="1" s="1"/>
  <c r="AF230" i="1" s="1"/>
  <c r="S230" i="1"/>
  <c r="T230" i="1" s="1"/>
  <c r="U230" i="1" s="1"/>
  <c r="V230" i="1" s="1"/>
  <c r="W230" i="1" s="1"/>
  <c r="K230" i="1"/>
  <c r="L230" i="1" s="1"/>
  <c r="M230" i="1" s="1"/>
  <c r="N230" i="1" s="1"/>
  <c r="O230" i="1" s="1"/>
  <c r="C230" i="1"/>
  <c r="D230" i="1" s="1"/>
  <c r="E230" i="1" s="1"/>
  <c r="F230" i="1" s="1"/>
  <c r="G230" i="1" s="1"/>
  <c r="H230" i="1" s="1"/>
  <c r="AU316" i="1"/>
  <c r="AV316" i="1" s="1"/>
  <c r="AW316" i="1" s="1"/>
  <c r="AX316" i="1" s="1"/>
  <c r="AY316" i="1" s="1"/>
  <c r="AM316" i="1"/>
  <c r="AN316" i="1" s="1"/>
  <c r="AO316" i="1" s="1"/>
  <c r="AP316" i="1" s="1"/>
  <c r="AQ316" i="1" s="1"/>
  <c r="AB316" i="1"/>
  <c r="AC316" i="1" s="1"/>
  <c r="AD316" i="1" s="1"/>
  <c r="AE316" i="1" s="1"/>
  <c r="AF316" i="1" s="1"/>
  <c r="S316" i="1"/>
  <c r="T316" i="1" s="1"/>
  <c r="U316" i="1" s="1"/>
  <c r="V316" i="1" s="1"/>
  <c r="W316" i="1" s="1"/>
  <c r="K316" i="1"/>
  <c r="L316" i="1" s="1"/>
  <c r="M316" i="1" s="1"/>
  <c r="N316" i="1" s="1"/>
  <c r="O316" i="1" s="1"/>
  <c r="C316" i="1"/>
  <c r="D316" i="1" s="1"/>
  <c r="E316" i="1" s="1"/>
  <c r="F316" i="1" s="1"/>
  <c r="G316" i="1" s="1"/>
  <c r="H316" i="1" s="1"/>
  <c r="AU315" i="1"/>
  <c r="AV315" i="1" s="1"/>
  <c r="AW315" i="1" s="1"/>
  <c r="AX315" i="1" s="1"/>
  <c r="AY315" i="1" s="1"/>
  <c r="AM315" i="1"/>
  <c r="AN315" i="1" s="1"/>
  <c r="AO315" i="1" s="1"/>
  <c r="AP315" i="1" s="1"/>
  <c r="AQ315" i="1" s="1"/>
  <c r="AB315" i="1"/>
  <c r="AC315" i="1" s="1"/>
  <c r="AD315" i="1" s="1"/>
  <c r="AE315" i="1" s="1"/>
  <c r="AF315" i="1" s="1"/>
  <c r="S315" i="1"/>
  <c r="T315" i="1" s="1"/>
  <c r="U315" i="1" s="1"/>
  <c r="V315" i="1" s="1"/>
  <c r="W315" i="1" s="1"/>
  <c r="K315" i="1"/>
  <c r="L315" i="1" s="1"/>
  <c r="M315" i="1" s="1"/>
  <c r="N315" i="1" s="1"/>
  <c r="O315" i="1" s="1"/>
  <c r="C315" i="1"/>
  <c r="D315" i="1" s="1"/>
  <c r="E315" i="1" s="1"/>
  <c r="F315" i="1" s="1"/>
  <c r="G315" i="1" s="1"/>
  <c r="H315" i="1" s="1"/>
  <c r="AU314" i="1"/>
  <c r="AV314" i="1" s="1"/>
  <c r="AW314" i="1" s="1"/>
  <c r="AX314" i="1" s="1"/>
  <c r="AY314" i="1" s="1"/>
  <c r="AM314" i="1"/>
  <c r="AN314" i="1" s="1"/>
  <c r="AO314" i="1" s="1"/>
  <c r="AP314" i="1" s="1"/>
  <c r="AQ314" i="1" s="1"/>
  <c r="AB314" i="1"/>
  <c r="AC314" i="1" s="1"/>
  <c r="AD314" i="1" s="1"/>
  <c r="AE314" i="1" s="1"/>
  <c r="AF314" i="1" s="1"/>
  <c r="S314" i="1"/>
  <c r="T314" i="1" s="1"/>
  <c r="U314" i="1" s="1"/>
  <c r="V314" i="1" s="1"/>
  <c r="W314" i="1" s="1"/>
  <c r="K314" i="1"/>
  <c r="L314" i="1" s="1"/>
  <c r="M314" i="1" s="1"/>
  <c r="N314" i="1" s="1"/>
  <c r="O314" i="1" s="1"/>
  <c r="C314" i="1"/>
  <c r="D314" i="1" s="1"/>
  <c r="E314" i="1" s="1"/>
  <c r="F314" i="1" s="1"/>
  <c r="G314" i="1" s="1"/>
  <c r="H314" i="1" s="1"/>
  <c r="AU313" i="1"/>
  <c r="AV313" i="1" s="1"/>
  <c r="AW313" i="1" s="1"/>
  <c r="AX313" i="1" s="1"/>
  <c r="AY313" i="1" s="1"/>
  <c r="AM313" i="1"/>
  <c r="AN313" i="1" s="1"/>
  <c r="AO313" i="1" s="1"/>
  <c r="AP313" i="1" s="1"/>
  <c r="AQ313" i="1" s="1"/>
  <c r="AB313" i="1"/>
  <c r="AC313" i="1" s="1"/>
  <c r="AD313" i="1" s="1"/>
  <c r="AE313" i="1" s="1"/>
  <c r="AF313" i="1" s="1"/>
  <c r="U313" i="1"/>
  <c r="V313" i="1" s="1"/>
  <c r="W313" i="1" s="1"/>
  <c r="S313" i="1"/>
  <c r="T313" i="1" s="1"/>
  <c r="K313" i="1"/>
  <c r="L313" i="1" s="1"/>
  <c r="M313" i="1" s="1"/>
  <c r="N313" i="1" s="1"/>
  <c r="O313" i="1" s="1"/>
  <c r="D313" i="1"/>
  <c r="E313" i="1" s="1"/>
  <c r="F313" i="1" s="1"/>
  <c r="G313" i="1" s="1"/>
  <c r="H313" i="1" s="1"/>
  <c r="C313" i="1"/>
  <c r="AU312" i="1"/>
  <c r="AV312" i="1" s="1"/>
  <c r="AW312" i="1" s="1"/>
  <c r="AX312" i="1" s="1"/>
  <c r="AY312" i="1" s="1"/>
  <c r="AM312" i="1"/>
  <c r="AN312" i="1" s="1"/>
  <c r="AO312" i="1" s="1"/>
  <c r="AP312" i="1" s="1"/>
  <c r="AQ312" i="1" s="1"/>
  <c r="AB312" i="1"/>
  <c r="AC312" i="1" s="1"/>
  <c r="AD312" i="1" s="1"/>
  <c r="AE312" i="1" s="1"/>
  <c r="AF312" i="1" s="1"/>
  <c r="S312" i="1"/>
  <c r="T312" i="1" s="1"/>
  <c r="U312" i="1" s="1"/>
  <c r="V312" i="1" s="1"/>
  <c r="W312" i="1" s="1"/>
  <c r="K312" i="1"/>
  <c r="L312" i="1" s="1"/>
  <c r="M312" i="1" s="1"/>
  <c r="N312" i="1" s="1"/>
  <c r="O312" i="1" s="1"/>
  <c r="C312" i="1"/>
  <c r="D312" i="1" s="1"/>
  <c r="E312" i="1" s="1"/>
  <c r="F312" i="1" s="1"/>
  <c r="G312" i="1" s="1"/>
  <c r="H312" i="1" s="1"/>
  <c r="AU311" i="1"/>
  <c r="AV311" i="1" s="1"/>
  <c r="AW311" i="1" s="1"/>
  <c r="AX311" i="1" s="1"/>
  <c r="AY311" i="1" s="1"/>
  <c r="AM311" i="1"/>
  <c r="AN311" i="1" s="1"/>
  <c r="AO311" i="1" s="1"/>
  <c r="AP311" i="1" s="1"/>
  <c r="AQ311" i="1" s="1"/>
  <c r="AB311" i="1"/>
  <c r="AC311" i="1" s="1"/>
  <c r="AD311" i="1" s="1"/>
  <c r="AE311" i="1" s="1"/>
  <c r="AF311" i="1" s="1"/>
  <c r="S311" i="1"/>
  <c r="T311" i="1" s="1"/>
  <c r="U311" i="1" s="1"/>
  <c r="V311" i="1" s="1"/>
  <c r="W311" i="1" s="1"/>
  <c r="K311" i="1"/>
  <c r="L311" i="1" s="1"/>
  <c r="M311" i="1" s="1"/>
  <c r="N311" i="1" s="1"/>
  <c r="O311" i="1" s="1"/>
  <c r="C311" i="1"/>
  <c r="D311" i="1" s="1"/>
  <c r="E311" i="1" s="1"/>
  <c r="F311" i="1" s="1"/>
  <c r="G311" i="1" s="1"/>
  <c r="H311" i="1" s="1"/>
  <c r="AU310" i="1"/>
  <c r="AV310" i="1" s="1"/>
  <c r="AW310" i="1" s="1"/>
  <c r="AX310" i="1" s="1"/>
  <c r="AY310" i="1" s="1"/>
  <c r="AM310" i="1"/>
  <c r="AN310" i="1" s="1"/>
  <c r="AO310" i="1" s="1"/>
  <c r="AP310" i="1" s="1"/>
  <c r="AQ310" i="1" s="1"/>
  <c r="AB310" i="1"/>
  <c r="AC310" i="1" s="1"/>
  <c r="AD310" i="1" s="1"/>
  <c r="AE310" i="1" s="1"/>
  <c r="AF310" i="1" s="1"/>
  <c r="S310" i="1"/>
  <c r="T310" i="1" s="1"/>
  <c r="U310" i="1" s="1"/>
  <c r="V310" i="1" s="1"/>
  <c r="W310" i="1" s="1"/>
  <c r="K310" i="1"/>
  <c r="L310" i="1" s="1"/>
  <c r="M310" i="1" s="1"/>
  <c r="N310" i="1" s="1"/>
  <c r="O310" i="1" s="1"/>
  <c r="C310" i="1"/>
  <c r="D310" i="1" s="1"/>
  <c r="E310" i="1" s="1"/>
  <c r="F310" i="1" s="1"/>
  <c r="G310" i="1" s="1"/>
  <c r="H310" i="1" s="1"/>
  <c r="AU309" i="1"/>
  <c r="AV309" i="1" s="1"/>
  <c r="AW309" i="1" s="1"/>
  <c r="AX309" i="1" s="1"/>
  <c r="AY309" i="1" s="1"/>
  <c r="AM309" i="1"/>
  <c r="AN309" i="1" s="1"/>
  <c r="AO309" i="1" s="1"/>
  <c r="AP309" i="1" s="1"/>
  <c r="AQ309" i="1" s="1"/>
  <c r="AB309" i="1"/>
  <c r="AC309" i="1" s="1"/>
  <c r="AD309" i="1" s="1"/>
  <c r="AE309" i="1" s="1"/>
  <c r="AF309" i="1" s="1"/>
  <c r="S309" i="1"/>
  <c r="T309" i="1" s="1"/>
  <c r="U309" i="1" s="1"/>
  <c r="V309" i="1" s="1"/>
  <c r="W309" i="1" s="1"/>
  <c r="K309" i="1"/>
  <c r="L309" i="1" s="1"/>
  <c r="M309" i="1" s="1"/>
  <c r="N309" i="1" s="1"/>
  <c r="O309" i="1" s="1"/>
  <c r="C309" i="1"/>
  <c r="D309" i="1" s="1"/>
  <c r="E309" i="1" s="1"/>
  <c r="F309" i="1" s="1"/>
  <c r="G309" i="1" s="1"/>
  <c r="H309" i="1" s="1"/>
  <c r="AU308" i="1"/>
  <c r="AV308" i="1" s="1"/>
  <c r="AW308" i="1" s="1"/>
  <c r="AX308" i="1" s="1"/>
  <c r="AY308" i="1" s="1"/>
  <c r="AM308" i="1"/>
  <c r="AN308" i="1" s="1"/>
  <c r="AO308" i="1" s="1"/>
  <c r="AP308" i="1" s="1"/>
  <c r="AQ308" i="1" s="1"/>
  <c r="AB308" i="1"/>
  <c r="AC308" i="1" s="1"/>
  <c r="AD308" i="1" s="1"/>
  <c r="AE308" i="1" s="1"/>
  <c r="AF308" i="1" s="1"/>
  <c r="S308" i="1"/>
  <c r="T308" i="1" s="1"/>
  <c r="U308" i="1" s="1"/>
  <c r="V308" i="1" s="1"/>
  <c r="W308" i="1" s="1"/>
  <c r="K308" i="1"/>
  <c r="L308" i="1" s="1"/>
  <c r="M308" i="1" s="1"/>
  <c r="N308" i="1" s="1"/>
  <c r="O308" i="1" s="1"/>
  <c r="C308" i="1"/>
  <c r="D308" i="1" s="1"/>
  <c r="E308" i="1" s="1"/>
  <c r="F308" i="1" s="1"/>
  <c r="G308" i="1" s="1"/>
  <c r="H308" i="1" s="1"/>
  <c r="AU307" i="1"/>
  <c r="AV307" i="1" s="1"/>
  <c r="AW307" i="1" s="1"/>
  <c r="AX307" i="1" s="1"/>
  <c r="AY307" i="1" s="1"/>
  <c r="AM307" i="1"/>
  <c r="AN307" i="1" s="1"/>
  <c r="AO307" i="1" s="1"/>
  <c r="AP307" i="1" s="1"/>
  <c r="AQ307" i="1" s="1"/>
  <c r="AB307" i="1"/>
  <c r="AC307" i="1" s="1"/>
  <c r="AD307" i="1" s="1"/>
  <c r="AE307" i="1" s="1"/>
  <c r="AF307" i="1" s="1"/>
  <c r="S307" i="1"/>
  <c r="T307" i="1" s="1"/>
  <c r="U307" i="1" s="1"/>
  <c r="V307" i="1" s="1"/>
  <c r="W307" i="1" s="1"/>
  <c r="X307" i="1" s="1"/>
  <c r="K307" i="1"/>
  <c r="L307" i="1" s="1"/>
  <c r="M307" i="1" s="1"/>
  <c r="N307" i="1" s="1"/>
  <c r="O307" i="1" s="1"/>
  <c r="C307" i="1"/>
  <c r="D307" i="1" s="1"/>
  <c r="E307" i="1" s="1"/>
  <c r="F307" i="1" s="1"/>
  <c r="G307" i="1" s="1"/>
  <c r="H307" i="1" s="1"/>
  <c r="AU306" i="1"/>
  <c r="AV306" i="1" s="1"/>
  <c r="AW306" i="1" s="1"/>
  <c r="AX306" i="1" s="1"/>
  <c r="AY306" i="1" s="1"/>
  <c r="AM306" i="1"/>
  <c r="AN306" i="1" s="1"/>
  <c r="AO306" i="1" s="1"/>
  <c r="AP306" i="1" s="1"/>
  <c r="AQ306" i="1" s="1"/>
  <c r="AB306" i="1"/>
  <c r="AC306" i="1" s="1"/>
  <c r="AD306" i="1" s="1"/>
  <c r="AE306" i="1" s="1"/>
  <c r="AF306" i="1" s="1"/>
  <c r="S306" i="1"/>
  <c r="T306" i="1" s="1"/>
  <c r="U306" i="1" s="1"/>
  <c r="V306" i="1" s="1"/>
  <c r="W306" i="1" s="1"/>
  <c r="K306" i="1"/>
  <c r="L306" i="1" s="1"/>
  <c r="M306" i="1" s="1"/>
  <c r="N306" i="1" s="1"/>
  <c r="O306" i="1" s="1"/>
  <c r="C306" i="1"/>
  <c r="D306" i="1" s="1"/>
  <c r="E306" i="1" s="1"/>
  <c r="F306" i="1" s="1"/>
  <c r="G306" i="1" s="1"/>
  <c r="H306" i="1" s="1"/>
  <c r="AU305" i="1"/>
  <c r="AV305" i="1" s="1"/>
  <c r="AW305" i="1" s="1"/>
  <c r="AX305" i="1" s="1"/>
  <c r="AY305" i="1" s="1"/>
  <c r="AM305" i="1"/>
  <c r="AN305" i="1" s="1"/>
  <c r="AO305" i="1" s="1"/>
  <c r="AP305" i="1" s="1"/>
  <c r="AQ305" i="1" s="1"/>
  <c r="AC305" i="1"/>
  <c r="AD305" i="1" s="1"/>
  <c r="AE305" i="1" s="1"/>
  <c r="AF305" i="1" s="1"/>
  <c r="AB305" i="1"/>
  <c r="S305" i="1"/>
  <c r="T305" i="1" s="1"/>
  <c r="U305" i="1" s="1"/>
  <c r="V305" i="1" s="1"/>
  <c r="W305" i="1" s="1"/>
  <c r="K305" i="1"/>
  <c r="L305" i="1" s="1"/>
  <c r="M305" i="1" s="1"/>
  <c r="N305" i="1" s="1"/>
  <c r="O305" i="1" s="1"/>
  <c r="C305" i="1"/>
  <c r="D305" i="1" s="1"/>
  <c r="E305" i="1" s="1"/>
  <c r="F305" i="1" s="1"/>
  <c r="G305" i="1" s="1"/>
  <c r="H305" i="1" s="1"/>
  <c r="AU304" i="1"/>
  <c r="AV304" i="1" s="1"/>
  <c r="AW304" i="1" s="1"/>
  <c r="AX304" i="1" s="1"/>
  <c r="AY304" i="1" s="1"/>
  <c r="AM304" i="1"/>
  <c r="AN304" i="1" s="1"/>
  <c r="AO304" i="1" s="1"/>
  <c r="AP304" i="1" s="1"/>
  <c r="AQ304" i="1" s="1"/>
  <c r="AB304" i="1"/>
  <c r="AC304" i="1" s="1"/>
  <c r="AD304" i="1" s="1"/>
  <c r="AE304" i="1" s="1"/>
  <c r="AF304" i="1" s="1"/>
  <c r="S304" i="1"/>
  <c r="T304" i="1" s="1"/>
  <c r="U304" i="1" s="1"/>
  <c r="V304" i="1" s="1"/>
  <c r="W304" i="1" s="1"/>
  <c r="K304" i="1"/>
  <c r="L304" i="1" s="1"/>
  <c r="M304" i="1" s="1"/>
  <c r="N304" i="1" s="1"/>
  <c r="O304" i="1" s="1"/>
  <c r="C304" i="1"/>
  <c r="D304" i="1" s="1"/>
  <c r="E304" i="1" s="1"/>
  <c r="F304" i="1" s="1"/>
  <c r="G304" i="1" s="1"/>
  <c r="H304" i="1" s="1"/>
  <c r="AU303" i="1"/>
  <c r="AV303" i="1" s="1"/>
  <c r="AW303" i="1" s="1"/>
  <c r="AX303" i="1" s="1"/>
  <c r="AY303" i="1" s="1"/>
  <c r="AM303" i="1"/>
  <c r="AN303" i="1" s="1"/>
  <c r="AO303" i="1" s="1"/>
  <c r="AP303" i="1" s="1"/>
  <c r="AQ303" i="1" s="1"/>
  <c r="AB303" i="1"/>
  <c r="AC303" i="1" s="1"/>
  <c r="AD303" i="1" s="1"/>
  <c r="AE303" i="1" s="1"/>
  <c r="AF303" i="1" s="1"/>
  <c r="S303" i="1"/>
  <c r="T303" i="1" s="1"/>
  <c r="U303" i="1" s="1"/>
  <c r="V303" i="1" s="1"/>
  <c r="W303" i="1" s="1"/>
  <c r="K303" i="1"/>
  <c r="L303" i="1" s="1"/>
  <c r="M303" i="1" s="1"/>
  <c r="N303" i="1" s="1"/>
  <c r="O303" i="1" s="1"/>
  <c r="C303" i="1"/>
  <c r="D303" i="1" s="1"/>
  <c r="E303" i="1" s="1"/>
  <c r="F303" i="1" s="1"/>
  <c r="G303" i="1" s="1"/>
  <c r="H303" i="1" s="1"/>
  <c r="AU302" i="1"/>
  <c r="AV302" i="1" s="1"/>
  <c r="AW302" i="1" s="1"/>
  <c r="AX302" i="1" s="1"/>
  <c r="AY302" i="1" s="1"/>
  <c r="AM302" i="1"/>
  <c r="AN302" i="1" s="1"/>
  <c r="AO302" i="1" s="1"/>
  <c r="AP302" i="1" s="1"/>
  <c r="AQ302" i="1" s="1"/>
  <c r="AB302" i="1"/>
  <c r="AC302" i="1" s="1"/>
  <c r="AD302" i="1" s="1"/>
  <c r="AE302" i="1" s="1"/>
  <c r="AF302" i="1" s="1"/>
  <c r="S302" i="1"/>
  <c r="T302" i="1" s="1"/>
  <c r="U302" i="1" s="1"/>
  <c r="V302" i="1" s="1"/>
  <c r="W302" i="1" s="1"/>
  <c r="K302" i="1"/>
  <c r="L302" i="1" s="1"/>
  <c r="M302" i="1" s="1"/>
  <c r="N302" i="1" s="1"/>
  <c r="O302" i="1" s="1"/>
  <c r="C302" i="1"/>
  <c r="D302" i="1" s="1"/>
  <c r="E302" i="1" s="1"/>
  <c r="F302" i="1" s="1"/>
  <c r="G302" i="1" s="1"/>
  <c r="H302" i="1" s="1"/>
  <c r="AU274" i="1"/>
  <c r="AV274" i="1" s="1"/>
  <c r="AW274" i="1" s="1"/>
  <c r="AX274" i="1" s="1"/>
  <c r="AY274" i="1" s="1"/>
  <c r="AM274" i="1"/>
  <c r="AN274" i="1" s="1"/>
  <c r="AO274" i="1" s="1"/>
  <c r="AP274" i="1" s="1"/>
  <c r="AQ274" i="1" s="1"/>
  <c r="AB274" i="1"/>
  <c r="AC274" i="1" s="1"/>
  <c r="AD274" i="1" s="1"/>
  <c r="AE274" i="1" s="1"/>
  <c r="AF274" i="1" s="1"/>
  <c r="S274" i="1"/>
  <c r="T274" i="1" s="1"/>
  <c r="U274" i="1" s="1"/>
  <c r="V274" i="1" s="1"/>
  <c r="W274" i="1" s="1"/>
  <c r="K274" i="1"/>
  <c r="L274" i="1" s="1"/>
  <c r="M274" i="1" s="1"/>
  <c r="N274" i="1" s="1"/>
  <c r="O274" i="1" s="1"/>
  <c r="C274" i="1"/>
  <c r="D274" i="1" s="1"/>
  <c r="E274" i="1" s="1"/>
  <c r="F274" i="1" s="1"/>
  <c r="G274" i="1" s="1"/>
  <c r="AU301" i="1"/>
  <c r="AV301" i="1" s="1"/>
  <c r="AW301" i="1" s="1"/>
  <c r="AX301" i="1" s="1"/>
  <c r="AY301" i="1" s="1"/>
  <c r="AM301" i="1"/>
  <c r="AN301" i="1" s="1"/>
  <c r="AO301" i="1" s="1"/>
  <c r="AP301" i="1" s="1"/>
  <c r="AQ301" i="1" s="1"/>
  <c r="AB301" i="1"/>
  <c r="AC301" i="1" s="1"/>
  <c r="AD301" i="1" s="1"/>
  <c r="AE301" i="1" s="1"/>
  <c r="AF301" i="1" s="1"/>
  <c r="S301" i="1"/>
  <c r="T301" i="1" s="1"/>
  <c r="U301" i="1" s="1"/>
  <c r="V301" i="1" s="1"/>
  <c r="W301" i="1" s="1"/>
  <c r="K301" i="1"/>
  <c r="L301" i="1" s="1"/>
  <c r="M301" i="1" s="1"/>
  <c r="N301" i="1" s="1"/>
  <c r="O301" i="1" s="1"/>
  <c r="C301" i="1"/>
  <c r="D301" i="1" s="1"/>
  <c r="E301" i="1" s="1"/>
  <c r="F301" i="1" s="1"/>
  <c r="G301" i="1" s="1"/>
  <c r="H301" i="1" s="1"/>
  <c r="AU300" i="1"/>
  <c r="AV300" i="1" s="1"/>
  <c r="AW300" i="1" s="1"/>
  <c r="AX300" i="1" s="1"/>
  <c r="AY300" i="1" s="1"/>
  <c r="AM300" i="1"/>
  <c r="AN300" i="1" s="1"/>
  <c r="AO300" i="1" s="1"/>
  <c r="AP300" i="1" s="1"/>
  <c r="AQ300" i="1" s="1"/>
  <c r="AB300" i="1"/>
  <c r="AC300" i="1" s="1"/>
  <c r="AD300" i="1" s="1"/>
  <c r="AE300" i="1" s="1"/>
  <c r="AF300" i="1" s="1"/>
  <c r="S300" i="1"/>
  <c r="T300" i="1" s="1"/>
  <c r="U300" i="1" s="1"/>
  <c r="V300" i="1" s="1"/>
  <c r="W300" i="1" s="1"/>
  <c r="K300" i="1"/>
  <c r="L300" i="1" s="1"/>
  <c r="M300" i="1" s="1"/>
  <c r="N300" i="1" s="1"/>
  <c r="O300" i="1" s="1"/>
  <c r="H300" i="1"/>
  <c r="C300" i="1"/>
  <c r="D300" i="1" s="1"/>
  <c r="E300" i="1" s="1"/>
  <c r="F300" i="1" s="1"/>
  <c r="G300" i="1" s="1"/>
  <c r="AU299" i="1"/>
  <c r="AV299" i="1" s="1"/>
  <c r="AW299" i="1" s="1"/>
  <c r="AX299" i="1" s="1"/>
  <c r="AY299" i="1" s="1"/>
  <c r="AM299" i="1"/>
  <c r="AN299" i="1" s="1"/>
  <c r="AO299" i="1" s="1"/>
  <c r="AP299" i="1" s="1"/>
  <c r="AQ299" i="1" s="1"/>
  <c r="AB299" i="1"/>
  <c r="AC299" i="1" s="1"/>
  <c r="AD299" i="1" s="1"/>
  <c r="AE299" i="1" s="1"/>
  <c r="AF299" i="1" s="1"/>
  <c r="S299" i="1"/>
  <c r="T299" i="1" s="1"/>
  <c r="U299" i="1" s="1"/>
  <c r="V299" i="1" s="1"/>
  <c r="W299" i="1" s="1"/>
  <c r="K299" i="1"/>
  <c r="L299" i="1" s="1"/>
  <c r="M299" i="1" s="1"/>
  <c r="N299" i="1" s="1"/>
  <c r="O299" i="1" s="1"/>
  <c r="D299" i="1"/>
  <c r="E299" i="1" s="1"/>
  <c r="F299" i="1" s="1"/>
  <c r="G299" i="1" s="1"/>
  <c r="H299" i="1" s="1"/>
  <c r="C299" i="1"/>
  <c r="AU298" i="1"/>
  <c r="AV298" i="1" s="1"/>
  <c r="AW298" i="1" s="1"/>
  <c r="AX298" i="1" s="1"/>
  <c r="AY298" i="1" s="1"/>
  <c r="AM298" i="1"/>
  <c r="AN298" i="1" s="1"/>
  <c r="AO298" i="1" s="1"/>
  <c r="AP298" i="1" s="1"/>
  <c r="AQ298" i="1" s="1"/>
  <c r="AB298" i="1"/>
  <c r="AC298" i="1" s="1"/>
  <c r="AD298" i="1" s="1"/>
  <c r="AE298" i="1" s="1"/>
  <c r="AF298" i="1" s="1"/>
  <c r="S298" i="1"/>
  <c r="T298" i="1" s="1"/>
  <c r="U298" i="1" s="1"/>
  <c r="V298" i="1" s="1"/>
  <c r="W298" i="1" s="1"/>
  <c r="K298" i="1"/>
  <c r="L298" i="1" s="1"/>
  <c r="M298" i="1" s="1"/>
  <c r="N298" i="1" s="1"/>
  <c r="O298" i="1" s="1"/>
  <c r="C298" i="1"/>
  <c r="D298" i="1" s="1"/>
  <c r="E298" i="1" s="1"/>
  <c r="F298" i="1" s="1"/>
  <c r="G298" i="1" s="1"/>
  <c r="H298" i="1" s="1"/>
  <c r="AU297" i="1"/>
  <c r="AV297" i="1" s="1"/>
  <c r="AW297" i="1" s="1"/>
  <c r="AX297" i="1" s="1"/>
  <c r="AY297" i="1" s="1"/>
  <c r="AM297" i="1"/>
  <c r="AN297" i="1" s="1"/>
  <c r="AO297" i="1" s="1"/>
  <c r="AP297" i="1" s="1"/>
  <c r="AQ297" i="1" s="1"/>
  <c r="AB297" i="1"/>
  <c r="AC297" i="1" s="1"/>
  <c r="AD297" i="1" s="1"/>
  <c r="AE297" i="1" s="1"/>
  <c r="AF297" i="1" s="1"/>
  <c r="S297" i="1"/>
  <c r="T297" i="1" s="1"/>
  <c r="U297" i="1" s="1"/>
  <c r="V297" i="1" s="1"/>
  <c r="W297" i="1" s="1"/>
  <c r="K297" i="1"/>
  <c r="L297" i="1" s="1"/>
  <c r="M297" i="1" s="1"/>
  <c r="N297" i="1" s="1"/>
  <c r="O297" i="1" s="1"/>
  <c r="C297" i="1"/>
  <c r="D297" i="1" s="1"/>
  <c r="E297" i="1" s="1"/>
  <c r="F297" i="1" s="1"/>
  <c r="G297" i="1" s="1"/>
  <c r="H297" i="1" s="1"/>
  <c r="AU296" i="1"/>
  <c r="AV296" i="1" s="1"/>
  <c r="AW296" i="1" s="1"/>
  <c r="AX296" i="1" s="1"/>
  <c r="AY296" i="1" s="1"/>
  <c r="AM296" i="1"/>
  <c r="AN296" i="1" s="1"/>
  <c r="AO296" i="1" s="1"/>
  <c r="AP296" i="1" s="1"/>
  <c r="AQ296" i="1" s="1"/>
  <c r="AB296" i="1"/>
  <c r="AC296" i="1" s="1"/>
  <c r="AD296" i="1" s="1"/>
  <c r="AE296" i="1" s="1"/>
  <c r="AF296" i="1" s="1"/>
  <c r="S296" i="1"/>
  <c r="T296" i="1" s="1"/>
  <c r="U296" i="1" s="1"/>
  <c r="V296" i="1" s="1"/>
  <c r="W296" i="1" s="1"/>
  <c r="K296" i="1"/>
  <c r="L296" i="1" s="1"/>
  <c r="M296" i="1" s="1"/>
  <c r="N296" i="1" s="1"/>
  <c r="O296" i="1" s="1"/>
  <c r="C296" i="1"/>
  <c r="D296" i="1" s="1"/>
  <c r="E296" i="1" s="1"/>
  <c r="F296" i="1" s="1"/>
  <c r="G296" i="1" s="1"/>
  <c r="H296" i="1" s="1"/>
  <c r="AU295" i="1"/>
  <c r="AV295" i="1" s="1"/>
  <c r="AW295" i="1" s="1"/>
  <c r="AX295" i="1" s="1"/>
  <c r="AY295" i="1" s="1"/>
  <c r="AM295" i="1"/>
  <c r="AN295" i="1" s="1"/>
  <c r="AO295" i="1" s="1"/>
  <c r="AP295" i="1" s="1"/>
  <c r="AQ295" i="1" s="1"/>
  <c r="AB295" i="1"/>
  <c r="AC295" i="1" s="1"/>
  <c r="AD295" i="1" s="1"/>
  <c r="AE295" i="1" s="1"/>
  <c r="AF295" i="1" s="1"/>
  <c r="T295" i="1"/>
  <c r="U295" i="1" s="1"/>
  <c r="V295" i="1" s="1"/>
  <c r="W295" i="1" s="1"/>
  <c r="S295" i="1"/>
  <c r="K295" i="1"/>
  <c r="L295" i="1" s="1"/>
  <c r="M295" i="1" s="1"/>
  <c r="N295" i="1" s="1"/>
  <c r="O295" i="1" s="1"/>
  <c r="C295" i="1"/>
  <c r="D295" i="1" s="1"/>
  <c r="E295" i="1" s="1"/>
  <c r="F295" i="1" s="1"/>
  <c r="G295" i="1" s="1"/>
  <c r="H295" i="1" s="1"/>
  <c r="AU294" i="1"/>
  <c r="AV294" i="1" s="1"/>
  <c r="AW294" i="1" s="1"/>
  <c r="AX294" i="1" s="1"/>
  <c r="AY294" i="1" s="1"/>
  <c r="AM294" i="1"/>
  <c r="AN294" i="1" s="1"/>
  <c r="AO294" i="1" s="1"/>
  <c r="AP294" i="1" s="1"/>
  <c r="AQ294" i="1" s="1"/>
  <c r="AB294" i="1"/>
  <c r="AC294" i="1" s="1"/>
  <c r="AD294" i="1" s="1"/>
  <c r="AE294" i="1" s="1"/>
  <c r="AF294" i="1" s="1"/>
  <c r="S294" i="1"/>
  <c r="T294" i="1" s="1"/>
  <c r="U294" i="1" s="1"/>
  <c r="V294" i="1" s="1"/>
  <c r="W294" i="1" s="1"/>
  <c r="K294" i="1"/>
  <c r="L294" i="1" s="1"/>
  <c r="M294" i="1" s="1"/>
  <c r="N294" i="1" s="1"/>
  <c r="O294" i="1" s="1"/>
  <c r="C294" i="1"/>
  <c r="D294" i="1" s="1"/>
  <c r="E294" i="1" s="1"/>
  <c r="F294" i="1" s="1"/>
  <c r="G294" i="1" s="1"/>
  <c r="H294" i="1" s="1"/>
  <c r="AU293" i="1"/>
  <c r="AV293" i="1" s="1"/>
  <c r="AW293" i="1" s="1"/>
  <c r="AX293" i="1" s="1"/>
  <c r="AY293" i="1" s="1"/>
  <c r="AM293" i="1"/>
  <c r="AN293" i="1" s="1"/>
  <c r="AO293" i="1" s="1"/>
  <c r="AP293" i="1" s="1"/>
  <c r="AQ293" i="1" s="1"/>
  <c r="AB293" i="1"/>
  <c r="AC293" i="1" s="1"/>
  <c r="AD293" i="1" s="1"/>
  <c r="AE293" i="1" s="1"/>
  <c r="AF293" i="1" s="1"/>
  <c r="S293" i="1"/>
  <c r="T293" i="1" s="1"/>
  <c r="U293" i="1" s="1"/>
  <c r="V293" i="1" s="1"/>
  <c r="W293" i="1" s="1"/>
  <c r="K293" i="1"/>
  <c r="L293" i="1" s="1"/>
  <c r="M293" i="1" s="1"/>
  <c r="N293" i="1" s="1"/>
  <c r="O293" i="1" s="1"/>
  <c r="C293" i="1"/>
  <c r="D293" i="1" s="1"/>
  <c r="E293" i="1" s="1"/>
  <c r="F293" i="1" s="1"/>
  <c r="G293" i="1" s="1"/>
  <c r="H293" i="1" s="1"/>
  <c r="AU292" i="1"/>
  <c r="AV292" i="1" s="1"/>
  <c r="AW292" i="1" s="1"/>
  <c r="AX292" i="1" s="1"/>
  <c r="AY292" i="1" s="1"/>
  <c r="AM292" i="1"/>
  <c r="AN292" i="1" s="1"/>
  <c r="AO292" i="1" s="1"/>
  <c r="AP292" i="1" s="1"/>
  <c r="AQ292" i="1" s="1"/>
  <c r="AB292" i="1"/>
  <c r="AC292" i="1" s="1"/>
  <c r="AD292" i="1" s="1"/>
  <c r="AE292" i="1" s="1"/>
  <c r="AF292" i="1" s="1"/>
  <c r="S292" i="1"/>
  <c r="T292" i="1" s="1"/>
  <c r="U292" i="1" s="1"/>
  <c r="V292" i="1" s="1"/>
  <c r="W292" i="1" s="1"/>
  <c r="K292" i="1"/>
  <c r="L292" i="1" s="1"/>
  <c r="M292" i="1" s="1"/>
  <c r="N292" i="1" s="1"/>
  <c r="O292" i="1" s="1"/>
  <c r="C292" i="1"/>
  <c r="D292" i="1" s="1"/>
  <c r="E292" i="1" s="1"/>
  <c r="F292" i="1" s="1"/>
  <c r="G292" i="1" s="1"/>
  <c r="H292" i="1" s="1"/>
  <c r="AU291" i="1"/>
  <c r="AV291" i="1" s="1"/>
  <c r="AW291" i="1" s="1"/>
  <c r="AX291" i="1" s="1"/>
  <c r="AY291" i="1" s="1"/>
  <c r="AM291" i="1"/>
  <c r="AN291" i="1" s="1"/>
  <c r="AO291" i="1" s="1"/>
  <c r="AP291" i="1" s="1"/>
  <c r="AQ291" i="1" s="1"/>
  <c r="AB291" i="1"/>
  <c r="AC291" i="1" s="1"/>
  <c r="AD291" i="1" s="1"/>
  <c r="AE291" i="1" s="1"/>
  <c r="AF291" i="1" s="1"/>
  <c r="S291" i="1"/>
  <c r="T291" i="1" s="1"/>
  <c r="U291" i="1" s="1"/>
  <c r="V291" i="1" s="1"/>
  <c r="W291" i="1" s="1"/>
  <c r="K291" i="1"/>
  <c r="L291" i="1" s="1"/>
  <c r="M291" i="1" s="1"/>
  <c r="N291" i="1" s="1"/>
  <c r="O291" i="1" s="1"/>
  <c r="C291" i="1"/>
  <c r="D291" i="1" s="1"/>
  <c r="E291" i="1" s="1"/>
  <c r="F291" i="1" s="1"/>
  <c r="G291" i="1" s="1"/>
  <c r="H291" i="1" s="1"/>
  <c r="AU290" i="1"/>
  <c r="AV290" i="1" s="1"/>
  <c r="AW290" i="1" s="1"/>
  <c r="AX290" i="1" s="1"/>
  <c r="AY290" i="1" s="1"/>
  <c r="AN290" i="1"/>
  <c r="AO290" i="1" s="1"/>
  <c r="AP290" i="1" s="1"/>
  <c r="AQ290" i="1" s="1"/>
  <c r="AM290" i="1"/>
  <c r="AB290" i="1"/>
  <c r="AC290" i="1" s="1"/>
  <c r="AD290" i="1" s="1"/>
  <c r="AE290" i="1" s="1"/>
  <c r="AF290" i="1" s="1"/>
  <c r="S290" i="1"/>
  <c r="T290" i="1" s="1"/>
  <c r="U290" i="1" s="1"/>
  <c r="V290" i="1" s="1"/>
  <c r="W290" i="1" s="1"/>
  <c r="K290" i="1"/>
  <c r="L290" i="1" s="1"/>
  <c r="M290" i="1" s="1"/>
  <c r="N290" i="1" s="1"/>
  <c r="O290" i="1" s="1"/>
  <c r="D290" i="1"/>
  <c r="E290" i="1" s="1"/>
  <c r="F290" i="1" s="1"/>
  <c r="G290" i="1" s="1"/>
  <c r="H290" i="1" s="1"/>
  <c r="C290" i="1"/>
  <c r="AU289" i="1"/>
  <c r="AV289" i="1" s="1"/>
  <c r="AW289" i="1" s="1"/>
  <c r="AX289" i="1" s="1"/>
  <c r="AY289" i="1" s="1"/>
  <c r="AM289" i="1"/>
  <c r="AN289" i="1" s="1"/>
  <c r="AO289" i="1" s="1"/>
  <c r="AP289" i="1" s="1"/>
  <c r="AQ289" i="1" s="1"/>
  <c r="AB289" i="1"/>
  <c r="AC289" i="1" s="1"/>
  <c r="AD289" i="1" s="1"/>
  <c r="AE289" i="1" s="1"/>
  <c r="AF289" i="1" s="1"/>
  <c r="S289" i="1"/>
  <c r="T289" i="1" s="1"/>
  <c r="U289" i="1" s="1"/>
  <c r="V289" i="1" s="1"/>
  <c r="W289" i="1" s="1"/>
  <c r="K289" i="1"/>
  <c r="L289" i="1" s="1"/>
  <c r="M289" i="1" s="1"/>
  <c r="N289" i="1" s="1"/>
  <c r="O289" i="1" s="1"/>
  <c r="C289" i="1"/>
  <c r="D289" i="1" s="1"/>
  <c r="E289" i="1" s="1"/>
  <c r="F289" i="1" s="1"/>
  <c r="G289" i="1" s="1"/>
  <c r="H289" i="1" s="1"/>
  <c r="AU288" i="1"/>
  <c r="AV288" i="1" s="1"/>
  <c r="AW288" i="1" s="1"/>
  <c r="AX288" i="1" s="1"/>
  <c r="AY288" i="1" s="1"/>
  <c r="AM288" i="1"/>
  <c r="AN288" i="1" s="1"/>
  <c r="AO288" i="1" s="1"/>
  <c r="AP288" i="1" s="1"/>
  <c r="AQ288" i="1" s="1"/>
  <c r="AB288" i="1"/>
  <c r="AC288" i="1" s="1"/>
  <c r="AD288" i="1" s="1"/>
  <c r="AE288" i="1" s="1"/>
  <c r="AF288" i="1" s="1"/>
  <c r="S288" i="1"/>
  <c r="T288" i="1" s="1"/>
  <c r="U288" i="1" s="1"/>
  <c r="V288" i="1" s="1"/>
  <c r="W288" i="1" s="1"/>
  <c r="K288" i="1"/>
  <c r="L288" i="1" s="1"/>
  <c r="M288" i="1" s="1"/>
  <c r="N288" i="1" s="1"/>
  <c r="O288" i="1" s="1"/>
  <c r="C288" i="1"/>
  <c r="D288" i="1" s="1"/>
  <c r="E288" i="1" s="1"/>
  <c r="F288" i="1" s="1"/>
  <c r="G288" i="1" s="1"/>
  <c r="H288" i="1" s="1"/>
  <c r="AU287" i="1"/>
  <c r="AV287" i="1" s="1"/>
  <c r="AW287" i="1" s="1"/>
  <c r="AX287" i="1" s="1"/>
  <c r="AY287" i="1" s="1"/>
  <c r="AM287" i="1"/>
  <c r="AN287" i="1" s="1"/>
  <c r="AO287" i="1" s="1"/>
  <c r="AP287" i="1" s="1"/>
  <c r="AQ287" i="1" s="1"/>
  <c r="AB287" i="1"/>
  <c r="AC287" i="1" s="1"/>
  <c r="AD287" i="1" s="1"/>
  <c r="AE287" i="1" s="1"/>
  <c r="AF287" i="1" s="1"/>
  <c r="T287" i="1"/>
  <c r="U287" i="1" s="1"/>
  <c r="V287" i="1" s="1"/>
  <c r="W287" i="1" s="1"/>
  <c r="S287" i="1"/>
  <c r="K287" i="1"/>
  <c r="L287" i="1" s="1"/>
  <c r="M287" i="1" s="1"/>
  <c r="N287" i="1" s="1"/>
  <c r="O287" i="1" s="1"/>
  <c r="C287" i="1"/>
  <c r="D287" i="1" s="1"/>
  <c r="E287" i="1" s="1"/>
  <c r="F287" i="1" s="1"/>
  <c r="G287" i="1" s="1"/>
  <c r="H287" i="1" s="1"/>
  <c r="AU286" i="1"/>
  <c r="AV286" i="1" s="1"/>
  <c r="AW286" i="1" s="1"/>
  <c r="AX286" i="1" s="1"/>
  <c r="AY286" i="1" s="1"/>
  <c r="AM286" i="1"/>
  <c r="AN286" i="1" s="1"/>
  <c r="AO286" i="1" s="1"/>
  <c r="AP286" i="1" s="1"/>
  <c r="AQ286" i="1" s="1"/>
  <c r="AB286" i="1"/>
  <c r="AC286" i="1" s="1"/>
  <c r="AD286" i="1" s="1"/>
  <c r="AE286" i="1" s="1"/>
  <c r="AF286" i="1" s="1"/>
  <c r="S286" i="1"/>
  <c r="T286" i="1" s="1"/>
  <c r="U286" i="1" s="1"/>
  <c r="V286" i="1" s="1"/>
  <c r="W286" i="1" s="1"/>
  <c r="K286" i="1"/>
  <c r="L286" i="1" s="1"/>
  <c r="M286" i="1" s="1"/>
  <c r="N286" i="1" s="1"/>
  <c r="O286" i="1" s="1"/>
  <c r="C286" i="1"/>
  <c r="D286" i="1" s="1"/>
  <c r="E286" i="1" s="1"/>
  <c r="F286" i="1" s="1"/>
  <c r="G286" i="1" s="1"/>
  <c r="H286" i="1" s="1"/>
  <c r="AU285" i="1"/>
  <c r="AV285" i="1" s="1"/>
  <c r="AW285" i="1" s="1"/>
  <c r="AX285" i="1" s="1"/>
  <c r="AY285" i="1" s="1"/>
  <c r="AM285" i="1"/>
  <c r="AN285" i="1" s="1"/>
  <c r="AO285" i="1" s="1"/>
  <c r="AP285" i="1" s="1"/>
  <c r="AQ285" i="1" s="1"/>
  <c r="AB285" i="1"/>
  <c r="AC285" i="1" s="1"/>
  <c r="AD285" i="1" s="1"/>
  <c r="AE285" i="1" s="1"/>
  <c r="AF285" i="1" s="1"/>
  <c r="S285" i="1"/>
  <c r="T285" i="1" s="1"/>
  <c r="U285" i="1" s="1"/>
  <c r="V285" i="1" s="1"/>
  <c r="W285" i="1" s="1"/>
  <c r="K285" i="1"/>
  <c r="L285" i="1" s="1"/>
  <c r="M285" i="1" s="1"/>
  <c r="N285" i="1" s="1"/>
  <c r="O285" i="1" s="1"/>
  <c r="C285" i="1"/>
  <c r="D285" i="1" s="1"/>
  <c r="E285" i="1" s="1"/>
  <c r="F285" i="1" s="1"/>
  <c r="G285" i="1" s="1"/>
  <c r="H285" i="1" s="1"/>
  <c r="AU284" i="1"/>
  <c r="AV284" i="1" s="1"/>
  <c r="AW284" i="1" s="1"/>
  <c r="AX284" i="1" s="1"/>
  <c r="AY284" i="1" s="1"/>
  <c r="AM284" i="1"/>
  <c r="AN284" i="1" s="1"/>
  <c r="AO284" i="1" s="1"/>
  <c r="AP284" i="1" s="1"/>
  <c r="AQ284" i="1" s="1"/>
  <c r="AB284" i="1"/>
  <c r="AC284" i="1" s="1"/>
  <c r="AD284" i="1" s="1"/>
  <c r="AE284" i="1" s="1"/>
  <c r="AF284" i="1" s="1"/>
  <c r="S284" i="1"/>
  <c r="T284" i="1" s="1"/>
  <c r="U284" i="1" s="1"/>
  <c r="V284" i="1" s="1"/>
  <c r="W284" i="1" s="1"/>
  <c r="K284" i="1"/>
  <c r="L284" i="1" s="1"/>
  <c r="M284" i="1" s="1"/>
  <c r="N284" i="1" s="1"/>
  <c r="O284" i="1" s="1"/>
  <c r="C284" i="1"/>
  <c r="D284" i="1" s="1"/>
  <c r="E284" i="1" s="1"/>
  <c r="F284" i="1" s="1"/>
  <c r="G284" i="1" s="1"/>
  <c r="H284" i="1" s="1"/>
  <c r="AU283" i="1"/>
  <c r="AV283" i="1" s="1"/>
  <c r="AW283" i="1" s="1"/>
  <c r="AX283" i="1" s="1"/>
  <c r="AY283" i="1" s="1"/>
  <c r="AM283" i="1"/>
  <c r="AN283" i="1" s="1"/>
  <c r="AO283" i="1" s="1"/>
  <c r="AP283" i="1" s="1"/>
  <c r="AQ283" i="1" s="1"/>
  <c r="AB283" i="1"/>
  <c r="AC283" i="1" s="1"/>
  <c r="AD283" i="1" s="1"/>
  <c r="AE283" i="1" s="1"/>
  <c r="AF283" i="1" s="1"/>
  <c r="S283" i="1"/>
  <c r="T283" i="1" s="1"/>
  <c r="U283" i="1" s="1"/>
  <c r="V283" i="1" s="1"/>
  <c r="W283" i="1" s="1"/>
  <c r="X283" i="1" s="1"/>
  <c r="K283" i="1"/>
  <c r="L283" i="1" s="1"/>
  <c r="M283" i="1" s="1"/>
  <c r="N283" i="1" s="1"/>
  <c r="O283" i="1" s="1"/>
  <c r="C283" i="1"/>
  <c r="D283" i="1" s="1"/>
  <c r="E283" i="1" s="1"/>
  <c r="F283" i="1" s="1"/>
  <c r="G283" i="1" s="1"/>
  <c r="H283" i="1" s="1"/>
  <c r="AU282" i="1"/>
  <c r="AV282" i="1" s="1"/>
  <c r="AW282" i="1" s="1"/>
  <c r="AX282" i="1" s="1"/>
  <c r="AY282" i="1" s="1"/>
  <c r="AM282" i="1"/>
  <c r="AN282" i="1" s="1"/>
  <c r="AO282" i="1" s="1"/>
  <c r="AP282" i="1" s="1"/>
  <c r="AQ282" i="1" s="1"/>
  <c r="AB282" i="1"/>
  <c r="AC282" i="1" s="1"/>
  <c r="AD282" i="1" s="1"/>
  <c r="AE282" i="1" s="1"/>
  <c r="AF282" i="1" s="1"/>
  <c r="S282" i="1"/>
  <c r="T282" i="1" s="1"/>
  <c r="U282" i="1" s="1"/>
  <c r="V282" i="1" s="1"/>
  <c r="W282" i="1" s="1"/>
  <c r="X282" i="1" s="1"/>
  <c r="K282" i="1"/>
  <c r="L282" i="1" s="1"/>
  <c r="M282" i="1" s="1"/>
  <c r="N282" i="1" s="1"/>
  <c r="O282" i="1" s="1"/>
  <c r="C282" i="1"/>
  <c r="D282" i="1" s="1"/>
  <c r="E282" i="1" s="1"/>
  <c r="F282" i="1" s="1"/>
  <c r="G282" i="1" s="1"/>
  <c r="H282" i="1" s="1"/>
  <c r="AV281" i="1"/>
  <c r="AW281" i="1" s="1"/>
  <c r="AX281" i="1" s="1"/>
  <c r="AY281" i="1" s="1"/>
  <c r="AU281" i="1"/>
  <c r="AM281" i="1"/>
  <c r="AN281" i="1" s="1"/>
  <c r="AO281" i="1" s="1"/>
  <c r="AP281" i="1" s="1"/>
  <c r="AQ281" i="1" s="1"/>
  <c r="AB281" i="1"/>
  <c r="AC281" i="1" s="1"/>
  <c r="AD281" i="1" s="1"/>
  <c r="AE281" i="1" s="1"/>
  <c r="AF281" i="1" s="1"/>
  <c r="S281" i="1"/>
  <c r="T281" i="1" s="1"/>
  <c r="U281" i="1" s="1"/>
  <c r="V281" i="1" s="1"/>
  <c r="W281" i="1" s="1"/>
  <c r="K281" i="1"/>
  <c r="L281" i="1" s="1"/>
  <c r="M281" i="1" s="1"/>
  <c r="N281" i="1" s="1"/>
  <c r="O281" i="1" s="1"/>
  <c r="C281" i="1"/>
  <c r="D281" i="1" s="1"/>
  <c r="E281" i="1" s="1"/>
  <c r="F281" i="1" s="1"/>
  <c r="G281" i="1" s="1"/>
  <c r="H281" i="1" s="1"/>
  <c r="AU280" i="1"/>
  <c r="AV280" i="1" s="1"/>
  <c r="AW280" i="1" s="1"/>
  <c r="AX280" i="1" s="1"/>
  <c r="AY280" i="1" s="1"/>
  <c r="AM280" i="1"/>
  <c r="AN280" i="1" s="1"/>
  <c r="AO280" i="1" s="1"/>
  <c r="AP280" i="1" s="1"/>
  <c r="AQ280" i="1" s="1"/>
  <c r="AB280" i="1"/>
  <c r="AC280" i="1" s="1"/>
  <c r="AD280" i="1" s="1"/>
  <c r="AE280" i="1" s="1"/>
  <c r="AF280" i="1" s="1"/>
  <c r="S280" i="1"/>
  <c r="T280" i="1" s="1"/>
  <c r="U280" i="1" s="1"/>
  <c r="V280" i="1" s="1"/>
  <c r="W280" i="1" s="1"/>
  <c r="X280" i="1" s="1"/>
  <c r="L280" i="1"/>
  <c r="M280" i="1" s="1"/>
  <c r="N280" i="1" s="1"/>
  <c r="O280" i="1" s="1"/>
  <c r="K280" i="1"/>
  <c r="C280" i="1"/>
  <c r="D280" i="1" s="1"/>
  <c r="E280" i="1" s="1"/>
  <c r="F280" i="1" s="1"/>
  <c r="G280" i="1" s="1"/>
  <c r="H280" i="1" s="1"/>
  <c r="AU262" i="1"/>
  <c r="AV262" i="1" s="1"/>
  <c r="AW262" i="1" s="1"/>
  <c r="AX262" i="1" s="1"/>
  <c r="AY262" i="1" s="1"/>
  <c r="AN262" i="1"/>
  <c r="AO262" i="1" s="1"/>
  <c r="AP262" i="1" s="1"/>
  <c r="AQ262" i="1" s="1"/>
  <c r="AM262" i="1"/>
  <c r="AB262" i="1"/>
  <c r="AC262" i="1" s="1"/>
  <c r="AD262" i="1" s="1"/>
  <c r="AE262" i="1" s="1"/>
  <c r="AF262" i="1" s="1"/>
  <c r="S262" i="1"/>
  <c r="T262" i="1" s="1"/>
  <c r="U262" i="1" s="1"/>
  <c r="V262" i="1" s="1"/>
  <c r="W262" i="1" s="1"/>
  <c r="K262" i="1"/>
  <c r="L262" i="1" s="1"/>
  <c r="M262" i="1" s="1"/>
  <c r="N262" i="1" s="1"/>
  <c r="O262" i="1" s="1"/>
  <c r="C262" i="1"/>
  <c r="D262" i="1" s="1"/>
  <c r="E262" i="1" s="1"/>
  <c r="F262" i="1" s="1"/>
  <c r="AU279" i="1"/>
  <c r="AV279" i="1" s="1"/>
  <c r="AW279" i="1" s="1"/>
  <c r="AX279" i="1" s="1"/>
  <c r="AY279" i="1" s="1"/>
  <c r="AM279" i="1"/>
  <c r="AN279" i="1" s="1"/>
  <c r="AO279" i="1" s="1"/>
  <c r="AP279" i="1" s="1"/>
  <c r="AQ279" i="1" s="1"/>
  <c r="AB279" i="1"/>
  <c r="AC279" i="1" s="1"/>
  <c r="AD279" i="1" s="1"/>
  <c r="AE279" i="1" s="1"/>
  <c r="AF279" i="1" s="1"/>
  <c r="S279" i="1"/>
  <c r="T279" i="1" s="1"/>
  <c r="U279" i="1" s="1"/>
  <c r="V279" i="1" s="1"/>
  <c r="W279" i="1" s="1"/>
  <c r="K279" i="1"/>
  <c r="L279" i="1" s="1"/>
  <c r="M279" i="1" s="1"/>
  <c r="N279" i="1" s="1"/>
  <c r="O279" i="1" s="1"/>
  <c r="C279" i="1"/>
  <c r="D279" i="1" s="1"/>
  <c r="E279" i="1" s="1"/>
  <c r="F279" i="1" s="1"/>
  <c r="G279" i="1" s="1"/>
  <c r="H279" i="1" s="1"/>
  <c r="AU261" i="1"/>
  <c r="AV261" i="1" s="1"/>
  <c r="AW261" i="1" s="1"/>
  <c r="AX261" i="1" s="1"/>
  <c r="AY261" i="1" s="1"/>
  <c r="AM261" i="1"/>
  <c r="AN261" i="1" s="1"/>
  <c r="AO261" i="1" s="1"/>
  <c r="AP261" i="1" s="1"/>
  <c r="AQ261" i="1" s="1"/>
  <c r="AB261" i="1"/>
  <c r="AC261" i="1" s="1"/>
  <c r="AD261" i="1" s="1"/>
  <c r="AE261" i="1" s="1"/>
  <c r="AF261" i="1" s="1"/>
  <c r="S261" i="1"/>
  <c r="T261" i="1" s="1"/>
  <c r="U261" i="1" s="1"/>
  <c r="V261" i="1" s="1"/>
  <c r="W261" i="1" s="1"/>
  <c r="X261" i="1" s="1"/>
  <c r="K261" i="1"/>
  <c r="L261" i="1" s="1"/>
  <c r="M261" i="1" s="1"/>
  <c r="N261" i="1" s="1"/>
  <c r="O261" i="1" s="1"/>
  <c r="C261" i="1"/>
  <c r="D261" i="1" s="1"/>
  <c r="E261" i="1" s="1"/>
  <c r="F261" i="1" s="1"/>
  <c r="AU277" i="1"/>
  <c r="AV277" i="1" s="1"/>
  <c r="AW277" i="1" s="1"/>
  <c r="AX277" i="1" s="1"/>
  <c r="AY277" i="1" s="1"/>
  <c r="AM277" i="1"/>
  <c r="AN277" i="1" s="1"/>
  <c r="AO277" i="1" s="1"/>
  <c r="AP277" i="1" s="1"/>
  <c r="AQ277" i="1" s="1"/>
  <c r="AB277" i="1"/>
  <c r="AC277" i="1" s="1"/>
  <c r="AD277" i="1" s="1"/>
  <c r="AE277" i="1" s="1"/>
  <c r="AF277" i="1" s="1"/>
  <c r="S277" i="1"/>
  <c r="T277" i="1" s="1"/>
  <c r="U277" i="1" s="1"/>
  <c r="V277" i="1" s="1"/>
  <c r="W277" i="1" s="1"/>
  <c r="X277" i="1" s="1"/>
  <c r="K277" i="1"/>
  <c r="L277" i="1" s="1"/>
  <c r="M277" i="1" s="1"/>
  <c r="N277" i="1" s="1"/>
  <c r="O277" i="1" s="1"/>
  <c r="C277" i="1"/>
  <c r="D277" i="1" s="1"/>
  <c r="E277" i="1" s="1"/>
  <c r="F277" i="1" s="1"/>
  <c r="G277" i="1" s="1"/>
  <c r="H277" i="1" s="1"/>
  <c r="AU276" i="1"/>
  <c r="AV276" i="1" s="1"/>
  <c r="AW276" i="1" s="1"/>
  <c r="AX276" i="1" s="1"/>
  <c r="AY276" i="1" s="1"/>
  <c r="AM276" i="1"/>
  <c r="AN276" i="1" s="1"/>
  <c r="AO276" i="1" s="1"/>
  <c r="AP276" i="1" s="1"/>
  <c r="AQ276" i="1" s="1"/>
  <c r="AB276" i="1"/>
  <c r="AC276" i="1" s="1"/>
  <c r="AD276" i="1" s="1"/>
  <c r="AE276" i="1" s="1"/>
  <c r="AF276" i="1" s="1"/>
  <c r="S276" i="1"/>
  <c r="T276" i="1" s="1"/>
  <c r="U276" i="1" s="1"/>
  <c r="V276" i="1" s="1"/>
  <c r="W276" i="1" s="1"/>
  <c r="X276" i="1" s="1"/>
  <c r="K276" i="1"/>
  <c r="L276" i="1" s="1"/>
  <c r="M276" i="1" s="1"/>
  <c r="N276" i="1" s="1"/>
  <c r="O276" i="1" s="1"/>
  <c r="C276" i="1"/>
  <c r="D276" i="1" s="1"/>
  <c r="E276" i="1" s="1"/>
  <c r="F276" i="1" s="1"/>
  <c r="G276" i="1" s="1"/>
  <c r="H276" i="1" s="1"/>
  <c r="AU252" i="1"/>
  <c r="AV252" i="1" s="1"/>
  <c r="AW252" i="1" s="1"/>
  <c r="AX252" i="1" s="1"/>
  <c r="AY252" i="1" s="1"/>
  <c r="AM252" i="1"/>
  <c r="AN252" i="1" s="1"/>
  <c r="AO252" i="1" s="1"/>
  <c r="AP252" i="1" s="1"/>
  <c r="AQ252" i="1" s="1"/>
  <c r="AB252" i="1"/>
  <c r="AC252" i="1" s="1"/>
  <c r="AD252" i="1" s="1"/>
  <c r="AE252" i="1" s="1"/>
  <c r="AF252" i="1" s="1"/>
  <c r="S252" i="1"/>
  <c r="T252" i="1" s="1"/>
  <c r="U252" i="1" s="1"/>
  <c r="V252" i="1" s="1"/>
  <c r="W252" i="1" s="1"/>
  <c r="X252" i="1" s="1"/>
  <c r="K252" i="1"/>
  <c r="L252" i="1" s="1"/>
  <c r="M252" i="1" s="1"/>
  <c r="N252" i="1" s="1"/>
  <c r="O252" i="1" s="1"/>
  <c r="C252" i="1"/>
  <c r="D252" i="1" s="1"/>
  <c r="E252" i="1" s="1"/>
  <c r="F252" i="1" s="1"/>
  <c r="AU275" i="1"/>
  <c r="AV275" i="1" s="1"/>
  <c r="AW275" i="1" s="1"/>
  <c r="AX275" i="1" s="1"/>
  <c r="AY275" i="1" s="1"/>
  <c r="AM275" i="1"/>
  <c r="AN275" i="1" s="1"/>
  <c r="AO275" i="1" s="1"/>
  <c r="AP275" i="1" s="1"/>
  <c r="AQ275" i="1" s="1"/>
  <c r="AB275" i="1"/>
  <c r="AC275" i="1" s="1"/>
  <c r="AD275" i="1" s="1"/>
  <c r="AE275" i="1" s="1"/>
  <c r="AF275" i="1" s="1"/>
  <c r="S275" i="1"/>
  <c r="T275" i="1" s="1"/>
  <c r="U275" i="1" s="1"/>
  <c r="V275" i="1" s="1"/>
  <c r="W275" i="1" s="1"/>
  <c r="K275" i="1"/>
  <c r="L275" i="1" s="1"/>
  <c r="M275" i="1" s="1"/>
  <c r="N275" i="1" s="1"/>
  <c r="O275" i="1" s="1"/>
  <c r="C275" i="1"/>
  <c r="D275" i="1" s="1"/>
  <c r="E275" i="1" s="1"/>
  <c r="F275" i="1" s="1"/>
  <c r="G275" i="1" s="1"/>
  <c r="H275" i="1" s="1"/>
  <c r="AU273" i="1"/>
  <c r="AV273" i="1" s="1"/>
  <c r="AW273" i="1" s="1"/>
  <c r="AX273" i="1" s="1"/>
  <c r="AY273" i="1" s="1"/>
  <c r="AM273" i="1"/>
  <c r="AN273" i="1" s="1"/>
  <c r="AO273" i="1" s="1"/>
  <c r="AP273" i="1" s="1"/>
  <c r="AQ273" i="1" s="1"/>
  <c r="AB273" i="1"/>
  <c r="AC273" i="1" s="1"/>
  <c r="AD273" i="1" s="1"/>
  <c r="AE273" i="1" s="1"/>
  <c r="AF273" i="1" s="1"/>
  <c r="S273" i="1"/>
  <c r="T273" i="1" s="1"/>
  <c r="U273" i="1" s="1"/>
  <c r="V273" i="1" s="1"/>
  <c r="W273" i="1" s="1"/>
  <c r="K273" i="1"/>
  <c r="L273" i="1" s="1"/>
  <c r="M273" i="1" s="1"/>
  <c r="N273" i="1" s="1"/>
  <c r="O273" i="1" s="1"/>
  <c r="C273" i="1"/>
  <c r="D273" i="1" s="1"/>
  <c r="E273" i="1" s="1"/>
  <c r="F273" i="1" s="1"/>
  <c r="G273" i="1" s="1"/>
  <c r="H273" i="1" s="1"/>
  <c r="AU243" i="1"/>
  <c r="AV243" i="1" s="1"/>
  <c r="AW243" i="1" s="1"/>
  <c r="AX243" i="1" s="1"/>
  <c r="AY243" i="1" s="1"/>
  <c r="AM243" i="1"/>
  <c r="AN243" i="1" s="1"/>
  <c r="AO243" i="1" s="1"/>
  <c r="AP243" i="1" s="1"/>
  <c r="AQ243" i="1" s="1"/>
  <c r="AB243" i="1"/>
  <c r="AC243" i="1" s="1"/>
  <c r="AD243" i="1" s="1"/>
  <c r="AE243" i="1" s="1"/>
  <c r="AF243" i="1" s="1"/>
  <c r="S243" i="1"/>
  <c r="T243" i="1" s="1"/>
  <c r="U243" i="1" s="1"/>
  <c r="V243" i="1" s="1"/>
  <c r="W243" i="1" s="1"/>
  <c r="K243" i="1"/>
  <c r="L243" i="1" s="1"/>
  <c r="M243" i="1" s="1"/>
  <c r="N243" i="1" s="1"/>
  <c r="O243" i="1" s="1"/>
  <c r="C243" i="1"/>
  <c r="D243" i="1" s="1"/>
  <c r="E243" i="1" s="1"/>
  <c r="F243" i="1" s="1"/>
  <c r="G243" i="1" s="1"/>
  <c r="H243" i="1" s="1"/>
  <c r="AU272" i="1"/>
  <c r="AV272" i="1" s="1"/>
  <c r="AW272" i="1" s="1"/>
  <c r="AX272" i="1" s="1"/>
  <c r="AY272" i="1" s="1"/>
  <c r="AM272" i="1"/>
  <c r="AN272" i="1" s="1"/>
  <c r="AO272" i="1" s="1"/>
  <c r="AP272" i="1" s="1"/>
  <c r="AQ272" i="1" s="1"/>
  <c r="AB272" i="1"/>
  <c r="AC272" i="1" s="1"/>
  <c r="AD272" i="1" s="1"/>
  <c r="AE272" i="1" s="1"/>
  <c r="AF272" i="1" s="1"/>
  <c r="S272" i="1"/>
  <c r="T272" i="1" s="1"/>
  <c r="U272" i="1" s="1"/>
  <c r="V272" i="1" s="1"/>
  <c r="W272" i="1" s="1"/>
  <c r="K272" i="1"/>
  <c r="L272" i="1" s="1"/>
  <c r="M272" i="1" s="1"/>
  <c r="N272" i="1" s="1"/>
  <c r="O272" i="1" s="1"/>
  <c r="C272" i="1"/>
  <c r="D272" i="1" s="1"/>
  <c r="E272" i="1" s="1"/>
  <c r="F272" i="1" s="1"/>
  <c r="G272" i="1" s="1"/>
  <c r="H272" i="1" s="1"/>
  <c r="AU271" i="1"/>
  <c r="AV271" i="1" s="1"/>
  <c r="AW271" i="1" s="1"/>
  <c r="AX271" i="1" s="1"/>
  <c r="AY271" i="1" s="1"/>
  <c r="AM271" i="1"/>
  <c r="AN271" i="1" s="1"/>
  <c r="AO271" i="1" s="1"/>
  <c r="AP271" i="1" s="1"/>
  <c r="AQ271" i="1" s="1"/>
  <c r="AB271" i="1"/>
  <c r="AC271" i="1" s="1"/>
  <c r="AD271" i="1" s="1"/>
  <c r="AE271" i="1" s="1"/>
  <c r="AF271" i="1" s="1"/>
  <c r="S271" i="1"/>
  <c r="T271" i="1" s="1"/>
  <c r="U271" i="1" s="1"/>
  <c r="V271" i="1" s="1"/>
  <c r="W271" i="1" s="1"/>
  <c r="K271" i="1"/>
  <c r="L271" i="1" s="1"/>
  <c r="M271" i="1" s="1"/>
  <c r="N271" i="1" s="1"/>
  <c r="O271" i="1" s="1"/>
  <c r="D271" i="1"/>
  <c r="E271" i="1" s="1"/>
  <c r="F271" i="1" s="1"/>
  <c r="G271" i="1" s="1"/>
  <c r="H271" i="1" s="1"/>
  <c r="C271" i="1"/>
  <c r="AU270" i="1"/>
  <c r="AV270" i="1" s="1"/>
  <c r="AW270" i="1" s="1"/>
  <c r="AX270" i="1" s="1"/>
  <c r="AY270" i="1" s="1"/>
  <c r="AM270" i="1"/>
  <c r="AN270" i="1" s="1"/>
  <c r="AO270" i="1" s="1"/>
  <c r="AP270" i="1" s="1"/>
  <c r="AQ270" i="1" s="1"/>
  <c r="AB270" i="1"/>
  <c r="AC270" i="1" s="1"/>
  <c r="AD270" i="1" s="1"/>
  <c r="AE270" i="1" s="1"/>
  <c r="AF270" i="1" s="1"/>
  <c r="S270" i="1"/>
  <c r="T270" i="1" s="1"/>
  <c r="U270" i="1" s="1"/>
  <c r="V270" i="1" s="1"/>
  <c r="W270" i="1" s="1"/>
  <c r="K270" i="1"/>
  <c r="L270" i="1" s="1"/>
  <c r="M270" i="1" s="1"/>
  <c r="N270" i="1" s="1"/>
  <c r="O270" i="1" s="1"/>
  <c r="C270" i="1"/>
  <c r="D270" i="1" s="1"/>
  <c r="E270" i="1" s="1"/>
  <c r="F270" i="1" s="1"/>
  <c r="G270" i="1" s="1"/>
  <c r="H270" i="1" s="1"/>
  <c r="AU269" i="1"/>
  <c r="AV269" i="1" s="1"/>
  <c r="AW269" i="1" s="1"/>
  <c r="AX269" i="1" s="1"/>
  <c r="AY269" i="1" s="1"/>
  <c r="AM269" i="1"/>
  <c r="AN269" i="1" s="1"/>
  <c r="AO269" i="1" s="1"/>
  <c r="AP269" i="1" s="1"/>
  <c r="AQ269" i="1" s="1"/>
  <c r="AB269" i="1"/>
  <c r="AC269" i="1" s="1"/>
  <c r="AD269" i="1" s="1"/>
  <c r="AE269" i="1" s="1"/>
  <c r="AF269" i="1" s="1"/>
  <c r="S269" i="1"/>
  <c r="T269" i="1" s="1"/>
  <c r="U269" i="1" s="1"/>
  <c r="V269" i="1" s="1"/>
  <c r="W269" i="1" s="1"/>
  <c r="K269" i="1"/>
  <c r="L269" i="1" s="1"/>
  <c r="M269" i="1" s="1"/>
  <c r="N269" i="1" s="1"/>
  <c r="O269" i="1" s="1"/>
  <c r="C269" i="1"/>
  <c r="D269" i="1" s="1"/>
  <c r="E269" i="1" s="1"/>
  <c r="F269" i="1" s="1"/>
  <c r="G269" i="1" s="1"/>
  <c r="H269" i="1" s="1"/>
  <c r="AU186" i="1"/>
  <c r="AV186" i="1" s="1"/>
  <c r="AW186" i="1" s="1"/>
  <c r="AX186" i="1" s="1"/>
  <c r="AY186" i="1" s="1"/>
  <c r="AM186" i="1"/>
  <c r="AN186" i="1" s="1"/>
  <c r="AO186" i="1" s="1"/>
  <c r="AP186" i="1" s="1"/>
  <c r="AQ186" i="1" s="1"/>
  <c r="AB186" i="1"/>
  <c r="AC186" i="1" s="1"/>
  <c r="AD186" i="1" s="1"/>
  <c r="AE186" i="1" s="1"/>
  <c r="AF186" i="1" s="1"/>
  <c r="S186" i="1"/>
  <c r="T186" i="1" s="1"/>
  <c r="U186" i="1" s="1"/>
  <c r="V186" i="1" s="1"/>
  <c r="W186" i="1" s="1"/>
  <c r="K186" i="1"/>
  <c r="L186" i="1" s="1"/>
  <c r="M186" i="1" s="1"/>
  <c r="N186" i="1" s="1"/>
  <c r="O186" i="1" s="1"/>
  <c r="F186" i="1"/>
  <c r="G186" i="1" s="1"/>
  <c r="H186" i="1" s="1"/>
  <c r="C186" i="1"/>
  <c r="D186" i="1" s="1"/>
  <c r="E186" i="1" s="1"/>
  <c r="AU268" i="1"/>
  <c r="AV268" i="1" s="1"/>
  <c r="AW268" i="1" s="1"/>
  <c r="AX268" i="1" s="1"/>
  <c r="AY268" i="1" s="1"/>
  <c r="AM268" i="1"/>
  <c r="AN268" i="1" s="1"/>
  <c r="AO268" i="1" s="1"/>
  <c r="AP268" i="1" s="1"/>
  <c r="AQ268" i="1" s="1"/>
  <c r="AB268" i="1"/>
  <c r="AC268" i="1" s="1"/>
  <c r="AD268" i="1" s="1"/>
  <c r="AE268" i="1" s="1"/>
  <c r="AF268" i="1" s="1"/>
  <c r="S268" i="1"/>
  <c r="T268" i="1" s="1"/>
  <c r="U268" i="1" s="1"/>
  <c r="V268" i="1" s="1"/>
  <c r="W268" i="1" s="1"/>
  <c r="K268" i="1"/>
  <c r="L268" i="1" s="1"/>
  <c r="M268" i="1" s="1"/>
  <c r="N268" i="1" s="1"/>
  <c r="O268" i="1" s="1"/>
  <c r="C268" i="1"/>
  <c r="D268" i="1" s="1"/>
  <c r="E268" i="1" s="1"/>
  <c r="F268" i="1" s="1"/>
  <c r="G268" i="1" s="1"/>
  <c r="H268" i="1" s="1"/>
  <c r="AU267" i="1"/>
  <c r="AV267" i="1" s="1"/>
  <c r="AW267" i="1" s="1"/>
  <c r="AX267" i="1" s="1"/>
  <c r="AY267" i="1" s="1"/>
  <c r="AM267" i="1"/>
  <c r="AN267" i="1" s="1"/>
  <c r="AO267" i="1" s="1"/>
  <c r="AP267" i="1" s="1"/>
  <c r="AQ267" i="1" s="1"/>
  <c r="AB267" i="1"/>
  <c r="AC267" i="1" s="1"/>
  <c r="AD267" i="1" s="1"/>
  <c r="AE267" i="1" s="1"/>
  <c r="AF267" i="1" s="1"/>
  <c r="S267" i="1"/>
  <c r="T267" i="1" s="1"/>
  <c r="U267" i="1" s="1"/>
  <c r="V267" i="1" s="1"/>
  <c r="W267" i="1" s="1"/>
  <c r="X267" i="1" s="1"/>
  <c r="K267" i="1"/>
  <c r="L267" i="1" s="1"/>
  <c r="M267" i="1" s="1"/>
  <c r="N267" i="1" s="1"/>
  <c r="O267" i="1" s="1"/>
  <c r="C267" i="1"/>
  <c r="D267" i="1" s="1"/>
  <c r="E267" i="1" s="1"/>
  <c r="F267" i="1" s="1"/>
  <c r="G267" i="1" s="1"/>
  <c r="H267" i="1" s="1"/>
  <c r="AU266" i="1"/>
  <c r="AV266" i="1" s="1"/>
  <c r="AW266" i="1" s="1"/>
  <c r="AX266" i="1" s="1"/>
  <c r="AY266" i="1" s="1"/>
  <c r="AM266" i="1"/>
  <c r="AN266" i="1" s="1"/>
  <c r="AO266" i="1" s="1"/>
  <c r="AP266" i="1" s="1"/>
  <c r="AQ266" i="1" s="1"/>
  <c r="AB266" i="1"/>
  <c r="AC266" i="1" s="1"/>
  <c r="AD266" i="1" s="1"/>
  <c r="AE266" i="1" s="1"/>
  <c r="AF266" i="1" s="1"/>
  <c r="S266" i="1"/>
  <c r="T266" i="1" s="1"/>
  <c r="U266" i="1" s="1"/>
  <c r="V266" i="1" s="1"/>
  <c r="W266" i="1" s="1"/>
  <c r="K266" i="1"/>
  <c r="L266" i="1" s="1"/>
  <c r="M266" i="1" s="1"/>
  <c r="N266" i="1" s="1"/>
  <c r="O266" i="1" s="1"/>
  <c r="C266" i="1"/>
  <c r="D266" i="1" s="1"/>
  <c r="E266" i="1" s="1"/>
  <c r="F266" i="1" s="1"/>
  <c r="G266" i="1" s="1"/>
  <c r="H266" i="1" s="1"/>
  <c r="AU177" i="1"/>
  <c r="AV177" i="1" s="1"/>
  <c r="AW177" i="1" s="1"/>
  <c r="AX177" i="1" s="1"/>
  <c r="AY177" i="1" s="1"/>
  <c r="AM177" i="1"/>
  <c r="AN177" i="1" s="1"/>
  <c r="AO177" i="1" s="1"/>
  <c r="AP177" i="1" s="1"/>
  <c r="AQ177" i="1" s="1"/>
  <c r="AB177" i="1"/>
  <c r="AC177" i="1" s="1"/>
  <c r="AD177" i="1" s="1"/>
  <c r="AE177" i="1" s="1"/>
  <c r="AF177" i="1" s="1"/>
  <c r="S177" i="1"/>
  <c r="T177" i="1" s="1"/>
  <c r="U177" i="1" s="1"/>
  <c r="V177" i="1" s="1"/>
  <c r="W177" i="1" s="1"/>
  <c r="X177" i="1" s="1"/>
  <c r="K177" i="1"/>
  <c r="L177" i="1" s="1"/>
  <c r="M177" i="1" s="1"/>
  <c r="N177" i="1" s="1"/>
  <c r="O177" i="1" s="1"/>
  <c r="C177" i="1"/>
  <c r="D177" i="1" s="1"/>
  <c r="E177" i="1" s="1"/>
  <c r="F177" i="1" s="1"/>
  <c r="G177" i="1" s="1"/>
  <c r="H177" i="1" s="1"/>
  <c r="AW223" i="1"/>
  <c r="AX223" i="1" s="1"/>
  <c r="AY223" i="1" s="1"/>
  <c r="AU223" i="1"/>
  <c r="AV223" i="1" s="1"/>
  <c r="AM223" i="1"/>
  <c r="AN223" i="1" s="1"/>
  <c r="AO223" i="1" s="1"/>
  <c r="AP223" i="1" s="1"/>
  <c r="AQ223" i="1" s="1"/>
  <c r="AB223" i="1"/>
  <c r="AC223" i="1" s="1"/>
  <c r="AD223" i="1" s="1"/>
  <c r="AE223" i="1" s="1"/>
  <c r="AF223" i="1" s="1"/>
  <c r="S223" i="1"/>
  <c r="T223" i="1" s="1"/>
  <c r="U223" i="1" s="1"/>
  <c r="V223" i="1" s="1"/>
  <c r="W223" i="1" s="1"/>
  <c r="K223" i="1"/>
  <c r="L223" i="1" s="1"/>
  <c r="M223" i="1" s="1"/>
  <c r="N223" i="1" s="1"/>
  <c r="O223" i="1" s="1"/>
  <c r="C223" i="1"/>
  <c r="D223" i="1" s="1"/>
  <c r="E223" i="1" s="1"/>
  <c r="F223" i="1" s="1"/>
  <c r="AU265" i="1"/>
  <c r="AV265" i="1" s="1"/>
  <c r="AW265" i="1" s="1"/>
  <c r="AX265" i="1" s="1"/>
  <c r="AY265" i="1" s="1"/>
  <c r="AM265" i="1"/>
  <c r="AN265" i="1" s="1"/>
  <c r="AO265" i="1" s="1"/>
  <c r="AP265" i="1" s="1"/>
  <c r="AQ265" i="1" s="1"/>
  <c r="AB265" i="1"/>
  <c r="AC265" i="1" s="1"/>
  <c r="AD265" i="1" s="1"/>
  <c r="AE265" i="1" s="1"/>
  <c r="AF265" i="1" s="1"/>
  <c r="S265" i="1"/>
  <c r="T265" i="1" s="1"/>
  <c r="U265" i="1" s="1"/>
  <c r="V265" i="1" s="1"/>
  <c r="W265" i="1" s="1"/>
  <c r="X265" i="1" s="1"/>
  <c r="K265" i="1"/>
  <c r="L265" i="1" s="1"/>
  <c r="M265" i="1" s="1"/>
  <c r="N265" i="1" s="1"/>
  <c r="O265" i="1" s="1"/>
  <c r="C265" i="1"/>
  <c r="D265" i="1" s="1"/>
  <c r="E265" i="1" s="1"/>
  <c r="F265" i="1" s="1"/>
  <c r="G265" i="1" s="1"/>
  <c r="H265" i="1" s="1"/>
  <c r="AU264" i="1"/>
  <c r="AV264" i="1" s="1"/>
  <c r="AW264" i="1" s="1"/>
  <c r="AX264" i="1" s="1"/>
  <c r="AY264" i="1" s="1"/>
  <c r="AM264" i="1"/>
  <c r="AN264" i="1" s="1"/>
  <c r="AO264" i="1" s="1"/>
  <c r="AP264" i="1" s="1"/>
  <c r="AQ264" i="1" s="1"/>
  <c r="AB264" i="1"/>
  <c r="AC264" i="1" s="1"/>
  <c r="AD264" i="1" s="1"/>
  <c r="AE264" i="1" s="1"/>
  <c r="AF264" i="1" s="1"/>
  <c r="V264" i="1"/>
  <c r="W264" i="1" s="1"/>
  <c r="S264" i="1"/>
  <c r="T264" i="1" s="1"/>
  <c r="U264" i="1" s="1"/>
  <c r="K264" i="1"/>
  <c r="L264" i="1" s="1"/>
  <c r="M264" i="1" s="1"/>
  <c r="N264" i="1" s="1"/>
  <c r="O264" i="1" s="1"/>
  <c r="C264" i="1"/>
  <c r="D264" i="1" s="1"/>
  <c r="E264" i="1" s="1"/>
  <c r="F264" i="1" s="1"/>
  <c r="G264" i="1" s="1"/>
  <c r="H264" i="1" s="1"/>
  <c r="AU190" i="1"/>
  <c r="AV190" i="1" s="1"/>
  <c r="AW190" i="1" s="1"/>
  <c r="AX190" i="1" s="1"/>
  <c r="AY190" i="1" s="1"/>
  <c r="AM190" i="1"/>
  <c r="AN190" i="1" s="1"/>
  <c r="AO190" i="1" s="1"/>
  <c r="AP190" i="1" s="1"/>
  <c r="AQ190" i="1" s="1"/>
  <c r="AB190" i="1"/>
  <c r="AC190" i="1" s="1"/>
  <c r="AD190" i="1" s="1"/>
  <c r="AE190" i="1" s="1"/>
  <c r="AF190" i="1" s="1"/>
  <c r="S190" i="1"/>
  <c r="T190" i="1" s="1"/>
  <c r="U190" i="1" s="1"/>
  <c r="V190" i="1" s="1"/>
  <c r="W190" i="1" s="1"/>
  <c r="K190" i="1"/>
  <c r="L190" i="1" s="1"/>
  <c r="M190" i="1" s="1"/>
  <c r="N190" i="1" s="1"/>
  <c r="O190" i="1" s="1"/>
  <c r="C190" i="1"/>
  <c r="D190" i="1" s="1"/>
  <c r="E190" i="1" s="1"/>
  <c r="F190" i="1" s="1"/>
  <c r="G190" i="1" s="1"/>
  <c r="H190" i="1" s="1"/>
  <c r="AU260" i="1"/>
  <c r="AV260" i="1" s="1"/>
  <c r="AW260" i="1" s="1"/>
  <c r="AX260" i="1" s="1"/>
  <c r="AY260" i="1" s="1"/>
  <c r="AM260" i="1"/>
  <c r="AN260" i="1" s="1"/>
  <c r="AO260" i="1" s="1"/>
  <c r="AP260" i="1" s="1"/>
  <c r="AQ260" i="1" s="1"/>
  <c r="AB260" i="1"/>
  <c r="AC260" i="1" s="1"/>
  <c r="AD260" i="1" s="1"/>
  <c r="AE260" i="1" s="1"/>
  <c r="AF260" i="1" s="1"/>
  <c r="S260" i="1"/>
  <c r="T260" i="1" s="1"/>
  <c r="U260" i="1" s="1"/>
  <c r="V260" i="1" s="1"/>
  <c r="W260" i="1" s="1"/>
  <c r="K260" i="1"/>
  <c r="L260" i="1" s="1"/>
  <c r="M260" i="1" s="1"/>
  <c r="N260" i="1" s="1"/>
  <c r="O260" i="1" s="1"/>
  <c r="C260" i="1"/>
  <c r="D260" i="1" s="1"/>
  <c r="E260" i="1" s="1"/>
  <c r="F260" i="1" s="1"/>
  <c r="G260" i="1" s="1"/>
  <c r="H260" i="1" s="1"/>
  <c r="AU259" i="1"/>
  <c r="AV259" i="1" s="1"/>
  <c r="AW259" i="1" s="1"/>
  <c r="AX259" i="1" s="1"/>
  <c r="AY259" i="1" s="1"/>
  <c r="AM259" i="1"/>
  <c r="AN259" i="1" s="1"/>
  <c r="AO259" i="1" s="1"/>
  <c r="AP259" i="1" s="1"/>
  <c r="AQ259" i="1" s="1"/>
  <c r="AB259" i="1"/>
  <c r="AC259" i="1" s="1"/>
  <c r="AD259" i="1" s="1"/>
  <c r="AE259" i="1" s="1"/>
  <c r="AF259" i="1" s="1"/>
  <c r="S259" i="1"/>
  <c r="T259" i="1" s="1"/>
  <c r="U259" i="1" s="1"/>
  <c r="V259" i="1" s="1"/>
  <c r="W259" i="1" s="1"/>
  <c r="L259" i="1"/>
  <c r="M259" i="1" s="1"/>
  <c r="N259" i="1" s="1"/>
  <c r="O259" i="1" s="1"/>
  <c r="K259" i="1"/>
  <c r="C259" i="1"/>
  <c r="D259" i="1" s="1"/>
  <c r="E259" i="1" s="1"/>
  <c r="F259" i="1" s="1"/>
  <c r="G259" i="1" s="1"/>
  <c r="H259" i="1" s="1"/>
  <c r="AU258" i="1"/>
  <c r="AV258" i="1" s="1"/>
  <c r="AW258" i="1" s="1"/>
  <c r="AX258" i="1" s="1"/>
  <c r="AY258" i="1" s="1"/>
  <c r="AM258" i="1"/>
  <c r="AN258" i="1" s="1"/>
  <c r="AO258" i="1" s="1"/>
  <c r="AP258" i="1" s="1"/>
  <c r="AQ258" i="1" s="1"/>
  <c r="AB258" i="1"/>
  <c r="AC258" i="1" s="1"/>
  <c r="AD258" i="1" s="1"/>
  <c r="AE258" i="1" s="1"/>
  <c r="AF258" i="1" s="1"/>
  <c r="S258" i="1"/>
  <c r="T258" i="1" s="1"/>
  <c r="U258" i="1" s="1"/>
  <c r="V258" i="1" s="1"/>
  <c r="W258" i="1" s="1"/>
  <c r="K258" i="1"/>
  <c r="L258" i="1" s="1"/>
  <c r="M258" i="1" s="1"/>
  <c r="N258" i="1" s="1"/>
  <c r="O258" i="1" s="1"/>
  <c r="C258" i="1"/>
  <c r="D258" i="1" s="1"/>
  <c r="E258" i="1" s="1"/>
  <c r="F258" i="1" s="1"/>
  <c r="G258" i="1" s="1"/>
  <c r="H258" i="1" s="1"/>
  <c r="AU215" i="1"/>
  <c r="AV215" i="1" s="1"/>
  <c r="AW215" i="1" s="1"/>
  <c r="AX215" i="1" s="1"/>
  <c r="AY215" i="1" s="1"/>
  <c r="AM215" i="1"/>
  <c r="AN215" i="1" s="1"/>
  <c r="AO215" i="1" s="1"/>
  <c r="AP215" i="1" s="1"/>
  <c r="AQ215" i="1" s="1"/>
  <c r="AB215" i="1"/>
  <c r="AC215" i="1" s="1"/>
  <c r="AD215" i="1" s="1"/>
  <c r="AE215" i="1" s="1"/>
  <c r="AF215" i="1" s="1"/>
  <c r="S215" i="1"/>
  <c r="T215" i="1" s="1"/>
  <c r="U215" i="1" s="1"/>
  <c r="V215" i="1" s="1"/>
  <c r="W215" i="1" s="1"/>
  <c r="K215" i="1"/>
  <c r="L215" i="1" s="1"/>
  <c r="M215" i="1" s="1"/>
  <c r="N215" i="1" s="1"/>
  <c r="O215" i="1" s="1"/>
  <c r="C215" i="1"/>
  <c r="D215" i="1" s="1"/>
  <c r="E215" i="1" s="1"/>
  <c r="F215" i="1" s="1"/>
  <c r="G215" i="1" s="1"/>
  <c r="AU256" i="1"/>
  <c r="AV256" i="1" s="1"/>
  <c r="AW256" i="1" s="1"/>
  <c r="AX256" i="1" s="1"/>
  <c r="AY256" i="1" s="1"/>
  <c r="AM256" i="1"/>
  <c r="AN256" i="1" s="1"/>
  <c r="AO256" i="1" s="1"/>
  <c r="AP256" i="1" s="1"/>
  <c r="AQ256" i="1" s="1"/>
  <c r="AB256" i="1"/>
  <c r="AC256" i="1" s="1"/>
  <c r="AD256" i="1" s="1"/>
  <c r="AE256" i="1" s="1"/>
  <c r="AF256" i="1" s="1"/>
  <c r="S256" i="1"/>
  <c r="T256" i="1" s="1"/>
  <c r="U256" i="1" s="1"/>
  <c r="V256" i="1" s="1"/>
  <c r="W256" i="1" s="1"/>
  <c r="X256" i="1" s="1"/>
  <c r="K256" i="1"/>
  <c r="L256" i="1" s="1"/>
  <c r="M256" i="1" s="1"/>
  <c r="N256" i="1" s="1"/>
  <c r="O256" i="1" s="1"/>
  <c r="C256" i="1"/>
  <c r="D256" i="1" s="1"/>
  <c r="E256" i="1" s="1"/>
  <c r="F256" i="1" s="1"/>
  <c r="G256" i="1" s="1"/>
  <c r="H256" i="1" s="1"/>
  <c r="AU213" i="1"/>
  <c r="AV213" i="1" s="1"/>
  <c r="AW213" i="1" s="1"/>
  <c r="AX213" i="1" s="1"/>
  <c r="AY213" i="1" s="1"/>
  <c r="AM213" i="1"/>
  <c r="AN213" i="1" s="1"/>
  <c r="AO213" i="1" s="1"/>
  <c r="AP213" i="1" s="1"/>
  <c r="AQ213" i="1" s="1"/>
  <c r="AB213" i="1"/>
  <c r="AC213" i="1" s="1"/>
  <c r="AD213" i="1" s="1"/>
  <c r="AE213" i="1" s="1"/>
  <c r="AF213" i="1" s="1"/>
  <c r="S213" i="1"/>
  <c r="T213" i="1" s="1"/>
  <c r="U213" i="1" s="1"/>
  <c r="V213" i="1" s="1"/>
  <c r="W213" i="1" s="1"/>
  <c r="X213" i="1" s="1"/>
  <c r="K213" i="1"/>
  <c r="L213" i="1" s="1"/>
  <c r="M213" i="1" s="1"/>
  <c r="N213" i="1" s="1"/>
  <c r="O213" i="1" s="1"/>
  <c r="C213" i="1"/>
  <c r="D213" i="1" s="1"/>
  <c r="E213" i="1" s="1"/>
  <c r="F213" i="1" s="1"/>
  <c r="AU255" i="1"/>
  <c r="AV255" i="1" s="1"/>
  <c r="AW255" i="1" s="1"/>
  <c r="AX255" i="1" s="1"/>
  <c r="AY255" i="1" s="1"/>
  <c r="AM255" i="1"/>
  <c r="AN255" i="1" s="1"/>
  <c r="AO255" i="1" s="1"/>
  <c r="AP255" i="1" s="1"/>
  <c r="AQ255" i="1" s="1"/>
  <c r="AB255" i="1"/>
  <c r="AC255" i="1" s="1"/>
  <c r="AD255" i="1" s="1"/>
  <c r="AE255" i="1" s="1"/>
  <c r="AF255" i="1" s="1"/>
  <c r="S255" i="1"/>
  <c r="T255" i="1" s="1"/>
  <c r="U255" i="1" s="1"/>
  <c r="V255" i="1" s="1"/>
  <c r="W255" i="1" s="1"/>
  <c r="K255" i="1"/>
  <c r="L255" i="1" s="1"/>
  <c r="M255" i="1" s="1"/>
  <c r="N255" i="1" s="1"/>
  <c r="O255" i="1" s="1"/>
  <c r="C255" i="1"/>
  <c r="D255" i="1" s="1"/>
  <c r="E255" i="1" s="1"/>
  <c r="F255" i="1" s="1"/>
  <c r="G255" i="1" s="1"/>
  <c r="H255" i="1" s="1"/>
  <c r="AU254" i="1"/>
  <c r="AV254" i="1" s="1"/>
  <c r="AW254" i="1" s="1"/>
  <c r="AX254" i="1" s="1"/>
  <c r="AY254" i="1" s="1"/>
  <c r="AM254" i="1"/>
  <c r="AN254" i="1" s="1"/>
  <c r="AO254" i="1" s="1"/>
  <c r="AP254" i="1" s="1"/>
  <c r="AQ254" i="1" s="1"/>
  <c r="AB254" i="1"/>
  <c r="AC254" i="1" s="1"/>
  <c r="AD254" i="1" s="1"/>
  <c r="AE254" i="1" s="1"/>
  <c r="AF254" i="1" s="1"/>
  <c r="S254" i="1"/>
  <c r="T254" i="1" s="1"/>
  <c r="U254" i="1" s="1"/>
  <c r="V254" i="1" s="1"/>
  <c r="W254" i="1" s="1"/>
  <c r="K254" i="1"/>
  <c r="L254" i="1" s="1"/>
  <c r="M254" i="1" s="1"/>
  <c r="N254" i="1" s="1"/>
  <c r="O254" i="1" s="1"/>
  <c r="C254" i="1"/>
  <c r="D254" i="1" s="1"/>
  <c r="E254" i="1" s="1"/>
  <c r="F254" i="1" s="1"/>
  <c r="G254" i="1" s="1"/>
  <c r="H254" i="1" s="1"/>
  <c r="AU253" i="1"/>
  <c r="AV253" i="1" s="1"/>
  <c r="AW253" i="1" s="1"/>
  <c r="AX253" i="1" s="1"/>
  <c r="AY253" i="1" s="1"/>
  <c r="AM253" i="1"/>
  <c r="AN253" i="1" s="1"/>
  <c r="AO253" i="1" s="1"/>
  <c r="AP253" i="1" s="1"/>
  <c r="AQ253" i="1" s="1"/>
  <c r="AB253" i="1"/>
  <c r="AC253" i="1" s="1"/>
  <c r="AD253" i="1" s="1"/>
  <c r="AE253" i="1" s="1"/>
  <c r="AF253" i="1" s="1"/>
  <c r="S253" i="1"/>
  <c r="T253" i="1" s="1"/>
  <c r="U253" i="1" s="1"/>
  <c r="V253" i="1" s="1"/>
  <c r="W253" i="1" s="1"/>
  <c r="K253" i="1"/>
  <c r="L253" i="1" s="1"/>
  <c r="M253" i="1" s="1"/>
  <c r="N253" i="1" s="1"/>
  <c r="O253" i="1" s="1"/>
  <c r="C253" i="1"/>
  <c r="D253" i="1" s="1"/>
  <c r="E253" i="1" s="1"/>
  <c r="F253" i="1" s="1"/>
  <c r="G253" i="1" s="1"/>
  <c r="H253" i="1" s="1"/>
  <c r="AU205" i="1"/>
  <c r="AV205" i="1" s="1"/>
  <c r="AW205" i="1" s="1"/>
  <c r="AX205" i="1" s="1"/>
  <c r="AY205" i="1" s="1"/>
  <c r="AM205" i="1"/>
  <c r="AN205" i="1" s="1"/>
  <c r="AO205" i="1" s="1"/>
  <c r="AP205" i="1" s="1"/>
  <c r="AQ205" i="1" s="1"/>
  <c r="AB205" i="1"/>
  <c r="AC205" i="1" s="1"/>
  <c r="AD205" i="1" s="1"/>
  <c r="AE205" i="1" s="1"/>
  <c r="AF205" i="1" s="1"/>
  <c r="S205" i="1"/>
  <c r="T205" i="1" s="1"/>
  <c r="U205" i="1" s="1"/>
  <c r="V205" i="1" s="1"/>
  <c r="W205" i="1" s="1"/>
  <c r="K205" i="1"/>
  <c r="L205" i="1" s="1"/>
  <c r="M205" i="1" s="1"/>
  <c r="N205" i="1" s="1"/>
  <c r="O205" i="1" s="1"/>
  <c r="D205" i="1"/>
  <c r="E205" i="1" s="1"/>
  <c r="F205" i="1" s="1"/>
  <c r="C205" i="1"/>
  <c r="AU251" i="1"/>
  <c r="AV251" i="1" s="1"/>
  <c r="AW251" i="1" s="1"/>
  <c r="AX251" i="1" s="1"/>
  <c r="AY251" i="1" s="1"/>
  <c r="AM251" i="1"/>
  <c r="AN251" i="1" s="1"/>
  <c r="AO251" i="1" s="1"/>
  <c r="AP251" i="1" s="1"/>
  <c r="AQ251" i="1" s="1"/>
  <c r="AB251" i="1"/>
  <c r="AC251" i="1" s="1"/>
  <c r="AD251" i="1" s="1"/>
  <c r="AE251" i="1" s="1"/>
  <c r="AF251" i="1" s="1"/>
  <c r="S251" i="1"/>
  <c r="T251" i="1" s="1"/>
  <c r="U251" i="1" s="1"/>
  <c r="V251" i="1" s="1"/>
  <c r="W251" i="1" s="1"/>
  <c r="X251" i="1" s="1"/>
  <c r="K251" i="1"/>
  <c r="L251" i="1" s="1"/>
  <c r="M251" i="1" s="1"/>
  <c r="N251" i="1" s="1"/>
  <c r="O251" i="1" s="1"/>
  <c r="C251" i="1"/>
  <c r="D251" i="1" s="1"/>
  <c r="E251" i="1" s="1"/>
  <c r="F251" i="1" s="1"/>
  <c r="G251" i="1" s="1"/>
  <c r="H251" i="1" s="1"/>
  <c r="AU250" i="1"/>
  <c r="AV250" i="1" s="1"/>
  <c r="AW250" i="1" s="1"/>
  <c r="AX250" i="1" s="1"/>
  <c r="AY250" i="1" s="1"/>
  <c r="AM250" i="1"/>
  <c r="AN250" i="1" s="1"/>
  <c r="AO250" i="1" s="1"/>
  <c r="AP250" i="1" s="1"/>
  <c r="AQ250" i="1" s="1"/>
  <c r="AB250" i="1"/>
  <c r="AC250" i="1" s="1"/>
  <c r="AD250" i="1" s="1"/>
  <c r="AE250" i="1" s="1"/>
  <c r="AF250" i="1" s="1"/>
  <c r="S250" i="1"/>
  <c r="T250" i="1" s="1"/>
  <c r="U250" i="1" s="1"/>
  <c r="V250" i="1" s="1"/>
  <c r="W250" i="1" s="1"/>
  <c r="X250" i="1" s="1"/>
  <c r="K250" i="1"/>
  <c r="L250" i="1" s="1"/>
  <c r="M250" i="1" s="1"/>
  <c r="N250" i="1" s="1"/>
  <c r="O250" i="1" s="1"/>
  <c r="H250" i="1"/>
  <c r="C250" i="1"/>
  <c r="D250" i="1" s="1"/>
  <c r="E250" i="1" s="1"/>
  <c r="F250" i="1" s="1"/>
  <c r="G250" i="1" s="1"/>
  <c r="AU249" i="1"/>
  <c r="AV249" i="1" s="1"/>
  <c r="AW249" i="1" s="1"/>
  <c r="AX249" i="1" s="1"/>
  <c r="AY249" i="1" s="1"/>
  <c r="AM249" i="1"/>
  <c r="AN249" i="1" s="1"/>
  <c r="AO249" i="1" s="1"/>
  <c r="AP249" i="1" s="1"/>
  <c r="AQ249" i="1" s="1"/>
  <c r="AB249" i="1"/>
  <c r="AC249" i="1" s="1"/>
  <c r="AD249" i="1" s="1"/>
  <c r="AE249" i="1" s="1"/>
  <c r="AF249" i="1" s="1"/>
  <c r="S249" i="1"/>
  <c r="T249" i="1" s="1"/>
  <c r="U249" i="1" s="1"/>
  <c r="V249" i="1" s="1"/>
  <c r="W249" i="1" s="1"/>
  <c r="X249" i="1" s="1"/>
  <c r="K249" i="1"/>
  <c r="L249" i="1" s="1"/>
  <c r="M249" i="1" s="1"/>
  <c r="N249" i="1" s="1"/>
  <c r="O249" i="1" s="1"/>
  <c r="C249" i="1"/>
  <c r="D249" i="1" s="1"/>
  <c r="E249" i="1" s="1"/>
  <c r="F249" i="1" s="1"/>
  <c r="G249" i="1" s="1"/>
  <c r="H249" i="1" s="1"/>
  <c r="AU248" i="1"/>
  <c r="AV248" i="1" s="1"/>
  <c r="AW248" i="1" s="1"/>
  <c r="AX248" i="1" s="1"/>
  <c r="AY248" i="1" s="1"/>
  <c r="AM248" i="1"/>
  <c r="AN248" i="1" s="1"/>
  <c r="AO248" i="1" s="1"/>
  <c r="AP248" i="1" s="1"/>
  <c r="AQ248" i="1" s="1"/>
  <c r="AB248" i="1"/>
  <c r="AC248" i="1" s="1"/>
  <c r="AD248" i="1" s="1"/>
  <c r="AE248" i="1" s="1"/>
  <c r="AF248" i="1" s="1"/>
  <c r="S248" i="1"/>
  <c r="T248" i="1" s="1"/>
  <c r="U248" i="1" s="1"/>
  <c r="V248" i="1" s="1"/>
  <c r="W248" i="1" s="1"/>
  <c r="X248" i="1" s="1"/>
  <c r="K248" i="1"/>
  <c r="L248" i="1" s="1"/>
  <c r="M248" i="1" s="1"/>
  <c r="N248" i="1" s="1"/>
  <c r="O248" i="1" s="1"/>
  <c r="C248" i="1"/>
  <c r="D248" i="1" s="1"/>
  <c r="E248" i="1" s="1"/>
  <c r="F248" i="1" s="1"/>
  <c r="G248" i="1" s="1"/>
  <c r="H248" i="1" s="1"/>
  <c r="AU247" i="1"/>
  <c r="AV247" i="1" s="1"/>
  <c r="AW247" i="1" s="1"/>
  <c r="AX247" i="1" s="1"/>
  <c r="AY247" i="1" s="1"/>
  <c r="AM247" i="1"/>
  <c r="AN247" i="1" s="1"/>
  <c r="AO247" i="1" s="1"/>
  <c r="AP247" i="1" s="1"/>
  <c r="AQ247" i="1" s="1"/>
  <c r="AC247" i="1"/>
  <c r="AD247" i="1" s="1"/>
  <c r="AE247" i="1" s="1"/>
  <c r="AF247" i="1" s="1"/>
  <c r="AB247" i="1"/>
  <c r="S247" i="1"/>
  <c r="T247" i="1" s="1"/>
  <c r="U247" i="1" s="1"/>
  <c r="V247" i="1" s="1"/>
  <c r="W247" i="1" s="1"/>
  <c r="X247" i="1" s="1"/>
  <c r="K247" i="1"/>
  <c r="L247" i="1" s="1"/>
  <c r="M247" i="1" s="1"/>
  <c r="N247" i="1" s="1"/>
  <c r="O247" i="1" s="1"/>
  <c r="C247" i="1"/>
  <c r="D247" i="1" s="1"/>
  <c r="E247" i="1" s="1"/>
  <c r="F247" i="1" s="1"/>
  <c r="G247" i="1" s="1"/>
  <c r="H247" i="1" s="1"/>
  <c r="AU246" i="1"/>
  <c r="AV246" i="1" s="1"/>
  <c r="AW246" i="1" s="1"/>
  <c r="AX246" i="1" s="1"/>
  <c r="AY246" i="1" s="1"/>
  <c r="AM246" i="1"/>
  <c r="AN246" i="1" s="1"/>
  <c r="AO246" i="1" s="1"/>
  <c r="AP246" i="1" s="1"/>
  <c r="AQ246" i="1" s="1"/>
  <c r="AB246" i="1"/>
  <c r="AC246" i="1" s="1"/>
  <c r="AD246" i="1" s="1"/>
  <c r="AE246" i="1" s="1"/>
  <c r="AF246" i="1" s="1"/>
  <c r="S246" i="1"/>
  <c r="T246" i="1" s="1"/>
  <c r="U246" i="1" s="1"/>
  <c r="V246" i="1" s="1"/>
  <c r="W246" i="1" s="1"/>
  <c r="K246" i="1"/>
  <c r="L246" i="1" s="1"/>
  <c r="M246" i="1" s="1"/>
  <c r="N246" i="1" s="1"/>
  <c r="O246" i="1" s="1"/>
  <c r="H246" i="1"/>
  <c r="C246" i="1"/>
  <c r="D246" i="1" s="1"/>
  <c r="E246" i="1" s="1"/>
  <c r="F246" i="1" s="1"/>
  <c r="G246" i="1" s="1"/>
  <c r="AU198" i="1"/>
  <c r="AV198" i="1" s="1"/>
  <c r="AW198" i="1" s="1"/>
  <c r="AX198" i="1" s="1"/>
  <c r="AY198" i="1" s="1"/>
  <c r="AM198" i="1"/>
  <c r="AN198" i="1" s="1"/>
  <c r="AO198" i="1" s="1"/>
  <c r="AP198" i="1" s="1"/>
  <c r="AQ198" i="1" s="1"/>
  <c r="AB198" i="1"/>
  <c r="AC198" i="1" s="1"/>
  <c r="AD198" i="1" s="1"/>
  <c r="AE198" i="1" s="1"/>
  <c r="AF198" i="1" s="1"/>
  <c r="S198" i="1"/>
  <c r="T198" i="1" s="1"/>
  <c r="U198" i="1" s="1"/>
  <c r="V198" i="1" s="1"/>
  <c r="W198" i="1" s="1"/>
  <c r="X198" i="1" s="1"/>
  <c r="K198" i="1"/>
  <c r="L198" i="1" s="1"/>
  <c r="M198" i="1" s="1"/>
  <c r="N198" i="1" s="1"/>
  <c r="O198" i="1" s="1"/>
  <c r="C198" i="1"/>
  <c r="D198" i="1" s="1"/>
  <c r="E198" i="1" s="1"/>
  <c r="F198" i="1" s="1"/>
  <c r="AU245" i="1"/>
  <c r="AV245" i="1" s="1"/>
  <c r="AW245" i="1" s="1"/>
  <c r="AX245" i="1" s="1"/>
  <c r="AY245" i="1" s="1"/>
  <c r="AM245" i="1"/>
  <c r="AN245" i="1" s="1"/>
  <c r="AO245" i="1" s="1"/>
  <c r="AP245" i="1" s="1"/>
  <c r="AQ245" i="1" s="1"/>
  <c r="AB245" i="1"/>
  <c r="AC245" i="1" s="1"/>
  <c r="AD245" i="1" s="1"/>
  <c r="AE245" i="1" s="1"/>
  <c r="AF245" i="1" s="1"/>
  <c r="S245" i="1"/>
  <c r="T245" i="1" s="1"/>
  <c r="U245" i="1" s="1"/>
  <c r="V245" i="1" s="1"/>
  <c r="W245" i="1" s="1"/>
  <c r="X245" i="1" s="1"/>
  <c r="K245" i="1"/>
  <c r="L245" i="1" s="1"/>
  <c r="M245" i="1" s="1"/>
  <c r="N245" i="1" s="1"/>
  <c r="O245" i="1" s="1"/>
  <c r="C245" i="1"/>
  <c r="D245" i="1" s="1"/>
  <c r="E245" i="1" s="1"/>
  <c r="F245" i="1" s="1"/>
  <c r="G245" i="1" s="1"/>
  <c r="H245" i="1" s="1"/>
  <c r="AU242" i="1"/>
  <c r="AV242" i="1" s="1"/>
  <c r="AW242" i="1" s="1"/>
  <c r="AX242" i="1" s="1"/>
  <c r="AY242" i="1" s="1"/>
  <c r="AM242" i="1"/>
  <c r="AN242" i="1" s="1"/>
  <c r="AO242" i="1" s="1"/>
  <c r="AP242" i="1" s="1"/>
  <c r="AQ242" i="1" s="1"/>
  <c r="AB242" i="1"/>
  <c r="AC242" i="1" s="1"/>
  <c r="AD242" i="1" s="1"/>
  <c r="AE242" i="1" s="1"/>
  <c r="AF242" i="1" s="1"/>
  <c r="S242" i="1"/>
  <c r="T242" i="1" s="1"/>
  <c r="U242" i="1" s="1"/>
  <c r="V242" i="1" s="1"/>
  <c r="W242" i="1" s="1"/>
  <c r="K242" i="1"/>
  <c r="L242" i="1" s="1"/>
  <c r="M242" i="1" s="1"/>
  <c r="N242" i="1" s="1"/>
  <c r="O242" i="1" s="1"/>
  <c r="C242" i="1"/>
  <c r="D242" i="1" s="1"/>
  <c r="E242" i="1" s="1"/>
  <c r="F242" i="1" s="1"/>
  <c r="G242" i="1" s="1"/>
  <c r="H242" i="1" s="1"/>
  <c r="AU241" i="1"/>
  <c r="AV241" i="1" s="1"/>
  <c r="AW241" i="1" s="1"/>
  <c r="AX241" i="1" s="1"/>
  <c r="AY241" i="1" s="1"/>
  <c r="AM241" i="1"/>
  <c r="AN241" i="1" s="1"/>
  <c r="AO241" i="1" s="1"/>
  <c r="AP241" i="1" s="1"/>
  <c r="AQ241" i="1" s="1"/>
  <c r="AB241" i="1"/>
  <c r="AC241" i="1" s="1"/>
  <c r="AD241" i="1" s="1"/>
  <c r="AE241" i="1" s="1"/>
  <c r="AF241" i="1" s="1"/>
  <c r="S241" i="1"/>
  <c r="T241" i="1" s="1"/>
  <c r="U241" i="1" s="1"/>
  <c r="V241" i="1" s="1"/>
  <c r="W241" i="1" s="1"/>
  <c r="K241" i="1"/>
  <c r="L241" i="1" s="1"/>
  <c r="M241" i="1" s="1"/>
  <c r="N241" i="1" s="1"/>
  <c r="O241" i="1" s="1"/>
  <c r="C241" i="1"/>
  <c r="D241" i="1" s="1"/>
  <c r="E241" i="1" s="1"/>
  <c r="F241" i="1" s="1"/>
  <c r="G241" i="1" s="1"/>
  <c r="H241" i="1" s="1"/>
  <c r="AU240" i="1"/>
  <c r="AV240" i="1" s="1"/>
  <c r="AW240" i="1" s="1"/>
  <c r="AX240" i="1" s="1"/>
  <c r="AY240" i="1" s="1"/>
  <c r="AM240" i="1"/>
  <c r="AN240" i="1" s="1"/>
  <c r="AO240" i="1" s="1"/>
  <c r="AP240" i="1" s="1"/>
  <c r="AQ240" i="1" s="1"/>
  <c r="AB240" i="1"/>
  <c r="AC240" i="1" s="1"/>
  <c r="AD240" i="1" s="1"/>
  <c r="AE240" i="1" s="1"/>
  <c r="AF240" i="1" s="1"/>
  <c r="S240" i="1"/>
  <c r="T240" i="1" s="1"/>
  <c r="U240" i="1" s="1"/>
  <c r="V240" i="1" s="1"/>
  <c r="W240" i="1" s="1"/>
  <c r="K240" i="1"/>
  <c r="L240" i="1" s="1"/>
  <c r="M240" i="1" s="1"/>
  <c r="N240" i="1" s="1"/>
  <c r="O240" i="1" s="1"/>
  <c r="C240" i="1"/>
  <c r="D240" i="1" s="1"/>
  <c r="E240" i="1" s="1"/>
  <c r="F240" i="1" s="1"/>
  <c r="G240" i="1" s="1"/>
  <c r="H240" i="1" s="1"/>
  <c r="AU239" i="1"/>
  <c r="AV239" i="1" s="1"/>
  <c r="AW239" i="1" s="1"/>
  <c r="AX239" i="1" s="1"/>
  <c r="AY239" i="1" s="1"/>
  <c r="AM239" i="1"/>
  <c r="AN239" i="1" s="1"/>
  <c r="AO239" i="1" s="1"/>
  <c r="AP239" i="1" s="1"/>
  <c r="AQ239" i="1" s="1"/>
  <c r="AB239" i="1"/>
  <c r="AC239" i="1" s="1"/>
  <c r="AD239" i="1" s="1"/>
  <c r="AE239" i="1" s="1"/>
  <c r="AF239" i="1" s="1"/>
  <c r="S239" i="1"/>
  <c r="T239" i="1" s="1"/>
  <c r="U239" i="1" s="1"/>
  <c r="V239" i="1" s="1"/>
  <c r="W239" i="1" s="1"/>
  <c r="K239" i="1"/>
  <c r="L239" i="1" s="1"/>
  <c r="M239" i="1" s="1"/>
  <c r="N239" i="1" s="1"/>
  <c r="O239" i="1" s="1"/>
  <c r="D239" i="1"/>
  <c r="E239" i="1" s="1"/>
  <c r="F239" i="1" s="1"/>
  <c r="G239" i="1" s="1"/>
  <c r="H239" i="1" s="1"/>
  <c r="C239" i="1"/>
  <c r="AU238" i="1"/>
  <c r="AV238" i="1" s="1"/>
  <c r="AW238" i="1" s="1"/>
  <c r="AX238" i="1" s="1"/>
  <c r="AY238" i="1" s="1"/>
  <c r="AM238" i="1"/>
  <c r="AN238" i="1" s="1"/>
  <c r="AO238" i="1" s="1"/>
  <c r="AP238" i="1" s="1"/>
  <c r="AQ238" i="1" s="1"/>
  <c r="AB238" i="1"/>
  <c r="AC238" i="1" s="1"/>
  <c r="AD238" i="1" s="1"/>
  <c r="AE238" i="1" s="1"/>
  <c r="AF238" i="1" s="1"/>
  <c r="S238" i="1"/>
  <c r="T238" i="1" s="1"/>
  <c r="U238" i="1" s="1"/>
  <c r="V238" i="1" s="1"/>
  <c r="W238" i="1" s="1"/>
  <c r="K238" i="1"/>
  <c r="L238" i="1" s="1"/>
  <c r="M238" i="1" s="1"/>
  <c r="N238" i="1" s="1"/>
  <c r="O238" i="1" s="1"/>
  <c r="C238" i="1"/>
  <c r="D238" i="1" s="1"/>
  <c r="E238" i="1" s="1"/>
  <c r="F238" i="1" s="1"/>
  <c r="G238" i="1" s="1"/>
  <c r="H238" i="1" s="1"/>
  <c r="AU237" i="1"/>
  <c r="AV237" i="1" s="1"/>
  <c r="AW237" i="1" s="1"/>
  <c r="AX237" i="1" s="1"/>
  <c r="AY237" i="1" s="1"/>
  <c r="AM237" i="1"/>
  <c r="AN237" i="1" s="1"/>
  <c r="AO237" i="1" s="1"/>
  <c r="AP237" i="1" s="1"/>
  <c r="AQ237" i="1" s="1"/>
  <c r="AB237" i="1"/>
  <c r="AC237" i="1" s="1"/>
  <c r="AD237" i="1" s="1"/>
  <c r="AE237" i="1" s="1"/>
  <c r="AF237" i="1" s="1"/>
  <c r="S237" i="1"/>
  <c r="T237" i="1" s="1"/>
  <c r="U237" i="1" s="1"/>
  <c r="V237" i="1" s="1"/>
  <c r="W237" i="1" s="1"/>
  <c r="K237" i="1"/>
  <c r="L237" i="1" s="1"/>
  <c r="M237" i="1" s="1"/>
  <c r="N237" i="1" s="1"/>
  <c r="O237" i="1" s="1"/>
  <c r="C237" i="1"/>
  <c r="D237" i="1" s="1"/>
  <c r="E237" i="1" s="1"/>
  <c r="F237" i="1" s="1"/>
  <c r="G237" i="1" s="1"/>
  <c r="H237" i="1" s="1"/>
  <c r="AU236" i="1"/>
  <c r="AV236" i="1" s="1"/>
  <c r="AW236" i="1" s="1"/>
  <c r="AX236" i="1" s="1"/>
  <c r="AY236" i="1" s="1"/>
  <c r="AM236" i="1"/>
  <c r="AN236" i="1" s="1"/>
  <c r="AO236" i="1" s="1"/>
  <c r="AP236" i="1" s="1"/>
  <c r="AQ236" i="1" s="1"/>
  <c r="AB236" i="1"/>
  <c r="AC236" i="1" s="1"/>
  <c r="AD236" i="1" s="1"/>
  <c r="AE236" i="1" s="1"/>
  <c r="AF236" i="1" s="1"/>
  <c r="S236" i="1"/>
  <c r="T236" i="1" s="1"/>
  <c r="U236" i="1" s="1"/>
  <c r="V236" i="1" s="1"/>
  <c r="W236" i="1" s="1"/>
  <c r="X236" i="1" s="1"/>
  <c r="K236" i="1"/>
  <c r="L236" i="1" s="1"/>
  <c r="M236" i="1" s="1"/>
  <c r="N236" i="1" s="1"/>
  <c r="O236" i="1" s="1"/>
  <c r="C236" i="1"/>
  <c r="D236" i="1" s="1"/>
  <c r="E236" i="1" s="1"/>
  <c r="F236" i="1" s="1"/>
  <c r="G236" i="1" s="1"/>
  <c r="H236" i="1" s="1"/>
  <c r="AU175" i="1"/>
  <c r="AV175" i="1" s="1"/>
  <c r="AW175" i="1" s="1"/>
  <c r="AX175" i="1" s="1"/>
  <c r="AY175" i="1" s="1"/>
  <c r="AM175" i="1"/>
  <c r="AN175" i="1" s="1"/>
  <c r="AO175" i="1" s="1"/>
  <c r="AP175" i="1" s="1"/>
  <c r="AQ175" i="1" s="1"/>
  <c r="AB175" i="1"/>
  <c r="AC175" i="1" s="1"/>
  <c r="AD175" i="1" s="1"/>
  <c r="AE175" i="1" s="1"/>
  <c r="AF175" i="1" s="1"/>
  <c r="S175" i="1"/>
  <c r="T175" i="1" s="1"/>
  <c r="U175" i="1" s="1"/>
  <c r="V175" i="1" s="1"/>
  <c r="W175" i="1" s="1"/>
  <c r="L175" i="1"/>
  <c r="M175" i="1" s="1"/>
  <c r="N175" i="1" s="1"/>
  <c r="O175" i="1" s="1"/>
  <c r="K175" i="1"/>
  <c r="C175" i="1"/>
  <c r="D175" i="1" s="1"/>
  <c r="E175" i="1" s="1"/>
  <c r="F175" i="1" s="1"/>
  <c r="G175" i="1" s="1"/>
  <c r="H175" i="1" s="1"/>
  <c r="AU235" i="1"/>
  <c r="AV235" i="1" s="1"/>
  <c r="AW235" i="1" s="1"/>
  <c r="AX235" i="1" s="1"/>
  <c r="AY235" i="1" s="1"/>
  <c r="AM235" i="1"/>
  <c r="AN235" i="1" s="1"/>
  <c r="AO235" i="1" s="1"/>
  <c r="AP235" i="1" s="1"/>
  <c r="AQ235" i="1" s="1"/>
  <c r="AB235" i="1"/>
  <c r="AC235" i="1" s="1"/>
  <c r="AD235" i="1" s="1"/>
  <c r="AE235" i="1" s="1"/>
  <c r="AF235" i="1" s="1"/>
  <c r="S235" i="1"/>
  <c r="T235" i="1" s="1"/>
  <c r="U235" i="1" s="1"/>
  <c r="V235" i="1" s="1"/>
  <c r="W235" i="1" s="1"/>
  <c r="K235" i="1"/>
  <c r="L235" i="1" s="1"/>
  <c r="M235" i="1" s="1"/>
  <c r="N235" i="1" s="1"/>
  <c r="O235" i="1" s="1"/>
  <c r="H235" i="1"/>
  <c r="C235" i="1"/>
  <c r="D235" i="1" s="1"/>
  <c r="E235" i="1" s="1"/>
  <c r="F235" i="1" s="1"/>
  <c r="G235" i="1" s="1"/>
  <c r="AU234" i="1"/>
  <c r="AV234" i="1" s="1"/>
  <c r="AW234" i="1" s="1"/>
  <c r="AX234" i="1" s="1"/>
  <c r="AY234" i="1" s="1"/>
  <c r="AM234" i="1"/>
  <c r="AN234" i="1" s="1"/>
  <c r="AO234" i="1" s="1"/>
  <c r="AP234" i="1" s="1"/>
  <c r="AQ234" i="1" s="1"/>
  <c r="AB234" i="1"/>
  <c r="AC234" i="1" s="1"/>
  <c r="AD234" i="1" s="1"/>
  <c r="AE234" i="1" s="1"/>
  <c r="AF234" i="1" s="1"/>
  <c r="S234" i="1"/>
  <c r="T234" i="1" s="1"/>
  <c r="U234" i="1" s="1"/>
  <c r="V234" i="1" s="1"/>
  <c r="W234" i="1" s="1"/>
  <c r="K234" i="1"/>
  <c r="L234" i="1" s="1"/>
  <c r="M234" i="1" s="1"/>
  <c r="N234" i="1" s="1"/>
  <c r="O234" i="1" s="1"/>
  <c r="C234" i="1"/>
  <c r="D234" i="1" s="1"/>
  <c r="E234" i="1" s="1"/>
  <c r="F234" i="1" s="1"/>
  <c r="G234" i="1" s="1"/>
  <c r="H234" i="1" s="1"/>
  <c r="AU233" i="1"/>
  <c r="AV233" i="1" s="1"/>
  <c r="AW233" i="1" s="1"/>
  <c r="AX233" i="1" s="1"/>
  <c r="AY233" i="1" s="1"/>
  <c r="AM233" i="1"/>
  <c r="AN233" i="1" s="1"/>
  <c r="AO233" i="1" s="1"/>
  <c r="AP233" i="1" s="1"/>
  <c r="AQ233" i="1" s="1"/>
  <c r="AB233" i="1"/>
  <c r="AC233" i="1" s="1"/>
  <c r="AD233" i="1" s="1"/>
  <c r="AE233" i="1" s="1"/>
  <c r="AF233" i="1" s="1"/>
  <c r="S233" i="1"/>
  <c r="T233" i="1" s="1"/>
  <c r="U233" i="1" s="1"/>
  <c r="V233" i="1" s="1"/>
  <c r="W233" i="1" s="1"/>
  <c r="K233" i="1"/>
  <c r="L233" i="1" s="1"/>
  <c r="M233" i="1" s="1"/>
  <c r="N233" i="1" s="1"/>
  <c r="O233" i="1" s="1"/>
  <c r="C233" i="1"/>
  <c r="D233" i="1" s="1"/>
  <c r="E233" i="1" s="1"/>
  <c r="F233" i="1" s="1"/>
  <c r="G233" i="1" s="1"/>
  <c r="H233" i="1" s="1"/>
  <c r="AU232" i="1"/>
  <c r="AV232" i="1" s="1"/>
  <c r="AW232" i="1" s="1"/>
  <c r="AX232" i="1" s="1"/>
  <c r="AY232" i="1" s="1"/>
  <c r="AM232" i="1"/>
  <c r="AN232" i="1" s="1"/>
  <c r="AO232" i="1" s="1"/>
  <c r="AP232" i="1" s="1"/>
  <c r="AQ232" i="1" s="1"/>
  <c r="AB232" i="1"/>
  <c r="AC232" i="1" s="1"/>
  <c r="AD232" i="1" s="1"/>
  <c r="AE232" i="1" s="1"/>
  <c r="AF232" i="1" s="1"/>
  <c r="S232" i="1"/>
  <c r="T232" i="1" s="1"/>
  <c r="U232" i="1" s="1"/>
  <c r="V232" i="1" s="1"/>
  <c r="W232" i="1" s="1"/>
  <c r="K232" i="1"/>
  <c r="L232" i="1" s="1"/>
  <c r="M232" i="1" s="1"/>
  <c r="N232" i="1" s="1"/>
  <c r="O232" i="1" s="1"/>
  <c r="C232" i="1"/>
  <c r="D232" i="1" s="1"/>
  <c r="E232" i="1" s="1"/>
  <c r="F232" i="1" s="1"/>
  <c r="G232" i="1" s="1"/>
  <c r="H232" i="1" s="1"/>
  <c r="AU231" i="1"/>
  <c r="AV231" i="1" s="1"/>
  <c r="AW231" i="1" s="1"/>
  <c r="AX231" i="1" s="1"/>
  <c r="AY231" i="1" s="1"/>
  <c r="AM231" i="1"/>
  <c r="AN231" i="1" s="1"/>
  <c r="AO231" i="1" s="1"/>
  <c r="AP231" i="1" s="1"/>
  <c r="AQ231" i="1" s="1"/>
  <c r="AB231" i="1"/>
  <c r="AC231" i="1" s="1"/>
  <c r="AD231" i="1" s="1"/>
  <c r="AE231" i="1" s="1"/>
  <c r="AF231" i="1" s="1"/>
  <c r="S231" i="1"/>
  <c r="T231" i="1" s="1"/>
  <c r="U231" i="1" s="1"/>
  <c r="V231" i="1" s="1"/>
  <c r="W231" i="1" s="1"/>
  <c r="K231" i="1"/>
  <c r="L231" i="1" s="1"/>
  <c r="M231" i="1" s="1"/>
  <c r="N231" i="1" s="1"/>
  <c r="O231" i="1" s="1"/>
  <c r="C231" i="1"/>
  <c r="D231" i="1" s="1"/>
  <c r="E231" i="1" s="1"/>
  <c r="F231" i="1" s="1"/>
  <c r="G231" i="1" s="1"/>
  <c r="H231" i="1" s="1"/>
  <c r="AU140" i="1"/>
  <c r="AV140" i="1" s="1"/>
  <c r="AW140" i="1" s="1"/>
  <c r="AX140" i="1" s="1"/>
  <c r="AY140" i="1" s="1"/>
  <c r="AM140" i="1"/>
  <c r="AN140" i="1" s="1"/>
  <c r="AO140" i="1" s="1"/>
  <c r="AP140" i="1" s="1"/>
  <c r="AQ140" i="1" s="1"/>
  <c r="AB140" i="1"/>
  <c r="AC140" i="1" s="1"/>
  <c r="AD140" i="1" s="1"/>
  <c r="AE140" i="1" s="1"/>
  <c r="AF140" i="1" s="1"/>
  <c r="S140" i="1"/>
  <c r="T140" i="1" s="1"/>
  <c r="U140" i="1" s="1"/>
  <c r="V140" i="1" s="1"/>
  <c r="W140" i="1" s="1"/>
  <c r="K140" i="1"/>
  <c r="L140" i="1" s="1"/>
  <c r="M140" i="1" s="1"/>
  <c r="N140" i="1" s="1"/>
  <c r="O140" i="1" s="1"/>
  <c r="C140" i="1"/>
  <c r="D140" i="1" s="1"/>
  <c r="E140" i="1" s="1"/>
  <c r="F140" i="1" s="1"/>
  <c r="G140" i="1" s="1"/>
  <c r="H140" i="1" s="1"/>
  <c r="AU229" i="1"/>
  <c r="AV229" i="1" s="1"/>
  <c r="AW229" i="1" s="1"/>
  <c r="AX229" i="1" s="1"/>
  <c r="AY229" i="1" s="1"/>
  <c r="AM229" i="1"/>
  <c r="AN229" i="1" s="1"/>
  <c r="AO229" i="1" s="1"/>
  <c r="AP229" i="1" s="1"/>
  <c r="AQ229" i="1" s="1"/>
  <c r="AB229" i="1"/>
  <c r="AC229" i="1" s="1"/>
  <c r="AD229" i="1" s="1"/>
  <c r="AE229" i="1" s="1"/>
  <c r="AF229" i="1" s="1"/>
  <c r="S229" i="1"/>
  <c r="T229" i="1" s="1"/>
  <c r="U229" i="1" s="1"/>
  <c r="V229" i="1" s="1"/>
  <c r="W229" i="1" s="1"/>
  <c r="K229" i="1"/>
  <c r="L229" i="1" s="1"/>
  <c r="M229" i="1" s="1"/>
  <c r="N229" i="1" s="1"/>
  <c r="O229" i="1" s="1"/>
  <c r="C229" i="1"/>
  <c r="D229" i="1" s="1"/>
  <c r="E229" i="1" s="1"/>
  <c r="F229" i="1" s="1"/>
  <c r="G229" i="1" s="1"/>
  <c r="H229" i="1" s="1"/>
  <c r="AU228" i="1"/>
  <c r="AV228" i="1" s="1"/>
  <c r="AW228" i="1" s="1"/>
  <c r="AX228" i="1" s="1"/>
  <c r="AY228" i="1" s="1"/>
  <c r="AM228" i="1"/>
  <c r="AN228" i="1" s="1"/>
  <c r="AO228" i="1" s="1"/>
  <c r="AP228" i="1" s="1"/>
  <c r="AQ228" i="1" s="1"/>
  <c r="AC228" i="1"/>
  <c r="AD228" i="1" s="1"/>
  <c r="AE228" i="1" s="1"/>
  <c r="AF228" i="1" s="1"/>
  <c r="AB228" i="1"/>
  <c r="S228" i="1"/>
  <c r="T228" i="1" s="1"/>
  <c r="U228" i="1" s="1"/>
  <c r="V228" i="1" s="1"/>
  <c r="W228" i="1" s="1"/>
  <c r="K228" i="1"/>
  <c r="L228" i="1" s="1"/>
  <c r="M228" i="1" s="1"/>
  <c r="N228" i="1" s="1"/>
  <c r="O228" i="1" s="1"/>
  <c r="C228" i="1"/>
  <c r="D228" i="1" s="1"/>
  <c r="E228" i="1" s="1"/>
  <c r="F228" i="1" s="1"/>
  <c r="G228" i="1" s="1"/>
  <c r="H228" i="1" s="1"/>
  <c r="AU227" i="1"/>
  <c r="AV227" i="1" s="1"/>
  <c r="AW227" i="1" s="1"/>
  <c r="AX227" i="1" s="1"/>
  <c r="AY227" i="1" s="1"/>
  <c r="AM227" i="1"/>
  <c r="AN227" i="1" s="1"/>
  <c r="AO227" i="1" s="1"/>
  <c r="AP227" i="1" s="1"/>
  <c r="AQ227" i="1" s="1"/>
  <c r="AB227" i="1"/>
  <c r="AC227" i="1" s="1"/>
  <c r="AD227" i="1" s="1"/>
  <c r="AE227" i="1" s="1"/>
  <c r="AF227" i="1" s="1"/>
  <c r="S227" i="1"/>
  <c r="T227" i="1" s="1"/>
  <c r="U227" i="1" s="1"/>
  <c r="V227" i="1" s="1"/>
  <c r="W227" i="1" s="1"/>
  <c r="K227" i="1"/>
  <c r="L227" i="1" s="1"/>
  <c r="M227" i="1" s="1"/>
  <c r="N227" i="1" s="1"/>
  <c r="O227" i="1" s="1"/>
  <c r="C227" i="1"/>
  <c r="D227" i="1" s="1"/>
  <c r="E227" i="1" s="1"/>
  <c r="F227" i="1" s="1"/>
  <c r="G227" i="1" s="1"/>
  <c r="H227" i="1" s="1"/>
  <c r="AU173" i="1"/>
  <c r="AV173" i="1" s="1"/>
  <c r="AW173" i="1" s="1"/>
  <c r="AX173" i="1" s="1"/>
  <c r="AY173" i="1" s="1"/>
  <c r="AM173" i="1"/>
  <c r="AN173" i="1" s="1"/>
  <c r="AO173" i="1" s="1"/>
  <c r="AP173" i="1" s="1"/>
  <c r="AQ173" i="1" s="1"/>
  <c r="AB173" i="1"/>
  <c r="AC173" i="1" s="1"/>
  <c r="AD173" i="1" s="1"/>
  <c r="AE173" i="1" s="1"/>
  <c r="AF173" i="1" s="1"/>
  <c r="S173" i="1"/>
  <c r="T173" i="1" s="1"/>
  <c r="U173" i="1" s="1"/>
  <c r="V173" i="1" s="1"/>
  <c r="W173" i="1" s="1"/>
  <c r="K173" i="1"/>
  <c r="L173" i="1" s="1"/>
  <c r="M173" i="1" s="1"/>
  <c r="N173" i="1" s="1"/>
  <c r="O173" i="1" s="1"/>
  <c r="C173" i="1"/>
  <c r="D173" i="1" s="1"/>
  <c r="E173" i="1" s="1"/>
  <c r="F173" i="1" s="1"/>
  <c r="G173" i="1" s="1"/>
  <c r="H173" i="1" s="1"/>
  <c r="AU226" i="1"/>
  <c r="AV226" i="1" s="1"/>
  <c r="AW226" i="1" s="1"/>
  <c r="AX226" i="1" s="1"/>
  <c r="AY226" i="1" s="1"/>
  <c r="AM226" i="1"/>
  <c r="AN226" i="1" s="1"/>
  <c r="AO226" i="1" s="1"/>
  <c r="AP226" i="1" s="1"/>
  <c r="AQ226" i="1" s="1"/>
  <c r="AB226" i="1"/>
  <c r="AC226" i="1" s="1"/>
  <c r="AD226" i="1" s="1"/>
  <c r="AE226" i="1" s="1"/>
  <c r="AF226" i="1" s="1"/>
  <c r="S226" i="1"/>
  <c r="T226" i="1" s="1"/>
  <c r="U226" i="1" s="1"/>
  <c r="V226" i="1" s="1"/>
  <c r="W226" i="1" s="1"/>
  <c r="K226" i="1"/>
  <c r="L226" i="1" s="1"/>
  <c r="M226" i="1" s="1"/>
  <c r="N226" i="1" s="1"/>
  <c r="O226" i="1" s="1"/>
  <c r="C226" i="1"/>
  <c r="D226" i="1" s="1"/>
  <c r="E226" i="1" s="1"/>
  <c r="F226" i="1" s="1"/>
  <c r="G226" i="1" s="1"/>
  <c r="H226" i="1" s="1"/>
  <c r="AU225" i="1"/>
  <c r="AV225" i="1" s="1"/>
  <c r="AW225" i="1" s="1"/>
  <c r="AX225" i="1" s="1"/>
  <c r="AY225" i="1" s="1"/>
  <c r="AM225" i="1"/>
  <c r="AN225" i="1" s="1"/>
  <c r="AO225" i="1" s="1"/>
  <c r="AP225" i="1" s="1"/>
  <c r="AQ225" i="1" s="1"/>
  <c r="AB225" i="1"/>
  <c r="AC225" i="1" s="1"/>
  <c r="AD225" i="1" s="1"/>
  <c r="AE225" i="1" s="1"/>
  <c r="AF225" i="1" s="1"/>
  <c r="S225" i="1"/>
  <c r="T225" i="1" s="1"/>
  <c r="U225" i="1" s="1"/>
  <c r="V225" i="1" s="1"/>
  <c r="W225" i="1" s="1"/>
  <c r="K225" i="1"/>
  <c r="L225" i="1" s="1"/>
  <c r="M225" i="1" s="1"/>
  <c r="N225" i="1" s="1"/>
  <c r="O225" i="1" s="1"/>
  <c r="D225" i="1"/>
  <c r="E225" i="1" s="1"/>
  <c r="F225" i="1" s="1"/>
  <c r="G225" i="1" s="1"/>
  <c r="H225" i="1" s="1"/>
  <c r="C225" i="1"/>
  <c r="AV224" i="1"/>
  <c r="AW224" i="1" s="1"/>
  <c r="AX224" i="1" s="1"/>
  <c r="AY224" i="1" s="1"/>
  <c r="AU224" i="1"/>
  <c r="AM224" i="1"/>
  <c r="AN224" i="1" s="1"/>
  <c r="AO224" i="1" s="1"/>
  <c r="AP224" i="1" s="1"/>
  <c r="AQ224" i="1" s="1"/>
  <c r="AB224" i="1"/>
  <c r="AC224" i="1" s="1"/>
  <c r="AD224" i="1" s="1"/>
  <c r="AE224" i="1" s="1"/>
  <c r="AF224" i="1" s="1"/>
  <c r="S224" i="1"/>
  <c r="T224" i="1" s="1"/>
  <c r="U224" i="1" s="1"/>
  <c r="V224" i="1" s="1"/>
  <c r="W224" i="1" s="1"/>
  <c r="K224" i="1"/>
  <c r="L224" i="1" s="1"/>
  <c r="M224" i="1" s="1"/>
  <c r="N224" i="1" s="1"/>
  <c r="O224" i="1" s="1"/>
  <c r="D224" i="1"/>
  <c r="E224" i="1" s="1"/>
  <c r="F224" i="1" s="1"/>
  <c r="G224" i="1" s="1"/>
  <c r="H224" i="1" s="1"/>
  <c r="C224" i="1"/>
  <c r="AU168" i="1"/>
  <c r="AV168" i="1" s="1"/>
  <c r="AW168" i="1" s="1"/>
  <c r="AX168" i="1" s="1"/>
  <c r="AY168" i="1" s="1"/>
  <c r="AM168" i="1"/>
  <c r="AN168" i="1" s="1"/>
  <c r="AO168" i="1" s="1"/>
  <c r="AP168" i="1" s="1"/>
  <c r="AQ168" i="1" s="1"/>
  <c r="AB168" i="1"/>
  <c r="AC168" i="1" s="1"/>
  <c r="AD168" i="1" s="1"/>
  <c r="AE168" i="1" s="1"/>
  <c r="AF168" i="1" s="1"/>
  <c r="S168" i="1"/>
  <c r="T168" i="1" s="1"/>
  <c r="U168" i="1" s="1"/>
  <c r="V168" i="1" s="1"/>
  <c r="W168" i="1" s="1"/>
  <c r="K168" i="1"/>
  <c r="L168" i="1" s="1"/>
  <c r="M168" i="1" s="1"/>
  <c r="N168" i="1" s="1"/>
  <c r="O168" i="1" s="1"/>
  <c r="C168" i="1"/>
  <c r="D168" i="1" s="1"/>
  <c r="E168" i="1" s="1"/>
  <c r="F168" i="1" s="1"/>
  <c r="G168" i="1" s="1"/>
  <c r="H168" i="1" s="1"/>
  <c r="AV132" i="1"/>
  <c r="AW132" i="1" s="1"/>
  <c r="AX132" i="1" s="1"/>
  <c r="AY132" i="1" s="1"/>
  <c r="AU132" i="1"/>
  <c r="AM132" i="1"/>
  <c r="AN132" i="1" s="1"/>
  <c r="AO132" i="1" s="1"/>
  <c r="AP132" i="1" s="1"/>
  <c r="AQ132" i="1" s="1"/>
  <c r="AB132" i="1"/>
  <c r="AC132" i="1" s="1"/>
  <c r="AD132" i="1" s="1"/>
  <c r="AE132" i="1" s="1"/>
  <c r="AF132" i="1" s="1"/>
  <c r="S132" i="1"/>
  <c r="T132" i="1" s="1"/>
  <c r="U132" i="1" s="1"/>
  <c r="V132" i="1" s="1"/>
  <c r="W132" i="1" s="1"/>
  <c r="K132" i="1"/>
  <c r="L132" i="1" s="1"/>
  <c r="M132" i="1" s="1"/>
  <c r="N132" i="1" s="1"/>
  <c r="O132" i="1" s="1"/>
  <c r="C132" i="1"/>
  <c r="D132" i="1" s="1"/>
  <c r="E132" i="1" s="1"/>
  <c r="F132" i="1" s="1"/>
  <c r="G132" i="1" s="1"/>
  <c r="H132" i="1" s="1"/>
  <c r="AU222" i="1"/>
  <c r="AV222" i="1" s="1"/>
  <c r="AW222" i="1" s="1"/>
  <c r="AX222" i="1" s="1"/>
  <c r="AY222" i="1" s="1"/>
  <c r="AM222" i="1"/>
  <c r="AN222" i="1" s="1"/>
  <c r="AO222" i="1" s="1"/>
  <c r="AP222" i="1" s="1"/>
  <c r="AQ222" i="1" s="1"/>
  <c r="AB222" i="1"/>
  <c r="AC222" i="1" s="1"/>
  <c r="AD222" i="1" s="1"/>
  <c r="AE222" i="1" s="1"/>
  <c r="AF222" i="1" s="1"/>
  <c r="S222" i="1"/>
  <c r="T222" i="1" s="1"/>
  <c r="U222" i="1" s="1"/>
  <c r="V222" i="1" s="1"/>
  <c r="W222" i="1" s="1"/>
  <c r="K222" i="1"/>
  <c r="L222" i="1" s="1"/>
  <c r="M222" i="1" s="1"/>
  <c r="N222" i="1" s="1"/>
  <c r="O222" i="1" s="1"/>
  <c r="C222" i="1"/>
  <c r="D222" i="1" s="1"/>
  <c r="E222" i="1" s="1"/>
  <c r="F222" i="1" s="1"/>
  <c r="G222" i="1" s="1"/>
  <c r="H222" i="1" s="1"/>
  <c r="AU221" i="1"/>
  <c r="AV221" i="1" s="1"/>
  <c r="AW221" i="1" s="1"/>
  <c r="AX221" i="1" s="1"/>
  <c r="AY221" i="1" s="1"/>
  <c r="AM221" i="1"/>
  <c r="AN221" i="1" s="1"/>
  <c r="AO221" i="1" s="1"/>
  <c r="AP221" i="1" s="1"/>
  <c r="AQ221" i="1" s="1"/>
  <c r="AB221" i="1"/>
  <c r="AC221" i="1" s="1"/>
  <c r="AD221" i="1" s="1"/>
  <c r="AE221" i="1" s="1"/>
  <c r="AF221" i="1" s="1"/>
  <c r="S221" i="1"/>
  <c r="T221" i="1" s="1"/>
  <c r="U221" i="1" s="1"/>
  <c r="V221" i="1" s="1"/>
  <c r="W221" i="1" s="1"/>
  <c r="K221" i="1"/>
  <c r="L221" i="1" s="1"/>
  <c r="M221" i="1" s="1"/>
  <c r="N221" i="1" s="1"/>
  <c r="O221" i="1" s="1"/>
  <c r="C221" i="1"/>
  <c r="D221" i="1" s="1"/>
  <c r="E221" i="1" s="1"/>
  <c r="F221" i="1" s="1"/>
  <c r="G221" i="1" s="1"/>
  <c r="H221" i="1" s="1"/>
  <c r="AU220" i="1"/>
  <c r="AV220" i="1" s="1"/>
  <c r="AW220" i="1" s="1"/>
  <c r="AX220" i="1" s="1"/>
  <c r="AY220" i="1" s="1"/>
  <c r="AM220" i="1"/>
  <c r="AN220" i="1" s="1"/>
  <c r="AO220" i="1" s="1"/>
  <c r="AP220" i="1" s="1"/>
  <c r="AQ220" i="1" s="1"/>
  <c r="AB220" i="1"/>
  <c r="AC220" i="1" s="1"/>
  <c r="AD220" i="1" s="1"/>
  <c r="AE220" i="1" s="1"/>
  <c r="AF220" i="1" s="1"/>
  <c r="S220" i="1"/>
  <c r="T220" i="1" s="1"/>
  <c r="U220" i="1" s="1"/>
  <c r="V220" i="1" s="1"/>
  <c r="W220" i="1" s="1"/>
  <c r="K220" i="1"/>
  <c r="L220" i="1" s="1"/>
  <c r="M220" i="1" s="1"/>
  <c r="N220" i="1" s="1"/>
  <c r="O220" i="1" s="1"/>
  <c r="C220" i="1"/>
  <c r="D220" i="1" s="1"/>
  <c r="E220" i="1" s="1"/>
  <c r="F220" i="1" s="1"/>
  <c r="G220" i="1" s="1"/>
  <c r="H220" i="1" s="1"/>
  <c r="AU219" i="1"/>
  <c r="AV219" i="1" s="1"/>
  <c r="AW219" i="1" s="1"/>
  <c r="AX219" i="1" s="1"/>
  <c r="AY219" i="1" s="1"/>
  <c r="AM219" i="1"/>
  <c r="AN219" i="1" s="1"/>
  <c r="AO219" i="1" s="1"/>
  <c r="AP219" i="1" s="1"/>
  <c r="AQ219" i="1" s="1"/>
  <c r="AB219" i="1"/>
  <c r="AC219" i="1" s="1"/>
  <c r="AD219" i="1" s="1"/>
  <c r="AE219" i="1" s="1"/>
  <c r="AF219" i="1" s="1"/>
  <c r="S219" i="1"/>
  <c r="T219" i="1" s="1"/>
  <c r="U219" i="1" s="1"/>
  <c r="V219" i="1" s="1"/>
  <c r="W219" i="1" s="1"/>
  <c r="K219" i="1"/>
  <c r="L219" i="1" s="1"/>
  <c r="M219" i="1" s="1"/>
  <c r="N219" i="1" s="1"/>
  <c r="O219" i="1" s="1"/>
  <c r="C219" i="1"/>
  <c r="D219" i="1" s="1"/>
  <c r="E219" i="1" s="1"/>
  <c r="F219" i="1" s="1"/>
  <c r="G219" i="1" s="1"/>
  <c r="H219" i="1" s="1"/>
  <c r="AU218" i="1"/>
  <c r="AV218" i="1" s="1"/>
  <c r="AW218" i="1" s="1"/>
  <c r="AX218" i="1" s="1"/>
  <c r="AY218" i="1" s="1"/>
  <c r="AM218" i="1"/>
  <c r="AN218" i="1" s="1"/>
  <c r="AO218" i="1" s="1"/>
  <c r="AP218" i="1" s="1"/>
  <c r="AQ218" i="1" s="1"/>
  <c r="AB218" i="1"/>
  <c r="AC218" i="1" s="1"/>
  <c r="AD218" i="1" s="1"/>
  <c r="AE218" i="1" s="1"/>
  <c r="AF218" i="1" s="1"/>
  <c r="S218" i="1"/>
  <c r="T218" i="1" s="1"/>
  <c r="U218" i="1" s="1"/>
  <c r="V218" i="1" s="1"/>
  <c r="W218" i="1" s="1"/>
  <c r="X218" i="1" s="1"/>
  <c r="K218" i="1"/>
  <c r="L218" i="1" s="1"/>
  <c r="M218" i="1" s="1"/>
  <c r="N218" i="1" s="1"/>
  <c r="O218" i="1" s="1"/>
  <c r="C218" i="1"/>
  <c r="D218" i="1" s="1"/>
  <c r="E218" i="1" s="1"/>
  <c r="F218" i="1" s="1"/>
  <c r="G218" i="1" s="1"/>
  <c r="H218" i="1" s="1"/>
  <c r="AU217" i="1"/>
  <c r="AV217" i="1" s="1"/>
  <c r="AW217" i="1" s="1"/>
  <c r="AX217" i="1" s="1"/>
  <c r="AY217" i="1" s="1"/>
  <c r="AM217" i="1"/>
  <c r="AN217" i="1" s="1"/>
  <c r="AO217" i="1" s="1"/>
  <c r="AP217" i="1" s="1"/>
  <c r="AQ217" i="1" s="1"/>
  <c r="AB217" i="1"/>
  <c r="AC217" i="1" s="1"/>
  <c r="AD217" i="1" s="1"/>
  <c r="AE217" i="1" s="1"/>
  <c r="AF217" i="1" s="1"/>
  <c r="S217" i="1"/>
  <c r="T217" i="1" s="1"/>
  <c r="U217" i="1" s="1"/>
  <c r="V217" i="1" s="1"/>
  <c r="W217" i="1" s="1"/>
  <c r="X217" i="1" s="1"/>
  <c r="K217" i="1"/>
  <c r="L217" i="1" s="1"/>
  <c r="M217" i="1" s="1"/>
  <c r="N217" i="1" s="1"/>
  <c r="O217" i="1" s="1"/>
  <c r="C217" i="1"/>
  <c r="D217" i="1" s="1"/>
  <c r="E217" i="1" s="1"/>
  <c r="F217" i="1" s="1"/>
  <c r="G217" i="1" s="1"/>
  <c r="H217" i="1" s="1"/>
  <c r="AU191" i="1"/>
  <c r="AV191" i="1" s="1"/>
  <c r="AW191" i="1" s="1"/>
  <c r="AX191" i="1" s="1"/>
  <c r="AY191" i="1" s="1"/>
  <c r="AM191" i="1"/>
  <c r="AN191" i="1" s="1"/>
  <c r="AO191" i="1" s="1"/>
  <c r="AP191" i="1" s="1"/>
  <c r="AQ191" i="1" s="1"/>
  <c r="AB191" i="1"/>
  <c r="AC191" i="1" s="1"/>
  <c r="AD191" i="1" s="1"/>
  <c r="AE191" i="1" s="1"/>
  <c r="AF191" i="1" s="1"/>
  <c r="S191" i="1"/>
  <c r="T191" i="1" s="1"/>
  <c r="U191" i="1" s="1"/>
  <c r="V191" i="1" s="1"/>
  <c r="W191" i="1" s="1"/>
  <c r="X191" i="1" s="1"/>
  <c r="K191" i="1"/>
  <c r="L191" i="1" s="1"/>
  <c r="M191" i="1" s="1"/>
  <c r="N191" i="1" s="1"/>
  <c r="O191" i="1" s="1"/>
  <c r="C191" i="1"/>
  <c r="D191" i="1" s="1"/>
  <c r="E191" i="1" s="1"/>
  <c r="F191" i="1" s="1"/>
  <c r="G191" i="1" s="1"/>
  <c r="H191" i="1" s="1"/>
  <c r="AU127" i="1"/>
  <c r="AV127" i="1" s="1"/>
  <c r="AW127" i="1" s="1"/>
  <c r="AX127" i="1" s="1"/>
  <c r="AY127" i="1" s="1"/>
  <c r="AM127" i="1"/>
  <c r="AN127" i="1" s="1"/>
  <c r="AO127" i="1" s="1"/>
  <c r="AP127" i="1" s="1"/>
  <c r="AQ127" i="1" s="1"/>
  <c r="AB127" i="1"/>
  <c r="AC127" i="1" s="1"/>
  <c r="AD127" i="1" s="1"/>
  <c r="AE127" i="1" s="1"/>
  <c r="AF127" i="1" s="1"/>
  <c r="S127" i="1"/>
  <c r="T127" i="1" s="1"/>
  <c r="U127" i="1" s="1"/>
  <c r="V127" i="1" s="1"/>
  <c r="W127" i="1" s="1"/>
  <c r="K127" i="1"/>
  <c r="L127" i="1" s="1"/>
  <c r="M127" i="1" s="1"/>
  <c r="N127" i="1" s="1"/>
  <c r="O127" i="1" s="1"/>
  <c r="C127" i="1"/>
  <c r="D127" i="1" s="1"/>
  <c r="E127" i="1" s="1"/>
  <c r="F127" i="1" s="1"/>
  <c r="G127" i="1" s="1"/>
  <c r="H127" i="1" s="1"/>
  <c r="AU216" i="1"/>
  <c r="AV216" i="1" s="1"/>
  <c r="AW216" i="1" s="1"/>
  <c r="AX216" i="1" s="1"/>
  <c r="AY216" i="1" s="1"/>
  <c r="AN216" i="1"/>
  <c r="AO216" i="1" s="1"/>
  <c r="AP216" i="1" s="1"/>
  <c r="AQ216" i="1" s="1"/>
  <c r="AM216" i="1"/>
  <c r="AB216" i="1"/>
  <c r="AC216" i="1" s="1"/>
  <c r="AD216" i="1" s="1"/>
  <c r="AE216" i="1" s="1"/>
  <c r="AF216" i="1" s="1"/>
  <c r="S216" i="1"/>
  <c r="T216" i="1" s="1"/>
  <c r="U216" i="1" s="1"/>
  <c r="V216" i="1" s="1"/>
  <c r="W216" i="1" s="1"/>
  <c r="X216" i="1" s="1"/>
  <c r="K216" i="1"/>
  <c r="L216" i="1" s="1"/>
  <c r="M216" i="1" s="1"/>
  <c r="N216" i="1" s="1"/>
  <c r="O216" i="1" s="1"/>
  <c r="C216" i="1"/>
  <c r="D216" i="1" s="1"/>
  <c r="E216" i="1" s="1"/>
  <c r="F216" i="1" s="1"/>
  <c r="G216" i="1" s="1"/>
  <c r="H216" i="1" s="1"/>
  <c r="AU211" i="1"/>
  <c r="AV211" i="1" s="1"/>
  <c r="AW211" i="1" s="1"/>
  <c r="AX211" i="1" s="1"/>
  <c r="AY211" i="1" s="1"/>
  <c r="AN211" i="1"/>
  <c r="AO211" i="1" s="1"/>
  <c r="AP211" i="1" s="1"/>
  <c r="AQ211" i="1" s="1"/>
  <c r="AM211" i="1"/>
  <c r="AB211" i="1"/>
  <c r="AC211" i="1" s="1"/>
  <c r="AD211" i="1" s="1"/>
  <c r="AE211" i="1" s="1"/>
  <c r="AF211" i="1" s="1"/>
  <c r="S211" i="1"/>
  <c r="T211" i="1" s="1"/>
  <c r="U211" i="1" s="1"/>
  <c r="V211" i="1" s="1"/>
  <c r="W211" i="1" s="1"/>
  <c r="K211" i="1"/>
  <c r="L211" i="1" s="1"/>
  <c r="M211" i="1" s="1"/>
  <c r="N211" i="1" s="1"/>
  <c r="O211" i="1" s="1"/>
  <c r="C211" i="1"/>
  <c r="D211" i="1" s="1"/>
  <c r="E211" i="1" s="1"/>
  <c r="F211" i="1" s="1"/>
  <c r="AU214" i="1"/>
  <c r="AV214" i="1" s="1"/>
  <c r="AW214" i="1" s="1"/>
  <c r="AX214" i="1" s="1"/>
  <c r="AY214" i="1" s="1"/>
  <c r="AM214" i="1"/>
  <c r="AN214" i="1" s="1"/>
  <c r="AO214" i="1" s="1"/>
  <c r="AP214" i="1" s="1"/>
  <c r="AQ214" i="1" s="1"/>
  <c r="AB214" i="1"/>
  <c r="AC214" i="1" s="1"/>
  <c r="AD214" i="1" s="1"/>
  <c r="AE214" i="1" s="1"/>
  <c r="AF214" i="1" s="1"/>
  <c r="S214" i="1"/>
  <c r="T214" i="1" s="1"/>
  <c r="U214" i="1" s="1"/>
  <c r="V214" i="1" s="1"/>
  <c r="W214" i="1" s="1"/>
  <c r="X214" i="1" s="1"/>
  <c r="K214" i="1"/>
  <c r="L214" i="1" s="1"/>
  <c r="M214" i="1" s="1"/>
  <c r="N214" i="1" s="1"/>
  <c r="O214" i="1" s="1"/>
  <c r="C214" i="1"/>
  <c r="D214" i="1" s="1"/>
  <c r="E214" i="1" s="1"/>
  <c r="F214" i="1" s="1"/>
  <c r="G214" i="1" s="1"/>
  <c r="H214" i="1" s="1"/>
  <c r="AU212" i="1"/>
  <c r="AV212" i="1" s="1"/>
  <c r="AW212" i="1" s="1"/>
  <c r="AX212" i="1" s="1"/>
  <c r="AY212" i="1" s="1"/>
  <c r="AM212" i="1"/>
  <c r="AN212" i="1" s="1"/>
  <c r="AO212" i="1" s="1"/>
  <c r="AP212" i="1" s="1"/>
  <c r="AQ212" i="1" s="1"/>
  <c r="AB212" i="1"/>
  <c r="AC212" i="1" s="1"/>
  <c r="AD212" i="1" s="1"/>
  <c r="AE212" i="1" s="1"/>
  <c r="AF212" i="1" s="1"/>
  <c r="S212" i="1"/>
  <c r="T212" i="1" s="1"/>
  <c r="U212" i="1" s="1"/>
  <c r="V212" i="1" s="1"/>
  <c r="W212" i="1" s="1"/>
  <c r="K212" i="1"/>
  <c r="L212" i="1" s="1"/>
  <c r="M212" i="1" s="1"/>
  <c r="N212" i="1" s="1"/>
  <c r="O212" i="1" s="1"/>
  <c r="C212" i="1"/>
  <c r="D212" i="1" s="1"/>
  <c r="E212" i="1" s="1"/>
  <c r="F212" i="1" s="1"/>
  <c r="G212" i="1" s="1"/>
  <c r="H212" i="1" s="1"/>
  <c r="AU210" i="1"/>
  <c r="AV210" i="1" s="1"/>
  <c r="AW210" i="1" s="1"/>
  <c r="AX210" i="1" s="1"/>
  <c r="AY210" i="1" s="1"/>
  <c r="AM210" i="1"/>
  <c r="AN210" i="1" s="1"/>
  <c r="AO210" i="1" s="1"/>
  <c r="AP210" i="1" s="1"/>
  <c r="AQ210" i="1" s="1"/>
  <c r="AB210" i="1"/>
  <c r="AC210" i="1" s="1"/>
  <c r="AD210" i="1" s="1"/>
  <c r="AE210" i="1" s="1"/>
  <c r="AF210" i="1" s="1"/>
  <c r="S210" i="1"/>
  <c r="T210" i="1" s="1"/>
  <c r="U210" i="1" s="1"/>
  <c r="V210" i="1" s="1"/>
  <c r="W210" i="1" s="1"/>
  <c r="X210" i="1" s="1"/>
  <c r="K210" i="1"/>
  <c r="L210" i="1" s="1"/>
  <c r="M210" i="1" s="1"/>
  <c r="N210" i="1" s="1"/>
  <c r="O210" i="1" s="1"/>
  <c r="C210" i="1"/>
  <c r="D210" i="1" s="1"/>
  <c r="E210" i="1" s="1"/>
  <c r="F210" i="1" s="1"/>
  <c r="G210" i="1" s="1"/>
  <c r="H210" i="1" s="1"/>
  <c r="AU209" i="1"/>
  <c r="AV209" i="1" s="1"/>
  <c r="AW209" i="1" s="1"/>
  <c r="AX209" i="1" s="1"/>
  <c r="AY209" i="1" s="1"/>
  <c r="AM209" i="1"/>
  <c r="AN209" i="1" s="1"/>
  <c r="AO209" i="1" s="1"/>
  <c r="AP209" i="1" s="1"/>
  <c r="AQ209" i="1" s="1"/>
  <c r="AB209" i="1"/>
  <c r="AC209" i="1" s="1"/>
  <c r="AD209" i="1" s="1"/>
  <c r="AE209" i="1" s="1"/>
  <c r="AF209" i="1" s="1"/>
  <c r="S209" i="1"/>
  <c r="T209" i="1" s="1"/>
  <c r="U209" i="1" s="1"/>
  <c r="V209" i="1" s="1"/>
  <c r="W209" i="1" s="1"/>
  <c r="K209" i="1"/>
  <c r="L209" i="1" s="1"/>
  <c r="M209" i="1" s="1"/>
  <c r="N209" i="1" s="1"/>
  <c r="O209" i="1" s="1"/>
  <c r="C209" i="1"/>
  <c r="D209" i="1" s="1"/>
  <c r="E209" i="1" s="1"/>
  <c r="F209" i="1" s="1"/>
  <c r="G209" i="1" s="1"/>
  <c r="H209" i="1" s="1"/>
  <c r="AU208" i="1"/>
  <c r="AV208" i="1" s="1"/>
  <c r="AW208" i="1" s="1"/>
  <c r="AX208" i="1" s="1"/>
  <c r="AY208" i="1" s="1"/>
  <c r="AM208" i="1"/>
  <c r="AN208" i="1" s="1"/>
  <c r="AO208" i="1" s="1"/>
  <c r="AP208" i="1" s="1"/>
  <c r="AQ208" i="1" s="1"/>
  <c r="AB208" i="1"/>
  <c r="AC208" i="1" s="1"/>
  <c r="AD208" i="1" s="1"/>
  <c r="AE208" i="1" s="1"/>
  <c r="AF208" i="1" s="1"/>
  <c r="S208" i="1"/>
  <c r="T208" i="1" s="1"/>
  <c r="U208" i="1" s="1"/>
  <c r="V208" i="1" s="1"/>
  <c r="W208" i="1" s="1"/>
  <c r="K208" i="1"/>
  <c r="L208" i="1" s="1"/>
  <c r="M208" i="1" s="1"/>
  <c r="N208" i="1" s="1"/>
  <c r="O208" i="1" s="1"/>
  <c r="C208" i="1"/>
  <c r="D208" i="1" s="1"/>
  <c r="E208" i="1" s="1"/>
  <c r="F208" i="1" s="1"/>
  <c r="G208" i="1" s="1"/>
  <c r="H208" i="1" s="1"/>
  <c r="AU207" i="1"/>
  <c r="AV207" i="1" s="1"/>
  <c r="AW207" i="1" s="1"/>
  <c r="AX207" i="1" s="1"/>
  <c r="AY207" i="1" s="1"/>
  <c r="AM207" i="1"/>
  <c r="AN207" i="1" s="1"/>
  <c r="AO207" i="1" s="1"/>
  <c r="AP207" i="1" s="1"/>
  <c r="AQ207" i="1" s="1"/>
  <c r="AB207" i="1"/>
  <c r="AC207" i="1" s="1"/>
  <c r="AD207" i="1" s="1"/>
  <c r="AE207" i="1" s="1"/>
  <c r="AF207" i="1" s="1"/>
  <c r="T207" i="1"/>
  <c r="U207" i="1" s="1"/>
  <c r="V207" i="1" s="1"/>
  <c r="W207" i="1" s="1"/>
  <c r="S207" i="1"/>
  <c r="K207" i="1"/>
  <c r="L207" i="1" s="1"/>
  <c r="M207" i="1" s="1"/>
  <c r="N207" i="1" s="1"/>
  <c r="O207" i="1" s="1"/>
  <c r="C207" i="1"/>
  <c r="D207" i="1" s="1"/>
  <c r="E207" i="1" s="1"/>
  <c r="F207" i="1" s="1"/>
  <c r="G207" i="1" s="1"/>
  <c r="H207" i="1" s="1"/>
  <c r="AU143" i="1"/>
  <c r="AV143" i="1" s="1"/>
  <c r="AW143" i="1" s="1"/>
  <c r="AX143" i="1" s="1"/>
  <c r="AY143" i="1" s="1"/>
  <c r="AM143" i="1"/>
  <c r="AN143" i="1" s="1"/>
  <c r="AO143" i="1" s="1"/>
  <c r="AP143" i="1" s="1"/>
  <c r="AQ143" i="1" s="1"/>
  <c r="AB143" i="1"/>
  <c r="AC143" i="1" s="1"/>
  <c r="AD143" i="1" s="1"/>
  <c r="AE143" i="1" s="1"/>
  <c r="AF143" i="1" s="1"/>
  <c r="S143" i="1"/>
  <c r="T143" i="1" s="1"/>
  <c r="U143" i="1" s="1"/>
  <c r="V143" i="1" s="1"/>
  <c r="W143" i="1" s="1"/>
  <c r="K143" i="1"/>
  <c r="L143" i="1" s="1"/>
  <c r="M143" i="1" s="1"/>
  <c r="N143" i="1" s="1"/>
  <c r="O143" i="1" s="1"/>
  <c r="C143" i="1"/>
  <c r="D143" i="1" s="1"/>
  <c r="E143" i="1" s="1"/>
  <c r="F143" i="1" s="1"/>
  <c r="G143" i="1" s="1"/>
  <c r="H143" i="1" s="1"/>
  <c r="AU206" i="1"/>
  <c r="AV206" i="1" s="1"/>
  <c r="AW206" i="1" s="1"/>
  <c r="AX206" i="1" s="1"/>
  <c r="AY206" i="1" s="1"/>
  <c r="AM206" i="1"/>
  <c r="AN206" i="1" s="1"/>
  <c r="AO206" i="1" s="1"/>
  <c r="AP206" i="1" s="1"/>
  <c r="AQ206" i="1" s="1"/>
  <c r="AB206" i="1"/>
  <c r="AC206" i="1" s="1"/>
  <c r="AD206" i="1" s="1"/>
  <c r="AE206" i="1" s="1"/>
  <c r="AF206" i="1" s="1"/>
  <c r="S206" i="1"/>
  <c r="T206" i="1" s="1"/>
  <c r="U206" i="1" s="1"/>
  <c r="V206" i="1" s="1"/>
  <c r="W206" i="1" s="1"/>
  <c r="K206" i="1"/>
  <c r="L206" i="1" s="1"/>
  <c r="M206" i="1" s="1"/>
  <c r="N206" i="1" s="1"/>
  <c r="O206" i="1" s="1"/>
  <c r="C206" i="1"/>
  <c r="D206" i="1" s="1"/>
  <c r="E206" i="1" s="1"/>
  <c r="F206" i="1" s="1"/>
  <c r="G206" i="1" s="1"/>
  <c r="H206" i="1" s="1"/>
  <c r="AU204" i="1"/>
  <c r="AV204" i="1" s="1"/>
  <c r="AW204" i="1" s="1"/>
  <c r="AX204" i="1" s="1"/>
  <c r="AY204" i="1" s="1"/>
  <c r="AM204" i="1"/>
  <c r="AN204" i="1" s="1"/>
  <c r="AO204" i="1" s="1"/>
  <c r="AP204" i="1" s="1"/>
  <c r="AQ204" i="1" s="1"/>
  <c r="AB204" i="1"/>
  <c r="AC204" i="1" s="1"/>
  <c r="AD204" i="1" s="1"/>
  <c r="AE204" i="1" s="1"/>
  <c r="AF204" i="1" s="1"/>
  <c r="S204" i="1"/>
  <c r="T204" i="1" s="1"/>
  <c r="U204" i="1" s="1"/>
  <c r="V204" i="1" s="1"/>
  <c r="W204" i="1" s="1"/>
  <c r="K204" i="1"/>
  <c r="L204" i="1" s="1"/>
  <c r="M204" i="1" s="1"/>
  <c r="N204" i="1" s="1"/>
  <c r="O204" i="1" s="1"/>
  <c r="C204" i="1"/>
  <c r="D204" i="1" s="1"/>
  <c r="E204" i="1" s="1"/>
  <c r="F204" i="1" s="1"/>
  <c r="G204" i="1" s="1"/>
  <c r="H204" i="1" s="1"/>
  <c r="AU203" i="1"/>
  <c r="AV203" i="1" s="1"/>
  <c r="AW203" i="1" s="1"/>
  <c r="AX203" i="1" s="1"/>
  <c r="AY203" i="1" s="1"/>
  <c r="AM203" i="1"/>
  <c r="AN203" i="1" s="1"/>
  <c r="AO203" i="1" s="1"/>
  <c r="AP203" i="1" s="1"/>
  <c r="AQ203" i="1" s="1"/>
  <c r="AB203" i="1"/>
  <c r="AC203" i="1" s="1"/>
  <c r="AD203" i="1" s="1"/>
  <c r="AE203" i="1" s="1"/>
  <c r="AF203" i="1" s="1"/>
  <c r="S203" i="1"/>
  <c r="T203" i="1" s="1"/>
  <c r="U203" i="1" s="1"/>
  <c r="V203" i="1" s="1"/>
  <c r="W203" i="1" s="1"/>
  <c r="K203" i="1"/>
  <c r="L203" i="1" s="1"/>
  <c r="M203" i="1" s="1"/>
  <c r="N203" i="1" s="1"/>
  <c r="O203" i="1" s="1"/>
  <c r="C203" i="1"/>
  <c r="D203" i="1" s="1"/>
  <c r="E203" i="1" s="1"/>
  <c r="F203" i="1" s="1"/>
  <c r="G203" i="1" s="1"/>
  <c r="H203" i="1" s="1"/>
  <c r="AU202" i="1"/>
  <c r="AV202" i="1" s="1"/>
  <c r="AW202" i="1" s="1"/>
  <c r="AX202" i="1" s="1"/>
  <c r="AY202" i="1" s="1"/>
  <c r="AM202" i="1"/>
  <c r="AN202" i="1" s="1"/>
  <c r="AO202" i="1" s="1"/>
  <c r="AP202" i="1" s="1"/>
  <c r="AQ202" i="1" s="1"/>
  <c r="AB202" i="1"/>
  <c r="AC202" i="1" s="1"/>
  <c r="AD202" i="1" s="1"/>
  <c r="AE202" i="1" s="1"/>
  <c r="AF202" i="1" s="1"/>
  <c r="S202" i="1"/>
  <c r="T202" i="1" s="1"/>
  <c r="U202" i="1" s="1"/>
  <c r="V202" i="1" s="1"/>
  <c r="W202" i="1" s="1"/>
  <c r="K202" i="1"/>
  <c r="L202" i="1" s="1"/>
  <c r="M202" i="1" s="1"/>
  <c r="N202" i="1" s="1"/>
  <c r="O202" i="1" s="1"/>
  <c r="C202" i="1"/>
  <c r="D202" i="1" s="1"/>
  <c r="E202" i="1" s="1"/>
  <c r="F202" i="1" s="1"/>
  <c r="G202" i="1" s="1"/>
  <c r="H202" i="1" s="1"/>
  <c r="AU201" i="1"/>
  <c r="AV201" i="1" s="1"/>
  <c r="AW201" i="1" s="1"/>
  <c r="AX201" i="1" s="1"/>
  <c r="AY201" i="1" s="1"/>
  <c r="AM201" i="1"/>
  <c r="AN201" i="1" s="1"/>
  <c r="AO201" i="1" s="1"/>
  <c r="AP201" i="1" s="1"/>
  <c r="AQ201" i="1" s="1"/>
  <c r="AC201" i="1"/>
  <c r="AD201" i="1" s="1"/>
  <c r="AE201" i="1" s="1"/>
  <c r="AF201" i="1" s="1"/>
  <c r="AB201" i="1"/>
  <c r="S201" i="1"/>
  <c r="T201" i="1" s="1"/>
  <c r="U201" i="1" s="1"/>
  <c r="V201" i="1" s="1"/>
  <c r="W201" i="1" s="1"/>
  <c r="K201" i="1"/>
  <c r="L201" i="1" s="1"/>
  <c r="M201" i="1" s="1"/>
  <c r="N201" i="1" s="1"/>
  <c r="O201" i="1" s="1"/>
  <c r="C201" i="1"/>
  <c r="D201" i="1" s="1"/>
  <c r="E201" i="1" s="1"/>
  <c r="F201" i="1" s="1"/>
  <c r="G201" i="1" s="1"/>
  <c r="H201" i="1" s="1"/>
  <c r="AU200" i="1"/>
  <c r="AV200" i="1" s="1"/>
  <c r="AW200" i="1" s="1"/>
  <c r="AX200" i="1" s="1"/>
  <c r="AY200" i="1" s="1"/>
  <c r="AM200" i="1"/>
  <c r="AN200" i="1" s="1"/>
  <c r="AO200" i="1" s="1"/>
  <c r="AP200" i="1" s="1"/>
  <c r="AQ200" i="1" s="1"/>
  <c r="AB200" i="1"/>
  <c r="AC200" i="1" s="1"/>
  <c r="AD200" i="1" s="1"/>
  <c r="AE200" i="1" s="1"/>
  <c r="AF200" i="1" s="1"/>
  <c r="S200" i="1"/>
  <c r="T200" i="1" s="1"/>
  <c r="U200" i="1" s="1"/>
  <c r="V200" i="1" s="1"/>
  <c r="W200" i="1" s="1"/>
  <c r="K200" i="1"/>
  <c r="L200" i="1" s="1"/>
  <c r="M200" i="1" s="1"/>
  <c r="N200" i="1" s="1"/>
  <c r="O200" i="1" s="1"/>
  <c r="C200" i="1"/>
  <c r="D200" i="1" s="1"/>
  <c r="E200" i="1" s="1"/>
  <c r="F200" i="1" s="1"/>
  <c r="G200" i="1" s="1"/>
  <c r="H200" i="1" s="1"/>
  <c r="AU199" i="1"/>
  <c r="AV199" i="1" s="1"/>
  <c r="AW199" i="1" s="1"/>
  <c r="AX199" i="1" s="1"/>
  <c r="AY199" i="1" s="1"/>
  <c r="AM199" i="1"/>
  <c r="AN199" i="1" s="1"/>
  <c r="AO199" i="1" s="1"/>
  <c r="AP199" i="1" s="1"/>
  <c r="AQ199" i="1" s="1"/>
  <c r="AC199" i="1"/>
  <c r="AD199" i="1" s="1"/>
  <c r="AE199" i="1" s="1"/>
  <c r="AF199" i="1" s="1"/>
  <c r="AB199" i="1"/>
  <c r="S199" i="1"/>
  <c r="T199" i="1" s="1"/>
  <c r="U199" i="1" s="1"/>
  <c r="V199" i="1" s="1"/>
  <c r="W199" i="1" s="1"/>
  <c r="L199" i="1"/>
  <c r="M199" i="1" s="1"/>
  <c r="N199" i="1" s="1"/>
  <c r="O199" i="1" s="1"/>
  <c r="K199" i="1"/>
  <c r="D199" i="1"/>
  <c r="E199" i="1" s="1"/>
  <c r="F199" i="1" s="1"/>
  <c r="G199" i="1" s="1"/>
  <c r="H199" i="1" s="1"/>
  <c r="C199" i="1"/>
  <c r="AU170" i="1"/>
  <c r="AV170" i="1" s="1"/>
  <c r="AW170" i="1" s="1"/>
  <c r="AX170" i="1" s="1"/>
  <c r="AY170" i="1" s="1"/>
  <c r="AM170" i="1"/>
  <c r="AN170" i="1" s="1"/>
  <c r="AO170" i="1" s="1"/>
  <c r="AP170" i="1" s="1"/>
  <c r="AQ170" i="1" s="1"/>
  <c r="AB170" i="1"/>
  <c r="AC170" i="1" s="1"/>
  <c r="AD170" i="1" s="1"/>
  <c r="AE170" i="1" s="1"/>
  <c r="AF170" i="1" s="1"/>
  <c r="S170" i="1"/>
  <c r="T170" i="1" s="1"/>
  <c r="U170" i="1" s="1"/>
  <c r="V170" i="1" s="1"/>
  <c r="W170" i="1" s="1"/>
  <c r="K170" i="1"/>
  <c r="L170" i="1" s="1"/>
  <c r="M170" i="1" s="1"/>
  <c r="N170" i="1" s="1"/>
  <c r="O170" i="1" s="1"/>
  <c r="C170" i="1"/>
  <c r="D170" i="1" s="1"/>
  <c r="E170" i="1" s="1"/>
  <c r="F170" i="1" s="1"/>
  <c r="G170" i="1" s="1"/>
  <c r="H170" i="1" s="1"/>
  <c r="AU153" i="1"/>
  <c r="AV153" i="1" s="1"/>
  <c r="AW153" i="1" s="1"/>
  <c r="AX153" i="1" s="1"/>
  <c r="AY153" i="1" s="1"/>
  <c r="AM153" i="1"/>
  <c r="AN153" i="1" s="1"/>
  <c r="AO153" i="1" s="1"/>
  <c r="AP153" i="1" s="1"/>
  <c r="AQ153" i="1" s="1"/>
  <c r="AB153" i="1"/>
  <c r="AC153" i="1" s="1"/>
  <c r="AD153" i="1" s="1"/>
  <c r="AE153" i="1" s="1"/>
  <c r="AF153" i="1" s="1"/>
  <c r="S153" i="1"/>
  <c r="T153" i="1" s="1"/>
  <c r="U153" i="1" s="1"/>
  <c r="V153" i="1" s="1"/>
  <c r="W153" i="1" s="1"/>
  <c r="K153" i="1"/>
  <c r="L153" i="1" s="1"/>
  <c r="M153" i="1" s="1"/>
  <c r="N153" i="1" s="1"/>
  <c r="O153" i="1" s="1"/>
  <c r="H153" i="1"/>
  <c r="C153" i="1"/>
  <c r="D153" i="1" s="1"/>
  <c r="E153" i="1" s="1"/>
  <c r="F153" i="1" s="1"/>
  <c r="G153" i="1" s="1"/>
  <c r="AU107" i="1"/>
  <c r="AV107" i="1" s="1"/>
  <c r="AW107" i="1" s="1"/>
  <c r="AX107" i="1" s="1"/>
  <c r="AY107" i="1" s="1"/>
  <c r="AM107" i="1"/>
  <c r="AN107" i="1" s="1"/>
  <c r="AO107" i="1" s="1"/>
  <c r="AP107" i="1" s="1"/>
  <c r="AQ107" i="1" s="1"/>
  <c r="AB107" i="1"/>
  <c r="AC107" i="1" s="1"/>
  <c r="AD107" i="1" s="1"/>
  <c r="AE107" i="1" s="1"/>
  <c r="AF107" i="1" s="1"/>
  <c r="S107" i="1"/>
  <c r="T107" i="1" s="1"/>
  <c r="U107" i="1" s="1"/>
  <c r="V107" i="1" s="1"/>
  <c r="W107" i="1" s="1"/>
  <c r="K107" i="1"/>
  <c r="L107" i="1" s="1"/>
  <c r="M107" i="1" s="1"/>
  <c r="N107" i="1" s="1"/>
  <c r="O107" i="1" s="1"/>
  <c r="C107" i="1"/>
  <c r="D107" i="1" s="1"/>
  <c r="E107" i="1" s="1"/>
  <c r="F107" i="1" s="1"/>
  <c r="G107" i="1" s="1"/>
  <c r="H107" i="1" s="1"/>
  <c r="AU197" i="1"/>
  <c r="AV197" i="1" s="1"/>
  <c r="AW197" i="1" s="1"/>
  <c r="AX197" i="1" s="1"/>
  <c r="AY197" i="1" s="1"/>
  <c r="AM197" i="1"/>
  <c r="AN197" i="1" s="1"/>
  <c r="AO197" i="1" s="1"/>
  <c r="AP197" i="1" s="1"/>
  <c r="AQ197" i="1" s="1"/>
  <c r="AB197" i="1"/>
  <c r="AC197" i="1" s="1"/>
  <c r="AD197" i="1" s="1"/>
  <c r="AE197" i="1" s="1"/>
  <c r="AF197" i="1" s="1"/>
  <c r="S197" i="1"/>
  <c r="T197" i="1" s="1"/>
  <c r="U197" i="1" s="1"/>
  <c r="V197" i="1" s="1"/>
  <c r="W197" i="1" s="1"/>
  <c r="K197" i="1"/>
  <c r="L197" i="1" s="1"/>
  <c r="M197" i="1" s="1"/>
  <c r="N197" i="1" s="1"/>
  <c r="O197" i="1" s="1"/>
  <c r="C197" i="1"/>
  <c r="D197" i="1" s="1"/>
  <c r="E197" i="1" s="1"/>
  <c r="F197" i="1" s="1"/>
  <c r="G197" i="1" s="1"/>
  <c r="H197" i="1" s="1"/>
  <c r="AU196" i="1"/>
  <c r="AV196" i="1" s="1"/>
  <c r="AW196" i="1" s="1"/>
  <c r="AX196" i="1" s="1"/>
  <c r="AY196" i="1" s="1"/>
  <c r="AO196" i="1"/>
  <c r="AP196" i="1" s="1"/>
  <c r="AQ196" i="1" s="1"/>
  <c r="AM196" i="1"/>
  <c r="AN196" i="1" s="1"/>
  <c r="AB196" i="1"/>
  <c r="AC196" i="1" s="1"/>
  <c r="AD196" i="1" s="1"/>
  <c r="AE196" i="1" s="1"/>
  <c r="AF196" i="1" s="1"/>
  <c r="S196" i="1"/>
  <c r="T196" i="1" s="1"/>
  <c r="U196" i="1" s="1"/>
  <c r="V196" i="1" s="1"/>
  <c r="W196" i="1" s="1"/>
  <c r="K196" i="1"/>
  <c r="L196" i="1" s="1"/>
  <c r="M196" i="1" s="1"/>
  <c r="N196" i="1" s="1"/>
  <c r="O196" i="1" s="1"/>
  <c r="C196" i="1"/>
  <c r="D196" i="1" s="1"/>
  <c r="E196" i="1" s="1"/>
  <c r="F196" i="1" s="1"/>
  <c r="G196" i="1" s="1"/>
  <c r="H196" i="1" s="1"/>
  <c r="AU195" i="1"/>
  <c r="AV195" i="1" s="1"/>
  <c r="AW195" i="1" s="1"/>
  <c r="AX195" i="1" s="1"/>
  <c r="AY195" i="1" s="1"/>
  <c r="AM195" i="1"/>
  <c r="AN195" i="1" s="1"/>
  <c r="AO195" i="1" s="1"/>
  <c r="AP195" i="1" s="1"/>
  <c r="AQ195" i="1" s="1"/>
  <c r="AB195" i="1"/>
  <c r="AC195" i="1" s="1"/>
  <c r="AD195" i="1" s="1"/>
  <c r="AE195" i="1" s="1"/>
  <c r="AF195" i="1" s="1"/>
  <c r="S195" i="1"/>
  <c r="T195" i="1" s="1"/>
  <c r="U195" i="1" s="1"/>
  <c r="V195" i="1" s="1"/>
  <c r="W195" i="1" s="1"/>
  <c r="K195" i="1"/>
  <c r="L195" i="1" s="1"/>
  <c r="M195" i="1" s="1"/>
  <c r="N195" i="1" s="1"/>
  <c r="O195" i="1" s="1"/>
  <c r="C195" i="1"/>
  <c r="D195" i="1" s="1"/>
  <c r="E195" i="1" s="1"/>
  <c r="F195" i="1" s="1"/>
  <c r="G195" i="1" s="1"/>
  <c r="H195" i="1" s="1"/>
  <c r="AU179" i="1"/>
  <c r="AV179" i="1" s="1"/>
  <c r="AW179" i="1" s="1"/>
  <c r="AX179" i="1" s="1"/>
  <c r="AY179" i="1" s="1"/>
  <c r="AM179" i="1"/>
  <c r="AN179" i="1" s="1"/>
  <c r="AO179" i="1" s="1"/>
  <c r="AP179" i="1" s="1"/>
  <c r="AQ179" i="1" s="1"/>
  <c r="AB179" i="1"/>
  <c r="AC179" i="1" s="1"/>
  <c r="AD179" i="1" s="1"/>
  <c r="AE179" i="1" s="1"/>
  <c r="AF179" i="1" s="1"/>
  <c r="S179" i="1"/>
  <c r="T179" i="1" s="1"/>
  <c r="U179" i="1" s="1"/>
  <c r="V179" i="1" s="1"/>
  <c r="W179" i="1" s="1"/>
  <c r="X179" i="1" s="1"/>
  <c r="K179" i="1"/>
  <c r="L179" i="1" s="1"/>
  <c r="M179" i="1" s="1"/>
  <c r="N179" i="1" s="1"/>
  <c r="O179" i="1" s="1"/>
  <c r="C179" i="1"/>
  <c r="D179" i="1" s="1"/>
  <c r="E179" i="1" s="1"/>
  <c r="F179" i="1" s="1"/>
  <c r="AU194" i="1"/>
  <c r="AV194" i="1" s="1"/>
  <c r="AW194" i="1" s="1"/>
  <c r="AX194" i="1" s="1"/>
  <c r="AY194" i="1" s="1"/>
  <c r="AM194" i="1"/>
  <c r="AN194" i="1" s="1"/>
  <c r="AO194" i="1" s="1"/>
  <c r="AP194" i="1" s="1"/>
  <c r="AQ194" i="1" s="1"/>
  <c r="AB194" i="1"/>
  <c r="AC194" i="1" s="1"/>
  <c r="AD194" i="1" s="1"/>
  <c r="AE194" i="1" s="1"/>
  <c r="AF194" i="1" s="1"/>
  <c r="S194" i="1"/>
  <c r="T194" i="1" s="1"/>
  <c r="U194" i="1" s="1"/>
  <c r="V194" i="1" s="1"/>
  <c r="W194" i="1" s="1"/>
  <c r="K194" i="1"/>
  <c r="L194" i="1" s="1"/>
  <c r="M194" i="1" s="1"/>
  <c r="N194" i="1" s="1"/>
  <c r="O194" i="1" s="1"/>
  <c r="C194" i="1"/>
  <c r="D194" i="1" s="1"/>
  <c r="E194" i="1" s="1"/>
  <c r="F194" i="1" s="1"/>
  <c r="G194" i="1" s="1"/>
  <c r="H194" i="1" s="1"/>
  <c r="AU176" i="1"/>
  <c r="AV176" i="1" s="1"/>
  <c r="AW176" i="1" s="1"/>
  <c r="AX176" i="1" s="1"/>
  <c r="AY176" i="1" s="1"/>
  <c r="AN176" i="1"/>
  <c r="AO176" i="1" s="1"/>
  <c r="AP176" i="1" s="1"/>
  <c r="AQ176" i="1" s="1"/>
  <c r="AM176" i="1"/>
  <c r="AB176" i="1"/>
  <c r="AC176" i="1" s="1"/>
  <c r="AD176" i="1" s="1"/>
  <c r="AE176" i="1" s="1"/>
  <c r="AF176" i="1" s="1"/>
  <c r="S176" i="1"/>
  <c r="T176" i="1" s="1"/>
  <c r="U176" i="1" s="1"/>
  <c r="V176" i="1" s="1"/>
  <c r="W176" i="1" s="1"/>
  <c r="X176" i="1" s="1"/>
  <c r="K176" i="1"/>
  <c r="L176" i="1" s="1"/>
  <c r="M176" i="1" s="1"/>
  <c r="N176" i="1" s="1"/>
  <c r="O176" i="1" s="1"/>
  <c r="C176" i="1"/>
  <c r="D176" i="1" s="1"/>
  <c r="E176" i="1" s="1"/>
  <c r="F176" i="1" s="1"/>
  <c r="AU192" i="1"/>
  <c r="AV192" i="1" s="1"/>
  <c r="AW192" i="1" s="1"/>
  <c r="AX192" i="1" s="1"/>
  <c r="AY192" i="1" s="1"/>
  <c r="AM192" i="1"/>
  <c r="AN192" i="1" s="1"/>
  <c r="AO192" i="1" s="1"/>
  <c r="AP192" i="1" s="1"/>
  <c r="AQ192" i="1" s="1"/>
  <c r="AB192" i="1"/>
  <c r="AC192" i="1" s="1"/>
  <c r="AD192" i="1" s="1"/>
  <c r="AE192" i="1" s="1"/>
  <c r="AF192" i="1" s="1"/>
  <c r="S192" i="1"/>
  <c r="T192" i="1" s="1"/>
  <c r="U192" i="1" s="1"/>
  <c r="V192" i="1" s="1"/>
  <c r="W192" i="1" s="1"/>
  <c r="X192" i="1" s="1"/>
  <c r="K192" i="1"/>
  <c r="L192" i="1" s="1"/>
  <c r="M192" i="1" s="1"/>
  <c r="N192" i="1" s="1"/>
  <c r="O192" i="1" s="1"/>
  <c r="C192" i="1"/>
  <c r="D192" i="1" s="1"/>
  <c r="E192" i="1" s="1"/>
  <c r="F192" i="1" s="1"/>
  <c r="AU193" i="1"/>
  <c r="AV193" i="1" s="1"/>
  <c r="AW193" i="1" s="1"/>
  <c r="AX193" i="1" s="1"/>
  <c r="AY193" i="1" s="1"/>
  <c r="AM193" i="1"/>
  <c r="AN193" i="1" s="1"/>
  <c r="AO193" i="1" s="1"/>
  <c r="AP193" i="1" s="1"/>
  <c r="AQ193" i="1" s="1"/>
  <c r="AB193" i="1"/>
  <c r="AC193" i="1" s="1"/>
  <c r="AD193" i="1" s="1"/>
  <c r="AE193" i="1" s="1"/>
  <c r="AF193" i="1" s="1"/>
  <c r="S193" i="1"/>
  <c r="T193" i="1" s="1"/>
  <c r="U193" i="1" s="1"/>
  <c r="V193" i="1" s="1"/>
  <c r="W193" i="1" s="1"/>
  <c r="X193" i="1" s="1"/>
  <c r="K193" i="1"/>
  <c r="L193" i="1" s="1"/>
  <c r="M193" i="1" s="1"/>
  <c r="N193" i="1" s="1"/>
  <c r="O193" i="1" s="1"/>
  <c r="C193" i="1"/>
  <c r="D193" i="1" s="1"/>
  <c r="E193" i="1" s="1"/>
  <c r="F193" i="1" s="1"/>
  <c r="G193" i="1" s="1"/>
  <c r="H193" i="1" s="1"/>
  <c r="AU174" i="1"/>
  <c r="AV174" i="1" s="1"/>
  <c r="AW174" i="1" s="1"/>
  <c r="AX174" i="1" s="1"/>
  <c r="AY174" i="1" s="1"/>
  <c r="AM174" i="1"/>
  <c r="AN174" i="1" s="1"/>
  <c r="AO174" i="1" s="1"/>
  <c r="AP174" i="1" s="1"/>
  <c r="AQ174" i="1" s="1"/>
  <c r="AB174" i="1"/>
  <c r="AC174" i="1" s="1"/>
  <c r="AD174" i="1" s="1"/>
  <c r="AE174" i="1" s="1"/>
  <c r="AF174" i="1" s="1"/>
  <c r="S174" i="1"/>
  <c r="T174" i="1" s="1"/>
  <c r="U174" i="1" s="1"/>
  <c r="V174" i="1" s="1"/>
  <c r="W174" i="1" s="1"/>
  <c r="K174" i="1"/>
  <c r="L174" i="1" s="1"/>
  <c r="M174" i="1" s="1"/>
  <c r="N174" i="1" s="1"/>
  <c r="O174" i="1" s="1"/>
  <c r="C174" i="1"/>
  <c r="D174" i="1" s="1"/>
  <c r="E174" i="1" s="1"/>
  <c r="F174" i="1" s="1"/>
  <c r="AU189" i="1"/>
  <c r="AV189" i="1" s="1"/>
  <c r="AW189" i="1" s="1"/>
  <c r="AX189" i="1" s="1"/>
  <c r="AY189" i="1" s="1"/>
  <c r="AM189" i="1"/>
  <c r="AN189" i="1" s="1"/>
  <c r="AO189" i="1" s="1"/>
  <c r="AP189" i="1" s="1"/>
  <c r="AQ189" i="1" s="1"/>
  <c r="AB189" i="1"/>
  <c r="AC189" i="1" s="1"/>
  <c r="AD189" i="1" s="1"/>
  <c r="AE189" i="1" s="1"/>
  <c r="AF189" i="1" s="1"/>
  <c r="S189" i="1"/>
  <c r="T189" i="1" s="1"/>
  <c r="U189" i="1" s="1"/>
  <c r="V189" i="1" s="1"/>
  <c r="W189" i="1" s="1"/>
  <c r="X189" i="1" s="1"/>
  <c r="K189" i="1"/>
  <c r="L189" i="1" s="1"/>
  <c r="M189" i="1" s="1"/>
  <c r="N189" i="1" s="1"/>
  <c r="O189" i="1" s="1"/>
  <c r="C189" i="1"/>
  <c r="D189" i="1" s="1"/>
  <c r="E189" i="1" s="1"/>
  <c r="F189" i="1" s="1"/>
  <c r="G189" i="1" s="1"/>
  <c r="H189" i="1" s="1"/>
  <c r="AU188" i="1"/>
  <c r="AV188" i="1" s="1"/>
  <c r="AW188" i="1" s="1"/>
  <c r="AX188" i="1" s="1"/>
  <c r="AY188" i="1" s="1"/>
  <c r="AM188" i="1"/>
  <c r="AN188" i="1" s="1"/>
  <c r="AO188" i="1" s="1"/>
  <c r="AP188" i="1" s="1"/>
  <c r="AQ188" i="1" s="1"/>
  <c r="AB188" i="1"/>
  <c r="AC188" i="1" s="1"/>
  <c r="AD188" i="1" s="1"/>
  <c r="AE188" i="1" s="1"/>
  <c r="AF188" i="1" s="1"/>
  <c r="S188" i="1"/>
  <c r="T188" i="1" s="1"/>
  <c r="U188" i="1" s="1"/>
  <c r="V188" i="1" s="1"/>
  <c r="W188" i="1" s="1"/>
  <c r="K188" i="1"/>
  <c r="L188" i="1" s="1"/>
  <c r="M188" i="1" s="1"/>
  <c r="N188" i="1" s="1"/>
  <c r="O188" i="1" s="1"/>
  <c r="C188" i="1"/>
  <c r="D188" i="1" s="1"/>
  <c r="E188" i="1" s="1"/>
  <c r="F188" i="1" s="1"/>
  <c r="G188" i="1" s="1"/>
  <c r="H188" i="1" s="1"/>
  <c r="AU171" i="1"/>
  <c r="AV171" i="1" s="1"/>
  <c r="AW171" i="1" s="1"/>
  <c r="AX171" i="1" s="1"/>
  <c r="AY171" i="1" s="1"/>
  <c r="AM171" i="1"/>
  <c r="AN171" i="1" s="1"/>
  <c r="AO171" i="1" s="1"/>
  <c r="AP171" i="1" s="1"/>
  <c r="AQ171" i="1" s="1"/>
  <c r="AB171" i="1"/>
  <c r="AC171" i="1" s="1"/>
  <c r="AD171" i="1" s="1"/>
  <c r="AE171" i="1" s="1"/>
  <c r="AF171" i="1" s="1"/>
  <c r="S171" i="1"/>
  <c r="T171" i="1" s="1"/>
  <c r="U171" i="1" s="1"/>
  <c r="V171" i="1" s="1"/>
  <c r="W171" i="1" s="1"/>
  <c r="X171" i="1" s="1"/>
  <c r="K171" i="1"/>
  <c r="L171" i="1" s="1"/>
  <c r="M171" i="1" s="1"/>
  <c r="N171" i="1" s="1"/>
  <c r="O171" i="1" s="1"/>
  <c r="C171" i="1"/>
  <c r="D171" i="1" s="1"/>
  <c r="E171" i="1" s="1"/>
  <c r="F171" i="1" s="1"/>
  <c r="AU187" i="1"/>
  <c r="AV187" i="1" s="1"/>
  <c r="AW187" i="1" s="1"/>
  <c r="AX187" i="1" s="1"/>
  <c r="AY187" i="1" s="1"/>
  <c r="AM187" i="1"/>
  <c r="AN187" i="1" s="1"/>
  <c r="AO187" i="1" s="1"/>
  <c r="AP187" i="1" s="1"/>
  <c r="AQ187" i="1" s="1"/>
  <c r="AB187" i="1"/>
  <c r="AC187" i="1" s="1"/>
  <c r="AD187" i="1" s="1"/>
  <c r="AE187" i="1" s="1"/>
  <c r="AF187" i="1" s="1"/>
  <c r="S187" i="1"/>
  <c r="T187" i="1" s="1"/>
  <c r="U187" i="1" s="1"/>
  <c r="V187" i="1" s="1"/>
  <c r="W187" i="1" s="1"/>
  <c r="K187" i="1"/>
  <c r="L187" i="1" s="1"/>
  <c r="M187" i="1" s="1"/>
  <c r="N187" i="1" s="1"/>
  <c r="O187" i="1" s="1"/>
  <c r="C187" i="1"/>
  <c r="D187" i="1" s="1"/>
  <c r="E187" i="1" s="1"/>
  <c r="F187" i="1" s="1"/>
  <c r="G187" i="1" s="1"/>
  <c r="H187" i="1" s="1"/>
  <c r="AU166" i="1"/>
  <c r="AV166" i="1" s="1"/>
  <c r="AW166" i="1" s="1"/>
  <c r="AX166" i="1" s="1"/>
  <c r="AY166" i="1" s="1"/>
  <c r="AM166" i="1"/>
  <c r="AN166" i="1" s="1"/>
  <c r="AO166" i="1" s="1"/>
  <c r="AP166" i="1" s="1"/>
  <c r="AQ166" i="1" s="1"/>
  <c r="AB166" i="1"/>
  <c r="AC166" i="1" s="1"/>
  <c r="AD166" i="1" s="1"/>
  <c r="AE166" i="1" s="1"/>
  <c r="AF166" i="1" s="1"/>
  <c r="S166" i="1"/>
  <c r="T166" i="1" s="1"/>
  <c r="U166" i="1" s="1"/>
  <c r="V166" i="1" s="1"/>
  <c r="W166" i="1" s="1"/>
  <c r="X166" i="1" s="1"/>
  <c r="K166" i="1"/>
  <c r="L166" i="1" s="1"/>
  <c r="M166" i="1" s="1"/>
  <c r="N166" i="1" s="1"/>
  <c r="O166" i="1" s="1"/>
  <c r="C166" i="1"/>
  <c r="D166" i="1" s="1"/>
  <c r="E166" i="1" s="1"/>
  <c r="F166" i="1" s="1"/>
  <c r="AU185" i="1"/>
  <c r="AV185" i="1" s="1"/>
  <c r="AW185" i="1" s="1"/>
  <c r="AX185" i="1" s="1"/>
  <c r="AY185" i="1" s="1"/>
  <c r="AM185" i="1"/>
  <c r="AN185" i="1" s="1"/>
  <c r="AO185" i="1" s="1"/>
  <c r="AP185" i="1" s="1"/>
  <c r="AQ185" i="1" s="1"/>
  <c r="AB185" i="1"/>
  <c r="AC185" i="1" s="1"/>
  <c r="AD185" i="1" s="1"/>
  <c r="AE185" i="1" s="1"/>
  <c r="AF185" i="1" s="1"/>
  <c r="S185" i="1"/>
  <c r="T185" i="1" s="1"/>
  <c r="U185" i="1" s="1"/>
  <c r="V185" i="1" s="1"/>
  <c r="W185" i="1" s="1"/>
  <c r="K185" i="1"/>
  <c r="L185" i="1" s="1"/>
  <c r="M185" i="1" s="1"/>
  <c r="N185" i="1" s="1"/>
  <c r="O185" i="1" s="1"/>
  <c r="C185" i="1"/>
  <c r="D185" i="1" s="1"/>
  <c r="E185" i="1" s="1"/>
  <c r="F185" i="1" s="1"/>
  <c r="G185" i="1" s="1"/>
  <c r="H185" i="1" s="1"/>
  <c r="AU160" i="1"/>
  <c r="AV160" i="1" s="1"/>
  <c r="AW160" i="1" s="1"/>
  <c r="AX160" i="1" s="1"/>
  <c r="AY160" i="1" s="1"/>
  <c r="AM160" i="1"/>
  <c r="AN160" i="1" s="1"/>
  <c r="AO160" i="1" s="1"/>
  <c r="AP160" i="1" s="1"/>
  <c r="AQ160" i="1" s="1"/>
  <c r="AB160" i="1"/>
  <c r="AC160" i="1" s="1"/>
  <c r="AD160" i="1" s="1"/>
  <c r="AE160" i="1" s="1"/>
  <c r="AF160" i="1" s="1"/>
  <c r="S160" i="1"/>
  <c r="T160" i="1" s="1"/>
  <c r="U160" i="1" s="1"/>
  <c r="V160" i="1" s="1"/>
  <c r="W160" i="1" s="1"/>
  <c r="K160" i="1"/>
  <c r="L160" i="1" s="1"/>
  <c r="M160" i="1" s="1"/>
  <c r="N160" i="1" s="1"/>
  <c r="O160" i="1" s="1"/>
  <c r="D160" i="1"/>
  <c r="E160" i="1" s="1"/>
  <c r="F160" i="1" s="1"/>
  <c r="G160" i="1" s="1"/>
  <c r="C160" i="1"/>
  <c r="AU184" i="1"/>
  <c r="AV184" i="1" s="1"/>
  <c r="AW184" i="1" s="1"/>
  <c r="AX184" i="1" s="1"/>
  <c r="AY184" i="1" s="1"/>
  <c r="AM184" i="1"/>
  <c r="AN184" i="1" s="1"/>
  <c r="AO184" i="1" s="1"/>
  <c r="AP184" i="1" s="1"/>
  <c r="AQ184" i="1" s="1"/>
  <c r="AB184" i="1"/>
  <c r="AC184" i="1" s="1"/>
  <c r="AD184" i="1" s="1"/>
  <c r="AE184" i="1" s="1"/>
  <c r="AF184" i="1" s="1"/>
  <c r="S184" i="1"/>
  <c r="T184" i="1" s="1"/>
  <c r="U184" i="1" s="1"/>
  <c r="V184" i="1" s="1"/>
  <c r="W184" i="1" s="1"/>
  <c r="K184" i="1"/>
  <c r="L184" i="1" s="1"/>
  <c r="M184" i="1" s="1"/>
  <c r="N184" i="1" s="1"/>
  <c r="O184" i="1" s="1"/>
  <c r="C184" i="1"/>
  <c r="D184" i="1" s="1"/>
  <c r="E184" i="1" s="1"/>
  <c r="F184" i="1" s="1"/>
  <c r="G184" i="1" s="1"/>
  <c r="H184" i="1" s="1"/>
  <c r="AU183" i="1"/>
  <c r="AV183" i="1" s="1"/>
  <c r="AW183" i="1" s="1"/>
  <c r="AX183" i="1" s="1"/>
  <c r="AY183" i="1" s="1"/>
  <c r="AM183" i="1"/>
  <c r="AN183" i="1" s="1"/>
  <c r="AO183" i="1" s="1"/>
  <c r="AP183" i="1" s="1"/>
  <c r="AQ183" i="1" s="1"/>
  <c r="AB183" i="1"/>
  <c r="AC183" i="1" s="1"/>
  <c r="AD183" i="1" s="1"/>
  <c r="AE183" i="1" s="1"/>
  <c r="AF183" i="1" s="1"/>
  <c r="S183" i="1"/>
  <c r="T183" i="1" s="1"/>
  <c r="U183" i="1" s="1"/>
  <c r="V183" i="1" s="1"/>
  <c r="W183" i="1" s="1"/>
  <c r="K183" i="1"/>
  <c r="L183" i="1" s="1"/>
  <c r="M183" i="1" s="1"/>
  <c r="N183" i="1" s="1"/>
  <c r="O183" i="1" s="1"/>
  <c r="C183" i="1"/>
  <c r="D183" i="1" s="1"/>
  <c r="E183" i="1" s="1"/>
  <c r="F183" i="1" s="1"/>
  <c r="G183" i="1" s="1"/>
  <c r="H183" i="1" s="1"/>
  <c r="AU182" i="1"/>
  <c r="AV182" i="1" s="1"/>
  <c r="AW182" i="1" s="1"/>
  <c r="AX182" i="1" s="1"/>
  <c r="AY182" i="1" s="1"/>
  <c r="AM182" i="1"/>
  <c r="AN182" i="1" s="1"/>
  <c r="AO182" i="1" s="1"/>
  <c r="AP182" i="1" s="1"/>
  <c r="AQ182" i="1" s="1"/>
  <c r="AB182" i="1"/>
  <c r="AC182" i="1" s="1"/>
  <c r="AD182" i="1" s="1"/>
  <c r="AE182" i="1" s="1"/>
  <c r="AF182" i="1" s="1"/>
  <c r="S182" i="1"/>
  <c r="T182" i="1" s="1"/>
  <c r="U182" i="1" s="1"/>
  <c r="V182" i="1" s="1"/>
  <c r="W182" i="1" s="1"/>
  <c r="K182" i="1"/>
  <c r="L182" i="1" s="1"/>
  <c r="M182" i="1" s="1"/>
  <c r="N182" i="1" s="1"/>
  <c r="O182" i="1" s="1"/>
  <c r="D182" i="1"/>
  <c r="E182" i="1" s="1"/>
  <c r="F182" i="1" s="1"/>
  <c r="G182" i="1" s="1"/>
  <c r="H182" i="1" s="1"/>
  <c r="C182" i="1"/>
  <c r="AU181" i="1"/>
  <c r="AV181" i="1" s="1"/>
  <c r="AW181" i="1" s="1"/>
  <c r="AX181" i="1" s="1"/>
  <c r="AY181" i="1" s="1"/>
  <c r="AN181" i="1"/>
  <c r="AO181" i="1" s="1"/>
  <c r="AP181" i="1" s="1"/>
  <c r="AQ181" i="1" s="1"/>
  <c r="AM181" i="1"/>
  <c r="AB181" i="1"/>
  <c r="AC181" i="1" s="1"/>
  <c r="AD181" i="1" s="1"/>
  <c r="AE181" i="1" s="1"/>
  <c r="AF181" i="1" s="1"/>
  <c r="S181" i="1"/>
  <c r="T181" i="1" s="1"/>
  <c r="U181" i="1" s="1"/>
  <c r="V181" i="1" s="1"/>
  <c r="W181" i="1" s="1"/>
  <c r="K181" i="1"/>
  <c r="L181" i="1" s="1"/>
  <c r="M181" i="1" s="1"/>
  <c r="N181" i="1" s="1"/>
  <c r="O181" i="1" s="1"/>
  <c r="C181" i="1"/>
  <c r="D181" i="1" s="1"/>
  <c r="E181" i="1" s="1"/>
  <c r="F181" i="1" s="1"/>
  <c r="G181" i="1" s="1"/>
  <c r="H181" i="1" s="1"/>
  <c r="AU180" i="1"/>
  <c r="AV180" i="1" s="1"/>
  <c r="AW180" i="1" s="1"/>
  <c r="AX180" i="1" s="1"/>
  <c r="AY180" i="1" s="1"/>
  <c r="AM180" i="1"/>
  <c r="AN180" i="1" s="1"/>
  <c r="AO180" i="1" s="1"/>
  <c r="AP180" i="1" s="1"/>
  <c r="AQ180" i="1" s="1"/>
  <c r="AB180" i="1"/>
  <c r="AC180" i="1" s="1"/>
  <c r="AD180" i="1" s="1"/>
  <c r="AE180" i="1" s="1"/>
  <c r="AF180" i="1" s="1"/>
  <c r="S180" i="1"/>
  <c r="T180" i="1" s="1"/>
  <c r="U180" i="1" s="1"/>
  <c r="V180" i="1" s="1"/>
  <c r="W180" i="1" s="1"/>
  <c r="K180" i="1"/>
  <c r="L180" i="1" s="1"/>
  <c r="M180" i="1" s="1"/>
  <c r="N180" i="1" s="1"/>
  <c r="O180" i="1" s="1"/>
  <c r="C180" i="1"/>
  <c r="D180" i="1" s="1"/>
  <c r="E180" i="1" s="1"/>
  <c r="F180" i="1" s="1"/>
  <c r="G180" i="1" s="1"/>
  <c r="H180" i="1" s="1"/>
  <c r="AU89" i="1"/>
  <c r="AV89" i="1" s="1"/>
  <c r="AW89" i="1" s="1"/>
  <c r="AX89" i="1" s="1"/>
  <c r="AY89" i="1" s="1"/>
  <c r="AM89" i="1"/>
  <c r="AN89" i="1" s="1"/>
  <c r="AO89" i="1" s="1"/>
  <c r="AP89" i="1" s="1"/>
  <c r="AQ89" i="1" s="1"/>
  <c r="AB89" i="1"/>
  <c r="AC89" i="1" s="1"/>
  <c r="AD89" i="1" s="1"/>
  <c r="AE89" i="1" s="1"/>
  <c r="AF89" i="1" s="1"/>
  <c r="S89" i="1"/>
  <c r="T89" i="1" s="1"/>
  <c r="U89" i="1" s="1"/>
  <c r="V89" i="1" s="1"/>
  <c r="W89" i="1" s="1"/>
  <c r="K89" i="1"/>
  <c r="L89" i="1" s="1"/>
  <c r="M89" i="1" s="1"/>
  <c r="N89" i="1" s="1"/>
  <c r="O89" i="1" s="1"/>
  <c r="C89" i="1"/>
  <c r="D89" i="1" s="1"/>
  <c r="E89" i="1" s="1"/>
  <c r="F89" i="1" s="1"/>
  <c r="G89" i="1" s="1"/>
  <c r="H89" i="1" s="1"/>
  <c r="AU178" i="1"/>
  <c r="AV178" i="1" s="1"/>
  <c r="AW178" i="1" s="1"/>
  <c r="AX178" i="1" s="1"/>
  <c r="AY178" i="1" s="1"/>
  <c r="AM178" i="1"/>
  <c r="AN178" i="1" s="1"/>
  <c r="AO178" i="1" s="1"/>
  <c r="AP178" i="1" s="1"/>
  <c r="AQ178" i="1" s="1"/>
  <c r="AB178" i="1"/>
  <c r="AC178" i="1" s="1"/>
  <c r="AD178" i="1" s="1"/>
  <c r="AE178" i="1" s="1"/>
  <c r="AF178" i="1" s="1"/>
  <c r="S178" i="1"/>
  <c r="T178" i="1" s="1"/>
  <c r="U178" i="1" s="1"/>
  <c r="V178" i="1" s="1"/>
  <c r="W178" i="1" s="1"/>
  <c r="X178" i="1" s="1"/>
  <c r="K178" i="1"/>
  <c r="L178" i="1" s="1"/>
  <c r="M178" i="1" s="1"/>
  <c r="N178" i="1" s="1"/>
  <c r="O178" i="1" s="1"/>
  <c r="C178" i="1"/>
  <c r="D178" i="1" s="1"/>
  <c r="E178" i="1" s="1"/>
  <c r="F178" i="1" s="1"/>
  <c r="G178" i="1" s="1"/>
  <c r="H178" i="1" s="1"/>
  <c r="AU138" i="1"/>
  <c r="AV138" i="1" s="1"/>
  <c r="AW138" i="1" s="1"/>
  <c r="AX138" i="1" s="1"/>
  <c r="AY138" i="1" s="1"/>
  <c r="AM138" i="1"/>
  <c r="AN138" i="1" s="1"/>
  <c r="AO138" i="1" s="1"/>
  <c r="AP138" i="1" s="1"/>
  <c r="AQ138" i="1" s="1"/>
  <c r="AB138" i="1"/>
  <c r="AC138" i="1" s="1"/>
  <c r="AD138" i="1" s="1"/>
  <c r="AE138" i="1" s="1"/>
  <c r="AF138" i="1" s="1"/>
  <c r="S138" i="1"/>
  <c r="T138" i="1" s="1"/>
  <c r="U138" i="1" s="1"/>
  <c r="V138" i="1" s="1"/>
  <c r="W138" i="1" s="1"/>
  <c r="K138" i="1"/>
  <c r="L138" i="1" s="1"/>
  <c r="M138" i="1" s="1"/>
  <c r="N138" i="1" s="1"/>
  <c r="O138" i="1" s="1"/>
  <c r="C138" i="1"/>
  <c r="D138" i="1" s="1"/>
  <c r="E138" i="1" s="1"/>
  <c r="F138" i="1" s="1"/>
  <c r="G138" i="1" s="1"/>
  <c r="AU135" i="1"/>
  <c r="AV135" i="1" s="1"/>
  <c r="AW135" i="1" s="1"/>
  <c r="AX135" i="1" s="1"/>
  <c r="AY135" i="1" s="1"/>
  <c r="AM135" i="1"/>
  <c r="AN135" i="1" s="1"/>
  <c r="AO135" i="1" s="1"/>
  <c r="AP135" i="1" s="1"/>
  <c r="AQ135" i="1" s="1"/>
  <c r="AB135" i="1"/>
  <c r="AC135" i="1" s="1"/>
  <c r="AD135" i="1" s="1"/>
  <c r="AE135" i="1" s="1"/>
  <c r="AF135" i="1" s="1"/>
  <c r="S135" i="1"/>
  <c r="T135" i="1" s="1"/>
  <c r="U135" i="1" s="1"/>
  <c r="V135" i="1" s="1"/>
  <c r="W135" i="1" s="1"/>
  <c r="K135" i="1"/>
  <c r="L135" i="1" s="1"/>
  <c r="M135" i="1" s="1"/>
  <c r="N135" i="1" s="1"/>
  <c r="O135" i="1" s="1"/>
  <c r="C135" i="1"/>
  <c r="D135" i="1" s="1"/>
  <c r="E135" i="1" s="1"/>
  <c r="F135" i="1" s="1"/>
  <c r="AU172" i="1"/>
  <c r="AV172" i="1" s="1"/>
  <c r="AW172" i="1" s="1"/>
  <c r="AX172" i="1" s="1"/>
  <c r="AY172" i="1" s="1"/>
  <c r="AM172" i="1"/>
  <c r="AN172" i="1" s="1"/>
  <c r="AO172" i="1" s="1"/>
  <c r="AP172" i="1" s="1"/>
  <c r="AQ172" i="1" s="1"/>
  <c r="AB172" i="1"/>
  <c r="AC172" i="1" s="1"/>
  <c r="AD172" i="1" s="1"/>
  <c r="AE172" i="1" s="1"/>
  <c r="AF172" i="1" s="1"/>
  <c r="S172" i="1"/>
  <c r="T172" i="1" s="1"/>
  <c r="U172" i="1" s="1"/>
  <c r="V172" i="1" s="1"/>
  <c r="W172" i="1" s="1"/>
  <c r="K172" i="1"/>
  <c r="L172" i="1" s="1"/>
  <c r="M172" i="1" s="1"/>
  <c r="N172" i="1" s="1"/>
  <c r="O172" i="1" s="1"/>
  <c r="C172" i="1"/>
  <c r="D172" i="1" s="1"/>
  <c r="E172" i="1" s="1"/>
  <c r="F172" i="1" s="1"/>
  <c r="G172" i="1" s="1"/>
  <c r="H172" i="1" s="1"/>
  <c r="AU95" i="1"/>
  <c r="AV95" i="1" s="1"/>
  <c r="AW95" i="1" s="1"/>
  <c r="AX95" i="1" s="1"/>
  <c r="AY95" i="1" s="1"/>
  <c r="AM95" i="1"/>
  <c r="AN95" i="1" s="1"/>
  <c r="AO95" i="1" s="1"/>
  <c r="AP95" i="1" s="1"/>
  <c r="AQ95" i="1" s="1"/>
  <c r="AB95" i="1"/>
  <c r="AC95" i="1" s="1"/>
  <c r="AD95" i="1" s="1"/>
  <c r="AE95" i="1" s="1"/>
  <c r="AF95" i="1" s="1"/>
  <c r="S95" i="1"/>
  <c r="T95" i="1" s="1"/>
  <c r="U95" i="1" s="1"/>
  <c r="V95" i="1" s="1"/>
  <c r="W95" i="1" s="1"/>
  <c r="K95" i="1"/>
  <c r="L95" i="1" s="1"/>
  <c r="M95" i="1" s="1"/>
  <c r="N95" i="1" s="1"/>
  <c r="O95" i="1" s="1"/>
  <c r="C95" i="1"/>
  <c r="D95" i="1" s="1"/>
  <c r="E95" i="1" s="1"/>
  <c r="F95" i="1" s="1"/>
  <c r="G95" i="1" s="1"/>
  <c r="H95" i="1" s="1"/>
  <c r="AU169" i="1"/>
  <c r="AV169" i="1" s="1"/>
  <c r="AW169" i="1" s="1"/>
  <c r="AX169" i="1" s="1"/>
  <c r="AY169" i="1" s="1"/>
  <c r="AM169" i="1"/>
  <c r="AN169" i="1" s="1"/>
  <c r="AO169" i="1" s="1"/>
  <c r="AP169" i="1" s="1"/>
  <c r="AQ169" i="1" s="1"/>
  <c r="AB169" i="1"/>
  <c r="AC169" i="1" s="1"/>
  <c r="AD169" i="1" s="1"/>
  <c r="AE169" i="1" s="1"/>
  <c r="AF169" i="1" s="1"/>
  <c r="S169" i="1"/>
  <c r="T169" i="1" s="1"/>
  <c r="U169" i="1" s="1"/>
  <c r="V169" i="1" s="1"/>
  <c r="W169" i="1" s="1"/>
  <c r="X169" i="1" s="1"/>
  <c r="K169" i="1"/>
  <c r="L169" i="1" s="1"/>
  <c r="M169" i="1" s="1"/>
  <c r="N169" i="1" s="1"/>
  <c r="O169" i="1" s="1"/>
  <c r="H169" i="1"/>
  <c r="C169" i="1"/>
  <c r="D169" i="1" s="1"/>
  <c r="E169" i="1" s="1"/>
  <c r="F169" i="1" s="1"/>
  <c r="G169" i="1" s="1"/>
  <c r="AU167" i="1"/>
  <c r="AV167" i="1" s="1"/>
  <c r="AW167" i="1" s="1"/>
  <c r="AX167" i="1" s="1"/>
  <c r="AY167" i="1" s="1"/>
  <c r="AM167" i="1"/>
  <c r="AN167" i="1" s="1"/>
  <c r="AO167" i="1" s="1"/>
  <c r="AP167" i="1" s="1"/>
  <c r="AQ167" i="1" s="1"/>
  <c r="AB167" i="1"/>
  <c r="AC167" i="1" s="1"/>
  <c r="AD167" i="1" s="1"/>
  <c r="AE167" i="1" s="1"/>
  <c r="AF167" i="1" s="1"/>
  <c r="S167" i="1"/>
  <c r="T167" i="1" s="1"/>
  <c r="U167" i="1" s="1"/>
  <c r="V167" i="1" s="1"/>
  <c r="W167" i="1" s="1"/>
  <c r="X167" i="1" s="1"/>
  <c r="K167" i="1"/>
  <c r="L167" i="1" s="1"/>
  <c r="M167" i="1" s="1"/>
  <c r="N167" i="1" s="1"/>
  <c r="O167" i="1" s="1"/>
  <c r="C167" i="1"/>
  <c r="D167" i="1" s="1"/>
  <c r="E167" i="1" s="1"/>
  <c r="F167" i="1" s="1"/>
  <c r="G167" i="1" s="1"/>
  <c r="H167" i="1" s="1"/>
  <c r="AU93" i="1"/>
  <c r="AV93" i="1" s="1"/>
  <c r="AW93" i="1" s="1"/>
  <c r="AX93" i="1" s="1"/>
  <c r="AY93" i="1" s="1"/>
  <c r="AM93" i="1"/>
  <c r="AN93" i="1" s="1"/>
  <c r="AO93" i="1" s="1"/>
  <c r="AP93" i="1" s="1"/>
  <c r="AQ93" i="1" s="1"/>
  <c r="AB93" i="1"/>
  <c r="AC93" i="1" s="1"/>
  <c r="AD93" i="1" s="1"/>
  <c r="AE93" i="1" s="1"/>
  <c r="AF93" i="1" s="1"/>
  <c r="S93" i="1"/>
  <c r="T93" i="1" s="1"/>
  <c r="U93" i="1" s="1"/>
  <c r="V93" i="1" s="1"/>
  <c r="W93" i="1" s="1"/>
  <c r="K93" i="1"/>
  <c r="L93" i="1" s="1"/>
  <c r="M93" i="1" s="1"/>
  <c r="N93" i="1" s="1"/>
  <c r="O93" i="1" s="1"/>
  <c r="F93" i="1"/>
  <c r="G93" i="1" s="1"/>
  <c r="H93" i="1" s="1"/>
  <c r="C93" i="1"/>
  <c r="D93" i="1" s="1"/>
  <c r="E93" i="1" s="1"/>
  <c r="AU121" i="1"/>
  <c r="AV121" i="1" s="1"/>
  <c r="AW121" i="1" s="1"/>
  <c r="AX121" i="1" s="1"/>
  <c r="AY121" i="1" s="1"/>
  <c r="AM121" i="1"/>
  <c r="AN121" i="1" s="1"/>
  <c r="AO121" i="1" s="1"/>
  <c r="AP121" i="1" s="1"/>
  <c r="AQ121" i="1" s="1"/>
  <c r="AB121" i="1"/>
  <c r="AC121" i="1" s="1"/>
  <c r="AD121" i="1" s="1"/>
  <c r="AE121" i="1" s="1"/>
  <c r="AF121" i="1" s="1"/>
  <c r="S121" i="1"/>
  <c r="T121" i="1" s="1"/>
  <c r="U121" i="1" s="1"/>
  <c r="V121" i="1" s="1"/>
  <c r="W121" i="1" s="1"/>
  <c r="K121" i="1"/>
  <c r="L121" i="1" s="1"/>
  <c r="M121" i="1" s="1"/>
  <c r="N121" i="1" s="1"/>
  <c r="O121" i="1" s="1"/>
  <c r="D121" i="1"/>
  <c r="E121" i="1" s="1"/>
  <c r="F121" i="1" s="1"/>
  <c r="C121" i="1"/>
  <c r="AU165" i="1"/>
  <c r="AV165" i="1" s="1"/>
  <c r="AW165" i="1" s="1"/>
  <c r="AX165" i="1" s="1"/>
  <c r="AY165" i="1" s="1"/>
  <c r="AM165" i="1"/>
  <c r="AN165" i="1" s="1"/>
  <c r="AO165" i="1" s="1"/>
  <c r="AP165" i="1" s="1"/>
  <c r="AQ165" i="1" s="1"/>
  <c r="AB165" i="1"/>
  <c r="AC165" i="1" s="1"/>
  <c r="AD165" i="1" s="1"/>
  <c r="AE165" i="1" s="1"/>
  <c r="AF165" i="1" s="1"/>
  <c r="S165" i="1"/>
  <c r="T165" i="1" s="1"/>
  <c r="U165" i="1" s="1"/>
  <c r="V165" i="1" s="1"/>
  <c r="W165" i="1" s="1"/>
  <c r="K165" i="1"/>
  <c r="L165" i="1" s="1"/>
  <c r="M165" i="1" s="1"/>
  <c r="N165" i="1" s="1"/>
  <c r="O165" i="1" s="1"/>
  <c r="C165" i="1"/>
  <c r="D165" i="1" s="1"/>
  <c r="E165" i="1" s="1"/>
  <c r="F165" i="1" s="1"/>
  <c r="G165" i="1" s="1"/>
  <c r="H165" i="1" s="1"/>
  <c r="AU120" i="1"/>
  <c r="AV120" i="1" s="1"/>
  <c r="AW120" i="1" s="1"/>
  <c r="AX120" i="1" s="1"/>
  <c r="AY120" i="1" s="1"/>
  <c r="AM120" i="1"/>
  <c r="AN120" i="1" s="1"/>
  <c r="AO120" i="1" s="1"/>
  <c r="AP120" i="1" s="1"/>
  <c r="AQ120" i="1" s="1"/>
  <c r="AB120" i="1"/>
  <c r="AC120" i="1" s="1"/>
  <c r="AD120" i="1" s="1"/>
  <c r="AE120" i="1" s="1"/>
  <c r="AF120" i="1" s="1"/>
  <c r="S120" i="1"/>
  <c r="T120" i="1" s="1"/>
  <c r="U120" i="1" s="1"/>
  <c r="V120" i="1" s="1"/>
  <c r="W120" i="1" s="1"/>
  <c r="K120" i="1"/>
  <c r="L120" i="1" s="1"/>
  <c r="M120" i="1" s="1"/>
  <c r="N120" i="1" s="1"/>
  <c r="O120" i="1" s="1"/>
  <c r="C120" i="1"/>
  <c r="D120" i="1" s="1"/>
  <c r="E120" i="1" s="1"/>
  <c r="F120" i="1" s="1"/>
  <c r="AU164" i="1"/>
  <c r="AV164" i="1" s="1"/>
  <c r="AW164" i="1" s="1"/>
  <c r="AX164" i="1" s="1"/>
  <c r="AY164" i="1" s="1"/>
  <c r="AM164" i="1"/>
  <c r="AN164" i="1" s="1"/>
  <c r="AO164" i="1" s="1"/>
  <c r="AP164" i="1" s="1"/>
  <c r="AQ164" i="1" s="1"/>
  <c r="AB164" i="1"/>
  <c r="AC164" i="1" s="1"/>
  <c r="AD164" i="1" s="1"/>
  <c r="AE164" i="1" s="1"/>
  <c r="AF164" i="1" s="1"/>
  <c r="S164" i="1"/>
  <c r="T164" i="1" s="1"/>
  <c r="U164" i="1" s="1"/>
  <c r="V164" i="1" s="1"/>
  <c r="W164" i="1" s="1"/>
  <c r="X164" i="1" s="1"/>
  <c r="K164" i="1"/>
  <c r="L164" i="1" s="1"/>
  <c r="M164" i="1" s="1"/>
  <c r="N164" i="1" s="1"/>
  <c r="O164" i="1" s="1"/>
  <c r="C164" i="1"/>
  <c r="D164" i="1" s="1"/>
  <c r="E164" i="1" s="1"/>
  <c r="F164" i="1" s="1"/>
  <c r="G164" i="1" s="1"/>
  <c r="H164" i="1" s="1"/>
  <c r="AU119" i="1"/>
  <c r="AV119" i="1" s="1"/>
  <c r="AW119" i="1" s="1"/>
  <c r="AX119" i="1" s="1"/>
  <c r="AY119" i="1" s="1"/>
  <c r="AM119" i="1"/>
  <c r="AN119" i="1" s="1"/>
  <c r="AO119" i="1" s="1"/>
  <c r="AP119" i="1" s="1"/>
  <c r="AQ119" i="1" s="1"/>
  <c r="AB119" i="1"/>
  <c r="AC119" i="1" s="1"/>
  <c r="AD119" i="1" s="1"/>
  <c r="AE119" i="1" s="1"/>
  <c r="AF119" i="1" s="1"/>
  <c r="S119" i="1"/>
  <c r="T119" i="1" s="1"/>
  <c r="U119" i="1" s="1"/>
  <c r="V119" i="1" s="1"/>
  <c r="W119" i="1" s="1"/>
  <c r="K119" i="1"/>
  <c r="L119" i="1" s="1"/>
  <c r="M119" i="1" s="1"/>
  <c r="N119" i="1" s="1"/>
  <c r="O119" i="1" s="1"/>
  <c r="C119" i="1"/>
  <c r="D119" i="1" s="1"/>
  <c r="E119" i="1" s="1"/>
  <c r="F119" i="1" s="1"/>
  <c r="AU117" i="1"/>
  <c r="AV117" i="1" s="1"/>
  <c r="AW117" i="1" s="1"/>
  <c r="AX117" i="1" s="1"/>
  <c r="AY117" i="1" s="1"/>
  <c r="AM117" i="1"/>
  <c r="AN117" i="1" s="1"/>
  <c r="AO117" i="1" s="1"/>
  <c r="AP117" i="1" s="1"/>
  <c r="AQ117" i="1" s="1"/>
  <c r="AB117" i="1"/>
  <c r="AC117" i="1" s="1"/>
  <c r="AD117" i="1" s="1"/>
  <c r="AE117" i="1" s="1"/>
  <c r="AF117" i="1" s="1"/>
  <c r="S117" i="1"/>
  <c r="T117" i="1" s="1"/>
  <c r="U117" i="1" s="1"/>
  <c r="V117" i="1" s="1"/>
  <c r="W117" i="1" s="1"/>
  <c r="K117" i="1"/>
  <c r="L117" i="1" s="1"/>
  <c r="M117" i="1" s="1"/>
  <c r="N117" i="1" s="1"/>
  <c r="O117" i="1" s="1"/>
  <c r="C117" i="1"/>
  <c r="D117" i="1" s="1"/>
  <c r="E117" i="1" s="1"/>
  <c r="F117" i="1" s="1"/>
  <c r="AU163" i="1"/>
  <c r="AV163" i="1" s="1"/>
  <c r="AW163" i="1" s="1"/>
  <c r="AX163" i="1" s="1"/>
  <c r="AY163" i="1" s="1"/>
  <c r="AM163" i="1"/>
  <c r="AN163" i="1" s="1"/>
  <c r="AO163" i="1" s="1"/>
  <c r="AP163" i="1" s="1"/>
  <c r="AQ163" i="1" s="1"/>
  <c r="AB163" i="1"/>
  <c r="AC163" i="1" s="1"/>
  <c r="AD163" i="1" s="1"/>
  <c r="AE163" i="1" s="1"/>
  <c r="AF163" i="1" s="1"/>
  <c r="S163" i="1"/>
  <c r="T163" i="1" s="1"/>
  <c r="U163" i="1" s="1"/>
  <c r="V163" i="1" s="1"/>
  <c r="W163" i="1" s="1"/>
  <c r="X163" i="1" s="1"/>
  <c r="K163" i="1"/>
  <c r="L163" i="1" s="1"/>
  <c r="M163" i="1" s="1"/>
  <c r="N163" i="1" s="1"/>
  <c r="O163" i="1" s="1"/>
  <c r="C163" i="1"/>
  <c r="D163" i="1" s="1"/>
  <c r="E163" i="1" s="1"/>
  <c r="F163" i="1" s="1"/>
  <c r="G163" i="1" s="1"/>
  <c r="H163" i="1" s="1"/>
  <c r="AU116" i="1"/>
  <c r="AV116" i="1" s="1"/>
  <c r="AW116" i="1" s="1"/>
  <c r="AX116" i="1" s="1"/>
  <c r="AY116" i="1" s="1"/>
  <c r="AM116" i="1"/>
  <c r="AN116" i="1" s="1"/>
  <c r="AO116" i="1" s="1"/>
  <c r="AP116" i="1" s="1"/>
  <c r="AQ116" i="1" s="1"/>
  <c r="AB116" i="1"/>
  <c r="AC116" i="1" s="1"/>
  <c r="AD116" i="1" s="1"/>
  <c r="AE116" i="1" s="1"/>
  <c r="AF116" i="1" s="1"/>
  <c r="S116" i="1"/>
  <c r="T116" i="1" s="1"/>
  <c r="U116" i="1" s="1"/>
  <c r="V116" i="1" s="1"/>
  <c r="W116" i="1" s="1"/>
  <c r="K116" i="1"/>
  <c r="L116" i="1" s="1"/>
  <c r="M116" i="1" s="1"/>
  <c r="N116" i="1" s="1"/>
  <c r="O116" i="1" s="1"/>
  <c r="C116" i="1"/>
  <c r="D116" i="1" s="1"/>
  <c r="E116" i="1" s="1"/>
  <c r="F116" i="1" s="1"/>
  <c r="AU162" i="1"/>
  <c r="AV162" i="1" s="1"/>
  <c r="AW162" i="1" s="1"/>
  <c r="AX162" i="1" s="1"/>
  <c r="AY162" i="1" s="1"/>
  <c r="AM162" i="1"/>
  <c r="AN162" i="1" s="1"/>
  <c r="AO162" i="1" s="1"/>
  <c r="AP162" i="1" s="1"/>
  <c r="AQ162" i="1" s="1"/>
  <c r="AB162" i="1"/>
  <c r="AC162" i="1" s="1"/>
  <c r="AD162" i="1" s="1"/>
  <c r="AE162" i="1" s="1"/>
  <c r="AF162" i="1" s="1"/>
  <c r="S162" i="1"/>
  <c r="T162" i="1" s="1"/>
  <c r="U162" i="1" s="1"/>
  <c r="V162" i="1" s="1"/>
  <c r="W162" i="1" s="1"/>
  <c r="X162" i="1" s="1"/>
  <c r="K162" i="1"/>
  <c r="L162" i="1" s="1"/>
  <c r="M162" i="1" s="1"/>
  <c r="N162" i="1" s="1"/>
  <c r="O162" i="1" s="1"/>
  <c r="C162" i="1"/>
  <c r="D162" i="1" s="1"/>
  <c r="E162" i="1" s="1"/>
  <c r="F162" i="1" s="1"/>
  <c r="G162" i="1" s="1"/>
  <c r="H162" i="1" s="1"/>
  <c r="AU113" i="1"/>
  <c r="AV113" i="1" s="1"/>
  <c r="AW113" i="1" s="1"/>
  <c r="AX113" i="1" s="1"/>
  <c r="AY113" i="1" s="1"/>
  <c r="AM113" i="1"/>
  <c r="AN113" i="1" s="1"/>
  <c r="AO113" i="1" s="1"/>
  <c r="AP113" i="1" s="1"/>
  <c r="AQ113" i="1" s="1"/>
  <c r="AB113" i="1"/>
  <c r="AC113" i="1" s="1"/>
  <c r="AD113" i="1" s="1"/>
  <c r="AE113" i="1" s="1"/>
  <c r="AF113" i="1" s="1"/>
  <c r="S113" i="1"/>
  <c r="T113" i="1" s="1"/>
  <c r="U113" i="1" s="1"/>
  <c r="V113" i="1" s="1"/>
  <c r="W113" i="1" s="1"/>
  <c r="K113" i="1"/>
  <c r="L113" i="1" s="1"/>
  <c r="M113" i="1" s="1"/>
  <c r="N113" i="1" s="1"/>
  <c r="O113" i="1" s="1"/>
  <c r="C113" i="1"/>
  <c r="D113" i="1" s="1"/>
  <c r="E113" i="1" s="1"/>
  <c r="F113" i="1" s="1"/>
  <c r="G113" i="1" s="1"/>
  <c r="AU161" i="1"/>
  <c r="AV161" i="1" s="1"/>
  <c r="AW161" i="1" s="1"/>
  <c r="AX161" i="1" s="1"/>
  <c r="AY161" i="1" s="1"/>
  <c r="AO161" i="1"/>
  <c r="AP161" i="1" s="1"/>
  <c r="AQ161" i="1" s="1"/>
  <c r="AM161" i="1"/>
  <c r="AN161" i="1" s="1"/>
  <c r="AB161" i="1"/>
  <c r="AC161" i="1" s="1"/>
  <c r="AD161" i="1" s="1"/>
  <c r="AE161" i="1" s="1"/>
  <c r="AF161" i="1" s="1"/>
  <c r="S161" i="1"/>
  <c r="T161" i="1" s="1"/>
  <c r="U161" i="1" s="1"/>
  <c r="V161" i="1" s="1"/>
  <c r="W161" i="1" s="1"/>
  <c r="X161" i="1" s="1"/>
  <c r="K161" i="1"/>
  <c r="L161" i="1" s="1"/>
  <c r="M161" i="1" s="1"/>
  <c r="N161" i="1" s="1"/>
  <c r="O161" i="1" s="1"/>
  <c r="C161" i="1"/>
  <c r="D161" i="1" s="1"/>
  <c r="E161" i="1" s="1"/>
  <c r="F161" i="1" s="1"/>
  <c r="G161" i="1" s="1"/>
  <c r="H161" i="1" s="1"/>
  <c r="AU79" i="1"/>
  <c r="AV79" i="1" s="1"/>
  <c r="AW79" i="1" s="1"/>
  <c r="AX79" i="1" s="1"/>
  <c r="AY79" i="1" s="1"/>
  <c r="AM79" i="1"/>
  <c r="AN79" i="1" s="1"/>
  <c r="AO79" i="1" s="1"/>
  <c r="AP79" i="1" s="1"/>
  <c r="AQ79" i="1" s="1"/>
  <c r="AB79" i="1"/>
  <c r="AC79" i="1" s="1"/>
  <c r="AD79" i="1" s="1"/>
  <c r="AE79" i="1" s="1"/>
  <c r="AF79" i="1" s="1"/>
  <c r="S79" i="1"/>
  <c r="T79" i="1" s="1"/>
  <c r="U79" i="1" s="1"/>
  <c r="V79" i="1" s="1"/>
  <c r="W79" i="1" s="1"/>
  <c r="K79" i="1"/>
  <c r="L79" i="1" s="1"/>
  <c r="M79" i="1" s="1"/>
  <c r="N79" i="1" s="1"/>
  <c r="O79" i="1" s="1"/>
  <c r="C79" i="1"/>
  <c r="D79" i="1" s="1"/>
  <c r="E79" i="1" s="1"/>
  <c r="F79" i="1" s="1"/>
  <c r="G79" i="1" s="1"/>
  <c r="H79" i="1" s="1"/>
  <c r="AU159" i="1"/>
  <c r="AV159" i="1" s="1"/>
  <c r="AW159" i="1" s="1"/>
  <c r="AX159" i="1" s="1"/>
  <c r="AY159" i="1" s="1"/>
  <c r="AM159" i="1"/>
  <c r="AN159" i="1" s="1"/>
  <c r="AO159" i="1" s="1"/>
  <c r="AP159" i="1" s="1"/>
  <c r="AQ159" i="1" s="1"/>
  <c r="AB159" i="1"/>
  <c r="AC159" i="1" s="1"/>
  <c r="AD159" i="1" s="1"/>
  <c r="AE159" i="1" s="1"/>
  <c r="AF159" i="1" s="1"/>
  <c r="S159" i="1"/>
  <c r="T159" i="1" s="1"/>
  <c r="U159" i="1" s="1"/>
  <c r="V159" i="1" s="1"/>
  <c r="W159" i="1" s="1"/>
  <c r="K159" i="1"/>
  <c r="L159" i="1" s="1"/>
  <c r="M159" i="1" s="1"/>
  <c r="N159" i="1" s="1"/>
  <c r="O159" i="1" s="1"/>
  <c r="C159" i="1"/>
  <c r="D159" i="1" s="1"/>
  <c r="E159" i="1" s="1"/>
  <c r="F159" i="1" s="1"/>
  <c r="G159" i="1" s="1"/>
  <c r="H159" i="1" s="1"/>
  <c r="AV158" i="1"/>
  <c r="AW158" i="1" s="1"/>
  <c r="AX158" i="1" s="1"/>
  <c r="AY158" i="1" s="1"/>
  <c r="AU158" i="1"/>
  <c r="AM158" i="1"/>
  <c r="AN158" i="1" s="1"/>
  <c r="AO158" i="1" s="1"/>
  <c r="AP158" i="1" s="1"/>
  <c r="AQ158" i="1" s="1"/>
  <c r="AB158" i="1"/>
  <c r="AC158" i="1" s="1"/>
  <c r="AD158" i="1" s="1"/>
  <c r="AE158" i="1" s="1"/>
  <c r="AF158" i="1" s="1"/>
  <c r="S158" i="1"/>
  <c r="T158" i="1" s="1"/>
  <c r="U158" i="1" s="1"/>
  <c r="V158" i="1" s="1"/>
  <c r="W158" i="1" s="1"/>
  <c r="K158" i="1"/>
  <c r="L158" i="1" s="1"/>
  <c r="M158" i="1" s="1"/>
  <c r="N158" i="1" s="1"/>
  <c r="O158" i="1" s="1"/>
  <c r="C158" i="1"/>
  <c r="D158" i="1" s="1"/>
  <c r="E158" i="1" s="1"/>
  <c r="F158" i="1" s="1"/>
  <c r="G158" i="1" s="1"/>
  <c r="H158" i="1" s="1"/>
  <c r="AU157" i="1"/>
  <c r="AV157" i="1" s="1"/>
  <c r="AW157" i="1" s="1"/>
  <c r="AX157" i="1" s="1"/>
  <c r="AY157" i="1" s="1"/>
  <c r="AN157" i="1"/>
  <c r="AO157" i="1" s="1"/>
  <c r="AP157" i="1" s="1"/>
  <c r="AQ157" i="1" s="1"/>
  <c r="AM157" i="1"/>
  <c r="AB157" i="1"/>
  <c r="AC157" i="1" s="1"/>
  <c r="AD157" i="1" s="1"/>
  <c r="AE157" i="1" s="1"/>
  <c r="AF157" i="1" s="1"/>
  <c r="S157" i="1"/>
  <c r="T157" i="1" s="1"/>
  <c r="U157" i="1" s="1"/>
  <c r="V157" i="1" s="1"/>
  <c r="W157" i="1" s="1"/>
  <c r="K157" i="1"/>
  <c r="L157" i="1" s="1"/>
  <c r="M157" i="1" s="1"/>
  <c r="N157" i="1" s="1"/>
  <c r="O157" i="1" s="1"/>
  <c r="C157" i="1"/>
  <c r="D157" i="1" s="1"/>
  <c r="E157" i="1" s="1"/>
  <c r="F157" i="1" s="1"/>
  <c r="G157" i="1" s="1"/>
  <c r="H157" i="1" s="1"/>
  <c r="AU156" i="1"/>
  <c r="AV156" i="1" s="1"/>
  <c r="AW156" i="1" s="1"/>
  <c r="AX156" i="1" s="1"/>
  <c r="AY156" i="1" s="1"/>
  <c r="AM156" i="1"/>
  <c r="AN156" i="1" s="1"/>
  <c r="AO156" i="1" s="1"/>
  <c r="AP156" i="1" s="1"/>
  <c r="AQ156" i="1" s="1"/>
  <c r="AB156" i="1"/>
  <c r="AC156" i="1" s="1"/>
  <c r="AD156" i="1" s="1"/>
  <c r="AE156" i="1" s="1"/>
  <c r="AF156" i="1" s="1"/>
  <c r="S156" i="1"/>
  <c r="T156" i="1" s="1"/>
  <c r="U156" i="1" s="1"/>
  <c r="V156" i="1" s="1"/>
  <c r="W156" i="1" s="1"/>
  <c r="X156" i="1" s="1"/>
  <c r="K156" i="1"/>
  <c r="L156" i="1" s="1"/>
  <c r="M156" i="1" s="1"/>
  <c r="N156" i="1" s="1"/>
  <c r="O156" i="1" s="1"/>
  <c r="C156" i="1"/>
  <c r="D156" i="1" s="1"/>
  <c r="E156" i="1" s="1"/>
  <c r="F156" i="1" s="1"/>
  <c r="G156" i="1" s="1"/>
  <c r="H156" i="1" s="1"/>
  <c r="AU155" i="1"/>
  <c r="AV155" i="1" s="1"/>
  <c r="AW155" i="1" s="1"/>
  <c r="AX155" i="1" s="1"/>
  <c r="AY155" i="1" s="1"/>
  <c r="AM155" i="1"/>
  <c r="AN155" i="1" s="1"/>
  <c r="AO155" i="1" s="1"/>
  <c r="AP155" i="1" s="1"/>
  <c r="AQ155" i="1" s="1"/>
  <c r="AB155" i="1"/>
  <c r="AC155" i="1" s="1"/>
  <c r="AD155" i="1" s="1"/>
  <c r="AE155" i="1" s="1"/>
  <c r="AF155" i="1" s="1"/>
  <c r="S155" i="1"/>
  <c r="T155" i="1" s="1"/>
  <c r="U155" i="1" s="1"/>
  <c r="V155" i="1" s="1"/>
  <c r="W155" i="1" s="1"/>
  <c r="X155" i="1" s="1"/>
  <c r="K155" i="1"/>
  <c r="L155" i="1" s="1"/>
  <c r="M155" i="1" s="1"/>
  <c r="N155" i="1" s="1"/>
  <c r="O155" i="1" s="1"/>
  <c r="D155" i="1"/>
  <c r="E155" i="1" s="1"/>
  <c r="F155" i="1" s="1"/>
  <c r="G155" i="1" s="1"/>
  <c r="H155" i="1" s="1"/>
  <c r="C155" i="1"/>
  <c r="AU73" i="1"/>
  <c r="AV73" i="1" s="1"/>
  <c r="AW73" i="1" s="1"/>
  <c r="AX73" i="1" s="1"/>
  <c r="AY73" i="1" s="1"/>
  <c r="AM73" i="1"/>
  <c r="AN73" i="1" s="1"/>
  <c r="AO73" i="1" s="1"/>
  <c r="AP73" i="1" s="1"/>
  <c r="AQ73" i="1" s="1"/>
  <c r="AB73" i="1"/>
  <c r="AC73" i="1" s="1"/>
  <c r="AD73" i="1" s="1"/>
  <c r="AE73" i="1" s="1"/>
  <c r="AF73" i="1" s="1"/>
  <c r="S73" i="1"/>
  <c r="T73" i="1" s="1"/>
  <c r="U73" i="1" s="1"/>
  <c r="V73" i="1" s="1"/>
  <c r="W73" i="1" s="1"/>
  <c r="K73" i="1"/>
  <c r="L73" i="1" s="1"/>
  <c r="M73" i="1" s="1"/>
  <c r="N73" i="1" s="1"/>
  <c r="O73" i="1" s="1"/>
  <c r="C73" i="1"/>
  <c r="D73" i="1" s="1"/>
  <c r="E73" i="1" s="1"/>
  <c r="F73" i="1" s="1"/>
  <c r="G73" i="1" s="1"/>
  <c r="H73" i="1" s="1"/>
  <c r="AU154" i="1"/>
  <c r="AV154" i="1" s="1"/>
  <c r="AW154" i="1" s="1"/>
  <c r="AX154" i="1" s="1"/>
  <c r="AY154" i="1" s="1"/>
  <c r="AM154" i="1"/>
  <c r="AN154" i="1" s="1"/>
  <c r="AO154" i="1" s="1"/>
  <c r="AP154" i="1" s="1"/>
  <c r="AQ154" i="1" s="1"/>
  <c r="AB154" i="1"/>
  <c r="AC154" i="1" s="1"/>
  <c r="AD154" i="1" s="1"/>
  <c r="AE154" i="1" s="1"/>
  <c r="AF154" i="1" s="1"/>
  <c r="S154" i="1"/>
  <c r="T154" i="1" s="1"/>
  <c r="U154" i="1" s="1"/>
  <c r="V154" i="1" s="1"/>
  <c r="W154" i="1" s="1"/>
  <c r="X154" i="1" s="1"/>
  <c r="K154" i="1"/>
  <c r="L154" i="1" s="1"/>
  <c r="M154" i="1" s="1"/>
  <c r="N154" i="1" s="1"/>
  <c r="O154" i="1" s="1"/>
  <c r="C154" i="1"/>
  <c r="D154" i="1" s="1"/>
  <c r="E154" i="1" s="1"/>
  <c r="F154" i="1" s="1"/>
  <c r="G154" i="1" s="1"/>
  <c r="H154" i="1" s="1"/>
  <c r="AU152" i="1"/>
  <c r="AV152" i="1" s="1"/>
  <c r="AW152" i="1" s="1"/>
  <c r="AX152" i="1" s="1"/>
  <c r="AY152" i="1" s="1"/>
  <c r="AM152" i="1"/>
  <c r="AN152" i="1" s="1"/>
  <c r="AO152" i="1" s="1"/>
  <c r="AP152" i="1" s="1"/>
  <c r="AQ152" i="1" s="1"/>
  <c r="AB152" i="1"/>
  <c r="AC152" i="1" s="1"/>
  <c r="AD152" i="1" s="1"/>
  <c r="AE152" i="1" s="1"/>
  <c r="AF152" i="1" s="1"/>
  <c r="S152" i="1"/>
  <c r="T152" i="1" s="1"/>
  <c r="U152" i="1" s="1"/>
  <c r="V152" i="1" s="1"/>
  <c r="W152" i="1" s="1"/>
  <c r="K152" i="1"/>
  <c r="L152" i="1" s="1"/>
  <c r="M152" i="1" s="1"/>
  <c r="N152" i="1" s="1"/>
  <c r="O152" i="1" s="1"/>
  <c r="C152" i="1"/>
  <c r="D152" i="1" s="1"/>
  <c r="E152" i="1" s="1"/>
  <c r="F152" i="1" s="1"/>
  <c r="G152" i="1" s="1"/>
  <c r="H152" i="1" s="1"/>
  <c r="AU151" i="1"/>
  <c r="AV151" i="1" s="1"/>
  <c r="AW151" i="1" s="1"/>
  <c r="AX151" i="1" s="1"/>
  <c r="AY151" i="1" s="1"/>
  <c r="AM151" i="1"/>
  <c r="AN151" i="1" s="1"/>
  <c r="AO151" i="1" s="1"/>
  <c r="AP151" i="1" s="1"/>
  <c r="AQ151" i="1" s="1"/>
  <c r="AB151" i="1"/>
  <c r="AC151" i="1" s="1"/>
  <c r="AD151" i="1" s="1"/>
  <c r="AE151" i="1" s="1"/>
  <c r="AF151" i="1" s="1"/>
  <c r="S151" i="1"/>
  <c r="T151" i="1" s="1"/>
  <c r="U151" i="1" s="1"/>
  <c r="V151" i="1" s="1"/>
  <c r="W151" i="1" s="1"/>
  <c r="L151" i="1"/>
  <c r="M151" i="1" s="1"/>
  <c r="N151" i="1" s="1"/>
  <c r="O151" i="1" s="1"/>
  <c r="K151" i="1"/>
  <c r="C151" i="1"/>
  <c r="D151" i="1" s="1"/>
  <c r="E151" i="1" s="1"/>
  <c r="F151" i="1" s="1"/>
  <c r="G151" i="1" s="1"/>
  <c r="H151" i="1" s="1"/>
  <c r="AU150" i="1"/>
  <c r="AV150" i="1" s="1"/>
  <c r="AW150" i="1" s="1"/>
  <c r="AX150" i="1" s="1"/>
  <c r="AY150" i="1" s="1"/>
  <c r="AM150" i="1"/>
  <c r="AN150" i="1" s="1"/>
  <c r="AO150" i="1" s="1"/>
  <c r="AP150" i="1" s="1"/>
  <c r="AQ150" i="1" s="1"/>
  <c r="AB150" i="1"/>
  <c r="AC150" i="1" s="1"/>
  <c r="AD150" i="1" s="1"/>
  <c r="AE150" i="1" s="1"/>
  <c r="AF150" i="1" s="1"/>
  <c r="S150" i="1"/>
  <c r="T150" i="1" s="1"/>
  <c r="U150" i="1" s="1"/>
  <c r="V150" i="1" s="1"/>
  <c r="W150" i="1" s="1"/>
  <c r="K150" i="1"/>
  <c r="L150" i="1" s="1"/>
  <c r="M150" i="1" s="1"/>
  <c r="N150" i="1" s="1"/>
  <c r="O150" i="1" s="1"/>
  <c r="C150" i="1"/>
  <c r="D150" i="1" s="1"/>
  <c r="E150" i="1" s="1"/>
  <c r="F150" i="1" s="1"/>
  <c r="G150" i="1" s="1"/>
  <c r="H150" i="1" s="1"/>
  <c r="AU149" i="1"/>
  <c r="AV149" i="1" s="1"/>
  <c r="AW149" i="1" s="1"/>
  <c r="AX149" i="1" s="1"/>
  <c r="AY149" i="1" s="1"/>
  <c r="AM149" i="1"/>
  <c r="AN149" i="1" s="1"/>
  <c r="AO149" i="1" s="1"/>
  <c r="AP149" i="1" s="1"/>
  <c r="AQ149" i="1" s="1"/>
  <c r="AB149" i="1"/>
  <c r="AC149" i="1" s="1"/>
  <c r="AD149" i="1" s="1"/>
  <c r="AE149" i="1" s="1"/>
  <c r="AF149" i="1" s="1"/>
  <c r="S149" i="1"/>
  <c r="T149" i="1" s="1"/>
  <c r="U149" i="1" s="1"/>
  <c r="V149" i="1" s="1"/>
  <c r="W149" i="1" s="1"/>
  <c r="K149" i="1"/>
  <c r="L149" i="1" s="1"/>
  <c r="M149" i="1" s="1"/>
  <c r="N149" i="1" s="1"/>
  <c r="O149" i="1" s="1"/>
  <c r="C149" i="1"/>
  <c r="D149" i="1" s="1"/>
  <c r="E149" i="1" s="1"/>
  <c r="F149" i="1" s="1"/>
  <c r="G149" i="1" s="1"/>
  <c r="H149" i="1" s="1"/>
  <c r="AU148" i="1"/>
  <c r="AV148" i="1" s="1"/>
  <c r="AW148" i="1" s="1"/>
  <c r="AX148" i="1" s="1"/>
  <c r="AY148" i="1" s="1"/>
  <c r="AM148" i="1"/>
  <c r="AN148" i="1" s="1"/>
  <c r="AO148" i="1" s="1"/>
  <c r="AP148" i="1" s="1"/>
  <c r="AQ148" i="1" s="1"/>
  <c r="AB148" i="1"/>
  <c r="AC148" i="1" s="1"/>
  <c r="AD148" i="1" s="1"/>
  <c r="AE148" i="1" s="1"/>
  <c r="AF148" i="1" s="1"/>
  <c r="S148" i="1"/>
  <c r="T148" i="1" s="1"/>
  <c r="U148" i="1" s="1"/>
  <c r="V148" i="1" s="1"/>
  <c r="W148" i="1" s="1"/>
  <c r="X148" i="1" s="1"/>
  <c r="K148" i="1"/>
  <c r="L148" i="1" s="1"/>
  <c r="M148" i="1" s="1"/>
  <c r="N148" i="1" s="1"/>
  <c r="O148" i="1" s="1"/>
  <c r="H148" i="1"/>
  <c r="C148" i="1"/>
  <c r="D148" i="1" s="1"/>
  <c r="E148" i="1" s="1"/>
  <c r="F148" i="1" s="1"/>
  <c r="G148" i="1" s="1"/>
  <c r="AU70" i="1"/>
  <c r="AV70" i="1" s="1"/>
  <c r="AW70" i="1" s="1"/>
  <c r="AX70" i="1" s="1"/>
  <c r="AY70" i="1" s="1"/>
  <c r="AM70" i="1"/>
  <c r="AN70" i="1" s="1"/>
  <c r="AO70" i="1" s="1"/>
  <c r="AP70" i="1" s="1"/>
  <c r="AQ70" i="1" s="1"/>
  <c r="AB70" i="1"/>
  <c r="AC70" i="1" s="1"/>
  <c r="AD70" i="1" s="1"/>
  <c r="AE70" i="1" s="1"/>
  <c r="AF70" i="1" s="1"/>
  <c r="S70" i="1"/>
  <c r="T70" i="1" s="1"/>
  <c r="U70" i="1" s="1"/>
  <c r="V70" i="1" s="1"/>
  <c r="W70" i="1" s="1"/>
  <c r="K70" i="1"/>
  <c r="L70" i="1" s="1"/>
  <c r="M70" i="1" s="1"/>
  <c r="N70" i="1" s="1"/>
  <c r="O70" i="1" s="1"/>
  <c r="C70" i="1"/>
  <c r="D70" i="1" s="1"/>
  <c r="E70" i="1" s="1"/>
  <c r="F70" i="1" s="1"/>
  <c r="G70" i="1" s="1"/>
  <c r="H70" i="1" s="1"/>
  <c r="AU147" i="1"/>
  <c r="AV147" i="1" s="1"/>
  <c r="AW147" i="1" s="1"/>
  <c r="AX147" i="1" s="1"/>
  <c r="AY147" i="1" s="1"/>
  <c r="AM147" i="1"/>
  <c r="AN147" i="1" s="1"/>
  <c r="AO147" i="1" s="1"/>
  <c r="AP147" i="1" s="1"/>
  <c r="AQ147" i="1" s="1"/>
  <c r="AB147" i="1"/>
  <c r="AC147" i="1" s="1"/>
  <c r="AD147" i="1" s="1"/>
  <c r="AE147" i="1" s="1"/>
  <c r="AF147" i="1" s="1"/>
  <c r="S147" i="1"/>
  <c r="T147" i="1" s="1"/>
  <c r="U147" i="1" s="1"/>
  <c r="V147" i="1" s="1"/>
  <c r="W147" i="1" s="1"/>
  <c r="X147" i="1" s="1"/>
  <c r="K147" i="1"/>
  <c r="L147" i="1" s="1"/>
  <c r="M147" i="1" s="1"/>
  <c r="N147" i="1" s="1"/>
  <c r="O147" i="1" s="1"/>
  <c r="C147" i="1"/>
  <c r="D147" i="1" s="1"/>
  <c r="E147" i="1" s="1"/>
  <c r="F147" i="1" s="1"/>
  <c r="G147" i="1" s="1"/>
  <c r="H147" i="1" s="1"/>
  <c r="AU146" i="1"/>
  <c r="AV146" i="1" s="1"/>
  <c r="AW146" i="1" s="1"/>
  <c r="AX146" i="1" s="1"/>
  <c r="AY146" i="1" s="1"/>
  <c r="AM146" i="1"/>
  <c r="AN146" i="1" s="1"/>
  <c r="AO146" i="1" s="1"/>
  <c r="AP146" i="1" s="1"/>
  <c r="AQ146" i="1" s="1"/>
  <c r="AB146" i="1"/>
  <c r="AC146" i="1" s="1"/>
  <c r="AD146" i="1" s="1"/>
  <c r="AE146" i="1" s="1"/>
  <c r="AF146" i="1" s="1"/>
  <c r="S146" i="1"/>
  <c r="T146" i="1" s="1"/>
  <c r="U146" i="1" s="1"/>
  <c r="V146" i="1" s="1"/>
  <c r="W146" i="1" s="1"/>
  <c r="K146" i="1"/>
  <c r="L146" i="1" s="1"/>
  <c r="M146" i="1" s="1"/>
  <c r="N146" i="1" s="1"/>
  <c r="O146" i="1" s="1"/>
  <c r="C146" i="1"/>
  <c r="D146" i="1" s="1"/>
  <c r="E146" i="1" s="1"/>
  <c r="F146" i="1" s="1"/>
  <c r="G146" i="1" s="1"/>
  <c r="H146" i="1" s="1"/>
  <c r="AU145" i="1"/>
  <c r="AV145" i="1" s="1"/>
  <c r="AW145" i="1" s="1"/>
  <c r="AX145" i="1" s="1"/>
  <c r="AY145" i="1" s="1"/>
  <c r="AM145" i="1"/>
  <c r="AN145" i="1" s="1"/>
  <c r="AO145" i="1" s="1"/>
  <c r="AP145" i="1" s="1"/>
  <c r="AQ145" i="1" s="1"/>
  <c r="AB145" i="1"/>
  <c r="AC145" i="1" s="1"/>
  <c r="AD145" i="1" s="1"/>
  <c r="AE145" i="1" s="1"/>
  <c r="AF145" i="1" s="1"/>
  <c r="S145" i="1"/>
  <c r="T145" i="1" s="1"/>
  <c r="U145" i="1" s="1"/>
  <c r="V145" i="1" s="1"/>
  <c r="W145" i="1" s="1"/>
  <c r="X145" i="1" s="1"/>
  <c r="K145" i="1"/>
  <c r="L145" i="1" s="1"/>
  <c r="M145" i="1" s="1"/>
  <c r="N145" i="1" s="1"/>
  <c r="O145" i="1" s="1"/>
  <c r="C145" i="1"/>
  <c r="D145" i="1" s="1"/>
  <c r="E145" i="1" s="1"/>
  <c r="F145" i="1" s="1"/>
  <c r="G145" i="1" s="1"/>
  <c r="H145" i="1" s="1"/>
  <c r="AU144" i="1"/>
  <c r="AV144" i="1" s="1"/>
  <c r="AW144" i="1" s="1"/>
  <c r="AX144" i="1" s="1"/>
  <c r="AY144" i="1" s="1"/>
  <c r="AM144" i="1"/>
  <c r="AN144" i="1" s="1"/>
  <c r="AO144" i="1" s="1"/>
  <c r="AP144" i="1" s="1"/>
  <c r="AQ144" i="1" s="1"/>
  <c r="AB144" i="1"/>
  <c r="AC144" i="1" s="1"/>
  <c r="AD144" i="1" s="1"/>
  <c r="AE144" i="1" s="1"/>
  <c r="AF144" i="1" s="1"/>
  <c r="S144" i="1"/>
  <c r="T144" i="1" s="1"/>
  <c r="U144" i="1" s="1"/>
  <c r="V144" i="1" s="1"/>
  <c r="W144" i="1" s="1"/>
  <c r="L144" i="1"/>
  <c r="M144" i="1" s="1"/>
  <c r="N144" i="1" s="1"/>
  <c r="O144" i="1" s="1"/>
  <c r="K144" i="1"/>
  <c r="C144" i="1"/>
  <c r="D144" i="1" s="1"/>
  <c r="E144" i="1" s="1"/>
  <c r="F144" i="1" s="1"/>
  <c r="G144" i="1" s="1"/>
  <c r="H144" i="1" s="1"/>
  <c r="AU142" i="1"/>
  <c r="AV142" i="1" s="1"/>
  <c r="AW142" i="1" s="1"/>
  <c r="AX142" i="1" s="1"/>
  <c r="AY142" i="1" s="1"/>
  <c r="AM142" i="1"/>
  <c r="AN142" i="1" s="1"/>
  <c r="AO142" i="1" s="1"/>
  <c r="AP142" i="1" s="1"/>
  <c r="AQ142" i="1" s="1"/>
  <c r="AB142" i="1"/>
  <c r="AC142" i="1" s="1"/>
  <c r="AD142" i="1" s="1"/>
  <c r="AE142" i="1" s="1"/>
  <c r="AF142" i="1" s="1"/>
  <c r="T142" i="1"/>
  <c r="U142" i="1" s="1"/>
  <c r="V142" i="1" s="1"/>
  <c r="W142" i="1" s="1"/>
  <c r="S142" i="1"/>
  <c r="K142" i="1"/>
  <c r="L142" i="1" s="1"/>
  <c r="M142" i="1" s="1"/>
  <c r="N142" i="1" s="1"/>
  <c r="O142" i="1" s="1"/>
  <c r="C142" i="1"/>
  <c r="D142" i="1" s="1"/>
  <c r="E142" i="1" s="1"/>
  <c r="F142" i="1" s="1"/>
  <c r="G142" i="1" s="1"/>
  <c r="H142" i="1" s="1"/>
  <c r="AU141" i="1"/>
  <c r="AV141" i="1" s="1"/>
  <c r="AW141" i="1" s="1"/>
  <c r="AX141" i="1" s="1"/>
  <c r="AY141" i="1" s="1"/>
  <c r="AM141" i="1"/>
  <c r="AN141" i="1" s="1"/>
  <c r="AO141" i="1" s="1"/>
  <c r="AP141" i="1" s="1"/>
  <c r="AQ141" i="1" s="1"/>
  <c r="AB141" i="1"/>
  <c r="AC141" i="1" s="1"/>
  <c r="AD141" i="1" s="1"/>
  <c r="AE141" i="1" s="1"/>
  <c r="AF141" i="1" s="1"/>
  <c r="S141" i="1"/>
  <c r="T141" i="1" s="1"/>
  <c r="U141" i="1" s="1"/>
  <c r="V141" i="1" s="1"/>
  <c r="W141" i="1" s="1"/>
  <c r="K141" i="1"/>
  <c r="L141" i="1" s="1"/>
  <c r="M141" i="1" s="1"/>
  <c r="N141" i="1" s="1"/>
  <c r="O141" i="1" s="1"/>
  <c r="C141" i="1"/>
  <c r="D141" i="1" s="1"/>
  <c r="E141" i="1" s="1"/>
  <c r="F141" i="1" s="1"/>
  <c r="G141" i="1" s="1"/>
  <c r="H141" i="1" s="1"/>
  <c r="AU104" i="1"/>
  <c r="AV104" i="1" s="1"/>
  <c r="AW104" i="1" s="1"/>
  <c r="AX104" i="1" s="1"/>
  <c r="AY104" i="1" s="1"/>
  <c r="AM104" i="1"/>
  <c r="AN104" i="1" s="1"/>
  <c r="AO104" i="1" s="1"/>
  <c r="AP104" i="1" s="1"/>
  <c r="AQ104" i="1" s="1"/>
  <c r="AB104" i="1"/>
  <c r="AC104" i="1" s="1"/>
  <c r="AD104" i="1" s="1"/>
  <c r="AE104" i="1" s="1"/>
  <c r="AF104" i="1" s="1"/>
  <c r="S104" i="1"/>
  <c r="T104" i="1" s="1"/>
  <c r="U104" i="1" s="1"/>
  <c r="V104" i="1" s="1"/>
  <c r="W104" i="1" s="1"/>
  <c r="K104" i="1"/>
  <c r="L104" i="1" s="1"/>
  <c r="M104" i="1" s="1"/>
  <c r="N104" i="1" s="1"/>
  <c r="O104" i="1" s="1"/>
  <c r="C104" i="1"/>
  <c r="D104" i="1" s="1"/>
  <c r="E104" i="1" s="1"/>
  <c r="F104" i="1" s="1"/>
  <c r="G104" i="1" s="1"/>
  <c r="H104" i="1" s="1"/>
  <c r="AU101" i="1"/>
  <c r="AV101" i="1" s="1"/>
  <c r="AW101" i="1" s="1"/>
  <c r="AX101" i="1" s="1"/>
  <c r="AY101" i="1" s="1"/>
  <c r="AM101" i="1"/>
  <c r="AN101" i="1" s="1"/>
  <c r="AO101" i="1" s="1"/>
  <c r="AP101" i="1" s="1"/>
  <c r="AQ101" i="1" s="1"/>
  <c r="AB101" i="1"/>
  <c r="AC101" i="1" s="1"/>
  <c r="AD101" i="1" s="1"/>
  <c r="AE101" i="1" s="1"/>
  <c r="AF101" i="1" s="1"/>
  <c r="S101" i="1"/>
  <c r="T101" i="1" s="1"/>
  <c r="U101" i="1" s="1"/>
  <c r="V101" i="1" s="1"/>
  <c r="W101" i="1" s="1"/>
  <c r="K101" i="1"/>
  <c r="L101" i="1" s="1"/>
  <c r="M101" i="1" s="1"/>
  <c r="N101" i="1" s="1"/>
  <c r="O101" i="1" s="1"/>
  <c r="C101" i="1"/>
  <c r="D101" i="1" s="1"/>
  <c r="E101" i="1" s="1"/>
  <c r="F101" i="1" s="1"/>
  <c r="AU139" i="1"/>
  <c r="AV139" i="1" s="1"/>
  <c r="AW139" i="1" s="1"/>
  <c r="AX139" i="1" s="1"/>
  <c r="AY139" i="1" s="1"/>
  <c r="AM139" i="1"/>
  <c r="AN139" i="1" s="1"/>
  <c r="AO139" i="1" s="1"/>
  <c r="AP139" i="1" s="1"/>
  <c r="AQ139" i="1" s="1"/>
  <c r="AC139" i="1"/>
  <c r="AD139" i="1" s="1"/>
  <c r="AE139" i="1" s="1"/>
  <c r="AF139" i="1" s="1"/>
  <c r="AB139" i="1"/>
  <c r="S139" i="1"/>
  <c r="T139" i="1" s="1"/>
  <c r="U139" i="1" s="1"/>
  <c r="V139" i="1" s="1"/>
  <c r="W139" i="1" s="1"/>
  <c r="K139" i="1"/>
  <c r="L139" i="1" s="1"/>
  <c r="M139" i="1" s="1"/>
  <c r="N139" i="1" s="1"/>
  <c r="O139" i="1" s="1"/>
  <c r="C139" i="1"/>
  <c r="D139" i="1" s="1"/>
  <c r="E139" i="1" s="1"/>
  <c r="F139" i="1" s="1"/>
  <c r="G139" i="1" s="1"/>
  <c r="H139" i="1" s="1"/>
  <c r="AU100" i="1"/>
  <c r="AV100" i="1" s="1"/>
  <c r="AW100" i="1" s="1"/>
  <c r="AX100" i="1" s="1"/>
  <c r="AY100" i="1" s="1"/>
  <c r="AM100" i="1"/>
  <c r="AN100" i="1" s="1"/>
  <c r="AO100" i="1" s="1"/>
  <c r="AP100" i="1" s="1"/>
  <c r="AQ100" i="1" s="1"/>
  <c r="AB100" i="1"/>
  <c r="AC100" i="1" s="1"/>
  <c r="AD100" i="1" s="1"/>
  <c r="AE100" i="1" s="1"/>
  <c r="AF100" i="1" s="1"/>
  <c r="S100" i="1"/>
  <c r="T100" i="1" s="1"/>
  <c r="U100" i="1" s="1"/>
  <c r="V100" i="1" s="1"/>
  <c r="W100" i="1" s="1"/>
  <c r="X100" i="1" s="1"/>
  <c r="K100" i="1"/>
  <c r="L100" i="1" s="1"/>
  <c r="M100" i="1" s="1"/>
  <c r="N100" i="1" s="1"/>
  <c r="O100" i="1" s="1"/>
  <c r="C100" i="1"/>
  <c r="D100" i="1" s="1"/>
  <c r="E100" i="1" s="1"/>
  <c r="F100" i="1" s="1"/>
  <c r="AU65" i="1"/>
  <c r="AV65" i="1" s="1"/>
  <c r="AW65" i="1" s="1"/>
  <c r="AX65" i="1" s="1"/>
  <c r="AY65" i="1" s="1"/>
  <c r="AM65" i="1"/>
  <c r="AN65" i="1" s="1"/>
  <c r="AO65" i="1" s="1"/>
  <c r="AP65" i="1" s="1"/>
  <c r="AQ65" i="1" s="1"/>
  <c r="AB65" i="1"/>
  <c r="AC65" i="1" s="1"/>
  <c r="AD65" i="1" s="1"/>
  <c r="AE65" i="1" s="1"/>
  <c r="AF65" i="1" s="1"/>
  <c r="S65" i="1"/>
  <c r="T65" i="1" s="1"/>
  <c r="U65" i="1" s="1"/>
  <c r="V65" i="1" s="1"/>
  <c r="W65" i="1" s="1"/>
  <c r="L65" i="1"/>
  <c r="M65" i="1" s="1"/>
  <c r="N65" i="1" s="1"/>
  <c r="O65" i="1" s="1"/>
  <c r="K65" i="1"/>
  <c r="C65" i="1"/>
  <c r="D65" i="1" s="1"/>
  <c r="E65" i="1" s="1"/>
  <c r="F65" i="1" s="1"/>
  <c r="G65" i="1" s="1"/>
  <c r="H65" i="1" s="1"/>
  <c r="AU99" i="1"/>
  <c r="AV99" i="1" s="1"/>
  <c r="AW99" i="1" s="1"/>
  <c r="AX99" i="1" s="1"/>
  <c r="AY99" i="1" s="1"/>
  <c r="AM99" i="1"/>
  <c r="AN99" i="1" s="1"/>
  <c r="AO99" i="1" s="1"/>
  <c r="AP99" i="1" s="1"/>
  <c r="AQ99" i="1" s="1"/>
  <c r="AB99" i="1"/>
  <c r="AC99" i="1" s="1"/>
  <c r="AD99" i="1" s="1"/>
  <c r="AE99" i="1" s="1"/>
  <c r="AF99" i="1" s="1"/>
  <c r="S99" i="1"/>
  <c r="T99" i="1" s="1"/>
  <c r="U99" i="1" s="1"/>
  <c r="V99" i="1" s="1"/>
  <c r="W99" i="1" s="1"/>
  <c r="X99" i="1" s="1"/>
  <c r="K99" i="1"/>
  <c r="L99" i="1" s="1"/>
  <c r="M99" i="1" s="1"/>
  <c r="N99" i="1" s="1"/>
  <c r="O99" i="1" s="1"/>
  <c r="C99" i="1"/>
  <c r="D99" i="1" s="1"/>
  <c r="E99" i="1" s="1"/>
  <c r="F99" i="1" s="1"/>
  <c r="AU137" i="1"/>
  <c r="AV137" i="1" s="1"/>
  <c r="AW137" i="1" s="1"/>
  <c r="AX137" i="1" s="1"/>
  <c r="AY137" i="1" s="1"/>
  <c r="AM137" i="1"/>
  <c r="AN137" i="1" s="1"/>
  <c r="AO137" i="1" s="1"/>
  <c r="AP137" i="1" s="1"/>
  <c r="AQ137" i="1" s="1"/>
  <c r="AB137" i="1"/>
  <c r="AC137" i="1" s="1"/>
  <c r="AD137" i="1" s="1"/>
  <c r="AE137" i="1" s="1"/>
  <c r="AF137" i="1" s="1"/>
  <c r="S137" i="1"/>
  <c r="T137" i="1" s="1"/>
  <c r="U137" i="1" s="1"/>
  <c r="V137" i="1" s="1"/>
  <c r="W137" i="1" s="1"/>
  <c r="K137" i="1"/>
  <c r="L137" i="1" s="1"/>
  <c r="M137" i="1" s="1"/>
  <c r="N137" i="1" s="1"/>
  <c r="O137" i="1" s="1"/>
  <c r="C137" i="1"/>
  <c r="D137" i="1" s="1"/>
  <c r="E137" i="1" s="1"/>
  <c r="F137" i="1" s="1"/>
  <c r="G137" i="1" s="1"/>
  <c r="H137" i="1" s="1"/>
  <c r="AU136" i="1"/>
  <c r="AV136" i="1" s="1"/>
  <c r="AW136" i="1" s="1"/>
  <c r="AX136" i="1" s="1"/>
  <c r="AY136" i="1" s="1"/>
  <c r="AM136" i="1"/>
  <c r="AN136" i="1" s="1"/>
  <c r="AO136" i="1" s="1"/>
  <c r="AP136" i="1" s="1"/>
  <c r="AQ136" i="1" s="1"/>
  <c r="AB136" i="1"/>
  <c r="AC136" i="1" s="1"/>
  <c r="AD136" i="1" s="1"/>
  <c r="AE136" i="1" s="1"/>
  <c r="AF136" i="1" s="1"/>
  <c r="S136" i="1"/>
  <c r="T136" i="1" s="1"/>
  <c r="U136" i="1" s="1"/>
  <c r="V136" i="1" s="1"/>
  <c r="W136" i="1" s="1"/>
  <c r="K136" i="1"/>
  <c r="L136" i="1" s="1"/>
  <c r="M136" i="1" s="1"/>
  <c r="N136" i="1" s="1"/>
  <c r="O136" i="1" s="1"/>
  <c r="C136" i="1"/>
  <c r="D136" i="1" s="1"/>
  <c r="E136" i="1" s="1"/>
  <c r="F136" i="1" s="1"/>
  <c r="AU134" i="1"/>
  <c r="AV134" i="1" s="1"/>
  <c r="AW134" i="1" s="1"/>
  <c r="AX134" i="1" s="1"/>
  <c r="AY134" i="1" s="1"/>
  <c r="AM134" i="1"/>
  <c r="AN134" i="1" s="1"/>
  <c r="AO134" i="1" s="1"/>
  <c r="AP134" i="1" s="1"/>
  <c r="AQ134" i="1" s="1"/>
  <c r="AB134" i="1"/>
  <c r="AC134" i="1" s="1"/>
  <c r="AD134" i="1" s="1"/>
  <c r="AE134" i="1" s="1"/>
  <c r="AF134" i="1" s="1"/>
  <c r="S134" i="1"/>
  <c r="T134" i="1" s="1"/>
  <c r="U134" i="1" s="1"/>
  <c r="V134" i="1" s="1"/>
  <c r="W134" i="1" s="1"/>
  <c r="K134" i="1"/>
  <c r="L134" i="1" s="1"/>
  <c r="M134" i="1" s="1"/>
  <c r="N134" i="1" s="1"/>
  <c r="O134" i="1" s="1"/>
  <c r="C134" i="1"/>
  <c r="D134" i="1" s="1"/>
  <c r="E134" i="1" s="1"/>
  <c r="F134" i="1" s="1"/>
  <c r="G134" i="1" s="1"/>
  <c r="H134" i="1" s="1"/>
  <c r="AU133" i="1"/>
  <c r="AV133" i="1" s="1"/>
  <c r="AW133" i="1" s="1"/>
  <c r="AX133" i="1" s="1"/>
  <c r="AY133" i="1" s="1"/>
  <c r="AM133" i="1"/>
  <c r="AN133" i="1" s="1"/>
  <c r="AO133" i="1" s="1"/>
  <c r="AP133" i="1" s="1"/>
  <c r="AQ133" i="1" s="1"/>
  <c r="AB133" i="1"/>
  <c r="AC133" i="1" s="1"/>
  <c r="AD133" i="1" s="1"/>
  <c r="AE133" i="1" s="1"/>
  <c r="AF133" i="1" s="1"/>
  <c r="S133" i="1"/>
  <c r="T133" i="1" s="1"/>
  <c r="U133" i="1" s="1"/>
  <c r="V133" i="1" s="1"/>
  <c r="W133" i="1" s="1"/>
  <c r="X133" i="1" s="1"/>
  <c r="K133" i="1"/>
  <c r="L133" i="1" s="1"/>
  <c r="M133" i="1" s="1"/>
  <c r="N133" i="1" s="1"/>
  <c r="O133" i="1" s="1"/>
  <c r="C133" i="1"/>
  <c r="D133" i="1" s="1"/>
  <c r="E133" i="1" s="1"/>
  <c r="F133" i="1" s="1"/>
  <c r="G133" i="1" s="1"/>
  <c r="H133" i="1" s="1"/>
  <c r="AU131" i="1"/>
  <c r="AV131" i="1" s="1"/>
  <c r="AW131" i="1" s="1"/>
  <c r="AX131" i="1" s="1"/>
  <c r="AY131" i="1" s="1"/>
  <c r="AM131" i="1"/>
  <c r="AN131" i="1" s="1"/>
  <c r="AO131" i="1" s="1"/>
  <c r="AP131" i="1" s="1"/>
  <c r="AQ131" i="1" s="1"/>
  <c r="AB131" i="1"/>
  <c r="AC131" i="1" s="1"/>
  <c r="AD131" i="1" s="1"/>
  <c r="AE131" i="1" s="1"/>
  <c r="AF131" i="1" s="1"/>
  <c r="S131" i="1"/>
  <c r="T131" i="1" s="1"/>
  <c r="U131" i="1" s="1"/>
  <c r="V131" i="1" s="1"/>
  <c r="W131" i="1" s="1"/>
  <c r="K131" i="1"/>
  <c r="L131" i="1" s="1"/>
  <c r="M131" i="1" s="1"/>
  <c r="N131" i="1" s="1"/>
  <c r="O131" i="1" s="1"/>
  <c r="C131" i="1"/>
  <c r="D131" i="1" s="1"/>
  <c r="E131" i="1" s="1"/>
  <c r="F131" i="1" s="1"/>
  <c r="G131" i="1" s="1"/>
  <c r="H131" i="1" s="1"/>
  <c r="AU130" i="1"/>
  <c r="AV130" i="1" s="1"/>
  <c r="AW130" i="1" s="1"/>
  <c r="AX130" i="1" s="1"/>
  <c r="AY130" i="1" s="1"/>
  <c r="AN130" i="1"/>
  <c r="AO130" i="1" s="1"/>
  <c r="AP130" i="1" s="1"/>
  <c r="AQ130" i="1" s="1"/>
  <c r="AM130" i="1"/>
  <c r="AB130" i="1"/>
  <c r="AC130" i="1" s="1"/>
  <c r="AD130" i="1" s="1"/>
  <c r="AE130" i="1" s="1"/>
  <c r="AF130" i="1" s="1"/>
  <c r="S130" i="1"/>
  <c r="T130" i="1" s="1"/>
  <c r="U130" i="1" s="1"/>
  <c r="V130" i="1" s="1"/>
  <c r="W130" i="1" s="1"/>
  <c r="K130" i="1"/>
  <c r="L130" i="1" s="1"/>
  <c r="M130" i="1" s="1"/>
  <c r="N130" i="1" s="1"/>
  <c r="O130" i="1" s="1"/>
  <c r="C130" i="1"/>
  <c r="D130" i="1" s="1"/>
  <c r="E130" i="1" s="1"/>
  <c r="F130" i="1" s="1"/>
  <c r="G130" i="1" s="1"/>
  <c r="H130" i="1" s="1"/>
  <c r="AU129" i="1"/>
  <c r="AV129" i="1" s="1"/>
  <c r="AW129" i="1" s="1"/>
  <c r="AX129" i="1" s="1"/>
  <c r="AY129" i="1" s="1"/>
  <c r="AM129" i="1"/>
  <c r="AN129" i="1" s="1"/>
  <c r="AO129" i="1" s="1"/>
  <c r="AP129" i="1" s="1"/>
  <c r="AQ129" i="1" s="1"/>
  <c r="AC129" i="1"/>
  <c r="AD129" i="1" s="1"/>
  <c r="AE129" i="1" s="1"/>
  <c r="AF129" i="1" s="1"/>
  <c r="AB129" i="1"/>
  <c r="S129" i="1"/>
  <c r="T129" i="1" s="1"/>
  <c r="U129" i="1" s="1"/>
  <c r="V129" i="1" s="1"/>
  <c r="W129" i="1" s="1"/>
  <c r="K129" i="1"/>
  <c r="L129" i="1" s="1"/>
  <c r="M129" i="1" s="1"/>
  <c r="N129" i="1" s="1"/>
  <c r="O129" i="1" s="1"/>
  <c r="C129" i="1"/>
  <c r="D129" i="1" s="1"/>
  <c r="E129" i="1" s="1"/>
  <c r="F129" i="1" s="1"/>
  <c r="G129" i="1" s="1"/>
  <c r="H129" i="1" s="1"/>
  <c r="AU128" i="1"/>
  <c r="AV128" i="1" s="1"/>
  <c r="AW128" i="1" s="1"/>
  <c r="AX128" i="1" s="1"/>
  <c r="AY128" i="1" s="1"/>
  <c r="AM128" i="1"/>
  <c r="AN128" i="1" s="1"/>
  <c r="AO128" i="1" s="1"/>
  <c r="AP128" i="1" s="1"/>
  <c r="AQ128" i="1" s="1"/>
  <c r="AB128" i="1"/>
  <c r="AC128" i="1" s="1"/>
  <c r="AD128" i="1" s="1"/>
  <c r="AE128" i="1" s="1"/>
  <c r="AF128" i="1" s="1"/>
  <c r="S128" i="1"/>
  <c r="T128" i="1" s="1"/>
  <c r="U128" i="1" s="1"/>
  <c r="V128" i="1" s="1"/>
  <c r="W128" i="1" s="1"/>
  <c r="K128" i="1"/>
  <c r="L128" i="1" s="1"/>
  <c r="M128" i="1" s="1"/>
  <c r="N128" i="1" s="1"/>
  <c r="O128" i="1" s="1"/>
  <c r="C128" i="1"/>
  <c r="D128" i="1" s="1"/>
  <c r="E128" i="1" s="1"/>
  <c r="F128" i="1" s="1"/>
  <c r="G128" i="1" s="1"/>
  <c r="H128" i="1" s="1"/>
  <c r="AU126" i="1"/>
  <c r="AV126" i="1" s="1"/>
  <c r="AW126" i="1" s="1"/>
  <c r="AX126" i="1" s="1"/>
  <c r="AY126" i="1" s="1"/>
  <c r="AM126" i="1"/>
  <c r="AN126" i="1" s="1"/>
  <c r="AO126" i="1" s="1"/>
  <c r="AP126" i="1" s="1"/>
  <c r="AQ126" i="1" s="1"/>
  <c r="AB126" i="1"/>
  <c r="AC126" i="1" s="1"/>
  <c r="AD126" i="1" s="1"/>
  <c r="AE126" i="1" s="1"/>
  <c r="AF126" i="1" s="1"/>
  <c r="S126" i="1"/>
  <c r="T126" i="1" s="1"/>
  <c r="U126" i="1" s="1"/>
  <c r="V126" i="1" s="1"/>
  <c r="W126" i="1" s="1"/>
  <c r="K126" i="1"/>
  <c r="L126" i="1" s="1"/>
  <c r="M126" i="1" s="1"/>
  <c r="N126" i="1" s="1"/>
  <c r="O126" i="1" s="1"/>
  <c r="C126" i="1"/>
  <c r="D126" i="1" s="1"/>
  <c r="E126" i="1" s="1"/>
  <c r="F126" i="1" s="1"/>
  <c r="G126" i="1" s="1"/>
  <c r="H126" i="1" s="1"/>
  <c r="AU125" i="1"/>
  <c r="AV125" i="1" s="1"/>
  <c r="AW125" i="1" s="1"/>
  <c r="AX125" i="1" s="1"/>
  <c r="AY125" i="1" s="1"/>
  <c r="AM125" i="1"/>
  <c r="AN125" i="1" s="1"/>
  <c r="AO125" i="1" s="1"/>
  <c r="AP125" i="1" s="1"/>
  <c r="AQ125" i="1" s="1"/>
  <c r="AB125" i="1"/>
  <c r="AC125" i="1" s="1"/>
  <c r="AD125" i="1" s="1"/>
  <c r="AE125" i="1" s="1"/>
  <c r="AF125" i="1" s="1"/>
  <c r="S125" i="1"/>
  <c r="T125" i="1" s="1"/>
  <c r="U125" i="1" s="1"/>
  <c r="V125" i="1" s="1"/>
  <c r="W125" i="1" s="1"/>
  <c r="K125" i="1"/>
  <c r="L125" i="1" s="1"/>
  <c r="M125" i="1" s="1"/>
  <c r="N125" i="1" s="1"/>
  <c r="O125" i="1" s="1"/>
  <c r="C125" i="1"/>
  <c r="D125" i="1" s="1"/>
  <c r="E125" i="1" s="1"/>
  <c r="F125" i="1" s="1"/>
  <c r="G125" i="1" s="1"/>
  <c r="H125" i="1" s="1"/>
  <c r="AU124" i="1"/>
  <c r="AV124" i="1" s="1"/>
  <c r="AW124" i="1" s="1"/>
  <c r="AX124" i="1" s="1"/>
  <c r="AY124" i="1" s="1"/>
  <c r="AM124" i="1"/>
  <c r="AN124" i="1" s="1"/>
  <c r="AO124" i="1" s="1"/>
  <c r="AP124" i="1" s="1"/>
  <c r="AQ124" i="1" s="1"/>
  <c r="AB124" i="1"/>
  <c r="AC124" i="1" s="1"/>
  <c r="AD124" i="1" s="1"/>
  <c r="AE124" i="1" s="1"/>
  <c r="AF124" i="1" s="1"/>
  <c r="S124" i="1"/>
  <c r="T124" i="1" s="1"/>
  <c r="U124" i="1" s="1"/>
  <c r="V124" i="1" s="1"/>
  <c r="W124" i="1" s="1"/>
  <c r="K124" i="1"/>
  <c r="L124" i="1" s="1"/>
  <c r="M124" i="1" s="1"/>
  <c r="N124" i="1" s="1"/>
  <c r="O124" i="1" s="1"/>
  <c r="C124" i="1"/>
  <c r="D124" i="1" s="1"/>
  <c r="E124" i="1" s="1"/>
  <c r="F124" i="1" s="1"/>
  <c r="G124" i="1" s="1"/>
  <c r="H124" i="1" s="1"/>
  <c r="AU123" i="1"/>
  <c r="AV123" i="1" s="1"/>
  <c r="AW123" i="1" s="1"/>
  <c r="AX123" i="1" s="1"/>
  <c r="AY123" i="1" s="1"/>
  <c r="AM123" i="1"/>
  <c r="AN123" i="1" s="1"/>
  <c r="AO123" i="1" s="1"/>
  <c r="AP123" i="1" s="1"/>
  <c r="AQ123" i="1" s="1"/>
  <c r="AB123" i="1"/>
  <c r="AC123" i="1" s="1"/>
  <c r="AD123" i="1" s="1"/>
  <c r="AE123" i="1" s="1"/>
  <c r="AF123" i="1" s="1"/>
  <c r="T123" i="1"/>
  <c r="U123" i="1" s="1"/>
  <c r="V123" i="1" s="1"/>
  <c r="W123" i="1" s="1"/>
  <c r="S123" i="1"/>
  <c r="K123" i="1"/>
  <c r="L123" i="1" s="1"/>
  <c r="M123" i="1" s="1"/>
  <c r="N123" i="1" s="1"/>
  <c r="O123" i="1" s="1"/>
  <c r="C123" i="1"/>
  <c r="D123" i="1" s="1"/>
  <c r="E123" i="1" s="1"/>
  <c r="F123" i="1" s="1"/>
  <c r="G123" i="1" s="1"/>
  <c r="H123" i="1" s="1"/>
  <c r="AU122" i="1"/>
  <c r="AV122" i="1" s="1"/>
  <c r="AW122" i="1" s="1"/>
  <c r="AX122" i="1" s="1"/>
  <c r="AY122" i="1" s="1"/>
  <c r="AM122" i="1"/>
  <c r="AN122" i="1" s="1"/>
  <c r="AO122" i="1" s="1"/>
  <c r="AP122" i="1" s="1"/>
  <c r="AQ122" i="1" s="1"/>
  <c r="AB122" i="1"/>
  <c r="AC122" i="1" s="1"/>
  <c r="AD122" i="1" s="1"/>
  <c r="AE122" i="1" s="1"/>
  <c r="AF122" i="1" s="1"/>
  <c r="S122" i="1"/>
  <c r="T122" i="1" s="1"/>
  <c r="U122" i="1" s="1"/>
  <c r="V122" i="1" s="1"/>
  <c r="W122" i="1" s="1"/>
  <c r="K122" i="1"/>
  <c r="L122" i="1" s="1"/>
  <c r="M122" i="1" s="1"/>
  <c r="N122" i="1" s="1"/>
  <c r="O122" i="1" s="1"/>
  <c r="C122" i="1"/>
  <c r="D122" i="1" s="1"/>
  <c r="E122" i="1" s="1"/>
  <c r="F122" i="1" s="1"/>
  <c r="G122" i="1" s="1"/>
  <c r="H122" i="1" s="1"/>
  <c r="AU53" i="1"/>
  <c r="AV53" i="1" s="1"/>
  <c r="AW53" i="1" s="1"/>
  <c r="AX53" i="1" s="1"/>
  <c r="AY53" i="1" s="1"/>
  <c r="AM53" i="1"/>
  <c r="AN53" i="1" s="1"/>
  <c r="AO53" i="1" s="1"/>
  <c r="AP53" i="1" s="1"/>
  <c r="AQ53" i="1" s="1"/>
  <c r="AB53" i="1"/>
  <c r="AC53" i="1" s="1"/>
  <c r="AD53" i="1" s="1"/>
  <c r="AE53" i="1" s="1"/>
  <c r="AF53" i="1" s="1"/>
  <c r="S53" i="1"/>
  <c r="T53" i="1" s="1"/>
  <c r="U53" i="1" s="1"/>
  <c r="V53" i="1" s="1"/>
  <c r="W53" i="1" s="1"/>
  <c r="K53" i="1"/>
  <c r="L53" i="1" s="1"/>
  <c r="M53" i="1" s="1"/>
  <c r="N53" i="1" s="1"/>
  <c r="O53" i="1" s="1"/>
  <c r="C53" i="1"/>
  <c r="D53" i="1" s="1"/>
  <c r="E53" i="1" s="1"/>
  <c r="F53" i="1" s="1"/>
  <c r="G53" i="1" s="1"/>
  <c r="H53" i="1" s="1"/>
  <c r="AU118" i="1"/>
  <c r="AV118" i="1" s="1"/>
  <c r="AW118" i="1" s="1"/>
  <c r="AX118" i="1" s="1"/>
  <c r="AY118" i="1" s="1"/>
  <c r="AM118" i="1"/>
  <c r="AN118" i="1" s="1"/>
  <c r="AO118" i="1" s="1"/>
  <c r="AP118" i="1" s="1"/>
  <c r="AQ118" i="1" s="1"/>
  <c r="AB118" i="1"/>
  <c r="AC118" i="1" s="1"/>
  <c r="AD118" i="1" s="1"/>
  <c r="AE118" i="1" s="1"/>
  <c r="AF118" i="1" s="1"/>
  <c r="S118" i="1"/>
  <c r="T118" i="1" s="1"/>
  <c r="U118" i="1" s="1"/>
  <c r="V118" i="1" s="1"/>
  <c r="W118" i="1" s="1"/>
  <c r="K118" i="1"/>
  <c r="L118" i="1" s="1"/>
  <c r="M118" i="1" s="1"/>
  <c r="N118" i="1" s="1"/>
  <c r="O118" i="1" s="1"/>
  <c r="C118" i="1"/>
  <c r="D118" i="1" s="1"/>
  <c r="E118" i="1" s="1"/>
  <c r="F118" i="1" s="1"/>
  <c r="G118" i="1" s="1"/>
  <c r="H118" i="1" s="1"/>
  <c r="AU115" i="1"/>
  <c r="AV115" i="1" s="1"/>
  <c r="AW115" i="1" s="1"/>
  <c r="AX115" i="1" s="1"/>
  <c r="AY115" i="1" s="1"/>
  <c r="AM115" i="1"/>
  <c r="AN115" i="1" s="1"/>
  <c r="AO115" i="1" s="1"/>
  <c r="AP115" i="1" s="1"/>
  <c r="AQ115" i="1" s="1"/>
  <c r="AB115" i="1"/>
  <c r="AC115" i="1" s="1"/>
  <c r="AD115" i="1" s="1"/>
  <c r="AE115" i="1" s="1"/>
  <c r="AF115" i="1" s="1"/>
  <c r="S115" i="1"/>
  <c r="T115" i="1" s="1"/>
  <c r="U115" i="1" s="1"/>
  <c r="V115" i="1" s="1"/>
  <c r="W115" i="1" s="1"/>
  <c r="K115" i="1"/>
  <c r="L115" i="1" s="1"/>
  <c r="M115" i="1" s="1"/>
  <c r="N115" i="1" s="1"/>
  <c r="O115" i="1" s="1"/>
  <c r="C115" i="1"/>
  <c r="D115" i="1" s="1"/>
  <c r="E115" i="1" s="1"/>
  <c r="F115" i="1" s="1"/>
  <c r="G115" i="1" s="1"/>
  <c r="H115" i="1" s="1"/>
  <c r="AU114" i="1"/>
  <c r="AV114" i="1" s="1"/>
  <c r="AW114" i="1" s="1"/>
  <c r="AX114" i="1" s="1"/>
  <c r="AY114" i="1" s="1"/>
  <c r="AM114" i="1"/>
  <c r="AN114" i="1" s="1"/>
  <c r="AO114" i="1" s="1"/>
  <c r="AP114" i="1" s="1"/>
  <c r="AQ114" i="1" s="1"/>
  <c r="AB114" i="1"/>
  <c r="AC114" i="1" s="1"/>
  <c r="AD114" i="1" s="1"/>
  <c r="AE114" i="1" s="1"/>
  <c r="AF114" i="1" s="1"/>
  <c r="S114" i="1"/>
  <c r="T114" i="1" s="1"/>
  <c r="U114" i="1" s="1"/>
  <c r="V114" i="1" s="1"/>
  <c r="W114" i="1" s="1"/>
  <c r="K114" i="1"/>
  <c r="L114" i="1" s="1"/>
  <c r="M114" i="1" s="1"/>
  <c r="N114" i="1" s="1"/>
  <c r="O114" i="1" s="1"/>
  <c r="C114" i="1"/>
  <c r="D114" i="1" s="1"/>
  <c r="E114" i="1" s="1"/>
  <c r="F114" i="1" s="1"/>
  <c r="G114" i="1" s="1"/>
  <c r="H114" i="1" s="1"/>
  <c r="AU112" i="1"/>
  <c r="AV112" i="1" s="1"/>
  <c r="AW112" i="1" s="1"/>
  <c r="AX112" i="1" s="1"/>
  <c r="AY112" i="1" s="1"/>
  <c r="AM112" i="1"/>
  <c r="AN112" i="1" s="1"/>
  <c r="AO112" i="1" s="1"/>
  <c r="AP112" i="1" s="1"/>
  <c r="AQ112" i="1" s="1"/>
  <c r="AB112" i="1"/>
  <c r="AC112" i="1" s="1"/>
  <c r="AD112" i="1" s="1"/>
  <c r="AE112" i="1" s="1"/>
  <c r="AF112" i="1" s="1"/>
  <c r="S112" i="1"/>
  <c r="T112" i="1" s="1"/>
  <c r="U112" i="1" s="1"/>
  <c r="V112" i="1" s="1"/>
  <c r="W112" i="1" s="1"/>
  <c r="K112" i="1"/>
  <c r="L112" i="1" s="1"/>
  <c r="M112" i="1" s="1"/>
  <c r="N112" i="1" s="1"/>
  <c r="O112" i="1" s="1"/>
  <c r="C112" i="1"/>
  <c r="D112" i="1" s="1"/>
  <c r="E112" i="1" s="1"/>
  <c r="F112" i="1" s="1"/>
  <c r="G112" i="1" s="1"/>
  <c r="H112" i="1" s="1"/>
  <c r="AU111" i="1"/>
  <c r="AV111" i="1" s="1"/>
  <c r="AW111" i="1" s="1"/>
  <c r="AX111" i="1" s="1"/>
  <c r="AY111" i="1" s="1"/>
  <c r="AM111" i="1"/>
  <c r="AN111" i="1" s="1"/>
  <c r="AO111" i="1" s="1"/>
  <c r="AP111" i="1" s="1"/>
  <c r="AQ111" i="1" s="1"/>
  <c r="AB111" i="1"/>
  <c r="AC111" i="1" s="1"/>
  <c r="AD111" i="1" s="1"/>
  <c r="AE111" i="1" s="1"/>
  <c r="AF111" i="1" s="1"/>
  <c r="S111" i="1"/>
  <c r="T111" i="1" s="1"/>
  <c r="U111" i="1" s="1"/>
  <c r="V111" i="1" s="1"/>
  <c r="W111" i="1" s="1"/>
  <c r="K111" i="1"/>
  <c r="L111" i="1" s="1"/>
  <c r="M111" i="1" s="1"/>
  <c r="N111" i="1" s="1"/>
  <c r="O111" i="1" s="1"/>
  <c r="C111" i="1"/>
  <c r="D111" i="1" s="1"/>
  <c r="E111" i="1" s="1"/>
  <c r="F111" i="1" s="1"/>
  <c r="G111" i="1" s="1"/>
  <c r="H111" i="1" s="1"/>
  <c r="AU110" i="1"/>
  <c r="AV110" i="1" s="1"/>
  <c r="AW110" i="1" s="1"/>
  <c r="AX110" i="1" s="1"/>
  <c r="AY110" i="1" s="1"/>
  <c r="AM110" i="1"/>
  <c r="AN110" i="1" s="1"/>
  <c r="AO110" i="1" s="1"/>
  <c r="AP110" i="1" s="1"/>
  <c r="AQ110" i="1" s="1"/>
  <c r="AB110" i="1"/>
  <c r="AC110" i="1" s="1"/>
  <c r="AD110" i="1" s="1"/>
  <c r="AE110" i="1" s="1"/>
  <c r="AF110" i="1" s="1"/>
  <c r="S110" i="1"/>
  <c r="T110" i="1" s="1"/>
  <c r="U110" i="1" s="1"/>
  <c r="V110" i="1" s="1"/>
  <c r="W110" i="1" s="1"/>
  <c r="K110" i="1"/>
  <c r="L110" i="1" s="1"/>
  <c r="M110" i="1" s="1"/>
  <c r="N110" i="1" s="1"/>
  <c r="O110" i="1" s="1"/>
  <c r="C110" i="1"/>
  <c r="D110" i="1" s="1"/>
  <c r="E110" i="1" s="1"/>
  <c r="F110" i="1" s="1"/>
  <c r="G110" i="1" s="1"/>
  <c r="H110" i="1" s="1"/>
  <c r="AU109" i="1"/>
  <c r="AV109" i="1" s="1"/>
  <c r="AW109" i="1" s="1"/>
  <c r="AX109" i="1" s="1"/>
  <c r="AY109" i="1" s="1"/>
  <c r="AM109" i="1"/>
  <c r="AN109" i="1" s="1"/>
  <c r="AO109" i="1" s="1"/>
  <c r="AP109" i="1" s="1"/>
  <c r="AQ109" i="1" s="1"/>
  <c r="AB109" i="1"/>
  <c r="AC109" i="1" s="1"/>
  <c r="AD109" i="1" s="1"/>
  <c r="AE109" i="1" s="1"/>
  <c r="AF109" i="1" s="1"/>
  <c r="S109" i="1"/>
  <c r="T109" i="1" s="1"/>
  <c r="U109" i="1" s="1"/>
  <c r="V109" i="1" s="1"/>
  <c r="W109" i="1" s="1"/>
  <c r="K109" i="1"/>
  <c r="L109" i="1" s="1"/>
  <c r="M109" i="1" s="1"/>
  <c r="N109" i="1" s="1"/>
  <c r="O109" i="1" s="1"/>
  <c r="C109" i="1"/>
  <c r="D109" i="1" s="1"/>
  <c r="E109" i="1" s="1"/>
  <c r="F109" i="1" s="1"/>
  <c r="G109" i="1" s="1"/>
  <c r="H109" i="1" s="1"/>
  <c r="AU108" i="1"/>
  <c r="AV108" i="1" s="1"/>
  <c r="AW108" i="1" s="1"/>
  <c r="AX108" i="1" s="1"/>
  <c r="AY108" i="1" s="1"/>
  <c r="AM108" i="1"/>
  <c r="AN108" i="1" s="1"/>
  <c r="AO108" i="1" s="1"/>
  <c r="AP108" i="1" s="1"/>
  <c r="AQ108" i="1" s="1"/>
  <c r="AB108" i="1"/>
  <c r="AC108" i="1" s="1"/>
  <c r="AD108" i="1" s="1"/>
  <c r="AE108" i="1" s="1"/>
  <c r="AF108" i="1" s="1"/>
  <c r="S108" i="1"/>
  <c r="T108" i="1" s="1"/>
  <c r="U108" i="1" s="1"/>
  <c r="V108" i="1" s="1"/>
  <c r="W108" i="1" s="1"/>
  <c r="K108" i="1"/>
  <c r="L108" i="1" s="1"/>
  <c r="M108" i="1" s="1"/>
  <c r="N108" i="1" s="1"/>
  <c r="O108" i="1" s="1"/>
  <c r="C108" i="1"/>
  <c r="D108" i="1" s="1"/>
  <c r="E108" i="1" s="1"/>
  <c r="F108" i="1" s="1"/>
  <c r="G108" i="1" s="1"/>
  <c r="H108" i="1" s="1"/>
  <c r="AU92" i="1"/>
  <c r="AV92" i="1" s="1"/>
  <c r="AW92" i="1" s="1"/>
  <c r="AX92" i="1" s="1"/>
  <c r="AY92" i="1" s="1"/>
  <c r="AM92" i="1"/>
  <c r="AN92" i="1" s="1"/>
  <c r="AO92" i="1" s="1"/>
  <c r="AP92" i="1" s="1"/>
  <c r="AQ92" i="1" s="1"/>
  <c r="AB92" i="1"/>
  <c r="AC92" i="1" s="1"/>
  <c r="AD92" i="1" s="1"/>
  <c r="AE92" i="1" s="1"/>
  <c r="AF92" i="1" s="1"/>
  <c r="S92" i="1"/>
  <c r="T92" i="1" s="1"/>
  <c r="U92" i="1" s="1"/>
  <c r="V92" i="1" s="1"/>
  <c r="W92" i="1" s="1"/>
  <c r="K92" i="1"/>
  <c r="L92" i="1" s="1"/>
  <c r="M92" i="1" s="1"/>
  <c r="N92" i="1" s="1"/>
  <c r="O92" i="1" s="1"/>
  <c r="C92" i="1"/>
  <c r="D92" i="1" s="1"/>
  <c r="E92" i="1" s="1"/>
  <c r="F92" i="1" s="1"/>
  <c r="AV106" i="1"/>
  <c r="AW106" i="1" s="1"/>
  <c r="AX106" i="1" s="1"/>
  <c r="AY106" i="1" s="1"/>
  <c r="AU106" i="1"/>
  <c r="AM106" i="1"/>
  <c r="AN106" i="1" s="1"/>
  <c r="AO106" i="1" s="1"/>
  <c r="AP106" i="1" s="1"/>
  <c r="AQ106" i="1" s="1"/>
  <c r="AB106" i="1"/>
  <c r="AC106" i="1" s="1"/>
  <c r="AD106" i="1" s="1"/>
  <c r="AE106" i="1" s="1"/>
  <c r="AF106" i="1" s="1"/>
  <c r="S106" i="1"/>
  <c r="T106" i="1" s="1"/>
  <c r="U106" i="1" s="1"/>
  <c r="V106" i="1" s="1"/>
  <c r="W106" i="1" s="1"/>
  <c r="X106" i="1" s="1"/>
  <c r="K106" i="1"/>
  <c r="L106" i="1" s="1"/>
  <c r="M106" i="1" s="1"/>
  <c r="N106" i="1" s="1"/>
  <c r="O106" i="1" s="1"/>
  <c r="D106" i="1"/>
  <c r="E106" i="1" s="1"/>
  <c r="F106" i="1" s="1"/>
  <c r="G106" i="1" s="1"/>
  <c r="H106" i="1" s="1"/>
  <c r="C106" i="1"/>
  <c r="AU105" i="1"/>
  <c r="AV105" i="1" s="1"/>
  <c r="AW105" i="1" s="1"/>
  <c r="AX105" i="1" s="1"/>
  <c r="AY105" i="1" s="1"/>
  <c r="AM105" i="1"/>
  <c r="AN105" i="1" s="1"/>
  <c r="AO105" i="1" s="1"/>
  <c r="AP105" i="1" s="1"/>
  <c r="AQ105" i="1" s="1"/>
  <c r="AB105" i="1"/>
  <c r="AC105" i="1" s="1"/>
  <c r="AD105" i="1" s="1"/>
  <c r="AE105" i="1" s="1"/>
  <c r="AF105" i="1" s="1"/>
  <c r="S105" i="1"/>
  <c r="T105" i="1" s="1"/>
  <c r="U105" i="1" s="1"/>
  <c r="V105" i="1" s="1"/>
  <c r="W105" i="1" s="1"/>
  <c r="K105" i="1"/>
  <c r="L105" i="1" s="1"/>
  <c r="M105" i="1" s="1"/>
  <c r="N105" i="1" s="1"/>
  <c r="O105" i="1" s="1"/>
  <c r="C105" i="1"/>
  <c r="D105" i="1" s="1"/>
  <c r="E105" i="1" s="1"/>
  <c r="F105" i="1" s="1"/>
  <c r="G105" i="1" s="1"/>
  <c r="H105" i="1" s="1"/>
  <c r="AU91" i="1"/>
  <c r="AV91" i="1" s="1"/>
  <c r="AW91" i="1" s="1"/>
  <c r="AX91" i="1" s="1"/>
  <c r="AY91" i="1" s="1"/>
  <c r="AM91" i="1"/>
  <c r="AN91" i="1" s="1"/>
  <c r="AO91" i="1" s="1"/>
  <c r="AP91" i="1" s="1"/>
  <c r="AQ91" i="1" s="1"/>
  <c r="AB91" i="1"/>
  <c r="AC91" i="1" s="1"/>
  <c r="AD91" i="1" s="1"/>
  <c r="AE91" i="1" s="1"/>
  <c r="AF91" i="1" s="1"/>
  <c r="S91" i="1"/>
  <c r="T91" i="1" s="1"/>
  <c r="U91" i="1" s="1"/>
  <c r="V91" i="1" s="1"/>
  <c r="W91" i="1" s="1"/>
  <c r="X91" i="1" s="1"/>
  <c r="K91" i="1"/>
  <c r="L91" i="1" s="1"/>
  <c r="M91" i="1" s="1"/>
  <c r="N91" i="1" s="1"/>
  <c r="O91" i="1" s="1"/>
  <c r="C91" i="1"/>
  <c r="D91" i="1" s="1"/>
  <c r="E91" i="1" s="1"/>
  <c r="F91" i="1" s="1"/>
  <c r="G91" i="1" s="1"/>
  <c r="H91" i="1" s="1"/>
  <c r="AU103" i="1"/>
  <c r="AV103" i="1" s="1"/>
  <c r="AW103" i="1" s="1"/>
  <c r="AX103" i="1" s="1"/>
  <c r="AY103" i="1" s="1"/>
  <c r="AM103" i="1"/>
  <c r="AN103" i="1" s="1"/>
  <c r="AO103" i="1" s="1"/>
  <c r="AP103" i="1" s="1"/>
  <c r="AQ103" i="1" s="1"/>
  <c r="AB103" i="1"/>
  <c r="AC103" i="1" s="1"/>
  <c r="AD103" i="1" s="1"/>
  <c r="AE103" i="1" s="1"/>
  <c r="AF103" i="1" s="1"/>
  <c r="S103" i="1"/>
  <c r="T103" i="1" s="1"/>
  <c r="U103" i="1" s="1"/>
  <c r="V103" i="1" s="1"/>
  <c r="W103" i="1" s="1"/>
  <c r="K103" i="1"/>
  <c r="L103" i="1" s="1"/>
  <c r="M103" i="1" s="1"/>
  <c r="N103" i="1" s="1"/>
  <c r="O103" i="1" s="1"/>
  <c r="C103" i="1"/>
  <c r="D103" i="1" s="1"/>
  <c r="E103" i="1" s="1"/>
  <c r="F103" i="1" s="1"/>
  <c r="G103" i="1" s="1"/>
  <c r="H103" i="1" s="1"/>
  <c r="AU90" i="1"/>
  <c r="AV90" i="1" s="1"/>
  <c r="AW90" i="1" s="1"/>
  <c r="AX90" i="1" s="1"/>
  <c r="AY90" i="1" s="1"/>
  <c r="AM90" i="1"/>
  <c r="AN90" i="1" s="1"/>
  <c r="AO90" i="1" s="1"/>
  <c r="AP90" i="1" s="1"/>
  <c r="AQ90" i="1" s="1"/>
  <c r="AB90" i="1"/>
  <c r="AC90" i="1" s="1"/>
  <c r="AD90" i="1" s="1"/>
  <c r="AE90" i="1" s="1"/>
  <c r="AF90" i="1" s="1"/>
  <c r="S90" i="1"/>
  <c r="T90" i="1" s="1"/>
  <c r="U90" i="1" s="1"/>
  <c r="V90" i="1" s="1"/>
  <c r="W90" i="1" s="1"/>
  <c r="K90" i="1"/>
  <c r="L90" i="1" s="1"/>
  <c r="M90" i="1" s="1"/>
  <c r="N90" i="1" s="1"/>
  <c r="O90" i="1" s="1"/>
  <c r="C90" i="1"/>
  <c r="D90" i="1" s="1"/>
  <c r="E90" i="1" s="1"/>
  <c r="F90" i="1" s="1"/>
  <c r="G90" i="1" s="1"/>
  <c r="H90" i="1" s="1"/>
  <c r="AU102" i="1"/>
  <c r="AV102" i="1" s="1"/>
  <c r="AW102" i="1" s="1"/>
  <c r="AX102" i="1" s="1"/>
  <c r="AY102" i="1" s="1"/>
  <c r="AM102" i="1"/>
  <c r="AN102" i="1" s="1"/>
  <c r="AO102" i="1" s="1"/>
  <c r="AP102" i="1" s="1"/>
  <c r="AQ102" i="1" s="1"/>
  <c r="AB102" i="1"/>
  <c r="AC102" i="1" s="1"/>
  <c r="AD102" i="1" s="1"/>
  <c r="AE102" i="1" s="1"/>
  <c r="AF102" i="1" s="1"/>
  <c r="S102" i="1"/>
  <c r="T102" i="1" s="1"/>
  <c r="U102" i="1" s="1"/>
  <c r="V102" i="1" s="1"/>
  <c r="W102" i="1" s="1"/>
  <c r="X102" i="1" s="1"/>
  <c r="K102" i="1"/>
  <c r="L102" i="1" s="1"/>
  <c r="M102" i="1" s="1"/>
  <c r="N102" i="1" s="1"/>
  <c r="O102" i="1" s="1"/>
  <c r="C102" i="1"/>
  <c r="D102" i="1" s="1"/>
  <c r="E102" i="1" s="1"/>
  <c r="F102" i="1" s="1"/>
  <c r="G102" i="1" s="1"/>
  <c r="H102" i="1" s="1"/>
  <c r="AU44" i="1"/>
  <c r="AV44" i="1" s="1"/>
  <c r="AW44" i="1" s="1"/>
  <c r="AX44" i="1" s="1"/>
  <c r="AY44" i="1" s="1"/>
  <c r="AN44" i="1"/>
  <c r="AO44" i="1" s="1"/>
  <c r="AP44" i="1" s="1"/>
  <c r="AQ44" i="1" s="1"/>
  <c r="AM44" i="1"/>
  <c r="AB44" i="1"/>
  <c r="AC44" i="1" s="1"/>
  <c r="AD44" i="1" s="1"/>
  <c r="AE44" i="1" s="1"/>
  <c r="AF44" i="1" s="1"/>
  <c r="S44" i="1"/>
  <c r="T44" i="1" s="1"/>
  <c r="U44" i="1" s="1"/>
  <c r="V44" i="1" s="1"/>
  <c r="W44" i="1" s="1"/>
  <c r="K44" i="1"/>
  <c r="L44" i="1" s="1"/>
  <c r="M44" i="1" s="1"/>
  <c r="N44" i="1" s="1"/>
  <c r="O44" i="1" s="1"/>
  <c r="C44" i="1"/>
  <c r="D44" i="1" s="1"/>
  <c r="E44" i="1" s="1"/>
  <c r="F44" i="1" s="1"/>
  <c r="G44" i="1" s="1"/>
  <c r="H44" i="1" s="1"/>
  <c r="AU87" i="1"/>
  <c r="AV87" i="1" s="1"/>
  <c r="AW87" i="1" s="1"/>
  <c r="AX87" i="1" s="1"/>
  <c r="AY87" i="1" s="1"/>
  <c r="AM87" i="1"/>
  <c r="AN87" i="1" s="1"/>
  <c r="AO87" i="1" s="1"/>
  <c r="AP87" i="1" s="1"/>
  <c r="AQ87" i="1" s="1"/>
  <c r="AB87" i="1"/>
  <c r="AC87" i="1" s="1"/>
  <c r="AD87" i="1" s="1"/>
  <c r="AE87" i="1" s="1"/>
  <c r="AF87" i="1" s="1"/>
  <c r="S87" i="1"/>
  <c r="T87" i="1" s="1"/>
  <c r="U87" i="1" s="1"/>
  <c r="V87" i="1" s="1"/>
  <c r="W87" i="1" s="1"/>
  <c r="X87" i="1" s="1"/>
  <c r="K87" i="1"/>
  <c r="L87" i="1" s="1"/>
  <c r="M87" i="1" s="1"/>
  <c r="N87" i="1" s="1"/>
  <c r="O87" i="1" s="1"/>
  <c r="D87" i="1"/>
  <c r="E87" i="1" s="1"/>
  <c r="F87" i="1" s="1"/>
  <c r="C87" i="1"/>
  <c r="AU98" i="1"/>
  <c r="AV98" i="1" s="1"/>
  <c r="AW98" i="1" s="1"/>
  <c r="AX98" i="1" s="1"/>
  <c r="AY98" i="1" s="1"/>
  <c r="AM98" i="1"/>
  <c r="AN98" i="1" s="1"/>
  <c r="AO98" i="1" s="1"/>
  <c r="AP98" i="1" s="1"/>
  <c r="AQ98" i="1" s="1"/>
  <c r="AB98" i="1"/>
  <c r="AC98" i="1" s="1"/>
  <c r="AD98" i="1" s="1"/>
  <c r="AE98" i="1" s="1"/>
  <c r="AF98" i="1" s="1"/>
  <c r="S98" i="1"/>
  <c r="T98" i="1" s="1"/>
  <c r="U98" i="1" s="1"/>
  <c r="V98" i="1" s="1"/>
  <c r="W98" i="1" s="1"/>
  <c r="K98" i="1"/>
  <c r="L98" i="1" s="1"/>
  <c r="M98" i="1" s="1"/>
  <c r="N98" i="1" s="1"/>
  <c r="O98" i="1" s="1"/>
  <c r="C98" i="1"/>
  <c r="D98" i="1" s="1"/>
  <c r="E98" i="1" s="1"/>
  <c r="F98" i="1" s="1"/>
  <c r="G98" i="1" s="1"/>
  <c r="H98" i="1" s="1"/>
  <c r="AV97" i="1"/>
  <c r="AW97" i="1" s="1"/>
  <c r="AX97" i="1" s="1"/>
  <c r="AY97" i="1" s="1"/>
  <c r="AU97" i="1"/>
  <c r="AM97" i="1"/>
  <c r="AN97" i="1" s="1"/>
  <c r="AO97" i="1" s="1"/>
  <c r="AP97" i="1" s="1"/>
  <c r="AQ97" i="1" s="1"/>
  <c r="AB97" i="1"/>
  <c r="AC97" i="1" s="1"/>
  <c r="AD97" i="1" s="1"/>
  <c r="AE97" i="1" s="1"/>
  <c r="AF97" i="1" s="1"/>
  <c r="S97" i="1"/>
  <c r="T97" i="1" s="1"/>
  <c r="U97" i="1" s="1"/>
  <c r="V97" i="1" s="1"/>
  <c r="W97" i="1" s="1"/>
  <c r="K97" i="1"/>
  <c r="L97" i="1" s="1"/>
  <c r="M97" i="1" s="1"/>
  <c r="N97" i="1" s="1"/>
  <c r="O97" i="1" s="1"/>
  <c r="C97" i="1"/>
  <c r="D97" i="1" s="1"/>
  <c r="E97" i="1" s="1"/>
  <c r="F97" i="1" s="1"/>
  <c r="G97" i="1" s="1"/>
  <c r="H97" i="1" s="1"/>
  <c r="AU96" i="1"/>
  <c r="AV96" i="1" s="1"/>
  <c r="AW96" i="1" s="1"/>
  <c r="AX96" i="1" s="1"/>
  <c r="AY96" i="1" s="1"/>
  <c r="AM96" i="1"/>
  <c r="AN96" i="1" s="1"/>
  <c r="AO96" i="1" s="1"/>
  <c r="AP96" i="1" s="1"/>
  <c r="AQ96" i="1" s="1"/>
  <c r="AB96" i="1"/>
  <c r="AC96" i="1" s="1"/>
  <c r="AD96" i="1" s="1"/>
  <c r="AE96" i="1" s="1"/>
  <c r="AF96" i="1" s="1"/>
  <c r="S96" i="1"/>
  <c r="T96" i="1" s="1"/>
  <c r="U96" i="1" s="1"/>
  <c r="V96" i="1" s="1"/>
  <c r="W96" i="1" s="1"/>
  <c r="X96" i="1" s="1"/>
  <c r="K96" i="1"/>
  <c r="L96" i="1" s="1"/>
  <c r="M96" i="1" s="1"/>
  <c r="N96" i="1" s="1"/>
  <c r="O96" i="1" s="1"/>
  <c r="C96" i="1"/>
  <c r="D96" i="1" s="1"/>
  <c r="E96" i="1" s="1"/>
  <c r="F96" i="1" s="1"/>
  <c r="G96" i="1" s="1"/>
  <c r="H96" i="1" s="1"/>
  <c r="AU68" i="1"/>
  <c r="AV68" i="1" s="1"/>
  <c r="AW68" i="1" s="1"/>
  <c r="AX68" i="1" s="1"/>
  <c r="AY68" i="1" s="1"/>
  <c r="AM68" i="1"/>
  <c r="AN68" i="1" s="1"/>
  <c r="AO68" i="1" s="1"/>
  <c r="AP68" i="1" s="1"/>
  <c r="AQ68" i="1" s="1"/>
  <c r="AB68" i="1"/>
  <c r="AC68" i="1" s="1"/>
  <c r="AD68" i="1" s="1"/>
  <c r="AE68" i="1" s="1"/>
  <c r="AF68" i="1" s="1"/>
  <c r="S68" i="1"/>
  <c r="T68" i="1" s="1"/>
  <c r="U68" i="1" s="1"/>
  <c r="V68" i="1" s="1"/>
  <c r="W68" i="1" s="1"/>
  <c r="K68" i="1"/>
  <c r="L68" i="1" s="1"/>
  <c r="M68" i="1" s="1"/>
  <c r="N68" i="1" s="1"/>
  <c r="O68" i="1" s="1"/>
  <c r="C68" i="1"/>
  <c r="D68" i="1" s="1"/>
  <c r="E68" i="1" s="1"/>
  <c r="F68" i="1" s="1"/>
  <c r="G68" i="1" s="1"/>
  <c r="H68" i="1" s="1"/>
  <c r="AU64" i="1"/>
  <c r="AV64" i="1" s="1"/>
  <c r="AW64" i="1" s="1"/>
  <c r="AX64" i="1" s="1"/>
  <c r="AY64" i="1" s="1"/>
  <c r="AM64" i="1"/>
  <c r="AN64" i="1" s="1"/>
  <c r="AO64" i="1" s="1"/>
  <c r="AP64" i="1" s="1"/>
  <c r="AQ64" i="1" s="1"/>
  <c r="AB64" i="1"/>
  <c r="AC64" i="1" s="1"/>
  <c r="AD64" i="1" s="1"/>
  <c r="AE64" i="1" s="1"/>
  <c r="AF64" i="1" s="1"/>
  <c r="S64" i="1"/>
  <c r="T64" i="1" s="1"/>
  <c r="U64" i="1" s="1"/>
  <c r="V64" i="1" s="1"/>
  <c r="W64" i="1" s="1"/>
  <c r="K64" i="1"/>
  <c r="L64" i="1" s="1"/>
  <c r="M64" i="1" s="1"/>
  <c r="N64" i="1" s="1"/>
  <c r="O64" i="1" s="1"/>
  <c r="C64" i="1"/>
  <c r="D64" i="1" s="1"/>
  <c r="E64" i="1" s="1"/>
  <c r="F64" i="1" s="1"/>
  <c r="G64" i="1" s="1"/>
  <c r="H64" i="1" s="1"/>
  <c r="AU94" i="1"/>
  <c r="AV94" i="1" s="1"/>
  <c r="AW94" i="1" s="1"/>
  <c r="AX94" i="1" s="1"/>
  <c r="AY94" i="1" s="1"/>
  <c r="AM94" i="1"/>
  <c r="AN94" i="1" s="1"/>
  <c r="AO94" i="1" s="1"/>
  <c r="AP94" i="1" s="1"/>
  <c r="AQ94" i="1" s="1"/>
  <c r="AB94" i="1"/>
  <c r="AC94" i="1" s="1"/>
  <c r="AD94" i="1" s="1"/>
  <c r="AE94" i="1" s="1"/>
  <c r="AF94" i="1" s="1"/>
  <c r="S94" i="1"/>
  <c r="T94" i="1" s="1"/>
  <c r="U94" i="1" s="1"/>
  <c r="V94" i="1" s="1"/>
  <c r="W94" i="1" s="1"/>
  <c r="X94" i="1" s="1"/>
  <c r="K94" i="1"/>
  <c r="L94" i="1" s="1"/>
  <c r="M94" i="1" s="1"/>
  <c r="N94" i="1" s="1"/>
  <c r="O94" i="1" s="1"/>
  <c r="C94" i="1"/>
  <c r="D94" i="1" s="1"/>
  <c r="E94" i="1" s="1"/>
  <c r="F94" i="1" s="1"/>
  <c r="G94" i="1" s="1"/>
  <c r="H94" i="1" s="1"/>
  <c r="AU36" i="1"/>
  <c r="AV36" i="1" s="1"/>
  <c r="AW36" i="1" s="1"/>
  <c r="AX36" i="1" s="1"/>
  <c r="AY36" i="1" s="1"/>
  <c r="AM36" i="1"/>
  <c r="AN36" i="1" s="1"/>
  <c r="AO36" i="1" s="1"/>
  <c r="AP36" i="1" s="1"/>
  <c r="AQ36" i="1" s="1"/>
  <c r="AB36" i="1"/>
  <c r="AC36" i="1" s="1"/>
  <c r="AD36" i="1" s="1"/>
  <c r="AE36" i="1" s="1"/>
  <c r="AF36" i="1" s="1"/>
  <c r="S36" i="1"/>
  <c r="T36" i="1" s="1"/>
  <c r="U36" i="1" s="1"/>
  <c r="V36" i="1" s="1"/>
  <c r="W36" i="1" s="1"/>
  <c r="X36" i="1" s="1"/>
  <c r="K36" i="1"/>
  <c r="L36" i="1" s="1"/>
  <c r="M36" i="1" s="1"/>
  <c r="N36" i="1" s="1"/>
  <c r="O36" i="1" s="1"/>
  <c r="C36" i="1"/>
  <c r="D36" i="1" s="1"/>
  <c r="E36" i="1" s="1"/>
  <c r="F36" i="1" s="1"/>
  <c r="G36" i="1" s="1"/>
  <c r="H36" i="1" s="1"/>
  <c r="AU63" i="1"/>
  <c r="AV63" i="1" s="1"/>
  <c r="AW63" i="1" s="1"/>
  <c r="AX63" i="1" s="1"/>
  <c r="AY63" i="1" s="1"/>
  <c r="AM63" i="1"/>
  <c r="AN63" i="1" s="1"/>
  <c r="AO63" i="1" s="1"/>
  <c r="AP63" i="1" s="1"/>
  <c r="AQ63" i="1" s="1"/>
  <c r="AB63" i="1"/>
  <c r="AC63" i="1" s="1"/>
  <c r="AD63" i="1" s="1"/>
  <c r="AE63" i="1" s="1"/>
  <c r="AF63" i="1" s="1"/>
  <c r="S63" i="1"/>
  <c r="T63" i="1" s="1"/>
  <c r="U63" i="1" s="1"/>
  <c r="V63" i="1" s="1"/>
  <c r="W63" i="1" s="1"/>
  <c r="K63" i="1"/>
  <c r="L63" i="1" s="1"/>
  <c r="M63" i="1" s="1"/>
  <c r="N63" i="1" s="1"/>
  <c r="O63" i="1" s="1"/>
  <c r="C63" i="1"/>
  <c r="D63" i="1" s="1"/>
  <c r="E63" i="1" s="1"/>
  <c r="F63" i="1" s="1"/>
  <c r="AU88" i="1"/>
  <c r="AV88" i="1" s="1"/>
  <c r="AW88" i="1" s="1"/>
  <c r="AX88" i="1" s="1"/>
  <c r="AY88" i="1" s="1"/>
  <c r="AM88" i="1"/>
  <c r="AN88" i="1" s="1"/>
  <c r="AO88" i="1" s="1"/>
  <c r="AP88" i="1" s="1"/>
  <c r="AQ88" i="1" s="1"/>
  <c r="AB88" i="1"/>
  <c r="AC88" i="1" s="1"/>
  <c r="AD88" i="1" s="1"/>
  <c r="AE88" i="1" s="1"/>
  <c r="AF88" i="1" s="1"/>
  <c r="S88" i="1"/>
  <c r="T88" i="1" s="1"/>
  <c r="U88" i="1" s="1"/>
  <c r="V88" i="1" s="1"/>
  <c r="W88" i="1" s="1"/>
  <c r="X88" i="1" s="1"/>
  <c r="K88" i="1"/>
  <c r="L88" i="1" s="1"/>
  <c r="M88" i="1" s="1"/>
  <c r="N88" i="1" s="1"/>
  <c r="O88" i="1" s="1"/>
  <c r="C88" i="1"/>
  <c r="D88" i="1" s="1"/>
  <c r="E88" i="1" s="1"/>
  <c r="F88" i="1" s="1"/>
  <c r="G88" i="1" s="1"/>
  <c r="H88" i="1" s="1"/>
  <c r="AU86" i="1"/>
  <c r="AV86" i="1" s="1"/>
  <c r="AW86" i="1" s="1"/>
  <c r="AX86" i="1" s="1"/>
  <c r="AY86" i="1" s="1"/>
  <c r="AM86" i="1"/>
  <c r="AN86" i="1" s="1"/>
  <c r="AO86" i="1" s="1"/>
  <c r="AP86" i="1" s="1"/>
  <c r="AQ86" i="1" s="1"/>
  <c r="AB86" i="1"/>
  <c r="AC86" i="1" s="1"/>
  <c r="AD86" i="1" s="1"/>
  <c r="AE86" i="1" s="1"/>
  <c r="AF86" i="1" s="1"/>
  <c r="S86" i="1"/>
  <c r="T86" i="1" s="1"/>
  <c r="U86" i="1" s="1"/>
  <c r="V86" i="1" s="1"/>
  <c r="W86" i="1" s="1"/>
  <c r="X86" i="1" s="1"/>
  <c r="K86" i="1"/>
  <c r="L86" i="1" s="1"/>
  <c r="M86" i="1" s="1"/>
  <c r="N86" i="1" s="1"/>
  <c r="O86" i="1" s="1"/>
  <c r="D86" i="1"/>
  <c r="E86" i="1" s="1"/>
  <c r="F86" i="1" s="1"/>
  <c r="G86" i="1" s="1"/>
  <c r="H86" i="1" s="1"/>
  <c r="C86" i="1"/>
  <c r="AU59" i="1"/>
  <c r="AV59" i="1" s="1"/>
  <c r="AW59" i="1" s="1"/>
  <c r="AX59" i="1" s="1"/>
  <c r="AY59" i="1" s="1"/>
  <c r="AM59" i="1"/>
  <c r="AN59" i="1" s="1"/>
  <c r="AO59" i="1" s="1"/>
  <c r="AP59" i="1" s="1"/>
  <c r="AQ59" i="1" s="1"/>
  <c r="AB59" i="1"/>
  <c r="AC59" i="1" s="1"/>
  <c r="AD59" i="1" s="1"/>
  <c r="AE59" i="1" s="1"/>
  <c r="AF59" i="1" s="1"/>
  <c r="S59" i="1"/>
  <c r="T59" i="1" s="1"/>
  <c r="U59" i="1" s="1"/>
  <c r="V59" i="1" s="1"/>
  <c r="W59" i="1" s="1"/>
  <c r="X59" i="1" s="1"/>
  <c r="K59" i="1"/>
  <c r="L59" i="1" s="1"/>
  <c r="M59" i="1" s="1"/>
  <c r="N59" i="1" s="1"/>
  <c r="O59" i="1" s="1"/>
  <c r="C59" i="1"/>
  <c r="D59" i="1" s="1"/>
  <c r="E59" i="1" s="1"/>
  <c r="F59" i="1" s="1"/>
  <c r="AU85" i="1"/>
  <c r="AV85" i="1" s="1"/>
  <c r="AW85" i="1" s="1"/>
  <c r="AX85" i="1" s="1"/>
  <c r="AY85" i="1" s="1"/>
  <c r="AM85" i="1"/>
  <c r="AN85" i="1" s="1"/>
  <c r="AO85" i="1" s="1"/>
  <c r="AP85" i="1" s="1"/>
  <c r="AQ85" i="1" s="1"/>
  <c r="AB85" i="1"/>
  <c r="AC85" i="1" s="1"/>
  <c r="AD85" i="1" s="1"/>
  <c r="AE85" i="1" s="1"/>
  <c r="AF85" i="1" s="1"/>
  <c r="S85" i="1"/>
  <c r="T85" i="1" s="1"/>
  <c r="U85" i="1" s="1"/>
  <c r="V85" i="1" s="1"/>
  <c r="W85" i="1" s="1"/>
  <c r="K85" i="1"/>
  <c r="L85" i="1" s="1"/>
  <c r="M85" i="1" s="1"/>
  <c r="N85" i="1" s="1"/>
  <c r="O85" i="1" s="1"/>
  <c r="C85" i="1"/>
  <c r="D85" i="1" s="1"/>
  <c r="E85" i="1" s="1"/>
  <c r="F85" i="1" s="1"/>
  <c r="G85" i="1" s="1"/>
  <c r="H85" i="1" s="1"/>
  <c r="AU84" i="1"/>
  <c r="AV84" i="1" s="1"/>
  <c r="AW84" i="1" s="1"/>
  <c r="AX84" i="1" s="1"/>
  <c r="AY84" i="1" s="1"/>
  <c r="AM84" i="1"/>
  <c r="AN84" i="1" s="1"/>
  <c r="AO84" i="1" s="1"/>
  <c r="AP84" i="1" s="1"/>
  <c r="AQ84" i="1" s="1"/>
  <c r="AB84" i="1"/>
  <c r="AC84" i="1" s="1"/>
  <c r="AD84" i="1" s="1"/>
  <c r="AE84" i="1" s="1"/>
  <c r="AF84" i="1" s="1"/>
  <c r="S84" i="1"/>
  <c r="T84" i="1" s="1"/>
  <c r="U84" i="1" s="1"/>
  <c r="V84" i="1" s="1"/>
  <c r="W84" i="1" s="1"/>
  <c r="X84" i="1" s="1"/>
  <c r="K84" i="1"/>
  <c r="L84" i="1" s="1"/>
  <c r="M84" i="1" s="1"/>
  <c r="N84" i="1" s="1"/>
  <c r="O84" i="1" s="1"/>
  <c r="C84" i="1"/>
  <c r="D84" i="1" s="1"/>
  <c r="E84" i="1" s="1"/>
  <c r="F84" i="1" s="1"/>
  <c r="G84" i="1" s="1"/>
  <c r="H84" i="1" s="1"/>
  <c r="AU83" i="1"/>
  <c r="AV83" i="1" s="1"/>
  <c r="AW83" i="1" s="1"/>
  <c r="AX83" i="1" s="1"/>
  <c r="AY83" i="1" s="1"/>
  <c r="AM83" i="1"/>
  <c r="AN83" i="1" s="1"/>
  <c r="AO83" i="1" s="1"/>
  <c r="AP83" i="1" s="1"/>
  <c r="AQ83" i="1" s="1"/>
  <c r="AB83" i="1"/>
  <c r="AC83" i="1" s="1"/>
  <c r="AD83" i="1" s="1"/>
  <c r="AE83" i="1" s="1"/>
  <c r="AF83" i="1" s="1"/>
  <c r="S83" i="1"/>
  <c r="T83" i="1" s="1"/>
  <c r="U83" i="1" s="1"/>
  <c r="V83" i="1" s="1"/>
  <c r="W83" i="1" s="1"/>
  <c r="X83" i="1" s="1"/>
  <c r="K83" i="1"/>
  <c r="L83" i="1" s="1"/>
  <c r="M83" i="1" s="1"/>
  <c r="N83" i="1" s="1"/>
  <c r="O83" i="1" s="1"/>
  <c r="C83" i="1"/>
  <c r="D83" i="1" s="1"/>
  <c r="E83" i="1" s="1"/>
  <c r="F83" i="1" s="1"/>
  <c r="G83" i="1" s="1"/>
  <c r="H83" i="1" s="1"/>
  <c r="AU72" i="1"/>
  <c r="AV72" i="1" s="1"/>
  <c r="AW72" i="1" s="1"/>
  <c r="AX72" i="1" s="1"/>
  <c r="AY72" i="1" s="1"/>
  <c r="AM72" i="1"/>
  <c r="AN72" i="1" s="1"/>
  <c r="AO72" i="1" s="1"/>
  <c r="AP72" i="1" s="1"/>
  <c r="AQ72" i="1" s="1"/>
  <c r="AB72" i="1"/>
  <c r="AC72" i="1" s="1"/>
  <c r="AD72" i="1" s="1"/>
  <c r="AE72" i="1" s="1"/>
  <c r="AF72" i="1" s="1"/>
  <c r="S72" i="1"/>
  <c r="T72" i="1" s="1"/>
  <c r="U72" i="1" s="1"/>
  <c r="V72" i="1" s="1"/>
  <c r="W72" i="1" s="1"/>
  <c r="X72" i="1" s="1"/>
  <c r="K72" i="1"/>
  <c r="L72" i="1" s="1"/>
  <c r="M72" i="1" s="1"/>
  <c r="N72" i="1" s="1"/>
  <c r="O72" i="1" s="1"/>
  <c r="C72" i="1"/>
  <c r="D72" i="1" s="1"/>
  <c r="E72" i="1" s="1"/>
  <c r="F72" i="1" s="1"/>
  <c r="G72" i="1" s="1"/>
  <c r="H72" i="1" s="1"/>
  <c r="AU82" i="1"/>
  <c r="AV82" i="1" s="1"/>
  <c r="AW82" i="1" s="1"/>
  <c r="AX82" i="1" s="1"/>
  <c r="AY82" i="1" s="1"/>
  <c r="AM82" i="1"/>
  <c r="AN82" i="1" s="1"/>
  <c r="AO82" i="1" s="1"/>
  <c r="AP82" i="1" s="1"/>
  <c r="AQ82" i="1" s="1"/>
  <c r="AB82" i="1"/>
  <c r="AC82" i="1" s="1"/>
  <c r="AD82" i="1" s="1"/>
  <c r="AE82" i="1" s="1"/>
  <c r="AF82" i="1" s="1"/>
  <c r="S82" i="1"/>
  <c r="T82" i="1" s="1"/>
  <c r="U82" i="1" s="1"/>
  <c r="V82" i="1" s="1"/>
  <c r="W82" i="1" s="1"/>
  <c r="X82" i="1" s="1"/>
  <c r="K82" i="1"/>
  <c r="L82" i="1" s="1"/>
  <c r="M82" i="1" s="1"/>
  <c r="N82" i="1" s="1"/>
  <c r="O82" i="1" s="1"/>
  <c r="C82" i="1"/>
  <c r="D82" i="1" s="1"/>
  <c r="E82" i="1" s="1"/>
  <c r="F82" i="1" s="1"/>
  <c r="G82" i="1" s="1"/>
  <c r="H82" i="1" s="1"/>
  <c r="AU37" i="1"/>
  <c r="AV37" i="1" s="1"/>
  <c r="AW37" i="1" s="1"/>
  <c r="AX37" i="1" s="1"/>
  <c r="AY37" i="1" s="1"/>
  <c r="AM37" i="1"/>
  <c r="AN37" i="1" s="1"/>
  <c r="AO37" i="1" s="1"/>
  <c r="AP37" i="1" s="1"/>
  <c r="AQ37" i="1" s="1"/>
  <c r="AB37" i="1"/>
  <c r="AC37" i="1" s="1"/>
  <c r="AD37" i="1" s="1"/>
  <c r="AE37" i="1" s="1"/>
  <c r="AF37" i="1" s="1"/>
  <c r="S37" i="1"/>
  <c r="T37" i="1" s="1"/>
  <c r="U37" i="1" s="1"/>
  <c r="V37" i="1" s="1"/>
  <c r="W37" i="1" s="1"/>
  <c r="X37" i="1" s="1"/>
  <c r="K37" i="1"/>
  <c r="L37" i="1" s="1"/>
  <c r="M37" i="1" s="1"/>
  <c r="N37" i="1" s="1"/>
  <c r="O37" i="1" s="1"/>
  <c r="C37" i="1"/>
  <c r="D37" i="1" s="1"/>
  <c r="E37" i="1" s="1"/>
  <c r="F37" i="1" s="1"/>
  <c r="G37" i="1" s="1"/>
  <c r="H37" i="1" s="1"/>
  <c r="AU81" i="1"/>
  <c r="AV81" i="1" s="1"/>
  <c r="AW81" i="1" s="1"/>
  <c r="AX81" i="1" s="1"/>
  <c r="AY81" i="1" s="1"/>
  <c r="AM81" i="1"/>
  <c r="AN81" i="1" s="1"/>
  <c r="AO81" i="1" s="1"/>
  <c r="AP81" i="1" s="1"/>
  <c r="AQ81" i="1" s="1"/>
  <c r="AB81" i="1"/>
  <c r="AC81" i="1" s="1"/>
  <c r="AD81" i="1" s="1"/>
  <c r="AE81" i="1" s="1"/>
  <c r="AF81" i="1" s="1"/>
  <c r="S81" i="1"/>
  <c r="T81" i="1" s="1"/>
  <c r="U81" i="1" s="1"/>
  <c r="V81" i="1" s="1"/>
  <c r="W81" i="1" s="1"/>
  <c r="X81" i="1" s="1"/>
  <c r="K81" i="1"/>
  <c r="L81" i="1" s="1"/>
  <c r="M81" i="1" s="1"/>
  <c r="N81" i="1" s="1"/>
  <c r="O81" i="1" s="1"/>
  <c r="C81" i="1"/>
  <c r="D81" i="1" s="1"/>
  <c r="E81" i="1" s="1"/>
  <c r="F81" i="1" s="1"/>
  <c r="G81" i="1" s="1"/>
  <c r="H81" i="1" s="1"/>
  <c r="AU54" i="1"/>
  <c r="AV54" i="1" s="1"/>
  <c r="AW54" i="1" s="1"/>
  <c r="AX54" i="1" s="1"/>
  <c r="AY54" i="1" s="1"/>
  <c r="AM54" i="1"/>
  <c r="AN54" i="1" s="1"/>
  <c r="AO54" i="1" s="1"/>
  <c r="AP54" i="1" s="1"/>
  <c r="AQ54" i="1" s="1"/>
  <c r="AB54" i="1"/>
  <c r="AC54" i="1" s="1"/>
  <c r="AD54" i="1" s="1"/>
  <c r="AE54" i="1" s="1"/>
  <c r="AF54" i="1" s="1"/>
  <c r="S54" i="1"/>
  <c r="T54" i="1" s="1"/>
  <c r="U54" i="1" s="1"/>
  <c r="V54" i="1" s="1"/>
  <c r="W54" i="1" s="1"/>
  <c r="K54" i="1"/>
  <c r="L54" i="1" s="1"/>
  <c r="M54" i="1" s="1"/>
  <c r="N54" i="1" s="1"/>
  <c r="O54" i="1" s="1"/>
  <c r="C54" i="1"/>
  <c r="D54" i="1" s="1"/>
  <c r="E54" i="1" s="1"/>
  <c r="F54" i="1" s="1"/>
  <c r="AU80" i="1"/>
  <c r="AV80" i="1" s="1"/>
  <c r="AW80" i="1" s="1"/>
  <c r="AX80" i="1" s="1"/>
  <c r="AY80" i="1" s="1"/>
  <c r="AM80" i="1"/>
  <c r="AN80" i="1" s="1"/>
  <c r="AO80" i="1" s="1"/>
  <c r="AP80" i="1" s="1"/>
  <c r="AQ80" i="1" s="1"/>
  <c r="AB80" i="1"/>
  <c r="AC80" i="1" s="1"/>
  <c r="AD80" i="1" s="1"/>
  <c r="AE80" i="1" s="1"/>
  <c r="AF80" i="1" s="1"/>
  <c r="S80" i="1"/>
  <c r="T80" i="1" s="1"/>
  <c r="U80" i="1" s="1"/>
  <c r="V80" i="1" s="1"/>
  <c r="W80" i="1" s="1"/>
  <c r="X80" i="1" s="1"/>
  <c r="K80" i="1"/>
  <c r="L80" i="1" s="1"/>
  <c r="M80" i="1" s="1"/>
  <c r="N80" i="1" s="1"/>
  <c r="O80" i="1" s="1"/>
  <c r="C80" i="1"/>
  <c r="D80" i="1" s="1"/>
  <c r="E80" i="1" s="1"/>
  <c r="F80" i="1" s="1"/>
  <c r="G80" i="1" s="1"/>
  <c r="H80" i="1" s="1"/>
  <c r="AU78" i="1"/>
  <c r="AV78" i="1" s="1"/>
  <c r="AW78" i="1" s="1"/>
  <c r="AX78" i="1" s="1"/>
  <c r="AY78" i="1" s="1"/>
  <c r="AM78" i="1"/>
  <c r="AN78" i="1" s="1"/>
  <c r="AO78" i="1" s="1"/>
  <c r="AP78" i="1" s="1"/>
  <c r="AQ78" i="1" s="1"/>
  <c r="AB78" i="1"/>
  <c r="AC78" i="1" s="1"/>
  <c r="AD78" i="1" s="1"/>
  <c r="AE78" i="1" s="1"/>
  <c r="AF78" i="1" s="1"/>
  <c r="S78" i="1"/>
  <c r="T78" i="1" s="1"/>
  <c r="U78" i="1" s="1"/>
  <c r="V78" i="1" s="1"/>
  <c r="W78" i="1" s="1"/>
  <c r="X78" i="1" s="1"/>
  <c r="K78" i="1"/>
  <c r="L78" i="1" s="1"/>
  <c r="M78" i="1" s="1"/>
  <c r="N78" i="1" s="1"/>
  <c r="O78" i="1" s="1"/>
  <c r="C78" i="1"/>
  <c r="D78" i="1" s="1"/>
  <c r="E78" i="1" s="1"/>
  <c r="F78" i="1" s="1"/>
  <c r="G78" i="1" s="1"/>
  <c r="H78" i="1" s="1"/>
  <c r="AU77" i="1"/>
  <c r="AV77" i="1" s="1"/>
  <c r="AW77" i="1" s="1"/>
  <c r="AX77" i="1" s="1"/>
  <c r="AY77" i="1" s="1"/>
  <c r="AM77" i="1"/>
  <c r="AN77" i="1" s="1"/>
  <c r="AO77" i="1" s="1"/>
  <c r="AP77" i="1" s="1"/>
  <c r="AQ77" i="1" s="1"/>
  <c r="AB77" i="1"/>
  <c r="AC77" i="1" s="1"/>
  <c r="AD77" i="1" s="1"/>
  <c r="AE77" i="1" s="1"/>
  <c r="AF77" i="1" s="1"/>
  <c r="S77" i="1"/>
  <c r="T77" i="1" s="1"/>
  <c r="U77" i="1" s="1"/>
  <c r="V77" i="1" s="1"/>
  <c r="W77" i="1" s="1"/>
  <c r="X77" i="1" s="1"/>
  <c r="K77" i="1"/>
  <c r="L77" i="1" s="1"/>
  <c r="M77" i="1" s="1"/>
  <c r="N77" i="1" s="1"/>
  <c r="O77" i="1" s="1"/>
  <c r="C77" i="1"/>
  <c r="D77" i="1" s="1"/>
  <c r="E77" i="1" s="1"/>
  <c r="F77" i="1" s="1"/>
  <c r="G77" i="1" s="1"/>
  <c r="H77" i="1" s="1"/>
  <c r="AU48" i="1"/>
  <c r="AV48" i="1" s="1"/>
  <c r="AW48" i="1" s="1"/>
  <c r="AX48" i="1" s="1"/>
  <c r="AY48" i="1" s="1"/>
  <c r="AM48" i="1"/>
  <c r="AN48" i="1" s="1"/>
  <c r="AO48" i="1" s="1"/>
  <c r="AP48" i="1" s="1"/>
  <c r="AQ48" i="1" s="1"/>
  <c r="AB48" i="1"/>
  <c r="AC48" i="1" s="1"/>
  <c r="AD48" i="1" s="1"/>
  <c r="AE48" i="1" s="1"/>
  <c r="AF48" i="1" s="1"/>
  <c r="S48" i="1"/>
  <c r="T48" i="1" s="1"/>
  <c r="U48" i="1" s="1"/>
  <c r="V48" i="1" s="1"/>
  <c r="W48" i="1" s="1"/>
  <c r="K48" i="1"/>
  <c r="L48" i="1" s="1"/>
  <c r="M48" i="1" s="1"/>
  <c r="N48" i="1" s="1"/>
  <c r="O48" i="1" s="1"/>
  <c r="C48" i="1"/>
  <c r="D48" i="1" s="1"/>
  <c r="E48" i="1" s="1"/>
  <c r="F48" i="1" s="1"/>
  <c r="AU47" i="1"/>
  <c r="AV47" i="1" s="1"/>
  <c r="AW47" i="1" s="1"/>
  <c r="AX47" i="1" s="1"/>
  <c r="AY47" i="1" s="1"/>
  <c r="AM47" i="1"/>
  <c r="AN47" i="1" s="1"/>
  <c r="AO47" i="1" s="1"/>
  <c r="AP47" i="1" s="1"/>
  <c r="AQ47" i="1" s="1"/>
  <c r="AB47" i="1"/>
  <c r="AC47" i="1" s="1"/>
  <c r="AD47" i="1" s="1"/>
  <c r="AE47" i="1" s="1"/>
  <c r="AF47" i="1" s="1"/>
  <c r="S47" i="1"/>
  <c r="T47" i="1" s="1"/>
  <c r="U47" i="1" s="1"/>
  <c r="V47" i="1" s="1"/>
  <c r="W47" i="1" s="1"/>
  <c r="K47" i="1"/>
  <c r="L47" i="1" s="1"/>
  <c r="M47" i="1" s="1"/>
  <c r="N47" i="1" s="1"/>
  <c r="O47" i="1" s="1"/>
  <c r="C47" i="1"/>
  <c r="D47" i="1" s="1"/>
  <c r="E47" i="1" s="1"/>
  <c r="F47" i="1" s="1"/>
  <c r="AU76" i="1"/>
  <c r="AV76" i="1" s="1"/>
  <c r="AW76" i="1" s="1"/>
  <c r="AX76" i="1" s="1"/>
  <c r="AY76" i="1" s="1"/>
  <c r="AM76" i="1"/>
  <c r="AN76" i="1" s="1"/>
  <c r="AO76" i="1" s="1"/>
  <c r="AP76" i="1" s="1"/>
  <c r="AQ76" i="1" s="1"/>
  <c r="AB76" i="1"/>
  <c r="AC76" i="1" s="1"/>
  <c r="AD76" i="1" s="1"/>
  <c r="AE76" i="1" s="1"/>
  <c r="AF76" i="1" s="1"/>
  <c r="S76" i="1"/>
  <c r="T76" i="1" s="1"/>
  <c r="U76" i="1" s="1"/>
  <c r="V76" i="1" s="1"/>
  <c r="W76" i="1" s="1"/>
  <c r="X76" i="1" s="1"/>
  <c r="K76" i="1"/>
  <c r="L76" i="1" s="1"/>
  <c r="M76" i="1" s="1"/>
  <c r="N76" i="1" s="1"/>
  <c r="O76" i="1" s="1"/>
  <c r="C76" i="1"/>
  <c r="D76" i="1" s="1"/>
  <c r="E76" i="1" s="1"/>
  <c r="F76" i="1" s="1"/>
  <c r="G76" i="1" s="1"/>
  <c r="H76" i="1" s="1"/>
  <c r="AU46" i="1"/>
  <c r="AV46" i="1" s="1"/>
  <c r="AW46" i="1" s="1"/>
  <c r="AX46" i="1" s="1"/>
  <c r="AY46" i="1" s="1"/>
  <c r="AM46" i="1"/>
  <c r="AN46" i="1" s="1"/>
  <c r="AO46" i="1" s="1"/>
  <c r="AP46" i="1" s="1"/>
  <c r="AQ46" i="1" s="1"/>
  <c r="AB46" i="1"/>
  <c r="AC46" i="1" s="1"/>
  <c r="AD46" i="1" s="1"/>
  <c r="AE46" i="1" s="1"/>
  <c r="AF46" i="1" s="1"/>
  <c r="S46" i="1"/>
  <c r="T46" i="1" s="1"/>
  <c r="U46" i="1" s="1"/>
  <c r="V46" i="1" s="1"/>
  <c r="W46" i="1" s="1"/>
  <c r="K46" i="1"/>
  <c r="L46" i="1" s="1"/>
  <c r="M46" i="1" s="1"/>
  <c r="N46" i="1" s="1"/>
  <c r="O46" i="1" s="1"/>
  <c r="C46" i="1"/>
  <c r="D46" i="1" s="1"/>
  <c r="E46" i="1" s="1"/>
  <c r="F46" i="1" s="1"/>
  <c r="AU75" i="1"/>
  <c r="AV75" i="1" s="1"/>
  <c r="AW75" i="1" s="1"/>
  <c r="AX75" i="1" s="1"/>
  <c r="AY75" i="1" s="1"/>
  <c r="AM75" i="1"/>
  <c r="AN75" i="1" s="1"/>
  <c r="AO75" i="1" s="1"/>
  <c r="AP75" i="1" s="1"/>
  <c r="AQ75" i="1" s="1"/>
  <c r="AB75" i="1"/>
  <c r="AC75" i="1" s="1"/>
  <c r="AD75" i="1" s="1"/>
  <c r="AE75" i="1" s="1"/>
  <c r="AF75" i="1" s="1"/>
  <c r="S75" i="1"/>
  <c r="T75" i="1" s="1"/>
  <c r="U75" i="1" s="1"/>
  <c r="V75" i="1" s="1"/>
  <c r="W75" i="1" s="1"/>
  <c r="K75" i="1"/>
  <c r="L75" i="1" s="1"/>
  <c r="M75" i="1" s="1"/>
  <c r="N75" i="1" s="1"/>
  <c r="O75" i="1" s="1"/>
  <c r="C75" i="1"/>
  <c r="D75" i="1" s="1"/>
  <c r="E75" i="1" s="1"/>
  <c r="F75" i="1" s="1"/>
  <c r="G75" i="1" s="1"/>
  <c r="H75" i="1" s="1"/>
  <c r="AU74" i="1"/>
  <c r="AV74" i="1" s="1"/>
  <c r="AW74" i="1" s="1"/>
  <c r="AX74" i="1" s="1"/>
  <c r="AY74" i="1" s="1"/>
  <c r="AM74" i="1"/>
  <c r="AN74" i="1" s="1"/>
  <c r="AO74" i="1" s="1"/>
  <c r="AP74" i="1" s="1"/>
  <c r="AQ74" i="1" s="1"/>
  <c r="AB74" i="1"/>
  <c r="AC74" i="1" s="1"/>
  <c r="AD74" i="1" s="1"/>
  <c r="AE74" i="1" s="1"/>
  <c r="AF74" i="1" s="1"/>
  <c r="S74" i="1"/>
  <c r="T74" i="1" s="1"/>
  <c r="U74" i="1" s="1"/>
  <c r="V74" i="1" s="1"/>
  <c r="W74" i="1" s="1"/>
  <c r="K74" i="1"/>
  <c r="L74" i="1" s="1"/>
  <c r="M74" i="1" s="1"/>
  <c r="N74" i="1" s="1"/>
  <c r="O74" i="1" s="1"/>
  <c r="C74" i="1"/>
  <c r="D74" i="1" s="1"/>
  <c r="E74" i="1" s="1"/>
  <c r="F74" i="1" s="1"/>
  <c r="G74" i="1" s="1"/>
  <c r="H74" i="1" s="1"/>
  <c r="AU71" i="1"/>
  <c r="AV71" i="1" s="1"/>
  <c r="AW71" i="1" s="1"/>
  <c r="AX71" i="1" s="1"/>
  <c r="AY71" i="1" s="1"/>
  <c r="AM71" i="1"/>
  <c r="AN71" i="1" s="1"/>
  <c r="AO71" i="1" s="1"/>
  <c r="AP71" i="1" s="1"/>
  <c r="AQ71" i="1" s="1"/>
  <c r="AB71" i="1"/>
  <c r="AC71" i="1" s="1"/>
  <c r="AD71" i="1" s="1"/>
  <c r="AE71" i="1" s="1"/>
  <c r="AF71" i="1" s="1"/>
  <c r="S71" i="1"/>
  <c r="T71" i="1" s="1"/>
  <c r="U71" i="1" s="1"/>
  <c r="V71" i="1" s="1"/>
  <c r="W71" i="1" s="1"/>
  <c r="K71" i="1"/>
  <c r="L71" i="1" s="1"/>
  <c r="M71" i="1" s="1"/>
  <c r="N71" i="1" s="1"/>
  <c r="O71" i="1" s="1"/>
  <c r="C71" i="1"/>
  <c r="D71" i="1" s="1"/>
  <c r="E71" i="1" s="1"/>
  <c r="F71" i="1" s="1"/>
  <c r="G71" i="1" s="1"/>
  <c r="H71" i="1" s="1"/>
  <c r="AU69" i="1"/>
  <c r="AV69" i="1" s="1"/>
  <c r="AW69" i="1" s="1"/>
  <c r="AX69" i="1" s="1"/>
  <c r="AY69" i="1" s="1"/>
  <c r="AM69" i="1"/>
  <c r="AN69" i="1" s="1"/>
  <c r="AO69" i="1" s="1"/>
  <c r="AP69" i="1" s="1"/>
  <c r="AQ69" i="1" s="1"/>
  <c r="AB69" i="1"/>
  <c r="AC69" i="1" s="1"/>
  <c r="AD69" i="1" s="1"/>
  <c r="AE69" i="1" s="1"/>
  <c r="AF69" i="1" s="1"/>
  <c r="S69" i="1"/>
  <c r="T69" i="1" s="1"/>
  <c r="U69" i="1" s="1"/>
  <c r="V69" i="1" s="1"/>
  <c r="W69" i="1" s="1"/>
  <c r="X69" i="1" s="1"/>
  <c r="L69" i="1"/>
  <c r="M69" i="1" s="1"/>
  <c r="N69" i="1" s="1"/>
  <c r="O69" i="1" s="1"/>
  <c r="K69" i="1"/>
  <c r="C69" i="1"/>
  <c r="D69" i="1" s="1"/>
  <c r="E69" i="1" s="1"/>
  <c r="F69" i="1" s="1"/>
  <c r="G69" i="1" s="1"/>
  <c r="H69" i="1" s="1"/>
  <c r="AU67" i="1"/>
  <c r="AV67" i="1" s="1"/>
  <c r="AW67" i="1" s="1"/>
  <c r="AX67" i="1" s="1"/>
  <c r="AY67" i="1" s="1"/>
  <c r="AM67" i="1"/>
  <c r="AN67" i="1" s="1"/>
  <c r="AO67" i="1" s="1"/>
  <c r="AP67" i="1" s="1"/>
  <c r="AQ67" i="1" s="1"/>
  <c r="AB67" i="1"/>
  <c r="AC67" i="1" s="1"/>
  <c r="AD67" i="1" s="1"/>
  <c r="AE67" i="1" s="1"/>
  <c r="AF67" i="1" s="1"/>
  <c r="S67" i="1"/>
  <c r="T67" i="1" s="1"/>
  <c r="U67" i="1" s="1"/>
  <c r="V67" i="1" s="1"/>
  <c r="W67" i="1" s="1"/>
  <c r="K67" i="1"/>
  <c r="L67" i="1" s="1"/>
  <c r="M67" i="1" s="1"/>
  <c r="N67" i="1" s="1"/>
  <c r="O67" i="1" s="1"/>
  <c r="C67" i="1"/>
  <c r="D67" i="1" s="1"/>
  <c r="E67" i="1" s="1"/>
  <c r="F67" i="1" s="1"/>
  <c r="G67" i="1" s="1"/>
  <c r="H67" i="1" s="1"/>
  <c r="AU66" i="1"/>
  <c r="AV66" i="1" s="1"/>
  <c r="AW66" i="1" s="1"/>
  <c r="AX66" i="1" s="1"/>
  <c r="AY66" i="1" s="1"/>
  <c r="AM66" i="1"/>
  <c r="AN66" i="1" s="1"/>
  <c r="AO66" i="1" s="1"/>
  <c r="AP66" i="1" s="1"/>
  <c r="AQ66" i="1" s="1"/>
  <c r="AB66" i="1"/>
  <c r="AC66" i="1" s="1"/>
  <c r="AD66" i="1" s="1"/>
  <c r="AE66" i="1" s="1"/>
  <c r="AF66" i="1" s="1"/>
  <c r="S66" i="1"/>
  <c r="T66" i="1" s="1"/>
  <c r="U66" i="1" s="1"/>
  <c r="V66" i="1" s="1"/>
  <c r="W66" i="1" s="1"/>
  <c r="X66" i="1" s="1"/>
  <c r="K66" i="1"/>
  <c r="L66" i="1" s="1"/>
  <c r="M66" i="1" s="1"/>
  <c r="N66" i="1" s="1"/>
  <c r="O66" i="1" s="1"/>
  <c r="C66" i="1"/>
  <c r="D66" i="1" s="1"/>
  <c r="E66" i="1" s="1"/>
  <c r="F66" i="1" s="1"/>
  <c r="G66" i="1" s="1"/>
  <c r="H66" i="1" s="1"/>
  <c r="AU62" i="1"/>
  <c r="AV62" i="1" s="1"/>
  <c r="AW62" i="1" s="1"/>
  <c r="AX62" i="1" s="1"/>
  <c r="AY62" i="1" s="1"/>
  <c r="AM62" i="1"/>
  <c r="AN62" i="1" s="1"/>
  <c r="AO62" i="1" s="1"/>
  <c r="AP62" i="1" s="1"/>
  <c r="AQ62" i="1" s="1"/>
  <c r="AB62" i="1"/>
  <c r="AC62" i="1" s="1"/>
  <c r="AD62" i="1" s="1"/>
  <c r="AE62" i="1" s="1"/>
  <c r="AF62" i="1" s="1"/>
  <c r="S62" i="1"/>
  <c r="T62" i="1" s="1"/>
  <c r="U62" i="1" s="1"/>
  <c r="V62" i="1" s="1"/>
  <c r="W62" i="1" s="1"/>
  <c r="X62" i="1" s="1"/>
  <c r="K62" i="1"/>
  <c r="L62" i="1" s="1"/>
  <c r="M62" i="1" s="1"/>
  <c r="N62" i="1" s="1"/>
  <c r="O62" i="1" s="1"/>
  <c r="C62" i="1"/>
  <c r="D62" i="1" s="1"/>
  <c r="E62" i="1" s="1"/>
  <c r="F62" i="1" s="1"/>
  <c r="G62" i="1" s="1"/>
  <c r="H62" i="1" s="1"/>
  <c r="AU61" i="1"/>
  <c r="AV61" i="1" s="1"/>
  <c r="AW61" i="1" s="1"/>
  <c r="AX61" i="1" s="1"/>
  <c r="AY61" i="1" s="1"/>
  <c r="AM61" i="1"/>
  <c r="AN61" i="1" s="1"/>
  <c r="AO61" i="1" s="1"/>
  <c r="AP61" i="1" s="1"/>
  <c r="AQ61" i="1" s="1"/>
  <c r="AB61" i="1"/>
  <c r="AC61" i="1" s="1"/>
  <c r="AD61" i="1" s="1"/>
  <c r="AE61" i="1" s="1"/>
  <c r="AF61" i="1" s="1"/>
  <c r="S61" i="1"/>
  <c r="T61" i="1" s="1"/>
  <c r="U61" i="1" s="1"/>
  <c r="V61" i="1" s="1"/>
  <c r="W61" i="1" s="1"/>
  <c r="K61" i="1"/>
  <c r="L61" i="1" s="1"/>
  <c r="M61" i="1" s="1"/>
  <c r="N61" i="1" s="1"/>
  <c r="O61" i="1" s="1"/>
  <c r="D61" i="1"/>
  <c r="E61" i="1" s="1"/>
  <c r="F61" i="1" s="1"/>
  <c r="C61" i="1"/>
  <c r="AU60" i="1"/>
  <c r="AV60" i="1" s="1"/>
  <c r="AW60" i="1" s="1"/>
  <c r="AX60" i="1" s="1"/>
  <c r="AY60" i="1" s="1"/>
  <c r="AM60" i="1"/>
  <c r="AN60" i="1" s="1"/>
  <c r="AO60" i="1" s="1"/>
  <c r="AP60" i="1" s="1"/>
  <c r="AQ60" i="1" s="1"/>
  <c r="AB60" i="1"/>
  <c r="AC60" i="1" s="1"/>
  <c r="AD60" i="1" s="1"/>
  <c r="AE60" i="1" s="1"/>
  <c r="AF60" i="1" s="1"/>
  <c r="S60" i="1"/>
  <c r="T60" i="1" s="1"/>
  <c r="U60" i="1" s="1"/>
  <c r="V60" i="1" s="1"/>
  <c r="W60" i="1" s="1"/>
  <c r="K60" i="1"/>
  <c r="L60" i="1" s="1"/>
  <c r="M60" i="1" s="1"/>
  <c r="N60" i="1" s="1"/>
  <c r="O60" i="1" s="1"/>
  <c r="C60" i="1"/>
  <c r="D60" i="1" s="1"/>
  <c r="E60" i="1" s="1"/>
  <c r="F60" i="1" s="1"/>
  <c r="G60" i="1" s="1"/>
  <c r="H60" i="1" s="1"/>
  <c r="AU58" i="1"/>
  <c r="AV58" i="1" s="1"/>
  <c r="AW58" i="1" s="1"/>
  <c r="AX58" i="1" s="1"/>
  <c r="AY58" i="1" s="1"/>
  <c r="AM58" i="1"/>
  <c r="AN58" i="1" s="1"/>
  <c r="AO58" i="1" s="1"/>
  <c r="AP58" i="1" s="1"/>
  <c r="AQ58" i="1" s="1"/>
  <c r="AB58" i="1"/>
  <c r="AC58" i="1" s="1"/>
  <c r="AD58" i="1" s="1"/>
  <c r="AE58" i="1" s="1"/>
  <c r="AF58" i="1" s="1"/>
  <c r="S58" i="1"/>
  <c r="T58" i="1" s="1"/>
  <c r="U58" i="1" s="1"/>
  <c r="V58" i="1" s="1"/>
  <c r="W58" i="1" s="1"/>
  <c r="X58" i="1" s="1"/>
  <c r="K58" i="1"/>
  <c r="L58" i="1" s="1"/>
  <c r="M58" i="1" s="1"/>
  <c r="N58" i="1" s="1"/>
  <c r="O58" i="1" s="1"/>
  <c r="C58" i="1"/>
  <c r="D58" i="1" s="1"/>
  <c r="E58" i="1" s="1"/>
  <c r="F58" i="1" s="1"/>
  <c r="G58" i="1" s="1"/>
  <c r="H58" i="1" s="1"/>
  <c r="AU57" i="1"/>
  <c r="AV57" i="1" s="1"/>
  <c r="AW57" i="1" s="1"/>
  <c r="AX57" i="1" s="1"/>
  <c r="AY57" i="1" s="1"/>
  <c r="AM57" i="1"/>
  <c r="AN57" i="1" s="1"/>
  <c r="AO57" i="1" s="1"/>
  <c r="AP57" i="1" s="1"/>
  <c r="AQ57" i="1" s="1"/>
  <c r="AB57" i="1"/>
  <c r="AC57" i="1" s="1"/>
  <c r="AD57" i="1" s="1"/>
  <c r="AE57" i="1" s="1"/>
  <c r="AF57" i="1" s="1"/>
  <c r="S57" i="1"/>
  <c r="T57" i="1" s="1"/>
  <c r="U57" i="1" s="1"/>
  <c r="V57" i="1" s="1"/>
  <c r="W57" i="1" s="1"/>
  <c r="X57" i="1" s="1"/>
  <c r="K57" i="1"/>
  <c r="L57" i="1" s="1"/>
  <c r="M57" i="1" s="1"/>
  <c r="N57" i="1" s="1"/>
  <c r="O57" i="1" s="1"/>
  <c r="C57" i="1"/>
  <c r="D57" i="1" s="1"/>
  <c r="E57" i="1" s="1"/>
  <c r="F57" i="1" s="1"/>
  <c r="G57" i="1" s="1"/>
  <c r="H57" i="1" s="1"/>
  <c r="AU56" i="1"/>
  <c r="AV56" i="1" s="1"/>
  <c r="AW56" i="1" s="1"/>
  <c r="AX56" i="1" s="1"/>
  <c r="AY56" i="1" s="1"/>
  <c r="AM56" i="1"/>
  <c r="AN56" i="1" s="1"/>
  <c r="AO56" i="1" s="1"/>
  <c r="AP56" i="1" s="1"/>
  <c r="AQ56" i="1" s="1"/>
  <c r="AC56" i="1"/>
  <c r="AD56" i="1" s="1"/>
  <c r="AE56" i="1" s="1"/>
  <c r="AF56" i="1" s="1"/>
  <c r="AB56" i="1"/>
  <c r="S56" i="1"/>
  <c r="T56" i="1" s="1"/>
  <c r="U56" i="1" s="1"/>
  <c r="V56" i="1" s="1"/>
  <c r="W56" i="1" s="1"/>
  <c r="K56" i="1"/>
  <c r="L56" i="1" s="1"/>
  <c r="M56" i="1" s="1"/>
  <c r="N56" i="1" s="1"/>
  <c r="O56" i="1" s="1"/>
  <c r="C56" i="1"/>
  <c r="D56" i="1" s="1"/>
  <c r="E56" i="1" s="1"/>
  <c r="F56" i="1" s="1"/>
  <c r="G56" i="1" s="1"/>
  <c r="H56" i="1" s="1"/>
  <c r="AU55" i="1"/>
  <c r="AV55" i="1" s="1"/>
  <c r="AW55" i="1" s="1"/>
  <c r="AX55" i="1" s="1"/>
  <c r="AY55" i="1" s="1"/>
  <c r="AM55" i="1"/>
  <c r="AN55" i="1" s="1"/>
  <c r="AO55" i="1" s="1"/>
  <c r="AP55" i="1" s="1"/>
  <c r="AQ55" i="1" s="1"/>
  <c r="AB55" i="1"/>
  <c r="AC55" i="1" s="1"/>
  <c r="AD55" i="1" s="1"/>
  <c r="AE55" i="1" s="1"/>
  <c r="AF55" i="1" s="1"/>
  <c r="S55" i="1"/>
  <c r="T55" i="1" s="1"/>
  <c r="U55" i="1" s="1"/>
  <c r="V55" i="1" s="1"/>
  <c r="W55" i="1" s="1"/>
  <c r="X55" i="1" s="1"/>
  <c r="K55" i="1"/>
  <c r="L55" i="1" s="1"/>
  <c r="M55" i="1" s="1"/>
  <c r="N55" i="1" s="1"/>
  <c r="O55" i="1" s="1"/>
  <c r="C55" i="1"/>
  <c r="D55" i="1" s="1"/>
  <c r="E55" i="1" s="1"/>
  <c r="F55" i="1" s="1"/>
  <c r="G55" i="1" s="1"/>
  <c r="H55" i="1" s="1"/>
  <c r="AU52" i="1"/>
  <c r="AV52" i="1" s="1"/>
  <c r="AW52" i="1" s="1"/>
  <c r="AX52" i="1" s="1"/>
  <c r="AY52" i="1" s="1"/>
  <c r="AM52" i="1"/>
  <c r="AN52" i="1" s="1"/>
  <c r="AO52" i="1" s="1"/>
  <c r="AP52" i="1" s="1"/>
  <c r="AQ52" i="1" s="1"/>
  <c r="AB52" i="1"/>
  <c r="AC52" i="1" s="1"/>
  <c r="AD52" i="1" s="1"/>
  <c r="AE52" i="1" s="1"/>
  <c r="AF52" i="1" s="1"/>
  <c r="S52" i="1"/>
  <c r="T52" i="1" s="1"/>
  <c r="U52" i="1" s="1"/>
  <c r="V52" i="1" s="1"/>
  <c r="W52" i="1" s="1"/>
  <c r="X52" i="1" s="1"/>
  <c r="L52" i="1"/>
  <c r="M52" i="1" s="1"/>
  <c r="N52" i="1" s="1"/>
  <c r="O52" i="1" s="1"/>
  <c r="K52" i="1"/>
  <c r="C52" i="1"/>
  <c r="D52" i="1" s="1"/>
  <c r="E52" i="1" s="1"/>
  <c r="F52" i="1" s="1"/>
  <c r="G52" i="1" s="1"/>
  <c r="H52" i="1" s="1"/>
  <c r="AU51" i="1"/>
  <c r="AV51" i="1" s="1"/>
  <c r="AW51" i="1" s="1"/>
  <c r="AX51" i="1" s="1"/>
  <c r="AY51" i="1" s="1"/>
  <c r="AM51" i="1"/>
  <c r="AN51" i="1" s="1"/>
  <c r="AO51" i="1" s="1"/>
  <c r="AP51" i="1" s="1"/>
  <c r="AQ51" i="1" s="1"/>
  <c r="AB51" i="1"/>
  <c r="AC51" i="1" s="1"/>
  <c r="AD51" i="1" s="1"/>
  <c r="AE51" i="1" s="1"/>
  <c r="AF51" i="1" s="1"/>
  <c r="S51" i="1"/>
  <c r="T51" i="1" s="1"/>
  <c r="U51" i="1" s="1"/>
  <c r="V51" i="1" s="1"/>
  <c r="W51" i="1" s="1"/>
  <c r="X51" i="1" s="1"/>
  <c r="K51" i="1"/>
  <c r="L51" i="1" s="1"/>
  <c r="M51" i="1" s="1"/>
  <c r="N51" i="1" s="1"/>
  <c r="O51" i="1" s="1"/>
  <c r="C51" i="1"/>
  <c r="D51" i="1" s="1"/>
  <c r="E51" i="1" s="1"/>
  <c r="F51" i="1" s="1"/>
  <c r="G51" i="1" s="1"/>
  <c r="H51" i="1" s="1"/>
  <c r="AU50" i="1"/>
  <c r="AV50" i="1" s="1"/>
  <c r="AW50" i="1" s="1"/>
  <c r="AX50" i="1" s="1"/>
  <c r="AY50" i="1" s="1"/>
  <c r="AM50" i="1"/>
  <c r="AN50" i="1" s="1"/>
  <c r="AO50" i="1" s="1"/>
  <c r="AP50" i="1" s="1"/>
  <c r="AQ50" i="1" s="1"/>
  <c r="AB50" i="1"/>
  <c r="AC50" i="1" s="1"/>
  <c r="AD50" i="1" s="1"/>
  <c r="AE50" i="1" s="1"/>
  <c r="AF50" i="1" s="1"/>
  <c r="S50" i="1"/>
  <c r="T50" i="1" s="1"/>
  <c r="U50" i="1" s="1"/>
  <c r="V50" i="1" s="1"/>
  <c r="W50" i="1" s="1"/>
  <c r="K50" i="1"/>
  <c r="L50" i="1" s="1"/>
  <c r="M50" i="1" s="1"/>
  <c r="N50" i="1" s="1"/>
  <c r="O50" i="1" s="1"/>
  <c r="C50" i="1"/>
  <c r="D50" i="1" s="1"/>
  <c r="E50" i="1" s="1"/>
  <c r="F50" i="1" s="1"/>
  <c r="G50" i="1" s="1"/>
  <c r="H50" i="1" s="1"/>
  <c r="AU49" i="1"/>
  <c r="AV49" i="1" s="1"/>
  <c r="AW49" i="1" s="1"/>
  <c r="AX49" i="1" s="1"/>
  <c r="AY49" i="1" s="1"/>
  <c r="AM49" i="1"/>
  <c r="AN49" i="1" s="1"/>
  <c r="AO49" i="1" s="1"/>
  <c r="AP49" i="1" s="1"/>
  <c r="AQ49" i="1" s="1"/>
  <c r="AB49" i="1"/>
  <c r="AC49" i="1" s="1"/>
  <c r="AD49" i="1" s="1"/>
  <c r="AE49" i="1" s="1"/>
  <c r="AF49" i="1" s="1"/>
  <c r="S49" i="1"/>
  <c r="T49" i="1" s="1"/>
  <c r="U49" i="1" s="1"/>
  <c r="V49" i="1" s="1"/>
  <c r="W49" i="1" s="1"/>
  <c r="K49" i="1"/>
  <c r="L49" i="1" s="1"/>
  <c r="M49" i="1" s="1"/>
  <c r="N49" i="1" s="1"/>
  <c r="O49" i="1" s="1"/>
  <c r="C49" i="1"/>
  <c r="D49" i="1" s="1"/>
  <c r="E49" i="1" s="1"/>
  <c r="F49" i="1" s="1"/>
  <c r="G49" i="1" s="1"/>
  <c r="H49" i="1" s="1"/>
  <c r="AU45" i="1"/>
  <c r="AV45" i="1" s="1"/>
  <c r="AW45" i="1" s="1"/>
  <c r="AX45" i="1" s="1"/>
  <c r="AY45" i="1" s="1"/>
  <c r="AM45" i="1"/>
  <c r="AN45" i="1" s="1"/>
  <c r="AO45" i="1" s="1"/>
  <c r="AP45" i="1" s="1"/>
  <c r="AQ45" i="1" s="1"/>
  <c r="AB45" i="1"/>
  <c r="AC45" i="1" s="1"/>
  <c r="AD45" i="1" s="1"/>
  <c r="AE45" i="1" s="1"/>
  <c r="AF45" i="1" s="1"/>
  <c r="S45" i="1"/>
  <c r="T45" i="1" s="1"/>
  <c r="U45" i="1" s="1"/>
  <c r="V45" i="1" s="1"/>
  <c r="W45" i="1" s="1"/>
  <c r="X45" i="1" s="1"/>
  <c r="K45" i="1"/>
  <c r="L45" i="1" s="1"/>
  <c r="M45" i="1" s="1"/>
  <c r="N45" i="1" s="1"/>
  <c r="O45" i="1" s="1"/>
  <c r="C45" i="1"/>
  <c r="D45" i="1" s="1"/>
  <c r="E45" i="1" s="1"/>
  <c r="F45" i="1" s="1"/>
  <c r="G45" i="1" s="1"/>
  <c r="H45" i="1" s="1"/>
  <c r="AU23" i="1"/>
  <c r="AV23" i="1" s="1"/>
  <c r="AW23" i="1" s="1"/>
  <c r="AX23" i="1" s="1"/>
  <c r="AY23" i="1" s="1"/>
  <c r="AM23" i="1"/>
  <c r="AN23" i="1" s="1"/>
  <c r="AO23" i="1" s="1"/>
  <c r="AP23" i="1" s="1"/>
  <c r="AQ23" i="1" s="1"/>
  <c r="AB23" i="1"/>
  <c r="AC23" i="1" s="1"/>
  <c r="AD23" i="1" s="1"/>
  <c r="AE23" i="1" s="1"/>
  <c r="AF23" i="1" s="1"/>
  <c r="S23" i="1"/>
  <c r="T23" i="1" s="1"/>
  <c r="U23" i="1" s="1"/>
  <c r="V23" i="1" s="1"/>
  <c r="W23" i="1" s="1"/>
  <c r="X23" i="1" s="1"/>
  <c r="K23" i="1"/>
  <c r="L23" i="1" s="1"/>
  <c r="M23" i="1" s="1"/>
  <c r="N23" i="1" s="1"/>
  <c r="O23" i="1" s="1"/>
  <c r="H23" i="1"/>
  <c r="C23" i="1"/>
  <c r="D23" i="1" s="1"/>
  <c r="E23" i="1" s="1"/>
  <c r="F23" i="1" s="1"/>
  <c r="G23" i="1" s="1"/>
  <c r="AU43" i="1"/>
  <c r="AV43" i="1" s="1"/>
  <c r="AW43" i="1" s="1"/>
  <c r="AX43" i="1" s="1"/>
  <c r="AY43" i="1" s="1"/>
  <c r="AM43" i="1"/>
  <c r="AN43" i="1" s="1"/>
  <c r="AO43" i="1" s="1"/>
  <c r="AP43" i="1" s="1"/>
  <c r="AQ43" i="1" s="1"/>
  <c r="AB43" i="1"/>
  <c r="AC43" i="1" s="1"/>
  <c r="AD43" i="1" s="1"/>
  <c r="AE43" i="1" s="1"/>
  <c r="AF43" i="1" s="1"/>
  <c r="S43" i="1"/>
  <c r="T43" i="1" s="1"/>
  <c r="U43" i="1" s="1"/>
  <c r="V43" i="1" s="1"/>
  <c r="W43" i="1" s="1"/>
  <c r="X43" i="1" s="1"/>
  <c r="K43" i="1"/>
  <c r="L43" i="1" s="1"/>
  <c r="M43" i="1" s="1"/>
  <c r="N43" i="1" s="1"/>
  <c r="O43" i="1" s="1"/>
  <c r="C43" i="1"/>
  <c r="D43" i="1" s="1"/>
  <c r="E43" i="1" s="1"/>
  <c r="F43" i="1" s="1"/>
  <c r="G43" i="1" s="1"/>
  <c r="H43" i="1" s="1"/>
  <c r="AU42" i="1"/>
  <c r="AV42" i="1" s="1"/>
  <c r="AW42" i="1" s="1"/>
  <c r="AX42" i="1" s="1"/>
  <c r="AY42" i="1" s="1"/>
  <c r="AM42" i="1"/>
  <c r="AN42" i="1" s="1"/>
  <c r="AO42" i="1" s="1"/>
  <c r="AP42" i="1" s="1"/>
  <c r="AQ42" i="1" s="1"/>
  <c r="AB42" i="1"/>
  <c r="AC42" i="1" s="1"/>
  <c r="AD42" i="1" s="1"/>
  <c r="AE42" i="1" s="1"/>
  <c r="AF42" i="1" s="1"/>
  <c r="S42" i="1"/>
  <c r="T42" i="1" s="1"/>
  <c r="U42" i="1" s="1"/>
  <c r="V42" i="1" s="1"/>
  <c r="W42" i="1" s="1"/>
  <c r="X42" i="1" s="1"/>
  <c r="K42" i="1"/>
  <c r="L42" i="1" s="1"/>
  <c r="M42" i="1" s="1"/>
  <c r="N42" i="1" s="1"/>
  <c r="O42" i="1" s="1"/>
  <c r="C42" i="1"/>
  <c r="D42" i="1" s="1"/>
  <c r="E42" i="1" s="1"/>
  <c r="F42" i="1" s="1"/>
  <c r="G42" i="1" s="1"/>
  <c r="H42" i="1" s="1"/>
  <c r="AU22" i="1"/>
  <c r="AV22" i="1" s="1"/>
  <c r="AW22" i="1" s="1"/>
  <c r="AX22" i="1" s="1"/>
  <c r="AY22" i="1" s="1"/>
  <c r="AM22" i="1"/>
  <c r="AN22" i="1" s="1"/>
  <c r="AO22" i="1" s="1"/>
  <c r="AP22" i="1" s="1"/>
  <c r="AQ22" i="1" s="1"/>
  <c r="AB22" i="1"/>
  <c r="AC22" i="1" s="1"/>
  <c r="AD22" i="1" s="1"/>
  <c r="AE22" i="1" s="1"/>
  <c r="AF22" i="1" s="1"/>
  <c r="S22" i="1"/>
  <c r="T22" i="1" s="1"/>
  <c r="U22" i="1" s="1"/>
  <c r="V22" i="1" s="1"/>
  <c r="W22" i="1" s="1"/>
  <c r="K22" i="1"/>
  <c r="L22" i="1" s="1"/>
  <c r="M22" i="1" s="1"/>
  <c r="N22" i="1" s="1"/>
  <c r="O22" i="1" s="1"/>
  <c r="C22" i="1"/>
  <c r="D22" i="1" s="1"/>
  <c r="E22" i="1" s="1"/>
  <c r="F22" i="1" s="1"/>
  <c r="G22" i="1" s="1"/>
  <c r="H22" i="1" s="1"/>
  <c r="AU41" i="1"/>
  <c r="AV41" i="1" s="1"/>
  <c r="AW41" i="1" s="1"/>
  <c r="AX41" i="1" s="1"/>
  <c r="AY41" i="1" s="1"/>
  <c r="AM41" i="1"/>
  <c r="AN41" i="1" s="1"/>
  <c r="AO41" i="1" s="1"/>
  <c r="AP41" i="1" s="1"/>
  <c r="AQ41" i="1" s="1"/>
  <c r="AB41" i="1"/>
  <c r="AC41" i="1" s="1"/>
  <c r="AD41" i="1" s="1"/>
  <c r="AE41" i="1" s="1"/>
  <c r="AF41" i="1" s="1"/>
  <c r="S41" i="1"/>
  <c r="T41" i="1" s="1"/>
  <c r="U41" i="1" s="1"/>
  <c r="V41" i="1" s="1"/>
  <c r="W41" i="1" s="1"/>
  <c r="K41" i="1"/>
  <c r="L41" i="1" s="1"/>
  <c r="M41" i="1" s="1"/>
  <c r="N41" i="1" s="1"/>
  <c r="O41" i="1" s="1"/>
  <c r="F41" i="1"/>
  <c r="G41" i="1" s="1"/>
  <c r="H41" i="1" s="1"/>
  <c r="C41" i="1"/>
  <c r="D41" i="1" s="1"/>
  <c r="E41" i="1" s="1"/>
  <c r="AU40" i="1"/>
  <c r="AV40" i="1" s="1"/>
  <c r="AW40" i="1" s="1"/>
  <c r="AX40" i="1" s="1"/>
  <c r="AY40" i="1" s="1"/>
  <c r="AM40" i="1"/>
  <c r="AN40" i="1" s="1"/>
  <c r="AO40" i="1" s="1"/>
  <c r="AP40" i="1" s="1"/>
  <c r="AQ40" i="1" s="1"/>
  <c r="AB40" i="1"/>
  <c r="AC40" i="1" s="1"/>
  <c r="AD40" i="1" s="1"/>
  <c r="AE40" i="1" s="1"/>
  <c r="AF40" i="1" s="1"/>
  <c r="S40" i="1"/>
  <c r="T40" i="1" s="1"/>
  <c r="U40" i="1" s="1"/>
  <c r="V40" i="1" s="1"/>
  <c r="W40" i="1" s="1"/>
  <c r="K40" i="1"/>
  <c r="L40" i="1" s="1"/>
  <c r="M40" i="1" s="1"/>
  <c r="N40" i="1" s="1"/>
  <c r="O40" i="1" s="1"/>
  <c r="E40" i="1"/>
  <c r="F40" i="1" s="1"/>
  <c r="G40" i="1" s="1"/>
  <c r="H40" i="1" s="1"/>
  <c r="C40" i="1"/>
  <c r="D40" i="1" s="1"/>
  <c r="AU25" i="1"/>
  <c r="AV25" i="1" s="1"/>
  <c r="AW25" i="1" s="1"/>
  <c r="AX25" i="1" s="1"/>
  <c r="AY25" i="1" s="1"/>
  <c r="AM25" i="1"/>
  <c r="AN25" i="1" s="1"/>
  <c r="AO25" i="1" s="1"/>
  <c r="AP25" i="1" s="1"/>
  <c r="AQ25" i="1" s="1"/>
  <c r="AB25" i="1"/>
  <c r="AC25" i="1" s="1"/>
  <c r="AD25" i="1" s="1"/>
  <c r="AE25" i="1" s="1"/>
  <c r="AF25" i="1" s="1"/>
  <c r="S25" i="1"/>
  <c r="T25" i="1" s="1"/>
  <c r="U25" i="1" s="1"/>
  <c r="V25" i="1" s="1"/>
  <c r="W25" i="1" s="1"/>
  <c r="K25" i="1"/>
  <c r="L25" i="1" s="1"/>
  <c r="M25" i="1" s="1"/>
  <c r="N25" i="1" s="1"/>
  <c r="O25" i="1" s="1"/>
  <c r="C25" i="1"/>
  <c r="D25" i="1" s="1"/>
  <c r="E25" i="1" s="1"/>
  <c r="F25" i="1" s="1"/>
  <c r="G25" i="1" s="1"/>
  <c r="H25" i="1" s="1"/>
  <c r="AU39" i="1"/>
  <c r="AV39" i="1" s="1"/>
  <c r="AW39" i="1" s="1"/>
  <c r="AX39" i="1" s="1"/>
  <c r="AY39" i="1" s="1"/>
  <c r="AM39" i="1"/>
  <c r="AN39" i="1" s="1"/>
  <c r="AO39" i="1" s="1"/>
  <c r="AP39" i="1" s="1"/>
  <c r="AQ39" i="1" s="1"/>
  <c r="AB39" i="1"/>
  <c r="AC39" i="1" s="1"/>
  <c r="AD39" i="1" s="1"/>
  <c r="AE39" i="1" s="1"/>
  <c r="AF39" i="1" s="1"/>
  <c r="S39" i="1"/>
  <c r="T39" i="1" s="1"/>
  <c r="U39" i="1" s="1"/>
  <c r="V39" i="1" s="1"/>
  <c r="W39" i="1" s="1"/>
  <c r="X39" i="1" s="1"/>
  <c r="K39" i="1"/>
  <c r="L39" i="1" s="1"/>
  <c r="M39" i="1" s="1"/>
  <c r="N39" i="1" s="1"/>
  <c r="O39" i="1" s="1"/>
  <c r="C39" i="1"/>
  <c r="D39" i="1" s="1"/>
  <c r="E39" i="1" s="1"/>
  <c r="F39" i="1" s="1"/>
  <c r="G39" i="1" s="1"/>
  <c r="H39" i="1" s="1"/>
  <c r="AU38" i="1"/>
  <c r="AV38" i="1" s="1"/>
  <c r="AW38" i="1" s="1"/>
  <c r="AX38" i="1" s="1"/>
  <c r="AY38" i="1" s="1"/>
  <c r="AM38" i="1"/>
  <c r="AN38" i="1" s="1"/>
  <c r="AO38" i="1" s="1"/>
  <c r="AP38" i="1" s="1"/>
  <c r="AQ38" i="1" s="1"/>
  <c r="AB38" i="1"/>
  <c r="AC38" i="1" s="1"/>
  <c r="AD38" i="1" s="1"/>
  <c r="AE38" i="1" s="1"/>
  <c r="AF38" i="1" s="1"/>
  <c r="S38" i="1"/>
  <c r="T38" i="1" s="1"/>
  <c r="U38" i="1" s="1"/>
  <c r="V38" i="1" s="1"/>
  <c r="W38" i="1" s="1"/>
  <c r="X38" i="1" s="1"/>
  <c r="K38" i="1"/>
  <c r="L38" i="1" s="1"/>
  <c r="M38" i="1" s="1"/>
  <c r="N38" i="1" s="1"/>
  <c r="O38" i="1" s="1"/>
  <c r="C38" i="1"/>
  <c r="D38" i="1" s="1"/>
  <c r="E38" i="1" s="1"/>
  <c r="F38" i="1" s="1"/>
  <c r="G38" i="1" s="1"/>
  <c r="H38" i="1" s="1"/>
  <c r="AU32" i="1"/>
  <c r="AV32" i="1" s="1"/>
  <c r="AW32" i="1" s="1"/>
  <c r="AX32" i="1" s="1"/>
  <c r="AY32" i="1" s="1"/>
  <c r="AM32" i="1"/>
  <c r="AN32" i="1" s="1"/>
  <c r="AO32" i="1" s="1"/>
  <c r="AP32" i="1" s="1"/>
  <c r="AQ32" i="1" s="1"/>
  <c r="AB32" i="1"/>
  <c r="AC32" i="1" s="1"/>
  <c r="AD32" i="1" s="1"/>
  <c r="AE32" i="1" s="1"/>
  <c r="AF32" i="1" s="1"/>
  <c r="S32" i="1"/>
  <c r="T32" i="1" s="1"/>
  <c r="U32" i="1" s="1"/>
  <c r="V32" i="1" s="1"/>
  <c r="W32" i="1" s="1"/>
  <c r="K32" i="1"/>
  <c r="L32" i="1" s="1"/>
  <c r="M32" i="1" s="1"/>
  <c r="N32" i="1" s="1"/>
  <c r="O32" i="1" s="1"/>
  <c r="C32" i="1"/>
  <c r="D32" i="1" s="1"/>
  <c r="E32" i="1" s="1"/>
  <c r="F32" i="1" s="1"/>
  <c r="G32" i="1" s="1"/>
  <c r="AU35" i="1"/>
  <c r="AV35" i="1" s="1"/>
  <c r="AW35" i="1" s="1"/>
  <c r="AX35" i="1" s="1"/>
  <c r="AY35" i="1" s="1"/>
  <c r="AN35" i="1"/>
  <c r="AO35" i="1" s="1"/>
  <c r="AP35" i="1" s="1"/>
  <c r="AQ35" i="1" s="1"/>
  <c r="AM35" i="1"/>
  <c r="AB35" i="1"/>
  <c r="AC35" i="1" s="1"/>
  <c r="AD35" i="1" s="1"/>
  <c r="AE35" i="1" s="1"/>
  <c r="AF35" i="1" s="1"/>
  <c r="S35" i="1"/>
  <c r="T35" i="1" s="1"/>
  <c r="U35" i="1" s="1"/>
  <c r="V35" i="1" s="1"/>
  <c r="W35" i="1" s="1"/>
  <c r="X35" i="1" s="1"/>
  <c r="K35" i="1"/>
  <c r="L35" i="1" s="1"/>
  <c r="M35" i="1" s="1"/>
  <c r="N35" i="1" s="1"/>
  <c r="O35" i="1" s="1"/>
  <c r="C35" i="1"/>
  <c r="D35" i="1" s="1"/>
  <c r="E35" i="1" s="1"/>
  <c r="F35" i="1" s="1"/>
  <c r="G35" i="1" s="1"/>
  <c r="H35" i="1" s="1"/>
  <c r="AU31" i="1"/>
  <c r="AV31" i="1" s="1"/>
  <c r="AW31" i="1" s="1"/>
  <c r="AX31" i="1" s="1"/>
  <c r="AY31" i="1" s="1"/>
  <c r="AM31" i="1"/>
  <c r="AN31" i="1" s="1"/>
  <c r="AO31" i="1" s="1"/>
  <c r="AP31" i="1" s="1"/>
  <c r="AQ31" i="1" s="1"/>
  <c r="AB31" i="1"/>
  <c r="AC31" i="1" s="1"/>
  <c r="AD31" i="1" s="1"/>
  <c r="AE31" i="1" s="1"/>
  <c r="AF31" i="1" s="1"/>
  <c r="S31" i="1"/>
  <c r="T31" i="1" s="1"/>
  <c r="U31" i="1" s="1"/>
  <c r="V31" i="1" s="1"/>
  <c r="W31" i="1" s="1"/>
  <c r="X31" i="1" s="1"/>
  <c r="K31" i="1"/>
  <c r="L31" i="1" s="1"/>
  <c r="M31" i="1" s="1"/>
  <c r="N31" i="1" s="1"/>
  <c r="O31" i="1" s="1"/>
  <c r="C31" i="1"/>
  <c r="D31" i="1" s="1"/>
  <c r="E31" i="1" s="1"/>
  <c r="F31" i="1" s="1"/>
  <c r="AU34" i="1"/>
  <c r="AV34" i="1" s="1"/>
  <c r="AW34" i="1" s="1"/>
  <c r="AX34" i="1" s="1"/>
  <c r="AY34" i="1" s="1"/>
  <c r="AM34" i="1"/>
  <c r="AN34" i="1" s="1"/>
  <c r="AO34" i="1" s="1"/>
  <c r="AP34" i="1" s="1"/>
  <c r="AQ34" i="1" s="1"/>
  <c r="AB34" i="1"/>
  <c r="AC34" i="1" s="1"/>
  <c r="AD34" i="1" s="1"/>
  <c r="AE34" i="1" s="1"/>
  <c r="AF34" i="1" s="1"/>
  <c r="S34" i="1"/>
  <c r="T34" i="1" s="1"/>
  <c r="U34" i="1" s="1"/>
  <c r="V34" i="1" s="1"/>
  <c r="W34" i="1" s="1"/>
  <c r="X34" i="1" s="1"/>
  <c r="K34" i="1"/>
  <c r="L34" i="1" s="1"/>
  <c r="M34" i="1" s="1"/>
  <c r="N34" i="1" s="1"/>
  <c r="O34" i="1" s="1"/>
  <c r="C34" i="1"/>
  <c r="D34" i="1" s="1"/>
  <c r="E34" i="1" s="1"/>
  <c r="F34" i="1" s="1"/>
  <c r="G34" i="1" s="1"/>
  <c r="H34" i="1" s="1"/>
  <c r="AU28" i="1"/>
  <c r="AV28" i="1" s="1"/>
  <c r="AW28" i="1" s="1"/>
  <c r="AX28" i="1" s="1"/>
  <c r="AY28" i="1" s="1"/>
  <c r="AM28" i="1"/>
  <c r="AN28" i="1" s="1"/>
  <c r="AO28" i="1" s="1"/>
  <c r="AP28" i="1" s="1"/>
  <c r="AQ28" i="1" s="1"/>
  <c r="AB28" i="1"/>
  <c r="AC28" i="1" s="1"/>
  <c r="AD28" i="1" s="1"/>
  <c r="AE28" i="1" s="1"/>
  <c r="AF28" i="1" s="1"/>
  <c r="S28" i="1"/>
  <c r="T28" i="1" s="1"/>
  <c r="U28" i="1" s="1"/>
  <c r="V28" i="1" s="1"/>
  <c r="W28" i="1" s="1"/>
  <c r="K28" i="1"/>
  <c r="L28" i="1" s="1"/>
  <c r="M28" i="1" s="1"/>
  <c r="N28" i="1" s="1"/>
  <c r="O28" i="1" s="1"/>
  <c r="C28" i="1"/>
  <c r="D28" i="1" s="1"/>
  <c r="E28" i="1" s="1"/>
  <c r="F28" i="1" s="1"/>
  <c r="AU27" i="1"/>
  <c r="AV27" i="1" s="1"/>
  <c r="AW27" i="1" s="1"/>
  <c r="AX27" i="1" s="1"/>
  <c r="AY27" i="1" s="1"/>
  <c r="AM27" i="1"/>
  <c r="AN27" i="1" s="1"/>
  <c r="AO27" i="1" s="1"/>
  <c r="AP27" i="1" s="1"/>
  <c r="AQ27" i="1" s="1"/>
  <c r="AB27" i="1"/>
  <c r="AC27" i="1" s="1"/>
  <c r="AD27" i="1" s="1"/>
  <c r="AE27" i="1" s="1"/>
  <c r="AF27" i="1" s="1"/>
  <c r="S27" i="1"/>
  <c r="T27" i="1" s="1"/>
  <c r="U27" i="1" s="1"/>
  <c r="V27" i="1" s="1"/>
  <c r="W27" i="1" s="1"/>
  <c r="X27" i="1" s="1"/>
  <c r="K27" i="1"/>
  <c r="L27" i="1" s="1"/>
  <c r="M27" i="1" s="1"/>
  <c r="N27" i="1" s="1"/>
  <c r="O27" i="1" s="1"/>
  <c r="F27" i="1"/>
  <c r="G27" i="1" s="1"/>
  <c r="H27" i="1" s="1"/>
  <c r="C27" i="1"/>
  <c r="D27" i="1" s="1"/>
  <c r="E27" i="1" s="1"/>
  <c r="AU18" i="1"/>
  <c r="AV18" i="1" s="1"/>
  <c r="AW18" i="1" s="1"/>
  <c r="AX18" i="1" s="1"/>
  <c r="AY18" i="1" s="1"/>
  <c r="AM18" i="1"/>
  <c r="AN18" i="1" s="1"/>
  <c r="AO18" i="1" s="1"/>
  <c r="AP18" i="1" s="1"/>
  <c r="AQ18" i="1" s="1"/>
  <c r="AB18" i="1"/>
  <c r="AC18" i="1" s="1"/>
  <c r="AD18" i="1" s="1"/>
  <c r="AE18" i="1" s="1"/>
  <c r="AF18" i="1" s="1"/>
  <c r="S18" i="1"/>
  <c r="T18" i="1" s="1"/>
  <c r="U18" i="1" s="1"/>
  <c r="V18" i="1" s="1"/>
  <c r="W18" i="1" s="1"/>
  <c r="X18" i="1" s="1"/>
  <c r="K18" i="1"/>
  <c r="L18" i="1" s="1"/>
  <c r="M18" i="1" s="1"/>
  <c r="N18" i="1" s="1"/>
  <c r="O18" i="1" s="1"/>
  <c r="C18" i="1"/>
  <c r="D18" i="1" s="1"/>
  <c r="E18" i="1" s="1"/>
  <c r="F18" i="1" s="1"/>
  <c r="G18" i="1" s="1"/>
  <c r="H18" i="1" s="1"/>
  <c r="AU16" i="1"/>
  <c r="AV16" i="1" s="1"/>
  <c r="AW16" i="1" s="1"/>
  <c r="AX16" i="1" s="1"/>
  <c r="AY16" i="1" s="1"/>
  <c r="AM16" i="1"/>
  <c r="AN16" i="1" s="1"/>
  <c r="AO16" i="1" s="1"/>
  <c r="AP16" i="1" s="1"/>
  <c r="AQ16" i="1" s="1"/>
  <c r="AB16" i="1"/>
  <c r="AC16" i="1" s="1"/>
  <c r="AD16" i="1" s="1"/>
  <c r="AE16" i="1" s="1"/>
  <c r="AF16" i="1" s="1"/>
  <c r="S16" i="1"/>
  <c r="T16" i="1" s="1"/>
  <c r="U16" i="1" s="1"/>
  <c r="V16" i="1" s="1"/>
  <c r="W16" i="1" s="1"/>
  <c r="K16" i="1"/>
  <c r="L16" i="1" s="1"/>
  <c r="M16" i="1" s="1"/>
  <c r="N16" i="1" s="1"/>
  <c r="O16" i="1" s="1"/>
  <c r="C16" i="1"/>
  <c r="D16" i="1" s="1"/>
  <c r="E16" i="1" s="1"/>
  <c r="F16" i="1" s="1"/>
  <c r="G16" i="1" s="1"/>
  <c r="H16" i="1" s="1"/>
  <c r="AU33" i="1"/>
  <c r="AV33" i="1" s="1"/>
  <c r="AW33" i="1" s="1"/>
  <c r="AX33" i="1" s="1"/>
  <c r="AY33" i="1" s="1"/>
  <c r="AM33" i="1"/>
  <c r="AN33" i="1" s="1"/>
  <c r="AO33" i="1" s="1"/>
  <c r="AP33" i="1" s="1"/>
  <c r="AQ33" i="1" s="1"/>
  <c r="AB33" i="1"/>
  <c r="AC33" i="1" s="1"/>
  <c r="AD33" i="1" s="1"/>
  <c r="AE33" i="1" s="1"/>
  <c r="AF33" i="1" s="1"/>
  <c r="S33" i="1"/>
  <c r="T33" i="1" s="1"/>
  <c r="U33" i="1" s="1"/>
  <c r="V33" i="1" s="1"/>
  <c r="W33" i="1" s="1"/>
  <c r="X33" i="1" s="1"/>
  <c r="K33" i="1"/>
  <c r="L33" i="1" s="1"/>
  <c r="M33" i="1" s="1"/>
  <c r="N33" i="1" s="1"/>
  <c r="O33" i="1" s="1"/>
  <c r="C33" i="1"/>
  <c r="D33" i="1" s="1"/>
  <c r="E33" i="1" s="1"/>
  <c r="F33" i="1" s="1"/>
  <c r="G33" i="1" s="1"/>
  <c r="H33" i="1" s="1"/>
  <c r="AU24" i="1"/>
  <c r="AV24" i="1" s="1"/>
  <c r="AW24" i="1" s="1"/>
  <c r="AX24" i="1" s="1"/>
  <c r="AY24" i="1" s="1"/>
  <c r="AM24" i="1"/>
  <c r="AN24" i="1" s="1"/>
  <c r="AO24" i="1" s="1"/>
  <c r="AP24" i="1" s="1"/>
  <c r="AQ24" i="1" s="1"/>
  <c r="AB24" i="1"/>
  <c r="AC24" i="1" s="1"/>
  <c r="AD24" i="1" s="1"/>
  <c r="AE24" i="1" s="1"/>
  <c r="AF24" i="1" s="1"/>
  <c r="S24" i="1"/>
  <c r="T24" i="1" s="1"/>
  <c r="U24" i="1" s="1"/>
  <c r="V24" i="1" s="1"/>
  <c r="W24" i="1" s="1"/>
  <c r="K24" i="1"/>
  <c r="L24" i="1" s="1"/>
  <c r="M24" i="1" s="1"/>
  <c r="N24" i="1" s="1"/>
  <c r="O24" i="1" s="1"/>
  <c r="C24" i="1"/>
  <c r="D24" i="1" s="1"/>
  <c r="E24" i="1" s="1"/>
  <c r="F24" i="1" s="1"/>
  <c r="G24" i="1" s="1"/>
  <c r="H24" i="1" s="1"/>
  <c r="AU21" i="1"/>
  <c r="AV21" i="1" s="1"/>
  <c r="AW21" i="1" s="1"/>
  <c r="AX21" i="1" s="1"/>
  <c r="AY21" i="1" s="1"/>
  <c r="AM21" i="1"/>
  <c r="AN21" i="1" s="1"/>
  <c r="AO21" i="1" s="1"/>
  <c r="AP21" i="1" s="1"/>
  <c r="AQ21" i="1" s="1"/>
  <c r="AB21" i="1"/>
  <c r="AC21" i="1" s="1"/>
  <c r="AD21" i="1" s="1"/>
  <c r="AE21" i="1" s="1"/>
  <c r="AF21" i="1" s="1"/>
  <c r="S21" i="1"/>
  <c r="T21" i="1" s="1"/>
  <c r="U21" i="1" s="1"/>
  <c r="V21" i="1" s="1"/>
  <c r="W21" i="1" s="1"/>
  <c r="X21" i="1" s="1"/>
  <c r="K21" i="1"/>
  <c r="L21" i="1" s="1"/>
  <c r="M21" i="1" s="1"/>
  <c r="N21" i="1" s="1"/>
  <c r="O21" i="1" s="1"/>
  <c r="C21" i="1"/>
  <c r="D21" i="1" s="1"/>
  <c r="E21" i="1" s="1"/>
  <c r="F21" i="1" s="1"/>
  <c r="AU30" i="1"/>
  <c r="AV30" i="1" s="1"/>
  <c r="AW30" i="1" s="1"/>
  <c r="AX30" i="1" s="1"/>
  <c r="AY30" i="1" s="1"/>
  <c r="AM30" i="1"/>
  <c r="AN30" i="1" s="1"/>
  <c r="AO30" i="1" s="1"/>
  <c r="AP30" i="1" s="1"/>
  <c r="AQ30" i="1" s="1"/>
  <c r="AB30" i="1"/>
  <c r="AC30" i="1" s="1"/>
  <c r="AD30" i="1" s="1"/>
  <c r="AE30" i="1" s="1"/>
  <c r="AF30" i="1" s="1"/>
  <c r="S30" i="1"/>
  <c r="T30" i="1" s="1"/>
  <c r="U30" i="1" s="1"/>
  <c r="V30" i="1" s="1"/>
  <c r="W30" i="1" s="1"/>
  <c r="K30" i="1"/>
  <c r="L30" i="1" s="1"/>
  <c r="M30" i="1" s="1"/>
  <c r="N30" i="1" s="1"/>
  <c r="O30" i="1" s="1"/>
  <c r="C30" i="1"/>
  <c r="D30" i="1" s="1"/>
  <c r="E30" i="1" s="1"/>
  <c r="F30" i="1" s="1"/>
  <c r="G30" i="1" s="1"/>
  <c r="H30" i="1" s="1"/>
  <c r="AU29" i="1"/>
  <c r="AV29" i="1" s="1"/>
  <c r="AW29" i="1" s="1"/>
  <c r="AX29" i="1" s="1"/>
  <c r="AY29" i="1" s="1"/>
  <c r="AM29" i="1"/>
  <c r="AN29" i="1" s="1"/>
  <c r="AO29" i="1" s="1"/>
  <c r="AP29" i="1" s="1"/>
  <c r="AQ29" i="1" s="1"/>
  <c r="AB29" i="1"/>
  <c r="AC29" i="1" s="1"/>
  <c r="AD29" i="1" s="1"/>
  <c r="AE29" i="1" s="1"/>
  <c r="AF29" i="1" s="1"/>
  <c r="S29" i="1"/>
  <c r="T29" i="1" s="1"/>
  <c r="U29" i="1" s="1"/>
  <c r="V29" i="1" s="1"/>
  <c r="W29" i="1" s="1"/>
  <c r="X29" i="1" s="1"/>
  <c r="K29" i="1"/>
  <c r="L29" i="1" s="1"/>
  <c r="M29" i="1" s="1"/>
  <c r="N29" i="1" s="1"/>
  <c r="O29" i="1" s="1"/>
  <c r="C29" i="1"/>
  <c r="D29" i="1" s="1"/>
  <c r="E29" i="1" s="1"/>
  <c r="F29" i="1" s="1"/>
  <c r="G29" i="1" s="1"/>
  <c r="H29" i="1" s="1"/>
  <c r="AU26" i="1"/>
  <c r="AV26" i="1" s="1"/>
  <c r="AW26" i="1" s="1"/>
  <c r="AX26" i="1" s="1"/>
  <c r="AY26" i="1" s="1"/>
  <c r="AM26" i="1"/>
  <c r="AN26" i="1" s="1"/>
  <c r="AO26" i="1" s="1"/>
  <c r="AP26" i="1" s="1"/>
  <c r="AQ26" i="1" s="1"/>
  <c r="AB26" i="1"/>
  <c r="AC26" i="1" s="1"/>
  <c r="AD26" i="1" s="1"/>
  <c r="AE26" i="1" s="1"/>
  <c r="AF26" i="1" s="1"/>
  <c r="S26" i="1"/>
  <c r="T26" i="1" s="1"/>
  <c r="U26" i="1" s="1"/>
  <c r="V26" i="1" s="1"/>
  <c r="W26" i="1" s="1"/>
  <c r="K26" i="1"/>
  <c r="L26" i="1" s="1"/>
  <c r="M26" i="1" s="1"/>
  <c r="N26" i="1" s="1"/>
  <c r="O26" i="1" s="1"/>
  <c r="C26" i="1"/>
  <c r="D26" i="1" s="1"/>
  <c r="E26" i="1" s="1"/>
  <c r="F26" i="1" s="1"/>
  <c r="G26" i="1" s="1"/>
  <c r="H26" i="1" s="1"/>
  <c r="AW20" i="1"/>
  <c r="AX20" i="1" s="1"/>
  <c r="AY20" i="1" s="1"/>
  <c r="AU20" i="1"/>
  <c r="AV20" i="1" s="1"/>
  <c r="AM20" i="1"/>
  <c r="AN20" i="1" s="1"/>
  <c r="AO20" i="1" s="1"/>
  <c r="AP20" i="1" s="1"/>
  <c r="AQ20" i="1" s="1"/>
  <c r="AB20" i="1"/>
  <c r="AC20" i="1" s="1"/>
  <c r="AD20" i="1" s="1"/>
  <c r="AE20" i="1" s="1"/>
  <c r="AF20" i="1" s="1"/>
  <c r="S20" i="1"/>
  <c r="T20" i="1" s="1"/>
  <c r="U20" i="1" s="1"/>
  <c r="V20" i="1" s="1"/>
  <c r="W20" i="1" s="1"/>
  <c r="X20" i="1" s="1"/>
  <c r="K20" i="1"/>
  <c r="L20" i="1" s="1"/>
  <c r="M20" i="1" s="1"/>
  <c r="N20" i="1" s="1"/>
  <c r="O20" i="1" s="1"/>
  <c r="C20" i="1"/>
  <c r="D20" i="1" s="1"/>
  <c r="E20" i="1" s="1"/>
  <c r="F20" i="1" s="1"/>
  <c r="AW17" i="1"/>
  <c r="AX17" i="1" s="1"/>
  <c r="AY17" i="1" s="1"/>
  <c r="AU17" i="1"/>
  <c r="AV17" i="1" s="1"/>
  <c r="AM17" i="1"/>
  <c r="AN17" i="1" s="1"/>
  <c r="AO17" i="1" s="1"/>
  <c r="AP17" i="1" s="1"/>
  <c r="AQ17" i="1" s="1"/>
  <c r="AB17" i="1"/>
  <c r="AC17" i="1" s="1"/>
  <c r="AD17" i="1" s="1"/>
  <c r="AE17" i="1" s="1"/>
  <c r="AF17" i="1" s="1"/>
  <c r="S17" i="1"/>
  <c r="T17" i="1" s="1"/>
  <c r="U17" i="1" s="1"/>
  <c r="V17" i="1" s="1"/>
  <c r="W17" i="1" s="1"/>
  <c r="X17" i="1" s="1"/>
  <c r="K17" i="1"/>
  <c r="L17" i="1" s="1"/>
  <c r="M17" i="1" s="1"/>
  <c r="N17" i="1" s="1"/>
  <c r="O17" i="1" s="1"/>
  <c r="C17" i="1"/>
  <c r="D17" i="1" s="1"/>
  <c r="E17" i="1" s="1"/>
  <c r="F17" i="1" s="1"/>
  <c r="AU15" i="1"/>
  <c r="AV15" i="1" s="1"/>
  <c r="AW15" i="1" s="1"/>
  <c r="AX15" i="1" s="1"/>
  <c r="AY15" i="1" s="1"/>
  <c r="AM15" i="1"/>
  <c r="AN15" i="1" s="1"/>
  <c r="AO15" i="1" s="1"/>
  <c r="AP15" i="1" s="1"/>
  <c r="AQ15" i="1" s="1"/>
  <c r="AB15" i="1"/>
  <c r="AC15" i="1" s="1"/>
  <c r="AD15" i="1" s="1"/>
  <c r="AE15" i="1" s="1"/>
  <c r="AF15" i="1" s="1"/>
  <c r="S15" i="1"/>
  <c r="T15" i="1" s="1"/>
  <c r="U15" i="1" s="1"/>
  <c r="V15" i="1" s="1"/>
  <c r="W15" i="1" s="1"/>
  <c r="X15" i="1" s="1"/>
  <c r="K15" i="1"/>
  <c r="L15" i="1" s="1"/>
  <c r="M15" i="1" s="1"/>
  <c r="N15" i="1" s="1"/>
  <c r="O15" i="1" s="1"/>
  <c r="C15" i="1"/>
  <c r="D15" i="1" s="1"/>
  <c r="E15" i="1" s="1"/>
  <c r="F15" i="1" s="1"/>
  <c r="G15" i="1" s="1"/>
  <c r="AU19" i="1"/>
  <c r="AV19" i="1" s="1"/>
  <c r="AW19" i="1" s="1"/>
  <c r="AX19" i="1" s="1"/>
  <c r="AY19" i="1" s="1"/>
  <c r="AM19" i="1"/>
  <c r="AN19" i="1" s="1"/>
  <c r="AO19" i="1" s="1"/>
  <c r="AP19" i="1" s="1"/>
  <c r="AQ19" i="1" s="1"/>
  <c r="AB19" i="1"/>
  <c r="AC19" i="1" s="1"/>
  <c r="AD19" i="1" s="1"/>
  <c r="AE19" i="1" s="1"/>
  <c r="AF19" i="1" s="1"/>
  <c r="S19" i="1"/>
  <c r="T19" i="1" s="1"/>
  <c r="U19" i="1" s="1"/>
  <c r="V19" i="1" s="1"/>
  <c r="W19" i="1" s="1"/>
  <c r="X19" i="1" s="1"/>
  <c r="K19" i="1"/>
  <c r="L19" i="1" s="1"/>
  <c r="M19" i="1" s="1"/>
  <c r="N19" i="1" s="1"/>
  <c r="O19" i="1" s="1"/>
  <c r="C19" i="1"/>
  <c r="D19" i="1" s="1"/>
  <c r="E19" i="1" s="1"/>
  <c r="F19" i="1" s="1"/>
  <c r="G19" i="1" s="1"/>
  <c r="H19" i="1" s="1"/>
  <c r="AU11" i="1"/>
  <c r="AV11" i="1" s="1"/>
  <c r="AW11" i="1" s="1"/>
  <c r="AX11" i="1" s="1"/>
  <c r="AY11" i="1" s="1"/>
  <c r="AM11" i="1"/>
  <c r="AN11" i="1" s="1"/>
  <c r="AO11" i="1" s="1"/>
  <c r="AP11" i="1" s="1"/>
  <c r="AQ11" i="1" s="1"/>
  <c r="AB11" i="1"/>
  <c r="AC11" i="1" s="1"/>
  <c r="AD11" i="1" s="1"/>
  <c r="AE11" i="1" s="1"/>
  <c r="AF11" i="1" s="1"/>
  <c r="S11" i="1"/>
  <c r="T11" i="1" s="1"/>
  <c r="U11" i="1" s="1"/>
  <c r="V11" i="1" s="1"/>
  <c r="W11" i="1" s="1"/>
  <c r="X11" i="1" s="1"/>
  <c r="K11" i="1"/>
  <c r="L11" i="1" s="1"/>
  <c r="M11" i="1" s="1"/>
  <c r="N11" i="1" s="1"/>
  <c r="O11" i="1" s="1"/>
  <c r="C11" i="1"/>
  <c r="D11" i="1" s="1"/>
  <c r="E11" i="1" s="1"/>
  <c r="F11" i="1" s="1"/>
  <c r="AU14" i="1"/>
  <c r="AV14" i="1" s="1"/>
  <c r="AW14" i="1" s="1"/>
  <c r="AX14" i="1" s="1"/>
  <c r="AY14" i="1" s="1"/>
  <c r="AM14" i="1"/>
  <c r="AN14" i="1" s="1"/>
  <c r="AO14" i="1" s="1"/>
  <c r="AP14" i="1" s="1"/>
  <c r="AQ14" i="1" s="1"/>
  <c r="AB14" i="1"/>
  <c r="AC14" i="1" s="1"/>
  <c r="AD14" i="1" s="1"/>
  <c r="AE14" i="1" s="1"/>
  <c r="AF14" i="1" s="1"/>
  <c r="S14" i="1"/>
  <c r="T14" i="1" s="1"/>
  <c r="U14" i="1" s="1"/>
  <c r="V14" i="1" s="1"/>
  <c r="W14" i="1" s="1"/>
  <c r="K14" i="1"/>
  <c r="L14" i="1" s="1"/>
  <c r="M14" i="1" s="1"/>
  <c r="N14" i="1" s="1"/>
  <c r="O14" i="1" s="1"/>
  <c r="C14" i="1"/>
  <c r="D14" i="1" s="1"/>
  <c r="E14" i="1" s="1"/>
  <c r="F14" i="1" s="1"/>
  <c r="AU13" i="1"/>
  <c r="AV13" i="1" s="1"/>
  <c r="AW13" i="1" s="1"/>
  <c r="AX13" i="1" s="1"/>
  <c r="AY13" i="1" s="1"/>
  <c r="AM13" i="1"/>
  <c r="AN13" i="1" s="1"/>
  <c r="AO13" i="1" s="1"/>
  <c r="AP13" i="1" s="1"/>
  <c r="AQ13" i="1" s="1"/>
  <c r="AB13" i="1"/>
  <c r="AC13" i="1" s="1"/>
  <c r="AD13" i="1" s="1"/>
  <c r="AE13" i="1" s="1"/>
  <c r="AF13" i="1" s="1"/>
  <c r="S13" i="1"/>
  <c r="T13" i="1" s="1"/>
  <c r="U13" i="1" s="1"/>
  <c r="V13" i="1" s="1"/>
  <c r="W13" i="1" s="1"/>
  <c r="X13" i="1" s="1"/>
  <c r="K13" i="1"/>
  <c r="L13" i="1" s="1"/>
  <c r="M13" i="1" s="1"/>
  <c r="N13" i="1" s="1"/>
  <c r="O13" i="1" s="1"/>
  <c r="C13" i="1"/>
  <c r="D13" i="1" s="1"/>
  <c r="E13" i="1" s="1"/>
  <c r="F13" i="1" s="1"/>
  <c r="G13" i="1" s="1"/>
  <c r="H13" i="1" s="1"/>
  <c r="AU12" i="1"/>
  <c r="AV12" i="1" s="1"/>
  <c r="AW12" i="1" s="1"/>
  <c r="AX12" i="1" s="1"/>
  <c r="AY12" i="1" s="1"/>
  <c r="AM12" i="1"/>
  <c r="AN12" i="1" s="1"/>
  <c r="AO12" i="1" s="1"/>
  <c r="AP12" i="1" s="1"/>
  <c r="AQ12" i="1" s="1"/>
  <c r="AB12" i="1"/>
  <c r="AC12" i="1" s="1"/>
  <c r="AD12" i="1" s="1"/>
  <c r="AE12" i="1" s="1"/>
  <c r="AF12" i="1" s="1"/>
  <c r="S12" i="1"/>
  <c r="T12" i="1" s="1"/>
  <c r="U12" i="1" s="1"/>
  <c r="V12" i="1" s="1"/>
  <c r="W12" i="1" s="1"/>
  <c r="X12" i="1" s="1"/>
  <c r="K12" i="1"/>
  <c r="L12" i="1" s="1"/>
  <c r="M12" i="1" s="1"/>
  <c r="N12" i="1" s="1"/>
  <c r="O12" i="1" s="1"/>
  <c r="C12" i="1"/>
  <c r="D12" i="1" s="1"/>
  <c r="E12" i="1" s="1"/>
  <c r="F12" i="1" s="1"/>
  <c r="G12" i="1" s="1"/>
  <c r="H12" i="1" s="1"/>
  <c r="AU10" i="1"/>
  <c r="AV10" i="1" s="1"/>
  <c r="AW10" i="1" s="1"/>
  <c r="AX10" i="1" s="1"/>
  <c r="AY10" i="1" s="1"/>
  <c r="AM10" i="1"/>
  <c r="AN10" i="1" s="1"/>
  <c r="AO10" i="1" s="1"/>
  <c r="AP10" i="1" s="1"/>
  <c r="AQ10" i="1" s="1"/>
  <c r="AB10" i="1"/>
  <c r="AC10" i="1" s="1"/>
  <c r="AD10" i="1" s="1"/>
  <c r="AE10" i="1" s="1"/>
  <c r="AF10" i="1" s="1"/>
  <c r="S10" i="1"/>
  <c r="T10" i="1" s="1"/>
  <c r="U10" i="1" s="1"/>
  <c r="V10" i="1" s="1"/>
  <c r="W10" i="1" s="1"/>
  <c r="X10" i="1" s="1"/>
  <c r="L10" i="1"/>
  <c r="M10" i="1" s="1"/>
  <c r="N10" i="1" s="1"/>
  <c r="O10" i="1" s="1"/>
  <c r="K10" i="1"/>
  <c r="C10" i="1"/>
  <c r="D10" i="1" s="1"/>
  <c r="E10" i="1" s="1"/>
  <c r="F10" i="1" s="1"/>
  <c r="G10" i="1" s="1"/>
  <c r="H10" i="1" s="1"/>
  <c r="AU9" i="1"/>
  <c r="AV9" i="1" s="1"/>
  <c r="AW9" i="1" s="1"/>
  <c r="AX9" i="1" s="1"/>
  <c r="AY9" i="1" s="1"/>
  <c r="AM9" i="1"/>
  <c r="AN9" i="1" s="1"/>
  <c r="AO9" i="1" s="1"/>
  <c r="AP9" i="1" s="1"/>
  <c r="AQ9" i="1" s="1"/>
  <c r="AB9" i="1"/>
  <c r="AC9" i="1" s="1"/>
  <c r="AD9" i="1" s="1"/>
  <c r="AE9" i="1" s="1"/>
  <c r="AF9" i="1" s="1"/>
  <c r="S9" i="1"/>
  <c r="T9" i="1" s="1"/>
  <c r="U9" i="1" s="1"/>
  <c r="V9" i="1" s="1"/>
  <c r="W9" i="1" s="1"/>
  <c r="X9" i="1" s="1"/>
  <c r="K9" i="1"/>
  <c r="L9" i="1" s="1"/>
  <c r="M9" i="1" s="1"/>
  <c r="N9" i="1" s="1"/>
  <c r="O9" i="1" s="1"/>
  <c r="C9" i="1"/>
  <c r="D9" i="1" s="1"/>
  <c r="E9" i="1" s="1"/>
  <c r="F9" i="1" s="1"/>
  <c r="G9" i="1" s="1"/>
  <c r="H9" i="1" s="1"/>
  <c r="AU8" i="1"/>
  <c r="AV8" i="1" s="1"/>
  <c r="AW8" i="1" s="1"/>
  <c r="AX8" i="1" s="1"/>
  <c r="AY8" i="1" s="1"/>
  <c r="AM8" i="1"/>
  <c r="AN8" i="1" s="1"/>
  <c r="AO8" i="1" s="1"/>
  <c r="AP8" i="1" s="1"/>
  <c r="AQ8" i="1" s="1"/>
  <c r="AB8" i="1"/>
  <c r="AC8" i="1" s="1"/>
  <c r="AD8" i="1" s="1"/>
  <c r="AE8" i="1" s="1"/>
  <c r="AF8" i="1" s="1"/>
  <c r="S8" i="1"/>
  <c r="T8" i="1" s="1"/>
  <c r="U8" i="1" s="1"/>
  <c r="V8" i="1" s="1"/>
  <c r="W8" i="1" s="1"/>
  <c r="X8" i="1" s="1"/>
  <c r="K8" i="1"/>
  <c r="L8" i="1" s="1"/>
  <c r="M8" i="1" s="1"/>
  <c r="N8" i="1" s="1"/>
  <c r="O8" i="1" s="1"/>
  <c r="C8" i="1"/>
  <c r="D8" i="1" s="1"/>
  <c r="E8" i="1" s="1"/>
  <c r="F8" i="1" s="1"/>
  <c r="G8" i="1" s="1"/>
  <c r="H8" i="1" s="1"/>
  <c r="AU3" i="1"/>
  <c r="G14" i="1" l="1"/>
  <c r="H14" i="1" s="1"/>
  <c r="G121" i="1"/>
  <c r="H121" i="1" s="1"/>
  <c r="G179" i="1"/>
  <c r="H179" i="1" s="1"/>
  <c r="G223" i="1"/>
  <c r="H223" i="1" s="1"/>
  <c r="H176" i="1"/>
  <c r="G176" i="1"/>
  <c r="G31" i="1"/>
  <c r="H31" i="1" s="1"/>
  <c r="G205" i="1"/>
  <c r="H205" i="1" s="1"/>
  <c r="G11" i="1"/>
  <c r="H11" i="1" s="1"/>
  <c r="G92" i="1"/>
  <c r="H92" i="1" s="1"/>
  <c r="G262" i="1"/>
  <c r="H262" i="1" s="1"/>
  <c r="G20" i="1"/>
  <c r="H20" i="1" s="1"/>
  <c r="G21" i="1"/>
  <c r="H21" i="1" s="1"/>
  <c r="G116" i="1"/>
  <c r="H116" i="1" s="1"/>
  <c r="G119" i="1"/>
  <c r="H119" i="1" s="1"/>
  <c r="G211" i="1"/>
  <c r="H211" i="1" s="1"/>
  <c r="G61" i="1"/>
  <c r="H61" i="1" s="1"/>
  <c r="G261" i="1"/>
  <c r="H261" i="1" s="1"/>
  <c r="G63" i="1"/>
  <c r="H63" i="1" s="1"/>
  <c r="G17" i="1"/>
  <c r="H17" i="1" s="1"/>
  <c r="G28" i="1"/>
  <c r="H28" i="1" s="1"/>
  <c r="G46" i="1"/>
  <c r="H46" i="1" s="1"/>
  <c r="G87" i="1"/>
  <c r="H87" i="1" s="1"/>
  <c r="G120" i="1"/>
  <c r="H120" i="1" s="1"/>
  <c r="G198" i="1"/>
  <c r="H198" i="1" s="1"/>
  <c r="G213" i="1"/>
  <c r="H213" i="1" s="1"/>
  <c r="G166" i="1"/>
  <c r="H166" i="1" s="1"/>
  <c r="G48" i="1"/>
  <c r="H48" i="1" s="1"/>
  <c r="G136" i="1"/>
  <c r="H136" i="1" s="1"/>
  <c r="G171" i="1"/>
  <c r="H171" i="1" s="1"/>
  <c r="G192" i="1"/>
  <c r="H192" i="1" s="1"/>
  <c r="G99" i="1"/>
  <c r="H99" i="1" s="1"/>
  <c r="G47" i="1"/>
  <c r="H47" i="1" s="1"/>
  <c r="G54" i="1"/>
  <c r="H54" i="1" s="1"/>
  <c r="G100" i="1"/>
  <c r="H100" i="1" s="1"/>
  <c r="G101" i="1"/>
  <c r="H101" i="1" s="1"/>
  <c r="G174" i="1"/>
  <c r="H174" i="1" s="1"/>
  <c r="G252" i="1"/>
  <c r="H252" i="1" s="1"/>
  <c r="G117" i="1"/>
  <c r="H117" i="1" s="1"/>
  <c r="G135" i="1"/>
  <c r="H135" i="1" s="1"/>
  <c r="H59" i="1"/>
  <c r="G59" i="1"/>
  <c r="G419" i="1"/>
  <c r="H419" i="1" s="1"/>
  <c r="G573" i="1"/>
  <c r="H573" i="1" s="1"/>
  <c r="H15" i="1"/>
  <c r="H32" i="1"/>
  <c r="H160" i="1"/>
  <c r="H274" i="1"/>
  <c r="H113" i="1"/>
  <c r="H138" i="1"/>
  <c r="H215" i="1"/>
  <c r="H388" i="1"/>
  <c r="H3" i="1" l="1"/>
  <c r="I26" i="1" s="1"/>
  <c r="P26" i="1" s="1"/>
  <c r="I69" i="1" l="1"/>
  <c r="P69" i="1" s="1"/>
  <c r="I245" i="1"/>
  <c r="P245" i="1" s="1"/>
  <c r="I85" i="1"/>
  <c r="P85" i="1" s="1"/>
  <c r="I493" i="1"/>
  <c r="P493" i="1" s="1"/>
  <c r="I16" i="1"/>
  <c r="P16" i="1" s="1"/>
  <c r="I1305" i="1"/>
  <c r="P1305" i="1" s="1"/>
  <c r="I20" i="1"/>
  <c r="P20" i="1" s="1"/>
  <c r="I332" i="1"/>
  <c r="P332" i="1" s="1"/>
  <c r="I217" i="1"/>
  <c r="P217" i="1" s="1"/>
  <c r="I23" i="1"/>
  <c r="P23" i="1" s="1"/>
  <c r="I391" i="1"/>
  <c r="P391" i="1" s="1"/>
  <c r="I360" i="1"/>
  <c r="P360" i="1" s="1"/>
  <c r="I214" i="1"/>
  <c r="P214" i="1" s="1"/>
  <c r="I328" i="1"/>
  <c r="P328" i="1" s="1"/>
  <c r="I55" i="1"/>
  <c r="P55" i="1" s="1"/>
  <c r="I186" i="1"/>
  <c r="P186" i="1" s="1"/>
  <c r="I17" i="1"/>
  <c r="P17" i="1" s="1"/>
  <c r="I229" i="1"/>
  <c r="P229" i="1" s="1"/>
  <c r="I475" i="1"/>
  <c r="P475" i="1" s="1"/>
  <c r="I67" i="1"/>
  <c r="P67" i="1" s="1"/>
  <c r="I265" i="1"/>
  <c r="P265" i="1" s="1"/>
  <c r="I211" i="1"/>
  <c r="P211" i="1" s="1"/>
  <c r="I57" i="1"/>
  <c r="P57" i="1" s="1"/>
  <c r="I341" i="1"/>
  <c r="P341" i="1" s="1"/>
  <c r="I520" i="1"/>
  <c r="P520" i="1" s="1"/>
  <c r="I651" i="1"/>
  <c r="P651" i="1" s="1"/>
  <c r="I394" i="1"/>
  <c r="P394" i="1" s="1"/>
  <c r="I234" i="1"/>
  <c r="P234" i="1" s="1"/>
  <c r="I416" i="1"/>
  <c r="P416" i="1" s="1"/>
  <c r="I78" i="1"/>
  <c r="P78" i="1" s="1"/>
  <c r="I428" i="1"/>
  <c r="P428" i="1" s="1"/>
  <c r="I295" i="1"/>
  <c r="P295" i="1" s="1"/>
  <c r="I131" i="1"/>
  <c r="P131" i="1" s="1"/>
  <c r="I363" i="1"/>
  <c r="P363" i="1" s="1"/>
  <c r="I458" i="1"/>
  <c r="P458" i="1" s="1"/>
  <c r="I27" i="1"/>
  <c r="P27" i="1" s="1"/>
  <c r="I262" i="1"/>
  <c r="P262" i="1" s="1"/>
  <c r="I73" i="1"/>
  <c r="P73" i="1" s="1"/>
  <c r="I283" i="1"/>
  <c r="P283" i="1" s="1"/>
  <c r="I417" i="1"/>
  <c r="P417" i="1" s="1"/>
  <c r="I977" i="1"/>
  <c r="P977" i="1" s="1"/>
  <c r="I548" i="1"/>
  <c r="P548" i="1" s="1"/>
  <c r="I630" i="1"/>
  <c r="P630" i="1" s="1"/>
  <c r="I727" i="1"/>
  <c r="P727" i="1" s="1"/>
  <c r="I785" i="1"/>
  <c r="P785" i="1" s="1"/>
  <c r="I802" i="1"/>
  <c r="P802" i="1" s="1"/>
  <c r="I811" i="1"/>
  <c r="P811" i="1" s="1"/>
  <c r="I959" i="1"/>
  <c r="P959" i="1" s="1"/>
  <c r="I1106" i="1"/>
  <c r="P1106" i="1" s="1"/>
  <c r="I1174" i="1"/>
  <c r="P1174" i="1" s="1"/>
  <c r="I619" i="1"/>
  <c r="P619" i="1" s="1"/>
  <c r="I1024" i="1"/>
  <c r="P1024" i="1" s="1"/>
  <c r="I53" i="1"/>
  <c r="P53" i="1" s="1"/>
  <c r="I87" i="1"/>
  <c r="P87" i="1" s="1"/>
  <c r="I208" i="1"/>
  <c r="P208" i="1" s="1"/>
  <c r="I260" i="1"/>
  <c r="P260" i="1" s="1"/>
  <c r="I108" i="1"/>
  <c r="P108" i="1" s="1"/>
  <c r="I39" i="1"/>
  <c r="P39" i="1" s="1"/>
  <c r="I63" i="1"/>
  <c r="P63" i="1" s="1"/>
  <c r="I226" i="1"/>
  <c r="P226" i="1" s="1"/>
  <c r="I304" i="1"/>
  <c r="P304" i="1" s="1"/>
  <c r="I12" i="1"/>
  <c r="P12" i="1" s="1"/>
  <c r="I29" i="1"/>
  <c r="P29" i="1" s="1"/>
  <c r="I80" i="1"/>
  <c r="P80" i="1" s="1"/>
  <c r="I86" i="1"/>
  <c r="P86" i="1" s="1"/>
  <c r="I147" i="1"/>
  <c r="P147" i="1" s="1"/>
  <c r="I34" i="1"/>
  <c r="P34" i="1" s="1"/>
  <c r="I58" i="1"/>
  <c r="P58" i="1" s="1"/>
  <c r="I163" i="1"/>
  <c r="P163" i="1" s="1"/>
  <c r="I247" i="1"/>
  <c r="P247" i="1" s="1"/>
  <c r="I242" i="1"/>
  <c r="P242" i="1" s="1"/>
  <c r="I216" i="1"/>
  <c r="P216" i="1" s="1"/>
  <c r="I177" i="1"/>
  <c r="P177" i="1" s="1"/>
  <c r="I236" i="1"/>
  <c r="P236" i="1" s="1"/>
  <c r="I286" i="1"/>
  <c r="P286" i="1" s="1"/>
  <c r="I349" i="1"/>
  <c r="P349" i="1" s="1"/>
  <c r="I284" i="1"/>
  <c r="P284" i="1" s="1"/>
  <c r="I339" i="1"/>
  <c r="P339" i="1" s="1"/>
  <c r="I397" i="1"/>
  <c r="P397" i="1" s="1"/>
  <c r="I336" i="1"/>
  <c r="P336" i="1" s="1"/>
  <c r="I303" i="1"/>
  <c r="P303" i="1" s="1"/>
  <c r="I371" i="1"/>
  <c r="P371" i="1" s="1"/>
  <c r="I426" i="1"/>
  <c r="P426" i="1" s="1"/>
  <c r="I574" i="1"/>
  <c r="P574" i="1" s="1"/>
  <c r="I446" i="1"/>
  <c r="P446" i="1" s="1"/>
  <c r="I402" i="1"/>
  <c r="P402" i="1" s="1"/>
  <c r="I467" i="1"/>
  <c r="P467" i="1" s="1"/>
  <c r="I436" i="1"/>
  <c r="P436" i="1" s="1"/>
  <c r="I501" i="1"/>
  <c r="P501" i="1" s="1"/>
  <c r="I483" i="1"/>
  <c r="P483" i="1" s="1"/>
  <c r="I549" i="1"/>
  <c r="P549" i="1" s="1"/>
  <c r="I489" i="1"/>
  <c r="P489" i="1" s="1"/>
  <c r="I439" i="1"/>
  <c r="P439" i="1" s="1"/>
  <c r="I521" i="1"/>
  <c r="P521" i="1" s="1"/>
  <c r="I638" i="1"/>
  <c r="P638" i="1" s="1"/>
  <c r="I596" i="1"/>
  <c r="P596" i="1" s="1"/>
  <c r="I544" i="1"/>
  <c r="P544" i="1" s="1"/>
  <c r="I703" i="1"/>
  <c r="P703" i="1" s="1"/>
  <c r="I668" i="1"/>
  <c r="P668" i="1" s="1"/>
  <c r="I888" i="1"/>
  <c r="P888" i="1" s="1"/>
  <c r="I673" i="1"/>
  <c r="P673" i="1" s="1"/>
  <c r="I866" i="1"/>
  <c r="P866" i="1" s="1"/>
  <c r="I762" i="1"/>
  <c r="P762" i="1" s="1"/>
  <c r="I893" i="1"/>
  <c r="P893" i="1" s="1"/>
  <c r="I855" i="1"/>
  <c r="P855" i="1" s="1"/>
  <c r="I874" i="1"/>
  <c r="P874" i="1" s="1"/>
  <c r="I946" i="1"/>
  <c r="P946" i="1" s="1"/>
  <c r="I950" i="1"/>
  <c r="P950" i="1" s="1"/>
  <c r="I978" i="1"/>
  <c r="P978" i="1" s="1"/>
  <c r="I1061" i="1"/>
  <c r="P1061" i="1" s="1"/>
  <c r="I1077" i="1"/>
  <c r="P1077" i="1" s="1"/>
  <c r="I1150" i="1"/>
  <c r="P1150" i="1" s="1"/>
  <c r="I1187" i="1"/>
  <c r="P1187" i="1" s="1"/>
  <c r="I1164" i="1"/>
  <c r="P1164" i="1" s="1"/>
  <c r="I1224" i="1"/>
  <c r="P1224" i="1" s="1"/>
  <c r="I1311" i="1"/>
  <c r="P1311" i="1" s="1"/>
  <c r="I675" i="1"/>
  <c r="P675" i="1" s="1"/>
  <c r="I744" i="1"/>
  <c r="P744" i="1" s="1"/>
  <c r="I749" i="1"/>
  <c r="P749" i="1" s="1"/>
  <c r="I836" i="1"/>
  <c r="P836" i="1" s="1"/>
  <c r="I133" i="1"/>
  <c r="P133" i="1" s="1"/>
  <c r="I378" i="1"/>
  <c r="P378" i="1" s="1"/>
  <c r="I1016" i="1"/>
  <c r="P1016" i="1" s="1"/>
  <c r="I1207" i="1"/>
  <c r="P1207" i="1" s="1"/>
  <c r="I1072" i="1"/>
  <c r="P1072" i="1" s="1"/>
  <c r="I560" i="1"/>
  <c r="P560" i="1" s="1"/>
  <c r="I644" i="1"/>
  <c r="P644" i="1" s="1"/>
  <c r="I831" i="1"/>
  <c r="P831" i="1" s="1"/>
  <c r="I871" i="1"/>
  <c r="P871" i="1" s="1"/>
  <c r="I1041" i="1"/>
  <c r="P1041" i="1" s="1"/>
  <c r="I1107" i="1"/>
  <c r="P1107" i="1" s="1"/>
  <c r="I437" i="1"/>
  <c r="P437" i="1" s="1"/>
  <c r="I979" i="1"/>
  <c r="P979" i="1" s="1"/>
  <c r="I581" i="1"/>
  <c r="P581" i="1" s="1"/>
  <c r="I50" i="1"/>
  <c r="P50" i="1" s="1"/>
  <c r="I166" i="1"/>
  <c r="P166" i="1" s="1"/>
  <c r="I223" i="1"/>
  <c r="P223" i="1" s="1"/>
  <c r="I8" i="1"/>
  <c r="P8" i="1" s="1"/>
  <c r="I123" i="1"/>
  <c r="P123" i="1" s="1"/>
  <c r="I110" i="1"/>
  <c r="P110" i="1" s="1"/>
  <c r="I146" i="1"/>
  <c r="P146" i="1" s="1"/>
  <c r="I156" i="1"/>
  <c r="P156" i="1" s="1"/>
  <c r="I357" i="1"/>
  <c r="P357" i="1" s="1"/>
  <c r="I21" i="1"/>
  <c r="P21" i="1" s="1"/>
  <c r="I49" i="1"/>
  <c r="P49" i="1" s="1"/>
  <c r="I81" i="1"/>
  <c r="P81" i="1" s="1"/>
  <c r="I88" i="1"/>
  <c r="P88" i="1" s="1"/>
  <c r="I70" i="1"/>
  <c r="P70" i="1" s="1"/>
  <c r="I24" i="1"/>
  <c r="P24" i="1" s="1"/>
  <c r="I60" i="1"/>
  <c r="P60" i="1" s="1"/>
  <c r="I167" i="1"/>
  <c r="P167" i="1" s="1"/>
  <c r="I248" i="1"/>
  <c r="P248" i="1" s="1"/>
  <c r="I246" i="1"/>
  <c r="P246" i="1" s="1"/>
  <c r="I127" i="1"/>
  <c r="P127" i="1" s="1"/>
  <c r="I243" i="1"/>
  <c r="P243" i="1" s="1"/>
  <c r="I270" i="1"/>
  <c r="P270" i="1" s="1"/>
  <c r="I294" i="1"/>
  <c r="P294" i="1" s="1"/>
  <c r="I362" i="1"/>
  <c r="P362" i="1" s="1"/>
  <c r="I292" i="1"/>
  <c r="P292" i="1" s="1"/>
  <c r="I347" i="1"/>
  <c r="P347" i="1" s="1"/>
  <c r="I415" i="1"/>
  <c r="P415" i="1" s="1"/>
  <c r="I344" i="1"/>
  <c r="P344" i="1" s="1"/>
  <c r="I312" i="1"/>
  <c r="P312" i="1" s="1"/>
  <c r="I407" i="1"/>
  <c r="P407" i="1" s="1"/>
  <c r="I434" i="1"/>
  <c r="P434" i="1" s="1"/>
  <c r="I609" i="1"/>
  <c r="P609" i="1" s="1"/>
  <c r="I454" i="1"/>
  <c r="P454" i="1" s="1"/>
  <c r="I410" i="1"/>
  <c r="P410" i="1" s="1"/>
  <c r="I529" i="1"/>
  <c r="P529" i="1" s="1"/>
  <c r="I444" i="1"/>
  <c r="P444" i="1" s="1"/>
  <c r="I509" i="1"/>
  <c r="P509" i="1" s="1"/>
  <c r="I491" i="1"/>
  <c r="P491" i="1" s="1"/>
  <c r="I557" i="1"/>
  <c r="P557" i="1" s="1"/>
  <c r="I497" i="1"/>
  <c r="P497" i="1" s="1"/>
  <c r="I447" i="1"/>
  <c r="P447" i="1" s="1"/>
  <c r="I711" i="1"/>
  <c r="P711" i="1" s="1"/>
  <c r="I655" i="1"/>
  <c r="P655" i="1" s="1"/>
  <c r="I604" i="1"/>
  <c r="P604" i="1" s="1"/>
  <c r="I553" i="1"/>
  <c r="P553" i="1" s="1"/>
  <c r="I735" i="1"/>
  <c r="P735" i="1" s="1"/>
  <c r="I676" i="1"/>
  <c r="P676" i="1" s="1"/>
  <c r="I658" i="1"/>
  <c r="P658" i="1" s="1"/>
  <c r="I681" i="1"/>
  <c r="P681" i="1" s="1"/>
  <c r="I766" i="1"/>
  <c r="P766" i="1" s="1"/>
  <c r="I770" i="1"/>
  <c r="P770" i="1" s="1"/>
  <c r="I887" i="1"/>
  <c r="P887" i="1" s="1"/>
  <c r="I863" i="1"/>
  <c r="P863" i="1" s="1"/>
  <c r="I883" i="1"/>
  <c r="P883" i="1" s="1"/>
  <c r="I953" i="1"/>
  <c r="P953" i="1" s="1"/>
  <c r="I954" i="1"/>
  <c r="P954" i="1" s="1"/>
  <c r="I986" i="1"/>
  <c r="P986" i="1" s="1"/>
  <c r="I1062" i="1"/>
  <c r="P1062" i="1" s="1"/>
  <c r="I1085" i="1"/>
  <c r="P1085" i="1" s="1"/>
  <c r="I1128" i="1"/>
  <c r="P1128" i="1" s="1"/>
  <c r="I1163" i="1"/>
  <c r="P1163" i="1" s="1"/>
  <c r="I1182" i="1"/>
  <c r="P1182" i="1" s="1"/>
  <c r="I1219" i="1"/>
  <c r="P1219" i="1" s="1"/>
  <c r="I1331" i="1"/>
  <c r="P1331" i="1" s="1"/>
  <c r="I804" i="1"/>
  <c r="P804" i="1" s="1"/>
  <c r="I824" i="1"/>
  <c r="P824" i="1" s="1"/>
  <c r="I835" i="1"/>
  <c r="P835" i="1" s="1"/>
  <c r="I984" i="1"/>
  <c r="P984" i="1" s="1"/>
  <c r="I320" i="1"/>
  <c r="P320" i="1" s="1"/>
  <c r="I759" i="1"/>
  <c r="P759" i="1" s="1"/>
  <c r="I498" i="1"/>
  <c r="P498" i="1" s="1"/>
  <c r="I1337" i="1"/>
  <c r="P1337" i="1" s="1"/>
  <c r="I1212" i="1"/>
  <c r="P1212" i="1" s="1"/>
  <c r="I481" i="1"/>
  <c r="P481" i="1" s="1"/>
  <c r="I512" i="1"/>
  <c r="P512" i="1" s="1"/>
  <c r="I580" i="1"/>
  <c r="P580" i="1" s="1"/>
  <c r="I725" i="1"/>
  <c r="P725" i="1" s="1"/>
  <c r="I750" i="1"/>
  <c r="P750" i="1" s="1"/>
  <c r="I877" i="1"/>
  <c r="P877" i="1" s="1"/>
  <c r="I922" i="1"/>
  <c r="P922" i="1" s="1"/>
  <c r="I1044" i="1"/>
  <c r="P1044" i="1" s="1"/>
  <c r="I1054" i="1"/>
  <c r="P1054" i="1" s="1"/>
  <c r="I1210" i="1"/>
  <c r="P1210" i="1" s="1"/>
  <c r="I621" i="1"/>
  <c r="P621" i="1" s="1"/>
  <c r="I1269" i="1"/>
  <c r="P1269" i="1" s="1"/>
  <c r="I99" i="1"/>
  <c r="P99" i="1" s="1"/>
  <c r="I264" i="1"/>
  <c r="P264" i="1" s="1"/>
  <c r="I138" i="1"/>
  <c r="P138" i="1" s="1"/>
  <c r="I116" i="1"/>
  <c r="P116" i="1" s="1"/>
  <c r="I9" i="1"/>
  <c r="P9" i="1" s="1"/>
  <c r="I119" i="1"/>
  <c r="P119" i="1" s="1"/>
  <c r="I51" i="1"/>
  <c r="P51" i="1" s="1"/>
  <c r="I202" i="1"/>
  <c r="P202" i="1" s="1"/>
  <c r="I14" i="1"/>
  <c r="P14" i="1" s="1"/>
  <c r="I22" i="1"/>
  <c r="P22" i="1" s="1"/>
  <c r="I111" i="1"/>
  <c r="P111" i="1" s="1"/>
  <c r="I37" i="1"/>
  <c r="P37" i="1" s="1"/>
  <c r="I36" i="1"/>
  <c r="P36" i="1" s="1"/>
  <c r="I152" i="1"/>
  <c r="P152" i="1" s="1"/>
  <c r="I102" i="1"/>
  <c r="P102" i="1" s="1"/>
  <c r="I98" i="1"/>
  <c r="P98" i="1" s="1"/>
  <c r="I170" i="1"/>
  <c r="P170" i="1" s="1"/>
  <c r="I180" i="1"/>
  <c r="P180" i="1" s="1"/>
  <c r="I172" i="1"/>
  <c r="P172" i="1" s="1"/>
  <c r="I225" i="1"/>
  <c r="P225" i="1" s="1"/>
  <c r="I194" i="1"/>
  <c r="P194" i="1" s="1"/>
  <c r="I199" i="1"/>
  <c r="P199" i="1" s="1"/>
  <c r="I302" i="1"/>
  <c r="P302" i="1" s="1"/>
  <c r="I368" i="1"/>
  <c r="P368" i="1" s="1"/>
  <c r="I300" i="1"/>
  <c r="P300" i="1" s="1"/>
  <c r="I359" i="1"/>
  <c r="P359" i="1" s="1"/>
  <c r="I289" i="1"/>
  <c r="P289" i="1" s="1"/>
  <c r="I352" i="1"/>
  <c r="P352" i="1" s="1"/>
  <c r="I319" i="1"/>
  <c r="P319" i="1" s="1"/>
  <c r="I420" i="1"/>
  <c r="P420" i="1" s="1"/>
  <c r="I471" i="1"/>
  <c r="P471" i="1" s="1"/>
  <c r="I463" i="1"/>
  <c r="P463" i="1" s="1"/>
  <c r="I459" i="1"/>
  <c r="P459" i="1" s="1"/>
  <c r="I423" i="1"/>
  <c r="P423" i="1" s="1"/>
  <c r="I530" i="1"/>
  <c r="P530" i="1" s="1"/>
  <c r="I452" i="1"/>
  <c r="P452" i="1" s="1"/>
  <c r="I518" i="1"/>
  <c r="P518" i="1" s="1"/>
  <c r="I499" i="1"/>
  <c r="P499" i="1" s="1"/>
  <c r="I565" i="1"/>
  <c r="P565" i="1" s="1"/>
  <c r="I505" i="1"/>
  <c r="P505" i="1" s="1"/>
  <c r="I455" i="1"/>
  <c r="P455" i="1" s="1"/>
  <c r="I743" i="1"/>
  <c r="P743" i="1" s="1"/>
  <c r="I719" i="1"/>
  <c r="P719" i="1" s="1"/>
  <c r="I612" i="1"/>
  <c r="P612" i="1" s="1"/>
  <c r="I578" i="1"/>
  <c r="P578" i="1" s="1"/>
  <c r="I653" i="1"/>
  <c r="P653" i="1" s="1"/>
  <c r="I700" i="1"/>
  <c r="P700" i="1" s="1"/>
  <c r="I682" i="1"/>
  <c r="P682" i="1" s="1"/>
  <c r="I705" i="1"/>
  <c r="P705" i="1" s="1"/>
  <c r="I790" i="1"/>
  <c r="P790" i="1" s="1"/>
  <c r="I794" i="1"/>
  <c r="P794" i="1" s="1"/>
  <c r="I850" i="1"/>
  <c r="P850" i="1" s="1"/>
  <c r="I916" i="1"/>
  <c r="P916" i="1" s="1"/>
  <c r="I905" i="1"/>
  <c r="P905" i="1" s="1"/>
  <c r="I1036" i="1"/>
  <c r="P1036" i="1" s="1"/>
  <c r="I1014" i="1"/>
  <c r="P1014" i="1" s="1"/>
  <c r="I1066" i="1"/>
  <c r="P1066" i="1" s="1"/>
  <c r="I1031" i="1"/>
  <c r="P1031" i="1" s="1"/>
  <c r="I1102" i="1"/>
  <c r="P1102" i="1" s="1"/>
  <c r="I1120" i="1"/>
  <c r="P1120" i="1" s="1"/>
  <c r="I1159" i="1"/>
  <c r="P1159" i="1" s="1"/>
  <c r="I1198" i="1"/>
  <c r="P1198" i="1" s="1"/>
  <c r="I1225" i="1"/>
  <c r="P1225" i="1" s="1"/>
  <c r="I1344" i="1"/>
  <c r="P1344" i="1" s="1"/>
  <c r="I935" i="1"/>
  <c r="P935" i="1" s="1"/>
  <c r="I1005" i="1"/>
  <c r="P1005" i="1" s="1"/>
  <c r="I971" i="1"/>
  <c r="P971" i="1" s="1"/>
  <c r="I237" i="1"/>
  <c r="P237" i="1" s="1"/>
  <c r="I414" i="1"/>
  <c r="P414" i="1" s="1"/>
  <c r="I1113" i="1"/>
  <c r="P1113" i="1" s="1"/>
  <c r="I854" i="1"/>
  <c r="P854" i="1" s="1"/>
  <c r="I526" i="1"/>
  <c r="P526" i="1" s="1"/>
  <c r="I1347" i="1"/>
  <c r="P1347" i="1" s="1"/>
  <c r="I18" i="1"/>
  <c r="P18" i="1" s="1"/>
  <c r="I31" i="1"/>
  <c r="P31" i="1" s="1"/>
  <c r="I209" i="1"/>
  <c r="P209" i="1" s="1"/>
  <c r="I42" i="1"/>
  <c r="P42" i="1" s="1"/>
  <c r="I82" i="1"/>
  <c r="P82" i="1" s="1"/>
  <c r="I94" i="1"/>
  <c r="P94" i="1" s="1"/>
  <c r="I90" i="1"/>
  <c r="P90" i="1" s="1"/>
  <c r="I44" i="1"/>
  <c r="P44" i="1" s="1"/>
  <c r="I143" i="1"/>
  <c r="P143" i="1" s="1"/>
  <c r="I153" i="1"/>
  <c r="P153" i="1" s="1"/>
  <c r="I189" i="1"/>
  <c r="P189" i="1" s="1"/>
  <c r="I232" i="1"/>
  <c r="P232" i="1" s="1"/>
  <c r="I254" i="1"/>
  <c r="P254" i="1" s="1"/>
  <c r="I222" i="1"/>
  <c r="P222" i="1" s="1"/>
  <c r="I311" i="1"/>
  <c r="P311" i="1" s="1"/>
  <c r="I369" i="1"/>
  <c r="P369" i="1" s="1"/>
  <c r="I309" i="1"/>
  <c r="P309" i="1" s="1"/>
  <c r="I367" i="1"/>
  <c r="P367" i="1" s="1"/>
  <c r="I297" i="1"/>
  <c r="P297" i="1" s="1"/>
  <c r="I353" i="1"/>
  <c r="P353" i="1" s="1"/>
  <c r="I326" i="1"/>
  <c r="P326" i="1" s="1"/>
  <c r="I511" i="1"/>
  <c r="P511" i="1" s="1"/>
  <c r="I487" i="1"/>
  <c r="P487" i="1" s="1"/>
  <c r="I534" i="1"/>
  <c r="P534" i="1" s="1"/>
  <c r="I503" i="1"/>
  <c r="P503" i="1" s="1"/>
  <c r="I431" i="1"/>
  <c r="P431" i="1" s="1"/>
  <c r="I525" i="1"/>
  <c r="P525" i="1" s="1"/>
  <c r="I507" i="1"/>
  <c r="P507" i="1" s="1"/>
  <c r="I650" i="1"/>
  <c r="P650" i="1" s="1"/>
  <c r="I513" i="1"/>
  <c r="P513" i="1" s="1"/>
  <c r="I472" i="1"/>
  <c r="P472" i="1" s="1"/>
  <c r="I660" i="1"/>
  <c r="P660" i="1" s="1"/>
  <c r="I663" i="1"/>
  <c r="P663" i="1" s="1"/>
  <c r="I586" i="1"/>
  <c r="P586" i="1" s="1"/>
  <c r="I661" i="1"/>
  <c r="P661" i="1" s="1"/>
  <c r="I708" i="1"/>
  <c r="P708" i="1" s="1"/>
  <c r="I690" i="1"/>
  <c r="P690" i="1" s="1"/>
  <c r="I713" i="1"/>
  <c r="P713" i="1" s="1"/>
  <c r="I798" i="1"/>
  <c r="P798" i="1" s="1"/>
  <c r="I809" i="1"/>
  <c r="P809" i="1" s="1"/>
  <c r="I861" i="1"/>
  <c r="P861" i="1" s="1"/>
  <c r="I921" i="1"/>
  <c r="P921" i="1" s="1"/>
  <c r="I898" i="1"/>
  <c r="P898" i="1" s="1"/>
  <c r="I929" i="1"/>
  <c r="P929" i="1" s="1"/>
  <c r="I972" i="1"/>
  <c r="P972" i="1" s="1"/>
  <c r="I1012" i="1"/>
  <c r="P1012" i="1" s="1"/>
  <c r="I1039" i="1"/>
  <c r="P1039" i="1" s="1"/>
  <c r="I1067" i="1"/>
  <c r="P1067" i="1" s="1"/>
  <c r="I1132" i="1"/>
  <c r="P1132" i="1" s="1"/>
  <c r="I1161" i="1"/>
  <c r="P1161" i="1" s="1"/>
  <c r="I1221" i="1"/>
  <c r="P1221" i="1" s="1"/>
  <c r="I1240" i="1"/>
  <c r="P1240" i="1" s="1"/>
  <c r="I106" i="1"/>
  <c r="P106" i="1" s="1"/>
  <c r="I1032" i="1"/>
  <c r="P1032" i="1" s="1"/>
  <c r="I1053" i="1"/>
  <c r="P1053" i="1" s="1"/>
  <c r="I52" i="1"/>
  <c r="P52" i="1" s="1"/>
  <c r="I441" i="1"/>
  <c r="P441" i="1" s="1"/>
  <c r="I514" i="1"/>
  <c r="P514" i="1" s="1"/>
  <c r="I1263" i="1"/>
  <c r="P1263" i="1" s="1"/>
  <c r="I1131" i="1"/>
  <c r="P1131" i="1" s="1"/>
  <c r="I1018" i="1"/>
  <c r="P1018" i="1" s="1"/>
  <c r="I1346" i="1"/>
  <c r="P1346" i="1" s="1"/>
  <c r="I188" i="1"/>
  <c r="P188" i="1" s="1"/>
  <c r="I124" i="1"/>
  <c r="P124" i="1" s="1"/>
  <c r="I628" i="1"/>
  <c r="P628" i="1" s="1"/>
  <c r="I56" i="1"/>
  <c r="P56" i="1" s="1"/>
  <c r="I107" i="1"/>
  <c r="P107" i="1" s="1"/>
  <c r="I373" i="1"/>
  <c r="P373" i="1" s="1"/>
  <c r="I71" i="1"/>
  <c r="P71" i="1" s="1"/>
  <c r="I115" i="1"/>
  <c r="P115" i="1" s="1"/>
  <c r="I38" i="1"/>
  <c r="P38" i="1" s="1"/>
  <c r="I179" i="1"/>
  <c r="P179" i="1" s="1"/>
  <c r="I355" i="1"/>
  <c r="P355" i="1" s="1"/>
  <c r="I47" i="1"/>
  <c r="P47" i="1" s="1"/>
  <c r="I45" i="1"/>
  <c r="P45" i="1" s="1"/>
  <c r="I137" i="1"/>
  <c r="P137" i="1" s="1"/>
  <c r="I72" i="1"/>
  <c r="P72" i="1" s="1"/>
  <c r="I64" i="1"/>
  <c r="P64" i="1" s="1"/>
  <c r="I95" i="1"/>
  <c r="P95" i="1" s="1"/>
  <c r="I114" i="1"/>
  <c r="P114" i="1" s="1"/>
  <c r="I112" i="1"/>
  <c r="P112" i="1" s="1"/>
  <c r="I221" i="1"/>
  <c r="P221" i="1" s="1"/>
  <c r="I206" i="1"/>
  <c r="P206" i="1" s="1"/>
  <c r="I193" i="1"/>
  <c r="P193" i="1" s="1"/>
  <c r="I240" i="1"/>
  <c r="P240" i="1" s="1"/>
  <c r="I259" i="1"/>
  <c r="P259" i="1" s="1"/>
  <c r="I228" i="1"/>
  <c r="P228" i="1" s="1"/>
  <c r="I318" i="1"/>
  <c r="P318" i="1" s="1"/>
  <c r="I370" i="1"/>
  <c r="P370" i="1" s="1"/>
  <c r="I230" i="1"/>
  <c r="P230" i="1" s="1"/>
  <c r="I377" i="1"/>
  <c r="P377" i="1" s="1"/>
  <c r="I305" i="1"/>
  <c r="P305" i="1" s="1"/>
  <c r="I593" i="1"/>
  <c r="P593" i="1" s="1"/>
  <c r="I244" i="1"/>
  <c r="P244" i="1" s="1"/>
  <c r="I382" i="1"/>
  <c r="P382" i="1" s="1"/>
  <c r="I601" i="1"/>
  <c r="P601" i="1" s="1"/>
  <c r="I582" i="1"/>
  <c r="P582" i="1" s="1"/>
  <c r="I625" i="1"/>
  <c r="P625" i="1" s="1"/>
  <c r="I479" i="1"/>
  <c r="P479" i="1" s="1"/>
  <c r="I538" i="1"/>
  <c r="P538" i="1" s="1"/>
  <c r="I469" i="1"/>
  <c r="P469" i="1" s="1"/>
  <c r="I577" i="1"/>
  <c r="P577" i="1" s="1"/>
  <c r="I515" i="1"/>
  <c r="P515" i="1" s="1"/>
  <c r="I645" i="1"/>
  <c r="P645" i="1" s="1"/>
  <c r="I522" i="1"/>
  <c r="P522" i="1" s="1"/>
  <c r="I480" i="1"/>
  <c r="P480" i="1" s="1"/>
  <c r="I598" i="1"/>
  <c r="P598" i="1" s="1"/>
  <c r="I555" i="1"/>
  <c r="P555" i="1" s="1"/>
  <c r="I636" i="1"/>
  <c r="P636" i="1" s="1"/>
  <c r="I610" i="1"/>
  <c r="P610" i="1" s="1"/>
  <c r="I685" i="1"/>
  <c r="P685" i="1" s="1"/>
  <c r="I732" i="1"/>
  <c r="P732" i="1" s="1"/>
  <c r="I714" i="1"/>
  <c r="P714" i="1" s="1"/>
  <c r="I737" i="1"/>
  <c r="P737" i="1" s="1"/>
  <c r="I764" i="1"/>
  <c r="P764" i="1" s="1"/>
  <c r="I818" i="1"/>
  <c r="P818" i="1" s="1"/>
  <c r="I853" i="1"/>
  <c r="P853" i="1" s="1"/>
  <c r="I975" i="1"/>
  <c r="P975" i="1" s="1"/>
  <c r="I908" i="1"/>
  <c r="P908" i="1" s="1"/>
  <c r="I964" i="1"/>
  <c r="P964" i="1" s="1"/>
  <c r="I996" i="1"/>
  <c r="P996" i="1" s="1"/>
  <c r="I1052" i="1"/>
  <c r="P1052" i="1" s="1"/>
  <c r="I1069" i="1"/>
  <c r="P1069" i="1" s="1"/>
  <c r="I1090" i="1"/>
  <c r="P1090" i="1" s="1"/>
  <c r="I1126" i="1"/>
  <c r="P1126" i="1" s="1"/>
  <c r="I1153" i="1"/>
  <c r="P1153" i="1" s="1"/>
  <c r="I1201" i="1"/>
  <c r="P1201" i="1" s="1"/>
  <c r="I1243" i="1"/>
  <c r="P1243" i="1" s="1"/>
  <c r="I65" i="1"/>
  <c r="P65" i="1" s="1"/>
  <c r="I140" i="1"/>
  <c r="P140" i="1" s="1"/>
  <c r="I198" i="1"/>
  <c r="P198" i="1" s="1"/>
  <c r="I308" i="1"/>
  <c r="P308" i="1" s="1"/>
  <c r="I554" i="1"/>
  <c r="P554" i="1" s="1"/>
  <c r="I556" i="1"/>
  <c r="P556" i="1" s="1"/>
  <c r="I268" i="1"/>
  <c r="P268" i="1" s="1"/>
  <c r="I1307" i="1"/>
  <c r="P1307" i="1" s="1"/>
  <c r="I1199" i="1"/>
  <c r="P1199" i="1" s="1"/>
  <c r="I917" i="1"/>
  <c r="P917" i="1" s="1"/>
  <c r="I128" i="1"/>
  <c r="P128" i="1" s="1"/>
  <c r="I532" i="1"/>
  <c r="P532" i="1" s="1"/>
  <c r="I113" i="1"/>
  <c r="P113" i="1" s="1"/>
  <c r="I176" i="1"/>
  <c r="P176" i="1" s="1"/>
  <c r="I298" i="1"/>
  <c r="P298" i="1" s="1"/>
  <c r="I97" i="1"/>
  <c r="P97" i="1" s="1"/>
  <c r="I93" i="1"/>
  <c r="P93" i="1" s="1"/>
  <c r="I103" i="1"/>
  <c r="P103" i="1" s="1"/>
  <c r="I266" i="1"/>
  <c r="P266" i="1" s="1"/>
  <c r="I277" i="1"/>
  <c r="P277" i="1" s="1"/>
  <c r="I91" i="1"/>
  <c r="P91" i="1" s="1"/>
  <c r="I43" i="1"/>
  <c r="P43" i="1" s="1"/>
  <c r="I76" i="1"/>
  <c r="P76" i="1" s="1"/>
  <c r="I83" i="1"/>
  <c r="P83" i="1" s="1"/>
  <c r="I109" i="1"/>
  <c r="P109" i="1" s="1"/>
  <c r="I154" i="1"/>
  <c r="P154" i="1" s="1"/>
  <c r="I126" i="1"/>
  <c r="P126" i="1" s="1"/>
  <c r="I125" i="1"/>
  <c r="P125" i="1" s="1"/>
  <c r="I227" i="1"/>
  <c r="P227" i="1" s="1"/>
  <c r="I220" i="1"/>
  <c r="P220" i="1" s="1"/>
  <c r="I197" i="1"/>
  <c r="P197" i="1" s="1"/>
  <c r="I253" i="1"/>
  <c r="P253" i="1" s="1"/>
  <c r="I275" i="1"/>
  <c r="P275" i="1" s="1"/>
  <c r="I175" i="1"/>
  <c r="P175" i="1" s="1"/>
  <c r="I257" i="1"/>
  <c r="P257" i="1" s="1"/>
  <c r="I381" i="1"/>
  <c r="P381" i="1" s="1"/>
  <c r="I324" i="1"/>
  <c r="P324" i="1" s="1"/>
  <c r="I399" i="1"/>
  <c r="P399" i="1" s="1"/>
  <c r="I314" i="1"/>
  <c r="P314" i="1" s="1"/>
  <c r="I387" i="1"/>
  <c r="P387" i="1" s="1"/>
  <c r="I342" i="1"/>
  <c r="P342" i="1" s="1"/>
  <c r="I442" i="1"/>
  <c r="P442" i="1" s="1"/>
  <c r="I405" i="1"/>
  <c r="P405" i="1" s="1"/>
  <c r="I617" i="1"/>
  <c r="P617" i="1" s="1"/>
  <c r="I641" i="1"/>
  <c r="P641" i="1" s="1"/>
  <c r="I495" i="1"/>
  <c r="P495" i="1" s="1"/>
  <c r="I543" i="1"/>
  <c r="P543" i="1" s="1"/>
  <c r="I477" i="1"/>
  <c r="P477" i="1" s="1"/>
  <c r="I585" i="1"/>
  <c r="P585" i="1" s="1"/>
  <c r="I524" i="1"/>
  <c r="P524" i="1" s="1"/>
  <c r="I465" i="1"/>
  <c r="P465" i="1" s="1"/>
  <c r="I527" i="1"/>
  <c r="P527" i="1" s="1"/>
  <c r="I488" i="1"/>
  <c r="P488" i="1" s="1"/>
  <c r="I606" i="1"/>
  <c r="P606" i="1" s="1"/>
  <c r="I571" i="1"/>
  <c r="P571" i="1" s="1"/>
  <c r="I649" i="1"/>
  <c r="P649" i="1" s="1"/>
  <c r="I618" i="1"/>
  <c r="P618" i="1" s="1"/>
  <c r="I693" i="1"/>
  <c r="P693" i="1" s="1"/>
  <c r="I740" i="1"/>
  <c r="P740" i="1" s="1"/>
  <c r="I722" i="1"/>
  <c r="P722" i="1" s="1"/>
  <c r="I745" i="1"/>
  <c r="P745" i="1" s="1"/>
  <c r="I772" i="1"/>
  <c r="P772" i="1" s="1"/>
  <c r="I826" i="1"/>
  <c r="P826" i="1" s="1"/>
  <c r="I865" i="1"/>
  <c r="P865" i="1" s="1"/>
  <c r="I906" i="1"/>
  <c r="P906" i="1" s="1"/>
  <c r="I958" i="1"/>
  <c r="P958" i="1" s="1"/>
  <c r="I967" i="1"/>
  <c r="P967" i="1" s="1"/>
  <c r="I1001" i="1"/>
  <c r="P1001" i="1" s="1"/>
  <c r="I1087" i="1"/>
  <c r="P1087" i="1" s="1"/>
  <c r="I1022" i="1"/>
  <c r="P1022" i="1" s="1"/>
  <c r="I1097" i="1"/>
  <c r="P1097" i="1" s="1"/>
  <c r="I1133" i="1"/>
  <c r="P1133" i="1" s="1"/>
  <c r="I1179" i="1"/>
  <c r="P1179" i="1" s="1"/>
  <c r="I1216" i="1"/>
  <c r="P1216" i="1" s="1"/>
  <c r="I1272" i="1"/>
  <c r="P1272" i="1" s="1"/>
  <c r="I46" i="1"/>
  <c r="P46" i="1" s="1"/>
  <c r="I271" i="1"/>
  <c r="P271" i="1" s="1"/>
  <c r="I256" i="1"/>
  <c r="P256" i="1" s="1"/>
  <c r="I392" i="1"/>
  <c r="P392" i="1" s="1"/>
  <c r="I667" i="1"/>
  <c r="P667" i="1" s="1"/>
  <c r="I816" i="1"/>
  <c r="P816" i="1" s="1"/>
  <c r="I691" i="1"/>
  <c r="P691" i="1" s="1"/>
  <c r="I1235" i="1"/>
  <c r="P1235" i="1" s="1"/>
  <c r="I1345" i="1"/>
  <c r="P1345" i="1" s="1"/>
  <c r="I1145" i="1"/>
  <c r="P1145" i="1" s="1"/>
  <c r="I168" i="1"/>
  <c r="P168" i="1" s="1"/>
  <c r="I35" i="1"/>
  <c r="P35" i="1" s="1"/>
  <c r="I224" i="1"/>
  <c r="P224" i="1" s="1"/>
  <c r="I75" i="1"/>
  <c r="P75" i="1" s="1"/>
  <c r="I161" i="1"/>
  <c r="P161" i="1" s="1"/>
  <c r="I461" i="1"/>
  <c r="P461" i="1" s="1"/>
  <c r="I15" i="1"/>
  <c r="P15" i="1" s="1"/>
  <c r="I25" i="1"/>
  <c r="P25" i="1" s="1"/>
  <c r="I187" i="1"/>
  <c r="P187" i="1" s="1"/>
  <c r="I337" i="1"/>
  <c r="P337" i="1" s="1"/>
  <c r="I10" i="1"/>
  <c r="P10" i="1" s="1"/>
  <c r="I11" i="1"/>
  <c r="P11" i="1" s="1"/>
  <c r="I121" i="1"/>
  <c r="P121" i="1" s="1"/>
  <c r="I195" i="1"/>
  <c r="P195" i="1" s="1"/>
  <c r="I345" i="1"/>
  <c r="P345" i="1" s="1"/>
  <c r="I62" i="1"/>
  <c r="P62" i="1" s="1"/>
  <c r="I30" i="1"/>
  <c r="P30" i="1" s="1"/>
  <c r="I77" i="1"/>
  <c r="P77" i="1" s="1"/>
  <c r="I84" i="1"/>
  <c r="P84" i="1" s="1"/>
  <c r="I122" i="1"/>
  <c r="P122" i="1" s="1"/>
  <c r="I33" i="1"/>
  <c r="P33" i="1" s="1"/>
  <c r="I141" i="1"/>
  <c r="P141" i="1" s="1"/>
  <c r="I104" i="1"/>
  <c r="P104" i="1" s="1"/>
  <c r="I235" i="1"/>
  <c r="P235" i="1" s="1"/>
  <c r="I173" i="1"/>
  <c r="P173" i="1" s="1"/>
  <c r="I203" i="1"/>
  <c r="P203" i="1" s="1"/>
  <c r="I267" i="1"/>
  <c r="P267" i="1" s="1"/>
  <c r="I132" i="1"/>
  <c r="P132" i="1" s="1"/>
  <c r="I251" i="1"/>
  <c r="P251" i="1" s="1"/>
  <c r="I334" i="1"/>
  <c r="P334" i="1" s="1"/>
  <c r="I282" i="1"/>
  <c r="P282" i="1" s="1"/>
  <c r="I331" i="1"/>
  <c r="P331" i="1" s="1"/>
  <c r="I276" i="1"/>
  <c r="P276" i="1" s="1"/>
  <c r="I321" i="1"/>
  <c r="P321" i="1" s="1"/>
  <c r="I287" i="1"/>
  <c r="P287" i="1" s="1"/>
  <c r="I350" i="1"/>
  <c r="P350" i="1" s="1"/>
  <c r="I450" i="1"/>
  <c r="P450" i="1" s="1"/>
  <c r="I413" i="1"/>
  <c r="P413" i="1" s="1"/>
  <c r="I385" i="1"/>
  <c r="P385" i="1" s="1"/>
  <c r="I384" i="1"/>
  <c r="P384" i="1" s="1"/>
  <c r="I633" i="1"/>
  <c r="P633" i="1" s="1"/>
  <c r="I546" i="1"/>
  <c r="P546" i="1" s="1"/>
  <c r="I485" i="1"/>
  <c r="P485" i="1" s="1"/>
  <c r="I535" i="1"/>
  <c r="P535" i="1" s="1"/>
  <c r="I540" i="1"/>
  <c r="P540" i="1" s="1"/>
  <c r="I473" i="1"/>
  <c r="P473" i="1" s="1"/>
  <c r="I552" i="1"/>
  <c r="P552" i="1" s="1"/>
  <c r="I504" i="1"/>
  <c r="P504" i="1" s="1"/>
  <c r="I614" i="1"/>
  <c r="P614" i="1" s="1"/>
  <c r="I572" i="1"/>
  <c r="P572" i="1" s="1"/>
  <c r="I695" i="1"/>
  <c r="P695" i="1" s="1"/>
  <c r="I642" i="1"/>
  <c r="P642" i="1" s="1"/>
  <c r="I717" i="1"/>
  <c r="P717" i="1" s="1"/>
  <c r="I777" i="1"/>
  <c r="P777" i="1" s="1"/>
  <c r="I746" i="1"/>
  <c r="P746" i="1" s="1"/>
  <c r="I815" i="1"/>
  <c r="P815" i="1" s="1"/>
  <c r="I796" i="1"/>
  <c r="P796" i="1" s="1"/>
  <c r="I879" i="1"/>
  <c r="P879" i="1" s="1"/>
  <c r="I918" i="1"/>
  <c r="P918" i="1" s="1"/>
  <c r="I870" i="1"/>
  <c r="P870" i="1" s="1"/>
  <c r="I914" i="1"/>
  <c r="P914" i="1" s="1"/>
  <c r="I956" i="1"/>
  <c r="P956" i="1" s="1"/>
  <c r="I1028" i="1"/>
  <c r="P1028" i="1" s="1"/>
  <c r="I1033" i="1"/>
  <c r="P1033" i="1" s="1"/>
  <c r="I1046" i="1"/>
  <c r="P1046" i="1" s="1"/>
  <c r="I1114" i="1"/>
  <c r="P1114" i="1" s="1"/>
  <c r="I1142" i="1"/>
  <c r="P1142" i="1" s="1"/>
  <c r="I1190" i="1"/>
  <c r="P1190" i="1" s="1"/>
  <c r="I1200" i="1"/>
  <c r="P1200" i="1" s="1"/>
  <c r="I1294" i="1"/>
  <c r="P1294" i="1" s="1"/>
  <c r="I183" i="1"/>
  <c r="P183" i="1" s="1"/>
  <c r="I445" i="1"/>
  <c r="P445" i="1" s="1"/>
  <c r="I421" i="1"/>
  <c r="P421" i="1" s="1"/>
  <c r="I558" i="1"/>
  <c r="P558" i="1" s="1"/>
  <c r="I864" i="1"/>
  <c r="P864" i="1" s="1"/>
  <c r="I882" i="1"/>
  <c r="P882" i="1" s="1"/>
  <c r="I1119" i="1"/>
  <c r="P1119" i="1" s="1"/>
  <c r="I576" i="1"/>
  <c r="P576" i="1" s="1"/>
  <c r="I1247" i="1"/>
  <c r="P1247" i="1" s="1"/>
  <c r="I1220" i="1"/>
  <c r="P1220" i="1" s="1"/>
  <c r="I561" i="1"/>
  <c r="P561" i="1" s="1"/>
  <c r="I626" i="1"/>
  <c r="P626" i="1" s="1"/>
  <c r="I847" i="1"/>
  <c r="P847" i="1" s="1"/>
  <c r="I701" i="1"/>
  <c r="P701" i="1" s="1"/>
  <c r="I684" i="1"/>
  <c r="P684" i="1" s="1"/>
  <c r="I761" i="1"/>
  <c r="P761" i="1" s="1"/>
  <c r="I666" i="1"/>
  <c r="P666" i="1" s="1"/>
  <c r="I730" i="1"/>
  <c r="P730" i="1" s="1"/>
  <c r="I689" i="1"/>
  <c r="P689" i="1" s="1"/>
  <c r="I753" i="1"/>
  <c r="P753" i="1" s="1"/>
  <c r="I774" i="1"/>
  <c r="P774" i="1" s="1"/>
  <c r="I780" i="1"/>
  <c r="P780" i="1" s="1"/>
  <c r="I778" i="1"/>
  <c r="P778" i="1" s="1"/>
  <c r="I834" i="1"/>
  <c r="P834" i="1" s="1"/>
  <c r="I895" i="1"/>
  <c r="P895" i="1" s="1"/>
  <c r="I885" i="1"/>
  <c r="P885" i="1" s="1"/>
  <c r="I904" i="1"/>
  <c r="P904" i="1" s="1"/>
  <c r="I940" i="1"/>
  <c r="P940" i="1" s="1"/>
  <c r="I891" i="1"/>
  <c r="P891" i="1" s="1"/>
  <c r="I962" i="1"/>
  <c r="P962" i="1" s="1"/>
  <c r="I983" i="1"/>
  <c r="P983" i="1" s="1"/>
  <c r="I1043" i="1"/>
  <c r="P1043" i="1" s="1"/>
  <c r="I966" i="1"/>
  <c r="P966" i="1" s="1"/>
  <c r="I1009" i="1"/>
  <c r="P1009" i="1" s="1"/>
  <c r="I994" i="1"/>
  <c r="P994" i="1" s="1"/>
  <c r="I1017" i="1"/>
  <c r="P1017" i="1" s="1"/>
  <c r="I1015" i="1"/>
  <c r="P1015" i="1" s="1"/>
  <c r="I1030" i="1"/>
  <c r="P1030" i="1" s="1"/>
  <c r="I1093" i="1"/>
  <c r="P1093" i="1" s="1"/>
  <c r="I1099" i="1"/>
  <c r="P1099" i="1" s="1"/>
  <c r="I1104" i="1"/>
  <c r="P1104" i="1" s="1"/>
  <c r="I1134" i="1"/>
  <c r="P1134" i="1" s="1"/>
  <c r="I1135" i="1"/>
  <c r="P1135" i="1" s="1"/>
  <c r="I1194" i="1"/>
  <c r="P1194" i="1" s="1"/>
  <c r="I1180" i="1"/>
  <c r="P1180" i="1" s="1"/>
  <c r="I1206" i="1"/>
  <c r="P1206" i="1" s="1"/>
  <c r="I1218" i="1"/>
  <c r="P1218" i="1" s="1"/>
  <c r="I1222" i="1"/>
  <c r="P1222" i="1" s="1"/>
  <c r="I1242" i="1"/>
  <c r="P1242" i="1" s="1"/>
  <c r="I1251" i="1"/>
  <c r="P1251" i="1" s="1"/>
  <c r="I1289" i="1"/>
  <c r="P1289" i="1" s="1"/>
  <c r="I1295" i="1"/>
  <c r="P1295" i="1" s="1"/>
  <c r="I1313" i="1"/>
  <c r="P1313" i="1" s="1"/>
  <c r="I1323" i="1"/>
  <c r="P1323" i="1" s="1"/>
  <c r="I1329" i="1"/>
  <c r="P1329" i="1" s="1"/>
  <c r="I1343" i="1"/>
  <c r="P1343" i="1" s="1"/>
  <c r="I61" i="1"/>
  <c r="P61" i="1" s="1"/>
  <c r="I185" i="1"/>
  <c r="P185" i="1" s="1"/>
  <c r="I79" i="1"/>
  <c r="P79" i="1" s="1"/>
  <c r="I190" i="1"/>
  <c r="P190" i="1" s="1"/>
  <c r="I474" i="1"/>
  <c r="P474" i="1" s="1"/>
  <c r="I664" i="1"/>
  <c r="P664" i="1" s="1"/>
  <c r="I805" i="1"/>
  <c r="P805" i="1" s="1"/>
  <c r="I928" i="1"/>
  <c r="P928" i="1" s="1"/>
  <c r="I1117" i="1"/>
  <c r="P1117" i="1" s="1"/>
  <c r="I238" i="1"/>
  <c r="P238" i="1" s="1"/>
  <c r="I316" i="1"/>
  <c r="P316" i="1" s="1"/>
  <c r="I545" i="1"/>
  <c r="P545" i="1" s="1"/>
  <c r="I547" i="1"/>
  <c r="P547" i="1" s="1"/>
  <c r="I710" i="1"/>
  <c r="P710" i="1" s="1"/>
  <c r="I943" i="1"/>
  <c r="P943" i="1" s="1"/>
  <c r="I1026" i="1"/>
  <c r="P1026" i="1" s="1"/>
  <c r="I1070" i="1"/>
  <c r="P1070" i="1" s="1"/>
  <c r="I231" i="1"/>
  <c r="P231" i="1" s="1"/>
  <c r="I329" i="1"/>
  <c r="P329" i="1" s="1"/>
  <c r="I519" i="1"/>
  <c r="P519" i="1" s="1"/>
  <c r="I739" i="1"/>
  <c r="P739" i="1" s="1"/>
  <c r="I731" i="1"/>
  <c r="P731" i="1" s="1"/>
  <c r="I952" i="1"/>
  <c r="P952" i="1" s="1"/>
  <c r="I963" i="1"/>
  <c r="P963" i="1" s="1"/>
  <c r="I145" i="1"/>
  <c r="P145" i="1" s="1"/>
  <c r="I313" i="1"/>
  <c r="P313" i="1" s="1"/>
  <c r="I419" i="1"/>
  <c r="P419" i="1" s="1"/>
  <c r="I541" i="1"/>
  <c r="P541" i="1" s="1"/>
  <c r="I747" i="1"/>
  <c r="P747" i="1" s="1"/>
  <c r="I829" i="1"/>
  <c r="P829" i="1" s="1"/>
  <c r="I1019" i="1"/>
  <c r="P1019" i="1" s="1"/>
  <c r="I204" i="1"/>
  <c r="P204" i="1" s="1"/>
  <c r="I396" i="1"/>
  <c r="P396" i="1" s="1"/>
  <c r="I597" i="1"/>
  <c r="P597" i="1" s="1"/>
  <c r="I748" i="1"/>
  <c r="P748" i="1" s="1"/>
  <c r="I884" i="1"/>
  <c r="P884" i="1" s="1"/>
  <c r="I990" i="1"/>
  <c r="P990" i="1" s="1"/>
  <c r="I144" i="1"/>
  <c r="P144" i="1" s="1"/>
  <c r="I315" i="1"/>
  <c r="P315" i="1" s="1"/>
  <c r="I401" i="1"/>
  <c r="P401" i="1" s="1"/>
  <c r="I517" i="1"/>
  <c r="P517" i="1" s="1"/>
  <c r="I639" i="1"/>
  <c r="P639" i="1" s="1"/>
  <c r="I852" i="1"/>
  <c r="P852" i="1" s="1"/>
  <c r="I881" i="1"/>
  <c r="P881" i="1" s="1"/>
  <c r="I1060" i="1"/>
  <c r="P1060" i="1" s="1"/>
  <c r="I327" i="1"/>
  <c r="P327" i="1" s="1"/>
  <c r="I844" i="1"/>
  <c r="P844" i="1" s="1"/>
  <c r="I1149" i="1"/>
  <c r="P1149" i="1" s="1"/>
  <c r="I1282" i="1"/>
  <c r="P1282" i="1" s="1"/>
  <c r="I340" i="1"/>
  <c r="P340" i="1" s="1"/>
  <c r="I767" i="1"/>
  <c r="P767" i="1" s="1"/>
  <c r="I1137" i="1"/>
  <c r="P1137" i="1" s="1"/>
  <c r="I1259" i="1"/>
  <c r="P1259" i="1" s="1"/>
  <c r="I1124" i="1"/>
  <c r="P1124" i="1" s="1"/>
  <c r="I433" i="1"/>
  <c r="P433" i="1" s="1"/>
  <c r="I915" i="1"/>
  <c r="P915" i="1" s="1"/>
  <c r="I1172" i="1"/>
  <c r="P1172" i="1" s="1"/>
  <c r="I1312" i="1"/>
  <c r="P1312" i="1" s="1"/>
  <c r="I1322" i="1"/>
  <c r="P1322" i="1" s="1"/>
  <c r="I643" i="1"/>
  <c r="P643" i="1" s="1"/>
  <c r="I1096" i="1"/>
  <c r="P1096" i="1" s="1"/>
  <c r="I1237" i="1"/>
  <c r="P1237" i="1" s="1"/>
  <c r="I358" i="1"/>
  <c r="P358" i="1" s="1"/>
  <c r="I559" i="1"/>
  <c r="P559" i="1" s="1"/>
  <c r="I1100" i="1"/>
  <c r="P1100" i="1" s="1"/>
  <c r="I1236" i="1"/>
  <c r="P1236" i="1" s="1"/>
  <c r="I164" i="1"/>
  <c r="P164" i="1" s="1"/>
  <c r="I1291" i="1"/>
  <c r="P1291" i="1" s="1"/>
  <c r="I567" i="1"/>
  <c r="P567" i="1" s="1"/>
  <c r="I1116" i="1"/>
  <c r="P1116" i="1" s="1"/>
  <c r="I1223" i="1"/>
  <c r="P1223" i="1" s="1"/>
  <c r="I120" i="1"/>
  <c r="P120" i="1" s="1"/>
  <c r="I1315" i="1"/>
  <c r="P1315" i="1" s="1"/>
  <c r="I383" i="1"/>
  <c r="P383" i="1" s="1"/>
  <c r="I797" i="1"/>
  <c r="P797" i="1" s="1"/>
  <c r="I1127" i="1"/>
  <c r="P1127" i="1" s="1"/>
  <c r="I568" i="1"/>
  <c r="P568" i="1" s="1"/>
  <c r="I496" i="1"/>
  <c r="P496" i="1" s="1"/>
  <c r="I590" i="1"/>
  <c r="P590" i="1" s="1"/>
  <c r="I687" i="1"/>
  <c r="P687" i="1" s="1"/>
  <c r="I588" i="1"/>
  <c r="P588" i="1" s="1"/>
  <c r="I652" i="1"/>
  <c r="P652" i="1" s="1"/>
  <c r="I569" i="1"/>
  <c r="P569" i="1" s="1"/>
  <c r="I634" i="1"/>
  <c r="P634" i="1" s="1"/>
  <c r="I896" i="1"/>
  <c r="P896" i="1" s="1"/>
  <c r="I709" i="1"/>
  <c r="P709" i="1" s="1"/>
  <c r="I692" i="1"/>
  <c r="P692" i="1" s="1"/>
  <c r="I769" i="1"/>
  <c r="P769" i="1" s="1"/>
  <c r="I674" i="1"/>
  <c r="P674" i="1" s="1"/>
  <c r="I738" i="1"/>
  <c r="P738" i="1" s="1"/>
  <c r="I697" i="1"/>
  <c r="P697" i="1" s="1"/>
  <c r="I756" i="1"/>
  <c r="P756" i="1" s="1"/>
  <c r="I782" i="1"/>
  <c r="P782" i="1" s="1"/>
  <c r="I788" i="1"/>
  <c r="P788" i="1" s="1"/>
  <c r="I786" i="1"/>
  <c r="P786" i="1" s="1"/>
  <c r="I842" i="1"/>
  <c r="P842" i="1" s="1"/>
  <c r="I845" i="1"/>
  <c r="P845" i="1" s="1"/>
  <c r="I901" i="1"/>
  <c r="P901" i="1" s="1"/>
  <c r="I913" i="1"/>
  <c r="P913" i="1" s="1"/>
  <c r="I932" i="1"/>
  <c r="P932" i="1" s="1"/>
  <c r="I899" i="1"/>
  <c r="P899" i="1" s="1"/>
  <c r="I1020" i="1"/>
  <c r="P1020" i="1" s="1"/>
  <c r="I1027" i="1"/>
  <c r="P1027" i="1" s="1"/>
  <c r="I991" i="1"/>
  <c r="P991" i="1" s="1"/>
  <c r="I999" i="1"/>
  <c r="P999" i="1" s="1"/>
  <c r="I1059" i="1"/>
  <c r="P1059" i="1" s="1"/>
  <c r="I1065" i="1"/>
  <c r="P1065" i="1" s="1"/>
  <c r="I1025" i="1"/>
  <c r="P1025" i="1" s="1"/>
  <c r="I1023" i="1"/>
  <c r="P1023" i="1" s="1"/>
  <c r="I1038" i="1"/>
  <c r="P1038" i="1" s="1"/>
  <c r="I1095" i="1"/>
  <c r="P1095" i="1" s="1"/>
  <c r="I1098" i="1"/>
  <c r="P1098" i="1" s="1"/>
  <c r="I1112" i="1"/>
  <c r="P1112" i="1" s="1"/>
  <c r="I1146" i="1"/>
  <c r="P1146" i="1" s="1"/>
  <c r="I1143" i="1"/>
  <c r="P1143" i="1" s="1"/>
  <c r="I1156" i="1"/>
  <c r="P1156" i="1" s="1"/>
  <c r="I1169" i="1"/>
  <c r="P1169" i="1" s="1"/>
  <c r="I1214" i="1"/>
  <c r="P1214" i="1" s="1"/>
  <c r="I1184" i="1"/>
  <c r="P1184" i="1" s="1"/>
  <c r="I1227" i="1"/>
  <c r="P1227" i="1" s="1"/>
  <c r="I1250" i="1"/>
  <c r="P1250" i="1" s="1"/>
  <c r="I1258" i="1"/>
  <c r="P1258" i="1" s="1"/>
  <c r="I1267" i="1"/>
  <c r="P1267" i="1" s="1"/>
  <c r="I1280" i="1"/>
  <c r="P1280" i="1" s="1"/>
  <c r="I1303" i="1"/>
  <c r="P1303" i="1" s="1"/>
  <c r="I1317" i="1"/>
  <c r="P1317" i="1" s="1"/>
  <c r="I1342" i="1"/>
  <c r="P1342" i="1" s="1"/>
  <c r="I1351" i="1"/>
  <c r="P1351" i="1" s="1"/>
  <c r="I92" i="1"/>
  <c r="P92" i="1" s="1"/>
  <c r="I218" i="1"/>
  <c r="P218" i="1" s="1"/>
  <c r="I129" i="1"/>
  <c r="P129" i="1" s="1"/>
  <c r="I354" i="1"/>
  <c r="P354" i="1" s="1"/>
  <c r="I440" i="1"/>
  <c r="P440" i="1" s="1"/>
  <c r="I704" i="1"/>
  <c r="P704" i="1" s="1"/>
  <c r="I821" i="1"/>
  <c r="P821" i="1" s="1"/>
  <c r="I1004" i="1"/>
  <c r="P1004" i="1" s="1"/>
  <c r="I1094" i="1"/>
  <c r="P1094" i="1" s="1"/>
  <c r="I212" i="1"/>
  <c r="P212" i="1" s="1"/>
  <c r="I406" i="1"/>
  <c r="P406" i="1" s="1"/>
  <c r="I418" i="1"/>
  <c r="P418" i="1" s="1"/>
  <c r="I646" i="1"/>
  <c r="P646" i="1" s="1"/>
  <c r="I783" i="1"/>
  <c r="P783" i="1" s="1"/>
  <c r="I890" i="1"/>
  <c r="P890" i="1" s="1"/>
  <c r="I1010" i="1"/>
  <c r="P1010" i="1" s="1"/>
  <c r="I1068" i="1"/>
  <c r="P1068" i="1" s="1"/>
  <c r="I174" i="1"/>
  <c r="P174" i="1" s="1"/>
  <c r="I291" i="1"/>
  <c r="P291" i="1" s="1"/>
  <c r="I490" i="1"/>
  <c r="P490" i="1" s="1"/>
  <c r="I707" i="1"/>
  <c r="P707" i="1" s="1"/>
  <c r="I720" i="1"/>
  <c r="P720" i="1" s="1"/>
  <c r="I846" i="1"/>
  <c r="P846" i="1" s="1"/>
  <c r="I1021" i="1"/>
  <c r="P1021" i="1" s="1"/>
  <c r="I142" i="1"/>
  <c r="P142" i="1" s="1"/>
  <c r="I307" i="1"/>
  <c r="P307" i="1" s="1"/>
  <c r="I466" i="1"/>
  <c r="P466" i="1" s="1"/>
  <c r="I595" i="1"/>
  <c r="P595" i="1" s="1"/>
  <c r="I742" i="1"/>
  <c r="P742" i="1" s="1"/>
  <c r="I837" i="1"/>
  <c r="P837" i="1" s="1"/>
  <c r="I965" i="1"/>
  <c r="P965" i="1" s="1"/>
  <c r="I310" i="1"/>
  <c r="P310" i="1" s="1"/>
  <c r="I460" i="1"/>
  <c r="P460" i="1" s="1"/>
  <c r="I629" i="1"/>
  <c r="P629" i="1" s="1"/>
  <c r="I755" i="1"/>
  <c r="P755" i="1" s="1"/>
  <c r="I851" i="1"/>
  <c r="P851" i="1" s="1"/>
  <c r="I985" i="1"/>
  <c r="P985" i="1" s="1"/>
  <c r="I117" i="1"/>
  <c r="P117" i="1" s="1"/>
  <c r="I346" i="1"/>
  <c r="P346" i="1" s="1"/>
  <c r="I486" i="1"/>
  <c r="P486" i="1" s="1"/>
  <c r="I516" i="1"/>
  <c r="P516" i="1" s="1"/>
  <c r="I624" i="1"/>
  <c r="P624" i="1" s="1"/>
  <c r="I817" i="1"/>
  <c r="P817" i="1" s="1"/>
  <c r="I902" i="1"/>
  <c r="P902" i="1" s="1"/>
  <c r="I1013" i="1"/>
  <c r="P1013" i="1" s="1"/>
  <c r="I456" i="1"/>
  <c r="P456" i="1" s="1"/>
  <c r="I867" i="1"/>
  <c r="P867" i="1" s="1"/>
  <c r="I1147" i="1"/>
  <c r="P1147" i="1" s="1"/>
  <c r="I1285" i="1"/>
  <c r="P1285" i="1" s="1"/>
  <c r="I255" i="1"/>
  <c r="P255" i="1" s="1"/>
  <c r="I803" i="1"/>
  <c r="P803" i="1" s="1"/>
  <c r="I1129" i="1"/>
  <c r="P1129" i="1" s="1"/>
  <c r="I1283" i="1"/>
  <c r="P1283" i="1" s="1"/>
  <c r="I1177" i="1"/>
  <c r="P1177" i="1" s="1"/>
  <c r="I528" i="1"/>
  <c r="P528" i="1" s="1"/>
  <c r="I993" i="1"/>
  <c r="P993" i="1" s="1"/>
  <c r="I1193" i="1"/>
  <c r="P1193" i="1" s="1"/>
  <c r="I1341" i="1"/>
  <c r="P1341" i="1" s="1"/>
  <c r="I158" i="1"/>
  <c r="P158" i="1" s="1"/>
  <c r="I640" i="1"/>
  <c r="P640" i="1" s="1"/>
  <c r="I1105" i="1"/>
  <c r="P1105" i="1" s="1"/>
  <c r="I1244" i="1"/>
  <c r="P1244" i="1" s="1"/>
  <c r="I1226" i="1"/>
  <c r="P1226" i="1" s="1"/>
  <c r="I659" i="1"/>
  <c r="P659" i="1" s="1"/>
  <c r="I1109" i="1"/>
  <c r="P1109" i="1" s="1"/>
  <c r="I1245" i="1"/>
  <c r="P1245" i="1" s="1"/>
  <c r="I393" i="1"/>
  <c r="P393" i="1" s="1"/>
  <c r="I162" i="1"/>
  <c r="P162" i="1" s="1"/>
  <c r="I662" i="1"/>
  <c r="P662" i="1" s="1"/>
  <c r="I1125" i="1"/>
  <c r="P1125" i="1" s="1"/>
  <c r="I1241" i="1"/>
  <c r="P1241" i="1" s="1"/>
  <c r="I694" i="1"/>
  <c r="P694" i="1" s="1"/>
  <c r="I1191" i="1"/>
  <c r="P1191" i="1" s="1"/>
  <c r="I1273" i="1"/>
  <c r="P1273" i="1" s="1"/>
  <c r="I372" i="1"/>
  <c r="P372" i="1" s="1"/>
  <c r="I715" i="1"/>
  <c r="P715" i="1" s="1"/>
  <c r="I1203" i="1"/>
  <c r="P1203" i="1" s="1"/>
  <c r="I1246" i="1"/>
  <c r="P1246" i="1" s="1"/>
  <c r="I1266" i="1"/>
  <c r="P1266" i="1" s="1"/>
  <c r="I1274" i="1"/>
  <c r="P1274" i="1" s="1"/>
  <c r="I1284" i="1"/>
  <c r="P1284" i="1" s="1"/>
  <c r="I1309" i="1"/>
  <c r="P1309" i="1" s="1"/>
  <c r="I1321" i="1"/>
  <c r="P1321" i="1" s="1"/>
  <c r="I1338" i="1"/>
  <c r="P1338" i="1" s="1"/>
  <c r="I1350" i="1"/>
  <c r="P1350" i="1" s="1"/>
  <c r="I54" i="1"/>
  <c r="P54" i="1" s="1"/>
  <c r="I135" i="1"/>
  <c r="P135" i="1" s="1"/>
  <c r="I59" i="1"/>
  <c r="P59" i="1" s="1"/>
  <c r="I374" i="1"/>
  <c r="P374" i="1" s="1"/>
  <c r="I584" i="1"/>
  <c r="P584" i="1" s="1"/>
  <c r="I723" i="1"/>
  <c r="P723" i="1" s="1"/>
  <c r="I951" i="1"/>
  <c r="P951" i="1" s="1"/>
  <c r="I995" i="1"/>
  <c r="P995" i="1" s="1"/>
  <c r="I66" i="1"/>
  <c r="P66" i="1" s="1"/>
  <c r="I171" i="1"/>
  <c r="P171" i="1" s="1"/>
  <c r="I412" i="1"/>
  <c r="P412" i="1" s="1"/>
  <c r="I484" i="1"/>
  <c r="P484" i="1" s="1"/>
  <c r="I607" i="1"/>
  <c r="P607" i="1" s="1"/>
  <c r="I784" i="1"/>
  <c r="P784" i="1" s="1"/>
  <c r="I897" i="1"/>
  <c r="P897" i="1" s="1"/>
  <c r="I969" i="1"/>
  <c r="P969" i="1" s="1"/>
  <c r="I48" i="1"/>
  <c r="P48" i="1" s="1"/>
  <c r="I239" i="1"/>
  <c r="P239" i="1" s="1"/>
  <c r="I278" i="1"/>
  <c r="P278" i="1" s="1"/>
  <c r="I361" i="1"/>
  <c r="P361" i="1" s="1"/>
  <c r="I615" i="1"/>
  <c r="P615" i="1" s="1"/>
  <c r="I791" i="1"/>
  <c r="P791" i="1" s="1"/>
  <c r="I911" i="1"/>
  <c r="P911" i="1" s="1"/>
  <c r="I1091" i="1"/>
  <c r="P1091" i="1" s="1"/>
  <c r="I250" i="1"/>
  <c r="P250" i="1" s="1"/>
  <c r="I280" i="1"/>
  <c r="P280" i="1" s="1"/>
  <c r="I425" i="1"/>
  <c r="P425" i="1" s="1"/>
  <c r="I627" i="1"/>
  <c r="P627" i="1" s="1"/>
  <c r="I799" i="1"/>
  <c r="P799" i="1" s="1"/>
  <c r="I862" i="1"/>
  <c r="P862" i="1" s="1"/>
  <c r="I1037" i="1"/>
  <c r="P1037" i="1" s="1"/>
  <c r="I299" i="1"/>
  <c r="P299" i="1" s="1"/>
  <c r="I386" i="1"/>
  <c r="P386" i="1" s="1"/>
  <c r="I631" i="1"/>
  <c r="P631" i="1" s="1"/>
  <c r="I787" i="1"/>
  <c r="P787" i="1" s="1"/>
  <c r="I931" i="1"/>
  <c r="P931" i="1" s="1"/>
  <c r="I998" i="1"/>
  <c r="P998" i="1" s="1"/>
  <c r="I155" i="1"/>
  <c r="P155" i="1" s="1"/>
  <c r="I330" i="1"/>
  <c r="P330" i="1" s="1"/>
  <c r="I389" i="1"/>
  <c r="P389" i="1" s="1"/>
  <c r="I457" i="1"/>
  <c r="P457" i="1" s="1"/>
  <c r="I683" i="1"/>
  <c r="P683" i="1" s="1"/>
  <c r="I757" i="1"/>
  <c r="P757" i="1" s="1"/>
  <c r="I944" i="1"/>
  <c r="P944" i="1" s="1"/>
  <c r="I1080" i="1"/>
  <c r="P1080" i="1" s="1"/>
  <c r="I492" i="1"/>
  <c r="P492" i="1" s="1"/>
  <c r="I949" i="1"/>
  <c r="P949" i="1" s="1"/>
  <c r="I1162" i="1"/>
  <c r="P1162" i="1" s="1"/>
  <c r="I1306" i="1"/>
  <c r="P1306" i="1" s="1"/>
  <c r="I470" i="1"/>
  <c r="P470" i="1" s="1"/>
  <c r="I875" i="1"/>
  <c r="P875" i="1" s="1"/>
  <c r="I1154" i="1"/>
  <c r="P1154" i="1" s="1"/>
  <c r="I1299" i="1"/>
  <c r="P1299" i="1" s="1"/>
  <c r="I1293" i="1"/>
  <c r="P1293" i="1" s="1"/>
  <c r="I637" i="1"/>
  <c r="P637" i="1" s="1"/>
  <c r="I1081" i="1"/>
  <c r="P1081" i="1" s="1"/>
  <c r="I1196" i="1"/>
  <c r="P1196" i="1" s="1"/>
  <c r="I404" i="1"/>
  <c r="P404" i="1" s="1"/>
  <c r="I200" i="1"/>
  <c r="P200" i="1" s="1"/>
  <c r="I680" i="1"/>
  <c r="P680" i="1" s="1"/>
  <c r="I1141" i="1"/>
  <c r="P1141" i="1" s="1"/>
  <c r="I1260" i="1"/>
  <c r="P1260" i="1" s="1"/>
  <c r="I32" i="1"/>
  <c r="P32" i="1" s="1"/>
  <c r="I712" i="1"/>
  <c r="P712" i="1" s="1"/>
  <c r="I1111" i="1"/>
  <c r="P1111" i="1" s="1"/>
  <c r="I1253" i="1"/>
  <c r="P1253" i="1" s="1"/>
  <c r="I570" i="1"/>
  <c r="P570" i="1" s="1"/>
  <c r="I348" i="1"/>
  <c r="P348" i="1" s="1"/>
  <c r="I765" i="1"/>
  <c r="P765" i="1" s="1"/>
  <c r="I1139" i="1"/>
  <c r="P1139" i="1" s="1"/>
  <c r="I1239" i="1"/>
  <c r="P1239" i="1" s="1"/>
  <c r="I909" i="1"/>
  <c r="P909" i="1" s="1"/>
  <c r="I1003" i="1"/>
  <c r="P1003" i="1" s="1"/>
  <c r="I1158" i="1"/>
  <c r="P1158" i="1" s="1"/>
  <c r="I1056" i="1"/>
  <c r="P1056" i="1" s="1"/>
  <c r="I192" i="1"/>
  <c r="P192" i="1" s="1"/>
  <c r="I1211" i="1"/>
  <c r="P1211" i="1" s="1"/>
  <c r="I1209" i="1"/>
  <c r="P1209" i="1" s="1"/>
  <c r="I1232" i="1"/>
  <c r="P1232" i="1" s="1"/>
  <c r="I1234" i="1"/>
  <c r="P1234" i="1" s="1"/>
  <c r="I1254" i="1"/>
  <c r="P1254" i="1" s="1"/>
  <c r="I1268" i="1"/>
  <c r="P1268" i="1" s="1"/>
  <c r="I1275" i="1"/>
  <c r="P1275" i="1" s="1"/>
  <c r="I1287" i="1"/>
  <c r="P1287" i="1" s="1"/>
  <c r="I1302" i="1"/>
  <c r="P1302" i="1" s="1"/>
  <c r="I1333" i="1"/>
  <c r="P1333" i="1" s="1"/>
  <c r="I1339" i="1"/>
  <c r="P1339" i="1" s="1"/>
  <c r="I1349" i="1"/>
  <c r="P1349" i="1" s="1"/>
  <c r="I118" i="1"/>
  <c r="P118" i="1" s="1"/>
  <c r="I215" i="1"/>
  <c r="P215" i="1" s="1"/>
  <c r="I207" i="1"/>
  <c r="P207" i="1" s="1"/>
  <c r="I296" i="1"/>
  <c r="P296" i="1" s="1"/>
  <c r="I613" i="1"/>
  <c r="P613" i="1" s="1"/>
  <c r="I688" i="1"/>
  <c r="P688" i="1" s="1"/>
  <c r="I838" i="1"/>
  <c r="P838" i="1" s="1"/>
  <c r="I968" i="1"/>
  <c r="P968" i="1" s="1"/>
  <c r="I169" i="1"/>
  <c r="P169" i="1" s="1"/>
  <c r="I279" i="1"/>
  <c r="P279" i="1" s="1"/>
  <c r="I400" i="1"/>
  <c r="P400" i="1" s="1"/>
  <c r="I478" i="1"/>
  <c r="P478" i="1" s="1"/>
  <c r="I592" i="1"/>
  <c r="P592" i="1" s="1"/>
  <c r="I773" i="1"/>
  <c r="P773" i="1" s="1"/>
  <c r="I892" i="1"/>
  <c r="P892" i="1" s="1"/>
  <c r="I1035" i="1"/>
  <c r="P1035" i="1" s="1"/>
  <c r="I41" i="1"/>
  <c r="P41" i="1" s="1"/>
  <c r="I288" i="1"/>
  <c r="P288" i="1" s="1"/>
  <c r="I322" i="1"/>
  <c r="P322" i="1" s="1"/>
  <c r="I462" i="1"/>
  <c r="P462" i="1" s="1"/>
  <c r="I600" i="1"/>
  <c r="P600" i="1" s="1"/>
  <c r="I792" i="1"/>
  <c r="P792" i="1" s="1"/>
  <c r="I900" i="1"/>
  <c r="P900" i="1" s="1"/>
  <c r="I1029" i="1"/>
  <c r="P1029" i="1" s="1"/>
  <c r="I160" i="1"/>
  <c r="P160" i="1" s="1"/>
  <c r="I269" i="1"/>
  <c r="P269" i="1" s="1"/>
  <c r="I443" i="1"/>
  <c r="P443" i="1" s="1"/>
  <c r="I533" i="1"/>
  <c r="P533" i="1" s="1"/>
  <c r="I800" i="1"/>
  <c r="P800" i="1" s="1"/>
  <c r="I859" i="1"/>
  <c r="P859" i="1" s="1"/>
  <c r="I1045" i="1"/>
  <c r="P1045" i="1" s="1"/>
  <c r="I272" i="1"/>
  <c r="P272" i="1" s="1"/>
  <c r="I427" i="1"/>
  <c r="P427" i="1" s="1"/>
  <c r="I616" i="1"/>
  <c r="P616" i="1" s="1"/>
  <c r="I812" i="1"/>
  <c r="P812" i="1" s="1"/>
  <c r="I933" i="1"/>
  <c r="P933" i="1" s="1"/>
  <c r="I976" i="1"/>
  <c r="P976" i="1" s="1"/>
  <c r="I182" i="1"/>
  <c r="P182" i="1" s="1"/>
  <c r="I274" i="1"/>
  <c r="P274" i="1" s="1"/>
  <c r="I476" i="1"/>
  <c r="P476" i="1" s="1"/>
  <c r="I562" i="1"/>
  <c r="P562" i="1" s="1"/>
  <c r="I843" i="1"/>
  <c r="P843" i="1" s="1"/>
  <c r="I789" i="1"/>
  <c r="P789" i="1" s="1"/>
  <c r="I907" i="1"/>
  <c r="P907" i="1" s="1"/>
  <c r="I1075" i="1"/>
  <c r="P1075" i="1" s="1"/>
  <c r="I424" i="1"/>
  <c r="P424" i="1" s="1"/>
  <c r="I1042" i="1"/>
  <c r="P1042" i="1" s="1"/>
  <c r="I1171" i="1"/>
  <c r="P1171" i="1" s="1"/>
  <c r="I1332" i="1"/>
  <c r="P1332" i="1" s="1"/>
  <c r="I506" i="1"/>
  <c r="P506" i="1" s="1"/>
  <c r="I955" i="1"/>
  <c r="P955" i="1" s="1"/>
  <c r="I1183" i="1"/>
  <c r="P1183" i="1" s="1"/>
  <c r="I1316" i="1"/>
  <c r="P1316" i="1" s="1"/>
  <c r="I151" i="1"/>
  <c r="P151" i="1" s="1"/>
  <c r="I632" i="1"/>
  <c r="P632" i="1" s="1"/>
  <c r="I1088" i="1"/>
  <c r="P1088" i="1" s="1"/>
  <c r="I1233" i="1"/>
  <c r="P1233" i="1" s="1"/>
  <c r="I564" i="1"/>
  <c r="P564" i="1" s="1"/>
  <c r="I325" i="1"/>
  <c r="P325" i="1" s="1"/>
  <c r="I768" i="1"/>
  <c r="P768" i="1" s="1"/>
  <c r="I1136" i="1"/>
  <c r="P1136" i="1" s="1"/>
  <c r="I1292" i="1"/>
  <c r="P1292" i="1" s="1"/>
  <c r="I219" i="1"/>
  <c r="P219" i="1" s="1"/>
  <c r="I763" i="1"/>
  <c r="P763" i="1" s="1"/>
  <c r="I1144" i="1"/>
  <c r="P1144" i="1" s="1"/>
  <c r="I1281" i="1"/>
  <c r="P1281" i="1" s="1"/>
  <c r="I699" i="1"/>
  <c r="P699" i="1" s="1"/>
  <c r="I306" i="1"/>
  <c r="P306" i="1" s="1"/>
  <c r="I925" i="1"/>
  <c r="P925" i="1" s="1"/>
  <c r="I1148" i="1"/>
  <c r="P1148" i="1" s="1"/>
  <c r="I1310" i="1"/>
  <c r="P1310" i="1" s="1"/>
  <c r="I1101" i="1"/>
  <c r="P1101" i="1" s="1"/>
  <c r="I390" i="1"/>
  <c r="P390" i="1" s="1"/>
  <c r="I894" i="1"/>
  <c r="P894" i="1" s="1"/>
  <c r="I1249" i="1"/>
  <c r="P1249" i="1" s="1"/>
  <c r="I1217" i="1"/>
  <c r="P1217" i="1" s="1"/>
  <c r="I657" i="1"/>
  <c r="P657" i="1" s="1"/>
  <c r="I594" i="1"/>
  <c r="P594" i="1" s="1"/>
  <c r="I647" i="1"/>
  <c r="P647" i="1" s="1"/>
  <c r="I669" i="1"/>
  <c r="P669" i="1" s="1"/>
  <c r="I733" i="1"/>
  <c r="P733" i="1" s="1"/>
  <c r="I716" i="1"/>
  <c r="P716" i="1" s="1"/>
  <c r="I793" i="1"/>
  <c r="P793" i="1" s="1"/>
  <c r="I698" i="1"/>
  <c r="P698" i="1" s="1"/>
  <c r="I758" i="1"/>
  <c r="P758" i="1" s="1"/>
  <c r="I721" i="1"/>
  <c r="P721" i="1" s="1"/>
  <c r="I833" i="1"/>
  <c r="P833" i="1" s="1"/>
  <c r="I807" i="1"/>
  <c r="P807" i="1" s="1"/>
  <c r="I823" i="1"/>
  <c r="P823" i="1" s="1"/>
  <c r="I825" i="1"/>
  <c r="P825" i="1" s="1"/>
  <c r="I839" i="1"/>
  <c r="P839" i="1" s="1"/>
  <c r="I869" i="1"/>
  <c r="P869" i="1" s="1"/>
  <c r="I819" i="1"/>
  <c r="P819" i="1" s="1"/>
  <c r="I924" i="1"/>
  <c r="P924" i="1" s="1"/>
  <c r="I872" i="1"/>
  <c r="P872" i="1" s="1"/>
  <c r="I903" i="1"/>
  <c r="P903" i="1" s="1"/>
  <c r="I930" i="1"/>
  <c r="P930" i="1" s="1"/>
  <c r="I937" i="1"/>
  <c r="P937" i="1" s="1"/>
  <c r="I934" i="1"/>
  <c r="P934" i="1" s="1"/>
  <c r="I980" i="1"/>
  <c r="P980" i="1" s="1"/>
  <c r="I1063" i="1"/>
  <c r="P1063" i="1" s="1"/>
  <c r="I1007" i="1"/>
  <c r="P1007" i="1" s="1"/>
  <c r="I1049" i="1"/>
  <c r="P1049" i="1" s="1"/>
  <c r="I1047" i="1"/>
  <c r="P1047" i="1" s="1"/>
  <c r="I1071" i="1"/>
  <c r="P1071" i="1" s="1"/>
  <c r="I1074" i="1"/>
  <c r="P1074" i="1" s="1"/>
  <c r="I1122" i="1"/>
  <c r="P1122" i="1" s="1"/>
  <c r="I1110" i="1"/>
  <c r="P1110" i="1" s="1"/>
  <c r="I1115" i="1"/>
  <c r="P1115" i="1" s="1"/>
  <c r="I1167" i="1"/>
  <c r="P1167" i="1" s="1"/>
  <c r="I1176" i="1"/>
  <c r="P1176" i="1" s="1"/>
  <c r="I1228" i="1"/>
  <c r="P1228" i="1" s="1"/>
  <c r="I1215" i="1"/>
  <c r="P1215" i="1" s="1"/>
  <c r="I1229" i="1"/>
  <c r="P1229" i="1" s="1"/>
  <c r="I1230" i="1"/>
  <c r="P1230" i="1" s="1"/>
  <c r="I1256" i="1"/>
  <c r="P1256" i="1" s="1"/>
  <c r="I1270" i="1"/>
  <c r="P1270" i="1" s="1"/>
  <c r="I1278" i="1"/>
  <c r="P1278" i="1" s="1"/>
  <c r="I1298" i="1"/>
  <c r="P1298" i="1" s="1"/>
  <c r="I1318" i="1"/>
  <c r="P1318" i="1" s="1"/>
  <c r="I1326" i="1"/>
  <c r="P1326" i="1" s="1"/>
  <c r="I1340" i="1"/>
  <c r="P1340" i="1" s="1"/>
  <c r="I13" i="1"/>
  <c r="P13" i="1" s="1"/>
  <c r="I74" i="1"/>
  <c r="P74" i="1" s="1"/>
  <c r="I252" i="1"/>
  <c r="P252" i="1" s="1"/>
  <c r="I184" i="1"/>
  <c r="P184" i="1" s="1"/>
  <c r="I409" i="1"/>
  <c r="P409" i="1" s="1"/>
  <c r="I539" i="1"/>
  <c r="P539" i="1" s="1"/>
  <c r="I775" i="1"/>
  <c r="P775" i="1" s="1"/>
  <c r="I889" i="1"/>
  <c r="P889" i="1" s="1"/>
  <c r="I1058" i="1"/>
  <c r="P1058" i="1" s="1"/>
  <c r="I19" i="1"/>
  <c r="P19" i="1" s="1"/>
  <c r="I258" i="1"/>
  <c r="P258" i="1" s="1"/>
  <c r="I482" i="1"/>
  <c r="P482" i="1" s="1"/>
  <c r="I448" i="1"/>
  <c r="P448" i="1" s="1"/>
  <c r="I696" i="1"/>
  <c r="P696" i="1" s="1"/>
  <c r="I832" i="1"/>
  <c r="P832" i="1" s="1"/>
  <c r="I974" i="1"/>
  <c r="P974" i="1" s="1"/>
  <c r="I957" i="1"/>
  <c r="P957" i="1" s="1"/>
  <c r="I40" i="1"/>
  <c r="P40" i="1" s="1"/>
  <c r="I281" i="1"/>
  <c r="P281" i="1" s="1"/>
  <c r="I411" i="1"/>
  <c r="P411" i="1" s="1"/>
  <c r="I550" i="1"/>
  <c r="P550" i="1" s="1"/>
  <c r="I686" i="1"/>
  <c r="P686" i="1" s="1"/>
  <c r="I779" i="1"/>
  <c r="P779" i="1" s="1"/>
  <c r="I947" i="1"/>
  <c r="P947" i="1" s="1"/>
  <c r="I1073" i="1"/>
  <c r="P1073" i="1" s="1"/>
  <c r="I233" i="1"/>
  <c r="P233" i="1" s="1"/>
  <c r="I375" i="1"/>
  <c r="P375" i="1" s="1"/>
  <c r="I388" i="1"/>
  <c r="P388" i="1" s="1"/>
  <c r="I718" i="1"/>
  <c r="P718" i="1" s="1"/>
  <c r="I781" i="1"/>
  <c r="P781" i="1" s="1"/>
  <c r="I912" i="1"/>
  <c r="P912" i="1" s="1"/>
  <c r="I130" i="1"/>
  <c r="P130" i="1" s="1"/>
  <c r="I333" i="1"/>
  <c r="P333" i="1" s="1"/>
  <c r="I502" i="1"/>
  <c r="P502" i="1" s="1"/>
  <c r="I654" i="1"/>
  <c r="P654" i="1" s="1"/>
  <c r="I840" i="1"/>
  <c r="P840" i="1" s="1"/>
  <c r="I981" i="1"/>
  <c r="P981" i="1" s="1"/>
  <c r="I1008" i="1"/>
  <c r="P1008" i="1" s="1"/>
  <c r="I191" i="1"/>
  <c r="P191" i="1" s="1"/>
  <c r="I293" i="1"/>
  <c r="P293" i="1" s="1"/>
  <c r="I429" i="1"/>
  <c r="P429" i="1" s="1"/>
  <c r="I603" i="1"/>
  <c r="P603" i="1" s="1"/>
  <c r="I656" i="1"/>
  <c r="P656" i="1" s="1"/>
  <c r="I827" i="1"/>
  <c r="P827" i="1" s="1"/>
  <c r="I941" i="1"/>
  <c r="P941" i="1" s="1"/>
  <c r="I105" i="1"/>
  <c r="P105" i="1" s="1"/>
  <c r="I605" i="1"/>
  <c r="P605" i="1" s="1"/>
  <c r="I1078" i="1"/>
  <c r="P1078" i="1" s="1"/>
  <c r="I1192" i="1"/>
  <c r="P1192" i="1" s="1"/>
  <c r="I1348" i="1"/>
  <c r="P1348" i="1" s="1"/>
  <c r="I432" i="1"/>
  <c r="P432" i="1" s="1"/>
  <c r="I1000" i="1"/>
  <c r="P1000" i="1" s="1"/>
  <c r="I1189" i="1"/>
  <c r="P1189" i="1" s="1"/>
  <c r="I1335" i="1"/>
  <c r="P1335" i="1" s="1"/>
  <c r="I196" i="1"/>
  <c r="P196" i="1" s="1"/>
  <c r="I702" i="1"/>
  <c r="P702" i="1" s="1"/>
  <c r="I1121" i="1"/>
  <c r="P1121" i="1" s="1"/>
  <c r="I1252" i="1"/>
  <c r="P1252" i="1" s="1"/>
  <c r="I886" i="1"/>
  <c r="P886" i="1" s="1"/>
  <c r="I365" i="1"/>
  <c r="P365" i="1" s="1"/>
  <c r="I820" i="1"/>
  <c r="P820" i="1" s="1"/>
  <c r="I1170" i="1"/>
  <c r="P1170" i="1" s="1"/>
  <c r="I1297" i="1"/>
  <c r="P1297" i="1" s="1"/>
  <c r="I364" i="1"/>
  <c r="P364" i="1" s="1"/>
  <c r="I919" i="1"/>
  <c r="P919" i="1" s="1"/>
  <c r="I1155" i="1"/>
  <c r="P1155" i="1" s="1"/>
  <c r="I1276" i="1"/>
  <c r="P1276" i="1" s="1"/>
  <c r="I992" i="1"/>
  <c r="P992" i="1" s="1"/>
  <c r="I398" i="1"/>
  <c r="P398" i="1" s="1"/>
  <c r="I868" i="1"/>
  <c r="P868" i="1" s="1"/>
  <c r="I1165" i="1"/>
  <c r="P1165" i="1" s="1"/>
  <c r="I1296" i="1"/>
  <c r="P1296" i="1" s="1"/>
  <c r="I1152" i="1"/>
  <c r="P1152" i="1" s="1"/>
  <c r="I468" i="1"/>
  <c r="P468" i="1" s="1"/>
  <c r="I317" i="1"/>
  <c r="P317" i="1" s="1"/>
  <c r="I1140" i="1"/>
  <c r="P1140" i="1" s="1"/>
  <c r="I1076" i="1"/>
  <c r="P1076" i="1" s="1"/>
  <c r="I464" i="1"/>
  <c r="P464" i="1" s="1"/>
  <c r="I679" i="1"/>
  <c r="P679" i="1" s="1"/>
  <c r="I622" i="1"/>
  <c r="P622" i="1" s="1"/>
  <c r="I563" i="1"/>
  <c r="P563" i="1" s="1"/>
  <c r="I620" i="1"/>
  <c r="P620" i="1" s="1"/>
  <c r="I536" i="1"/>
  <c r="P536" i="1" s="1"/>
  <c r="I602" i="1"/>
  <c r="P602" i="1" s="1"/>
  <c r="I671" i="1"/>
  <c r="P671" i="1" s="1"/>
  <c r="I677" i="1"/>
  <c r="P677" i="1" s="1"/>
  <c r="I741" i="1"/>
  <c r="P741" i="1" s="1"/>
  <c r="I724" i="1"/>
  <c r="P724" i="1" s="1"/>
  <c r="I801" i="1"/>
  <c r="P801" i="1" s="1"/>
  <c r="I706" i="1"/>
  <c r="P706" i="1" s="1"/>
  <c r="I665" i="1"/>
  <c r="P665" i="1" s="1"/>
  <c r="I729" i="1"/>
  <c r="P729" i="1" s="1"/>
  <c r="I810" i="1"/>
  <c r="P810" i="1" s="1"/>
  <c r="I841" i="1"/>
  <c r="P841" i="1" s="1"/>
  <c r="I754" i="1"/>
  <c r="P754" i="1" s="1"/>
  <c r="I910" i="1"/>
  <c r="P910" i="1" s="1"/>
  <c r="I858" i="1"/>
  <c r="P858" i="1" s="1"/>
  <c r="I880" i="1"/>
  <c r="P880" i="1" s="1"/>
  <c r="I848" i="1"/>
  <c r="P848" i="1" s="1"/>
  <c r="I948" i="1"/>
  <c r="P948" i="1" s="1"/>
  <c r="I873" i="1"/>
  <c r="P873" i="1" s="1"/>
  <c r="I926" i="1"/>
  <c r="P926" i="1" s="1"/>
  <c r="I938" i="1"/>
  <c r="P938" i="1" s="1"/>
  <c r="I945" i="1"/>
  <c r="P945" i="1" s="1"/>
  <c r="I942" i="1"/>
  <c r="P942" i="1" s="1"/>
  <c r="I988" i="1"/>
  <c r="P988" i="1" s="1"/>
  <c r="I970" i="1"/>
  <c r="P970" i="1" s="1"/>
  <c r="I1051" i="1"/>
  <c r="P1051" i="1" s="1"/>
  <c r="I1057" i="1"/>
  <c r="P1057" i="1" s="1"/>
  <c r="I1055" i="1"/>
  <c r="P1055" i="1" s="1"/>
  <c r="I1079" i="1"/>
  <c r="P1079" i="1" s="1"/>
  <c r="I1082" i="1"/>
  <c r="P1082" i="1" s="1"/>
  <c r="I1138" i="1"/>
  <c r="P1138" i="1" s="1"/>
  <c r="I1118" i="1"/>
  <c r="P1118" i="1" s="1"/>
  <c r="I1123" i="1"/>
  <c r="P1123" i="1" s="1"/>
  <c r="I1168" i="1"/>
  <c r="P1168" i="1" s="1"/>
  <c r="I1188" i="1"/>
  <c r="P1188" i="1" s="1"/>
  <c r="I1208" i="1"/>
  <c r="P1208" i="1" s="1"/>
  <c r="I1197" i="1"/>
  <c r="P1197" i="1" s="1"/>
  <c r="I1205" i="1"/>
  <c r="P1205" i="1" s="1"/>
  <c r="I1248" i="1"/>
  <c r="P1248" i="1" s="1"/>
  <c r="I1257" i="1"/>
  <c r="P1257" i="1" s="1"/>
  <c r="I1277" i="1"/>
  <c r="P1277" i="1" s="1"/>
  <c r="I1304" i="1"/>
  <c r="P1304" i="1" s="1"/>
  <c r="I1290" i="1"/>
  <c r="P1290" i="1" s="1"/>
  <c r="I1301" i="1"/>
  <c r="P1301" i="1" s="1"/>
  <c r="I1328" i="1"/>
  <c r="P1328" i="1" s="1"/>
  <c r="I1336" i="1"/>
  <c r="P1336" i="1" s="1"/>
  <c r="I28" i="1"/>
  <c r="P28" i="1" s="1"/>
  <c r="I68" i="1"/>
  <c r="P68" i="1" s="1"/>
  <c r="I290" i="1"/>
  <c r="P290" i="1" s="1"/>
  <c r="I210" i="1"/>
  <c r="P210" i="1" s="1"/>
  <c r="I395" i="1"/>
  <c r="P395" i="1" s="1"/>
  <c r="I583" i="1"/>
  <c r="P583" i="1" s="1"/>
  <c r="I776" i="1"/>
  <c r="P776" i="1" s="1"/>
  <c r="I876" i="1"/>
  <c r="P876" i="1" s="1"/>
  <c r="I1040" i="1"/>
  <c r="P1040" i="1" s="1"/>
  <c r="I134" i="1"/>
  <c r="P134" i="1" s="1"/>
  <c r="I366" i="1"/>
  <c r="P366" i="1" s="1"/>
  <c r="I376" i="1"/>
  <c r="P376" i="1" s="1"/>
  <c r="I542" i="1"/>
  <c r="P542" i="1" s="1"/>
  <c r="I726" i="1"/>
  <c r="P726" i="1" s="1"/>
  <c r="I830" i="1"/>
  <c r="P830" i="1" s="1"/>
  <c r="I936" i="1"/>
  <c r="P936" i="1" s="1"/>
  <c r="I1006" i="1"/>
  <c r="P1006" i="1" s="1"/>
  <c r="I101" i="1"/>
  <c r="P101" i="1" s="1"/>
  <c r="I301" i="1"/>
  <c r="P301" i="1" s="1"/>
  <c r="I379" i="1"/>
  <c r="P379" i="1" s="1"/>
  <c r="I531" i="1"/>
  <c r="P531" i="1" s="1"/>
  <c r="I728" i="1"/>
  <c r="P728" i="1" s="1"/>
  <c r="I751" i="1"/>
  <c r="P751" i="1" s="1"/>
  <c r="I961" i="1"/>
  <c r="P961" i="1" s="1"/>
  <c r="I1064" i="1"/>
  <c r="P1064" i="1" s="1"/>
  <c r="I201" i="1"/>
  <c r="P201" i="1" s="1"/>
  <c r="I422" i="1"/>
  <c r="P422" i="1" s="1"/>
  <c r="I494" i="1"/>
  <c r="P494" i="1" s="1"/>
  <c r="I623" i="1"/>
  <c r="P623" i="1" s="1"/>
  <c r="I857" i="1"/>
  <c r="P857" i="1" s="1"/>
  <c r="I920" i="1"/>
  <c r="P920" i="1" s="1"/>
  <c r="I205" i="1"/>
  <c r="P205" i="1" s="1"/>
  <c r="I335" i="1"/>
  <c r="P335" i="1" s="1"/>
  <c r="I523" i="1"/>
  <c r="P523" i="1" s="1"/>
  <c r="I752" i="1"/>
  <c r="P752" i="1" s="1"/>
  <c r="I849" i="1"/>
  <c r="P849" i="1" s="1"/>
  <c r="I927" i="1"/>
  <c r="P927" i="1" s="1"/>
  <c r="I1086" i="1"/>
  <c r="P1086" i="1" s="1"/>
  <c r="I159" i="1"/>
  <c r="P159" i="1" s="1"/>
  <c r="I343" i="1"/>
  <c r="P343" i="1" s="1"/>
  <c r="I508" i="1"/>
  <c r="P508" i="1" s="1"/>
  <c r="I635" i="1"/>
  <c r="P635" i="1" s="1"/>
  <c r="I678" i="1"/>
  <c r="P678" i="1" s="1"/>
  <c r="I808" i="1"/>
  <c r="P808" i="1" s="1"/>
  <c r="I1002" i="1"/>
  <c r="P1002" i="1" s="1"/>
  <c r="I157" i="1"/>
  <c r="P157" i="1" s="1"/>
  <c r="I579" i="1"/>
  <c r="P579" i="1" s="1"/>
  <c r="I1083" i="1"/>
  <c r="P1083" i="1" s="1"/>
  <c r="I1204" i="1"/>
  <c r="P1204" i="1" s="1"/>
  <c r="I139" i="1"/>
  <c r="P139" i="1" s="1"/>
  <c r="I611" i="1"/>
  <c r="P611" i="1" s="1"/>
  <c r="I1092" i="1"/>
  <c r="P1092" i="1" s="1"/>
  <c r="I1173" i="1"/>
  <c r="P1173" i="1" s="1"/>
  <c r="I356" i="1"/>
  <c r="P356" i="1" s="1"/>
  <c r="I351" i="1"/>
  <c r="P351" i="1" s="1"/>
  <c r="I760" i="1"/>
  <c r="P760" i="1" s="1"/>
  <c r="I1130" i="1"/>
  <c r="P1130" i="1" s="1"/>
  <c r="I1264" i="1"/>
  <c r="P1264" i="1" s="1"/>
  <c r="I1103" i="1"/>
  <c r="P1103" i="1" s="1"/>
  <c r="I403" i="1"/>
  <c r="P403" i="1" s="1"/>
  <c r="I878" i="1"/>
  <c r="P878" i="1" s="1"/>
  <c r="I1202" i="1"/>
  <c r="P1202" i="1" s="1"/>
  <c r="I1314" i="1"/>
  <c r="P1314" i="1" s="1"/>
  <c r="I338" i="1"/>
  <c r="P338" i="1" s="1"/>
  <c r="I860" i="1"/>
  <c r="P860" i="1" s="1"/>
  <c r="I1157" i="1"/>
  <c r="P1157" i="1" s="1"/>
  <c r="I1288" i="1"/>
  <c r="P1288" i="1" s="1"/>
  <c r="I1089" i="1"/>
  <c r="P1089" i="1" s="1"/>
  <c r="I438" i="1"/>
  <c r="P438" i="1" s="1"/>
  <c r="I989" i="1"/>
  <c r="P989" i="1" s="1"/>
  <c r="I1178" i="1"/>
  <c r="P1178" i="1" s="1"/>
  <c r="I1300" i="1"/>
  <c r="P1300" i="1" s="1"/>
  <c r="I1186" i="1"/>
  <c r="P1186" i="1" s="1"/>
  <c r="I1279" i="1"/>
  <c r="P1279" i="1" s="1"/>
  <c r="I1185" i="1"/>
  <c r="P1185" i="1" s="1"/>
  <c r="I648" i="1"/>
  <c r="P648" i="1" s="1"/>
  <c r="I575" i="1"/>
  <c r="P575" i="1" s="1"/>
  <c r="I1238" i="1"/>
  <c r="P1238" i="1" s="1"/>
  <c r="I1262" i="1"/>
  <c r="P1262" i="1" s="1"/>
  <c r="I1265" i="1"/>
  <c r="P1265" i="1" s="1"/>
  <c r="I1308" i="1"/>
  <c r="P1308" i="1" s="1"/>
  <c r="I1320" i="1"/>
  <c r="P1320" i="1" s="1"/>
  <c r="I1325" i="1"/>
  <c r="P1325" i="1" s="1"/>
  <c r="I1330" i="1"/>
  <c r="P1330" i="1" s="1"/>
  <c r="I1334" i="1"/>
  <c r="P1334" i="1" s="1"/>
  <c r="I148" i="1"/>
  <c r="P148" i="1" s="1"/>
  <c r="I150" i="1"/>
  <c r="P150" i="1" s="1"/>
  <c r="I261" i="1"/>
  <c r="P261" i="1" s="1"/>
  <c r="I181" i="1"/>
  <c r="P181" i="1" s="1"/>
  <c r="I510" i="1"/>
  <c r="P510" i="1" s="1"/>
  <c r="I599" i="1"/>
  <c r="P599" i="1" s="1"/>
  <c r="I771" i="1"/>
  <c r="P771" i="1" s="1"/>
  <c r="I960" i="1"/>
  <c r="P960" i="1" s="1"/>
  <c r="I1050" i="1"/>
  <c r="P1050" i="1" s="1"/>
  <c r="I96" i="1"/>
  <c r="P96" i="1" s="1"/>
  <c r="I323" i="1"/>
  <c r="P323" i="1" s="1"/>
  <c r="I408" i="1"/>
  <c r="P408" i="1" s="1"/>
  <c r="I587" i="1"/>
  <c r="P587" i="1" s="1"/>
  <c r="I736" i="1"/>
  <c r="P736" i="1" s="1"/>
  <c r="I822" i="1"/>
  <c r="P822" i="1" s="1"/>
  <c r="I939" i="1"/>
  <c r="P939" i="1" s="1"/>
  <c r="I1048" i="1"/>
  <c r="P1048" i="1" s="1"/>
  <c r="I136" i="1"/>
  <c r="P136" i="1" s="1"/>
  <c r="I273" i="1"/>
  <c r="P273" i="1" s="1"/>
  <c r="I453" i="1"/>
  <c r="P453" i="1" s="1"/>
  <c r="I589" i="1"/>
  <c r="P589" i="1" s="1"/>
  <c r="I734" i="1"/>
  <c r="P734" i="1" s="1"/>
  <c r="I828" i="1"/>
  <c r="P828" i="1" s="1"/>
  <c r="I1011" i="1"/>
  <c r="P1011" i="1" s="1"/>
  <c r="I100" i="1"/>
  <c r="P100" i="1" s="1"/>
  <c r="I241" i="1"/>
  <c r="P241" i="1" s="1"/>
  <c r="I380" i="1"/>
  <c r="P380" i="1" s="1"/>
  <c r="I500" i="1"/>
  <c r="P500" i="1" s="1"/>
  <c r="I608" i="1"/>
  <c r="P608" i="1" s="1"/>
  <c r="I573" i="1"/>
  <c r="P573" i="1" s="1"/>
  <c r="I987" i="1"/>
  <c r="P987" i="1" s="1"/>
  <c r="I249" i="1"/>
  <c r="P249" i="1" s="1"/>
  <c r="I430" i="1"/>
  <c r="P430" i="1" s="1"/>
  <c r="I566" i="1"/>
  <c r="P566" i="1" s="1"/>
  <c r="I670" i="1"/>
  <c r="P670" i="1" s="1"/>
  <c r="I856" i="1"/>
  <c r="P856" i="1" s="1"/>
  <c r="I973" i="1"/>
  <c r="P973" i="1" s="1"/>
  <c r="I149" i="1"/>
  <c r="P149" i="1" s="1"/>
  <c r="I213" i="1"/>
  <c r="P213" i="1" s="1"/>
  <c r="I449" i="1"/>
  <c r="P449" i="1" s="1"/>
  <c r="I451" i="1"/>
  <c r="P451" i="1" s="1"/>
  <c r="I551" i="1"/>
  <c r="P551" i="1" s="1"/>
  <c r="I806" i="1"/>
  <c r="P806" i="1" s="1"/>
  <c r="I813" i="1"/>
  <c r="P813" i="1" s="1"/>
  <c r="I997" i="1"/>
  <c r="P997" i="1" s="1"/>
  <c r="I165" i="1"/>
  <c r="P165" i="1" s="1"/>
  <c r="I672" i="1"/>
  <c r="P672" i="1" s="1"/>
  <c r="I1108" i="1"/>
  <c r="P1108" i="1" s="1"/>
  <c r="I1261" i="1"/>
  <c r="P1261" i="1" s="1"/>
  <c r="I178" i="1"/>
  <c r="P178" i="1" s="1"/>
  <c r="I591" i="1"/>
  <c r="P591" i="1" s="1"/>
  <c r="I1084" i="1"/>
  <c r="P1084" i="1" s="1"/>
  <c r="I1231" i="1"/>
  <c r="P1231" i="1" s="1"/>
  <c r="I795" i="1"/>
  <c r="P795" i="1" s="1"/>
  <c r="I285" i="1"/>
  <c r="P285" i="1" s="1"/>
  <c r="I814" i="1"/>
  <c r="P814" i="1" s="1"/>
  <c r="I1160" i="1"/>
  <c r="P1160" i="1" s="1"/>
  <c r="I1286" i="1"/>
  <c r="P1286" i="1" s="1"/>
  <c r="I1195" i="1"/>
  <c r="P1195" i="1" s="1"/>
  <c r="I435" i="1"/>
  <c r="P435" i="1" s="1"/>
  <c r="I923" i="1"/>
  <c r="P923" i="1" s="1"/>
  <c r="I1213" i="1"/>
  <c r="P1213" i="1" s="1"/>
  <c r="I1327" i="1"/>
  <c r="P1327" i="1" s="1"/>
  <c r="I263" i="1"/>
  <c r="P263" i="1" s="1"/>
  <c r="I982" i="1"/>
  <c r="P982" i="1" s="1"/>
  <c r="I1181" i="1"/>
  <c r="P1181" i="1" s="1"/>
  <c r="I1319" i="1"/>
  <c r="P1319" i="1" s="1"/>
  <c r="I1151" i="1"/>
  <c r="P1151" i="1" s="1"/>
  <c r="I537" i="1"/>
  <c r="P537" i="1" s="1"/>
  <c r="I1034" i="1"/>
  <c r="P1034" i="1" s="1"/>
  <c r="I1175" i="1"/>
  <c r="P1175" i="1" s="1"/>
  <c r="I1324" i="1"/>
  <c r="P1324" i="1" s="1"/>
  <c r="I1255" i="1"/>
  <c r="P1255" i="1" s="1"/>
  <c r="I1166" i="1"/>
  <c r="P1166" i="1" s="1"/>
  <c r="I1271" i="1"/>
  <c r="P1271" i="1" s="1"/>
  <c r="I89" i="1"/>
  <c r="P89" i="1" s="1"/>
  <c r="P4" i="1" l="1"/>
  <c r="Q78" i="1" s="1"/>
  <c r="Y78" i="1" s="1"/>
  <c r="Q28" i="1"/>
  <c r="Y28" i="1" s="1"/>
  <c r="Q303" i="1"/>
  <c r="Y303" i="1" s="1"/>
  <c r="Q428" i="1"/>
  <c r="Y428" i="1" s="1"/>
  <c r="Q1250" i="1"/>
  <c r="Y1250" i="1" s="1"/>
  <c r="Q761" i="1"/>
  <c r="Y761" i="1" s="1"/>
  <c r="Q1112" i="1"/>
  <c r="Y1112" i="1" s="1"/>
  <c r="Q1142" i="1"/>
  <c r="Y1142" i="1" s="1"/>
  <c r="Q70" i="1"/>
  <c r="Y70" i="1" s="1"/>
  <c r="Q581" i="1"/>
  <c r="Y581" i="1" s="1"/>
  <c r="Q372" i="1"/>
  <c r="Y372" i="1" s="1"/>
  <c r="Q840" i="1"/>
  <c r="Y840" i="1" s="1"/>
  <c r="Q427" i="1"/>
  <c r="Y427" i="1" s="1"/>
  <c r="Q749" i="1"/>
  <c r="Y749" i="1" s="1"/>
  <c r="Q519" i="1"/>
  <c r="Y519" i="1" s="1"/>
  <c r="Q1141" i="1"/>
  <c r="Y1141" i="1" s="1"/>
  <c r="Q771" i="1"/>
  <c r="Y771" i="1" s="1"/>
  <c r="Q1282" i="1"/>
  <c r="Y1282" i="1" s="1"/>
  <c r="Q862" i="1"/>
  <c r="Y862" i="1" s="1"/>
  <c r="Q421" i="1"/>
  <c r="Y421" i="1" s="1"/>
  <c r="Q271" i="1"/>
  <c r="Y271" i="1" s="1"/>
  <c r="Q1292" i="1"/>
  <c r="Y1292" i="1" s="1"/>
  <c r="Q1086" i="1"/>
  <c r="Y1086" i="1" s="1"/>
  <c r="Q1147" i="1"/>
  <c r="Y1147" i="1" s="1"/>
  <c r="Q894" i="1"/>
  <c r="Y894" i="1" s="1"/>
  <c r="Q1103" i="1"/>
  <c r="Y1103" i="1" s="1"/>
  <c r="Q821" i="1"/>
  <c r="Y821" i="1" s="1"/>
  <c r="Q759" i="1"/>
  <c r="Y759" i="1" s="1"/>
  <c r="Q528" i="1"/>
  <c r="Y528" i="1" s="1"/>
  <c r="Q1139" i="1"/>
  <c r="Y1139" i="1" s="1"/>
  <c r="Q812" i="1"/>
  <c r="Y812" i="1" s="1"/>
  <c r="Q828" i="1"/>
  <c r="Y828" i="1" s="1"/>
  <c r="Q734" i="1"/>
  <c r="Y734" i="1" s="1"/>
  <c r="Q1341" i="1"/>
  <c r="Y1341" i="1" s="1"/>
  <c r="Q1084" i="1"/>
  <c r="Y1084" i="1" s="1"/>
  <c r="Q200" i="1"/>
  <c r="Y200" i="1" s="1"/>
  <c r="Q1255" i="1"/>
  <c r="Y1255" i="1" s="1"/>
  <c r="Q482" i="1"/>
  <c r="Y482" i="1" s="1"/>
  <c r="Q307" i="1"/>
  <c r="Y307" i="1" s="1"/>
  <c r="Q998" i="1"/>
  <c r="Y998" i="1" s="1"/>
  <c r="Q1263" i="1"/>
  <c r="Y1263" i="1" s="1"/>
  <c r="Q1252" i="1"/>
  <c r="Y1252" i="1" s="1"/>
  <c r="Q1111" i="1"/>
  <c r="Y1111" i="1" s="1"/>
  <c r="Q1247" i="1"/>
  <c r="Y1247" i="1" s="1"/>
  <c r="Q1048" i="1"/>
  <c r="Y1048" i="1" s="1"/>
  <c r="Q575" i="1"/>
  <c r="Y575" i="1" s="1"/>
  <c r="Q909" i="1"/>
  <c r="Y909" i="1" s="1"/>
  <c r="Q648" i="1"/>
  <c r="Y648" i="1" s="1"/>
  <c r="Q1060" i="1"/>
  <c r="Y1060" i="1" s="1"/>
  <c r="Q117" i="1"/>
  <c r="Y117" i="1" s="1"/>
  <c r="Q1130" i="1"/>
  <c r="Y1130" i="1" s="1"/>
  <c r="Q595" i="1"/>
  <c r="Y595" i="1" s="1"/>
  <c r="Q1213" i="1"/>
  <c r="Y1213" i="1" s="1"/>
  <c r="Q751" i="1"/>
  <c r="Y751" i="1" s="1"/>
  <c r="Q1070" i="1"/>
  <c r="Y1070" i="1" s="1"/>
  <c r="Q366" i="1"/>
  <c r="Y366" i="1" s="1"/>
  <c r="Q1291" i="1"/>
  <c r="Y1291" i="1" s="1"/>
  <c r="Q59" i="1"/>
  <c r="Y59" i="1" s="1"/>
  <c r="Q393" i="1"/>
  <c r="Y393" i="1" s="1"/>
  <c r="Q178" i="1"/>
  <c r="Y178" i="1" s="1"/>
  <c r="Q1032" i="1"/>
  <c r="Y1032" i="1" s="1"/>
  <c r="Q748" i="1"/>
  <c r="Y748" i="1" s="1"/>
  <c r="Q456" i="1"/>
  <c r="Y456" i="1" s="1"/>
  <c r="Q1091" i="1"/>
  <c r="Y1091" i="1" s="1"/>
  <c r="Q263" i="1"/>
  <c r="Y263" i="1" s="1"/>
  <c r="Q1299" i="1"/>
  <c r="Y1299" i="1" s="1"/>
  <c r="Q808" i="1"/>
  <c r="Y808" i="1" s="1"/>
  <c r="Q383" i="1"/>
  <c r="Y383" i="1" s="1"/>
  <c r="Q182" i="1"/>
  <c r="Y182" i="1" s="1"/>
  <c r="Q656" i="1"/>
  <c r="Y656" i="1" s="1"/>
  <c r="Q343" i="1"/>
  <c r="Y343" i="1" s="1"/>
  <c r="Q151" i="1"/>
  <c r="Y151" i="1" s="1"/>
  <c r="Q430" i="1"/>
  <c r="Y430" i="1" s="1"/>
  <c r="Q1183" i="1"/>
  <c r="Y1183" i="1" s="1"/>
  <c r="Q1076" i="1"/>
  <c r="Y1076" i="1" s="1"/>
  <c r="Q196" i="1"/>
  <c r="Y196" i="1" s="1"/>
  <c r="Q683" i="1"/>
  <c r="Y683" i="1" s="1"/>
  <c r="Q486" i="1"/>
  <c r="Y486" i="1" s="1"/>
  <c r="Q333" i="1"/>
  <c r="Y333" i="1" s="1"/>
  <c r="Q241" i="1"/>
  <c r="Y241" i="1" s="1"/>
  <c r="Q1199" i="1"/>
  <c r="Y1199" i="1" s="1"/>
  <c r="Q278" i="1"/>
  <c r="Y278" i="1" s="1"/>
  <c r="Q832" i="1"/>
  <c r="Y832" i="1" s="1"/>
  <c r="Q619" i="1"/>
  <c r="Y619" i="1" s="1"/>
  <c r="Q704" i="1"/>
  <c r="Y704" i="1" s="1"/>
  <c r="Q993" i="1"/>
  <c r="Y993" i="1" s="1"/>
  <c r="Q767" i="1"/>
  <c r="Y767" i="1" s="1"/>
  <c r="Q591" i="1"/>
  <c r="Y591" i="1" s="1"/>
  <c r="Q1040" i="1"/>
  <c r="Y1040" i="1" s="1"/>
  <c r="Q935" i="1"/>
  <c r="Y935" i="1" s="1"/>
  <c r="Q231" i="1"/>
  <c r="Y231" i="1" s="1"/>
  <c r="Q1244" i="1"/>
  <c r="Y1244" i="1" s="1"/>
  <c r="Q1058" i="1"/>
  <c r="Y1058" i="1" s="1"/>
  <c r="Q1269" i="1"/>
  <c r="Y1269" i="1" s="1"/>
  <c r="Q1202" i="1"/>
  <c r="Y1202" i="1" s="1"/>
  <c r="Q1010" i="1"/>
  <c r="Y1010" i="1" s="1"/>
  <c r="Q330" i="1"/>
  <c r="Y330" i="1" s="1"/>
  <c r="Q985" i="1"/>
  <c r="Y985" i="1" s="1"/>
  <c r="Q864" i="1"/>
  <c r="Y864" i="1" s="1"/>
  <c r="Q329" i="1"/>
  <c r="Y329" i="1" s="1"/>
  <c r="Q1045" i="1"/>
  <c r="Y1045" i="1" s="1"/>
  <c r="Q783" i="1"/>
  <c r="Y783" i="1" s="1"/>
  <c r="Q597" i="1"/>
  <c r="Y597" i="1" s="1"/>
  <c r="Q854" i="1"/>
  <c r="Y854" i="1" s="1"/>
  <c r="Q659" i="1"/>
  <c r="Y659" i="1" s="1"/>
  <c r="Q907" i="1"/>
  <c r="Y907" i="1" s="1"/>
  <c r="Q1306" i="1"/>
  <c r="Y1306" i="1" s="1"/>
  <c r="Q976" i="1"/>
  <c r="Y976" i="1" s="1"/>
  <c r="Q500" i="1"/>
  <c r="Y500" i="1" s="1"/>
  <c r="Q1140" i="1"/>
  <c r="Y1140" i="1" s="1"/>
  <c r="Q792" i="1"/>
  <c r="Y792" i="1" s="1"/>
  <c r="Q969" i="1"/>
  <c r="Y969" i="1" s="1"/>
  <c r="Q238" i="1"/>
  <c r="Y238" i="1" s="1"/>
  <c r="Q1264" i="1"/>
  <c r="Y1264" i="1" s="1"/>
  <c r="Q46" i="1"/>
  <c r="Y46" i="1" s="1"/>
  <c r="Q327" i="1"/>
  <c r="Y327" i="1" s="1"/>
  <c r="Q162" i="1"/>
  <c r="Y162" i="1" s="1"/>
  <c r="Q1089" i="1"/>
  <c r="Y1089" i="1" s="1"/>
  <c r="Q784" i="1"/>
  <c r="Y784" i="1" s="1"/>
  <c r="Q637" i="1"/>
  <c r="Y637" i="1" s="1"/>
  <c r="Q1312" i="1"/>
  <c r="Y1312" i="1" s="1"/>
  <c r="Q438" i="1"/>
  <c r="Y438" i="1" s="1"/>
  <c r="Q433" i="1"/>
  <c r="Y433" i="1" s="1"/>
  <c r="Q1327" i="1"/>
  <c r="Y1327" i="1" s="1"/>
  <c r="Q806" i="1"/>
  <c r="Y806" i="1" s="1"/>
  <c r="Q584" i="1"/>
  <c r="Y584" i="1" s="1"/>
  <c r="Q965" i="1"/>
  <c r="Y965" i="1" s="1"/>
  <c r="Q583" i="1"/>
  <c r="Y583" i="1" s="1"/>
  <c r="Q449" i="1"/>
  <c r="Y449" i="1" s="1"/>
  <c r="Q646" i="1"/>
  <c r="Y646" i="1" s="1"/>
  <c r="Q981" i="1"/>
  <c r="Y981" i="1" s="1"/>
  <c r="Q408" i="1"/>
  <c r="Y408" i="1" s="1"/>
  <c r="Q632" i="1"/>
  <c r="Y632" i="1" s="1"/>
  <c r="Q1172" i="1"/>
  <c r="Y1172" i="1" s="1"/>
  <c r="Q944" i="1"/>
  <c r="Y944" i="1" s="1"/>
  <c r="Q927" i="1"/>
  <c r="Y927" i="1" s="1"/>
  <c r="Q859" i="1"/>
  <c r="Y859" i="1" s="1"/>
  <c r="Q388" i="1"/>
  <c r="Y388" i="1" s="1"/>
  <c r="Q791" i="1"/>
  <c r="Y791" i="1" s="1"/>
  <c r="Q1314" i="1"/>
  <c r="Y1314" i="1" s="1"/>
  <c r="Q939" i="1"/>
  <c r="Y939" i="1" s="1"/>
  <c r="Q1239" i="1"/>
  <c r="Y1239" i="1" s="1"/>
  <c r="Q190" i="1"/>
  <c r="Y190" i="1" s="1"/>
  <c r="Q1189" i="1"/>
  <c r="Y1189" i="1" s="1"/>
  <c r="Q26" i="1"/>
  <c r="Y26" i="1" s="1"/>
  <c r="Q1170" i="1"/>
  <c r="Y1170" i="1" s="1"/>
  <c r="Q1053" i="1"/>
  <c r="Y1053" i="1" s="1"/>
  <c r="Q605" i="1"/>
  <c r="Y605" i="1" s="1"/>
  <c r="Q149" i="1"/>
  <c r="Y149" i="1" s="1"/>
  <c r="Q1271" i="1"/>
  <c r="Y1271" i="1" s="1"/>
  <c r="Q375" i="1"/>
  <c r="Y375" i="1" s="1"/>
  <c r="Q1300" i="1"/>
  <c r="Y1300" i="1" s="1"/>
  <c r="Q1162" i="1"/>
  <c r="Y1162" i="1" s="1"/>
  <c r="Q411" i="1"/>
  <c r="Y411" i="1" s="1"/>
  <c r="Q1006" i="1"/>
  <c r="Y1006" i="1" s="1"/>
  <c r="Q768" i="1"/>
  <c r="Y768" i="1" s="1"/>
  <c r="Q308" i="1"/>
  <c r="Y308" i="1" s="1"/>
  <c r="Q607" i="1"/>
  <c r="Y607" i="1" s="1"/>
  <c r="Q380" i="1"/>
  <c r="Y380" i="1" s="1"/>
  <c r="Q1016" i="1"/>
  <c r="Y1016" i="1" s="1"/>
  <c r="Q317" i="1"/>
  <c r="Y317" i="1" s="1"/>
  <c r="Q32" i="1"/>
  <c r="Y32" i="1" s="1"/>
  <c r="Q213" i="1"/>
  <c r="Y213" i="1" s="1"/>
  <c r="Q566" i="1"/>
  <c r="Y566" i="1" s="1"/>
  <c r="Q237" i="1"/>
  <c r="Y237" i="1" s="1"/>
  <c r="Q1345" i="1"/>
  <c r="Y1345" i="1" s="1"/>
  <c r="Q963" i="1"/>
  <c r="Y963" i="1" s="1"/>
  <c r="Q550" i="1"/>
  <c r="Y550" i="1" s="1"/>
  <c r="Q301" i="1"/>
  <c r="Y301" i="1" s="1"/>
  <c r="Q1286" i="1"/>
  <c r="Y1286" i="1" s="1"/>
  <c r="Q936" i="1"/>
  <c r="Y936" i="1" s="1"/>
  <c r="Q418" i="1"/>
  <c r="Y418" i="1" s="1"/>
  <c r="Q134" i="1"/>
  <c r="Y134" i="1" s="1"/>
  <c r="Q876" i="1"/>
  <c r="Y876" i="1" s="1"/>
  <c r="Q613" i="1"/>
  <c r="Y613" i="1" s="1"/>
  <c r="Q183" i="1"/>
  <c r="Y183" i="1" s="1"/>
  <c r="Q1160" i="1"/>
  <c r="Y1160" i="1" s="1"/>
  <c r="Q662" i="1"/>
  <c r="Y662" i="1" s="1"/>
  <c r="Q358" i="1"/>
  <c r="Y358" i="1" s="1"/>
  <c r="Q977" i="1"/>
  <c r="Y977" i="1" s="1"/>
  <c r="Q376" i="1"/>
  <c r="Y376" i="1" s="1"/>
  <c r="Q1152" i="1"/>
  <c r="Y1152" i="1" s="1"/>
  <c r="Q1019" i="1"/>
  <c r="Y1019" i="1" s="1"/>
  <c r="Q822" i="1"/>
  <c r="Y822" i="1" s="1"/>
  <c r="Q789" i="1"/>
  <c r="Y789" i="1" s="1"/>
  <c r="Q451" i="1"/>
  <c r="Y451" i="1" s="1"/>
  <c r="Q256" i="1"/>
  <c r="Y256" i="1" s="1"/>
  <c r="Q66" i="1"/>
  <c r="Y66" i="1" s="1"/>
  <c r="Q1253" i="1"/>
  <c r="Y1253" i="1" s="1"/>
  <c r="Q973" i="1"/>
  <c r="Y973" i="1" s="1"/>
  <c r="Q448" i="1"/>
  <c r="Y448" i="1" s="1"/>
  <c r="Q1196" i="1"/>
  <c r="Y1196" i="1" s="1"/>
  <c r="Q440" i="1"/>
  <c r="Y440" i="1" s="1"/>
  <c r="Q1332" i="1"/>
  <c r="Y1332" i="1" s="1"/>
  <c r="Q1094" i="1"/>
  <c r="Y1094" i="1" s="1"/>
  <c r="Q835" i="1"/>
  <c r="Y835" i="1" s="1"/>
  <c r="Q640" i="1"/>
  <c r="Y640" i="1" s="1"/>
  <c r="Q279" i="1"/>
  <c r="Y279" i="1" s="1"/>
  <c r="Q1131" i="1"/>
  <c r="Y1131" i="1" s="1"/>
  <c r="Q951" i="1"/>
  <c r="Y951" i="1" s="1"/>
  <c r="Q820" i="1"/>
  <c r="Y820" i="1" s="1"/>
  <c r="Q621" i="1"/>
  <c r="Y621" i="1" s="1"/>
  <c r="Q484" i="1"/>
  <c r="Y484" i="1" s="1"/>
  <c r="Q1119" i="1"/>
  <c r="Y1119" i="1" s="1"/>
  <c r="Q886" i="1"/>
  <c r="Y886" i="1" s="1"/>
  <c r="Q667" i="1"/>
  <c r="Y667" i="1" s="1"/>
  <c r="Q406" i="1"/>
  <c r="Y406" i="1" s="1"/>
  <c r="Q1171" i="1"/>
  <c r="Y1171" i="1" s="1"/>
  <c r="Q1003" i="1"/>
  <c r="Y1003" i="1" s="1"/>
  <c r="Q564" i="1"/>
  <c r="Y564" i="1" s="1"/>
  <c r="Q325" i="1"/>
  <c r="Y325" i="1" s="1"/>
  <c r="Q105" i="1"/>
  <c r="Y105" i="1" s="1"/>
  <c r="Q1075" i="1"/>
  <c r="Y1075" i="1" s="1"/>
  <c r="Q516" i="1"/>
  <c r="Y516" i="1" s="1"/>
  <c r="Q159" i="1"/>
  <c r="Y159" i="1" s="1"/>
  <c r="Q856" i="1"/>
  <c r="Y856" i="1" s="1"/>
  <c r="Q502" i="1"/>
  <c r="Y502" i="1" s="1"/>
  <c r="Q130" i="1"/>
  <c r="Y130" i="1" s="1"/>
  <c r="Q747" i="1"/>
  <c r="Y747" i="1" s="1"/>
  <c r="Q100" i="1"/>
  <c r="Y100" i="1" s="1"/>
  <c r="Q1307" i="1"/>
  <c r="Y1307" i="1" s="1"/>
  <c r="Q731" i="1"/>
  <c r="Y731" i="1" s="1"/>
  <c r="Q490" i="1"/>
  <c r="Y490" i="1" s="1"/>
  <c r="Q281" i="1"/>
  <c r="Y281" i="1" s="1"/>
  <c r="Q1129" i="1"/>
  <c r="Y1129" i="1" s="1"/>
  <c r="Q736" i="1"/>
  <c r="Y736" i="1" s="1"/>
  <c r="Q445" i="1"/>
  <c r="Y445" i="1" s="1"/>
  <c r="Q1193" i="1"/>
  <c r="Y1193" i="1" s="1"/>
  <c r="Q805" i="1"/>
  <c r="Y805" i="1" s="1"/>
  <c r="Q437" i="1"/>
  <c r="Y437" i="1" s="1"/>
  <c r="Q210" i="1"/>
  <c r="Y210" i="1" s="1"/>
  <c r="Q917" i="1"/>
  <c r="Y917" i="1" s="1"/>
  <c r="Q468" i="1"/>
  <c r="Y468" i="1" s="1"/>
  <c r="Q1324" i="1"/>
  <c r="Y1324" i="1" s="1"/>
  <c r="Q851" i="1"/>
  <c r="Y851" i="1" s="1"/>
  <c r="Q425" i="1"/>
  <c r="Y425" i="1" s="1"/>
  <c r="Q1149" i="1"/>
  <c r="Y1149" i="1" s="1"/>
  <c r="Q979" i="1"/>
  <c r="Y979" i="1" s="1"/>
  <c r="Q900" i="1"/>
  <c r="Y900" i="1" s="1"/>
  <c r="Q494" i="1"/>
  <c r="Y494" i="1" s="1"/>
  <c r="Q398" i="1"/>
  <c r="Y398" i="1" s="1"/>
  <c r="Q140" i="1"/>
  <c r="Y140" i="1" s="1"/>
  <c r="Q1245" i="1"/>
  <c r="Y1245" i="1" s="1"/>
  <c r="Q884" i="1"/>
  <c r="Y884" i="1" s="1"/>
  <c r="Q531" i="1"/>
  <c r="Y531" i="1" s="1"/>
  <c r="Q1347" i="1"/>
  <c r="Y1347" i="1" s="1"/>
  <c r="Q1259" i="1"/>
  <c r="Y1259" i="1" s="1"/>
  <c r="Q1081" i="1"/>
  <c r="Y1081" i="1" s="1"/>
  <c r="Q923" i="1"/>
  <c r="Y923" i="1" s="1"/>
  <c r="Q608" i="1"/>
  <c r="Y608" i="1" s="1"/>
  <c r="Q453" i="1"/>
  <c r="Y453" i="1" s="1"/>
  <c r="Q1121" i="1"/>
  <c r="Y1121" i="1" s="1"/>
  <c r="Q919" i="1"/>
  <c r="Y919" i="1" s="1"/>
  <c r="Q803" i="1"/>
  <c r="Y803" i="1" s="1"/>
  <c r="Q781" i="1"/>
  <c r="Y781" i="1" s="1"/>
  <c r="Q510" i="1"/>
  <c r="Y510" i="1" s="1"/>
  <c r="Q212" i="1"/>
  <c r="Y212" i="1" s="1"/>
  <c r="Q830" i="1"/>
  <c r="Y830" i="1" s="1"/>
  <c r="Q643" i="1"/>
  <c r="Y643" i="1" s="1"/>
  <c r="Q338" i="1"/>
  <c r="Y338" i="1" s="1"/>
  <c r="Q556" i="1"/>
  <c r="Y556" i="1" s="1"/>
  <c r="Q1201" i="1"/>
  <c r="Y1201" i="1" s="1"/>
  <c r="Q1022" i="1"/>
  <c r="Y1022" i="1" s="1"/>
  <c r="Q772" i="1"/>
  <c r="Y772" i="1" s="1"/>
  <c r="Q693" i="1"/>
  <c r="Y693" i="1" s="1"/>
  <c r="Q480" i="1"/>
  <c r="Y480" i="1" s="1"/>
  <c r="Q384" i="1"/>
  <c r="Y384" i="1" s="1"/>
  <c r="Q235" i="1"/>
  <c r="Y235" i="1" s="1"/>
  <c r="Q277" i="1"/>
  <c r="Y277" i="1" s="1"/>
  <c r="Q1219" i="1"/>
  <c r="Y1219" i="1" s="1"/>
  <c r="Q1090" i="1"/>
  <c r="Y1090" i="1" s="1"/>
  <c r="Q964" i="1"/>
  <c r="Y964" i="1" s="1"/>
  <c r="Q818" i="1"/>
  <c r="Y818" i="1" s="1"/>
  <c r="Q630" i="1"/>
  <c r="Y630" i="1" s="1"/>
  <c r="Q543" i="1"/>
  <c r="Y543" i="1" s="1"/>
  <c r="Q197" i="1"/>
  <c r="Y197" i="1" s="1"/>
  <c r="Q76" i="1"/>
  <c r="Y76" i="1" s="1"/>
  <c r="Q166" i="1"/>
  <c r="Y166" i="1" s="1"/>
  <c r="Q1304" i="1"/>
  <c r="Y1304" i="1" s="1"/>
  <c r="Q1051" i="1"/>
  <c r="Y1051" i="1" s="1"/>
  <c r="Q948" i="1"/>
  <c r="Y948" i="1" s="1"/>
  <c r="Q602" i="1"/>
  <c r="Y602" i="1" s="1"/>
  <c r="Q645" i="1"/>
  <c r="Y645" i="1" s="1"/>
  <c r="Q601" i="1"/>
  <c r="Y601" i="1" s="1"/>
  <c r="Q318" i="1"/>
  <c r="Y318" i="1" s="1"/>
  <c r="Q224" i="1"/>
  <c r="Y224" i="1" s="1"/>
  <c r="Q185" i="1"/>
  <c r="Y185" i="1" s="1"/>
  <c r="Q1110" i="1"/>
  <c r="Y1110" i="1" s="1"/>
  <c r="Q980" i="1"/>
  <c r="Y980" i="1" s="1"/>
  <c r="Q869" i="1"/>
  <c r="Y869" i="1" s="1"/>
  <c r="Q698" i="1"/>
  <c r="Y698" i="1" s="1"/>
  <c r="Q525" i="1"/>
  <c r="Y525" i="1" s="1"/>
  <c r="Q326" i="1"/>
  <c r="Y326" i="1" s="1"/>
  <c r="Q94" i="1"/>
  <c r="Y94" i="1" s="1"/>
  <c r="Q31" i="1"/>
  <c r="Y31" i="1" s="1"/>
  <c r="Q106" i="1"/>
  <c r="Y106" i="1" s="1"/>
  <c r="Q1254" i="1"/>
  <c r="Y1254" i="1" s="1"/>
  <c r="Q972" i="1"/>
  <c r="Y972" i="1" s="1"/>
  <c r="Q861" i="1"/>
  <c r="Y861" i="1" s="1"/>
  <c r="Q604" i="1"/>
  <c r="Y604" i="1" s="1"/>
  <c r="Q518" i="1"/>
  <c r="Y518" i="1" s="1"/>
  <c r="Q319" i="1"/>
  <c r="Y319" i="1" s="1"/>
  <c r="Q194" i="1"/>
  <c r="Y194" i="1" s="1"/>
  <c r="Q36" i="1"/>
  <c r="Y36" i="1" s="1"/>
  <c r="Q110" i="1"/>
  <c r="Y110" i="1" s="1"/>
  <c r="Q148" i="1"/>
  <c r="Y148" i="1" s="1"/>
  <c r="Q1246" i="1"/>
  <c r="Y1246" i="1" s="1"/>
  <c r="Q1120" i="1"/>
  <c r="Y1120" i="1" s="1"/>
  <c r="Q1014" i="1"/>
  <c r="Y1014" i="1" s="1"/>
  <c r="Q850" i="1"/>
  <c r="Y850" i="1" s="1"/>
  <c r="Q682" i="1"/>
  <c r="Y682" i="1" s="1"/>
  <c r="Q596" i="1"/>
  <c r="Y596" i="1" s="1"/>
  <c r="Q509" i="1"/>
  <c r="Y509" i="1" s="1"/>
  <c r="Q312" i="1"/>
  <c r="Y312" i="1" s="1"/>
  <c r="Q243" i="1"/>
  <c r="Y243" i="1" s="1"/>
  <c r="Q88" i="1"/>
  <c r="Y88" i="1" s="1"/>
  <c r="Q39" i="1"/>
  <c r="Y39" i="1" s="1"/>
  <c r="Q1351" i="1"/>
  <c r="Y1351" i="1" s="1"/>
  <c r="Q1227" i="1"/>
  <c r="Y1227" i="1" s="1"/>
  <c r="Q1098" i="1"/>
  <c r="Y1098" i="1" s="1"/>
  <c r="Q991" i="1"/>
  <c r="Y991" i="1" s="1"/>
  <c r="Q842" i="1"/>
  <c r="Y842" i="1" s="1"/>
  <c r="Q769" i="1"/>
  <c r="Y769" i="1" s="1"/>
  <c r="Q687" i="1"/>
  <c r="Y687" i="1" s="1"/>
  <c r="Q436" i="1"/>
  <c r="Y436" i="1" s="1"/>
  <c r="Q336" i="1"/>
  <c r="Y336" i="1" s="1"/>
  <c r="Q216" i="1"/>
  <c r="Y216" i="1" s="1"/>
  <c r="Q80" i="1"/>
  <c r="Y80" i="1" s="1"/>
  <c r="Q116" i="1"/>
  <c r="Y116" i="1" s="1"/>
  <c r="Q1329" i="1"/>
  <c r="Y1329" i="1" s="1"/>
  <c r="Q1218" i="1"/>
  <c r="Y1218" i="1" s="1"/>
  <c r="Q1093" i="1"/>
  <c r="Y1093" i="1" s="1"/>
  <c r="Q983" i="1"/>
  <c r="Y983" i="1" s="1"/>
  <c r="Q778" i="1"/>
  <c r="Y778" i="1" s="1"/>
  <c r="Q684" i="1"/>
  <c r="Y684" i="1" s="1"/>
  <c r="Q660" i="1"/>
  <c r="Y660" i="1" s="1"/>
  <c r="Q416" i="1"/>
  <c r="Y416" i="1" s="1"/>
  <c r="Q391" i="1"/>
  <c r="Y391" i="1" s="1"/>
  <c r="Q234" i="1"/>
  <c r="Y234" i="1" s="1"/>
  <c r="Q23" i="1"/>
  <c r="Y23" i="1" s="1"/>
  <c r="Q168" i="1"/>
  <c r="Y168" i="1" s="1"/>
  <c r="Q1305" i="1"/>
  <c r="Y1305" i="1" s="1"/>
  <c r="Q1182" i="1"/>
  <c r="Y1182" i="1" s="1"/>
  <c r="Q1062" i="1"/>
  <c r="Y1062" i="1" s="1"/>
  <c r="Q883" i="1"/>
  <c r="Y883" i="1" s="1"/>
  <c r="Q766" i="1"/>
  <c r="Y766" i="1" s="1"/>
  <c r="Q735" i="1"/>
  <c r="Y735" i="1" s="1"/>
  <c r="Q552" i="1"/>
  <c r="Y552" i="1" s="1"/>
  <c r="Q385" i="1"/>
  <c r="Y385" i="1" s="1"/>
  <c r="Q282" i="1"/>
  <c r="Y282" i="1" s="1"/>
  <c r="Q104" i="1"/>
  <c r="Y104" i="1" s="1"/>
  <c r="Q266" i="1"/>
  <c r="Y266" i="1" s="1"/>
  <c r="Q1330" i="1"/>
  <c r="Y1330" i="1" s="1"/>
  <c r="Q1200" i="1"/>
  <c r="Y1200" i="1" s="1"/>
  <c r="Q1077" i="1"/>
  <c r="Y1077" i="1" s="1"/>
  <c r="Q946" i="1"/>
  <c r="Y946" i="1" s="1"/>
  <c r="Q762" i="1"/>
  <c r="Y762" i="1" s="1"/>
  <c r="Q668" i="1"/>
  <c r="Y668" i="1" s="1"/>
  <c r="Q711" i="1"/>
  <c r="Y711" i="1" s="1"/>
  <c r="Q495" i="1"/>
  <c r="Y495" i="1" s="1"/>
  <c r="Q399" i="1"/>
  <c r="Y399" i="1" s="1"/>
  <c r="Q220" i="1"/>
  <c r="Y220" i="1" s="1"/>
  <c r="Q43" i="1"/>
  <c r="Y43" i="1" s="1"/>
  <c r="Q50" i="1"/>
  <c r="Y50" i="1" s="1"/>
  <c r="Q1277" i="1"/>
  <c r="Y1277" i="1" s="1"/>
  <c r="Q1123" i="1"/>
  <c r="Y1123" i="1" s="1"/>
  <c r="Q970" i="1"/>
  <c r="Y970" i="1" s="1"/>
  <c r="Q848" i="1"/>
  <c r="Y848" i="1" s="1"/>
  <c r="Q665" i="1"/>
  <c r="Y665" i="1" s="1"/>
  <c r="Q536" i="1"/>
  <c r="Y536" i="1" s="1"/>
  <c r="Q515" i="1"/>
  <c r="Y515" i="1" s="1"/>
  <c r="Q382" i="1"/>
  <c r="Y382" i="1" s="1"/>
  <c r="Q228" i="1"/>
  <c r="Y228" i="1" s="1"/>
  <c r="Q95" i="1"/>
  <c r="Y95" i="1" s="1"/>
  <c r="Q128" i="1"/>
  <c r="Y128" i="1" s="1"/>
  <c r="Q61" i="1"/>
  <c r="Y61" i="1" s="1"/>
  <c r="Q1230" i="1"/>
  <c r="Y1230" i="1" s="1"/>
  <c r="Q1122" i="1"/>
  <c r="Y1122" i="1" s="1"/>
  <c r="Q934" i="1"/>
  <c r="Y934" i="1" s="1"/>
  <c r="Q839" i="1"/>
  <c r="Y839" i="1" s="1"/>
  <c r="Q793" i="1"/>
  <c r="Y793" i="1" s="1"/>
  <c r="Q555" i="1"/>
  <c r="Y555" i="1" s="1"/>
  <c r="Q461" i="1"/>
  <c r="Y461" i="1" s="1"/>
  <c r="Q353" i="1"/>
  <c r="Y353" i="1" s="1"/>
  <c r="Q232" i="1"/>
  <c r="Y232" i="1" s="1"/>
  <c r="Q82" i="1"/>
  <c r="Y82" i="1" s="1"/>
  <c r="Q55" i="1"/>
  <c r="Y55" i="1" s="1"/>
  <c r="Q1349" i="1"/>
  <c r="Y1349" i="1" s="1"/>
  <c r="Q1234" i="1"/>
  <c r="Y1234" i="1" s="1"/>
  <c r="Q1106" i="1"/>
  <c r="Y1106" i="1" s="1"/>
  <c r="Q959" i="1"/>
  <c r="Y959" i="1" s="1"/>
  <c r="Q877" i="1"/>
  <c r="Y877" i="1" s="1"/>
  <c r="Q785" i="1"/>
  <c r="Y785" i="1" s="1"/>
  <c r="Q663" i="1"/>
  <c r="Y663" i="1" s="1"/>
  <c r="Q452" i="1"/>
  <c r="Y452" i="1" s="1"/>
  <c r="Q352" i="1"/>
  <c r="Y352" i="1" s="1"/>
  <c r="Q225" i="1"/>
  <c r="Y225" i="1" s="1"/>
  <c r="Q37" i="1"/>
  <c r="Y37" i="1" s="1"/>
  <c r="Q9" i="1"/>
  <c r="Y9" i="1" s="1"/>
  <c r="Q1350" i="1"/>
  <c r="Y1350" i="1" s="1"/>
  <c r="Q1203" i="1"/>
  <c r="Y1203" i="1" s="1"/>
  <c r="Q1114" i="1"/>
  <c r="Y1114" i="1" s="1"/>
  <c r="Q956" i="1"/>
  <c r="Y956" i="1" s="1"/>
  <c r="Q879" i="1"/>
  <c r="Y879" i="1" s="1"/>
  <c r="Q777" i="1"/>
  <c r="Y777" i="1" s="1"/>
  <c r="Q719" i="1"/>
  <c r="Y719" i="1" s="1"/>
  <c r="Q444" i="1"/>
  <c r="Y444" i="1" s="1"/>
  <c r="Q344" i="1"/>
  <c r="Y344" i="1" s="1"/>
  <c r="Q127" i="1"/>
  <c r="Y127" i="1" s="1"/>
  <c r="Q81" i="1"/>
  <c r="Y81" i="1" s="1"/>
  <c r="Q35" i="1"/>
  <c r="Y35" i="1" s="1"/>
  <c r="Q1342" i="1"/>
  <c r="Y1342" i="1" s="1"/>
  <c r="Q1184" i="1"/>
  <c r="Y1184" i="1" s="1"/>
  <c r="Q1095" i="1"/>
  <c r="Y1095" i="1" s="1"/>
  <c r="Q1027" i="1"/>
  <c r="Y1027" i="1" s="1"/>
  <c r="Q786" i="1"/>
  <c r="Y786" i="1" s="1"/>
  <c r="Q692" i="1"/>
  <c r="Y692" i="1" s="1"/>
  <c r="Q590" i="1"/>
  <c r="Y590" i="1" s="1"/>
  <c r="Q467" i="1"/>
  <c r="Y467" i="1" s="1"/>
  <c r="Q397" i="1"/>
  <c r="Y397" i="1" s="1"/>
  <c r="Q242" i="1"/>
  <c r="Y242" i="1" s="1"/>
  <c r="Q29" i="1"/>
  <c r="Y29" i="1" s="1"/>
  <c r="Q373" i="1"/>
  <c r="Y373" i="1" s="1"/>
  <c r="Q1323" i="1"/>
  <c r="Y1323" i="1" s="1"/>
  <c r="Q1206" i="1"/>
  <c r="Y1206" i="1" s="1"/>
  <c r="Q1030" i="1"/>
  <c r="Y1030" i="1" s="1"/>
  <c r="Q962" i="1"/>
  <c r="Y962" i="1" s="1"/>
  <c r="Q780" i="1"/>
  <c r="Y780" i="1" s="1"/>
  <c r="Q701" i="1"/>
  <c r="Y701" i="1" s="1"/>
  <c r="Q488" i="1"/>
  <c r="Y488" i="1" s="1"/>
  <c r="Q394" i="1"/>
  <c r="Y394" i="1" s="1"/>
  <c r="Q332" i="1"/>
  <c r="Y332" i="1" s="1"/>
  <c r="Q245" i="1"/>
  <c r="Y245" i="1" s="1"/>
  <c r="Q20" i="1"/>
  <c r="Y20" i="1" s="1"/>
  <c r="Q188" i="1"/>
  <c r="Y188" i="1" s="1"/>
  <c r="Q1294" i="1"/>
  <c r="Y1294" i="1" s="1"/>
  <c r="Q1179" i="1"/>
  <c r="Y1179" i="1" s="1"/>
  <c r="Q1087" i="1"/>
  <c r="Y1087" i="1" s="1"/>
  <c r="Q906" i="1"/>
  <c r="Y906" i="1" s="1"/>
  <c r="Q745" i="1"/>
  <c r="Y745" i="1" s="1"/>
  <c r="Q618" i="1"/>
  <c r="Y618" i="1" s="1"/>
  <c r="Q473" i="1"/>
  <c r="Y473" i="1" s="1"/>
  <c r="Q413" i="1"/>
  <c r="Y413" i="1" s="1"/>
  <c r="Q334" i="1"/>
  <c r="Y334" i="1" s="1"/>
  <c r="Q141" i="1"/>
  <c r="Y141" i="1" s="1"/>
  <c r="Q103" i="1"/>
  <c r="Y103" i="1" s="1"/>
  <c r="Q1325" i="1"/>
  <c r="Y1325" i="1" s="1"/>
  <c r="Q1221" i="1"/>
  <c r="Y1221" i="1" s="1"/>
  <c r="Q1069" i="1"/>
  <c r="Y1069" i="1" s="1"/>
  <c r="Q908" i="1"/>
  <c r="Y908" i="1" s="1"/>
  <c r="Q764" i="1"/>
  <c r="Y764" i="1" s="1"/>
  <c r="Q685" i="1"/>
  <c r="Y685" i="1" s="1"/>
  <c r="Q472" i="1"/>
  <c r="Y472" i="1" s="1"/>
  <c r="Q641" i="1"/>
  <c r="Y641" i="1" s="1"/>
  <c r="Q324" i="1"/>
  <c r="Y324" i="1" s="1"/>
  <c r="Q227" i="1"/>
  <c r="Y227" i="1" s="1"/>
  <c r="Q355" i="1"/>
  <c r="Y355" i="1" s="1"/>
  <c r="Q218" i="1"/>
  <c r="Y218" i="1" s="1"/>
  <c r="Q1257" i="1"/>
  <c r="Y1257" i="1" s="1"/>
  <c r="Q1118" i="1"/>
  <c r="Y1118" i="1" s="1"/>
  <c r="Q988" i="1"/>
  <c r="Y988" i="1" s="1"/>
  <c r="Q880" i="1"/>
  <c r="Y880" i="1" s="1"/>
  <c r="Q706" i="1"/>
  <c r="Y706" i="1" s="1"/>
  <c r="Q620" i="1"/>
  <c r="Y620" i="1" s="1"/>
  <c r="Q577" i="1"/>
  <c r="Y577" i="1" s="1"/>
  <c r="Q244" i="1"/>
  <c r="Y244" i="1" s="1"/>
  <c r="Q259" i="1"/>
  <c r="Y259" i="1" s="1"/>
  <c r="Q64" i="1"/>
  <c r="Y64" i="1" s="1"/>
  <c r="Q115" i="1"/>
  <c r="Y115" i="1" s="1"/>
  <c r="Q1340" i="1"/>
  <c r="Y1340" i="1" s="1"/>
  <c r="Q1229" i="1"/>
  <c r="Y1229" i="1" s="1"/>
  <c r="Q1074" i="1"/>
  <c r="Y1074" i="1" s="1"/>
  <c r="Q937" i="1"/>
  <c r="Y937" i="1" s="1"/>
  <c r="Q825" i="1"/>
  <c r="Y825" i="1" s="1"/>
  <c r="Q716" i="1"/>
  <c r="Y716" i="1" s="1"/>
  <c r="Q614" i="1"/>
  <c r="Y614" i="1" s="1"/>
  <c r="Q532" i="1"/>
  <c r="Y532" i="1" s="1"/>
  <c r="Q297" i="1"/>
  <c r="Y297" i="1" s="1"/>
  <c r="Q189" i="1"/>
  <c r="Y189" i="1" s="1"/>
  <c r="Q124" i="1"/>
  <c r="Y124" i="1" s="1"/>
  <c r="Q97" i="1"/>
  <c r="Y97" i="1" s="1"/>
  <c r="Q1339" i="1"/>
  <c r="Y1339" i="1" s="1"/>
  <c r="Q1232" i="1"/>
  <c r="Y1232" i="1" s="1"/>
  <c r="Q1067" i="1"/>
  <c r="Y1067" i="1" s="1"/>
  <c r="Q929" i="1"/>
  <c r="Y929" i="1" s="1"/>
  <c r="Q809" i="1"/>
  <c r="Y809" i="1" s="1"/>
  <c r="Q708" i="1"/>
  <c r="Y708" i="1" s="1"/>
  <c r="Q606" i="1"/>
  <c r="Y606" i="1" s="1"/>
  <c r="Q530" i="1"/>
  <c r="Y530" i="1" s="1"/>
  <c r="Q289" i="1"/>
  <c r="Y289" i="1" s="1"/>
  <c r="Q172" i="1"/>
  <c r="Y172" i="1" s="1"/>
  <c r="Q111" i="1"/>
  <c r="Y111" i="1" s="1"/>
  <c r="Q10" i="1"/>
  <c r="Y10" i="1" s="1"/>
  <c r="Q1338" i="1"/>
  <c r="Y1338" i="1" s="1"/>
  <c r="Q1224" i="1"/>
  <c r="Y1224" i="1" s="1"/>
  <c r="Q1102" i="1"/>
  <c r="Y1102" i="1" s="1"/>
  <c r="Q1036" i="1"/>
  <c r="Y1036" i="1" s="1"/>
  <c r="Q794" i="1"/>
  <c r="Y794" i="1" s="1"/>
  <c r="Q700" i="1"/>
  <c r="Y700" i="1" s="1"/>
  <c r="Q598" i="1"/>
  <c r="Y598" i="1" s="1"/>
  <c r="Q529" i="1"/>
  <c r="Y529" i="1" s="1"/>
  <c r="Q415" i="1"/>
  <c r="Y415" i="1" s="1"/>
  <c r="Q246" i="1"/>
  <c r="Y246" i="1" s="1"/>
  <c r="Q49" i="1"/>
  <c r="Y49" i="1" s="1"/>
  <c r="Q298" i="1"/>
  <c r="Y298" i="1" s="1"/>
  <c r="Q1317" i="1"/>
  <c r="Y1317" i="1" s="1"/>
  <c r="Q1214" i="1"/>
  <c r="Y1214" i="1" s="1"/>
  <c r="Q1038" i="1"/>
  <c r="Y1038" i="1" s="1"/>
  <c r="Q1020" i="1"/>
  <c r="Y1020" i="1" s="1"/>
  <c r="Q788" i="1"/>
  <c r="Y788" i="1" s="1"/>
  <c r="Q709" i="1"/>
  <c r="Y709" i="1" s="1"/>
  <c r="Q496" i="1"/>
  <c r="Y496" i="1" s="1"/>
  <c r="Q402" i="1"/>
  <c r="Y402" i="1" s="1"/>
  <c r="Q339" i="1"/>
  <c r="Y339" i="1" s="1"/>
  <c r="Q247" i="1"/>
  <c r="Y247" i="1" s="1"/>
  <c r="Q12" i="1"/>
  <c r="Y12" i="1" s="1"/>
  <c r="Q107" i="1"/>
  <c r="Y107" i="1" s="1"/>
  <c r="Q1313" i="1"/>
  <c r="Y1313" i="1" s="1"/>
  <c r="Q1180" i="1"/>
  <c r="Y1180" i="1" s="1"/>
  <c r="Q1015" i="1"/>
  <c r="Y1015" i="1" s="1"/>
  <c r="Q891" i="1"/>
  <c r="Y891" i="1" s="1"/>
  <c r="Q774" i="1"/>
  <c r="Y774" i="1" s="1"/>
  <c r="Q847" i="1"/>
  <c r="Y847" i="1" s="1"/>
  <c r="Q560" i="1"/>
  <c r="Y560" i="1" s="1"/>
  <c r="Q417" i="1"/>
  <c r="Y417" i="1" s="1"/>
  <c r="Q283" i="1"/>
  <c r="Y283" i="1" s="1"/>
  <c r="Q73" i="1"/>
  <c r="Y73" i="1" s="1"/>
  <c r="Q345" i="1"/>
  <c r="Y345" i="1" s="1"/>
  <c r="Q18" i="1"/>
  <c r="Y18" i="1" s="1"/>
  <c r="Q1272" i="1"/>
  <c r="Y1272" i="1" s="1"/>
  <c r="Q1163" i="1"/>
  <c r="Y1163" i="1" s="1"/>
  <c r="Q986" i="1"/>
  <c r="Y986" i="1" s="1"/>
  <c r="Q863" i="1"/>
  <c r="Y863" i="1" s="1"/>
  <c r="Q681" i="1"/>
  <c r="Y681" i="1" s="1"/>
  <c r="Q553" i="1"/>
  <c r="Y553" i="1" s="1"/>
  <c r="Q540" i="1"/>
  <c r="Y540" i="1" s="1"/>
  <c r="Q450" i="1"/>
  <c r="Y450" i="1" s="1"/>
  <c r="Q251" i="1"/>
  <c r="Y251" i="1" s="1"/>
  <c r="Q33" i="1"/>
  <c r="Y33" i="1" s="1"/>
  <c r="Q138" i="1"/>
  <c r="Y138" i="1" s="1"/>
  <c r="Q1320" i="1"/>
  <c r="Y1320" i="1" s="1"/>
  <c r="Q1164" i="1"/>
  <c r="Y1164" i="1" s="1"/>
  <c r="Q1061" i="1"/>
  <c r="Y1061" i="1" s="1"/>
  <c r="Q874" i="1"/>
  <c r="Y874" i="1" s="1"/>
  <c r="Q866" i="1"/>
  <c r="Y866" i="1" s="1"/>
  <c r="Q703" i="1"/>
  <c r="Y703" i="1" s="1"/>
  <c r="Q527" i="1"/>
  <c r="Y527" i="1" s="1"/>
  <c r="Q617" i="1"/>
  <c r="Y617" i="1" s="1"/>
  <c r="Q381" i="1"/>
  <c r="Y381" i="1" s="1"/>
  <c r="Q125" i="1"/>
  <c r="Y125" i="1" s="1"/>
  <c r="Q179" i="1"/>
  <c r="Y179" i="1" s="1"/>
  <c r="Q92" i="1"/>
  <c r="Y92" i="1" s="1"/>
  <c r="Q1248" i="1"/>
  <c r="Y1248" i="1" s="1"/>
  <c r="Q1138" i="1"/>
  <c r="Y1138" i="1" s="1"/>
  <c r="Q942" i="1"/>
  <c r="Y942" i="1" s="1"/>
  <c r="Q858" i="1"/>
  <c r="Y858" i="1" s="1"/>
  <c r="Q801" i="1"/>
  <c r="Y801" i="1" s="1"/>
  <c r="Q563" i="1"/>
  <c r="Y563" i="1" s="1"/>
  <c r="Q469" i="1"/>
  <c r="Y469" i="1" s="1"/>
  <c r="Q593" i="1"/>
  <c r="Y593" i="1" s="1"/>
  <c r="Q240" i="1"/>
  <c r="Y240" i="1" s="1"/>
  <c r="Q72" i="1"/>
  <c r="Y72" i="1" s="1"/>
  <c r="Q108" i="1"/>
  <c r="Y108" i="1" s="1"/>
  <c r="Q1326" i="1"/>
  <c r="Y1326" i="1" s="1"/>
  <c r="Q1215" i="1"/>
  <c r="Y1215" i="1" s="1"/>
  <c r="Q1071" i="1"/>
  <c r="Y1071" i="1" s="1"/>
  <c r="Q930" i="1"/>
  <c r="Y930" i="1" s="1"/>
  <c r="Q823" i="1"/>
  <c r="Y823" i="1" s="1"/>
  <c r="Q733" i="1"/>
  <c r="Y733" i="1" s="1"/>
  <c r="Q521" i="1"/>
  <c r="Y521" i="1" s="1"/>
  <c r="Q431" i="1"/>
  <c r="Y431" i="1" s="1"/>
  <c r="Q367" i="1"/>
  <c r="Y367" i="1" s="1"/>
  <c r="Q153" i="1"/>
  <c r="Y153" i="1" s="1"/>
  <c r="Q42" i="1"/>
  <c r="Y42" i="1" s="1"/>
  <c r="Q360" i="1"/>
  <c r="Y360" i="1" s="1"/>
  <c r="Q1333" i="1"/>
  <c r="Y1333" i="1" s="1"/>
  <c r="Q1209" i="1"/>
  <c r="Y1209" i="1" s="1"/>
  <c r="Q1054" i="1"/>
  <c r="Y1054" i="1" s="1"/>
  <c r="Q922" i="1"/>
  <c r="Y922" i="1" s="1"/>
  <c r="Q802" i="1"/>
  <c r="Y802" i="1" s="1"/>
  <c r="Q725" i="1"/>
  <c r="Y725" i="1" s="1"/>
  <c r="Q512" i="1"/>
  <c r="Y512" i="1" s="1"/>
  <c r="Q423" i="1"/>
  <c r="Y423" i="1" s="1"/>
  <c r="Q359" i="1"/>
  <c r="Y359" i="1" s="1"/>
  <c r="Q180" i="1"/>
  <c r="Y180" i="1" s="1"/>
  <c r="Q22" i="1"/>
  <c r="Y22" i="1" s="1"/>
  <c r="Q71" i="1"/>
  <c r="Y71" i="1" s="1"/>
  <c r="Q1321" i="1"/>
  <c r="Y1321" i="1" s="1"/>
  <c r="Q1216" i="1"/>
  <c r="Y1216" i="1" s="1"/>
  <c r="Q1046" i="1"/>
  <c r="Y1046" i="1" s="1"/>
  <c r="Q914" i="1"/>
  <c r="Y914" i="1" s="1"/>
  <c r="Q796" i="1"/>
  <c r="Y796" i="1" s="1"/>
  <c r="Q717" i="1"/>
  <c r="Y717" i="1" s="1"/>
  <c r="Q504" i="1"/>
  <c r="Y504" i="1" s="1"/>
  <c r="Q410" i="1"/>
  <c r="Y410" i="1" s="1"/>
  <c r="Q347" i="1"/>
  <c r="Y347" i="1" s="1"/>
  <c r="Q248" i="1"/>
  <c r="Y248" i="1" s="1"/>
  <c r="Q21" i="1"/>
  <c r="Y21" i="1" s="1"/>
  <c r="Q176" i="1"/>
  <c r="Y176" i="1" s="1"/>
  <c r="Q1303" i="1"/>
  <c r="Y1303" i="1" s="1"/>
  <c r="Q1169" i="1"/>
  <c r="Y1169" i="1" s="1"/>
  <c r="Q1023" i="1"/>
  <c r="Y1023" i="1" s="1"/>
  <c r="Q899" i="1"/>
  <c r="Y899" i="1" s="1"/>
  <c r="Q782" i="1"/>
  <c r="Y782" i="1" s="1"/>
  <c r="Q896" i="1"/>
  <c r="Y896" i="1" s="1"/>
  <c r="Q568" i="1"/>
  <c r="Y568" i="1" s="1"/>
  <c r="Q446" i="1"/>
  <c r="Y446" i="1" s="1"/>
  <c r="Q284" i="1"/>
  <c r="Y284" i="1" s="1"/>
  <c r="Q163" i="1"/>
  <c r="Y163" i="1" s="1"/>
  <c r="Q14" i="1"/>
  <c r="Y14" i="1" s="1"/>
  <c r="Q56" i="1"/>
  <c r="Y56" i="1" s="1"/>
  <c r="Q1295" i="1"/>
  <c r="Y1295" i="1" s="1"/>
  <c r="Q1194" i="1"/>
  <c r="Y1194" i="1" s="1"/>
  <c r="Q1017" i="1"/>
  <c r="Y1017" i="1" s="1"/>
  <c r="Q940" i="1"/>
  <c r="Y940" i="1" s="1"/>
  <c r="Q753" i="1"/>
  <c r="Y753" i="1" s="1"/>
  <c r="Q626" i="1"/>
  <c r="Y626" i="1" s="1"/>
  <c r="Q481" i="1"/>
  <c r="Y481" i="1" s="1"/>
  <c r="Q520" i="1"/>
  <c r="Y520" i="1" s="1"/>
  <c r="Q341" i="1"/>
  <c r="Y341" i="1" s="1"/>
  <c r="Q57" i="1"/>
  <c r="Y57" i="1" s="1"/>
  <c r="Q195" i="1"/>
  <c r="Y195" i="1" s="1"/>
  <c r="Q215" i="1"/>
  <c r="Y215" i="1" s="1"/>
  <c r="Q1243" i="1"/>
  <c r="Y1243" i="1" s="1"/>
  <c r="Q1133" i="1"/>
  <c r="Y1133" i="1" s="1"/>
  <c r="Q1001" i="1"/>
  <c r="Y1001" i="1" s="1"/>
  <c r="Q865" i="1"/>
  <c r="Y865" i="1" s="1"/>
  <c r="Q722" i="1"/>
  <c r="Y722" i="1" s="1"/>
  <c r="Q636" i="1"/>
  <c r="Y636" i="1" s="1"/>
  <c r="Q535" i="1"/>
  <c r="Y535" i="1" s="1"/>
  <c r="Q350" i="1"/>
  <c r="Y350" i="1" s="1"/>
  <c r="Q132" i="1"/>
  <c r="Y132" i="1" s="1"/>
  <c r="Q122" i="1"/>
  <c r="Y122" i="1" s="1"/>
  <c r="Q264" i="1"/>
  <c r="Y264" i="1" s="1"/>
  <c r="Q1308" i="1"/>
  <c r="Y1308" i="1" s="1"/>
  <c r="Q1153" i="1"/>
  <c r="Y1153" i="1" s="1"/>
  <c r="Q1052" i="1"/>
  <c r="Y1052" i="1" s="1"/>
  <c r="Q975" i="1"/>
  <c r="Y975" i="1" s="1"/>
  <c r="Q737" i="1"/>
  <c r="Y737" i="1" s="1"/>
  <c r="Q610" i="1"/>
  <c r="Y610" i="1" s="1"/>
  <c r="Q465" i="1"/>
  <c r="Y465" i="1" s="1"/>
  <c r="Q405" i="1"/>
  <c r="Y405" i="1" s="1"/>
  <c r="Q257" i="1"/>
  <c r="Y257" i="1" s="1"/>
  <c r="Q126" i="1"/>
  <c r="Y126" i="1" s="1"/>
  <c r="Q38" i="1"/>
  <c r="Y38" i="1" s="1"/>
  <c r="Q1336" i="1"/>
  <c r="Y1336" i="1" s="1"/>
  <c r="Q1205" i="1"/>
  <c r="Y1205" i="1" s="1"/>
  <c r="Q1082" i="1"/>
  <c r="Y1082" i="1" s="1"/>
  <c r="Q945" i="1"/>
  <c r="Y945" i="1" s="1"/>
  <c r="Q910" i="1"/>
  <c r="Y910" i="1" s="1"/>
  <c r="Q724" i="1"/>
  <c r="Y724" i="1" s="1"/>
  <c r="Q622" i="1"/>
  <c r="Y622" i="1" s="1"/>
  <c r="Q538" i="1"/>
  <c r="Y538" i="1" s="1"/>
  <c r="Q305" i="1"/>
  <c r="Y305" i="1" s="1"/>
  <c r="Q193" i="1"/>
  <c r="Y193" i="1" s="1"/>
  <c r="Q137" i="1"/>
  <c r="Y137" i="1" s="1"/>
  <c r="Q260" i="1"/>
  <c r="Y260" i="1" s="1"/>
  <c r="Q1318" i="1"/>
  <c r="Y1318" i="1" s="1"/>
  <c r="Q1228" i="1"/>
  <c r="Y1228" i="1" s="1"/>
  <c r="Q1047" i="1"/>
  <c r="Y1047" i="1" s="1"/>
  <c r="Q903" i="1"/>
  <c r="Y903" i="1" s="1"/>
  <c r="Q807" i="1"/>
  <c r="Y807" i="1" s="1"/>
  <c r="Q669" i="1"/>
  <c r="Y669" i="1" s="1"/>
  <c r="Q455" i="1"/>
  <c r="Y455" i="1" s="1"/>
  <c r="Q503" i="1"/>
  <c r="Y503" i="1" s="1"/>
  <c r="Q309" i="1"/>
  <c r="Y309" i="1" s="1"/>
  <c r="Q143" i="1"/>
  <c r="Y143" i="1" s="1"/>
  <c r="Q91" i="1"/>
  <c r="Y91" i="1" s="1"/>
  <c r="Q217" i="1"/>
  <c r="Y217" i="1" s="1"/>
  <c r="Q1302" i="1"/>
  <c r="Y1302" i="1" s="1"/>
  <c r="Q1211" i="1"/>
  <c r="Y1211" i="1" s="1"/>
  <c r="Q1039" i="1"/>
  <c r="Y1039" i="1" s="1"/>
  <c r="Q898" i="1"/>
  <c r="Y898" i="1" s="1"/>
  <c r="Q798" i="1"/>
  <c r="Y798" i="1" s="1"/>
  <c r="Q661" i="1"/>
  <c r="Y661" i="1" s="1"/>
  <c r="Q447" i="1"/>
  <c r="Y447" i="1" s="1"/>
  <c r="Q459" i="1"/>
  <c r="Y459" i="1" s="1"/>
  <c r="Q300" i="1"/>
  <c r="Y300" i="1" s="1"/>
  <c r="Q170" i="1"/>
  <c r="Y170" i="1" s="1"/>
  <c r="Q47" i="1"/>
  <c r="Y47" i="1" s="1"/>
  <c r="Q337" i="1"/>
  <c r="Y337" i="1" s="1"/>
  <c r="Q1309" i="1"/>
  <c r="Y1309" i="1" s="1"/>
  <c r="Q1198" i="1"/>
  <c r="Y1198" i="1" s="1"/>
  <c r="Q1031" i="1"/>
  <c r="Y1031" i="1" s="1"/>
  <c r="Q905" i="1"/>
  <c r="Y905" i="1" s="1"/>
  <c r="Q790" i="1"/>
  <c r="Y790" i="1" s="1"/>
  <c r="Q653" i="1"/>
  <c r="Y653" i="1" s="1"/>
  <c r="Q439" i="1"/>
  <c r="Y439" i="1" s="1"/>
  <c r="Q454" i="1"/>
  <c r="Y454" i="1" s="1"/>
  <c r="Q292" i="1"/>
  <c r="Y292" i="1" s="1"/>
  <c r="Q167" i="1"/>
  <c r="Y167" i="1" s="1"/>
  <c r="Q75" i="1"/>
  <c r="Y75" i="1" s="1"/>
  <c r="Q113" i="1"/>
  <c r="Y113" i="1" s="1"/>
  <c r="Q1280" i="1"/>
  <c r="Y1280" i="1" s="1"/>
  <c r="Q1156" i="1"/>
  <c r="Y1156" i="1" s="1"/>
  <c r="Q1025" i="1"/>
  <c r="Y1025" i="1" s="1"/>
  <c r="Q932" i="1"/>
  <c r="Y932" i="1" s="1"/>
  <c r="Q756" i="1"/>
  <c r="Y756" i="1" s="1"/>
  <c r="Q634" i="1"/>
  <c r="Y634" i="1" s="1"/>
  <c r="Q489" i="1"/>
  <c r="Y489" i="1" s="1"/>
  <c r="Q574" i="1"/>
  <c r="Y574" i="1" s="1"/>
  <c r="Q349" i="1"/>
  <c r="Y349" i="1" s="1"/>
  <c r="Q58" i="1"/>
  <c r="Y58" i="1" s="1"/>
  <c r="Q262" i="1"/>
  <c r="Y262" i="1" s="1"/>
  <c r="Q252" i="1"/>
  <c r="Y252" i="1" s="1"/>
  <c r="Q1289" i="1"/>
  <c r="Y1289" i="1" s="1"/>
  <c r="Q1135" i="1"/>
  <c r="Y1135" i="1" s="1"/>
  <c r="Q994" i="1"/>
  <c r="Y994" i="1" s="1"/>
  <c r="Q904" i="1"/>
  <c r="Y904" i="1" s="1"/>
  <c r="Q689" i="1"/>
  <c r="Y689" i="1" s="1"/>
  <c r="Q561" i="1"/>
  <c r="Y561" i="1" s="1"/>
  <c r="Q548" i="1"/>
  <c r="Y548" i="1" s="1"/>
  <c r="Q458" i="1"/>
  <c r="Y458" i="1" s="1"/>
  <c r="Q265" i="1"/>
  <c r="Y265" i="1" s="1"/>
  <c r="Q16" i="1"/>
  <c r="Y16" i="1" s="1"/>
  <c r="Q121" i="1"/>
  <c r="Y121" i="1" s="1"/>
  <c r="Q118" i="1"/>
  <c r="Y118" i="1" s="1"/>
  <c r="Q1240" i="1"/>
  <c r="Y1240" i="1" s="1"/>
  <c r="Q1128" i="1"/>
  <c r="Y1128" i="1" s="1"/>
  <c r="Q954" i="1"/>
  <c r="Y954" i="1" s="1"/>
  <c r="Q887" i="1"/>
  <c r="Y887" i="1" s="1"/>
  <c r="Q658" i="1"/>
  <c r="Y658" i="1" s="1"/>
  <c r="Q572" i="1"/>
  <c r="Y572" i="1" s="1"/>
  <c r="Q485" i="1"/>
  <c r="Y485" i="1" s="1"/>
  <c r="Q287" i="1"/>
  <c r="Y287" i="1" s="1"/>
  <c r="Q267" i="1"/>
  <c r="Y267" i="1" s="1"/>
  <c r="Q84" i="1"/>
  <c r="Y84" i="1" s="1"/>
  <c r="Q99" i="1"/>
  <c r="Y99" i="1" s="1"/>
  <c r="Q1265" i="1"/>
  <c r="Y1265" i="1" s="1"/>
  <c r="Q1187" i="1"/>
  <c r="Y1187" i="1" s="1"/>
  <c r="Q978" i="1"/>
  <c r="Y978" i="1" s="1"/>
  <c r="Q855" i="1"/>
  <c r="Y855" i="1" s="1"/>
  <c r="Q673" i="1"/>
  <c r="Y673" i="1" s="1"/>
  <c r="Q544" i="1"/>
  <c r="Y544" i="1" s="1"/>
  <c r="Q524" i="1"/>
  <c r="Y524" i="1" s="1"/>
  <c r="Q442" i="1"/>
  <c r="Y442" i="1" s="1"/>
  <c r="Q175" i="1"/>
  <c r="Y175" i="1" s="1"/>
  <c r="Q154" i="1"/>
  <c r="Y154" i="1" s="1"/>
  <c r="Q93" i="1"/>
  <c r="Y93" i="1" s="1"/>
  <c r="Q1328" i="1"/>
  <c r="Y1328" i="1" s="1"/>
  <c r="Q1197" i="1"/>
  <c r="Y1197" i="1" s="1"/>
  <c r="Q1079" i="1"/>
  <c r="Y1079" i="1" s="1"/>
  <c r="Q938" i="1"/>
  <c r="Y938" i="1" s="1"/>
  <c r="Q754" i="1"/>
  <c r="Y754" i="1" s="1"/>
  <c r="Q741" i="1"/>
  <c r="Y741" i="1" s="1"/>
  <c r="Q679" i="1"/>
  <c r="Y679" i="1" s="1"/>
  <c r="Q479" i="1"/>
  <c r="Y479" i="1" s="1"/>
  <c r="Q377" i="1"/>
  <c r="Y377" i="1" s="1"/>
  <c r="Q206" i="1"/>
  <c r="Y206" i="1" s="1"/>
  <c r="Q45" i="1"/>
  <c r="Y45" i="1" s="1"/>
  <c r="Q208" i="1"/>
  <c r="Y208" i="1" s="1"/>
  <c r="Q1298" i="1"/>
  <c r="Y1298" i="1" s="1"/>
  <c r="Q1176" i="1"/>
  <c r="Y1176" i="1" s="1"/>
  <c r="Q1049" i="1"/>
  <c r="Y1049" i="1" s="1"/>
  <c r="Q872" i="1"/>
  <c r="Y872" i="1" s="1"/>
  <c r="Q833" i="1"/>
  <c r="Y833" i="1" s="1"/>
  <c r="Q647" i="1"/>
  <c r="Y647" i="1" s="1"/>
  <c r="Q513" i="1"/>
  <c r="Y513" i="1" s="1"/>
  <c r="Q534" i="1"/>
  <c r="Y534" i="1" s="1"/>
  <c r="Q369" i="1"/>
  <c r="Y369" i="1" s="1"/>
  <c r="Q44" i="1"/>
  <c r="Y44" i="1" s="1"/>
  <c r="Q202" i="1"/>
  <c r="Y202" i="1" s="1"/>
  <c r="Q69" i="1"/>
  <c r="Y69" i="1" s="1"/>
  <c r="Q1287" i="1"/>
  <c r="Y1287" i="1" s="1"/>
  <c r="Q1174" i="1"/>
  <c r="Y1174" i="1" s="1"/>
  <c r="Q1041" i="1"/>
  <c r="Y1041" i="1" s="1"/>
  <c r="Q871" i="1"/>
  <c r="Y871" i="1" s="1"/>
  <c r="Q831" i="1"/>
  <c r="Y831" i="1" s="1"/>
  <c r="Q644" i="1"/>
  <c r="Y644" i="1" s="1"/>
  <c r="Q505" i="1"/>
  <c r="Y505" i="1" s="1"/>
  <c r="Q463" i="1"/>
  <c r="Y463" i="1" s="1"/>
  <c r="Q368" i="1"/>
  <c r="Y368" i="1" s="1"/>
  <c r="Q98" i="1"/>
  <c r="Y98" i="1" s="1"/>
  <c r="Q357" i="1"/>
  <c r="Y357" i="1" s="1"/>
  <c r="Q187" i="1"/>
  <c r="Y187" i="1" s="1"/>
  <c r="Q1284" i="1"/>
  <c r="Y1284" i="1" s="1"/>
  <c r="Q1190" i="1"/>
  <c r="Y1190" i="1" s="1"/>
  <c r="Q1033" i="1"/>
  <c r="Y1033" i="1" s="1"/>
  <c r="Q870" i="1"/>
  <c r="Y870" i="1" s="1"/>
  <c r="Q815" i="1"/>
  <c r="Y815" i="1" s="1"/>
  <c r="Q642" i="1"/>
  <c r="Y642" i="1" s="1"/>
  <c r="Q497" i="1"/>
  <c r="Y497" i="1" s="1"/>
  <c r="Q609" i="1"/>
  <c r="Y609" i="1" s="1"/>
  <c r="Q362" i="1"/>
  <c r="Y362" i="1" s="1"/>
  <c r="Q60" i="1"/>
  <c r="Y60" i="1" s="1"/>
  <c r="Q304" i="1"/>
  <c r="Y304" i="1" s="1"/>
  <c r="Q290" i="1"/>
  <c r="Y290" i="1" s="1"/>
  <c r="Q1267" i="1"/>
  <c r="Y1267" i="1" s="1"/>
  <c r="Q1143" i="1"/>
  <c r="Y1143" i="1" s="1"/>
  <c r="Q1065" i="1"/>
  <c r="Y1065" i="1" s="1"/>
  <c r="Q913" i="1"/>
  <c r="Y913" i="1" s="1"/>
  <c r="Q697" i="1"/>
  <c r="Y697" i="1" s="1"/>
  <c r="Q569" i="1"/>
  <c r="Y569" i="1" s="1"/>
  <c r="Q549" i="1"/>
  <c r="Y549" i="1" s="1"/>
  <c r="Q426" i="1"/>
  <c r="Y426" i="1" s="1"/>
  <c r="Q286" i="1"/>
  <c r="Y286" i="1" s="1"/>
  <c r="Q34" i="1"/>
  <c r="Y34" i="1" s="1"/>
  <c r="Q211" i="1"/>
  <c r="Y211" i="1" s="1"/>
  <c r="Q74" i="1"/>
  <c r="Y74" i="1" s="1"/>
  <c r="Q1251" i="1"/>
  <c r="Y1251" i="1" s="1"/>
  <c r="Q1134" i="1"/>
  <c r="Y1134" i="1" s="1"/>
  <c r="Q1009" i="1"/>
  <c r="Y1009" i="1" s="1"/>
  <c r="Q885" i="1"/>
  <c r="Y885" i="1" s="1"/>
  <c r="Q730" i="1"/>
  <c r="Y730" i="1" s="1"/>
  <c r="Q649" i="1"/>
  <c r="Y649" i="1" s="1"/>
  <c r="Q475" i="1"/>
  <c r="Y475" i="1" s="1"/>
  <c r="Q363" i="1"/>
  <c r="Y363" i="1" s="1"/>
  <c r="Q229" i="1"/>
  <c r="Y229" i="1" s="1"/>
  <c r="Q131" i="1"/>
  <c r="Y131" i="1" s="1"/>
  <c r="Q11" i="1"/>
  <c r="Y11" i="1" s="1"/>
  <c r="Q1344" i="1"/>
  <c r="Y1344" i="1" s="1"/>
  <c r="Q1225" i="1"/>
  <c r="Y1225" i="1" s="1"/>
  <c r="Q1097" i="1"/>
  <c r="Y1097" i="1" s="1"/>
  <c r="Q967" i="1"/>
  <c r="Y967" i="1" s="1"/>
  <c r="Q826" i="1"/>
  <c r="Y826" i="1" s="1"/>
  <c r="Q740" i="1"/>
  <c r="Y740" i="1" s="1"/>
  <c r="Q638" i="1"/>
  <c r="Y638" i="1" s="1"/>
  <c r="Q546" i="1"/>
  <c r="Y546" i="1" s="1"/>
  <c r="Q321" i="1"/>
  <c r="Y321" i="1" s="1"/>
  <c r="Q203" i="1"/>
  <c r="Y203" i="1" s="1"/>
  <c r="Q77" i="1"/>
  <c r="Y77" i="1" s="1"/>
  <c r="Q135" i="1"/>
  <c r="Y135" i="1" s="1"/>
  <c r="Q1262" i="1"/>
  <c r="Y1262" i="1" s="1"/>
  <c r="Q1126" i="1"/>
  <c r="Y1126" i="1" s="1"/>
  <c r="Q996" i="1"/>
  <c r="Y996" i="1" s="1"/>
  <c r="Q853" i="1"/>
  <c r="Y853" i="1" s="1"/>
  <c r="Q714" i="1"/>
  <c r="Y714" i="1" s="1"/>
  <c r="Q628" i="1"/>
  <c r="Y628" i="1" s="1"/>
  <c r="Q585" i="1"/>
  <c r="Y585" i="1" s="1"/>
  <c r="Q342" i="1"/>
  <c r="Y342" i="1" s="1"/>
  <c r="Q275" i="1"/>
  <c r="Y275" i="1" s="1"/>
  <c r="Q109" i="1"/>
  <c r="Y109" i="1" s="1"/>
  <c r="Q123" i="1"/>
  <c r="Y123" i="1" s="1"/>
  <c r="Q1301" i="1"/>
  <c r="Y1301" i="1" s="1"/>
  <c r="Q1208" i="1"/>
  <c r="Y1208" i="1" s="1"/>
  <c r="Q1055" i="1"/>
  <c r="Y1055" i="1" s="1"/>
  <c r="Q926" i="1"/>
  <c r="Y926" i="1" s="1"/>
  <c r="Q841" i="1"/>
  <c r="Y841" i="1" s="1"/>
  <c r="Q677" i="1"/>
  <c r="Y677" i="1" s="1"/>
  <c r="Q464" i="1"/>
  <c r="Y464" i="1" s="1"/>
  <c r="Q625" i="1"/>
  <c r="Y625" i="1" s="1"/>
  <c r="Q230" i="1"/>
  <c r="Y230" i="1" s="1"/>
  <c r="Q221" i="1"/>
  <c r="Y221" i="1" s="1"/>
  <c r="Q62" i="1"/>
  <c r="Y62" i="1" s="1"/>
  <c r="Q87" i="1"/>
  <c r="Y87" i="1" s="1"/>
  <c r="Q1278" i="1"/>
  <c r="Y1278" i="1" s="1"/>
  <c r="Q1167" i="1"/>
  <c r="Y1167" i="1" s="1"/>
  <c r="Q1007" i="1"/>
  <c r="Y1007" i="1" s="1"/>
  <c r="Q924" i="1"/>
  <c r="Y924" i="1" s="1"/>
  <c r="Q721" i="1"/>
  <c r="Y721" i="1" s="1"/>
  <c r="Q594" i="1"/>
  <c r="Y594" i="1" s="1"/>
  <c r="Q650" i="1"/>
  <c r="Y650" i="1" s="1"/>
  <c r="Q487" i="1"/>
  <c r="Y487" i="1" s="1"/>
  <c r="Q311" i="1"/>
  <c r="Y311" i="1" s="1"/>
  <c r="Q90" i="1"/>
  <c r="Y90" i="1" s="1"/>
  <c r="Q51" i="1"/>
  <c r="Y51" i="1" s="1"/>
  <c r="Q27" i="1"/>
  <c r="Y27" i="1" s="1"/>
  <c r="Q1275" i="1"/>
  <c r="Y1275" i="1" s="1"/>
  <c r="Q1161" i="1"/>
  <c r="Y1161" i="1" s="1"/>
  <c r="Q1012" i="1"/>
  <c r="Y1012" i="1" s="1"/>
  <c r="Q921" i="1"/>
  <c r="Y921" i="1" s="1"/>
  <c r="Q713" i="1"/>
  <c r="Y713" i="1" s="1"/>
  <c r="Q586" i="1"/>
  <c r="Y586" i="1" s="1"/>
  <c r="Q565" i="1"/>
  <c r="Y565" i="1" s="1"/>
  <c r="Q471" i="1"/>
  <c r="Y471" i="1" s="1"/>
  <c r="Q302" i="1"/>
  <c r="Y302" i="1" s="1"/>
  <c r="Q102" i="1"/>
  <c r="Y102" i="1" s="1"/>
  <c r="Q156" i="1"/>
  <c r="Y156" i="1" s="1"/>
  <c r="Q25" i="1"/>
  <c r="Y25" i="1" s="1"/>
  <c r="Q261" i="1"/>
  <c r="Y261" i="1" s="1"/>
  <c r="Q1274" i="1"/>
  <c r="Y1274" i="1" s="1"/>
  <c r="Q1159" i="1"/>
  <c r="Y1159" i="1" s="1"/>
  <c r="Q1066" i="1"/>
  <c r="Y1066" i="1" s="1"/>
  <c r="Q916" i="1"/>
  <c r="Y916" i="1" s="1"/>
  <c r="Q705" i="1"/>
  <c r="Y705" i="1" s="1"/>
  <c r="Q578" i="1"/>
  <c r="Y578" i="1" s="1"/>
  <c r="Q557" i="1"/>
  <c r="Y557" i="1" s="1"/>
  <c r="Q434" i="1"/>
  <c r="Y434" i="1" s="1"/>
  <c r="Q294" i="1"/>
  <c r="Y294" i="1" s="1"/>
  <c r="Q24" i="1"/>
  <c r="Y24" i="1" s="1"/>
  <c r="Q226" i="1"/>
  <c r="Y226" i="1" s="1"/>
  <c r="Q68" i="1"/>
  <c r="Y68" i="1" s="1"/>
  <c r="Q1258" i="1"/>
  <c r="Y1258" i="1" s="1"/>
  <c r="Q1146" i="1"/>
  <c r="Y1146" i="1" s="1"/>
  <c r="Q1059" i="1"/>
  <c r="Y1059" i="1" s="1"/>
  <c r="Q901" i="1"/>
  <c r="Y901" i="1" s="1"/>
  <c r="Q738" i="1"/>
  <c r="Y738" i="1" s="1"/>
  <c r="Q652" i="1"/>
  <c r="Y652" i="1" s="1"/>
  <c r="Q483" i="1"/>
  <c r="Y483" i="1" s="1"/>
  <c r="Q371" i="1"/>
  <c r="Y371" i="1" s="1"/>
  <c r="Q236" i="1"/>
  <c r="Y236" i="1" s="1"/>
  <c r="Q147" i="1"/>
  <c r="Y147" i="1" s="1"/>
  <c r="Q67" i="1"/>
  <c r="Y67" i="1" s="1"/>
  <c r="Q13" i="1"/>
  <c r="Y13" i="1" s="1"/>
  <c r="Q1242" i="1"/>
  <c r="Y1242" i="1" s="1"/>
  <c r="Q1104" i="1"/>
  <c r="Y1104" i="1" s="1"/>
  <c r="Q966" i="1"/>
  <c r="Y966" i="1" s="1"/>
  <c r="Q895" i="1"/>
  <c r="Y895" i="1" s="1"/>
  <c r="Q666" i="1"/>
  <c r="Y666" i="1" s="1"/>
  <c r="Q580" i="1"/>
  <c r="Y580" i="1" s="1"/>
  <c r="Q493" i="1"/>
  <c r="Y493" i="1" s="1"/>
  <c r="Q295" i="1"/>
  <c r="Y295" i="1" s="1"/>
  <c r="Q186" i="1"/>
  <c r="Y186" i="1" s="1"/>
  <c r="Q85" i="1"/>
  <c r="Y85" i="1" s="1"/>
  <c r="Q8" i="1"/>
  <c r="Y8" i="1" s="1"/>
  <c r="Q1331" i="1"/>
  <c r="Y1331" i="1" s="1"/>
  <c r="Q1210" i="1"/>
  <c r="Y1210" i="1" s="1"/>
  <c r="Q1085" i="1"/>
  <c r="Y1085" i="1" s="1"/>
  <c r="Q953" i="1"/>
  <c r="Y953" i="1" s="1"/>
  <c r="Q770" i="1"/>
  <c r="Y770" i="1" s="1"/>
  <c r="Q676" i="1"/>
  <c r="Y676" i="1" s="1"/>
  <c r="Q743" i="1"/>
  <c r="Y743" i="1" s="1"/>
  <c r="Q633" i="1"/>
  <c r="Y633" i="1" s="1"/>
  <c r="Q276" i="1"/>
  <c r="Y276" i="1" s="1"/>
  <c r="Q173" i="1"/>
  <c r="Y173" i="1" s="1"/>
  <c r="Q30" i="1"/>
  <c r="Y30" i="1" s="1"/>
  <c r="Q54" i="1"/>
  <c r="Y54" i="1" s="1"/>
  <c r="Q1238" i="1"/>
  <c r="Y1238" i="1" s="1"/>
  <c r="Q1150" i="1"/>
  <c r="Y1150" i="1" s="1"/>
  <c r="Q950" i="1"/>
  <c r="Y950" i="1" s="1"/>
  <c r="Q893" i="1"/>
  <c r="Y893" i="1" s="1"/>
  <c r="Q888" i="1"/>
  <c r="Y888" i="1" s="1"/>
  <c r="Q571" i="1"/>
  <c r="Y571" i="1" s="1"/>
  <c r="Q477" i="1"/>
  <c r="Y477" i="1" s="1"/>
  <c r="Q387" i="1"/>
  <c r="Y387" i="1" s="1"/>
  <c r="Q253" i="1"/>
  <c r="Y253" i="1" s="1"/>
  <c r="Q83" i="1"/>
  <c r="Y83" i="1" s="1"/>
  <c r="Q223" i="1"/>
  <c r="Y223" i="1" s="1"/>
  <c r="Q1290" i="1"/>
  <c r="Y1290" i="1" s="1"/>
  <c r="Q1188" i="1"/>
  <c r="Y1188" i="1" s="1"/>
  <c r="Q1057" i="1"/>
  <c r="Y1057" i="1" s="1"/>
  <c r="Q873" i="1"/>
  <c r="Y873" i="1" s="1"/>
  <c r="Q810" i="1"/>
  <c r="Y810" i="1" s="1"/>
  <c r="Q671" i="1"/>
  <c r="Y671" i="1" s="1"/>
  <c r="Q522" i="1"/>
  <c r="Y522" i="1" s="1"/>
  <c r="Q582" i="1"/>
  <c r="Y582" i="1" s="1"/>
  <c r="Q370" i="1"/>
  <c r="Y370" i="1" s="1"/>
  <c r="Q112" i="1"/>
  <c r="Y112" i="1" s="1"/>
  <c r="Q209" i="1"/>
  <c r="Y209" i="1" s="1"/>
  <c r="Q53" i="1"/>
  <c r="Y53" i="1" s="1"/>
  <c r="Q1270" i="1"/>
  <c r="Y1270" i="1" s="1"/>
  <c r="Q1115" i="1"/>
  <c r="Y1115" i="1" s="1"/>
  <c r="Q1063" i="1"/>
  <c r="Y1063" i="1" s="1"/>
  <c r="Q819" i="1"/>
  <c r="Y819" i="1" s="1"/>
  <c r="Q758" i="1"/>
  <c r="Y758" i="1" s="1"/>
  <c r="Q657" i="1"/>
  <c r="Y657" i="1" s="1"/>
  <c r="Q507" i="1"/>
  <c r="Y507" i="1" s="1"/>
  <c r="Q511" i="1"/>
  <c r="Y511" i="1" s="1"/>
  <c r="Q222" i="1"/>
  <c r="Y222" i="1" s="1"/>
  <c r="Q161" i="1"/>
  <c r="Y161" i="1" s="1"/>
  <c r="Q119" i="1"/>
  <c r="Y119" i="1" s="1"/>
  <c r="Q65" i="1"/>
  <c r="Y65" i="1" s="1"/>
  <c r="Q1268" i="1"/>
  <c r="Y1268" i="1" s="1"/>
  <c r="Q1107" i="1"/>
  <c r="Y1107" i="1" s="1"/>
  <c r="Q1044" i="1"/>
  <c r="Y1044" i="1" s="1"/>
  <c r="Q811" i="1"/>
  <c r="Y811" i="1" s="1"/>
  <c r="Q750" i="1"/>
  <c r="Y750" i="1" s="1"/>
  <c r="Q727" i="1"/>
  <c r="Y727" i="1" s="1"/>
  <c r="Q499" i="1"/>
  <c r="Y499" i="1" s="1"/>
  <c r="Q420" i="1"/>
  <c r="Y420" i="1" s="1"/>
  <c r="Q199" i="1"/>
  <c r="Y199" i="1" s="1"/>
  <c r="Q152" i="1"/>
  <c r="Y152" i="1" s="1"/>
  <c r="Q146" i="1"/>
  <c r="Y146" i="1" s="1"/>
  <c r="Q15" i="1"/>
  <c r="Y15" i="1" s="1"/>
  <c r="Q690" i="1" l="1"/>
  <c r="Y690" i="1" s="1"/>
  <c r="Q254" i="1"/>
  <c r="Y254" i="1" s="1"/>
  <c r="Q1256" i="1"/>
  <c r="Y1256" i="1" s="1"/>
  <c r="Q729" i="1"/>
  <c r="Y729" i="1" s="1"/>
  <c r="Q314" i="1"/>
  <c r="Y314" i="1" s="1"/>
  <c r="Q1334" i="1"/>
  <c r="Y1334" i="1" s="1"/>
  <c r="Q958" i="1"/>
  <c r="Y958" i="1" s="1"/>
  <c r="Q1072" i="1"/>
  <c r="Y1072" i="1" s="1"/>
  <c r="Q310" i="1"/>
  <c r="Y310" i="1" s="1"/>
  <c r="Q306" i="1"/>
  <c r="Y306" i="1" s="1"/>
  <c r="Q715" i="1"/>
  <c r="Y715" i="1" s="1"/>
  <c r="Q364" i="1"/>
  <c r="Y364" i="1" s="1"/>
  <c r="Q19" i="1"/>
  <c r="Y19" i="1" s="1"/>
  <c r="Q961" i="1"/>
  <c r="Y961" i="1" s="1"/>
  <c r="Q1186" i="1"/>
  <c r="Y1186" i="1" s="1"/>
  <c r="Q795" i="1"/>
  <c r="Y795" i="1" s="1"/>
  <c r="Q89" i="1"/>
  <c r="Y89" i="1" s="1"/>
  <c r="Q386" i="1"/>
  <c r="Y386" i="1" s="1"/>
  <c r="Q392" i="1"/>
  <c r="Y392" i="1" s="1"/>
  <c r="Q542" i="1"/>
  <c r="Y542" i="1" s="1"/>
  <c r="Q1261" i="1"/>
  <c r="Y1261" i="1" s="1"/>
  <c r="Q1173" i="1"/>
  <c r="Y1173" i="1" s="1"/>
  <c r="Q720" i="1"/>
  <c r="Y720" i="1" s="1"/>
  <c r="Q933" i="1"/>
  <c r="Y933" i="1" s="1"/>
  <c r="Q579" i="1"/>
  <c r="Y579" i="1" s="1"/>
  <c r="Q971" i="1"/>
  <c r="Y971" i="1" s="1"/>
  <c r="Q1166" i="1"/>
  <c r="Y1166" i="1" s="1"/>
  <c r="Q599" i="1"/>
  <c r="Y599" i="1" s="1"/>
  <c r="Q174" i="1"/>
  <c r="Y174" i="1" s="1"/>
  <c r="Q400" i="1"/>
  <c r="Y400" i="1" s="1"/>
  <c r="Q539" i="1"/>
  <c r="Y539" i="1" s="1"/>
  <c r="Q273" i="1"/>
  <c r="Y273" i="1" s="1"/>
  <c r="Q204" i="1"/>
  <c r="Y204" i="1" s="1"/>
  <c r="Q120" i="1"/>
  <c r="Y120" i="1" s="1"/>
  <c r="Q219" i="1"/>
  <c r="Y219" i="1" s="1"/>
  <c r="Q654" i="1"/>
  <c r="Y654" i="1" s="1"/>
  <c r="Q1004" i="1"/>
  <c r="Y1004" i="1" s="1"/>
  <c r="Q1018" i="1"/>
  <c r="Y1018" i="1" s="1"/>
  <c r="Q931" i="1"/>
  <c r="Y931" i="1" s="1"/>
  <c r="Q699" i="1"/>
  <c r="Y699" i="1" s="1"/>
  <c r="Q587" i="1"/>
  <c r="Y587" i="1" s="1"/>
  <c r="Q1178" i="1"/>
  <c r="Y1178" i="1" s="1"/>
  <c r="Q346" i="1"/>
  <c r="Y346" i="1" s="1"/>
  <c r="Q1096" i="1"/>
  <c r="Y1096" i="1" s="1"/>
  <c r="Q1212" i="1"/>
  <c r="Y1212" i="1" s="1"/>
  <c r="Q1226" i="1"/>
  <c r="Y1226" i="1" s="1"/>
  <c r="Q1346" i="1"/>
  <c r="Y1346" i="1" s="1"/>
  <c r="Q1319" i="1"/>
  <c r="Y1319" i="1" s="1"/>
  <c r="Q1124" i="1"/>
  <c r="Y1124" i="1" s="1"/>
  <c r="Q129" i="1"/>
  <c r="Y129" i="1" s="1"/>
  <c r="Q957" i="1"/>
  <c r="Y957" i="1" s="1"/>
  <c r="Q541" i="1"/>
  <c r="Y541" i="1" s="1"/>
  <c r="Q941" i="1"/>
  <c r="Y941" i="1" s="1"/>
  <c r="Q629" i="1"/>
  <c r="Y629" i="1" s="1"/>
  <c r="Q508" i="1"/>
  <c r="Y508" i="1" s="1"/>
  <c r="Q470" i="1"/>
  <c r="Y470" i="1" s="1"/>
  <c r="Q401" i="1"/>
  <c r="Y401" i="1" s="1"/>
  <c r="Q857" i="1"/>
  <c r="Y857" i="1" s="1"/>
  <c r="Q765" i="1"/>
  <c r="Y765" i="1" s="1"/>
  <c r="Q547" i="1"/>
  <c r="Y547" i="1" s="1"/>
  <c r="Q1310" i="1"/>
  <c r="Y1310" i="1" s="1"/>
  <c r="Q389" i="1"/>
  <c r="Y389" i="1" s="1"/>
  <c r="Q1101" i="1"/>
  <c r="Y1101" i="1" s="1"/>
  <c r="Q145" i="1"/>
  <c r="Y145" i="1" s="1"/>
  <c r="Q181" i="1"/>
  <c r="Y181" i="1" s="1"/>
  <c r="Q320" i="1"/>
  <c r="Y320" i="1" s="1"/>
  <c r="Q728" i="1"/>
  <c r="Y728" i="1" s="1"/>
  <c r="Q506" i="1"/>
  <c r="Y506" i="1" s="1"/>
  <c r="Q316" i="1"/>
  <c r="Y316" i="1" s="1"/>
  <c r="Q1233" i="1"/>
  <c r="Y1233" i="1" s="1"/>
  <c r="Q155" i="1"/>
  <c r="Y155" i="1" s="1"/>
  <c r="Q949" i="1"/>
  <c r="Y949" i="1" s="1"/>
  <c r="Q1260" i="1"/>
  <c r="Y1260" i="1" s="1"/>
  <c r="Q1276" i="1"/>
  <c r="Y1276" i="1" s="1"/>
  <c r="Q1116" i="1"/>
  <c r="Y1116" i="1" s="1"/>
  <c r="Q361" i="1"/>
  <c r="Y361" i="1" s="1"/>
  <c r="Q165" i="1"/>
  <c r="Y165" i="1" s="1"/>
  <c r="Q169" i="1"/>
  <c r="Y169" i="1" s="1"/>
  <c r="Q952" i="1"/>
  <c r="Y952" i="1" s="1"/>
  <c r="Q1155" i="1"/>
  <c r="Y1155" i="1" s="1"/>
  <c r="Q760" i="1"/>
  <c r="Y760" i="1" s="1"/>
  <c r="Q86" i="1"/>
  <c r="Y86" i="1" s="1"/>
  <c r="Q328" i="1"/>
  <c r="Y328" i="1" s="1"/>
  <c r="Q17" i="1"/>
  <c r="Y17" i="1" s="1"/>
  <c r="Q918" i="1"/>
  <c r="Y918" i="1" s="1"/>
  <c r="Q1236" i="1"/>
  <c r="Y1236" i="1" s="1"/>
  <c r="Q844" i="1"/>
  <c r="Y844" i="1" s="1"/>
  <c r="Q1165" i="1"/>
  <c r="Y1165" i="1" s="1"/>
  <c r="Q268" i="1"/>
  <c r="Y268" i="1" s="1"/>
  <c r="Q1235" i="1"/>
  <c r="Y1235" i="1" s="1"/>
  <c r="Q474" i="1"/>
  <c r="Y474" i="1" s="1"/>
  <c r="Q1068" i="1"/>
  <c r="Y1068" i="1" s="1"/>
  <c r="Q928" i="1"/>
  <c r="Y928" i="1" s="1"/>
  <c r="Q739" i="1"/>
  <c r="Y739" i="1" s="1"/>
  <c r="Q616" i="1"/>
  <c r="Y616" i="1" s="1"/>
  <c r="Q365" i="1"/>
  <c r="Y365" i="1" s="1"/>
  <c r="Q414" i="1"/>
  <c r="Y414" i="1" s="1"/>
  <c r="Q800" i="1"/>
  <c r="Y800" i="1" s="1"/>
  <c r="Q1195" i="1"/>
  <c r="Y1195" i="1" s="1"/>
  <c r="Q1207" i="1"/>
  <c r="Y1207" i="1" s="1"/>
  <c r="Q974" i="1"/>
  <c r="Y974" i="1" s="1"/>
  <c r="Q1042" i="1"/>
  <c r="Y1042" i="1" s="1"/>
  <c r="Q773" i="1"/>
  <c r="Y773" i="1" s="1"/>
  <c r="Q233" i="1"/>
  <c r="Y233" i="1" s="1"/>
  <c r="Q624" i="1"/>
  <c r="Y624" i="1" s="1"/>
  <c r="Q1083" i="1"/>
  <c r="Y1083" i="1" s="1"/>
  <c r="Q133" i="1"/>
  <c r="Y133" i="1" s="1"/>
  <c r="Q255" i="1"/>
  <c r="Y255" i="1" s="1"/>
  <c r="Q1026" i="1"/>
  <c r="Y1026" i="1" s="1"/>
  <c r="Q139" i="1"/>
  <c r="Y139" i="1" s="1"/>
  <c r="Q1322" i="1"/>
  <c r="Y1322" i="1" s="1"/>
  <c r="Q374" i="1"/>
  <c r="Y374" i="1" s="1"/>
  <c r="Q101" i="1"/>
  <c r="Y101" i="1" s="1"/>
  <c r="Q920" i="1"/>
  <c r="Y920" i="1" s="1"/>
  <c r="Q1223" i="1"/>
  <c r="Y1223" i="1" s="1"/>
  <c r="Q340" i="1"/>
  <c r="Y340" i="1" s="1"/>
  <c r="Q559" i="1"/>
  <c r="Y559" i="1" s="1"/>
  <c r="Q635" i="1"/>
  <c r="Y635" i="1" s="1"/>
  <c r="Q742" i="1"/>
  <c r="Y742" i="1" s="1"/>
  <c r="Q882" i="1"/>
  <c r="Y882" i="1" s="1"/>
  <c r="Q1024" i="1"/>
  <c r="Y1024" i="1" s="1"/>
  <c r="Q824" i="1"/>
  <c r="Y824" i="1" s="1"/>
  <c r="Q313" i="1"/>
  <c r="Y313" i="1" s="1"/>
  <c r="Q852" i="1"/>
  <c r="Y852" i="1" s="1"/>
  <c r="Q1241" i="1"/>
  <c r="Y1241" i="1" s="1"/>
  <c r="Q523" i="1"/>
  <c r="Y523" i="1" s="1"/>
  <c r="Q323" i="1"/>
  <c r="Y323" i="1" s="1"/>
  <c r="Q460" i="1"/>
  <c r="Y460" i="1" s="1"/>
  <c r="Q943" i="1"/>
  <c r="Y943" i="1" s="1"/>
  <c r="Q925" i="1"/>
  <c r="Y925" i="1" s="1"/>
  <c r="Q592" i="1"/>
  <c r="Y592" i="1" s="1"/>
  <c r="Q1315" i="1"/>
  <c r="Y1315" i="1" s="1"/>
  <c r="Q429" i="1"/>
  <c r="Y429" i="1" s="1"/>
  <c r="Q1105" i="1"/>
  <c r="Y1105" i="1" s="1"/>
  <c r="Q205" i="1"/>
  <c r="Y205" i="1" s="1"/>
  <c r="Q171" i="1"/>
  <c r="Y171" i="1" s="1"/>
  <c r="Q293" i="1"/>
  <c r="Y293" i="1" s="1"/>
  <c r="Q797" i="1"/>
  <c r="Y797" i="1" s="1"/>
  <c r="Q537" i="1"/>
  <c r="Y537" i="1" s="1"/>
  <c r="Q412" i="1"/>
  <c r="Y412" i="1" s="1"/>
  <c r="Q1281" i="1"/>
  <c r="Y1281" i="1" s="1"/>
  <c r="Q191" i="1"/>
  <c r="Y191" i="1" s="1"/>
  <c r="Q915" i="1"/>
  <c r="Y915" i="1" s="1"/>
  <c r="Q214" i="1"/>
  <c r="Y214" i="1" s="1"/>
  <c r="Q1343" i="1"/>
  <c r="Y1343" i="1" s="1"/>
  <c r="Q999" i="1"/>
  <c r="Y999" i="1" s="1"/>
  <c r="Q1043" i="1"/>
  <c r="Y1043" i="1" s="1"/>
  <c r="Q570" i="1"/>
  <c r="Y570" i="1" s="1"/>
  <c r="Q526" i="1"/>
  <c r="Y526" i="1" s="1"/>
  <c r="Q680" i="1"/>
  <c r="Y680" i="1" s="1"/>
  <c r="Q911" i="1"/>
  <c r="Y911" i="1" s="1"/>
  <c r="Q1034" i="1"/>
  <c r="Y1034" i="1" s="1"/>
  <c r="Q890" i="1"/>
  <c r="Y890" i="1" s="1"/>
  <c r="Q280" i="1"/>
  <c r="Y280" i="1" s="1"/>
  <c r="Q817" i="1"/>
  <c r="Y817" i="1" s="1"/>
  <c r="Q1279" i="1"/>
  <c r="Y1279" i="1" s="1"/>
  <c r="Q476" i="1"/>
  <c r="Y476" i="1" s="1"/>
  <c r="Q435" i="1"/>
  <c r="Y435" i="1" s="1"/>
  <c r="Q498" i="1"/>
  <c r="Y498" i="1" s="1"/>
  <c r="Q573" i="1"/>
  <c r="Y573" i="1" s="1"/>
  <c r="Q875" i="1"/>
  <c r="Y875" i="1" s="1"/>
  <c r="Q696" i="1"/>
  <c r="Y696" i="1" s="1"/>
  <c r="Q1337" i="1"/>
  <c r="Y1337" i="1" s="1"/>
  <c r="Q517" i="1"/>
  <c r="Y517" i="1" s="1"/>
  <c r="Q1145" i="1"/>
  <c r="Y1145" i="1" s="1"/>
  <c r="Q1222" i="1"/>
  <c r="Y1222" i="1" s="1"/>
  <c r="Q845" i="1"/>
  <c r="Y845" i="1" s="1"/>
  <c r="Q491" i="1"/>
  <c r="Y491" i="1" s="1"/>
  <c r="Q501" i="1"/>
  <c r="Y501" i="1" s="1"/>
  <c r="Q1132" i="1"/>
  <c r="Y1132" i="1" s="1"/>
  <c r="Q612" i="1"/>
  <c r="Y612" i="1" s="1"/>
  <c r="Q114" i="1"/>
  <c r="Y114" i="1" s="1"/>
  <c r="Q1168" i="1"/>
  <c r="Y1168" i="1" s="1"/>
  <c r="Q732" i="1"/>
  <c r="Y732" i="1" s="1"/>
  <c r="Q331" i="1"/>
  <c r="Y331" i="1" s="1"/>
  <c r="Q1311" i="1"/>
  <c r="Y1311" i="1" s="1"/>
  <c r="Q589" i="1"/>
  <c r="Y589" i="1" s="1"/>
  <c r="Q672" i="1"/>
  <c r="Y672" i="1" s="1"/>
  <c r="Q1157" i="1"/>
  <c r="Y1157" i="1" s="1"/>
  <c r="Q1092" i="1"/>
  <c r="Y1092" i="1" s="1"/>
  <c r="Q1125" i="1"/>
  <c r="Y1125" i="1" s="1"/>
  <c r="Q892" i="1"/>
  <c r="Y892" i="1" s="1"/>
  <c r="Q419" i="1"/>
  <c r="Y419" i="1" s="1"/>
  <c r="Q881" i="1"/>
  <c r="Y881" i="1" s="1"/>
  <c r="Q816" i="1"/>
  <c r="Y816" i="1" s="1"/>
  <c r="Q726" i="1"/>
  <c r="Y726" i="1" s="1"/>
  <c r="Q984" i="1"/>
  <c r="Y984" i="1" s="1"/>
  <c r="Q1191" i="1"/>
  <c r="Y1191" i="1" s="1"/>
  <c r="Q989" i="1"/>
  <c r="Y989" i="1" s="1"/>
  <c r="Q955" i="1"/>
  <c r="Y955" i="1" s="1"/>
  <c r="Q744" i="1"/>
  <c r="Y744" i="1" s="1"/>
  <c r="Q142" i="1"/>
  <c r="Y142" i="1" s="1"/>
  <c r="Q457" i="1"/>
  <c r="Y457" i="1" s="1"/>
  <c r="Q1185" i="1"/>
  <c r="Y1185" i="1" s="1"/>
  <c r="Q545" i="1"/>
  <c r="Y545" i="1" s="1"/>
  <c r="Q576" i="1"/>
  <c r="Y576" i="1" s="1"/>
  <c r="Q422" i="1"/>
  <c r="Y422" i="1" s="1"/>
  <c r="Q813" i="1"/>
  <c r="Y813" i="1" s="1"/>
  <c r="Q378" i="1"/>
  <c r="Y378" i="1" s="1"/>
  <c r="Q96" i="1"/>
  <c r="Y96" i="1" s="1"/>
  <c r="Q1021" i="1"/>
  <c r="Y1021" i="1" s="1"/>
  <c r="Q1237" i="1"/>
  <c r="Y1237" i="1" s="1"/>
  <c r="Q867" i="1"/>
  <c r="Y867" i="1" s="1"/>
  <c r="Q982" i="1"/>
  <c r="Y982" i="1" s="1"/>
  <c r="Q1204" i="1"/>
  <c r="Y1204" i="1" s="1"/>
  <c r="Q1005" i="1"/>
  <c r="Y1005" i="1" s="1"/>
  <c r="Q40" i="1"/>
  <c r="Y40" i="1" s="1"/>
  <c r="Q1283" i="1"/>
  <c r="Y1283" i="1" s="1"/>
  <c r="Q354" i="1"/>
  <c r="Y354" i="1" s="1"/>
  <c r="Q48" i="1"/>
  <c r="Y48" i="1" s="1"/>
  <c r="Q912" i="1"/>
  <c r="Y912" i="1" s="1"/>
  <c r="Q1177" i="1"/>
  <c r="Y1177" i="1" s="1"/>
  <c r="Q1073" i="1"/>
  <c r="Y1073" i="1" s="1"/>
  <c r="Q432" i="1"/>
  <c r="Y432" i="1" s="1"/>
  <c r="Q443" i="1"/>
  <c r="Y443" i="1" s="1"/>
  <c r="Q158" i="1"/>
  <c r="Y158" i="1" s="1"/>
  <c r="Q441" i="1"/>
  <c r="Y441" i="1" s="1"/>
  <c r="Q1151" i="1"/>
  <c r="Y1151" i="1" s="1"/>
  <c r="Q968" i="1"/>
  <c r="Y968" i="1" s="1"/>
  <c r="Q600" i="1"/>
  <c r="Y600" i="1" s="1"/>
  <c r="Q670" i="1"/>
  <c r="Y670" i="1" s="1"/>
  <c r="Q390" i="1"/>
  <c r="Y390" i="1" s="1"/>
  <c r="Q718" i="1"/>
  <c r="Y718" i="1" s="1"/>
  <c r="Q846" i="1"/>
  <c r="Y846" i="1" s="1"/>
  <c r="Q1011" i="1"/>
  <c r="Y1011" i="1" s="1"/>
  <c r="Q1296" i="1"/>
  <c r="Y1296" i="1" s="1"/>
  <c r="Q1109" i="1"/>
  <c r="Y1109" i="1" s="1"/>
  <c r="Q296" i="1"/>
  <c r="Y296" i="1" s="1"/>
  <c r="Q136" i="1"/>
  <c r="Y136" i="1" s="1"/>
  <c r="Q1037" i="1"/>
  <c r="Y1037" i="1" s="1"/>
  <c r="Q1293" i="1"/>
  <c r="Y1293" i="1" s="1"/>
  <c r="Q351" i="1"/>
  <c r="Y351" i="1" s="1"/>
  <c r="Q567" i="1"/>
  <c r="Y567" i="1" s="1"/>
  <c r="Q623" i="1"/>
  <c r="Y623" i="1" s="1"/>
  <c r="Q1064" i="1"/>
  <c r="Y1064" i="1" s="1"/>
  <c r="Q1002" i="1"/>
  <c r="Y1002" i="1" s="1"/>
  <c r="Q207" i="1"/>
  <c r="Y207" i="1" s="1"/>
  <c r="Q1088" i="1"/>
  <c r="Y1088" i="1" s="1"/>
  <c r="Q627" i="1"/>
  <c r="Y627" i="1" s="1"/>
  <c r="Q1013" i="1"/>
  <c r="Y1013" i="1" s="1"/>
  <c r="Q631" i="1"/>
  <c r="Y631" i="1" s="1"/>
  <c r="Q533" i="1"/>
  <c r="Y533" i="1" s="1"/>
  <c r="Q554" i="1"/>
  <c r="Y554" i="1" s="1"/>
  <c r="Q827" i="1"/>
  <c r="Y827" i="1" s="1"/>
  <c r="Q960" i="1"/>
  <c r="Y960" i="1" s="1"/>
  <c r="Q1127" i="1"/>
  <c r="Y1127" i="1" s="1"/>
  <c r="Q897" i="1"/>
  <c r="Y897" i="1" s="1"/>
  <c r="Q269" i="1"/>
  <c r="Y269" i="1" s="1"/>
  <c r="Q757" i="1"/>
  <c r="Y757" i="1" s="1"/>
  <c r="Q1335" i="1"/>
  <c r="Y1335" i="1" s="1"/>
  <c r="Q674" i="1"/>
  <c r="Y674" i="1" s="1"/>
  <c r="Q407" i="1"/>
  <c r="Y407" i="1" s="1"/>
  <c r="Q655" i="1"/>
  <c r="Y655" i="1" s="1"/>
  <c r="Q63" i="1"/>
  <c r="Y63" i="1" s="1"/>
  <c r="Q466" i="1"/>
  <c r="Y466" i="1" s="1"/>
  <c r="Q902" i="1"/>
  <c r="Y902" i="1" s="1"/>
  <c r="Q829" i="1"/>
  <c r="Y829" i="1" s="1"/>
  <c r="Q755" i="1"/>
  <c r="Y755" i="1" s="1"/>
  <c r="Q691" i="1"/>
  <c r="Y691" i="1" s="1"/>
  <c r="Q1029" i="1"/>
  <c r="Y1029" i="1" s="1"/>
  <c r="Q889" i="1"/>
  <c r="Y889" i="1" s="1"/>
  <c r="Q712" i="1"/>
  <c r="Y712" i="1" s="1"/>
  <c r="Q478" i="1"/>
  <c r="Y478" i="1" s="1"/>
  <c r="Q1136" i="1"/>
  <c r="Y1136" i="1" s="1"/>
  <c r="Q315" i="1"/>
  <c r="Y315" i="1" s="1"/>
  <c r="Q1078" i="1"/>
  <c r="Y1078" i="1" s="1"/>
  <c r="Q1158" i="1"/>
  <c r="Y1158" i="1" s="1"/>
  <c r="Q288" i="1"/>
  <c r="Y288" i="1" s="1"/>
  <c r="Q1249" i="1"/>
  <c r="Y1249" i="1" s="1"/>
  <c r="Q201" i="1"/>
  <c r="Y201" i="1" s="1"/>
  <c r="Q514" i="1"/>
  <c r="Y514" i="1" s="1"/>
  <c r="Q675" i="1"/>
  <c r="Y675" i="1" s="1"/>
  <c r="Q291" i="1"/>
  <c r="Y291" i="1" s="1"/>
  <c r="Q272" i="1"/>
  <c r="Y272" i="1" s="1"/>
  <c r="Q157" i="1"/>
  <c r="Y157" i="1" s="1"/>
  <c r="Q249" i="1"/>
  <c r="Y249" i="1" s="1"/>
  <c r="Q551" i="1"/>
  <c r="Y551" i="1" s="1"/>
  <c r="Q603" i="1"/>
  <c r="Y603" i="1" s="1"/>
  <c r="Q462" i="1"/>
  <c r="Y462" i="1" s="1"/>
  <c r="Q615" i="1"/>
  <c r="Y615" i="1" s="1"/>
  <c r="Q192" i="1"/>
  <c r="Y192" i="1" s="1"/>
  <c r="Q1285" i="1"/>
  <c r="Y1285" i="1" s="1"/>
  <c r="Q779" i="1"/>
  <c r="Y779" i="1" s="1"/>
  <c r="Q1008" i="1"/>
  <c r="Y1008" i="1" s="1"/>
  <c r="Q694" i="1"/>
  <c r="Y694" i="1" s="1"/>
  <c r="Q990" i="1"/>
  <c r="Y990" i="1" s="1"/>
  <c r="Q1035" i="1"/>
  <c r="Y1035" i="1" s="1"/>
  <c r="Q1217" i="1"/>
  <c r="Y1217" i="1" s="1"/>
  <c r="Q52" i="1"/>
  <c r="Y52" i="1" s="1"/>
  <c r="Y5" i="1" s="1"/>
  <c r="Z493" i="1" s="1"/>
  <c r="AG493" i="1" s="1"/>
  <c r="Q678" i="1"/>
  <c r="Y678" i="1" s="1"/>
  <c r="Q775" i="1"/>
  <c r="Y775" i="1" s="1"/>
  <c r="Q322" i="1"/>
  <c r="Y322" i="1" s="1"/>
  <c r="Q335" i="1"/>
  <c r="Y335" i="1" s="1"/>
  <c r="Q164" i="1"/>
  <c r="Y164" i="1" s="1"/>
  <c r="Q688" i="1"/>
  <c r="Y688" i="1" s="1"/>
  <c r="Q799" i="1"/>
  <c r="Y799" i="1" s="1"/>
  <c r="Q836" i="1"/>
  <c r="Y836" i="1" s="1"/>
  <c r="Q1297" i="1"/>
  <c r="Y1297" i="1" s="1"/>
  <c r="Q1108" i="1"/>
  <c r="Y1108" i="1" s="1"/>
  <c r="Q409" i="1"/>
  <c r="Y409" i="1" s="1"/>
  <c r="Q198" i="1"/>
  <c r="Y198" i="1" s="1"/>
  <c r="Q1056" i="1"/>
  <c r="Y1056" i="1" s="1"/>
  <c r="Q1288" i="1"/>
  <c r="Y1288" i="1" s="1"/>
  <c r="Q299" i="1"/>
  <c r="Y299" i="1" s="1"/>
  <c r="Q723" i="1"/>
  <c r="Y723" i="1" s="1"/>
  <c r="Q664" i="1"/>
  <c r="Y664" i="1" s="1"/>
  <c r="Q1148" i="1"/>
  <c r="Y1148" i="1" s="1"/>
  <c r="Q1000" i="1"/>
  <c r="Y1000" i="1" s="1"/>
  <c r="Q184" i="1"/>
  <c r="Y184" i="1" s="1"/>
  <c r="Q1144" i="1"/>
  <c r="Y1144" i="1" s="1"/>
  <c r="Q651" i="1"/>
  <c r="Y651" i="1" s="1"/>
  <c r="Q1080" i="1"/>
  <c r="Y1080" i="1" s="1"/>
  <c r="Q1099" i="1"/>
  <c r="Y1099" i="1" s="1"/>
  <c r="Q270" i="1"/>
  <c r="Y270" i="1" s="1"/>
  <c r="Q150" i="1"/>
  <c r="Y150" i="1" s="1"/>
  <c r="Q177" i="1"/>
  <c r="Y177" i="1" s="1"/>
  <c r="Q1028" i="1"/>
  <c r="Y1028" i="1" s="1"/>
  <c r="Q837" i="1"/>
  <c r="Y837" i="1" s="1"/>
  <c r="Q1137" i="1"/>
  <c r="Y1137" i="1" s="1"/>
  <c r="Q250" i="1"/>
  <c r="Y250" i="1" s="1"/>
  <c r="Q763" i="1"/>
  <c r="Y763" i="1" s="1"/>
  <c r="Q987" i="1"/>
  <c r="Y987" i="1" s="1"/>
  <c r="Q1192" i="1"/>
  <c r="Y1192" i="1" s="1"/>
  <c r="Q947" i="1"/>
  <c r="Y947" i="1" s="1"/>
  <c r="Q992" i="1"/>
  <c r="Y992" i="1" s="1"/>
  <c r="Q710" i="1"/>
  <c r="Y710" i="1" s="1"/>
  <c r="Q160" i="1"/>
  <c r="Y160" i="1" s="1"/>
  <c r="Q562" i="1"/>
  <c r="Y562" i="1" s="1"/>
  <c r="Q1273" i="1"/>
  <c r="Y1273" i="1" s="1"/>
  <c r="Q274" i="1"/>
  <c r="Y274" i="1" s="1"/>
  <c r="Q404" i="1"/>
  <c r="Y404" i="1" s="1"/>
  <c r="Q41" i="1"/>
  <c r="Y41" i="1" s="1"/>
  <c r="Q558" i="1"/>
  <c r="Y558" i="1" s="1"/>
  <c r="Q1100" i="1"/>
  <c r="Y1100" i="1" s="1"/>
  <c r="Q995" i="1"/>
  <c r="Y995" i="1" s="1"/>
  <c r="Q707" i="1"/>
  <c r="Y707" i="1" s="1"/>
  <c r="Q752" i="1"/>
  <c r="Y752" i="1" s="1"/>
  <c r="Q403" i="1"/>
  <c r="Y403" i="1" s="1"/>
  <c r="Q424" i="1"/>
  <c r="Y424" i="1" s="1"/>
  <c r="Q702" i="1"/>
  <c r="Y702" i="1" s="1"/>
  <c r="Q843" i="1"/>
  <c r="Y843" i="1" s="1"/>
  <c r="Q639" i="1"/>
  <c r="Y639" i="1" s="1"/>
  <c r="Q838" i="1"/>
  <c r="Y838" i="1" s="1"/>
  <c r="Q285" i="1"/>
  <c r="Y285" i="1" s="1"/>
  <c r="Q258" i="1"/>
  <c r="Y258" i="1" s="1"/>
  <c r="Q1181" i="1"/>
  <c r="Y1181" i="1" s="1"/>
  <c r="Q144" i="1"/>
  <c r="Y144" i="1" s="1"/>
  <c r="Q860" i="1"/>
  <c r="Y860" i="1" s="1"/>
  <c r="Q1231" i="1"/>
  <c r="Y1231" i="1" s="1"/>
  <c r="Q1220" i="1"/>
  <c r="Y1220" i="1" s="1"/>
  <c r="Q997" i="1"/>
  <c r="Y997" i="1" s="1"/>
  <c r="Q356" i="1"/>
  <c r="Y356" i="1" s="1"/>
  <c r="Q1175" i="1"/>
  <c r="Y1175" i="1" s="1"/>
  <c r="Q1117" i="1"/>
  <c r="Y1117" i="1" s="1"/>
  <c r="Q686" i="1"/>
  <c r="Y686" i="1" s="1"/>
  <c r="Q787" i="1"/>
  <c r="Y787" i="1" s="1"/>
  <c r="Q492" i="1"/>
  <c r="Y492" i="1" s="1"/>
  <c r="Q804" i="1"/>
  <c r="Y804" i="1" s="1"/>
  <c r="Q849" i="1"/>
  <c r="Y849" i="1" s="1"/>
  <c r="Q1050" i="1"/>
  <c r="Y1050" i="1" s="1"/>
  <c r="Q79" i="1"/>
  <c r="Y79" i="1" s="1"/>
  <c r="Q868" i="1"/>
  <c r="Y868" i="1" s="1"/>
  <c r="Q776" i="1"/>
  <c r="Y776" i="1" s="1"/>
  <c r="Q379" i="1"/>
  <c r="Y379" i="1" s="1"/>
  <c r="Q396" i="1"/>
  <c r="Y396" i="1" s="1"/>
  <c r="Q348" i="1"/>
  <c r="Y348" i="1" s="1"/>
  <c r="Q611" i="1"/>
  <c r="Y611" i="1" s="1"/>
  <c r="Q814" i="1"/>
  <c r="Y814" i="1" s="1"/>
  <c r="Q878" i="1"/>
  <c r="Y878" i="1" s="1"/>
  <c r="Q1348" i="1"/>
  <c r="Y1348" i="1" s="1"/>
  <c r="Q1113" i="1"/>
  <c r="Y1113" i="1" s="1"/>
  <c r="Q395" i="1"/>
  <c r="Y395" i="1" s="1"/>
  <c r="Q239" i="1"/>
  <c r="Y239" i="1" s="1"/>
  <c r="Q1154" i="1"/>
  <c r="Y1154" i="1" s="1"/>
  <c r="Q1316" i="1"/>
  <c r="Y1316" i="1" s="1"/>
  <c r="Q588" i="1"/>
  <c r="Y588" i="1" s="1"/>
  <c r="Q1266" i="1"/>
  <c r="Y1266" i="1" s="1"/>
  <c r="Q695" i="1"/>
  <c r="Y695" i="1" s="1"/>
  <c r="Q834" i="1"/>
  <c r="Y834" i="1" s="1"/>
  <c r="Q746" i="1"/>
  <c r="Y746" i="1" s="1"/>
  <c r="Z867" i="1" l="1"/>
  <c r="AG867" i="1" s="1"/>
  <c r="Z927" i="1"/>
  <c r="AG927" i="1" s="1"/>
  <c r="Z1197" i="1"/>
  <c r="AG1197" i="1" s="1"/>
  <c r="Z858" i="1"/>
  <c r="AG858" i="1" s="1"/>
  <c r="Z499" i="1"/>
  <c r="AG499" i="1" s="1"/>
  <c r="Z621" i="1"/>
  <c r="AG621" i="1" s="1"/>
  <c r="Z984" i="1"/>
  <c r="AG984" i="1" s="1"/>
  <c r="Z1161" i="1"/>
  <c r="AG1161" i="1" s="1"/>
  <c r="Z723" i="1"/>
  <c r="AG723" i="1" s="1"/>
  <c r="Z527" i="1"/>
  <c r="AG527" i="1" s="1"/>
  <c r="Z1195" i="1"/>
  <c r="AG1195" i="1" s="1"/>
  <c r="Z52" i="1"/>
  <c r="AG52" i="1" s="1"/>
  <c r="Z798" i="1"/>
  <c r="AG798" i="1" s="1"/>
  <c r="Z358" i="1"/>
  <c r="AG358" i="1" s="1"/>
  <c r="Z923" i="1"/>
  <c r="AG923" i="1" s="1"/>
  <c r="Z1128" i="1"/>
  <c r="AG1128" i="1" s="1"/>
  <c r="Z417" i="1"/>
  <c r="AG417" i="1" s="1"/>
  <c r="Z1200" i="1"/>
  <c r="AG1200" i="1" s="1"/>
  <c r="Z1145" i="1"/>
  <c r="AG1145" i="1" s="1"/>
  <c r="Z622" i="1"/>
  <c r="AG622" i="1" s="1"/>
  <c r="Z836" i="1"/>
  <c r="AG836" i="1" s="1"/>
  <c r="Z1254" i="1"/>
  <c r="AG1254" i="1" s="1"/>
  <c r="Z638" i="1"/>
  <c r="AG638" i="1" s="1"/>
  <c r="Z545" i="1"/>
  <c r="AG545" i="1" s="1"/>
  <c r="Z14" i="1"/>
  <c r="AG14" i="1" s="1"/>
  <c r="Z714" i="1"/>
  <c r="AG714" i="1" s="1"/>
  <c r="Z1016" i="1"/>
  <c r="AG1016" i="1" s="1"/>
  <c r="Z561" i="1"/>
  <c r="AG561" i="1" s="1"/>
  <c r="Z474" i="1"/>
  <c r="AG474" i="1" s="1"/>
  <c r="Z1321" i="1"/>
  <c r="AG1321" i="1" s="1"/>
  <c r="Z192" i="1"/>
  <c r="AG192" i="1" s="1"/>
  <c r="Z29" i="1"/>
  <c r="AG29" i="1" s="1"/>
  <c r="Z554" i="1"/>
  <c r="AG554" i="1" s="1"/>
  <c r="Z1157" i="1"/>
  <c r="AG1157" i="1" s="1"/>
  <c r="Z1079" i="1"/>
  <c r="AG1079" i="1" s="1"/>
  <c r="Z476" i="1"/>
  <c r="AG476" i="1" s="1"/>
  <c r="Z608" i="1"/>
  <c r="AG608" i="1" s="1"/>
  <c r="Z537" i="1"/>
  <c r="AG537" i="1" s="1"/>
  <c r="Z445" i="1"/>
  <c r="AG445" i="1" s="1"/>
  <c r="Z954" i="1"/>
  <c r="AG954" i="1" s="1"/>
  <c r="Z291" i="1"/>
  <c r="AG291" i="1" s="1"/>
  <c r="Z809" i="1"/>
  <c r="AG809" i="1" s="1"/>
  <c r="Z1064" i="1"/>
  <c r="AG1064" i="1" s="1"/>
  <c r="Z612" i="1"/>
  <c r="AG612" i="1" s="1"/>
  <c r="Z1009" i="1"/>
  <c r="AG1009" i="1" s="1"/>
  <c r="Z526" i="1"/>
  <c r="AG526" i="1" s="1"/>
  <c r="Z972" i="1"/>
  <c r="AG972" i="1" s="1"/>
  <c r="Z592" i="1"/>
  <c r="AG592" i="1" s="1"/>
  <c r="Z543" i="1"/>
  <c r="AG543" i="1" s="1"/>
  <c r="Z1267" i="1"/>
  <c r="AG1267" i="1" s="1"/>
  <c r="Z315" i="1"/>
  <c r="AG315" i="1" s="1"/>
  <c r="Z1138" i="1"/>
  <c r="AG1138" i="1" s="1"/>
  <c r="Z1109" i="1"/>
  <c r="AG1109" i="1" s="1"/>
  <c r="Z735" i="1"/>
  <c r="AG735" i="1" s="1"/>
  <c r="Z302" i="1"/>
  <c r="AG302" i="1" s="1"/>
  <c r="Z1091" i="1"/>
  <c r="AG1091" i="1" s="1"/>
  <c r="Z946" i="1"/>
  <c r="AG946" i="1" s="1"/>
  <c r="Z313" i="1"/>
  <c r="AG313" i="1" s="1"/>
  <c r="Z983" i="1"/>
  <c r="AG983" i="1" s="1"/>
  <c r="Z650" i="1"/>
  <c r="AG650" i="1" s="1"/>
  <c r="Z829" i="1"/>
  <c r="AG829" i="1" s="1"/>
  <c r="Z626" i="1"/>
  <c r="AG626" i="1" s="1"/>
  <c r="Z968" i="1"/>
  <c r="AG968" i="1" s="1"/>
  <c r="Z1027" i="1"/>
  <c r="AG1027" i="1" s="1"/>
  <c r="Z253" i="1"/>
  <c r="AG253" i="1" s="1"/>
  <c r="Z591" i="1"/>
  <c r="AG591" i="1" s="1"/>
  <c r="Z786" i="1"/>
  <c r="AG786" i="1" s="1"/>
  <c r="Z1223" i="1"/>
  <c r="AG1223" i="1" s="1"/>
  <c r="Z225" i="1"/>
  <c r="AG225" i="1" s="1"/>
  <c r="Z743" i="1"/>
  <c r="AG743" i="1" s="1"/>
  <c r="Z820" i="1"/>
  <c r="AG820" i="1" s="1"/>
  <c r="Z337" i="1"/>
  <c r="AG337" i="1" s="1"/>
  <c r="Z912" i="1"/>
  <c r="AG912" i="1" s="1"/>
  <c r="Z189" i="1"/>
  <c r="AG189" i="1" s="1"/>
  <c r="Z899" i="1"/>
  <c r="AG899" i="1" s="1"/>
  <c r="Z969" i="1"/>
  <c r="AG969" i="1" s="1"/>
  <c r="Z606" i="1"/>
  <c r="AG606" i="1" s="1"/>
  <c r="Z133" i="1"/>
  <c r="AG133" i="1" s="1"/>
  <c r="Z355" i="1"/>
  <c r="AG355" i="1" s="1"/>
  <c r="Z1143" i="1"/>
  <c r="AG1143" i="1" s="1"/>
  <c r="Z664" i="1"/>
  <c r="AG664" i="1" s="1"/>
  <c r="Z1297" i="1"/>
  <c r="AG1297" i="1" s="1"/>
  <c r="Z678" i="1"/>
  <c r="AG678" i="1" s="1"/>
  <c r="Z1285" i="1"/>
  <c r="AG1285" i="1" s="1"/>
  <c r="Z272" i="1"/>
  <c r="AG272" i="1" s="1"/>
  <c r="Z1078" i="1"/>
  <c r="AG1078" i="1" s="1"/>
  <c r="Z755" i="1"/>
  <c r="AG755" i="1" s="1"/>
  <c r="Z1094" i="1"/>
  <c r="AG1094" i="1" s="1"/>
  <c r="Z1245" i="1"/>
  <c r="AG1245" i="1" s="1"/>
  <c r="Z698" i="1"/>
  <c r="AG698" i="1" s="1"/>
  <c r="Z766" i="1"/>
  <c r="AG766" i="1" s="1"/>
  <c r="Z1095" i="1"/>
  <c r="AG1095" i="1" s="1"/>
  <c r="Z297" i="1"/>
  <c r="AG297" i="1" s="1"/>
  <c r="Z703" i="1"/>
  <c r="AG703" i="1" s="1"/>
  <c r="Z163" i="1"/>
  <c r="AG163" i="1" s="1"/>
  <c r="Z898" i="1"/>
  <c r="AG898" i="1" s="1"/>
  <c r="Z673" i="1"/>
  <c r="AG673" i="1" s="1"/>
  <c r="Z1134" i="1"/>
  <c r="AG1134" i="1" s="1"/>
  <c r="Z1150" i="1"/>
  <c r="AG1150" i="1" s="1"/>
  <c r="Z827" i="1"/>
  <c r="AG827" i="1" s="1"/>
  <c r="Z1002" i="1"/>
  <c r="AG1002" i="1" s="1"/>
  <c r="Z296" i="1"/>
  <c r="AG296" i="1" s="1"/>
  <c r="Z600" i="1"/>
  <c r="AG600" i="1" s="1"/>
  <c r="Z1177" i="1"/>
  <c r="AG1177" i="1" s="1"/>
  <c r="Z982" i="1"/>
  <c r="AG982" i="1" s="1"/>
  <c r="Z576" i="1"/>
  <c r="AG576" i="1" s="1"/>
  <c r="Z1191" i="1"/>
  <c r="AG1191" i="1" s="1"/>
  <c r="Z1092" i="1"/>
  <c r="AG1092" i="1" s="1"/>
  <c r="Z114" i="1"/>
  <c r="AG114" i="1" s="1"/>
  <c r="Z234" i="1"/>
  <c r="AG234" i="1" s="1"/>
  <c r="Z444" i="1"/>
  <c r="AG444" i="1" s="1"/>
  <c r="Z1229" i="1"/>
  <c r="AG1229" i="1" s="1"/>
  <c r="Z33" i="1"/>
  <c r="AG33" i="1" s="1"/>
  <c r="Z1023" i="1"/>
  <c r="AG1023" i="1" s="1"/>
  <c r="Z309" i="1"/>
  <c r="AG309" i="1" s="1"/>
  <c r="Z544" i="1"/>
  <c r="AG544" i="1" s="1"/>
  <c r="Z549" i="1"/>
  <c r="AG549" i="1" s="1"/>
  <c r="Z1275" i="1"/>
  <c r="AG1275" i="1" s="1"/>
  <c r="Z1238" i="1"/>
  <c r="AG1238" i="1" s="1"/>
  <c r="Z802" i="1"/>
  <c r="AG802" i="1" s="1"/>
  <c r="Z58" i="1"/>
  <c r="AG58" i="1" s="1"/>
  <c r="Z1344" i="1"/>
  <c r="AG1344" i="1" s="1"/>
  <c r="Z119" i="1"/>
  <c r="AG119" i="1" s="1"/>
  <c r="Z435" i="1"/>
  <c r="AG435" i="1" s="1"/>
  <c r="Z680" i="1"/>
  <c r="AG680" i="1" s="1"/>
  <c r="Z1032" i="1"/>
  <c r="AG1032" i="1" s="1"/>
  <c r="Z704" i="1"/>
  <c r="AG704" i="1" s="1"/>
  <c r="Z500" i="1"/>
  <c r="AG500" i="1" s="1"/>
  <c r="Z632" i="1"/>
  <c r="AG632" i="1" s="1"/>
  <c r="Z308" i="1"/>
  <c r="AG308" i="1" s="1"/>
  <c r="Z835" i="1"/>
  <c r="AG835" i="1" s="1"/>
  <c r="Z884" i="1"/>
  <c r="AG884" i="1" s="1"/>
  <c r="Z525" i="1"/>
  <c r="AG525" i="1" s="1"/>
  <c r="Z552" i="1"/>
  <c r="AG552" i="1" s="1"/>
  <c r="Z344" i="1"/>
  <c r="AG344" i="1" s="1"/>
  <c r="Z124" i="1"/>
  <c r="AG124" i="1" s="1"/>
  <c r="Z617" i="1"/>
  <c r="AG617" i="1" s="1"/>
  <c r="Z1156" i="1"/>
  <c r="AG1156" i="1" s="1"/>
  <c r="Z1208" i="1"/>
  <c r="AG1208" i="1" s="1"/>
  <c r="Z412" i="1"/>
  <c r="AG412" i="1" s="1"/>
  <c r="Z1315" i="1"/>
  <c r="AG1315" i="1" s="1"/>
  <c r="Z852" i="1"/>
  <c r="AG852" i="1" s="1"/>
  <c r="Z340" i="1"/>
  <c r="AG340" i="1" s="1"/>
  <c r="Z255" i="1"/>
  <c r="AG255" i="1" s="1"/>
  <c r="Z1207" i="1"/>
  <c r="AG1207" i="1" s="1"/>
  <c r="Z1068" i="1"/>
  <c r="AG1068" i="1" s="1"/>
  <c r="Z134" i="1"/>
  <c r="AG134" i="1" s="1"/>
  <c r="Z1307" i="1"/>
  <c r="AG1307" i="1" s="1"/>
  <c r="Z277" i="1"/>
  <c r="AG277" i="1" s="1"/>
  <c r="Z436" i="1"/>
  <c r="AG436" i="1" s="1"/>
  <c r="Z1234" i="1"/>
  <c r="AG1234" i="1" s="1"/>
  <c r="Z1069" i="1"/>
  <c r="AG1069" i="1" s="1"/>
  <c r="Z107" i="1"/>
  <c r="AG107" i="1" s="1"/>
  <c r="Z725" i="1"/>
  <c r="AG725" i="1" s="1"/>
  <c r="Z126" i="1"/>
  <c r="AG126" i="1" s="1"/>
  <c r="Z548" i="1"/>
  <c r="AG548" i="1" s="1"/>
  <c r="Z815" i="1"/>
  <c r="AG815" i="1" s="1"/>
  <c r="Z62" i="1"/>
  <c r="AG62" i="1" s="1"/>
  <c r="Z85" i="1"/>
  <c r="AG85" i="1" s="1"/>
  <c r="Z1176" i="1"/>
  <c r="AG1176" i="1" s="1"/>
  <c r="Z966" i="1"/>
  <c r="AG966" i="1" s="1"/>
  <c r="Z760" i="1"/>
  <c r="AG760" i="1" s="1"/>
  <c r="Z1260" i="1"/>
  <c r="AG1260" i="1" s="1"/>
  <c r="Z181" i="1"/>
  <c r="AG181" i="1" s="1"/>
  <c r="Z401" i="1"/>
  <c r="AG401" i="1" s="1"/>
  <c r="Z1124" i="1"/>
  <c r="AG1124" i="1" s="1"/>
  <c r="Z587" i="1"/>
  <c r="AG587" i="1" s="1"/>
  <c r="Z204" i="1"/>
  <c r="AG204" i="1" s="1"/>
  <c r="Z579" i="1"/>
  <c r="AG579" i="1" s="1"/>
  <c r="Z89" i="1"/>
  <c r="AG89" i="1" s="1"/>
  <c r="Z310" i="1"/>
  <c r="AG310" i="1" s="1"/>
  <c r="Z690" i="1"/>
  <c r="AG690" i="1" s="1"/>
  <c r="Z1123" i="1"/>
  <c r="AG1123" i="1" s="1"/>
  <c r="Z1030" i="1"/>
  <c r="AG1030" i="1" s="1"/>
  <c r="Z289" i="1"/>
  <c r="AG289" i="1" s="1"/>
  <c r="Z125" i="1"/>
  <c r="AG125" i="1" s="1"/>
  <c r="Z1194" i="1"/>
  <c r="AG1194" i="1" s="1"/>
  <c r="Z459" i="1"/>
  <c r="AG459" i="1" s="1"/>
  <c r="Z741" i="1"/>
  <c r="AG741" i="1" s="1"/>
  <c r="Z921" i="1"/>
  <c r="AG921" i="1" s="1"/>
  <c r="Z1044" i="1"/>
  <c r="AG1044" i="1" s="1"/>
  <c r="Z1147" i="1"/>
  <c r="AG1147" i="1" s="1"/>
  <c r="Z998" i="1"/>
  <c r="AG998" i="1" s="1"/>
  <c r="Z748" i="1"/>
  <c r="AG748" i="1" s="1"/>
  <c r="Z993" i="1"/>
  <c r="AG993" i="1" s="1"/>
  <c r="Z1140" i="1"/>
  <c r="AG1140" i="1" s="1"/>
  <c r="Z1172" i="1"/>
  <c r="AG1172" i="1" s="1"/>
  <c r="Z607" i="1"/>
  <c r="AG607" i="1" s="1"/>
  <c r="Z279" i="1"/>
  <c r="AG279" i="1" s="1"/>
  <c r="Z1347" i="1"/>
  <c r="AG1347" i="1" s="1"/>
  <c r="Z94" i="1"/>
  <c r="AG94" i="1" s="1"/>
  <c r="Z711" i="1"/>
  <c r="AG711" i="1" s="1"/>
  <c r="Z467" i="1"/>
  <c r="AG467" i="1" s="1"/>
  <c r="Z1232" i="1"/>
  <c r="AG1232" i="1" s="1"/>
  <c r="Z1061" i="1"/>
  <c r="AG1061" i="1" s="1"/>
  <c r="Z568" i="1"/>
  <c r="AG568" i="1" s="1"/>
  <c r="Z1302" i="1"/>
  <c r="AG1302" i="1" s="1"/>
  <c r="Z1187" i="1"/>
  <c r="AG1187" i="1" s="1"/>
  <c r="Z211" i="1"/>
  <c r="AG211" i="1" s="1"/>
  <c r="Z713" i="1"/>
  <c r="AG713" i="1" s="1"/>
  <c r="Z1188" i="1"/>
  <c r="AG1188" i="1" s="1"/>
  <c r="Z914" i="1"/>
  <c r="AG914" i="1" s="1"/>
  <c r="Z1135" i="1"/>
  <c r="AG1135" i="1" s="1"/>
  <c r="Z1262" i="1"/>
  <c r="AG1262" i="1" s="1"/>
  <c r="Z372" i="1"/>
  <c r="AG372" i="1" s="1"/>
  <c r="Z821" i="1"/>
  <c r="AG821" i="1" s="1"/>
  <c r="Z1111" i="1"/>
  <c r="AG1111" i="1" s="1"/>
  <c r="Z1299" i="1"/>
  <c r="AG1299" i="1" s="1"/>
  <c r="Z935" i="1"/>
  <c r="AG935" i="1" s="1"/>
  <c r="Z1264" i="1"/>
  <c r="AG1264" i="1" s="1"/>
  <c r="Z388" i="1"/>
  <c r="AG388" i="1" s="1"/>
  <c r="Z32" i="1"/>
  <c r="AG32" i="1" s="1"/>
  <c r="Z886" i="1"/>
  <c r="AG886" i="1" s="1"/>
  <c r="Z919" i="1"/>
  <c r="AG919" i="1" s="1"/>
  <c r="Z518" i="1"/>
  <c r="AG518" i="1" s="1"/>
  <c r="Z848" i="1"/>
  <c r="AG848" i="1" s="1"/>
  <c r="Z1294" i="1"/>
  <c r="AG1294" i="1" s="1"/>
  <c r="Z49" i="1"/>
  <c r="AG49" i="1" s="1"/>
  <c r="Z359" i="1"/>
  <c r="AG359" i="1" s="1"/>
  <c r="Z16" i="1"/>
  <c r="AG16" i="1" s="1"/>
  <c r="Z586" i="1"/>
  <c r="AG586" i="1" s="1"/>
  <c r="Z1113" i="1"/>
  <c r="AG1113" i="1" s="1"/>
  <c r="Z776" i="1"/>
  <c r="AG776" i="1" s="1"/>
  <c r="Z686" i="1"/>
  <c r="AG686" i="1" s="1"/>
  <c r="Z144" i="1"/>
  <c r="AG144" i="1" s="1"/>
  <c r="Z424" i="1"/>
  <c r="AG424" i="1" s="1"/>
  <c r="Z404" i="1"/>
  <c r="AG404" i="1" s="1"/>
  <c r="Z1192" i="1"/>
  <c r="AG1192" i="1" s="1"/>
  <c r="Z1152" i="1"/>
  <c r="AG1152" i="1" s="1"/>
  <c r="Z437" i="1"/>
  <c r="AG437" i="1" s="1"/>
  <c r="Z166" i="1"/>
  <c r="AG166" i="1" s="1"/>
  <c r="Z416" i="1"/>
  <c r="AG416" i="1" s="1"/>
  <c r="Z777" i="1"/>
  <c r="AG777" i="1" s="1"/>
  <c r="Z115" i="1"/>
  <c r="AG115" i="1" s="1"/>
  <c r="Z18" i="1"/>
  <c r="AG18" i="1" s="1"/>
  <c r="Z796" i="1"/>
  <c r="AG796" i="1" s="1"/>
  <c r="Z137" i="1"/>
  <c r="AG137" i="1" s="1"/>
  <c r="Z121" i="1"/>
  <c r="AG121" i="1" s="1"/>
  <c r="Z1284" i="1"/>
  <c r="AG1284" i="1" s="1"/>
  <c r="Z464" i="1"/>
  <c r="AG464" i="1" s="1"/>
  <c r="Z1085" i="1"/>
  <c r="AG1085" i="1" s="1"/>
  <c r="Z1190" i="1"/>
  <c r="AG1190" i="1" s="1"/>
  <c r="Z491" i="1"/>
  <c r="AG491" i="1" s="1"/>
  <c r="Z834" i="1"/>
  <c r="AG834" i="1" s="1"/>
  <c r="Z303" i="1"/>
  <c r="AG303" i="1" s="1"/>
  <c r="Z1266" i="1"/>
  <c r="AG1266" i="1" s="1"/>
  <c r="Z761" i="1"/>
  <c r="AG761" i="1" s="1"/>
  <c r="Z1112" i="1"/>
  <c r="AG1112" i="1" s="1"/>
  <c r="Z78" i="1"/>
  <c r="AG78" i="1" s="1"/>
  <c r="Z270" i="1"/>
  <c r="AG270" i="1" s="1"/>
  <c r="Z1142" i="1"/>
  <c r="AG1142" i="1" s="1"/>
  <c r="Z407" i="1"/>
  <c r="AG407" i="1" s="1"/>
  <c r="Z177" i="1"/>
  <c r="AG177" i="1" s="1"/>
  <c r="Z588" i="1"/>
  <c r="AG588" i="1" s="1"/>
  <c r="Z1043" i="1"/>
  <c r="AG1043" i="1" s="1"/>
  <c r="Z86" i="1"/>
  <c r="AG86" i="1" s="1"/>
  <c r="Z150" i="1"/>
  <c r="AG150" i="1" s="1"/>
  <c r="Z214" i="1"/>
  <c r="AG214" i="1" s="1"/>
  <c r="Z999" i="1"/>
  <c r="AG999" i="1" s="1"/>
  <c r="Z695" i="1"/>
  <c r="AG695" i="1" s="1"/>
  <c r="Z17" i="1"/>
  <c r="AG17" i="1" s="1"/>
  <c r="Z918" i="1"/>
  <c r="AG918" i="1" s="1"/>
  <c r="Z428" i="1"/>
  <c r="AG428" i="1" s="1"/>
  <c r="Z1250" i="1"/>
  <c r="AG1250" i="1" s="1"/>
  <c r="Z1343" i="1"/>
  <c r="AG1343" i="1" s="1"/>
  <c r="Z70" i="1"/>
  <c r="AG70" i="1" s="1"/>
  <c r="Z501" i="1"/>
  <c r="AG501" i="1" s="1"/>
  <c r="Z1028" i="1"/>
  <c r="AG1028" i="1" s="1"/>
  <c r="Z655" i="1"/>
  <c r="AG655" i="1" s="1"/>
  <c r="Z63" i="1"/>
  <c r="AG63" i="1" s="1"/>
  <c r="Z1222" i="1"/>
  <c r="AG1222" i="1" s="1"/>
  <c r="Z674" i="1"/>
  <c r="AG674" i="1" s="1"/>
  <c r="Z746" i="1"/>
  <c r="AG746" i="1" s="1"/>
  <c r="Z1099" i="1"/>
  <c r="AG1099" i="1" s="1"/>
  <c r="Z328" i="1"/>
  <c r="AG328" i="1" s="1"/>
  <c r="Z28" i="1"/>
  <c r="AG28" i="1" s="1"/>
  <c r="Z845" i="1"/>
  <c r="AG845" i="1" s="1"/>
  <c r="Z1155" i="1"/>
  <c r="AG1155" i="1" s="1"/>
  <c r="Z949" i="1"/>
  <c r="AG949" i="1" s="1"/>
  <c r="Z145" i="1"/>
  <c r="AG145" i="1" s="1"/>
  <c r="Z470" i="1"/>
  <c r="AG470" i="1" s="1"/>
  <c r="Z1319" i="1"/>
  <c r="AG1319" i="1" s="1"/>
  <c r="Z699" i="1"/>
  <c r="AG699" i="1" s="1"/>
  <c r="Z273" i="1"/>
  <c r="AG273" i="1" s="1"/>
  <c r="Z933" i="1"/>
  <c r="AG933" i="1" s="1"/>
  <c r="Z795" i="1"/>
  <c r="AG795" i="1" s="1"/>
  <c r="Z1072" i="1"/>
  <c r="AG1072" i="1" s="1"/>
  <c r="Z850" i="1"/>
  <c r="AG850" i="1" s="1"/>
  <c r="Z95" i="1"/>
  <c r="AG95" i="1" s="1"/>
  <c r="Z20" i="1"/>
  <c r="AG20" i="1" s="1"/>
  <c r="Z1338" i="1"/>
  <c r="AG1338" i="1" s="1"/>
  <c r="Z563" i="1"/>
  <c r="AG563" i="1" s="1"/>
  <c r="Z57" i="1"/>
  <c r="AG57" i="1" s="1"/>
  <c r="Z454" i="1"/>
  <c r="AG454" i="1" s="1"/>
  <c r="Z44" i="1"/>
  <c r="AG44" i="1" s="1"/>
  <c r="Z1066" i="1"/>
  <c r="AG1066" i="1" s="1"/>
  <c r="Z581" i="1"/>
  <c r="AG581" i="1" s="1"/>
  <c r="Z1103" i="1"/>
  <c r="AG1103" i="1" s="1"/>
  <c r="Z1252" i="1"/>
  <c r="AG1252" i="1" s="1"/>
  <c r="Z263" i="1"/>
  <c r="AG263" i="1" s="1"/>
  <c r="Z1040" i="1"/>
  <c r="AG1040" i="1" s="1"/>
  <c r="Z238" i="1"/>
  <c r="AG238" i="1" s="1"/>
  <c r="Z859" i="1"/>
  <c r="AG859" i="1" s="1"/>
  <c r="Z317" i="1"/>
  <c r="AG317" i="1" s="1"/>
  <c r="Z1119" i="1"/>
  <c r="AG1119" i="1" s="1"/>
  <c r="Z1121" i="1"/>
  <c r="AG1121" i="1" s="1"/>
  <c r="Z604" i="1"/>
  <c r="AG604" i="1" s="1"/>
  <c r="Z970" i="1"/>
  <c r="AG970" i="1" s="1"/>
  <c r="Z962" i="1"/>
  <c r="AG962" i="1" s="1"/>
  <c r="Z172" i="1"/>
  <c r="AG172" i="1" s="1"/>
  <c r="Z179" i="1"/>
  <c r="AG179" i="1" s="1"/>
  <c r="Z1017" i="1"/>
  <c r="AG1017" i="1" s="1"/>
  <c r="Z300" i="1"/>
  <c r="AG300" i="1" s="1"/>
  <c r="Z154" i="1"/>
  <c r="AG154" i="1" s="1"/>
  <c r="Z475" i="1"/>
  <c r="AG475" i="1" s="1"/>
  <c r="Z916" i="1"/>
  <c r="AG916" i="1" s="1"/>
  <c r="Z112" i="1"/>
  <c r="AG112" i="1" s="1"/>
  <c r="Z446" i="1"/>
  <c r="AG446" i="1" s="1"/>
  <c r="Z572" i="1"/>
  <c r="AG572" i="1" s="1"/>
  <c r="Z677" i="1"/>
  <c r="AG677" i="1" s="1"/>
  <c r="Z427" i="1"/>
  <c r="AG427" i="1" s="1"/>
  <c r="Z528" i="1"/>
  <c r="AG528" i="1" s="1"/>
  <c r="Z1048" i="1"/>
  <c r="AG1048" i="1" s="1"/>
  <c r="Z182" i="1"/>
  <c r="AG182" i="1" s="1"/>
  <c r="Z1058" i="1"/>
  <c r="AG1058" i="1" s="1"/>
  <c r="Z162" i="1"/>
  <c r="AG162" i="1" s="1"/>
  <c r="Z939" i="1"/>
  <c r="AG939" i="1" s="1"/>
  <c r="Z237" i="1"/>
  <c r="AG237" i="1" s="1"/>
  <c r="Z325" i="1"/>
  <c r="AG325" i="1" s="1"/>
  <c r="Z643" i="1"/>
  <c r="AG643" i="1" s="1"/>
  <c r="Z596" i="1"/>
  <c r="AG596" i="1" s="1"/>
  <c r="Z61" i="1"/>
  <c r="AG61" i="1" s="1"/>
  <c r="Z334" i="1"/>
  <c r="AG334" i="1" s="1"/>
  <c r="Z496" i="1"/>
  <c r="AG496" i="1" s="1"/>
  <c r="Z176" i="1"/>
  <c r="AG176" i="1" s="1"/>
  <c r="Z978" i="1"/>
  <c r="AG978" i="1" s="1"/>
  <c r="Z1258" i="1"/>
  <c r="AG1258" i="1" s="1"/>
  <c r="Z1348" i="1"/>
  <c r="AG1348" i="1" s="1"/>
  <c r="Z868" i="1"/>
  <c r="AG868" i="1" s="1"/>
  <c r="Z1117" i="1"/>
  <c r="AG1117" i="1" s="1"/>
  <c r="Z1181" i="1"/>
  <c r="AG1181" i="1" s="1"/>
  <c r="Z403" i="1"/>
  <c r="AG403" i="1" s="1"/>
  <c r="Z274" i="1"/>
  <c r="AG274" i="1" s="1"/>
  <c r="Z987" i="1"/>
  <c r="AG987" i="1" s="1"/>
  <c r="Z66" i="1"/>
  <c r="AG66" i="1" s="1"/>
  <c r="Z425" i="1"/>
  <c r="AG425" i="1" s="1"/>
  <c r="Z601" i="1"/>
  <c r="AG601" i="1" s="1"/>
  <c r="Z883" i="1"/>
  <c r="AG883" i="1" s="1"/>
  <c r="Z1184" i="1"/>
  <c r="AG1184" i="1" s="1"/>
  <c r="Z532" i="1"/>
  <c r="AG532" i="1" s="1"/>
  <c r="Z450" i="1"/>
  <c r="AG450" i="1" s="1"/>
  <c r="Z1303" i="1"/>
  <c r="AG1303" i="1" s="1"/>
  <c r="Z455" i="1"/>
  <c r="AG455" i="1" s="1"/>
  <c r="Z485" i="1"/>
  <c r="AG485" i="1" s="1"/>
  <c r="Z362" i="1"/>
  <c r="AG362" i="1" s="1"/>
  <c r="Z1007" i="1"/>
  <c r="AG1007" i="1" s="1"/>
  <c r="Z30" i="1"/>
  <c r="AG30" i="1" s="1"/>
  <c r="Z131" i="1"/>
  <c r="AG131" i="1" s="1"/>
  <c r="Z54" i="1"/>
  <c r="AG54" i="1" s="1"/>
  <c r="Z1080" i="1"/>
  <c r="AG1080" i="1" s="1"/>
  <c r="Z299" i="1"/>
  <c r="AG299" i="1" s="1"/>
  <c r="Z799" i="1"/>
  <c r="AG799" i="1" s="1"/>
  <c r="Z1217" i="1"/>
  <c r="AG1217" i="1" s="1"/>
  <c r="Z615" i="1"/>
  <c r="AG615" i="1" s="1"/>
  <c r="Z675" i="1"/>
  <c r="AG675" i="1" s="1"/>
  <c r="Z1136" i="1"/>
  <c r="AG1136" i="1" s="1"/>
  <c r="Z902" i="1"/>
  <c r="AG902" i="1" s="1"/>
  <c r="Z406" i="1"/>
  <c r="AG406" i="1" s="1"/>
  <c r="Z781" i="1"/>
  <c r="AG781" i="1" s="1"/>
  <c r="Z194" i="1"/>
  <c r="AG194" i="1" s="1"/>
  <c r="Z220" i="1"/>
  <c r="AG220" i="1" s="1"/>
  <c r="Z488" i="1"/>
  <c r="AG488" i="1" s="1"/>
  <c r="Z794" i="1"/>
  <c r="AG794" i="1" s="1"/>
  <c r="Z72" i="1"/>
  <c r="AG72" i="1" s="1"/>
  <c r="Z1133" i="1"/>
  <c r="AG1133" i="1" s="1"/>
  <c r="Z905" i="1"/>
  <c r="AG905" i="1" s="1"/>
  <c r="Z206" i="1"/>
  <c r="AG206" i="1" s="1"/>
  <c r="Z123" i="1"/>
  <c r="AG123" i="1" s="1"/>
  <c r="Z1335" i="1"/>
  <c r="AG1335" i="1" s="1"/>
  <c r="Z533" i="1"/>
  <c r="AG533" i="1" s="1"/>
  <c r="Z623" i="1"/>
  <c r="AG623" i="1" s="1"/>
  <c r="Z1296" i="1"/>
  <c r="AG1296" i="1" s="1"/>
  <c r="Z1151" i="1"/>
  <c r="AG1151" i="1" s="1"/>
  <c r="Z48" i="1"/>
  <c r="AG48" i="1" s="1"/>
  <c r="Z1237" i="1"/>
  <c r="AG1237" i="1" s="1"/>
  <c r="Z1185" i="1"/>
  <c r="AG1185" i="1" s="1"/>
  <c r="Z726" i="1"/>
  <c r="AG726" i="1" s="1"/>
  <c r="Z672" i="1"/>
  <c r="AG672" i="1" s="1"/>
  <c r="Z1132" i="1"/>
  <c r="AG1132" i="1" s="1"/>
  <c r="Z1077" i="1"/>
  <c r="AG1077" i="1" s="1"/>
  <c r="Z373" i="1"/>
  <c r="AG373" i="1" s="1"/>
  <c r="Z708" i="1"/>
  <c r="AG708" i="1" s="1"/>
  <c r="Z942" i="1"/>
  <c r="AG942" i="1" s="1"/>
  <c r="Z481" i="1"/>
  <c r="AG481" i="1" s="1"/>
  <c r="Z790" i="1"/>
  <c r="AG790" i="1" s="1"/>
  <c r="Z45" i="1"/>
  <c r="AG45" i="1" s="1"/>
  <c r="Z11" i="1"/>
  <c r="AG11" i="1" s="1"/>
  <c r="Z261" i="1"/>
  <c r="AG261" i="1" s="1"/>
  <c r="Z671" i="1"/>
  <c r="AG671" i="1" s="1"/>
  <c r="Z520" i="1"/>
  <c r="AG520" i="1" s="1"/>
  <c r="Z524" i="1"/>
  <c r="AG524" i="1" s="1"/>
  <c r="Z221" i="1"/>
  <c r="AG221" i="1" s="1"/>
  <c r="Z517" i="1"/>
  <c r="AG517" i="1" s="1"/>
  <c r="Z1279" i="1"/>
  <c r="AG1279" i="1" s="1"/>
  <c r="Z570" i="1"/>
  <c r="AG570" i="1" s="1"/>
  <c r="Z808" i="1"/>
  <c r="AG808" i="1" s="1"/>
  <c r="Z231" i="1"/>
  <c r="AG231" i="1" s="1"/>
  <c r="Z46" i="1"/>
  <c r="AG46" i="1" s="1"/>
  <c r="Z791" i="1"/>
  <c r="AG791" i="1" s="1"/>
  <c r="Z213" i="1"/>
  <c r="AG213" i="1" s="1"/>
  <c r="Z1171" i="1"/>
  <c r="AG1171" i="1" s="1"/>
  <c r="Z510" i="1"/>
  <c r="AG510" i="1" s="1"/>
  <c r="Z110" i="1"/>
  <c r="AG110" i="1" s="1"/>
  <c r="Z50" i="1"/>
  <c r="AG50" i="1" s="1"/>
  <c r="Z1323" i="1"/>
  <c r="AG1323" i="1" s="1"/>
  <c r="Z598" i="1"/>
  <c r="AG598" i="1" s="1"/>
  <c r="Z367" i="1"/>
  <c r="AG367" i="1" s="1"/>
  <c r="Z84" i="1"/>
  <c r="AG84" i="1" s="1"/>
  <c r="Z294" i="1"/>
  <c r="AG294" i="1" s="1"/>
  <c r="Z797" i="1"/>
  <c r="AG797" i="1" s="1"/>
  <c r="Z925" i="1"/>
  <c r="AG925" i="1" s="1"/>
  <c r="Z824" i="1"/>
  <c r="AG824" i="1" s="1"/>
  <c r="Z920" i="1"/>
  <c r="AG920" i="1" s="1"/>
  <c r="Z1083" i="1"/>
  <c r="AG1083" i="1" s="1"/>
  <c r="Z800" i="1"/>
  <c r="AG800" i="1" s="1"/>
  <c r="Z1235" i="1"/>
  <c r="AG1235" i="1" s="1"/>
  <c r="Z789" i="1"/>
  <c r="AG789" i="1" s="1"/>
  <c r="Z468" i="1"/>
  <c r="AG468" i="1" s="1"/>
  <c r="Z948" i="1"/>
  <c r="AG948" i="1" s="1"/>
  <c r="Z168" i="1"/>
  <c r="AG168" i="1" s="1"/>
  <c r="Z1203" i="1"/>
  <c r="AG1203" i="1" s="1"/>
  <c r="Z577" i="1"/>
  <c r="AG577" i="1" s="1"/>
  <c r="Z863" i="1"/>
  <c r="AG863" i="1" s="1"/>
  <c r="Z347" i="1"/>
  <c r="AG347" i="1" s="1"/>
  <c r="Z1047" i="1"/>
  <c r="AG1047" i="1" s="1"/>
  <c r="Z99" i="1"/>
  <c r="AG99" i="1" s="1"/>
  <c r="Z286" i="1"/>
  <c r="AG286" i="1" s="1"/>
  <c r="Z1012" i="1"/>
  <c r="AG1012" i="1" s="1"/>
  <c r="Z950" i="1"/>
  <c r="AG950" i="1" s="1"/>
  <c r="Z649" i="1"/>
  <c r="AG649" i="1" s="1"/>
  <c r="Z8" i="1"/>
  <c r="AG8" i="1" s="1"/>
  <c r="Z952" i="1"/>
  <c r="AG952" i="1" s="1"/>
  <c r="Z155" i="1"/>
  <c r="AG155" i="1" s="1"/>
  <c r="Z1101" i="1"/>
  <c r="AG1101" i="1" s="1"/>
  <c r="Z508" i="1"/>
  <c r="AG508" i="1" s="1"/>
  <c r="Z1346" i="1"/>
  <c r="AG1346" i="1" s="1"/>
  <c r="Z931" i="1"/>
  <c r="AG931" i="1" s="1"/>
  <c r="Z539" i="1"/>
  <c r="AG539" i="1" s="1"/>
  <c r="Z720" i="1"/>
  <c r="AG720" i="1" s="1"/>
  <c r="Z1186" i="1"/>
  <c r="AG1186" i="1" s="1"/>
  <c r="Z958" i="1"/>
  <c r="AG958" i="1" s="1"/>
  <c r="Z1351" i="1"/>
  <c r="AG1351" i="1" s="1"/>
  <c r="Z555" i="1"/>
  <c r="AG555" i="1" s="1"/>
  <c r="Z473" i="1"/>
  <c r="AG473" i="1" s="1"/>
  <c r="Z415" i="1"/>
  <c r="AG415" i="1" s="1"/>
  <c r="Z1071" i="1"/>
  <c r="AG1071" i="1" s="1"/>
  <c r="Z636" i="1"/>
  <c r="AG636" i="1" s="1"/>
  <c r="Z932" i="1"/>
  <c r="AG932" i="1" s="1"/>
  <c r="Z644" i="1"/>
  <c r="AG644" i="1" s="1"/>
  <c r="Z483" i="1"/>
  <c r="AG483" i="1" s="1"/>
  <c r="Z840" i="1"/>
  <c r="AG840" i="1" s="1"/>
  <c r="Z759" i="1"/>
  <c r="AG759" i="1" s="1"/>
  <c r="Z1247" i="1"/>
  <c r="AG1247" i="1" s="1"/>
  <c r="Z383" i="1"/>
  <c r="AG383" i="1" s="1"/>
  <c r="Z1244" i="1"/>
  <c r="AG1244" i="1" s="1"/>
  <c r="Z327" i="1"/>
  <c r="AG327" i="1" s="1"/>
  <c r="Z1314" i="1"/>
  <c r="AG1314" i="1" s="1"/>
  <c r="Z566" i="1"/>
  <c r="AG566" i="1" s="1"/>
  <c r="Z564" i="1"/>
  <c r="AG564" i="1" s="1"/>
  <c r="Z830" i="1"/>
  <c r="AG830" i="1" s="1"/>
  <c r="Z682" i="1"/>
  <c r="AG682" i="1" s="1"/>
  <c r="Z128" i="1"/>
  <c r="AG128" i="1" s="1"/>
  <c r="Z188" i="1"/>
  <c r="AG188" i="1" s="1"/>
  <c r="Z1224" i="1"/>
  <c r="AG1224" i="1" s="1"/>
  <c r="Z469" i="1"/>
  <c r="AG469" i="1" s="1"/>
  <c r="Z195" i="1"/>
  <c r="AG195" i="1" s="1"/>
  <c r="Z1309" i="1"/>
  <c r="AG1309" i="1" s="1"/>
  <c r="Z679" i="1"/>
  <c r="AG679" i="1" s="1"/>
  <c r="Z967" i="1"/>
  <c r="AG967" i="1" s="1"/>
  <c r="Z68" i="1"/>
  <c r="AG68" i="1" s="1"/>
  <c r="Z657" i="1"/>
  <c r="AG657" i="1" s="1"/>
  <c r="Z215" i="1"/>
  <c r="AG215" i="1" s="1"/>
  <c r="Z93" i="1"/>
  <c r="AG93" i="1" s="1"/>
  <c r="Z90" i="1"/>
  <c r="AG90" i="1" s="1"/>
  <c r="Z519" i="1"/>
  <c r="AG519" i="1" s="1"/>
  <c r="Z812" i="1"/>
  <c r="AG812" i="1" s="1"/>
  <c r="Z648" i="1"/>
  <c r="AG648" i="1" s="1"/>
  <c r="Z151" i="1"/>
  <c r="AG151" i="1" s="1"/>
  <c r="Z1010" i="1"/>
  <c r="AG1010" i="1" s="1"/>
  <c r="Z637" i="1"/>
  <c r="AG637" i="1" s="1"/>
  <c r="Z1189" i="1"/>
  <c r="AG1189" i="1" s="1"/>
  <c r="Z301" i="1"/>
  <c r="AG301" i="1" s="1"/>
  <c r="Z502" i="1"/>
  <c r="AG502" i="1" s="1"/>
  <c r="Z693" i="1"/>
  <c r="AG693" i="1" s="1"/>
  <c r="Z1098" i="1"/>
  <c r="AG1098" i="1" s="1"/>
  <c r="Z353" i="1"/>
  <c r="AG353" i="1" s="1"/>
  <c r="Z685" i="1"/>
  <c r="AG685" i="1" s="1"/>
  <c r="Z1015" i="1"/>
  <c r="AG1015" i="1" s="1"/>
  <c r="Z940" i="1"/>
  <c r="AG940" i="1" s="1"/>
  <c r="Z872" i="1"/>
  <c r="AG872" i="1" s="1"/>
  <c r="Z1210" i="1"/>
  <c r="AG1210" i="1" s="1"/>
  <c r="Z878" i="1"/>
  <c r="AG878" i="1" s="1"/>
  <c r="Z79" i="1"/>
  <c r="AG79" i="1" s="1"/>
  <c r="Z1175" i="1"/>
  <c r="AG1175" i="1" s="1"/>
  <c r="Z258" i="1"/>
  <c r="AG258" i="1" s="1"/>
  <c r="Z752" i="1"/>
  <c r="AG752" i="1" s="1"/>
  <c r="Z1273" i="1"/>
  <c r="AG1273" i="1" s="1"/>
  <c r="Z763" i="1"/>
  <c r="AG763" i="1" s="1"/>
  <c r="Z1332" i="1"/>
  <c r="AG1332" i="1" s="1"/>
  <c r="Z140" i="1"/>
  <c r="AG140" i="1" s="1"/>
  <c r="Z869" i="1"/>
  <c r="AG869" i="1" s="1"/>
  <c r="Z1330" i="1"/>
  <c r="AG1330" i="1" s="1"/>
  <c r="Z242" i="1"/>
  <c r="AG242" i="1" s="1"/>
  <c r="Z929" i="1"/>
  <c r="AG929" i="1" s="1"/>
  <c r="Z866" i="1"/>
  <c r="AG866" i="1" s="1"/>
  <c r="Z284" i="1"/>
  <c r="AG284" i="1" s="1"/>
  <c r="Z1039" i="1"/>
  <c r="AG1039" i="1" s="1"/>
  <c r="Z855" i="1"/>
  <c r="AG855" i="1" s="1"/>
  <c r="Z697" i="1"/>
  <c r="AG697" i="1" s="1"/>
  <c r="Z51" i="1"/>
  <c r="AG51" i="1" s="1"/>
  <c r="Z477" i="1"/>
  <c r="AG477" i="1" s="1"/>
  <c r="Z996" i="1"/>
  <c r="AG996" i="1" s="1"/>
  <c r="Z387" i="1"/>
  <c r="AG387" i="1" s="1"/>
  <c r="Z651" i="1"/>
  <c r="AG651" i="1" s="1"/>
  <c r="Z1288" i="1"/>
  <c r="AG1288" i="1" s="1"/>
  <c r="Z688" i="1"/>
  <c r="AG688" i="1" s="1"/>
  <c r="Z1035" i="1"/>
  <c r="AG1035" i="1" s="1"/>
  <c r="Z462" i="1"/>
  <c r="AG462" i="1" s="1"/>
  <c r="Z514" i="1"/>
  <c r="AG514" i="1" s="1"/>
  <c r="Z478" i="1"/>
  <c r="AG478" i="1" s="1"/>
  <c r="Z466" i="1"/>
  <c r="AG466" i="1" s="1"/>
  <c r="Z1075" i="1"/>
  <c r="AG1075" i="1" s="1"/>
  <c r="Z556" i="1"/>
  <c r="AG556" i="1" s="1"/>
  <c r="Z148" i="1"/>
  <c r="AG148" i="1" s="1"/>
  <c r="Z536" i="1"/>
  <c r="AG536" i="1" s="1"/>
  <c r="Z1087" i="1"/>
  <c r="AG1087" i="1" s="1"/>
  <c r="Z1317" i="1"/>
  <c r="AG1317" i="1" s="1"/>
  <c r="Z521" i="1"/>
  <c r="AG521" i="1" s="1"/>
  <c r="Z122" i="1"/>
  <c r="AG122" i="1" s="1"/>
  <c r="Z113" i="1"/>
  <c r="AG113" i="1" s="1"/>
  <c r="Z647" i="1"/>
  <c r="AG647" i="1" s="1"/>
  <c r="Z27" i="1"/>
  <c r="AG27" i="1" s="1"/>
  <c r="Z757" i="1"/>
  <c r="AG757" i="1" s="1"/>
  <c r="Z631" i="1"/>
  <c r="AG631" i="1" s="1"/>
  <c r="Z567" i="1"/>
  <c r="AG567" i="1" s="1"/>
  <c r="Z1011" i="1"/>
  <c r="AG1011" i="1" s="1"/>
  <c r="Z441" i="1"/>
  <c r="AG441" i="1" s="1"/>
  <c r="Z354" i="1"/>
  <c r="AG354" i="1" s="1"/>
  <c r="Z1021" i="1"/>
  <c r="AG1021" i="1" s="1"/>
  <c r="Z457" i="1"/>
  <c r="AG457" i="1" s="1"/>
  <c r="Z816" i="1"/>
  <c r="AG816" i="1" s="1"/>
  <c r="Z589" i="1"/>
  <c r="AG589" i="1" s="1"/>
  <c r="Z36" i="1"/>
  <c r="AG36" i="1" s="1"/>
  <c r="Z43" i="1"/>
  <c r="AG43" i="1" s="1"/>
  <c r="Z394" i="1"/>
  <c r="AG394" i="1" s="1"/>
  <c r="Z700" i="1"/>
  <c r="AG700" i="1" s="1"/>
  <c r="Z108" i="1"/>
  <c r="AG108" i="1" s="1"/>
  <c r="Z1001" i="1"/>
  <c r="AG1001" i="1" s="1"/>
  <c r="Z1280" i="1"/>
  <c r="AG1280" i="1" s="1"/>
  <c r="Z513" i="1"/>
  <c r="AG513" i="1" s="1"/>
  <c r="Z546" i="1"/>
  <c r="AG546" i="1" s="1"/>
  <c r="Z434" i="1"/>
  <c r="AG434" i="1" s="1"/>
  <c r="Z1115" i="1"/>
  <c r="AG1115" i="1" s="1"/>
  <c r="Z865" i="1"/>
  <c r="AG865" i="1" s="1"/>
  <c r="Z938" i="1"/>
  <c r="AG938" i="1" s="1"/>
  <c r="Z594" i="1"/>
  <c r="AG594" i="1" s="1"/>
  <c r="Z1337" i="1"/>
  <c r="AG1337" i="1" s="1"/>
  <c r="Z817" i="1"/>
  <c r="AG817" i="1" s="1"/>
  <c r="Z575" i="1"/>
  <c r="AG575" i="1" s="1"/>
  <c r="Z656" i="1"/>
  <c r="AG656" i="1" s="1"/>
  <c r="Z1269" i="1"/>
  <c r="AG1269" i="1" s="1"/>
  <c r="Z1089" i="1"/>
  <c r="AG1089" i="1" s="1"/>
  <c r="Z1239" i="1"/>
  <c r="AG1239" i="1" s="1"/>
  <c r="Z1345" i="1"/>
  <c r="AG1345" i="1" s="1"/>
  <c r="Z516" i="1"/>
  <c r="AG516" i="1" s="1"/>
  <c r="Z1201" i="1"/>
  <c r="AG1201" i="1" s="1"/>
  <c r="Z1120" i="1"/>
  <c r="AG1120" i="1" s="1"/>
  <c r="Z382" i="1"/>
  <c r="AG382" i="1" s="1"/>
  <c r="Z332" i="1"/>
  <c r="AG332" i="1" s="1"/>
  <c r="Z1038" i="1"/>
  <c r="AG1038" i="1" s="1"/>
  <c r="Z410" i="1"/>
  <c r="AG410" i="1" s="1"/>
  <c r="Z208" i="1"/>
  <c r="AG208" i="1" s="1"/>
  <c r="Z186" i="1"/>
  <c r="AG186" i="1" s="1"/>
  <c r="Z293" i="1"/>
  <c r="AG293" i="1" s="1"/>
  <c r="Z943" i="1"/>
  <c r="AG943" i="1" s="1"/>
  <c r="Z1024" i="1"/>
  <c r="AG1024" i="1" s="1"/>
  <c r="Z101" i="1"/>
  <c r="AG101" i="1" s="1"/>
  <c r="Z624" i="1"/>
  <c r="AG624" i="1" s="1"/>
  <c r="Z414" i="1"/>
  <c r="AG414" i="1" s="1"/>
  <c r="Z268" i="1"/>
  <c r="AG268" i="1" s="1"/>
  <c r="Z448" i="1"/>
  <c r="AG448" i="1" s="1"/>
  <c r="Z900" i="1"/>
  <c r="AG900" i="1" s="1"/>
  <c r="Z185" i="1"/>
  <c r="AG185" i="1" s="1"/>
  <c r="Z385" i="1"/>
  <c r="AG385" i="1" s="1"/>
  <c r="Z127" i="1"/>
  <c r="AG127" i="1" s="1"/>
  <c r="Z937" i="1"/>
  <c r="AG937" i="1" s="1"/>
  <c r="Z1320" i="1"/>
  <c r="AG1320" i="1" s="1"/>
  <c r="Z782" i="1"/>
  <c r="AG782" i="1" s="1"/>
  <c r="Z91" i="1"/>
  <c r="AG91" i="1" s="1"/>
  <c r="Z442" i="1"/>
  <c r="AG442" i="1" s="1"/>
  <c r="Z730" i="1"/>
  <c r="AG730" i="1" s="1"/>
  <c r="Z156" i="1"/>
  <c r="AG156" i="1" s="1"/>
  <c r="Z223" i="1"/>
  <c r="AG223" i="1" s="1"/>
  <c r="Z77" i="1"/>
  <c r="AG77" i="1" s="1"/>
  <c r="Z893" i="1"/>
  <c r="AG893" i="1" s="1"/>
  <c r="Z169" i="1"/>
  <c r="AG169" i="1" s="1"/>
  <c r="Z1233" i="1"/>
  <c r="AG1233" i="1" s="1"/>
  <c r="Z389" i="1"/>
  <c r="AG389" i="1" s="1"/>
  <c r="Z629" i="1"/>
  <c r="AG629" i="1" s="1"/>
  <c r="Z1226" i="1"/>
  <c r="AG1226" i="1" s="1"/>
  <c r="Z1018" i="1"/>
  <c r="AG1018" i="1" s="1"/>
  <c r="Z400" i="1"/>
  <c r="AG400" i="1" s="1"/>
  <c r="Z1173" i="1"/>
  <c r="AG1173" i="1" s="1"/>
  <c r="Z961" i="1"/>
  <c r="AG961" i="1" s="1"/>
  <c r="Z1334" i="1"/>
  <c r="AG1334" i="1" s="1"/>
  <c r="Z336" i="1"/>
  <c r="AG336" i="1" s="1"/>
  <c r="Z1106" i="1"/>
  <c r="AG1106" i="1" s="1"/>
  <c r="Z908" i="1"/>
  <c r="AG908" i="1" s="1"/>
  <c r="Z788" i="1"/>
  <c r="AG788" i="1" s="1"/>
  <c r="Z42" i="1"/>
  <c r="AG42" i="1" s="1"/>
  <c r="Z1052" i="1"/>
  <c r="AG1052" i="1" s="1"/>
  <c r="Z252" i="1"/>
  <c r="AG252" i="1" s="1"/>
  <c r="Z642" i="1"/>
  <c r="AG642" i="1" s="1"/>
  <c r="Z633" i="1"/>
  <c r="AG633" i="1" s="1"/>
  <c r="Z749" i="1"/>
  <c r="AG749" i="1" s="1"/>
  <c r="Z1139" i="1"/>
  <c r="AG1139" i="1" s="1"/>
  <c r="Z909" i="1"/>
  <c r="AG909" i="1" s="1"/>
  <c r="Z343" i="1"/>
  <c r="AG343" i="1" s="1"/>
  <c r="Z1202" i="1"/>
  <c r="AG1202" i="1" s="1"/>
  <c r="Z784" i="1"/>
  <c r="AG784" i="1" s="1"/>
  <c r="Z190" i="1"/>
  <c r="AG190" i="1" s="1"/>
  <c r="Z550" i="1"/>
  <c r="AG550" i="1" s="1"/>
  <c r="Z856" i="1"/>
  <c r="AG856" i="1" s="1"/>
  <c r="Z772" i="1"/>
  <c r="AG772" i="1" s="1"/>
  <c r="Z1227" i="1"/>
  <c r="AG1227" i="1" s="1"/>
  <c r="Z461" i="1"/>
  <c r="AG461" i="1" s="1"/>
  <c r="Z413" i="1"/>
  <c r="AG413" i="1" s="1"/>
  <c r="Z246" i="1"/>
  <c r="AG246" i="1" s="1"/>
  <c r="Z930" i="1"/>
  <c r="AG930" i="1" s="1"/>
  <c r="Z535" i="1"/>
  <c r="AG535" i="1" s="1"/>
  <c r="Z292" i="1"/>
  <c r="AG292" i="1" s="1"/>
  <c r="Z1049" i="1"/>
  <c r="AG1049" i="1" s="1"/>
  <c r="Z135" i="1"/>
  <c r="AG135" i="1" s="1"/>
  <c r="Z371" i="1"/>
  <c r="AG371" i="1" s="1"/>
  <c r="Z1107" i="1"/>
  <c r="AG1107" i="1" s="1"/>
  <c r="Z737" i="1"/>
  <c r="AG737" i="1" s="1"/>
  <c r="Z479" i="1"/>
  <c r="AG479" i="1" s="1"/>
  <c r="Z705" i="1"/>
  <c r="AG705" i="1" s="1"/>
  <c r="Z771" i="1"/>
  <c r="AG771" i="1" s="1"/>
  <c r="Z734" i="1"/>
  <c r="AG734" i="1" s="1"/>
  <c r="Z1130" i="1"/>
  <c r="AG1130" i="1" s="1"/>
  <c r="Z1076" i="1"/>
  <c r="AG1076" i="1" s="1"/>
  <c r="Z864" i="1"/>
  <c r="AG864" i="1" s="1"/>
  <c r="Z433" i="1"/>
  <c r="AG433" i="1" s="1"/>
  <c r="Z1053" i="1"/>
  <c r="AG1053" i="1" s="1"/>
  <c r="Z613" i="1"/>
  <c r="AG613" i="1" s="1"/>
  <c r="Z490" i="1"/>
  <c r="AG490" i="1" s="1"/>
  <c r="Z1090" i="1"/>
  <c r="AG1090" i="1" s="1"/>
  <c r="Z80" i="1"/>
  <c r="AG80" i="1" s="1"/>
  <c r="Z877" i="1"/>
  <c r="AG877" i="1" s="1"/>
  <c r="Z1118" i="1"/>
  <c r="AG1118" i="1" s="1"/>
  <c r="Z345" i="1"/>
  <c r="AG345" i="1" s="1"/>
  <c r="Z350" i="1"/>
  <c r="AG350" i="1" s="1"/>
  <c r="Z463" i="1"/>
  <c r="AG463" i="1" s="1"/>
  <c r="Z1057" i="1"/>
  <c r="AG1057" i="1" s="1"/>
  <c r="Z814" i="1"/>
  <c r="AG814" i="1" s="1"/>
  <c r="Z1050" i="1"/>
  <c r="AG1050" i="1" s="1"/>
  <c r="Z356" i="1"/>
  <c r="AG356" i="1" s="1"/>
  <c r="Z285" i="1"/>
  <c r="AG285" i="1" s="1"/>
  <c r="Z707" i="1"/>
  <c r="AG707" i="1" s="1"/>
  <c r="Z562" i="1"/>
  <c r="AG562" i="1" s="1"/>
  <c r="Z250" i="1"/>
  <c r="AG250" i="1" s="1"/>
  <c r="Z951" i="1"/>
  <c r="AG951" i="1" s="1"/>
  <c r="Z1081" i="1"/>
  <c r="AG1081" i="1" s="1"/>
  <c r="Z106" i="1"/>
  <c r="AG106" i="1" s="1"/>
  <c r="Z399" i="1"/>
  <c r="AG399" i="1" s="1"/>
  <c r="Z701" i="1"/>
  <c r="AG701" i="1" s="1"/>
  <c r="Z10" i="1"/>
  <c r="AG10" i="1" s="1"/>
  <c r="Z1248" i="1"/>
  <c r="AG1248" i="1" s="1"/>
  <c r="Z753" i="1"/>
  <c r="AG753" i="1" s="1"/>
  <c r="Z47" i="1"/>
  <c r="AG47" i="1" s="1"/>
  <c r="Z1328" i="1"/>
  <c r="AG1328" i="1" s="1"/>
  <c r="Z1251" i="1"/>
  <c r="AG1251" i="1" s="1"/>
  <c r="Z565" i="1"/>
  <c r="AG565" i="1" s="1"/>
  <c r="Z873" i="1"/>
  <c r="AG873" i="1" s="1"/>
  <c r="Z625" i="1"/>
  <c r="AG625" i="1" s="1"/>
  <c r="Z1270" i="1"/>
  <c r="AG1270" i="1" s="1"/>
  <c r="Z1144" i="1"/>
  <c r="AG1144" i="1" s="1"/>
  <c r="Z1056" i="1"/>
  <c r="AG1056" i="1" s="1"/>
  <c r="Z164" i="1"/>
  <c r="AG164" i="1" s="1"/>
  <c r="Z990" i="1"/>
  <c r="AG990" i="1" s="1"/>
  <c r="Z603" i="1"/>
  <c r="AG603" i="1" s="1"/>
  <c r="Z201" i="1"/>
  <c r="AG201" i="1" s="1"/>
  <c r="Z712" i="1"/>
  <c r="AG712" i="1" s="1"/>
  <c r="Z936" i="1"/>
  <c r="AG936" i="1" s="1"/>
  <c r="Z747" i="1"/>
  <c r="AG747" i="1" s="1"/>
  <c r="Z384" i="1"/>
  <c r="AG384" i="1" s="1"/>
  <c r="Z312" i="1"/>
  <c r="AG312" i="1" s="1"/>
  <c r="Z1122" i="1"/>
  <c r="AG1122" i="1" s="1"/>
  <c r="Z103" i="1"/>
  <c r="AG103" i="1" s="1"/>
  <c r="Z339" i="1"/>
  <c r="AG339" i="1" s="1"/>
  <c r="Z1054" i="1"/>
  <c r="AG1054" i="1" s="1"/>
  <c r="Z465" i="1"/>
  <c r="AG465" i="1" s="1"/>
  <c r="Z574" i="1"/>
  <c r="AG574" i="1" s="1"/>
  <c r="Z1174" i="1"/>
  <c r="AG1174" i="1" s="1"/>
  <c r="Z1059" i="1"/>
  <c r="AG1059" i="1" s="1"/>
  <c r="Z269" i="1"/>
  <c r="AG269" i="1" s="1"/>
  <c r="Z1013" i="1"/>
  <c r="AG1013" i="1" s="1"/>
  <c r="Z351" i="1"/>
  <c r="AG351" i="1" s="1"/>
  <c r="Z846" i="1"/>
  <c r="AG846" i="1" s="1"/>
  <c r="Z158" i="1"/>
  <c r="AG158" i="1" s="1"/>
  <c r="Z1283" i="1"/>
  <c r="AG1283" i="1" s="1"/>
  <c r="Z96" i="1"/>
  <c r="AG96" i="1" s="1"/>
  <c r="Z142" i="1"/>
  <c r="AG142" i="1" s="1"/>
  <c r="Z881" i="1"/>
  <c r="AG881" i="1" s="1"/>
  <c r="Z1311" i="1"/>
  <c r="AG1311" i="1" s="1"/>
  <c r="Z1246" i="1"/>
  <c r="AG1246" i="1" s="1"/>
  <c r="Z515" i="1"/>
  <c r="AG515" i="1" s="1"/>
  <c r="Z906" i="1"/>
  <c r="AG906" i="1" s="1"/>
  <c r="Z1214" i="1"/>
  <c r="AG1214" i="1" s="1"/>
  <c r="Z431" i="1"/>
  <c r="AG431" i="1" s="1"/>
  <c r="Z264" i="1"/>
  <c r="AG264" i="1" s="1"/>
  <c r="Z349" i="1"/>
  <c r="AG349" i="1" s="1"/>
  <c r="Z1041" i="1"/>
  <c r="AG1041" i="1" s="1"/>
  <c r="Z853" i="1"/>
  <c r="AG853" i="1" s="1"/>
  <c r="Z901" i="1"/>
  <c r="AG901" i="1" s="1"/>
  <c r="Z161" i="1"/>
  <c r="AG161" i="1" s="1"/>
  <c r="Z257" i="1"/>
  <c r="AG257" i="1" s="1"/>
  <c r="Z534" i="1"/>
  <c r="AG534" i="1" s="1"/>
  <c r="Z102" i="1"/>
  <c r="AG102" i="1" s="1"/>
  <c r="Z696" i="1"/>
  <c r="AG696" i="1" s="1"/>
  <c r="Z280" i="1"/>
  <c r="AG280" i="1" s="1"/>
  <c r="Z1060" i="1"/>
  <c r="AG1060" i="1" s="1"/>
  <c r="Z430" i="1"/>
  <c r="AG430" i="1" s="1"/>
  <c r="Z330" i="1"/>
  <c r="AG330" i="1" s="1"/>
  <c r="Z1312" i="1"/>
  <c r="AG1312" i="1" s="1"/>
  <c r="Z26" i="1"/>
  <c r="AG26" i="1" s="1"/>
  <c r="Z418" i="1"/>
  <c r="AG418" i="1" s="1"/>
  <c r="Z100" i="1"/>
  <c r="AG100" i="1" s="1"/>
  <c r="Z235" i="1"/>
  <c r="AG235" i="1" s="1"/>
  <c r="Z88" i="1"/>
  <c r="AG88" i="1" s="1"/>
  <c r="Z839" i="1"/>
  <c r="AG839" i="1" s="1"/>
  <c r="Z745" i="1"/>
  <c r="AG745" i="1" s="1"/>
  <c r="Z12" i="1"/>
  <c r="AG12" i="1" s="1"/>
  <c r="Z56" i="1"/>
  <c r="AG56" i="1" s="1"/>
  <c r="Z871" i="1"/>
  <c r="AG871" i="1" s="1"/>
  <c r="Z1063" i="1"/>
  <c r="AG1063" i="1" s="1"/>
  <c r="Z171" i="1"/>
  <c r="AG171" i="1" s="1"/>
  <c r="Z460" i="1"/>
  <c r="AG460" i="1" s="1"/>
  <c r="Z882" i="1"/>
  <c r="AG882" i="1" s="1"/>
  <c r="Z374" i="1"/>
  <c r="AG374" i="1" s="1"/>
  <c r="Z233" i="1"/>
  <c r="AG233" i="1" s="1"/>
  <c r="Z365" i="1"/>
  <c r="AG365" i="1" s="1"/>
  <c r="Z1165" i="1"/>
  <c r="AG1165" i="1" s="1"/>
  <c r="Z640" i="1"/>
  <c r="AG640" i="1" s="1"/>
  <c r="Z531" i="1"/>
  <c r="AG531" i="1" s="1"/>
  <c r="Z326" i="1"/>
  <c r="AG326" i="1" s="1"/>
  <c r="Z762" i="1"/>
  <c r="AG762" i="1" s="1"/>
  <c r="Z692" i="1"/>
  <c r="AG692" i="1" s="1"/>
  <c r="Z97" i="1"/>
  <c r="AG97" i="1" s="1"/>
  <c r="Z381" i="1"/>
  <c r="AG381" i="1" s="1"/>
  <c r="Z1295" i="1"/>
  <c r="AG1295" i="1" s="1"/>
  <c r="Z447" i="1"/>
  <c r="AG447" i="1" s="1"/>
  <c r="Z754" i="1"/>
  <c r="AG754" i="1" s="1"/>
  <c r="Z1225" i="1"/>
  <c r="AG1225" i="1" s="1"/>
  <c r="Z1159" i="1"/>
  <c r="AG1159" i="1" s="1"/>
  <c r="Z582" i="1"/>
  <c r="AG582" i="1" s="1"/>
  <c r="Z926" i="1"/>
  <c r="AG926" i="1" s="1"/>
  <c r="Z370" i="1"/>
  <c r="AG370" i="1" s="1"/>
  <c r="Z165" i="1"/>
  <c r="AG165" i="1" s="1"/>
  <c r="Z316" i="1"/>
  <c r="AG316" i="1" s="1"/>
  <c r="Z1310" i="1"/>
  <c r="AG1310" i="1" s="1"/>
  <c r="Z941" i="1"/>
  <c r="AG941" i="1" s="1"/>
  <c r="Z1212" i="1"/>
  <c r="AG1212" i="1" s="1"/>
  <c r="Z1004" i="1"/>
  <c r="AG1004" i="1" s="1"/>
  <c r="Z174" i="1"/>
  <c r="AG174" i="1" s="1"/>
  <c r="Z1261" i="1"/>
  <c r="AG1261" i="1" s="1"/>
  <c r="Z19" i="1"/>
  <c r="AG19" i="1" s="1"/>
  <c r="Z314" i="1"/>
  <c r="AG314" i="1" s="1"/>
  <c r="Z778" i="1"/>
  <c r="AG778" i="1" s="1"/>
  <c r="Z37" i="1"/>
  <c r="AG37" i="1" s="1"/>
  <c r="Z218" i="1"/>
  <c r="AG218" i="1" s="1"/>
  <c r="Z1313" i="1"/>
  <c r="AG1313" i="1" s="1"/>
  <c r="Z512" i="1"/>
  <c r="AG512" i="1" s="1"/>
  <c r="Z38" i="1"/>
  <c r="AG38" i="1" s="1"/>
  <c r="Z458" i="1"/>
  <c r="AG458" i="1" s="1"/>
  <c r="Z34" i="1"/>
  <c r="AG34" i="1" s="1"/>
  <c r="Z1290" i="1"/>
  <c r="AG1290" i="1" s="1"/>
  <c r="Z1141" i="1"/>
  <c r="AG1141" i="1" s="1"/>
  <c r="Z828" i="1"/>
  <c r="AG828" i="1" s="1"/>
  <c r="Z117" i="1"/>
  <c r="AG117" i="1" s="1"/>
  <c r="Z1183" i="1"/>
  <c r="AG1183" i="1" s="1"/>
  <c r="Z985" i="1"/>
  <c r="AG985" i="1" s="1"/>
  <c r="Z438" i="1"/>
  <c r="AG438" i="1" s="1"/>
  <c r="Z1170" i="1"/>
  <c r="AG1170" i="1" s="1"/>
  <c r="Z876" i="1"/>
  <c r="AG876" i="1" s="1"/>
  <c r="Z731" i="1"/>
  <c r="AG731" i="1" s="1"/>
  <c r="Z1219" i="1"/>
  <c r="AG1219" i="1" s="1"/>
  <c r="Z216" i="1"/>
  <c r="AG216" i="1" s="1"/>
  <c r="Z959" i="1"/>
  <c r="AG959" i="1" s="1"/>
  <c r="Z764" i="1"/>
  <c r="AG764" i="1" s="1"/>
  <c r="Z709" i="1"/>
  <c r="AG709" i="1" s="1"/>
  <c r="Z360" i="1"/>
  <c r="AG360" i="1" s="1"/>
  <c r="Z975" i="1"/>
  <c r="AG975" i="1" s="1"/>
  <c r="Z756" i="1"/>
  <c r="AG756" i="1" s="1"/>
  <c r="Z202" i="1"/>
  <c r="AG202" i="1" s="1"/>
  <c r="Z342" i="1"/>
  <c r="AG342" i="1" s="1"/>
  <c r="Z895" i="1"/>
  <c r="AG895" i="1" s="1"/>
  <c r="Z152" i="1"/>
  <c r="AG152" i="1" s="1"/>
  <c r="Z1205" i="1"/>
  <c r="AG1205" i="1" s="1"/>
  <c r="Z69" i="1"/>
  <c r="AG69" i="1" s="1"/>
  <c r="Z236" i="1"/>
  <c r="AG236" i="1" s="1"/>
  <c r="Z862" i="1"/>
  <c r="AG862" i="1" s="1"/>
  <c r="Z1084" i="1"/>
  <c r="AG1084" i="1" s="1"/>
  <c r="Z751" i="1"/>
  <c r="AG751" i="1" s="1"/>
  <c r="Z486" i="1"/>
  <c r="AG486" i="1" s="1"/>
  <c r="Z783" i="1"/>
  <c r="AG783" i="1" s="1"/>
  <c r="Z584" i="1"/>
  <c r="AG584" i="1" s="1"/>
  <c r="Z1271" i="1"/>
  <c r="AG1271" i="1" s="1"/>
  <c r="Z376" i="1"/>
  <c r="AG376" i="1" s="1"/>
  <c r="Z805" i="1"/>
  <c r="AG805" i="1" s="1"/>
  <c r="Z76" i="1"/>
  <c r="AG76" i="1" s="1"/>
  <c r="Z660" i="1"/>
  <c r="AG660" i="1" s="1"/>
  <c r="Z879" i="1"/>
  <c r="AG879" i="1" s="1"/>
  <c r="Z64" i="1"/>
  <c r="AG64" i="1" s="1"/>
  <c r="Z540" i="1"/>
  <c r="AG540" i="1" s="1"/>
  <c r="Z193" i="1"/>
  <c r="AG193" i="1" s="1"/>
  <c r="Z913" i="1"/>
  <c r="AG913" i="1" s="1"/>
  <c r="Z1316" i="1"/>
  <c r="AG1316" i="1" s="1"/>
  <c r="Z611" i="1"/>
  <c r="AG611" i="1" s="1"/>
  <c r="Z849" i="1"/>
  <c r="AG849" i="1" s="1"/>
  <c r="Z997" i="1"/>
  <c r="AG997" i="1" s="1"/>
  <c r="Z838" i="1"/>
  <c r="AG838" i="1" s="1"/>
  <c r="Z995" i="1"/>
  <c r="AG995" i="1" s="1"/>
  <c r="Z160" i="1"/>
  <c r="AG160" i="1" s="1"/>
  <c r="Z1137" i="1"/>
  <c r="AG1137" i="1" s="1"/>
  <c r="Z667" i="1"/>
  <c r="AG667" i="1" s="1"/>
  <c r="Z803" i="1"/>
  <c r="AG803" i="1" s="1"/>
  <c r="Z319" i="1"/>
  <c r="AG319" i="1" s="1"/>
  <c r="Z665" i="1"/>
  <c r="AG665" i="1" s="1"/>
  <c r="Z1179" i="1"/>
  <c r="AG1179" i="1" s="1"/>
  <c r="Z1036" i="1"/>
  <c r="AG1036" i="1" s="1"/>
  <c r="Z240" i="1"/>
  <c r="AG240" i="1" s="1"/>
  <c r="Z1243" i="1"/>
  <c r="AG1243" i="1" s="1"/>
  <c r="Z1031" i="1"/>
  <c r="AG1031" i="1" s="1"/>
  <c r="Z377" i="1"/>
  <c r="AG377" i="1" s="1"/>
  <c r="Z229" i="1"/>
  <c r="AG229" i="1" s="1"/>
  <c r="Z578" i="1"/>
  <c r="AG578" i="1" s="1"/>
  <c r="Z53" i="1"/>
  <c r="AG53" i="1" s="1"/>
  <c r="Z924" i="1"/>
  <c r="AG924" i="1" s="1"/>
  <c r="Z750" i="1"/>
  <c r="AG750" i="1" s="1"/>
  <c r="Z184" i="1"/>
  <c r="AG184" i="1" s="1"/>
  <c r="Z198" i="1"/>
  <c r="AG198" i="1" s="1"/>
  <c r="Z335" i="1"/>
  <c r="AG335" i="1" s="1"/>
  <c r="Z694" i="1"/>
  <c r="AG694" i="1" s="1"/>
  <c r="Z551" i="1"/>
  <c r="AG551" i="1" s="1"/>
  <c r="Z1249" i="1"/>
  <c r="AG1249" i="1" s="1"/>
  <c r="Z889" i="1"/>
  <c r="AG889" i="1" s="1"/>
  <c r="Z1160" i="1"/>
  <c r="AG1160" i="1" s="1"/>
  <c r="Z1129" i="1"/>
  <c r="AG1129" i="1" s="1"/>
  <c r="Z818" i="1"/>
  <c r="AG818" i="1" s="1"/>
  <c r="Z842" i="1"/>
  <c r="AG842" i="1" s="1"/>
  <c r="Z82" i="1"/>
  <c r="AG82" i="1" s="1"/>
  <c r="Z641" i="1"/>
  <c r="AG641" i="1" s="1"/>
  <c r="Z774" i="1"/>
  <c r="AG774" i="1" s="1"/>
  <c r="Z22" i="1"/>
  <c r="AG22" i="1" s="1"/>
  <c r="Z945" i="1"/>
  <c r="AG945" i="1" s="1"/>
  <c r="Z904" i="1"/>
  <c r="AG904" i="1" s="1"/>
  <c r="Z98" i="1"/>
  <c r="AG98" i="1" s="1"/>
  <c r="Z953" i="1"/>
  <c r="AG953" i="1" s="1"/>
  <c r="Z897" i="1"/>
  <c r="AG897" i="1" s="1"/>
  <c r="Z627" i="1"/>
  <c r="AG627" i="1" s="1"/>
  <c r="Z1293" i="1"/>
  <c r="AG1293" i="1" s="1"/>
  <c r="Z718" i="1"/>
  <c r="AG718" i="1" s="1"/>
  <c r="Z443" i="1"/>
  <c r="AG443" i="1" s="1"/>
  <c r="Z40" i="1"/>
  <c r="AG40" i="1" s="1"/>
  <c r="Z378" i="1"/>
  <c r="AG378" i="1" s="1"/>
  <c r="Z744" i="1"/>
  <c r="AG744" i="1" s="1"/>
  <c r="Z419" i="1"/>
  <c r="AG419" i="1" s="1"/>
  <c r="Z331" i="1"/>
  <c r="AG331" i="1" s="1"/>
  <c r="Z243" i="1"/>
  <c r="AG243" i="1" s="1"/>
  <c r="Z934" i="1"/>
  <c r="AG934" i="1" s="1"/>
  <c r="Z1325" i="1"/>
  <c r="AG1325" i="1" s="1"/>
  <c r="Z247" i="1"/>
  <c r="AG247" i="1" s="1"/>
  <c r="Z922" i="1"/>
  <c r="AG922" i="1" s="1"/>
  <c r="Z405" i="1"/>
  <c r="AG405" i="1" s="1"/>
  <c r="Z689" i="1"/>
  <c r="AG689" i="1" s="1"/>
  <c r="Z357" i="1"/>
  <c r="AG357" i="1" s="1"/>
  <c r="Z1301" i="1"/>
  <c r="AG1301" i="1" s="1"/>
  <c r="Z13" i="1"/>
  <c r="AG13" i="1" s="1"/>
  <c r="Z727" i="1"/>
  <c r="AG727" i="1" s="1"/>
  <c r="Z724" i="1"/>
  <c r="AG724" i="1" s="1"/>
  <c r="Z187" i="1"/>
  <c r="AG187" i="1" s="1"/>
  <c r="Z738" i="1"/>
  <c r="AG738" i="1" s="1"/>
  <c r="Z875" i="1"/>
  <c r="AG875" i="1" s="1"/>
  <c r="Z890" i="1"/>
  <c r="AG890" i="1" s="1"/>
  <c r="Z595" i="1"/>
  <c r="AG595" i="1" s="1"/>
  <c r="Z196" i="1"/>
  <c r="AG196" i="1" s="1"/>
  <c r="Z329" i="1"/>
  <c r="AG329" i="1" s="1"/>
  <c r="Z1327" i="1"/>
  <c r="AG1327" i="1" s="1"/>
  <c r="Z605" i="1"/>
  <c r="AG605" i="1" s="1"/>
  <c r="Z662" i="1"/>
  <c r="AG662" i="1" s="1"/>
  <c r="Z736" i="1"/>
  <c r="AG736" i="1" s="1"/>
  <c r="Z630" i="1"/>
  <c r="AG630" i="1" s="1"/>
  <c r="Z687" i="1"/>
  <c r="AG687" i="1" s="1"/>
  <c r="Z1349" i="1"/>
  <c r="AG1349" i="1" s="1"/>
  <c r="Z1221" i="1"/>
  <c r="AG1221" i="1" s="1"/>
  <c r="Z560" i="1"/>
  <c r="AG560" i="1" s="1"/>
  <c r="Z1308" i="1"/>
  <c r="AG1308" i="1" s="1"/>
  <c r="Z870" i="1"/>
  <c r="AG870" i="1" s="1"/>
  <c r="Z915" i="1"/>
  <c r="AG915" i="1" s="1"/>
  <c r="Z205" i="1"/>
  <c r="AG205" i="1" s="1"/>
  <c r="Z323" i="1"/>
  <c r="AG323" i="1" s="1"/>
  <c r="Z742" i="1"/>
  <c r="AG742" i="1" s="1"/>
  <c r="Z1322" i="1"/>
  <c r="AG1322" i="1" s="1"/>
  <c r="Z773" i="1"/>
  <c r="AG773" i="1" s="1"/>
  <c r="Z616" i="1"/>
  <c r="AG616" i="1" s="1"/>
  <c r="Z844" i="1"/>
  <c r="AG844" i="1" s="1"/>
  <c r="Z484" i="1"/>
  <c r="AG484" i="1" s="1"/>
  <c r="Z453" i="1"/>
  <c r="AG453" i="1" s="1"/>
  <c r="Z861" i="1"/>
  <c r="AG861" i="1" s="1"/>
  <c r="Z1277" i="1"/>
  <c r="AG1277" i="1" s="1"/>
  <c r="Z1206" i="1"/>
  <c r="AG1206" i="1" s="1"/>
  <c r="Z530" i="1"/>
  <c r="AG530" i="1" s="1"/>
  <c r="Z801" i="1"/>
  <c r="AG801" i="1" s="1"/>
  <c r="Z341" i="1"/>
  <c r="AG341" i="1" s="1"/>
  <c r="Z439" i="1"/>
  <c r="AG439" i="1" s="1"/>
  <c r="Z1298" i="1"/>
  <c r="AG1298" i="1" s="1"/>
  <c r="Z203" i="1"/>
  <c r="AG203" i="1" s="1"/>
  <c r="Z24" i="1"/>
  <c r="AG24" i="1" s="1"/>
  <c r="Z819" i="1"/>
  <c r="AG819" i="1" s="1"/>
  <c r="Z487" i="1"/>
  <c r="AG487" i="1" s="1"/>
  <c r="Z1268" i="1"/>
  <c r="AG1268" i="1" s="1"/>
  <c r="Z361" i="1"/>
  <c r="AG361" i="1" s="1"/>
  <c r="Z506" i="1"/>
  <c r="AG506" i="1" s="1"/>
  <c r="Z547" i="1"/>
  <c r="AG547" i="1" s="1"/>
  <c r="Z541" i="1"/>
  <c r="AG541" i="1" s="1"/>
  <c r="Z1096" i="1"/>
  <c r="AG1096" i="1" s="1"/>
  <c r="Z654" i="1"/>
  <c r="AG654" i="1" s="1"/>
  <c r="Z599" i="1"/>
  <c r="AG599" i="1" s="1"/>
  <c r="Z542" i="1"/>
  <c r="AG542" i="1" s="1"/>
  <c r="Z364" i="1"/>
  <c r="AG364" i="1" s="1"/>
  <c r="Z729" i="1"/>
  <c r="AG729" i="1" s="1"/>
  <c r="Z1305" i="1"/>
  <c r="AG1305" i="1" s="1"/>
  <c r="Z1114" i="1"/>
  <c r="AG1114" i="1" s="1"/>
  <c r="Z244" i="1"/>
  <c r="AG244" i="1" s="1"/>
  <c r="Z283" i="1"/>
  <c r="AG283" i="1" s="1"/>
  <c r="Z1216" i="1"/>
  <c r="AG1216" i="1" s="1"/>
  <c r="Z538" i="1"/>
  <c r="AG538" i="1" s="1"/>
  <c r="Z887" i="1"/>
  <c r="AG887" i="1" s="1"/>
  <c r="Z1097" i="1"/>
  <c r="AG1097" i="1" s="1"/>
  <c r="Z758" i="1"/>
  <c r="AG758" i="1" s="1"/>
  <c r="Z1282" i="1"/>
  <c r="AG1282" i="1" s="1"/>
  <c r="Z1341" i="1"/>
  <c r="AG1341" i="1" s="1"/>
  <c r="Z1213" i="1"/>
  <c r="AG1213" i="1" s="1"/>
  <c r="Z683" i="1"/>
  <c r="AG683" i="1" s="1"/>
  <c r="Z1045" i="1"/>
  <c r="AG1045" i="1" s="1"/>
  <c r="Z806" i="1"/>
  <c r="AG806" i="1" s="1"/>
  <c r="Z149" i="1"/>
  <c r="AG149" i="1" s="1"/>
  <c r="Z977" i="1"/>
  <c r="AG977" i="1" s="1"/>
  <c r="Z1193" i="1"/>
  <c r="AG1193" i="1" s="1"/>
  <c r="Z197" i="1"/>
  <c r="AG197" i="1" s="1"/>
  <c r="Z684" i="1"/>
  <c r="AG684" i="1" s="1"/>
  <c r="Z9" i="1"/>
  <c r="AG9" i="1" s="1"/>
  <c r="Z1257" i="1"/>
  <c r="AG1257" i="1" s="1"/>
  <c r="Z1180" i="1"/>
  <c r="AG1180" i="1" s="1"/>
  <c r="Z423" i="1"/>
  <c r="AG423" i="1" s="1"/>
  <c r="Z1336" i="1"/>
  <c r="AG1336" i="1" s="1"/>
  <c r="Z1289" i="1"/>
  <c r="AG1289" i="1" s="1"/>
  <c r="Z505" i="1"/>
  <c r="AG505" i="1" s="1"/>
  <c r="Z841" i="1"/>
  <c r="AG841" i="1" s="1"/>
  <c r="Z1331" i="1"/>
  <c r="AG1331" i="1" s="1"/>
  <c r="Z1067" i="1"/>
  <c r="AG1067" i="1" s="1"/>
  <c r="Z669" i="1"/>
  <c r="AG669" i="1" s="1"/>
  <c r="Z609" i="1"/>
  <c r="AG609" i="1" s="1"/>
  <c r="Z173" i="1"/>
  <c r="AG173" i="1" s="1"/>
  <c r="Z271" i="1"/>
  <c r="AG271" i="1" s="1"/>
  <c r="Z1255" i="1"/>
  <c r="AG1255" i="1" s="1"/>
  <c r="Z1291" i="1"/>
  <c r="AG1291" i="1" s="1"/>
  <c r="Z1199" i="1"/>
  <c r="AG1199" i="1" s="1"/>
  <c r="Z659" i="1"/>
  <c r="AG659" i="1" s="1"/>
  <c r="Z449" i="1"/>
  <c r="AG449" i="1" s="1"/>
  <c r="Z1162" i="1"/>
  <c r="AG1162" i="1" s="1"/>
  <c r="Z256" i="1"/>
  <c r="AG256" i="1" s="1"/>
  <c r="Z851" i="1"/>
  <c r="AG851" i="1" s="1"/>
  <c r="Z645" i="1"/>
  <c r="AG645" i="1" s="1"/>
  <c r="Z1062" i="1"/>
  <c r="AG1062" i="1" s="1"/>
  <c r="Z1342" i="1"/>
  <c r="AG1342" i="1" s="1"/>
  <c r="Z614" i="1"/>
  <c r="AG614" i="1" s="1"/>
  <c r="Z874" i="1"/>
  <c r="AG874" i="1" s="1"/>
  <c r="Z1211" i="1"/>
  <c r="AG1211" i="1" s="1"/>
  <c r="Z826" i="1"/>
  <c r="AG826" i="1" s="1"/>
  <c r="Z1154" i="1"/>
  <c r="AG1154" i="1" s="1"/>
  <c r="Z348" i="1"/>
  <c r="AG348" i="1" s="1"/>
  <c r="Z804" i="1"/>
  <c r="AG804" i="1" s="1"/>
  <c r="Z1220" i="1"/>
  <c r="AG1220" i="1" s="1"/>
  <c r="Z639" i="1"/>
  <c r="AG639" i="1" s="1"/>
  <c r="Z1100" i="1"/>
  <c r="AG1100" i="1" s="1"/>
  <c r="Z710" i="1"/>
  <c r="AG710" i="1" s="1"/>
  <c r="Z837" i="1"/>
  <c r="AG837" i="1" s="1"/>
  <c r="Z105" i="1"/>
  <c r="AG105" i="1" s="1"/>
  <c r="Z338" i="1"/>
  <c r="AG338" i="1" s="1"/>
  <c r="Z509" i="1"/>
  <c r="AG509" i="1" s="1"/>
  <c r="Z1230" i="1"/>
  <c r="AG1230" i="1" s="1"/>
  <c r="Z141" i="1"/>
  <c r="AG141" i="1" s="1"/>
  <c r="Z298" i="1"/>
  <c r="AG298" i="1" s="1"/>
  <c r="Z733" i="1"/>
  <c r="AG733" i="1" s="1"/>
  <c r="Z132" i="1"/>
  <c r="AG132" i="1" s="1"/>
  <c r="Z75" i="1"/>
  <c r="AG75" i="1" s="1"/>
  <c r="Z833" i="1"/>
  <c r="AG833" i="1" s="1"/>
  <c r="Z740" i="1"/>
  <c r="AG740" i="1" s="1"/>
  <c r="Z1146" i="1"/>
  <c r="AG1146" i="1" s="1"/>
  <c r="Z511" i="1"/>
  <c r="AG511" i="1" s="1"/>
  <c r="Z471" i="1"/>
  <c r="AG471" i="1" s="1"/>
  <c r="Z1274" i="1"/>
  <c r="AG1274" i="1" s="1"/>
  <c r="Z1000" i="1"/>
  <c r="AG1000" i="1" s="1"/>
  <c r="Z409" i="1"/>
  <c r="AG409" i="1" s="1"/>
  <c r="Z322" i="1"/>
  <c r="AG322" i="1" s="1"/>
  <c r="Z1008" i="1"/>
  <c r="AG1008" i="1" s="1"/>
  <c r="Z249" i="1"/>
  <c r="AG249" i="1" s="1"/>
  <c r="Z288" i="1"/>
  <c r="AG288" i="1" s="1"/>
  <c r="Z1029" i="1"/>
  <c r="AG1029" i="1" s="1"/>
  <c r="Z1019" i="1"/>
  <c r="AG1019" i="1" s="1"/>
  <c r="Z210" i="1"/>
  <c r="AG210" i="1" s="1"/>
  <c r="Z1304" i="1"/>
  <c r="AG1304" i="1" s="1"/>
  <c r="Z1329" i="1"/>
  <c r="AG1329" i="1" s="1"/>
  <c r="Z663" i="1"/>
  <c r="AG663" i="1" s="1"/>
  <c r="Z880" i="1"/>
  <c r="AG880" i="1" s="1"/>
  <c r="Z1272" i="1"/>
  <c r="AG1272" i="1" s="1"/>
  <c r="Z717" i="1"/>
  <c r="AG717" i="1" s="1"/>
  <c r="Z260" i="1"/>
  <c r="AG260" i="1" s="1"/>
  <c r="Z118" i="1"/>
  <c r="AG118" i="1" s="1"/>
  <c r="Z60" i="1"/>
  <c r="AG60" i="1" s="1"/>
  <c r="Z810" i="1"/>
  <c r="AG810" i="1" s="1"/>
  <c r="Z1127" i="1"/>
  <c r="AG1127" i="1" s="1"/>
  <c r="Z1088" i="1"/>
  <c r="AG1088" i="1" s="1"/>
  <c r="Z1037" i="1"/>
  <c r="AG1037" i="1" s="1"/>
  <c r="Z390" i="1"/>
  <c r="AG390" i="1" s="1"/>
  <c r="Z432" i="1"/>
  <c r="AG432" i="1" s="1"/>
  <c r="Z1005" i="1"/>
  <c r="AG1005" i="1" s="1"/>
  <c r="Z813" i="1"/>
  <c r="AG813" i="1" s="1"/>
  <c r="Z955" i="1"/>
  <c r="AG955" i="1" s="1"/>
  <c r="Z892" i="1"/>
  <c r="AG892" i="1" s="1"/>
  <c r="Z732" i="1"/>
  <c r="AG732" i="1" s="1"/>
  <c r="Z769" i="1"/>
  <c r="AG769" i="1" s="1"/>
  <c r="Z55" i="1"/>
  <c r="AG55" i="1" s="1"/>
  <c r="Z324" i="1"/>
  <c r="AG324" i="1" s="1"/>
  <c r="Z847" i="1"/>
  <c r="AG847" i="1" s="1"/>
  <c r="Z71" i="1"/>
  <c r="AG71" i="1" s="1"/>
  <c r="Z910" i="1"/>
  <c r="AG910" i="1" s="1"/>
  <c r="Z1240" i="1"/>
  <c r="AG1240" i="1" s="1"/>
  <c r="Z1033" i="1"/>
  <c r="AG1033" i="1" s="1"/>
  <c r="Z230" i="1"/>
  <c r="AG230" i="1" s="1"/>
  <c r="Z295" i="1"/>
  <c r="AG295" i="1" s="1"/>
  <c r="Z1074" i="1"/>
  <c r="AG1074" i="1" s="1"/>
  <c r="Z143" i="1"/>
  <c r="AG143" i="1" s="1"/>
  <c r="Z290" i="1"/>
  <c r="AG290" i="1" s="1"/>
  <c r="Z1242" i="1"/>
  <c r="AG1242" i="1" s="1"/>
  <c r="Z573" i="1"/>
  <c r="AG573" i="1" s="1"/>
  <c r="Z1034" i="1"/>
  <c r="AG1034" i="1" s="1"/>
  <c r="Z1070" i="1"/>
  <c r="AG1070" i="1" s="1"/>
  <c r="Z333" i="1"/>
  <c r="AG333" i="1" s="1"/>
  <c r="Z597" i="1"/>
  <c r="AG597" i="1" s="1"/>
  <c r="Z965" i="1"/>
  <c r="AG965" i="1" s="1"/>
  <c r="Z375" i="1"/>
  <c r="AG375" i="1" s="1"/>
  <c r="Z822" i="1"/>
  <c r="AG822" i="1" s="1"/>
  <c r="Z917" i="1"/>
  <c r="AG917" i="1" s="1"/>
  <c r="Z1051" i="1"/>
  <c r="AG1051" i="1" s="1"/>
  <c r="Z1093" i="1"/>
  <c r="AG1093" i="1" s="1"/>
  <c r="Z352" i="1"/>
  <c r="AG352" i="1" s="1"/>
  <c r="Z227" i="1"/>
  <c r="AG227" i="1" s="1"/>
  <c r="Z986" i="1"/>
  <c r="AG986" i="1" s="1"/>
  <c r="Z1228" i="1"/>
  <c r="AG1228" i="1" s="1"/>
  <c r="Z885" i="1"/>
  <c r="AG885" i="1" s="1"/>
  <c r="Z191" i="1"/>
  <c r="AG191" i="1" s="1"/>
  <c r="Z1105" i="1"/>
  <c r="AG1105" i="1" s="1"/>
  <c r="Z523" i="1"/>
  <c r="AG523" i="1" s="1"/>
  <c r="Z635" i="1"/>
  <c r="AG635" i="1" s="1"/>
  <c r="Z139" i="1"/>
  <c r="AG139" i="1" s="1"/>
  <c r="Z1042" i="1"/>
  <c r="AG1042" i="1" s="1"/>
  <c r="Z739" i="1"/>
  <c r="AG739" i="1" s="1"/>
  <c r="Z1236" i="1"/>
  <c r="AG1236" i="1" s="1"/>
  <c r="Z1003" i="1"/>
  <c r="AG1003" i="1" s="1"/>
  <c r="Z212" i="1"/>
  <c r="AG212" i="1" s="1"/>
  <c r="Z1014" i="1"/>
  <c r="AG1014" i="1" s="1"/>
  <c r="Z228" i="1"/>
  <c r="AG228" i="1" s="1"/>
  <c r="Z245" i="1"/>
  <c r="AG245" i="1" s="1"/>
  <c r="Z529" i="1"/>
  <c r="AG529" i="1" s="1"/>
  <c r="Z1215" i="1"/>
  <c r="AG1215" i="1" s="1"/>
  <c r="Z722" i="1"/>
  <c r="AG722" i="1" s="1"/>
  <c r="Z1025" i="1"/>
  <c r="AG1025" i="1" s="1"/>
  <c r="Z369" i="1"/>
  <c r="AG369" i="1" s="1"/>
  <c r="Z628" i="1"/>
  <c r="AG628" i="1" s="1"/>
  <c r="Z652" i="1"/>
  <c r="AG652" i="1" s="1"/>
  <c r="Z65" i="1"/>
  <c r="AG65" i="1" s="1"/>
  <c r="Z25" i="1"/>
  <c r="AG25" i="1" s="1"/>
  <c r="Z666" i="1"/>
  <c r="AG666" i="1" s="1"/>
  <c r="Z1116" i="1"/>
  <c r="AG1116" i="1" s="1"/>
  <c r="Z728" i="1"/>
  <c r="AG728" i="1" s="1"/>
  <c r="Z765" i="1"/>
  <c r="AG765" i="1" s="1"/>
  <c r="Z957" i="1"/>
  <c r="AG957" i="1" s="1"/>
  <c r="Z346" i="1"/>
  <c r="AG346" i="1" s="1"/>
  <c r="Z219" i="1"/>
  <c r="AG219" i="1" s="1"/>
  <c r="Z1166" i="1"/>
  <c r="AG1166" i="1" s="1"/>
  <c r="Z392" i="1"/>
  <c r="AG392" i="1" s="1"/>
  <c r="Z715" i="1"/>
  <c r="AG715" i="1" s="1"/>
  <c r="Z1256" i="1"/>
  <c r="AG1256" i="1" s="1"/>
  <c r="Z282" i="1"/>
  <c r="AG282" i="1" s="1"/>
  <c r="Z81" i="1"/>
  <c r="AG81" i="1" s="1"/>
  <c r="Z825" i="1"/>
  <c r="AG825" i="1" s="1"/>
  <c r="Z681" i="1"/>
  <c r="AG681" i="1" s="1"/>
  <c r="Z248" i="1"/>
  <c r="AG248" i="1" s="1"/>
  <c r="Z903" i="1"/>
  <c r="AG903" i="1" s="1"/>
  <c r="Z1265" i="1"/>
  <c r="AG1265" i="1" s="1"/>
  <c r="Z585" i="1"/>
  <c r="AG585" i="1" s="1"/>
  <c r="Z199" i="1"/>
  <c r="AG199" i="1" s="1"/>
  <c r="Z421" i="1"/>
  <c r="AG421" i="1" s="1"/>
  <c r="Z200" i="1"/>
  <c r="AG200" i="1" s="1"/>
  <c r="Z366" i="1"/>
  <c r="AG366" i="1" s="1"/>
  <c r="Z241" i="1"/>
  <c r="AG241" i="1" s="1"/>
  <c r="Z854" i="1"/>
  <c r="AG854" i="1" s="1"/>
  <c r="Z583" i="1"/>
  <c r="AG583" i="1" s="1"/>
  <c r="Z1300" i="1"/>
  <c r="AG1300" i="1" s="1"/>
  <c r="Z451" i="1"/>
  <c r="AG451" i="1" s="1"/>
  <c r="Z1324" i="1"/>
  <c r="AG1324" i="1" s="1"/>
  <c r="Z602" i="1"/>
  <c r="AG602" i="1" s="1"/>
  <c r="Z1182" i="1"/>
  <c r="AG1182" i="1" s="1"/>
  <c r="Z956" i="1"/>
  <c r="AG956" i="1" s="1"/>
  <c r="Z259" i="1"/>
  <c r="AG259" i="1" s="1"/>
  <c r="Z73" i="1"/>
  <c r="AG73" i="1" s="1"/>
  <c r="Z1046" i="1"/>
  <c r="AG1046" i="1" s="1"/>
  <c r="Z305" i="1"/>
  <c r="AG305" i="1" s="1"/>
  <c r="Z265" i="1"/>
  <c r="AG265" i="1" s="1"/>
  <c r="Z497" i="1"/>
  <c r="AG497" i="1" s="1"/>
  <c r="Z1278" i="1"/>
  <c r="AG1278" i="1" s="1"/>
  <c r="Z276" i="1"/>
  <c r="AG276" i="1" s="1"/>
  <c r="Z593" i="1"/>
  <c r="AG593" i="1" s="1"/>
  <c r="Z170" i="1"/>
  <c r="AG170" i="1" s="1"/>
  <c r="Z74" i="1"/>
  <c r="AG74" i="1" s="1"/>
  <c r="Z209" i="1"/>
  <c r="AG209" i="1" s="1"/>
  <c r="Z1086" i="1"/>
  <c r="AG1086" i="1" s="1"/>
  <c r="Z307" i="1"/>
  <c r="AG307" i="1" s="1"/>
  <c r="Z178" i="1"/>
  <c r="AG178" i="1" s="1"/>
  <c r="Z619" i="1"/>
  <c r="AG619" i="1" s="1"/>
  <c r="Z976" i="1"/>
  <c r="AG976" i="1" s="1"/>
  <c r="Z408" i="1"/>
  <c r="AG408" i="1" s="1"/>
  <c r="Z768" i="1"/>
  <c r="AG768" i="1" s="1"/>
  <c r="Z440" i="1"/>
  <c r="AG440" i="1" s="1"/>
  <c r="Z398" i="1"/>
  <c r="AG398" i="1" s="1"/>
  <c r="Z980" i="1"/>
  <c r="AG980" i="1" s="1"/>
  <c r="Z266" i="1"/>
  <c r="AG266" i="1" s="1"/>
  <c r="Z397" i="1"/>
  <c r="AG397" i="1" s="1"/>
  <c r="Z111" i="1"/>
  <c r="AG111" i="1" s="1"/>
  <c r="Z92" i="1"/>
  <c r="AG92" i="1" s="1"/>
  <c r="Z1198" i="1"/>
  <c r="AG1198" i="1" s="1"/>
  <c r="Z275" i="1"/>
  <c r="AG275" i="1" s="1"/>
  <c r="Z239" i="1"/>
  <c r="AG239" i="1" s="1"/>
  <c r="Z396" i="1"/>
  <c r="AG396" i="1" s="1"/>
  <c r="Z492" i="1"/>
  <c r="AG492" i="1" s="1"/>
  <c r="Z1231" i="1"/>
  <c r="AG1231" i="1" s="1"/>
  <c r="Z843" i="1"/>
  <c r="AG843" i="1" s="1"/>
  <c r="Z558" i="1"/>
  <c r="AG558" i="1" s="1"/>
  <c r="Z992" i="1"/>
  <c r="AG992" i="1" s="1"/>
  <c r="Z1286" i="1"/>
  <c r="AG1286" i="1" s="1"/>
  <c r="Z130" i="1"/>
  <c r="AG130" i="1" s="1"/>
  <c r="Z480" i="1"/>
  <c r="AG480" i="1" s="1"/>
  <c r="Z991" i="1"/>
  <c r="AG991" i="1" s="1"/>
  <c r="Z232" i="1"/>
  <c r="AG232" i="1" s="1"/>
  <c r="Z472" i="1"/>
  <c r="AG472" i="1" s="1"/>
  <c r="Z402" i="1"/>
  <c r="AG402" i="1" s="1"/>
  <c r="Z1209" i="1"/>
  <c r="AG1209" i="1" s="1"/>
  <c r="Z610" i="1"/>
  <c r="AG610" i="1" s="1"/>
  <c r="Z489" i="1"/>
  <c r="AG489" i="1" s="1"/>
  <c r="Z1287" i="1"/>
  <c r="AG1287" i="1" s="1"/>
  <c r="Z1126" i="1"/>
  <c r="AG1126" i="1" s="1"/>
  <c r="Z147" i="1"/>
  <c r="AG147" i="1" s="1"/>
  <c r="Z811" i="1"/>
  <c r="AG811" i="1" s="1"/>
  <c r="Z557" i="1"/>
  <c r="AG557" i="1" s="1"/>
  <c r="Z676" i="1"/>
  <c r="AG676" i="1" s="1"/>
  <c r="Z1148" i="1"/>
  <c r="AG1148" i="1" s="1"/>
  <c r="Z1108" i="1"/>
  <c r="AG1108" i="1" s="1"/>
  <c r="Z775" i="1"/>
  <c r="AG775" i="1" s="1"/>
  <c r="Z779" i="1"/>
  <c r="AG779" i="1" s="1"/>
  <c r="Z157" i="1"/>
  <c r="AG157" i="1" s="1"/>
  <c r="Z1158" i="1"/>
  <c r="AG1158" i="1" s="1"/>
  <c r="Z691" i="1"/>
  <c r="AG691" i="1" s="1"/>
  <c r="Z1253" i="1"/>
  <c r="AG1253" i="1" s="1"/>
  <c r="Z1149" i="1"/>
  <c r="AG1149" i="1" s="1"/>
  <c r="Z318" i="1"/>
  <c r="AG318" i="1" s="1"/>
  <c r="Z391" i="1"/>
  <c r="AG391" i="1" s="1"/>
  <c r="Z719" i="1"/>
  <c r="AG719" i="1" s="1"/>
  <c r="Z1340" i="1"/>
  <c r="AG1340" i="1" s="1"/>
  <c r="Z251" i="1"/>
  <c r="AG251" i="1" s="1"/>
  <c r="Z1169" i="1"/>
  <c r="AG1169" i="1" s="1"/>
  <c r="Z503" i="1"/>
  <c r="AG503" i="1" s="1"/>
  <c r="Z287" i="1"/>
  <c r="AG287" i="1" s="1"/>
  <c r="Z569" i="1"/>
  <c r="AG569" i="1" s="1"/>
  <c r="Z222" i="1"/>
  <c r="AG222" i="1" s="1"/>
  <c r="Z960" i="1"/>
  <c r="AG960" i="1" s="1"/>
  <c r="Z207" i="1"/>
  <c r="AG207" i="1" s="1"/>
  <c r="Z136" i="1"/>
  <c r="AG136" i="1" s="1"/>
  <c r="Z670" i="1"/>
  <c r="AG670" i="1" s="1"/>
  <c r="Z1073" i="1"/>
  <c r="AG1073" i="1" s="1"/>
  <c r="Z1204" i="1"/>
  <c r="AG1204" i="1" s="1"/>
  <c r="Z422" i="1"/>
  <c r="AG422" i="1" s="1"/>
  <c r="Z989" i="1"/>
  <c r="AG989" i="1" s="1"/>
  <c r="Z1125" i="1"/>
  <c r="AG1125" i="1" s="1"/>
  <c r="Z1168" i="1"/>
  <c r="AG1168" i="1" s="1"/>
  <c r="Z1218" i="1"/>
  <c r="AG1218" i="1" s="1"/>
  <c r="Z452" i="1"/>
  <c r="AG452" i="1" s="1"/>
  <c r="Z706" i="1"/>
  <c r="AG706" i="1" s="1"/>
  <c r="Z1163" i="1"/>
  <c r="AG1163" i="1" s="1"/>
  <c r="Z504" i="1"/>
  <c r="AG504" i="1" s="1"/>
  <c r="Z1318" i="1"/>
  <c r="AG1318" i="1" s="1"/>
  <c r="Z267" i="1"/>
  <c r="AG267" i="1" s="1"/>
  <c r="Z304" i="1"/>
  <c r="AG304" i="1" s="1"/>
  <c r="Z721" i="1"/>
  <c r="AG721" i="1" s="1"/>
  <c r="Z770" i="1"/>
  <c r="AG770" i="1" s="1"/>
  <c r="Z1326" i="1"/>
  <c r="AG1326" i="1" s="1"/>
  <c r="Z653" i="1"/>
  <c r="AG653" i="1" s="1"/>
  <c r="Z426" i="1"/>
  <c r="AG426" i="1" s="1"/>
  <c r="Z83" i="1"/>
  <c r="AG83" i="1" s="1"/>
  <c r="Z498" i="1"/>
  <c r="AG498" i="1" s="1"/>
  <c r="Z911" i="1"/>
  <c r="AG911" i="1" s="1"/>
  <c r="Z59" i="1"/>
  <c r="AG59" i="1" s="1"/>
  <c r="Z278" i="1"/>
  <c r="AG278" i="1" s="1"/>
  <c r="Z907" i="1"/>
  <c r="AG907" i="1" s="1"/>
  <c r="Z646" i="1"/>
  <c r="AG646" i="1" s="1"/>
  <c r="Z411" i="1"/>
  <c r="AG411" i="1" s="1"/>
  <c r="Z973" i="1"/>
  <c r="AG973" i="1" s="1"/>
  <c r="Z979" i="1"/>
  <c r="AG979" i="1" s="1"/>
  <c r="Z224" i="1"/>
  <c r="AG224" i="1" s="1"/>
  <c r="Z23" i="1"/>
  <c r="AG23" i="1" s="1"/>
  <c r="Z1350" i="1"/>
  <c r="AG1350" i="1" s="1"/>
  <c r="Z620" i="1"/>
  <c r="AG620" i="1" s="1"/>
  <c r="Z138" i="1"/>
  <c r="AG138" i="1" s="1"/>
  <c r="Z661" i="1"/>
  <c r="AG661" i="1" s="1"/>
  <c r="Z321" i="1"/>
  <c r="AG321" i="1" s="1"/>
  <c r="Z1281" i="1"/>
  <c r="AG1281" i="1" s="1"/>
  <c r="Z429" i="1"/>
  <c r="AG429" i="1" s="1"/>
  <c r="Z1241" i="1"/>
  <c r="AG1241" i="1" s="1"/>
  <c r="Z559" i="1"/>
  <c r="AG559" i="1" s="1"/>
  <c r="Z1026" i="1"/>
  <c r="AG1026" i="1" s="1"/>
  <c r="Z974" i="1"/>
  <c r="AG974" i="1" s="1"/>
  <c r="Z928" i="1"/>
  <c r="AG928" i="1" s="1"/>
  <c r="Z963" i="1"/>
  <c r="AG963" i="1" s="1"/>
  <c r="Z159" i="1"/>
  <c r="AG159" i="1" s="1"/>
  <c r="Z1022" i="1"/>
  <c r="AG1022" i="1" s="1"/>
  <c r="Z39" i="1"/>
  <c r="AG39" i="1" s="1"/>
  <c r="Z793" i="1"/>
  <c r="AG793" i="1" s="1"/>
  <c r="Z618" i="1"/>
  <c r="AG618" i="1" s="1"/>
  <c r="Z1020" i="1"/>
  <c r="AG1020" i="1" s="1"/>
  <c r="Z153" i="1"/>
  <c r="AG153" i="1" s="1"/>
  <c r="Z1153" i="1"/>
  <c r="AG1153" i="1" s="1"/>
  <c r="Z262" i="1"/>
  <c r="AG262" i="1" s="1"/>
  <c r="Z831" i="1"/>
  <c r="AG831" i="1" s="1"/>
  <c r="Z1055" i="1"/>
  <c r="AG1055" i="1" s="1"/>
  <c r="Z1104" i="1"/>
  <c r="AG1104" i="1" s="1"/>
  <c r="Z420" i="1"/>
  <c r="AG420" i="1" s="1"/>
  <c r="Z226" i="1"/>
  <c r="AG226" i="1" s="1"/>
  <c r="Z507" i="1"/>
  <c r="AG507" i="1" s="1"/>
  <c r="Z1276" i="1"/>
  <c r="AG1276" i="1" s="1"/>
  <c r="Z320" i="1"/>
  <c r="AG320" i="1" s="1"/>
  <c r="Z857" i="1"/>
  <c r="AG857" i="1" s="1"/>
  <c r="Z129" i="1"/>
  <c r="AG129" i="1" s="1"/>
  <c r="Z1178" i="1"/>
  <c r="AG1178" i="1" s="1"/>
  <c r="Z120" i="1"/>
  <c r="AG120" i="1" s="1"/>
  <c r="Z971" i="1"/>
  <c r="AG971" i="1" s="1"/>
  <c r="Z386" i="1"/>
  <c r="AG386" i="1" s="1"/>
  <c r="Z306" i="1"/>
  <c r="AG306" i="1" s="1"/>
  <c r="Z254" i="1"/>
  <c r="AG254" i="1" s="1"/>
  <c r="Z668" i="1"/>
  <c r="AG668" i="1" s="1"/>
  <c r="Z590" i="1"/>
  <c r="AG590" i="1" s="1"/>
  <c r="Z1339" i="1"/>
  <c r="AG1339" i="1" s="1"/>
  <c r="Z1164" i="1"/>
  <c r="AG1164" i="1" s="1"/>
  <c r="Z896" i="1"/>
  <c r="AG896" i="1" s="1"/>
  <c r="Z217" i="1"/>
  <c r="AG217" i="1" s="1"/>
  <c r="Z175" i="1"/>
  <c r="AG175" i="1" s="1"/>
  <c r="Z87" i="1"/>
  <c r="AG87" i="1" s="1"/>
  <c r="Z571" i="1"/>
  <c r="AG571" i="1" s="1"/>
  <c r="Z1292" i="1"/>
  <c r="AG1292" i="1" s="1"/>
  <c r="Z482" i="1"/>
  <c r="AG482" i="1" s="1"/>
  <c r="Z393" i="1"/>
  <c r="AG393" i="1" s="1"/>
  <c r="Z832" i="1"/>
  <c r="AG832" i="1" s="1"/>
  <c r="Z1306" i="1"/>
  <c r="AG1306" i="1" s="1"/>
  <c r="Z981" i="1"/>
  <c r="AG981" i="1" s="1"/>
  <c r="Z1006" i="1"/>
  <c r="AG1006" i="1" s="1"/>
  <c r="Z1196" i="1"/>
  <c r="AG1196" i="1" s="1"/>
  <c r="Z494" i="1"/>
  <c r="AG494" i="1" s="1"/>
  <c r="Z1110" i="1"/>
  <c r="AG1110" i="1" s="1"/>
  <c r="Z104" i="1"/>
  <c r="AG104" i="1" s="1"/>
  <c r="Z35" i="1"/>
  <c r="AG35" i="1" s="1"/>
  <c r="Z716" i="1"/>
  <c r="AG716" i="1" s="1"/>
  <c r="Z553" i="1"/>
  <c r="AG553" i="1" s="1"/>
  <c r="Z21" i="1"/>
  <c r="AG21" i="1" s="1"/>
  <c r="Z807" i="1"/>
  <c r="AG807" i="1" s="1"/>
  <c r="Z658" i="1"/>
  <c r="AG658" i="1" s="1"/>
  <c r="Z1065" i="1"/>
  <c r="AG1065" i="1" s="1"/>
  <c r="Z311" i="1"/>
  <c r="AG311" i="1" s="1"/>
  <c r="Z888" i="1"/>
  <c r="AG888" i="1" s="1"/>
  <c r="Z1333" i="1"/>
  <c r="AG1333" i="1" s="1"/>
  <c r="Z167" i="1"/>
  <c r="AG167" i="1" s="1"/>
  <c r="Z363" i="1"/>
  <c r="AG363" i="1" s="1"/>
  <c r="Z146" i="1"/>
  <c r="AG146" i="1" s="1"/>
  <c r="Z894" i="1"/>
  <c r="AG894" i="1" s="1"/>
  <c r="Z1263" i="1"/>
  <c r="AG1263" i="1" s="1"/>
  <c r="Z456" i="1"/>
  <c r="AG456" i="1" s="1"/>
  <c r="Z767" i="1"/>
  <c r="AG767" i="1" s="1"/>
  <c r="Z792" i="1"/>
  <c r="AG792" i="1" s="1"/>
  <c r="Z944" i="1"/>
  <c r="AG944" i="1" s="1"/>
  <c r="Z380" i="1"/>
  <c r="AG380" i="1" s="1"/>
  <c r="Z1131" i="1"/>
  <c r="AG1131" i="1" s="1"/>
  <c r="Z1259" i="1"/>
  <c r="AG1259" i="1" s="1"/>
  <c r="Z31" i="1"/>
  <c r="AG31" i="1" s="1"/>
  <c r="Z495" i="1"/>
  <c r="AG495" i="1" s="1"/>
  <c r="Z780" i="1"/>
  <c r="AG780" i="1" s="1"/>
  <c r="Z1102" i="1"/>
  <c r="AG1102" i="1" s="1"/>
  <c r="Z823" i="1"/>
  <c r="AG823" i="1" s="1"/>
  <c r="Z634" i="1"/>
  <c r="AG634" i="1" s="1"/>
  <c r="Z1167" i="1"/>
  <c r="AG1167" i="1" s="1"/>
  <c r="Z395" i="1"/>
  <c r="AG395" i="1" s="1"/>
  <c r="Z379" i="1"/>
  <c r="AG379" i="1" s="1"/>
  <c r="Z787" i="1"/>
  <c r="AG787" i="1" s="1"/>
  <c r="Z860" i="1"/>
  <c r="AG860" i="1" s="1"/>
  <c r="Z702" i="1"/>
  <c r="AG702" i="1" s="1"/>
  <c r="Z41" i="1"/>
  <c r="AG41" i="1" s="1"/>
  <c r="Z947" i="1"/>
  <c r="AG947" i="1" s="1"/>
  <c r="Z183" i="1"/>
  <c r="AG183" i="1" s="1"/>
  <c r="Z281" i="1"/>
  <c r="AG281" i="1" s="1"/>
  <c r="Z964" i="1"/>
  <c r="AG964" i="1" s="1"/>
  <c r="Z116" i="1"/>
  <c r="AG116" i="1" s="1"/>
  <c r="Z785" i="1"/>
  <c r="AG785" i="1" s="1"/>
  <c r="Z988" i="1"/>
  <c r="AG988" i="1" s="1"/>
  <c r="Z891" i="1"/>
  <c r="AG891" i="1" s="1"/>
  <c r="Z180" i="1"/>
  <c r="AG180" i="1" s="1"/>
  <c r="Z1082" i="1"/>
  <c r="AG1082" i="1" s="1"/>
  <c r="Z994" i="1"/>
  <c r="AG994" i="1" s="1"/>
  <c r="Z368" i="1"/>
  <c r="AG368" i="1" s="1"/>
  <c r="Z109" i="1"/>
  <c r="AG109" i="1" s="1"/>
  <c r="Z580" i="1"/>
  <c r="AG580" i="1" s="1"/>
  <c r="Z15" i="1"/>
  <c r="AG15" i="1" s="1"/>
  <c r="Z67" i="1"/>
  <c r="AG67" i="1" s="1"/>
  <c r="Z522" i="1"/>
  <c r="AG522" i="1" s="1"/>
  <c r="AG4" i="1" l="1"/>
  <c r="AH634" i="1" s="1"/>
  <c r="AK634" i="1" s="1"/>
  <c r="AH898" i="1" l="1"/>
  <c r="AK898" i="1" s="1"/>
  <c r="AH1250" i="1"/>
  <c r="AK1250" i="1" s="1"/>
  <c r="AH124" i="1"/>
  <c r="AK124" i="1" s="1"/>
  <c r="AH677" i="1"/>
  <c r="AK677" i="1" s="1"/>
  <c r="AH188" i="1"/>
  <c r="AK188" i="1" s="1"/>
  <c r="AH102" i="1"/>
  <c r="AK102" i="1" s="1"/>
  <c r="AH449" i="1"/>
  <c r="AK449" i="1" s="1"/>
  <c r="AH429" i="1"/>
  <c r="AK429" i="1" s="1"/>
  <c r="AH777" i="1"/>
  <c r="AK777" i="1" s="1"/>
  <c r="AH637" i="1"/>
  <c r="AK637" i="1" s="1"/>
  <c r="AH1063" i="1"/>
  <c r="AK1063" i="1" s="1"/>
  <c r="AH710" i="1"/>
  <c r="AK710" i="1" s="1"/>
  <c r="AH1055" i="1"/>
  <c r="AK1055" i="1" s="1"/>
  <c r="AH270" i="1"/>
  <c r="AK270" i="1" s="1"/>
  <c r="AH1176" i="1"/>
  <c r="AK1176" i="1" s="1"/>
  <c r="AH237" i="1"/>
  <c r="AK237" i="1" s="1"/>
  <c r="AH242" i="1"/>
  <c r="AK242" i="1" s="1"/>
  <c r="AH165" i="1"/>
  <c r="AK165" i="1" s="1"/>
  <c r="AH1029" i="1"/>
  <c r="AK1029" i="1" s="1"/>
  <c r="AH571" i="1"/>
  <c r="AK571" i="1" s="1"/>
  <c r="AH746" i="1"/>
  <c r="AK746" i="1" s="1"/>
  <c r="AH466" i="1"/>
  <c r="AK466" i="1" s="1"/>
  <c r="AH34" i="1"/>
  <c r="AK34" i="1" s="1"/>
  <c r="AH432" i="1"/>
  <c r="AK432" i="1" s="1"/>
  <c r="AH658" i="1"/>
  <c r="AK658" i="1" s="1"/>
  <c r="AH20" i="1"/>
  <c r="AK20" i="1" s="1"/>
  <c r="AH711" i="1"/>
  <c r="AK711" i="1" s="1"/>
  <c r="AH1303" i="1"/>
  <c r="AK1303" i="1" s="1"/>
  <c r="AH521" i="1"/>
  <c r="AK521" i="1" s="1"/>
  <c r="AH438" i="1"/>
  <c r="AK438" i="1" s="1"/>
  <c r="AH55" i="1"/>
  <c r="AK55" i="1" s="1"/>
  <c r="AH146" i="1"/>
  <c r="AK146" i="1" s="1"/>
  <c r="AH581" i="1"/>
  <c r="AK581" i="1" s="1"/>
  <c r="AH394" i="1"/>
  <c r="AK394" i="1" s="1"/>
  <c r="AH69" i="1"/>
  <c r="AK69" i="1" s="1"/>
  <c r="AH597" i="1"/>
  <c r="AK597" i="1" s="1"/>
  <c r="AH395" i="1"/>
  <c r="AK395" i="1" s="1"/>
  <c r="AH154" i="1"/>
  <c r="AK154" i="1" s="1"/>
  <c r="AH713" i="1"/>
  <c r="AK713" i="1" s="1"/>
  <c r="AH1237" i="1"/>
  <c r="AK1237" i="1" s="1"/>
  <c r="AH382" i="1"/>
  <c r="AK382" i="1" s="1"/>
  <c r="AH995" i="1"/>
  <c r="AK995" i="1" s="1"/>
  <c r="AH228" i="1"/>
  <c r="AK228" i="1" s="1"/>
  <c r="AH664" i="1"/>
  <c r="AK664" i="1" s="1"/>
  <c r="AH1258" i="1"/>
  <c r="AK1258" i="1" s="1"/>
  <c r="AH127" i="1"/>
  <c r="AK127" i="1" s="1"/>
  <c r="AH750" i="1"/>
  <c r="AK750" i="1" s="1"/>
  <c r="AH219" i="1"/>
  <c r="AK219" i="1" s="1"/>
  <c r="AH1134" i="1"/>
  <c r="AK1134" i="1" s="1"/>
  <c r="AH485" i="1"/>
  <c r="AK485" i="1" s="1"/>
  <c r="AH686" i="1"/>
  <c r="AK686" i="1" s="1"/>
  <c r="AH942" i="1"/>
  <c r="AK942" i="1" s="1"/>
  <c r="AH156" i="1"/>
  <c r="AK156" i="1" s="1"/>
  <c r="AH335" i="1"/>
  <c r="AK335" i="1" s="1"/>
  <c r="AH825" i="1"/>
  <c r="AK825" i="1" s="1"/>
  <c r="AH982" i="1"/>
  <c r="AK982" i="1" s="1"/>
  <c r="AH799" i="1"/>
  <c r="AK799" i="1" s="1"/>
  <c r="AH788" i="1"/>
  <c r="AK788" i="1" s="1"/>
  <c r="AH897" i="1"/>
  <c r="AK897" i="1" s="1"/>
  <c r="AH1182" i="1"/>
  <c r="AK1182" i="1" s="1"/>
  <c r="AH1344" i="1"/>
  <c r="AK1344" i="1" s="1"/>
  <c r="AH1335" i="1"/>
  <c r="AK1335" i="1" s="1"/>
  <c r="AH86" i="1"/>
  <c r="AK86" i="1" s="1"/>
  <c r="AH367" i="1"/>
  <c r="AK367" i="1" s="1"/>
  <c r="AH1049" i="1"/>
  <c r="AK1049" i="1" s="1"/>
  <c r="AH738" i="1"/>
  <c r="AK738" i="1" s="1"/>
  <c r="AH980" i="1"/>
  <c r="AK980" i="1" s="1"/>
  <c r="AH1207" i="1"/>
  <c r="AK1207" i="1" s="1"/>
  <c r="AH221" i="1"/>
  <c r="AK221" i="1" s="1"/>
  <c r="AH80" i="1"/>
  <c r="AK80" i="1" s="1"/>
  <c r="AH915" i="1"/>
  <c r="AK915" i="1" s="1"/>
  <c r="AH991" i="1"/>
  <c r="AK991" i="1" s="1"/>
  <c r="AH760" i="1"/>
  <c r="AK760" i="1" s="1"/>
  <c r="AH294" i="1"/>
  <c r="AK294" i="1" s="1"/>
  <c r="AH814" i="1"/>
  <c r="AK814" i="1" s="1"/>
  <c r="AH844" i="1"/>
  <c r="AK844" i="1" s="1"/>
  <c r="AH1287" i="1"/>
  <c r="AK1287" i="1" s="1"/>
  <c r="AH579" i="1"/>
  <c r="AK579" i="1" s="1"/>
  <c r="AH1235" i="1"/>
  <c r="AK1235" i="1" s="1"/>
  <c r="AH1251" i="1"/>
  <c r="AK1251" i="1" s="1"/>
  <c r="AH506" i="1"/>
  <c r="AK506" i="1" s="1"/>
  <c r="AH251" i="1"/>
  <c r="AK251" i="1" s="1"/>
  <c r="AH1140" i="1"/>
  <c r="AK1140" i="1" s="1"/>
  <c r="AH93" i="1"/>
  <c r="AK93" i="1" s="1"/>
  <c r="AH500" i="1"/>
  <c r="AK500" i="1" s="1"/>
  <c r="AH850" i="1"/>
  <c r="AK850" i="1" s="1"/>
  <c r="AH720" i="1"/>
  <c r="AK720" i="1" s="1"/>
  <c r="AH1059" i="1"/>
  <c r="AK1059" i="1" s="1"/>
  <c r="AH806" i="1"/>
  <c r="AK806" i="1" s="1"/>
  <c r="AH304" i="1"/>
  <c r="AK304" i="1" s="1"/>
  <c r="AH935" i="1"/>
  <c r="AK935" i="1" s="1"/>
  <c r="AH327" i="1"/>
  <c r="AK327" i="1" s="1"/>
  <c r="AH349" i="1"/>
  <c r="AK349" i="1" s="1"/>
  <c r="AH609" i="1"/>
  <c r="AK609" i="1" s="1"/>
  <c r="AH23" i="1"/>
  <c r="AK23" i="1" s="1"/>
  <c r="AH424" i="1"/>
  <c r="AK424" i="1" s="1"/>
  <c r="AH113" i="1"/>
  <c r="AK113" i="1" s="1"/>
  <c r="AH1094" i="1"/>
  <c r="AK1094" i="1" s="1"/>
  <c r="AH1069" i="1"/>
  <c r="AK1069" i="1" s="1"/>
  <c r="AH848" i="1"/>
  <c r="AK848" i="1" s="1"/>
  <c r="AH145" i="1"/>
  <c r="AK145" i="1" s="1"/>
  <c r="AH987" i="1"/>
  <c r="AK987" i="1" s="1"/>
  <c r="AH791" i="1"/>
  <c r="AK791" i="1" s="1"/>
  <c r="AH1244" i="1"/>
  <c r="AK1244" i="1" s="1"/>
  <c r="AH478" i="1"/>
  <c r="AK478" i="1" s="1"/>
  <c r="AH385" i="1"/>
  <c r="AK385" i="1" s="1"/>
  <c r="AH1090" i="1"/>
  <c r="AK1090" i="1" s="1"/>
  <c r="AH264" i="1"/>
  <c r="AK264" i="1" s="1"/>
  <c r="AH458" i="1"/>
  <c r="AK458" i="1" s="1"/>
  <c r="AH924" i="1"/>
  <c r="AK924" i="1" s="1"/>
  <c r="AH870" i="1"/>
  <c r="AK870" i="1" s="1"/>
  <c r="AH669" i="1"/>
  <c r="AK669" i="1" s="1"/>
  <c r="AH390" i="1"/>
  <c r="AK390" i="1" s="1"/>
  <c r="AH346" i="1"/>
  <c r="AK346" i="1" s="1"/>
  <c r="AH480" i="1"/>
  <c r="AK480" i="1" s="1"/>
  <c r="AH224" i="1"/>
  <c r="AK224" i="1" s="1"/>
  <c r="AH807" i="1"/>
  <c r="AK807" i="1" s="1"/>
  <c r="AH673" i="1"/>
  <c r="AK673" i="1" s="1"/>
  <c r="AH966" i="1"/>
  <c r="AK966" i="1" s="1"/>
  <c r="AH144" i="1"/>
  <c r="AK144" i="1" s="1"/>
  <c r="AH95" i="1"/>
  <c r="AK95" i="1" s="1"/>
  <c r="AH455" i="1"/>
  <c r="AK455" i="1" s="1"/>
  <c r="AH84" i="1"/>
  <c r="AK84" i="1" s="1"/>
  <c r="AH215" i="1"/>
  <c r="AK215" i="1" s="1"/>
  <c r="AH441" i="1"/>
  <c r="AK441" i="1" s="1"/>
  <c r="AH1018" i="1"/>
  <c r="AK1018" i="1" s="1"/>
  <c r="AH106" i="1"/>
  <c r="AK106" i="1" s="1"/>
  <c r="AH100" i="1"/>
  <c r="AK100" i="1" s="1"/>
  <c r="AH360" i="1"/>
  <c r="AK360" i="1" s="1"/>
  <c r="AH82" i="1"/>
  <c r="AK82" i="1" s="1"/>
  <c r="AH439" i="1"/>
  <c r="AK439" i="1" s="1"/>
  <c r="AH1211" i="1"/>
  <c r="AK1211" i="1" s="1"/>
  <c r="AH1074" i="1"/>
  <c r="AK1074" i="1" s="1"/>
  <c r="AH366" i="1"/>
  <c r="AK366" i="1" s="1"/>
  <c r="AH1158" i="1"/>
  <c r="AK1158" i="1" s="1"/>
  <c r="AH39" i="1"/>
  <c r="AK39" i="1" s="1"/>
  <c r="AH1259" i="1"/>
  <c r="AK1259" i="1" s="1"/>
  <c r="AH1023" i="1"/>
  <c r="AK1023" i="1" s="1"/>
  <c r="AH459" i="1"/>
  <c r="AK459" i="1" s="1"/>
  <c r="AH1190" i="1"/>
  <c r="AK1190" i="1" s="1"/>
  <c r="AH1121" i="1"/>
  <c r="AK1121" i="1" s="1"/>
  <c r="AH220" i="1"/>
  <c r="AK220" i="1" s="1"/>
  <c r="AH1047" i="1"/>
  <c r="AK1047" i="1" s="1"/>
  <c r="AH940" i="1"/>
  <c r="AK940" i="1" s="1"/>
  <c r="AH700" i="1"/>
  <c r="AK700" i="1" s="1"/>
  <c r="AH42" i="1"/>
  <c r="AK42" i="1" s="1"/>
  <c r="AH565" i="1"/>
  <c r="AK565" i="1" s="1"/>
  <c r="AH171" i="1"/>
  <c r="AK171" i="1" s="1"/>
  <c r="AH236" i="1"/>
  <c r="AK236" i="1" s="1"/>
  <c r="AH331" i="1"/>
  <c r="AK331" i="1" s="1"/>
  <c r="AH1305" i="1"/>
  <c r="AK1305" i="1" s="1"/>
  <c r="AH132" i="1"/>
  <c r="AK132" i="1" s="1"/>
  <c r="AH986" i="1"/>
  <c r="AK986" i="1" s="1"/>
  <c r="AH276" i="1"/>
  <c r="AK276" i="1" s="1"/>
  <c r="AH670" i="1"/>
  <c r="AK670" i="1" s="1"/>
  <c r="AH1178" i="1"/>
  <c r="AK1178" i="1" s="1"/>
  <c r="AH964" i="1"/>
  <c r="AK964" i="1" s="1"/>
  <c r="AH835" i="1"/>
  <c r="AK835" i="1" s="1"/>
  <c r="AH1061" i="1"/>
  <c r="AK1061" i="1" s="1"/>
  <c r="AH999" i="1"/>
  <c r="AK999" i="1" s="1"/>
  <c r="AH1048" i="1"/>
  <c r="AK1048" i="1" s="1"/>
  <c r="AH672" i="1"/>
  <c r="AK672" i="1" s="1"/>
  <c r="AH1351" i="1"/>
  <c r="AK1351" i="1" s="1"/>
  <c r="AH284" i="1"/>
  <c r="AK284" i="1" s="1"/>
  <c r="AH410" i="1"/>
  <c r="AK410" i="1" s="1"/>
  <c r="AH1107" i="1"/>
  <c r="AK1107" i="1" s="1"/>
  <c r="AH351" i="1"/>
  <c r="AK351" i="1" s="1"/>
  <c r="AH941" i="1"/>
  <c r="AK941" i="1" s="1"/>
  <c r="AH667" i="1"/>
  <c r="AK667" i="1" s="1"/>
  <c r="AH687" i="1"/>
  <c r="AK687" i="1" s="1"/>
  <c r="AH1289" i="1"/>
  <c r="AK1289" i="1" s="1"/>
  <c r="AH60" i="1"/>
  <c r="AK60" i="1" s="1"/>
  <c r="AH666" i="1"/>
  <c r="AK666" i="1" s="1"/>
  <c r="AH843" i="1"/>
  <c r="AK843" i="1" s="1"/>
  <c r="AH907" i="1"/>
  <c r="AK907" i="1" s="1"/>
  <c r="AH104" i="1"/>
  <c r="AK104" i="1" s="1"/>
  <c r="AH1095" i="1"/>
  <c r="AK1095" i="1" s="1"/>
  <c r="AH548" i="1"/>
  <c r="AK548" i="1" s="1"/>
  <c r="AH16" i="1"/>
  <c r="AK16" i="1" s="1"/>
  <c r="AH273" i="1"/>
  <c r="AK273" i="1" s="1"/>
  <c r="AH883" i="1"/>
  <c r="AK883" i="1" s="1"/>
  <c r="AH110" i="1"/>
  <c r="AK110" i="1" s="1"/>
  <c r="AH1309" i="1"/>
  <c r="AK1309" i="1" s="1"/>
  <c r="AH27" i="1"/>
  <c r="AK27" i="1" s="1"/>
  <c r="AH169" i="1"/>
  <c r="AK169" i="1" s="1"/>
  <c r="AH707" i="1"/>
  <c r="AK707" i="1" s="1"/>
  <c r="AH430" i="1"/>
  <c r="AK430" i="1" s="1"/>
  <c r="AH1219" i="1"/>
  <c r="AK1219" i="1" s="1"/>
  <c r="AH22" i="1"/>
  <c r="AK22" i="1" s="1"/>
  <c r="AH24" i="1"/>
  <c r="AK24" i="1" s="1"/>
  <c r="AH348" i="1"/>
  <c r="AK348" i="1" s="1"/>
  <c r="AH1242" i="1"/>
  <c r="AK1242" i="1" s="1"/>
  <c r="AH583" i="1"/>
  <c r="AK583" i="1" s="1"/>
  <c r="AH1148" i="1"/>
  <c r="AK1148" i="1" s="1"/>
  <c r="AH974" i="1"/>
  <c r="AK974" i="1" s="1"/>
  <c r="AH767" i="1"/>
  <c r="AK767" i="1" s="1"/>
  <c r="AH114" i="1"/>
  <c r="AK114" i="1" s="1"/>
  <c r="AH1123" i="1"/>
  <c r="AK1123" i="1" s="1"/>
  <c r="AH137" i="1"/>
  <c r="AK137" i="1" s="1"/>
  <c r="AH1040" i="1"/>
  <c r="AK1040" i="1" s="1"/>
  <c r="AH1136" i="1"/>
  <c r="AK1136" i="1" s="1"/>
  <c r="AH168" i="1"/>
  <c r="AK168" i="1" s="1"/>
  <c r="AH693" i="1"/>
  <c r="AK693" i="1" s="1"/>
  <c r="AH1280" i="1"/>
  <c r="AK1280" i="1" s="1"/>
  <c r="AH642" i="1"/>
  <c r="AK642" i="1" s="1"/>
  <c r="AH1270" i="1"/>
  <c r="AK1270" i="1" s="1"/>
  <c r="AH374" i="1"/>
  <c r="AK374" i="1" s="1"/>
  <c r="AH751" i="1"/>
  <c r="AK751" i="1" s="1"/>
  <c r="AH1325" i="1"/>
  <c r="AK1325" i="1" s="1"/>
  <c r="AH283" i="1"/>
  <c r="AK283" i="1" s="1"/>
  <c r="AH740" i="1"/>
  <c r="AK740" i="1" s="1"/>
  <c r="AH191" i="1"/>
  <c r="AK191" i="1" s="1"/>
  <c r="AH74" i="1"/>
  <c r="AK74" i="1" s="1"/>
  <c r="AH569" i="1"/>
  <c r="AK569" i="1" s="1"/>
  <c r="AH507" i="1"/>
  <c r="AK507" i="1" s="1"/>
  <c r="AH702" i="1"/>
  <c r="AK702" i="1" s="1"/>
  <c r="AH1032" i="1"/>
  <c r="AK1032" i="1" s="1"/>
  <c r="AH1347" i="1"/>
  <c r="AK1347" i="1" s="1"/>
  <c r="AH588" i="1"/>
  <c r="AK588" i="1" s="1"/>
  <c r="AH446" i="1"/>
  <c r="AK446" i="1" s="1"/>
  <c r="AH1151" i="1"/>
  <c r="AK1151" i="1" s="1"/>
  <c r="AH931" i="1"/>
  <c r="AK931" i="1" s="1"/>
  <c r="AH869" i="1"/>
  <c r="AK869" i="1" s="1"/>
  <c r="AH1201" i="1"/>
  <c r="AK1201" i="1" s="1"/>
  <c r="AH535" i="1"/>
  <c r="AK535" i="1" s="1"/>
  <c r="AH574" i="1"/>
  <c r="AK574" i="1" s="1"/>
  <c r="AH926" i="1"/>
  <c r="AK926" i="1" s="1"/>
  <c r="AH997" i="1"/>
  <c r="AK997" i="1" s="1"/>
  <c r="AH724" i="1"/>
  <c r="AK724" i="1" s="1"/>
  <c r="AH683" i="1"/>
  <c r="AK683" i="1" s="1"/>
  <c r="AH249" i="1"/>
  <c r="AK249" i="1" s="1"/>
  <c r="AH212" i="1"/>
  <c r="AK212" i="1" s="1"/>
  <c r="AH440" i="1"/>
  <c r="AK440" i="1" s="1"/>
  <c r="AH1318" i="1"/>
  <c r="AK1318" i="1" s="1"/>
  <c r="AH175" i="1"/>
  <c r="AK175" i="1" s="1"/>
  <c r="AH67" i="1"/>
  <c r="AK67" i="1" s="1"/>
  <c r="AH340" i="1"/>
  <c r="AK340" i="1" s="1"/>
  <c r="AH1111" i="1"/>
  <c r="AK1111" i="1" s="1"/>
  <c r="AH1222" i="1"/>
  <c r="AK1222" i="1" s="1"/>
  <c r="AH176" i="1"/>
  <c r="AK176" i="1" s="1"/>
  <c r="AH708" i="1"/>
  <c r="AK708" i="1" s="1"/>
  <c r="AH1071" i="1"/>
  <c r="AK1071" i="1" s="1"/>
  <c r="AH51" i="1"/>
  <c r="AK51" i="1" s="1"/>
  <c r="AH943" i="1"/>
  <c r="AK943" i="1" s="1"/>
  <c r="AH771" i="1"/>
  <c r="AK771" i="1" s="1"/>
  <c r="AH96" i="1"/>
  <c r="AK96" i="1" s="1"/>
  <c r="AH1261" i="1"/>
  <c r="AK1261" i="1" s="1"/>
  <c r="AH1179" i="1"/>
  <c r="AK1179" i="1" s="1"/>
  <c r="AH605" i="1"/>
  <c r="AK605" i="1" s="1"/>
  <c r="AH1257" i="1"/>
  <c r="AK1257" i="1" s="1"/>
  <c r="AH1272" i="1"/>
  <c r="AK1272" i="1" s="1"/>
  <c r="AH628" i="1"/>
  <c r="AK628" i="1" s="1"/>
  <c r="AH239" i="1"/>
  <c r="AK239" i="1" s="1"/>
  <c r="AH498" i="1"/>
  <c r="AK498" i="1" s="1"/>
  <c r="AH1006" i="1"/>
  <c r="AK1006" i="1" s="1"/>
  <c r="AH155" i="1"/>
  <c r="AK155" i="1" s="1"/>
  <c r="AH1273" i="1"/>
  <c r="AK1273" i="1" s="1"/>
  <c r="AH865" i="1"/>
  <c r="AK865" i="1" s="1"/>
  <c r="AH343" i="1"/>
  <c r="AK343" i="1" s="1"/>
  <c r="AH603" i="1"/>
  <c r="AK603" i="1" s="1"/>
  <c r="AH531" i="1"/>
  <c r="AK531" i="1" s="1"/>
  <c r="AH376" i="1"/>
  <c r="AK376" i="1" s="1"/>
  <c r="AH357" i="1"/>
  <c r="AK357" i="1" s="1"/>
  <c r="AH758" i="1"/>
  <c r="AK758" i="1" s="1"/>
  <c r="AH1000" i="1"/>
  <c r="AK1000" i="1" s="1"/>
  <c r="AH1042" i="1"/>
  <c r="AK1042" i="1" s="1"/>
  <c r="AH619" i="1"/>
  <c r="AK619" i="1" s="1"/>
  <c r="AH452" i="1"/>
  <c r="AK452" i="1" s="1"/>
  <c r="AH1339" i="1"/>
  <c r="AK1339" i="1" s="1"/>
  <c r="AH368" i="1"/>
  <c r="AK368" i="1" s="1"/>
  <c r="AH1208" i="1"/>
  <c r="AK1208" i="1" s="1"/>
  <c r="AH1135" i="1"/>
  <c r="AK1135" i="1" s="1"/>
  <c r="AH501" i="1"/>
  <c r="AK501" i="1" s="1"/>
  <c r="AH596" i="1"/>
  <c r="AK596" i="1" s="1"/>
  <c r="AH45" i="1"/>
  <c r="AK45" i="1" s="1"/>
  <c r="AH483" i="1"/>
  <c r="AK483" i="1" s="1"/>
  <c r="AH1288" i="1"/>
  <c r="AK1288" i="1" s="1"/>
  <c r="AH414" i="1"/>
  <c r="AK414" i="1" s="1"/>
  <c r="AH864" i="1"/>
  <c r="AK864" i="1" s="1"/>
  <c r="AH1246" i="1"/>
  <c r="AK1246" i="1" s="1"/>
  <c r="AH37" i="1"/>
  <c r="AK37" i="1" s="1"/>
  <c r="AH1031" i="1"/>
  <c r="AK1031" i="1" s="1"/>
  <c r="AH323" i="1"/>
  <c r="AK323" i="1" s="1"/>
  <c r="AH271" i="1"/>
  <c r="AK271" i="1" s="1"/>
  <c r="AH813" i="1"/>
  <c r="AK813" i="1" s="1"/>
  <c r="AH392" i="1"/>
  <c r="AK392" i="1" s="1"/>
  <c r="AH472" i="1"/>
  <c r="AK472" i="1" s="1"/>
  <c r="AH620" i="1"/>
  <c r="AK620" i="1" s="1"/>
  <c r="AH311" i="1"/>
  <c r="AK311" i="1" s="1"/>
  <c r="AH827" i="1"/>
  <c r="AK827" i="1" s="1"/>
  <c r="AH181" i="1"/>
  <c r="AK181" i="1" s="1"/>
  <c r="AH1192" i="1"/>
  <c r="AK1192" i="1" s="1"/>
  <c r="AH563" i="1"/>
  <c r="AK563" i="1" s="1"/>
  <c r="AH1007" i="1"/>
  <c r="AK1007" i="1" s="1"/>
  <c r="AH925" i="1"/>
  <c r="AK925" i="1" s="1"/>
  <c r="AH519" i="1"/>
  <c r="AK519" i="1" s="1"/>
  <c r="AH457" i="1"/>
  <c r="AK457" i="1" s="1"/>
  <c r="AH961" i="1"/>
  <c r="AK961" i="1" s="1"/>
  <c r="AH10" i="1"/>
  <c r="AK10" i="1" s="1"/>
  <c r="AH839" i="1"/>
  <c r="AK839" i="1" s="1"/>
  <c r="AH202" i="1"/>
  <c r="AK202" i="1" s="1"/>
  <c r="AH718" i="1"/>
  <c r="AK718" i="1" s="1"/>
  <c r="AH1096" i="1"/>
  <c r="AK1096" i="1" s="1"/>
  <c r="AH338" i="1"/>
  <c r="AK338" i="1" s="1"/>
  <c r="AH822" i="1"/>
  <c r="AK822" i="1" s="1"/>
  <c r="AH73" i="1"/>
  <c r="AK73" i="1" s="1"/>
  <c r="AH1149" i="1"/>
  <c r="AK1149" i="1" s="1"/>
  <c r="AH1020" i="1"/>
  <c r="AK1020" i="1" s="1"/>
  <c r="AH780" i="1"/>
  <c r="AK780" i="1" s="1"/>
  <c r="AH549" i="1"/>
  <c r="AK549" i="1" s="1"/>
  <c r="AH1044" i="1"/>
  <c r="AK1044" i="1" s="1"/>
  <c r="AH303" i="1"/>
  <c r="AK303" i="1" s="1"/>
  <c r="AH962" i="1"/>
  <c r="AK962" i="1" s="1"/>
  <c r="AH72" i="1"/>
  <c r="AK72" i="1" s="1"/>
  <c r="AH1012" i="1"/>
  <c r="AK1012" i="1" s="1"/>
  <c r="AH878" i="1"/>
  <c r="AK878" i="1" s="1"/>
  <c r="AH1337" i="1"/>
  <c r="AK1337" i="1" s="1"/>
  <c r="AH190" i="1"/>
  <c r="AK190" i="1" s="1"/>
  <c r="AH936" i="1"/>
  <c r="AK936" i="1" s="1"/>
  <c r="AH692" i="1"/>
  <c r="AK692" i="1" s="1"/>
  <c r="AH660" i="1"/>
  <c r="AK660" i="1" s="1"/>
  <c r="AH727" i="1"/>
  <c r="AK727" i="1" s="1"/>
  <c r="AH1213" i="1"/>
  <c r="AK1213" i="1" s="1"/>
  <c r="AH1008" i="1"/>
  <c r="AK1008" i="1" s="1"/>
  <c r="AH1003" i="1"/>
  <c r="AK1003" i="1" s="1"/>
  <c r="AH768" i="1"/>
  <c r="AK768" i="1" s="1"/>
  <c r="AH422" i="1"/>
  <c r="AK422" i="1" s="1"/>
  <c r="AH386" i="1"/>
  <c r="AK386" i="1" s="1"/>
  <c r="AH988" i="1"/>
  <c r="AK988" i="1" s="1"/>
  <c r="AH552" i="1"/>
  <c r="AK552" i="1" s="1"/>
  <c r="AH1187" i="1"/>
  <c r="AK1187" i="1" s="1"/>
  <c r="AH918" i="1"/>
  <c r="AK918" i="1" s="1"/>
  <c r="AH162" i="1"/>
  <c r="AK162" i="1" s="1"/>
  <c r="AH373" i="1"/>
  <c r="AK373" i="1" s="1"/>
  <c r="AH415" i="1"/>
  <c r="AK415" i="1" s="1"/>
  <c r="AH697" i="1"/>
  <c r="AK697" i="1" s="1"/>
  <c r="AH293" i="1"/>
  <c r="AK293" i="1" s="1"/>
  <c r="AH705" i="1"/>
  <c r="AK705" i="1" s="1"/>
  <c r="AH1283" i="1"/>
  <c r="AK1283" i="1" s="1"/>
  <c r="AH174" i="1"/>
  <c r="AK174" i="1" s="1"/>
  <c r="AH665" i="1"/>
  <c r="AK665" i="1" s="1"/>
  <c r="AH1327" i="1"/>
  <c r="AK1327" i="1" s="1"/>
  <c r="AH9" i="1"/>
  <c r="AK9" i="1" s="1"/>
  <c r="AH880" i="1"/>
  <c r="AK880" i="1" s="1"/>
  <c r="AH369" i="1"/>
  <c r="AK369" i="1" s="1"/>
  <c r="AH275" i="1"/>
  <c r="AK275" i="1" s="1"/>
  <c r="AH83" i="1"/>
  <c r="AK83" i="1" s="1"/>
  <c r="AH981" i="1"/>
  <c r="AK981" i="1" s="1"/>
  <c r="AH755" i="1"/>
  <c r="AK755" i="1" s="1"/>
  <c r="AH1234" i="1"/>
  <c r="AK1234" i="1" s="1"/>
  <c r="AH518" i="1"/>
  <c r="AK518" i="1" s="1"/>
  <c r="AH949" i="1"/>
  <c r="AK949" i="1" s="1"/>
  <c r="AH274" i="1"/>
  <c r="AK274" i="1" s="1"/>
  <c r="AH520" i="1"/>
  <c r="AK520" i="1" s="1"/>
  <c r="AH383" i="1"/>
  <c r="AK383" i="1" s="1"/>
  <c r="AH514" i="1"/>
  <c r="AK514" i="1" s="1"/>
  <c r="AH185" i="1"/>
  <c r="AK185" i="1" s="1"/>
  <c r="AH490" i="1"/>
  <c r="AK490" i="1" s="1"/>
  <c r="AH431" i="1"/>
  <c r="AK431" i="1" s="1"/>
  <c r="AH38" i="1"/>
  <c r="AK38" i="1" s="1"/>
  <c r="AH53" i="1"/>
  <c r="AK53" i="1" s="1"/>
  <c r="AH1308" i="1"/>
  <c r="AK1308" i="1" s="1"/>
  <c r="AH1067" i="1"/>
  <c r="AK1067" i="1" s="1"/>
  <c r="AH1037" i="1"/>
  <c r="AK1037" i="1" s="1"/>
  <c r="AH957" i="1"/>
  <c r="AK957" i="1" s="1"/>
  <c r="AH130" i="1"/>
  <c r="AK130" i="1" s="1"/>
  <c r="AH979" i="1"/>
  <c r="AK979" i="1" s="1"/>
  <c r="AH21" i="1"/>
  <c r="AK21" i="1" s="1"/>
  <c r="AH1177" i="1"/>
  <c r="AK1177" i="1" s="1"/>
  <c r="AH204" i="1"/>
  <c r="AK204" i="1" s="1"/>
  <c r="AH416" i="1"/>
  <c r="AK416" i="1" s="1"/>
  <c r="AH1066" i="1"/>
  <c r="AK1066" i="1" s="1"/>
  <c r="AH299" i="1"/>
  <c r="AK299" i="1" s="1"/>
  <c r="AH800" i="1"/>
  <c r="AK800" i="1" s="1"/>
  <c r="AH657" i="1"/>
  <c r="AK657" i="1" s="1"/>
  <c r="AH1011" i="1"/>
  <c r="AK1011" i="1" s="1"/>
  <c r="AH1226" i="1"/>
  <c r="AK1226" i="1" s="1"/>
  <c r="AH1081" i="1"/>
  <c r="AK1081" i="1" s="1"/>
  <c r="AH418" i="1"/>
  <c r="AK418" i="1" s="1"/>
  <c r="AH709" i="1"/>
  <c r="AK709" i="1" s="1"/>
  <c r="AH842" i="1"/>
  <c r="AK842" i="1" s="1"/>
  <c r="AH341" i="1"/>
  <c r="AK341" i="1" s="1"/>
  <c r="AH874" i="1"/>
  <c r="AK874" i="1" s="1"/>
  <c r="AH295" i="1"/>
  <c r="AK295" i="1" s="1"/>
  <c r="AH200" i="1"/>
  <c r="AK200" i="1" s="1"/>
  <c r="AH157" i="1"/>
  <c r="AK157" i="1" s="1"/>
  <c r="AH1022" i="1"/>
  <c r="AK1022" i="1" s="1"/>
  <c r="AH1131" i="1"/>
  <c r="AK1131" i="1" s="1"/>
  <c r="AH33" i="1"/>
  <c r="AK33" i="1" s="1"/>
  <c r="AH1194" i="1"/>
  <c r="AK1194" i="1" s="1"/>
  <c r="AH1085" i="1"/>
  <c r="AK1085" i="1" s="1"/>
  <c r="AH1119" i="1"/>
  <c r="AK1119" i="1" s="1"/>
  <c r="AH194" i="1"/>
  <c r="AK194" i="1" s="1"/>
  <c r="AH347" i="1"/>
  <c r="AK347" i="1" s="1"/>
  <c r="AH1015" i="1"/>
  <c r="AK1015" i="1" s="1"/>
  <c r="AH1115" i="1"/>
  <c r="AK1115" i="1" s="1"/>
  <c r="AH909" i="1"/>
  <c r="AK909" i="1" s="1"/>
  <c r="AH990" i="1"/>
  <c r="AK990" i="1" s="1"/>
  <c r="AH640" i="1"/>
  <c r="AK640" i="1" s="1"/>
  <c r="AH1271" i="1"/>
  <c r="AK1271" i="1" s="1"/>
  <c r="AH419" i="1"/>
  <c r="AK419" i="1" s="1"/>
  <c r="AH729" i="1"/>
  <c r="AK729" i="1" s="1"/>
  <c r="AH733" i="1"/>
  <c r="AK733" i="1" s="1"/>
  <c r="AH227" i="1"/>
  <c r="AK227" i="1" s="1"/>
  <c r="AH1278" i="1"/>
  <c r="AK1278" i="1" s="1"/>
  <c r="AH136" i="1"/>
  <c r="AK136" i="1" s="1"/>
  <c r="AH129" i="1"/>
  <c r="AK129" i="1" s="1"/>
  <c r="AH281" i="1"/>
  <c r="AK281" i="1" s="1"/>
  <c r="AH308" i="1"/>
  <c r="AK308" i="1" s="1"/>
  <c r="AH1232" i="1"/>
  <c r="AK1232" i="1" s="1"/>
  <c r="AH214" i="1"/>
  <c r="AK214" i="1" s="1"/>
  <c r="AH528" i="1"/>
  <c r="AK528" i="1" s="1"/>
  <c r="AH726" i="1"/>
  <c r="AK726" i="1" s="1"/>
  <c r="AH958" i="1"/>
  <c r="AK958" i="1" s="1"/>
  <c r="AH866" i="1"/>
  <c r="AK866" i="1" s="1"/>
  <c r="AH1089" i="1"/>
  <c r="AK1089" i="1" s="1"/>
  <c r="AH461" i="1"/>
  <c r="AK461" i="1" s="1"/>
  <c r="AH103" i="1"/>
  <c r="AK103" i="1" s="1"/>
  <c r="AH754" i="1"/>
  <c r="AK754" i="1" s="1"/>
  <c r="AH913" i="1"/>
  <c r="AK913" i="1" s="1"/>
  <c r="AH890" i="1"/>
  <c r="AK890" i="1" s="1"/>
  <c r="AH977" i="1"/>
  <c r="AK977" i="1" s="1"/>
  <c r="AH210" i="1"/>
  <c r="AK210" i="1" s="1"/>
  <c r="AH529" i="1"/>
  <c r="AK529" i="1" s="1"/>
  <c r="AH397" i="1"/>
  <c r="AK397" i="1" s="1"/>
  <c r="AH770" i="1"/>
  <c r="AK770" i="1" s="1"/>
  <c r="AH482" i="1"/>
  <c r="AK482" i="1" s="1"/>
  <c r="AH678" i="1"/>
  <c r="AK678" i="1" s="1"/>
  <c r="AH134" i="1"/>
  <c r="AK134" i="1" s="1"/>
  <c r="AH388" i="1"/>
  <c r="AK388" i="1" s="1"/>
  <c r="AH328" i="1"/>
  <c r="AK328" i="1" s="1"/>
  <c r="AH868" i="1"/>
  <c r="AK868" i="1" s="1"/>
  <c r="AH1279" i="1"/>
  <c r="AK1279" i="1" s="1"/>
  <c r="AH566" i="1"/>
  <c r="AK566" i="1" s="1"/>
  <c r="AH556" i="1"/>
  <c r="AK556" i="1" s="1"/>
  <c r="AH1320" i="1"/>
  <c r="AK1320" i="1" s="1"/>
  <c r="AH1118" i="1"/>
  <c r="AK1118" i="1" s="1"/>
  <c r="AH853" i="1"/>
  <c r="AK853" i="1" s="1"/>
  <c r="AH1141" i="1"/>
  <c r="AK1141" i="1" s="1"/>
  <c r="AH1249" i="1"/>
  <c r="AK1249" i="1" s="1"/>
  <c r="AH861" i="1"/>
  <c r="AK861" i="1" s="1"/>
  <c r="AH851" i="1"/>
  <c r="AK851" i="1" s="1"/>
  <c r="AH71" i="1"/>
  <c r="AK71" i="1" s="1"/>
  <c r="AH903" i="1"/>
  <c r="AK903" i="1" s="1"/>
  <c r="AH811" i="1"/>
  <c r="AK811" i="1" s="1"/>
  <c r="AH1026" i="1"/>
  <c r="AK1026" i="1" s="1"/>
  <c r="AH456" i="1"/>
  <c r="AK456" i="1" s="1"/>
  <c r="AH1092" i="1"/>
  <c r="AK1092" i="1" s="1"/>
  <c r="AH690" i="1"/>
  <c r="AK690" i="1" s="1"/>
  <c r="AH796" i="1"/>
  <c r="AK796" i="1" s="1"/>
  <c r="AH263" i="1"/>
  <c r="AK263" i="1" s="1"/>
  <c r="AH675" i="1"/>
  <c r="AK675" i="1" s="1"/>
  <c r="AH948" i="1"/>
  <c r="AK948" i="1" s="1"/>
  <c r="AH502" i="1"/>
  <c r="AK502" i="1" s="1"/>
  <c r="AH1001" i="1"/>
  <c r="AK1001" i="1" s="1"/>
  <c r="AH252" i="1"/>
  <c r="AK252" i="1" s="1"/>
  <c r="AH625" i="1"/>
  <c r="AK625" i="1" s="1"/>
  <c r="AH882" i="1"/>
  <c r="AK882" i="1" s="1"/>
  <c r="AH1084" i="1"/>
  <c r="AK1084" i="1" s="1"/>
  <c r="AH934" i="1"/>
  <c r="AK934" i="1" s="1"/>
  <c r="AH244" i="1"/>
  <c r="AK244" i="1" s="1"/>
  <c r="AH833" i="1"/>
  <c r="AK833" i="1" s="1"/>
  <c r="AH885" i="1"/>
  <c r="AK885" i="1" s="1"/>
  <c r="AH170" i="1"/>
  <c r="AK170" i="1" s="1"/>
  <c r="AH287" i="1"/>
  <c r="AK287" i="1" s="1"/>
  <c r="AH226" i="1"/>
  <c r="AK226" i="1" s="1"/>
  <c r="AH860" i="1"/>
  <c r="AK860" i="1" s="1"/>
  <c r="AH680" i="1"/>
  <c r="AK680" i="1" s="1"/>
  <c r="AH279" i="1"/>
  <c r="AK279" i="1" s="1"/>
  <c r="AH177" i="1"/>
  <c r="AK177" i="1" s="1"/>
  <c r="AH112" i="1"/>
  <c r="AK112" i="1" s="1"/>
  <c r="AH1296" i="1"/>
  <c r="AK1296" i="1" s="1"/>
  <c r="AH1346" i="1"/>
  <c r="AK1346" i="1" s="1"/>
  <c r="AH140" i="1"/>
  <c r="AK140" i="1" s="1"/>
  <c r="AH516" i="1"/>
  <c r="AK516" i="1" s="1"/>
  <c r="AH930" i="1"/>
  <c r="AK930" i="1" s="1"/>
  <c r="AH465" i="1"/>
  <c r="AK465" i="1" s="1"/>
  <c r="AH582" i="1"/>
  <c r="AK582" i="1" s="1"/>
  <c r="AH849" i="1"/>
  <c r="AK849" i="1" s="1"/>
  <c r="AH329" i="1"/>
  <c r="AK329" i="1" s="1"/>
  <c r="AH684" i="1"/>
  <c r="AK684" i="1" s="1"/>
  <c r="AH663" i="1"/>
  <c r="AK663" i="1" s="1"/>
  <c r="AH1025" i="1"/>
  <c r="AK1025" i="1" s="1"/>
  <c r="AH1198" i="1"/>
  <c r="AK1198" i="1" s="1"/>
  <c r="AH504" i="1"/>
  <c r="AK504" i="1" s="1"/>
  <c r="AH217" i="1"/>
  <c r="AK217" i="1" s="1"/>
  <c r="AH15" i="1"/>
  <c r="AK15" i="1" s="1"/>
  <c r="AH852" i="1"/>
  <c r="AK852" i="1" s="1"/>
  <c r="AH821" i="1"/>
  <c r="AK821" i="1" s="1"/>
  <c r="AH63" i="1"/>
  <c r="AK63" i="1" s="1"/>
  <c r="AH496" i="1"/>
  <c r="AK496" i="1" s="1"/>
  <c r="AH671" i="1"/>
  <c r="AK671" i="1" s="1"/>
  <c r="AH1247" i="1"/>
  <c r="AK1247" i="1" s="1"/>
  <c r="AH462" i="1"/>
  <c r="AK462" i="1" s="1"/>
  <c r="AH900" i="1"/>
  <c r="AK900" i="1" s="1"/>
  <c r="AH613" i="1"/>
  <c r="AK613" i="1" s="1"/>
  <c r="AH1214" i="1"/>
  <c r="AK1214" i="1" s="1"/>
  <c r="AH512" i="1"/>
  <c r="AK512" i="1" s="1"/>
  <c r="AH578" i="1"/>
  <c r="AK578" i="1" s="1"/>
  <c r="AH560" i="1"/>
  <c r="AK560" i="1" s="1"/>
  <c r="AH1331" i="1"/>
  <c r="AK1331" i="1" s="1"/>
  <c r="AH1088" i="1"/>
  <c r="AK1088" i="1" s="1"/>
  <c r="AH765" i="1"/>
  <c r="AK765" i="1" s="1"/>
  <c r="AH1286" i="1"/>
  <c r="AK1286" i="1" s="1"/>
  <c r="AH973" i="1"/>
  <c r="AK973" i="1" s="1"/>
  <c r="AH553" i="1"/>
  <c r="AK553" i="1" s="1"/>
  <c r="AH163" i="1"/>
  <c r="AK163" i="1" s="1"/>
  <c r="AH85" i="1"/>
  <c r="AK85" i="1" s="1"/>
  <c r="AH776" i="1"/>
  <c r="AK776" i="1" s="1"/>
  <c r="AH1072" i="1"/>
  <c r="AK1072" i="1" s="1"/>
  <c r="AH450" i="1"/>
  <c r="AK450" i="1" s="1"/>
  <c r="AH46" i="1"/>
  <c r="AK46" i="1" s="1"/>
  <c r="AH128" i="1"/>
  <c r="AK128" i="1" s="1"/>
  <c r="AH1317" i="1"/>
  <c r="AK1317" i="1" s="1"/>
  <c r="AH730" i="1"/>
  <c r="AK730" i="1" s="1"/>
  <c r="AH1057" i="1"/>
  <c r="AK1057" i="1" s="1"/>
  <c r="AH534" i="1"/>
  <c r="AK534" i="1" s="1"/>
  <c r="AH985" i="1"/>
  <c r="AK985" i="1" s="1"/>
  <c r="AH198" i="1"/>
  <c r="AK198" i="1" s="1"/>
  <c r="AH616" i="1"/>
  <c r="AK616" i="1" s="1"/>
  <c r="AH659" i="1"/>
  <c r="AK659" i="1" s="1"/>
  <c r="AH769" i="1"/>
  <c r="AK769" i="1" s="1"/>
  <c r="AH81" i="1"/>
  <c r="AK81" i="1" s="1"/>
  <c r="AH489" i="1"/>
  <c r="AK489" i="1" s="1"/>
  <c r="AH1281" i="1"/>
  <c r="AK1281" i="1" s="1"/>
  <c r="AH363" i="1"/>
  <c r="AK363" i="1" s="1"/>
  <c r="AH1229" i="1"/>
  <c r="AK1229" i="1" s="1"/>
  <c r="AH125" i="1"/>
  <c r="AK125" i="1" s="1"/>
  <c r="AH464" i="1"/>
  <c r="AK464" i="1" s="1"/>
  <c r="AH317" i="1"/>
  <c r="AK317" i="1" s="1"/>
  <c r="AH781" i="1"/>
  <c r="AK781" i="1" s="1"/>
  <c r="AH863" i="1"/>
  <c r="AK863" i="1" s="1"/>
  <c r="AH1010" i="1"/>
  <c r="AK1010" i="1" s="1"/>
  <c r="AH43" i="1"/>
  <c r="AK43" i="1" s="1"/>
  <c r="AH908" i="1"/>
  <c r="AK908" i="1" s="1"/>
  <c r="AH1328" i="1"/>
  <c r="AK1328" i="1" s="1"/>
  <c r="AH871" i="1"/>
  <c r="AK871" i="1" s="1"/>
  <c r="AH1205" i="1"/>
  <c r="AK1205" i="1" s="1"/>
  <c r="AH953" i="1"/>
  <c r="AK953" i="1" s="1"/>
  <c r="AH361" i="1"/>
  <c r="AK361" i="1" s="1"/>
  <c r="AH1100" i="1"/>
  <c r="AK1100" i="1" s="1"/>
  <c r="AH333" i="1"/>
  <c r="AK333" i="1" s="1"/>
  <c r="AH602" i="1"/>
  <c r="AK602" i="1" s="1"/>
  <c r="AH1340" i="1"/>
  <c r="AK1340" i="1" s="1"/>
  <c r="AH831" i="1"/>
  <c r="AK831" i="1" s="1"/>
  <c r="AH1167" i="1"/>
  <c r="AK1167" i="1" s="1"/>
  <c r="AH58" i="1"/>
  <c r="AK58" i="1" s="1"/>
  <c r="AH993" i="1"/>
  <c r="AK993" i="1" s="1"/>
  <c r="AH78" i="1"/>
  <c r="AK78" i="1" s="1"/>
  <c r="AH300" i="1"/>
  <c r="AK300" i="1" s="1"/>
  <c r="AH123" i="1"/>
  <c r="AK123" i="1" s="1"/>
  <c r="AH952" i="1"/>
  <c r="AK952" i="1" s="1"/>
  <c r="AH752" i="1"/>
  <c r="AK752" i="1" s="1"/>
  <c r="AH1269" i="1"/>
  <c r="AK1269" i="1" s="1"/>
  <c r="AH1227" i="1"/>
  <c r="AK1227" i="1" s="1"/>
  <c r="AH1122" i="1"/>
  <c r="AK1122" i="1" s="1"/>
  <c r="AH447" i="1"/>
  <c r="AK447" i="1" s="1"/>
  <c r="AH193" i="1"/>
  <c r="AK193" i="1" s="1"/>
  <c r="AH689" i="1"/>
  <c r="AK689" i="1" s="1"/>
  <c r="AH1097" i="1"/>
  <c r="AK1097" i="1" s="1"/>
  <c r="AH1274" i="1"/>
  <c r="AK1274" i="1" s="1"/>
  <c r="AH139" i="1"/>
  <c r="AK139" i="1" s="1"/>
  <c r="AH178" i="1"/>
  <c r="AK178" i="1" s="1"/>
  <c r="AH1218" i="1"/>
  <c r="AK1218" i="1" s="1"/>
  <c r="AH590" i="1"/>
  <c r="AK590" i="1" s="1"/>
  <c r="AH994" i="1"/>
  <c r="AK994" i="1" s="1"/>
  <c r="AH1156" i="1"/>
  <c r="AK1156" i="1" s="1"/>
  <c r="AH914" i="1"/>
  <c r="AK914" i="1" s="1"/>
  <c r="AH70" i="1"/>
  <c r="AK70" i="1" s="1"/>
  <c r="AH643" i="1"/>
  <c r="AK643" i="1" s="1"/>
  <c r="AH790" i="1"/>
  <c r="AK790" i="1" s="1"/>
  <c r="AH644" i="1"/>
  <c r="AK644" i="1" s="1"/>
  <c r="AH387" i="1"/>
  <c r="AK387" i="1" s="1"/>
  <c r="AH1038" i="1"/>
  <c r="AK1038" i="1" s="1"/>
  <c r="AH371" i="1"/>
  <c r="AK371" i="1" s="1"/>
  <c r="AH1013" i="1"/>
  <c r="AK1013" i="1" s="1"/>
  <c r="AH1310" i="1"/>
  <c r="AK1310" i="1" s="1"/>
  <c r="AH1137" i="1"/>
  <c r="AK1137" i="1" s="1"/>
  <c r="AH630" i="1"/>
  <c r="AK630" i="1" s="1"/>
  <c r="AH1336" i="1"/>
  <c r="AK1336" i="1" s="1"/>
  <c r="AH118" i="1"/>
  <c r="AK118" i="1" s="1"/>
  <c r="AH25" i="1"/>
  <c r="AK25" i="1" s="1"/>
  <c r="AH1231" i="1"/>
  <c r="AK1231" i="1" s="1"/>
  <c r="AH278" i="1"/>
  <c r="AK278" i="1" s="1"/>
  <c r="AH1110" i="1"/>
  <c r="AK1110" i="1" s="1"/>
  <c r="AH766" i="1"/>
  <c r="AK766" i="1" s="1"/>
  <c r="AH126" i="1"/>
  <c r="AK126" i="1" s="1"/>
  <c r="AH359" i="1"/>
  <c r="AK359" i="1" s="1"/>
  <c r="AH699" i="1"/>
  <c r="AK699" i="1" s="1"/>
  <c r="AH601" i="1"/>
  <c r="AK601" i="1" s="1"/>
  <c r="AH510" i="1"/>
  <c r="AK510" i="1" s="1"/>
  <c r="AH195" i="1"/>
  <c r="AK195" i="1" s="1"/>
  <c r="AH647" i="1"/>
  <c r="AK647" i="1" s="1"/>
  <c r="AH893" i="1"/>
  <c r="AK893" i="1" s="1"/>
  <c r="AH285" i="1"/>
  <c r="AK285" i="1" s="1"/>
  <c r="AH1060" i="1"/>
  <c r="AK1060" i="1" s="1"/>
  <c r="AH731" i="1"/>
  <c r="AK731" i="1" s="1"/>
  <c r="AH774" i="1"/>
  <c r="AK774" i="1" s="1"/>
  <c r="AH203" i="1"/>
  <c r="AK203" i="1" s="1"/>
  <c r="AH1154" i="1"/>
  <c r="AK1154" i="1" s="1"/>
  <c r="AH290" i="1"/>
  <c r="AK290" i="1" s="1"/>
  <c r="AH854" i="1"/>
  <c r="AK854" i="1" s="1"/>
  <c r="AH1253" i="1"/>
  <c r="AK1253" i="1" s="1"/>
  <c r="AH618" i="1"/>
  <c r="AK618" i="1" s="1"/>
  <c r="AH495" i="1"/>
  <c r="AK495" i="1" s="1"/>
  <c r="AH544" i="1"/>
  <c r="AK544" i="1" s="1"/>
  <c r="AH921" i="1"/>
  <c r="AK921" i="1" s="1"/>
  <c r="AH834" i="1"/>
  <c r="AK834" i="1" s="1"/>
  <c r="AH970" i="1"/>
  <c r="AK970" i="1" s="1"/>
  <c r="AH794" i="1"/>
  <c r="AK794" i="1" s="1"/>
  <c r="AH286" i="1"/>
  <c r="AK286" i="1" s="1"/>
  <c r="AH1210" i="1"/>
  <c r="AK1210" i="1" s="1"/>
  <c r="AH594" i="1"/>
  <c r="AK594" i="1" s="1"/>
  <c r="AH784" i="1"/>
  <c r="AK784" i="1" s="1"/>
  <c r="AH712" i="1"/>
  <c r="AK712" i="1" s="1"/>
  <c r="AH762" i="1"/>
  <c r="AK762" i="1" s="1"/>
  <c r="AH76" i="1"/>
  <c r="AK76" i="1" s="1"/>
  <c r="AH13" i="1"/>
  <c r="AK13" i="1" s="1"/>
  <c r="AH1341" i="1"/>
  <c r="AK1341" i="1" s="1"/>
  <c r="AH322" i="1"/>
  <c r="AK322" i="1" s="1"/>
  <c r="AH1236" i="1"/>
  <c r="AK1236" i="1" s="1"/>
  <c r="AH408" i="1"/>
  <c r="AK408" i="1" s="1"/>
  <c r="AH1204" i="1"/>
  <c r="AK1204" i="1" s="1"/>
  <c r="AH971" i="1"/>
  <c r="AK971" i="1" s="1"/>
  <c r="AH785" i="1"/>
  <c r="AK785" i="1" s="1"/>
  <c r="AH525" i="1"/>
  <c r="AK525" i="1" s="1"/>
  <c r="AH1302" i="1"/>
  <c r="AK1302" i="1" s="1"/>
  <c r="AH17" i="1"/>
  <c r="AK17" i="1" s="1"/>
  <c r="AH1058" i="1"/>
  <c r="AK1058" i="1" s="1"/>
  <c r="AH1077" i="1"/>
  <c r="AK1077" i="1" s="1"/>
  <c r="AH473" i="1"/>
  <c r="AK473" i="1" s="1"/>
  <c r="AH855" i="1"/>
  <c r="AK855" i="1" s="1"/>
  <c r="AH186" i="1"/>
  <c r="AK186" i="1" s="1"/>
  <c r="AH479" i="1"/>
  <c r="AK479" i="1" s="1"/>
  <c r="AH158" i="1"/>
  <c r="AK158" i="1" s="1"/>
  <c r="AH1004" i="1"/>
  <c r="AK1004" i="1" s="1"/>
  <c r="AH319" i="1"/>
  <c r="AK319" i="1" s="1"/>
  <c r="AH1221" i="1"/>
  <c r="AK1221" i="1" s="1"/>
  <c r="AH841" i="1"/>
  <c r="AK841" i="1" s="1"/>
  <c r="AH1127" i="1"/>
  <c r="AK1127" i="1" s="1"/>
  <c r="AH728" i="1"/>
  <c r="AK728" i="1" s="1"/>
  <c r="AH992" i="1"/>
  <c r="AK992" i="1" s="1"/>
  <c r="AH426" i="1"/>
  <c r="AK426" i="1" s="1"/>
  <c r="AH1306" i="1"/>
  <c r="AK1306" i="1" s="1"/>
  <c r="AH1078" i="1"/>
  <c r="AK1078" i="1" s="1"/>
  <c r="AH436" i="1"/>
  <c r="AK436" i="1" s="1"/>
  <c r="AH919" i="1"/>
  <c r="AK919" i="1" s="1"/>
  <c r="AH1155" i="1"/>
  <c r="AK1155" i="1" s="1"/>
  <c r="AH403" i="1"/>
  <c r="AK403" i="1" s="1"/>
  <c r="AH231" i="1"/>
  <c r="AK231" i="1" s="1"/>
  <c r="AH682" i="1"/>
  <c r="AK682" i="1" s="1"/>
  <c r="AH1087" i="1"/>
  <c r="AK1087" i="1" s="1"/>
  <c r="AH442" i="1"/>
  <c r="AK442" i="1" s="1"/>
  <c r="AH463" i="1"/>
  <c r="AK463" i="1" s="1"/>
  <c r="AH257" i="1"/>
  <c r="AK257" i="1" s="1"/>
  <c r="AH1183" i="1"/>
  <c r="AK1183" i="1" s="1"/>
  <c r="AH184" i="1"/>
  <c r="AK184" i="1" s="1"/>
  <c r="AH773" i="1"/>
  <c r="AK773" i="1" s="1"/>
  <c r="AH1199" i="1"/>
  <c r="AK1199" i="1" s="1"/>
  <c r="AH732" i="1"/>
  <c r="AK732" i="1" s="1"/>
  <c r="AH282" i="1"/>
  <c r="AK282" i="1" s="1"/>
  <c r="AH610" i="1"/>
  <c r="AK610" i="1" s="1"/>
  <c r="AH321" i="1"/>
  <c r="AK321" i="1" s="1"/>
  <c r="AH167" i="1"/>
  <c r="AK167" i="1" s="1"/>
  <c r="AH600" i="1"/>
  <c r="AK600" i="1" s="1"/>
  <c r="AH587" i="1"/>
  <c r="AK587" i="1" s="1"/>
  <c r="AH166" i="1"/>
  <c r="AK166" i="1" s="1"/>
  <c r="AH44" i="1"/>
  <c r="AK44" i="1" s="1"/>
  <c r="AH54" i="1"/>
  <c r="AK54" i="1" s="1"/>
  <c r="AH598" i="1"/>
  <c r="AK598" i="1" s="1"/>
  <c r="AH68" i="1"/>
  <c r="AK68" i="1" s="1"/>
  <c r="AH567" i="1"/>
  <c r="AK567" i="1" s="1"/>
  <c r="AH629" i="1"/>
  <c r="AK629" i="1" s="1"/>
  <c r="AH951" i="1"/>
  <c r="AK951" i="1" s="1"/>
  <c r="AH26" i="1"/>
  <c r="AK26" i="1" s="1"/>
  <c r="AH764" i="1"/>
  <c r="AK764" i="1" s="1"/>
  <c r="AH818" i="1"/>
  <c r="AK818" i="1" s="1"/>
  <c r="AH801" i="1"/>
  <c r="AK801" i="1" s="1"/>
  <c r="AH614" i="1"/>
  <c r="AK614" i="1" s="1"/>
  <c r="AH230" i="1"/>
  <c r="AK230" i="1" s="1"/>
  <c r="AH421" i="1"/>
  <c r="AK421" i="1" s="1"/>
  <c r="AH779" i="1"/>
  <c r="AK779" i="1" s="1"/>
  <c r="AH159" i="1"/>
  <c r="AK159" i="1" s="1"/>
  <c r="AH380" i="1"/>
  <c r="AK380" i="1" s="1"/>
  <c r="AH802" i="1"/>
  <c r="AK802" i="1" s="1"/>
  <c r="AH748" i="1"/>
  <c r="AK748" i="1" s="1"/>
  <c r="AH1112" i="1"/>
  <c r="AK1112" i="1" s="1"/>
  <c r="AH1017" i="1"/>
  <c r="AK1017" i="1" s="1"/>
  <c r="AH206" i="1"/>
  <c r="AK206" i="1" s="1"/>
  <c r="AH8" i="1"/>
  <c r="AK8" i="1" s="1"/>
  <c r="AH685" i="1"/>
  <c r="AK685" i="1" s="1"/>
  <c r="AH434" i="1"/>
  <c r="AK434" i="1" s="1"/>
  <c r="AH1139" i="1"/>
  <c r="AK1139" i="1" s="1"/>
  <c r="AH164" i="1"/>
  <c r="AK164" i="1" s="1"/>
  <c r="AH1165" i="1"/>
  <c r="AK1165" i="1" s="1"/>
  <c r="AH584" i="1"/>
  <c r="AK584" i="1" s="1"/>
  <c r="AH744" i="1"/>
  <c r="AK744" i="1" s="1"/>
  <c r="AH364" i="1"/>
  <c r="AK364" i="1" s="1"/>
  <c r="AH298" i="1"/>
  <c r="AK298" i="1" s="1"/>
  <c r="AH352" i="1"/>
  <c r="AK352" i="1" s="1"/>
  <c r="AH497" i="1"/>
  <c r="AK497" i="1" s="1"/>
  <c r="AH207" i="1"/>
  <c r="AK207" i="1" s="1"/>
  <c r="AH857" i="1"/>
  <c r="AK857" i="1" s="1"/>
  <c r="AH183" i="1"/>
  <c r="AK183" i="1" s="1"/>
  <c r="AH632" i="1"/>
  <c r="AK632" i="1" s="1"/>
  <c r="AH467" i="1"/>
  <c r="AK467" i="1" s="1"/>
  <c r="AH150" i="1"/>
  <c r="AK150" i="1" s="1"/>
  <c r="AH427" i="1"/>
  <c r="AK427" i="1" s="1"/>
  <c r="AH1185" i="1"/>
  <c r="AK1185" i="1" s="1"/>
  <c r="AH1186" i="1"/>
  <c r="AK1186" i="1" s="1"/>
  <c r="AH929" i="1"/>
  <c r="AK929" i="1" s="1"/>
  <c r="AH332" i="1"/>
  <c r="AK332" i="1" s="1"/>
  <c r="AH135" i="1"/>
  <c r="AK135" i="1" s="1"/>
  <c r="AH269" i="1"/>
  <c r="AK269" i="1" s="1"/>
  <c r="AH316" i="1"/>
  <c r="AK316" i="1" s="1"/>
  <c r="AH160" i="1"/>
  <c r="AK160" i="1" s="1"/>
  <c r="AH875" i="1"/>
  <c r="AK875" i="1" s="1"/>
  <c r="AH149" i="1"/>
  <c r="AK149" i="1" s="1"/>
  <c r="AH1019" i="1"/>
  <c r="AK1019" i="1" s="1"/>
  <c r="AH245" i="1"/>
  <c r="AK245" i="1" s="1"/>
  <c r="AH266" i="1"/>
  <c r="AK266" i="1" s="1"/>
  <c r="AH721" i="1"/>
  <c r="AK721" i="1" s="1"/>
  <c r="AH1292" i="1"/>
  <c r="AK1292" i="1" s="1"/>
  <c r="AH1297" i="1"/>
  <c r="AK1297" i="1" s="1"/>
  <c r="AH1068" i="1"/>
  <c r="AK1068" i="1" s="1"/>
  <c r="AH1264" i="1"/>
  <c r="AK1264" i="1" s="1"/>
  <c r="AH1099" i="1"/>
  <c r="AK1099" i="1" s="1"/>
  <c r="AH1348" i="1"/>
  <c r="AK1348" i="1" s="1"/>
  <c r="AH517" i="1"/>
  <c r="AK517" i="1" s="1"/>
  <c r="AH1314" i="1"/>
  <c r="AK1314" i="1" s="1"/>
  <c r="AH651" i="1"/>
  <c r="AK651" i="1" s="1"/>
  <c r="AH624" i="1"/>
  <c r="AK624" i="1" s="1"/>
  <c r="AH1076" i="1"/>
  <c r="AK1076" i="1" s="1"/>
  <c r="AH1311" i="1"/>
  <c r="AK1311" i="1" s="1"/>
  <c r="AH778" i="1"/>
  <c r="AK778" i="1" s="1"/>
  <c r="AH1243" i="1"/>
  <c r="AK1243" i="1" s="1"/>
  <c r="AH205" i="1"/>
  <c r="AK205" i="1" s="1"/>
  <c r="AH173" i="1"/>
  <c r="AK173" i="1" s="1"/>
  <c r="AH1005" i="1"/>
  <c r="AK1005" i="1" s="1"/>
  <c r="AH1166" i="1"/>
  <c r="AK1166" i="1" s="1"/>
  <c r="AH232" i="1"/>
  <c r="AK232" i="1" s="1"/>
  <c r="AH1350" i="1"/>
  <c r="AK1350" i="1" s="1"/>
  <c r="AH1065" i="1"/>
  <c r="AK1065" i="1" s="1"/>
  <c r="AH1150" i="1"/>
  <c r="AK1150" i="1" s="1"/>
  <c r="AH1260" i="1"/>
  <c r="AK1260" i="1" s="1"/>
  <c r="AH404" i="1"/>
  <c r="AK404" i="1" s="1"/>
  <c r="AH1338" i="1"/>
  <c r="AK1338" i="1" s="1"/>
  <c r="AH362" i="1"/>
  <c r="AK362" i="1" s="1"/>
  <c r="AH797" i="1"/>
  <c r="AK797" i="1" s="1"/>
  <c r="AH90" i="1"/>
  <c r="AK90" i="1" s="1"/>
  <c r="AH1021" i="1"/>
  <c r="AK1021" i="1" s="1"/>
  <c r="AH1173" i="1"/>
  <c r="AK1173" i="1" s="1"/>
  <c r="AH701" i="1"/>
  <c r="AK701" i="1" s="1"/>
  <c r="AH88" i="1"/>
  <c r="AK88" i="1" s="1"/>
  <c r="AH756" i="1"/>
  <c r="AK756" i="1" s="1"/>
  <c r="AH1293" i="1"/>
  <c r="AK1293" i="1" s="1"/>
  <c r="AH541" i="1"/>
  <c r="AK541" i="1" s="1"/>
  <c r="AH105" i="1"/>
  <c r="AK105" i="1" s="1"/>
  <c r="AH375" i="1"/>
  <c r="AK375" i="1" s="1"/>
  <c r="AH259" i="1"/>
  <c r="AK259" i="1" s="1"/>
  <c r="AH503" i="1"/>
  <c r="AK503" i="1" s="1"/>
  <c r="AH420" i="1"/>
  <c r="AK420" i="1" s="1"/>
  <c r="AH787" i="1"/>
  <c r="AK787" i="1" s="1"/>
  <c r="AH435" i="1"/>
  <c r="AK435" i="1" s="1"/>
  <c r="AH607" i="1"/>
  <c r="AK607" i="1" s="1"/>
  <c r="AH407" i="1"/>
  <c r="AK407" i="1" s="1"/>
  <c r="AH916" i="1"/>
  <c r="AK916" i="1" s="1"/>
  <c r="AH623" i="1"/>
  <c r="AK623" i="1" s="1"/>
  <c r="AH508" i="1"/>
  <c r="AK508" i="1" s="1"/>
  <c r="AH1332" i="1"/>
  <c r="AK1332" i="1" s="1"/>
  <c r="AH1345" i="1"/>
  <c r="AK1345" i="1" s="1"/>
  <c r="AH246" i="1"/>
  <c r="AK246" i="1" s="1"/>
  <c r="AH1054" i="1"/>
  <c r="AK1054" i="1" s="1"/>
  <c r="AH1159" i="1"/>
  <c r="AK1159" i="1" s="1"/>
  <c r="AH611" i="1"/>
  <c r="AK611" i="1" s="1"/>
  <c r="AH196" i="1"/>
  <c r="AK196" i="1" s="1"/>
  <c r="AH197" i="1"/>
  <c r="AK197" i="1" s="1"/>
  <c r="AH1329" i="1"/>
  <c r="AK1329" i="1" s="1"/>
  <c r="AH722" i="1"/>
  <c r="AK722" i="1" s="1"/>
  <c r="AH92" i="1"/>
  <c r="AK92" i="1" s="1"/>
  <c r="AH1163" i="1"/>
  <c r="AK1163" i="1" s="1"/>
  <c r="AH896" i="1"/>
  <c r="AK896" i="1" s="1"/>
  <c r="AH580" i="1"/>
  <c r="AK580" i="1" s="1"/>
  <c r="AH1315" i="1"/>
  <c r="AK1315" i="1" s="1"/>
  <c r="AH372" i="1"/>
  <c r="AK372" i="1" s="1"/>
  <c r="AH655" i="1"/>
  <c r="AK655" i="1" s="1"/>
  <c r="AH334" i="1"/>
  <c r="AK334" i="1" s="1"/>
  <c r="AH261" i="1"/>
  <c r="AK261" i="1" s="1"/>
  <c r="AH759" i="1"/>
  <c r="AK759" i="1" s="1"/>
  <c r="AH1035" i="1"/>
  <c r="AK1035" i="1" s="1"/>
  <c r="AH448" i="1"/>
  <c r="AK448" i="1" s="1"/>
  <c r="AH1053" i="1"/>
  <c r="AK1053" i="1" s="1"/>
  <c r="AH906" i="1"/>
  <c r="AK906" i="1" s="1"/>
  <c r="AH1313" i="1"/>
  <c r="AK1313" i="1" s="1"/>
  <c r="AH229" i="1"/>
  <c r="AK229" i="1" s="1"/>
  <c r="AH1322" i="1"/>
  <c r="AK1322" i="1" s="1"/>
  <c r="AH1291" i="1"/>
  <c r="AK1291" i="1" s="1"/>
  <c r="AH892" i="1"/>
  <c r="AK892" i="1" s="1"/>
  <c r="AH1256" i="1"/>
  <c r="AK1256" i="1" s="1"/>
  <c r="AH1209" i="1"/>
  <c r="AK1209" i="1" s="1"/>
  <c r="AH411" i="1"/>
  <c r="AK411" i="1" s="1"/>
  <c r="AH716" i="1"/>
  <c r="AK716" i="1" s="1"/>
  <c r="AH703" i="1"/>
  <c r="AK703" i="1" s="1"/>
  <c r="AH62" i="1"/>
  <c r="AK62" i="1" s="1"/>
  <c r="AH1113" i="1"/>
  <c r="AK1113" i="1" s="1"/>
  <c r="AH795" i="1"/>
  <c r="AK795" i="1" s="1"/>
  <c r="AH532" i="1"/>
  <c r="AK532" i="1" s="1"/>
  <c r="AH1323" i="1"/>
  <c r="AK1323" i="1" s="1"/>
  <c r="AH967" i="1"/>
  <c r="AK967" i="1" s="1"/>
  <c r="AH631" i="1"/>
  <c r="AK631" i="1" s="1"/>
  <c r="AH389" i="1"/>
  <c r="AK389" i="1" s="1"/>
  <c r="AH250" i="1"/>
  <c r="AK250" i="1" s="1"/>
  <c r="AH1312" i="1"/>
  <c r="AK1312" i="1" s="1"/>
  <c r="AH959" i="1"/>
  <c r="AK959" i="1" s="1"/>
  <c r="AH1129" i="1"/>
  <c r="AK1129" i="1" s="1"/>
  <c r="AH530" i="1"/>
  <c r="AK530" i="1" s="1"/>
  <c r="AH1342" i="1"/>
  <c r="AK1342" i="1" s="1"/>
  <c r="AH1033" i="1"/>
  <c r="AK1033" i="1" s="1"/>
  <c r="AH199" i="1"/>
  <c r="AK199" i="1" s="1"/>
  <c r="AH775" i="1"/>
  <c r="AK775" i="1" s="1"/>
  <c r="AH963" i="1"/>
  <c r="AK963" i="1" s="1"/>
  <c r="AH944" i="1"/>
  <c r="AK944" i="1" s="1"/>
  <c r="AH444" i="1"/>
  <c r="AK444" i="1" s="1"/>
  <c r="AH289" i="1"/>
  <c r="AK289" i="1" s="1"/>
  <c r="AH1284" i="1"/>
  <c r="AK1284" i="1" s="1"/>
  <c r="AH859" i="1"/>
  <c r="AK859" i="1" s="1"/>
  <c r="AH1080" i="1"/>
  <c r="AK1080" i="1" s="1"/>
  <c r="AH1083" i="1"/>
  <c r="AK1083" i="1" s="1"/>
  <c r="AH151" i="1"/>
  <c r="AK151" i="1" s="1"/>
  <c r="AH36" i="1"/>
  <c r="AK36" i="1" s="1"/>
  <c r="AH1106" i="1"/>
  <c r="AK1106" i="1" s="1"/>
  <c r="AH47" i="1"/>
  <c r="AK47" i="1" s="1"/>
  <c r="AH56" i="1"/>
  <c r="AK56" i="1" s="1"/>
  <c r="AH152" i="1"/>
  <c r="AK152" i="1" s="1"/>
  <c r="AH98" i="1"/>
  <c r="AK98" i="1" s="1"/>
  <c r="AH1268" i="1"/>
  <c r="AK1268" i="1" s="1"/>
  <c r="AH639" i="1"/>
  <c r="AK639" i="1" s="1"/>
  <c r="AH1070" i="1"/>
  <c r="AK1070" i="1" s="1"/>
  <c r="AH1324" i="1"/>
  <c r="AK1324" i="1" s="1"/>
  <c r="AH719" i="1"/>
  <c r="AK719" i="1" s="1"/>
  <c r="AH262" i="1"/>
  <c r="AK262" i="1" s="1"/>
  <c r="AH493" i="1"/>
  <c r="AK493" i="1" s="1"/>
  <c r="AH474" i="1"/>
  <c r="AK474" i="1" s="1"/>
  <c r="AH591" i="1"/>
  <c r="AK591" i="1" s="1"/>
  <c r="AH786" i="1"/>
  <c r="AK786" i="1" s="1"/>
  <c r="AH1223" i="1"/>
  <c r="AK1223" i="1" s="1"/>
  <c r="AH650" i="1"/>
  <c r="AK650" i="1" s="1"/>
  <c r="AH836" i="1"/>
  <c r="AK836" i="1" s="1"/>
  <c r="AH476" i="1"/>
  <c r="AK476" i="1" s="1"/>
  <c r="AH638" i="1"/>
  <c r="AK638" i="1" s="1"/>
  <c r="AH1091" i="1"/>
  <c r="AK1091" i="1" s="1"/>
  <c r="AH968" i="1"/>
  <c r="AK968" i="1" s="1"/>
  <c r="AH52" i="1"/>
  <c r="AK52" i="1" s="1"/>
  <c r="AH969" i="1"/>
  <c r="AK969" i="1" s="1"/>
  <c r="AH606" i="1"/>
  <c r="AK606" i="1" s="1"/>
  <c r="AH225" i="1"/>
  <c r="AK225" i="1" s="1"/>
  <c r="AH743" i="1"/>
  <c r="AK743" i="1" s="1"/>
  <c r="AH923" i="1"/>
  <c r="AK923" i="1" s="1"/>
  <c r="AH543" i="1"/>
  <c r="AK543" i="1" s="1"/>
  <c r="AH912" i="1"/>
  <c r="AK912" i="1" s="1"/>
  <c r="AH133" i="1"/>
  <c r="AK133" i="1" s="1"/>
  <c r="AH189" i="1"/>
  <c r="AK189" i="1" s="1"/>
  <c r="AH829" i="1"/>
  <c r="AK829" i="1" s="1"/>
  <c r="AH927" i="1"/>
  <c r="AK927" i="1" s="1"/>
  <c r="AH858" i="1"/>
  <c r="AK858" i="1" s="1"/>
  <c r="AH355" i="1"/>
  <c r="AK355" i="1" s="1"/>
  <c r="AH1143" i="1"/>
  <c r="AK1143" i="1" s="1"/>
  <c r="AH1197" i="1"/>
  <c r="AK1197" i="1" s="1"/>
  <c r="AH1027" i="1"/>
  <c r="AK1027" i="1" s="1"/>
  <c r="AH723" i="1"/>
  <c r="AK723" i="1" s="1"/>
  <c r="AH192" i="1"/>
  <c r="AK192" i="1" s="1"/>
  <c r="AH899" i="1"/>
  <c r="AK899" i="1" s="1"/>
  <c r="AH1138" i="1"/>
  <c r="AK1138" i="1" s="1"/>
  <c r="AH1200" i="1"/>
  <c r="AK1200" i="1" s="1"/>
  <c r="AH1016" i="1"/>
  <c r="AK1016" i="1" s="1"/>
  <c r="AH561" i="1"/>
  <c r="AK561" i="1" s="1"/>
  <c r="AH417" i="1"/>
  <c r="AK417" i="1" s="1"/>
  <c r="AH867" i="1"/>
  <c r="AK867" i="1" s="1"/>
  <c r="AH315" i="1"/>
  <c r="AK315" i="1" s="1"/>
  <c r="AH302" i="1"/>
  <c r="AK302" i="1" s="1"/>
  <c r="AH1254" i="1"/>
  <c r="AK1254" i="1" s="1"/>
  <c r="AH29" i="1"/>
  <c r="AK29" i="1" s="1"/>
  <c r="AH358" i="1"/>
  <c r="AK358" i="1" s="1"/>
  <c r="AH1064" i="1"/>
  <c r="AK1064" i="1" s="1"/>
  <c r="AH554" i="1"/>
  <c r="AK554" i="1" s="1"/>
  <c r="AH621" i="1"/>
  <c r="AK621" i="1" s="1"/>
  <c r="AH1161" i="1"/>
  <c r="AK1161" i="1" s="1"/>
  <c r="AH1321" i="1"/>
  <c r="AK1321" i="1" s="1"/>
  <c r="AH14" i="1"/>
  <c r="AK14" i="1" s="1"/>
  <c r="AH626" i="1"/>
  <c r="AK626" i="1" s="1"/>
  <c r="AH526" i="1"/>
  <c r="AK526" i="1" s="1"/>
  <c r="AH984" i="1"/>
  <c r="AK984" i="1" s="1"/>
  <c r="AH499" i="1"/>
  <c r="AK499" i="1" s="1"/>
  <c r="AH612" i="1"/>
  <c r="AK612" i="1" s="1"/>
  <c r="AH735" i="1"/>
  <c r="AK735" i="1" s="1"/>
  <c r="AH608" i="1"/>
  <c r="AK608" i="1" s="1"/>
  <c r="AH537" i="1"/>
  <c r="AK537" i="1" s="1"/>
  <c r="AH622" i="1"/>
  <c r="AK622" i="1" s="1"/>
  <c r="AH1128" i="1"/>
  <c r="AK1128" i="1" s="1"/>
  <c r="AH1109" i="1"/>
  <c r="AK1109" i="1" s="1"/>
  <c r="AH445" i="1"/>
  <c r="AK445" i="1" s="1"/>
  <c r="AH1195" i="1"/>
  <c r="AK1195" i="1" s="1"/>
  <c r="AH545" i="1"/>
  <c r="AK545" i="1" s="1"/>
  <c r="AH1079" i="1"/>
  <c r="AK1079" i="1" s="1"/>
  <c r="AH1009" i="1"/>
  <c r="AK1009" i="1" s="1"/>
  <c r="AH972" i="1"/>
  <c r="AK972" i="1" s="1"/>
  <c r="AH592" i="1"/>
  <c r="AK592" i="1" s="1"/>
  <c r="AH954" i="1"/>
  <c r="AK954" i="1" s="1"/>
  <c r="AH983" i="1"/>
  <c r="AK983" i="1" s="1"/>
  <c r="AH1157" i="1"/>
  <c r="AK1157" i="1" s="1"/>
  <c r="AH291" i="1"/>
  <c r="AK291" i="1" s="1"/>
  <c r="AH527" i="1"/>
  <c r="AK527" i="1" s="1"/>
  <c r="AH820" i="1"/>
  <c r="AK820" i="1" s="1"/>
  <c r="AH1145" i="1"/>
  <c r="AK1145" i="1" s="1"/>
  <c r="AH714" i="1"/>
  <c r="AK714" i="1" s="1"/>
  <c r="AH946" i="1"/>
  <c r="AK946" i="1" s="1"/>
  <c r="AH313" i="1"/>
  <c r="AK313" i="1" s="1"/>
  <c r="AH1267" i="1"/>
  <c r="AK1267" i="1" s="1"/>
  <c r="AH798" i="1"/>
  <c r="AK798" i="1" s="1"/>
  <c r="AH809" i="1"/>
  <c r="AK809" i="1" s="1"/>
  <c r="AH253" i="1"/>
  <c r="AK253" i="1" s="1"/>
  <c r="AH337" i="1"/>
  <c r="AK337" i="1" s="1"/>
  <c r="AH258" i="1"/>
  <c r="AK258" i="1" s="1"/>
  <c r="AH656" i="1"/>
  <c r="AK656" i="1" s="1"/>
  <c r="AH772" i="1"/>
  <c r="AK772" i="1" s="1"/>
  <c r="AH312" i="1"/>
  <c r="AK312" i="1" s="1"/>
  <c r="AH1295" i="1"/>
  <c r="AK1295" i="1" s="1"/>
  <c r="AH540" i="1"/>
  <c r="AK540" i="1" s="1"/>
  <c r="AH405" i="1"/>
  <c r="AK405" i="1" s="1"/>
  <c r="AH887" i="1"/>
  <c r="AK887" i="1" s="1"/>
  <c r="AH471" i="1"/>
  <c r="AK471" i="1" s="1"/>
  <c r="AH635" i="1"/>
  <c r="AK635" i="1" s="1"/>
  <c r="AH307" i="1"/>
  <c r="AK307" i="1" s="1"/>
  <c r="AH1168" i="1"/>
  <c r="AK1168" i="1" s="1"/>
  <c r="AH668" i="1"/>
  <c r="AK668" i="1" s="1"/>
  <c r="AH1082" i="1"/>
  <c r="AK1082" i="1" s="1"/>
  <c r="AH617" i="1"/>
  <c r="AK617" i="1" s="1"/>
  <c r="AH1188" i="1"/>
  <c r="AK1188" i="1" s="1"/>
  <c r="AH1343" i="1"/>
  <c r="AK1343" i="1" s="1"/>
  <c r="AH325" i="1"/>
  <c r="AK325" i="1" s="1"/>
  <c r="AH481" i="1"/>
  <c r="AK481" i="1" s="1"/>
  <c r="AH932" i="1"/>
  <c r="AK932" i="1" s="1"/>
  <c r="AH996" i="1"/>
  <c r="AK996" i="1" s="1"/>
  <c r="AH101" i="1"/>
  <c r="AK101" i="1" s="1"/>
  <c r="AH1130" i="1"/>
  <c r="AK1130" i="1" s="1"/>
  <c r="AH881" i="1"/>
  <c r="AK881" i="1" s="1"/>
  <c r="AH314" i="1"/>
  <c r="AK314" i="1" s="1"/>
  <c r="AH240" i="1"/>
  <c r="AK240" i="1" s="1"/>
  <c r="AH736" i="1"/>
  <c r="AK736" i="1" s="1"/>
  <c r="AH423" i="1"/>
  <c r="AK423" i="1" s="1"/>
  <c r="AH260" i="1"/>
  <c r="AK260" i="1" s="1"/>
  <c r="AH65" i="1"/>
  <c r="AK65" i="1" s="1"/>
  <c r="AH492" i="1"/>
  <c r="AK492" i="1" s="1"/>
  <c r="AH59" i="1"/>
  <c r="AK59" i="1" s="1"/>
  <c r="AH494" i="1"/>
  <c r="AK494" i="1" s="1"/>
  <c r="AH698" i="1"/>
  <c r="AK698" i="1" s="1"/>
  <c r="AH725" i="1"/>
  <c r="AK725" i="1" s="1"/>
  <c r="AH49" i="1"/>
  <c r="AK49" i="1" s="1"/>
  <c r="AH1319" i="1"/>
  <c r="AK1319" i="1" s="1"/>
  <c r="AH425" i="1"/>
  <c r="AK425" i="1" s="1"/>
  <c r="AH1171" i="1"/>
  <c r="AK1171" i="1" s="1"/>
  <c r="AH469" i="1"/>
  <c r="AK469" i="1" s="1"/>
  <c r="AH1075" i="1"/>
  <c r="AK1075" i="1" s="1"/>
  <c r="AH937" i="1"/>
  <c r="AK937" i="1" s="1"/>
  <c r="AH877" i="1"/>
  <c r="AK877" i="1" s="1"/>
  <c r="AH1041" i="1"/>
  <c r="AK1041" i="1" s="1"/>
  <c r="AH1290" i="1"/>
  <c r="AK1290" i="1" s="1"/>
  <c r="AH551" i="1"/>
  <c r="AK551" i="1" s="1"/>
  <c r="AH453" i="1"/>
  <c r="AK453" i="1" s="1"/>
  <c r="AH256" i="1"/>
  <c r="AK256" i="1" s="1"/>
  <c r="AH847" i="1"/>
  <c r="AK847" i="1" s="1"/>
  <c r="AH248" i="1"/>
  <c r="AK248" i="1" s="1"/>
  <c r="AH147" i="1"/>
  <c r="AK147" i="1" s="1"/>
  <c r="AH559" i="1"/>
  <c r="AK559" i="1" s="1"/>
  <c r="AH1263" i="1"/>
  <c r="AK1263" i="1" s="1"/>
  <c r="AH1191" i="1"/>
  <c r="AK1191" i="1" s="1"/>
  <c r="AH310" i="1"/>
  <c r="AK310" i="1" s="1"/>
  <c r="AH18" i="1"/>
  <c r="AK18" i="1" s="1"/>
  <c r="AH1252" i="1"/>
  <c r="AK1252" i="1" s="1"/>
  <c r="AH615" i="1"/>
  <c r="AK615" i="1" s="1"/>
  <c r="AH468" i="1"/>
  <c r="AK468" i="1" s="1"/>
  <c r="AH301" i="1"/>
  <c r="AK301" i="1" s="1"/>
  <c r="AH108" i="1"/>
  <c r="AK108" i="1" s="1"/>
  <c r="AH1052" i="1"/>
  <c r="AK1052" i="1" s="1"/>
  <c r="AH873" i="1"/>
  <c r="AK873" i="1" s="1"/>
  <c r="AH460" i="1"/>
  <c r="AK460" i="1" s="1"/>
  <c r="AH862" i="1"/>
  <c r="AK862" i="1" s="1"/>
  <c r="AH243" i="1"/>
  <c r="AK243" i="1" s="1"/>
  <c r="AH1114" i="1"/>
  <c r="AK1114" i="1" s="1"/>
  <c r="AH75" i="1"/>
  <c r="AK75" i="1" s="1"/>
  <c r="AH1228" i="1"/>
  <c r="AK1228" i="1" s="1"/>
  <c r="AH593" i="1"/>
  <c r="AK593" i="1" s="1"/>
  <c r="AH1073" i="1"/>
  <c r="AK1073" i="1" s="1"/>
  <c r="AH120" i="1"/>
  <c r="AK120" i="1" s="1"/>
  <c r="AH116" i="1"/>
  <c r="AK116" i="1" s="1"/>
  <c r="AH884" i="1"/>
  <c r="AK884" i="1" s="1"/>
  <c r="AH568" i="1"/>
  <c r="AK568" i="1" s="1"/>
  <c r="AH695" i="1"/>
  <c r="AK695" i="1" s="1"/>
  <c r="AH182" i="1"/>
  <c r="AK182" i="1" s="1"/>
  <c r="AH1132" i="1"/>
  <c r="AK1132" i="1" s="1"/>
  <c r="AH555" i="1"/>
  <c r="AK555" i="1" s="1"/>
  <c r="AH1039" i="1"/>
  <c r="AK1039" i="1" s="1"/>
  <c r="AH208" i="1"/>
  <c r="AK208" i="1" s="1"/>
  <c r="AH737" i="1"/>
  <c r="AK737" i="1" s="1"/>
  <c r="AH846" i="1"/>
  <c r="AK846" i="1" s="1"/>
  <c r="AH1212" i="1"/>
  <c r="AK1212" i="1" s="1"/>
  <c r="AH803" i="1"/>
  <c r="AK803" i="1" s="1"/>
  <c r="AH1349" i="1"/>
  <c r="AK1349" i="1" s="1"/>
  <c r="AH505" i="1"/>
  <c r="AK505" i="1" s="1"/>
  <c r="AH810" i="1"/>
  <c r="AK810" i="1" s="1"/>
  <c r="AH1116" i="1"/>
  <c r="AK1116" i="1" s="1"/>
  <c r="AH558" i="1"/>
  <c r="AK558" i="1" s="1"/>
  <c r="AH653" i="1"/>
  <c r="AK653" i="1" s="1"/>
  <c r="AH832" i="1"/>
  <c r="AK832" i="1" s="1"/>
  <c r="AH272" i="1"/>
  <c r="AK272" i="1" s="1"/>
  <c r="AH277" i="1"/>
  <c r="AK277" i="1" s="1"/>
  <c r="AH886" i="1"/>
  <c r="AK886" i="1" s="1"/>
  <c r="AH845" i="1"/>
  <c r="AK845" i="1" s="1"/>
  <c r="AH1181" i="1"/>
  <c r="AK1181" i="1" s="1"/>
  <c r="AH808" i="1"/>
  <c r="AK808" i="1" s="1"/>
  <c r="AH830" i="1"/>
  <c r="AK830" i="1" s="1"/>
  <c r="AH536" i="1"/>
  <c r="AK536" i="1" s="1"/>
  <c r="AH91" i="1"/>
  <c r="AK91" i="1" s="1"/>
  <c r="AH350" i="1"/>
  <c r="AK350" i="1" s="1"/>
  <c r="AH161" i="1"/>
  <c r="AK161" i="1" s="1"/>
  <c r="AH117" i="1"/>
  <c r="AK117" i="1" s="1"/>
  <c r="AH1160" i="1"/>
  <c r="AK1160" i="1" s="1"/>
  <c r="AH1206" i="1"/>
  <c r="AK1206" i="1" s="1"/>
  <c r="AH1062" i="1"/>
  <c r="AK1062" i="1" s="1"/>
  <c r="AH1240" i="1"/>
  <c r="AK1240" i="1" s="1"/>
  <c r="AH585" i="1"/>
  <c r="AK585" i="1" s="1"/>
  <c r="AH676" i="1"/>
  <c r="AK676" i="1" s="1"/>
  <c r="AH661" i="1"/>
  <c r="AK661" i="1" s="1"/>
  <c r="AH1333" i="1"/>
  <c r="AK1333" i="1" s="1"/>
  <c r="AH296" i="1"/>
  <c r="AK296" i="1" s="1"/>
  <c r="AH1124" i="1"/>
  <c r="AK1124" i="1" s="1"/>
  <c r="AH437" i="1"/>
  <c r="AK437" i="1" s="1"/>
  <c r="AH454" i="1"/>
  <c r="AK454" i="1" s="1"/>
  <c r="AH131" i="1"/>
  <c r="AK131" i="1" s="1"/>
  <c r="AH920" i="1"/>
  <c r="AK920" i="1" s="1"/>
  <c r="AH648" i="1"/>
  <c r="AK648" i="1" s="1"/>
  <c r="AH589" i="1"/>
  <c r="AK589" i="1" s="1"/>
  <c r="AH336" i="1"/>
  <c r="AK336" i="1" s="1"/>
  <c r="AH753" i="1"/>
  <c r="AK753" i="1" s="1"/>
  <c r="AH12" i="1"/>
  <c r="AK12" i="1" s="1"/>
  <c r="AH895" i="1"/>
  <c r="AK895" i="1" s="1"/>
  <c r="AH904" i="1"/>
  <c r="AK904" i="1" s="1"/>
  <c r="AH487" i="1"/>
  <c r="AK487" i="1" s="1"/>
  <c r="AH1220" i="1"/>
  <c r="AK1220" i="1" s="1"/>
  <c r="AH1034" i="1"/>
  <c r="AK1034" i="1" s="1"/>
  <c r="AH451" i="1"/>
  <c r="AK451" i="1" s="1"/>
  <c r="AH391" i="1"/>
  <c r="AK391" i="1" s="1"/>
  <c r="AH1153" i="1"/>
  <c r="AK1153" i="1" s="1"/>
  <c r="AH823" i="1"/>
  <c r="AK823" i="1" s="1"/>
  <c r="AH1238" i="1"/>
  <c r="AK1238" i="1" s="1"/>
  <c r="AH998" i="1"/>
  <c r="AK998" i="1" s="1"/>
  <c r="AH761" i="1"/>
  <c r="AK761" i="1" s="1"/>
  <c r="AH179" i="1"/>
  <c r="AK179" i="1" s="1"/>
  <c r="AH406" i="1"/>
  <c r="AK406" i="1" s="1"/>
  <c r="AH577" i="1"/>
  <c r="AK577" i="1" s="1"/>
  <c r="AH353" i="1"/>
  <c r="AK353" i="1" s="1"/>
  <c r="AH546" i="1"/>
  <c r="AK546" i="1" s="1"/>
  <c r="AH749" i="1"/>
  <c r="AK749" i="1" s="1"/>
  <c r="AH1056" i="1"/>
  <c r="AK1056" i="1" s="1"/>
  <c r="AH365" i="1"/>
  <c r="AK365" i="1" s="1"/>
  <c r="AH783" i="1"/>
  <c r="AK783" i="1" s="1"/>
  <c r="AH378" i="1"/>
  <c r="AK378" i="1" s="1"/>
  <c r="AH542" i="1"/>
  <c r="AK542" i="1" s="1"/>
  <c r="AH141" i="1"/>
  <c r="AK141" i="1" s="1"/>
  <c r="AH1093" i="1"/>
  <c r="AK1093" i="1" s="1"/>
  <c r="AH265" i="1"/>
  <c r="AK265" i="1" s="1"/>
  <c r="AH960" i="1"/>
  <c r="AK960" i="1" s="1"/>
  <c r="AH320" i="1"/>
  <c r="AK320" i="1" s="1"/>
  <c r="AH947" i="1"/>
  <c r="AK947" i="1" s="1"/>
  <c r="AH77" i="1"/>
  <c r="AK77" i="1" s="1"/>
  <c r="AH356" i="1"/>
  <c r="AK356" i="1" s="1"/>
  <c r="AH280" i="1"/>
  <c r="AK280" i="1" s="1"/>
  <c r="AH876" i="1"/>
  <c r="AK876" i="1" s="1"/>
  <c r="AH641" i="1"/>
  <c r="AK641" i="1" s="1"/>
  <c r="AH1298" i="1"/>
  <c r="AK1298" i="1" s="1"/>
  <c r="AH826" i="1"/>
  <c r="AK826" i="1" s="1"/>
  <c r="AH143" i="1"/>
  <c r="AK143" i="1" s="1"/>
  <c r="AH241" i="1"/>
  <c r="AK241" i="1" s="1"/>
  <c r="AH691" i="1"/>
  <c r="AK691" i="1" s="1"/>
  <c r="AH793" i="1"/>
  <c r="AK793" i="1" s="1"/>
  <c r="AH31" i="1"/>
  <c r="AK31" i="1" s="1"/>
  <c r="AH309" i="1"/>
  <c r="AK309" i="1" s="1"/>
  <c r="AH741" i="1"/>
  <c r="AK741" i="1" s="1"/>
  <c r="AH491" i="1"/>
  <c r="AK491" i="1" s="1"/>
  <c r="AH604" i="1"/>
  <c r="AK604" i="1" s="1"/>
  <c r="AH488" i="1"/>
  <c r="AK488" i="1" s="1"/>
  <c r="AH99" i="1"/>
  <c r="AK99" i="1" s="1"/>
  <c r="AH872" i="1"/>
  <c r="AK872" i="1" s="1"/>
  <c r="AH938" i="1"/>
  <c r="AK938" i="1" s="1"/>
  <c r="AH1202" i="1"/>
  <c r="AK1202" i="1" s="1"/>
  <c r="AH201" i="1"/>
  <c r="AK201" i="1" s="1"/>
  <c r="AH326" i="1"/>
  <c r="AK326" i="1" s="1"/>
  <c r="AH805" i="1"/>
  <c r="AK805" i="1" s="1"/>
  <c r="AH1301" i="1"/>
  <c r="AK1301" i="1" s="1"/>
  <c r="AH1282" i="1"/>
  <c r="AK1282" i="1" s="1"/>
  <c r="AH409" i="1"/>
  <c r="AK409" i="1" s="1"/>
  <c r="AH739" i="1"/>
  <c r="AK739" i="1" s="1"/>
  <c r="AH976" i="1"/>
  <c r="AK976" i="1" s="1"/>
  <c r="AH706" i="1"/>
  <c r="AK706" i="1" s="1"/>
  <c r="AH1164" i="1"/>
  <c r="AK1164" i="1" s="1"/>
  <c r="AH109" i="1"/>
  <c r="AK109" i="1" s="1"/>
  <c r="AH412" i="1"/>
  <c r="AK412" i="1" s="1"/>
  <c r="AH1262" i="1"/>
  <c r="AK1262" i="1" s="1"/>
  <c r="AH1028" i="1"/>
  <c r="AK1028" i="1" s="1"/>
  <c r="AH61" i="1"/>
  <c r="AK61" i="1" s="1"/>
  <c r="AH11" i="1"/>
  <c r="AK11" i="1" s="1"/>
  <c r="AH840" i="1"/>
  <c r="AK840" i="1" s="1"/>
  <c r="AH688" i="1"/>
  <c r="AK688" i="1" s="1"/>
  <c r="AH268" i="1"/>
  <c r="AK268" i="1" s="1"/>
  <c r="AH433" i="1"/>
  <c r="AK433" i="1" s="1"/>
  <c r="AH515" i="1"/>
  <c r="AK515" i="1" s="1"/>
  <c r="AH218" i="1"/>
  <c r="AK218" i="1" s="1"/>
  <c r="AH377" i="1"/>
  <c r="AK377" i="1" s="1"/>
  <c r="AH742" i="1"/>
  <c r="AK742" i="1" s="1"/>
  <c r="AH1255" i="1"/>
  <c r="AK1255" i="1" s="1"/>
  <c r="AH955" i="1"/>
  <c r="AK955" i="1" s="1"/>
  <c r="AH715" i="1"/>
  <c r="AK715" i="1" s="1"/>
  <c r="AH402" i="1"/>
  <c r="AK402" i="1" s="1"/>
  <c r="AH646" i="1"/>
  <c r="AK646" i="1" s="1"/>
  <c r="AH35" i="1"/>
  <c r="AK35" i="1" s="1"/>
  <c r="AH297" i="1"/>
  <c r="AK297" i="1" s="1"/>
  <c r="AH815" i="1"/>
  <c r="AK815" i="1" s="1"/>
  <c r="AH586" i="1"/>
  <c r="AK586" i="1" s="1"/>
  <c r="AH933" i="1"/>
  <c r="AK933" i="1" s="1"/>
  <c r="AH1184" i="1"/>
  <c r="AK1184" i="1" s="1"/>
  <c r="AH50" i="1"/>
  <c r="AK50" i="1" s="1"/>
  <c r="AH679" i="1"/>
  <c r="AK679" i="1" s="1"/>
  <c r="AH757" i="1"/>
  <c r="AK757" i="1" s="1"/>
  <c r="AH1233" i="1"/>
  <c r="AK1233" i="1" s="1"/>
  <c r="AH562" i="1"/>
  <c r="AK562" i="1" s="1"/>
  <c r="AH330" i="1"/>
  <c r="AK330" i="1" s="1"/>
  <c r="AH216" i="1"/>
  <c r="AK216" i="1" s="1"/>
  <c r="AH945" i="1"/>
  <c r="AK945" i="1" s="1"/>
  <c r="AH819" i="1"/>
  <c r="AK819" i="1" s="1"/>
  <c r="AH804" i="1"/>
  <c r="AK804" i="1" s="1"/>
  <c r="AH573" i="1"/>
  <c r="AK573" i="1" s="1"/>
  <c r="AH1300" i="1"/>
  <c r="AK1300" i="1" s="1"/>
  <c r="AH1108" i="1"/>
  <c r="AK1108" i="1" s="1"/>
  <c r="AH928" i="1"/>
  <c r="AK928" i="1" s="1"/>
  <c r="AH792" i="1"/>
  <c r="AK792" i="1" s="1"/>
  <c r="AH234" i="1"/>
  <c r="AK234" i="1" s="1"/>
  <c r="AH1030" i="1"/>
  <c r="AK1030" i="1" s="1"/>
  <c r="AH121" i="1"/>
  <c r="AK121" i="1" s="1"/>
  <c r="AH238" i="1"/>
  <c r="AK238" i="1" s="1"/>
  <c r="AH902" i="1"/>
  <c r="AK902" i="1" s="1"/>
  <c r="AH1203" i="1"/>
  <c r="AK1203" i="1" s="1"/>
  <c r="AH1098" i="1"/>
  <c r="AK1098" i="1" s="1"/>
  <c r="AH513" i="1"/>
  <c r="AK513" i="1" s="1"/>
  <c r="AH633" i="1"/>
  <c r="AK633" i="1" s="1"/>
  <c r="AH1144" i="1"/>
  <c r="AK1144" i="1" s="1"/>
  <c r="AH233" i="1"/>
  <c r="AK233" i="1" s="1"/>
  <c r="AH486" i="1"/>
  <c r="AK486" i="1" s="1"/>
  <c r="AH40" i="1"/>
  <c r="AK40" i="1" s="1"/>
  <c r="AH599" i="1"/>
  <c r="AK599" i="1" s="1"/>
  <c r="AH1230" i="1"/>
  <c r="AK1230" i="1" s="1"/>
  <c r="AH1051" i="1"/>
  <c r="AK1051" i="1" s="1"/>
  <c r="AH305" i="1"/>
  <c r="AK305" i="1" s="1"/>
  <c r="AH222" i="1"/>
  <c r="AK222" i="1" s="1"/>
  <c r="AH1276" i="1"/>
  <c r="AK1276" i="1" s="1"/>
  <c r="AH41" i="1"/>
  <c r="AK41" i="1" s="1"/>
  <c r="AH704" i="1"/>
  <c r="AK704" i="1" s="1"/>
  <c r="AH94" i="1"/>
  <c r="AK94" i="1" s="1"/>
  <c r="AH1043" i="1"/>
  <c r="AK1043" i="1" s="1"/>
  <c r="AH572" i="1"/>
  <c r="AK572" i="1" s="1"/>
  <c r="AH905" i="1"/>
  <c r="AK905" i="1" s="1"/>
  <c r="AH649" i="1"/>
  <c r="AK649" i="1" s="1"/>
  <c r="AH1175" i="1"/>
  <c r="AK1175" i="1" s="1"/>
  <c r="AH575" i="1"/>
  <c r="AK575" i="1" s="1"/>
  <c r="AH856" i="1"/>
  <c r="AK856" i="1" s="1"/>
  <c r="AH384" i="1"/>
  <c r="AK384" i="1" s="1"/>
  <c r="AH381" i="1"/>
  <c r="AK381" i="1" s="1"/>
  <c r="AH64" i="1"/>
  <c r="AK64" i="1" s="1"/>
  <c r="AH922" i="1"/>
  <c r="AK922" i="1" s="1"/>
  <c r="AH538" i="1"/>
  <c r="AK538" i="1" s="1"/>
  <c r="AH511" i="1"/>
  <c r="AK511" i="1" s="1"/>
  <c r="AH523" i="1"/>
  <c r="AK523" i="1" s="1"/>
  <c r="AH1086" i="1"/>
  <c r="AK1086" i="1" s="1"/>
  <c r="AH1125" i="1"/>
  <c r="AK1125" i="1" s="1"/>
  <c r="AH254" i="1"/>
  <c r="AK254" i="1" s="1"/>
  <c r="AH180" i="1"/>
  <c r="AK180" i="1" s="1"/>
  <c r="AH255" i="1"/>
  <c r="AK255" i="1" s="1"/>
  <c r="AH1299" i="1"/>
  <c r="AK1299" i="1" s="1"/>
  <c r="AH674" i="1"/>
  <c r="AK674" i="1" s="1"/>
  <c r="AH978" i="1"/>
  <c r="AK978" i="1" s="1"/>
  <c r="AH524" i="1"/>
  <c r="AK524" i="1" s="1"/>
  <c r="AH636" i="1"/>
  <c r="AK636" i="1" s="1"/>
  <c r="AH477" i="1"/>
  <c r="AK477" i="1" s="1"/>
  <c r="AH1024" i="1"/>
  <c r="AK1024" i="1" s="1"/>
  <c r="AH734" i="1"/>
  <c r="AK734" i="1" s="1"/>
  <c r="AH142" i="1"/>
  <c r="AK142" i="1" s="1"/>
  <c r="AH19" i="1"/>
  <c r="AK19" i="1" s="1"/>
  <c r="AH1036" i="1"/>
  <c r="AK1036" i="1" s="1"/>
  <c r="AH662" i="1"/>
  <c r="AK662" i="1" s="1"/>
  <c r="AH1180" i="1"/>
  <c r="AK1180" i="1" s="1"/>
  <c r="AH717" i="1"/>
  <c r="AK717" i="1" s="1"/>
  <c r="AH652" i="1"/>
  <c r="AK652" i="1" s="1"/>
  <c r="AH396" i="1"/>
  <c r="AK396" i="1" s="1"/>
  <c r="AH911" i="1"/>
  <c r="AK911" i="1" s="1"/>
  <c r="AH1196" i="1"/>
  <c r="AK1196" i="1" s="1"/>
  <c r="AH1245" i="1"/>
  <c r="AK1245" i="1" s="1"/>
  <c r="AH107" i="1"/>
  <c r="AK107" i="1" s="1"/>
  <c r="AH1294" i="1"/>
  <c r="AK1294" i="1" s="1"/>
  <c r="AH470" i="1"/>
  <c r="AK470" i="1" s="1"/>
  <c r="AH66" i="1"/>
  <c r="AK66" i="1" s="1"/>
  <c r="AH213" i="1"/>
  <c r="AK213" i="1" s="1"/>
  <c r="AH1224" i="1"/>
  <c r="AK1224" i="1" s="1"/>
  <c r="AH122" i="1"/>
  <c r="AK122" i="1" s="1"/>
  <c r="AH223" i="1"/>
  <c r="AK223" i="1" s="1"/>
  <c r="AH1050" i="1"/>
  <c r="AK1050" i="1" s="1"/>
  <c r="AH696" i="1"/>
  <c r="AK696" i="1" s="1"/>
  <c r="AH1170" i="1"/>
  <c r="AK1170" i="1" s="1"/>
  <c r="AH694" i="1"/>
  <c r="AK694" i="1" s="1"/>
  <c r="AH484" i="1"/>
  <c r="AK484" i="1" s="1"/>
  <c r="AH1162" i="1"/>
  <c r="AK1162" i="1" s="1"/>
  <c r="AH324" i="1"/>
  <c r="AK324" i="1" s="1"/>
  <c r="AH681" i="1"/>
  <c r="AK681" i="1" s="1"/>
  <c r="AH1126" i="1"/>
  <c r="AK1126" i="1" s="1"/>
  <c r="AH1241" i="1"/>
  <c r="AK1241" i="1" s="1"/>
  <c r="AH894" i="1"/>
  <c r="AK894" i="1" s="1"/>
  <c r="AH576" i="1"/>
  <c r="AK576" i="1" s="1"/>
  <c r="AH89" i="1"/>
  <c r="AK89" i="1" s="1"/>
  <c r="AH115" i="1"/>
  <c r="AK115" i="1" s="1"/>
  <c r="AH1103" i="1"/>
  <c r="AK1103" i="1" s="1"/>
  <c r="AH1217" i="1"/>
  <c r="AK1217" i="1" s="1"/>
  <c r="AH789" i="1"/>
  <c r="AK789" i="1" s="1"/>
  <c r="AH1189" i="1"/>
  <c r="AK1189" i="1" s="1"/>
  <c r="AH354" i="1"/>
  <c r="AK354" i="1" s="1"/>
  <c r="AH400" i="1"/>
  <c r="AK400" i="1" s="1"/>
  <c r="AH399" i="1"/>
  <c r="AK399" i="1" s="1"/>
  <c r="AH235" i="1"/>
  <c r="AK235" i="1" s="1"/>
  <c r="AH975" i="1"/>
  <c r="AK975" i="1" s="1"/>
  <c r="AH627" i="1"/>
  <c r="AK627" i="1" s="1"/>
  <c r="AH547" i="1"/>
  <c r="AK547" i="1" s="1"/>
  <c r="AH837" i="1"/>
  <c r="AK837" i="1" s="1"/>
  <c r="AH965" i="1"/>
  <c r="AK965" i="1" s="1"/>
  <c r="AH956" i="1"/>
  <c r="AK956" i="1" s="1"/>
  <c r="AH1169" i="1"/>
  <c r="AK1169" i="1" s="1"/>
  <c r="AH1104" i="1"/>
  <c r="AK1104" i="1" s="1"/>
  <c r="AH379" i="1"/>
  <c r="AK379" i="1" s="1"/>
  <c r="AH119" i="1"/>
  <c r="AK119" i="1" s="1"/>
  <c r="AH1172" i="1"/>
  <c r="AK1172" i="1" s="1"/>
  <c r="AH1142" i="1"/>
  <c r="AK1142" i="1" s="1"/>
  <c r="AH475" i="1"/>
  <c r="AK475" i="1" s="1"/>
  <c r="AH533" i="1"/>
  <c r="AK533" i="1" s="1"/>
  <c r="AH1101" i="1"/>
  <c r="AK1101" i="1" s="1"/>
  <c r="AH763" i="1"/>
  <c r="AK763" i="1" s="1"/>
  <c r="AH1239" i="1"/>
  <c r="AK1239" i="1" s="1"/>
  <c r="AH413" i="1"/>
  <c r="AK413" i="1" s="1"/>
  <c r="AH339" i="1"/>
  <c r="AK339" i="1" s="1"/>
  <c r="AH1225" i="1"/>
  <c r="AK1225" i="1" s="1"/>
  <c r="AH1316" i="1"/>
  <c r="AK1316" i="1" s="1"/>
  <c r="AH595" i="1"/>
  <c r="AK595" i="1" s="1"/>
  <c r="AH1193" i="1"/>
  <c r="AK1193" i="1" s="1"/>
  <c r="AH1304" i="1"/>
  <c r="AK1304" i="1" s="1"/>
  <c r="AH1215" i="1"/>
  <c r="AK1215" i="1" s="1"/>
  <c r="AH111" i="1"/>
  <c r="AK111" i="1" s="1"/>
  <c r="AH1326" i="1"/>
  <c r="AK1326" i="1" s="1"/>
  <c r="AH393" i="1"/>
  <c r="AK393" i="1" s="1"/>
  <c r="AH1285" i="1"/>
  <c r="AK1285" i="1" s="1"/>
  <c r="AH1307" i="1"/>
  <c r="AK1307" i="1" s="1"/>
  <c r="AH32" i="1"/>
  <c r="AK32" i="1" s="1"/>
  <c r="AH28" i="1"/>
  <c r="AK28" i="1" s="1"/>
  <c r="AH1117" i="1"/>
  <c r="AK1117" i="1" s="1"/>
  <c r="AH570" i="1"/>
  <c r="AK570" i="1" s="1"/>
  <c r="AH564" i="1"/>
  <c r="AK564" i="1" s="1"/>
  <c r="AH148" i="1"/>
  <c r="AK148" i="1" s="1"/>
  <c r="AH782" i="1"/>
  <c r="AK782" i="1" s="1"/>
  <c r="AH345" i="1"/>
  <c r="AK345" i="1" s="1"/>
  <c r="AH901" i="1"/>
  <c r="AK901" i="1" s="1"/>
  <c r="AH828" i="1"/>
  <c r="AK828" i="1" s="1"/>
  <c r="AH889" i="1"/>
  <c r="AK889" i="1" s="1"/>
  <c r="AH1277" i="1"/>
  <c r="AK1277" i="1" s="1"/>
  <c r="AH645" i="1"/>
  <c r="AK645" i="1" s="1"/>
  <c r="AH910" i="1"/>
  <c r="AK910" i="1" s="1"/>
  <c r="AH1265" i="1"/>
  <c r="AK1265" i="1" s="1"/>
  <c r="AH557" i="1"/>
  <c r="AK557" i="1" s="1"/>
  <c r="AH138" i="1"/>
  <c r="AK138" i="1" s="1"/>
  <c r="AH888" i="1"/>
  <c r="AK888" i="1" s="1"/>
  <c r="AH1002" i="1"/>
  <c r="AK1002" i="1" s="1"/>
  <c r="AH401" i="1"/>
  <c r="AK401" i="1" s="1"/>
  <c r="AH1152" i="1"/>
  <c r="AK1152" i="1" s="1"/>
  <c r="AH57" i="1"/>
  <c r="AK57" i="1" s="1"/>
  <c r="AH30" i="1"/>
  <c r="AK30" i="1" s="1"/>
  <c r="AH824" i="1"/>
  <c r="AK824" i="1" s="1"/>
  <c r="AH812" i="1"/>
  <c r="AK812" i="1" s="1"/>
  <c r="AH816" i="1"/>
  <c r="AK816" i="1" s="1"/>
  <c r="AH1334" i="1"/>
  <c r="AK1334" i="1" s="1"/>
  <c r="AH1248" i="1"/>
  <c r="AK1248" i="1" s="1"/>
  <c r="AH745" i="1"/>
  <c r="AK745" i="1" s="1"/>
  <c r="AH342" i="1"/>
  <c r="AK342" i="1" s="1"/>
  <c r="AH443" i="1"/>
  <c r="AK443" i="1" s="1"/>
  <c r="AH654" i="1"/>
  <c r="AK654" i="1" s="1"/>
  <c r="AH509" i="1"/>
  <c r="AK509" i="1" s="1"/>
  <c r="AH917" i="1"/>
  <c r="AK917" i="1" s="1"/>
  <c r="AH1046" i="1"/>
  <c r="AK1046" i="1" s="1"/>
  <c r="AH318" i="1"/>
  <c r="AK318" i="1" s="1"/>
  <c r="AH153" i="1"/>
  <c r="AK153" i="1" s="1"/>
  <c r="AH1102" i="1"/>
  <c r="AK1102" i="1" s="1"/>
  <c r="AH1275" i="1"/>
  <c r="AK1275" i="1" s="1"/>
  <c r="AH1147" i="1"/>
  <c r="AK1147" i="1" s="1"/>
  <c r="AH1266" i="1"/>
  <c r="AK1266" i="1" s="1"/>
  <c r="AH172" i="1"/>
  <c r="AK172" i="1" s="1"/>
  <c r="AH1133" i="1"/>
  <c r="AK1133" i="1" s="1"/>
  <c r="AH950" i="1"/>
  <c r="AK950" i="1" s="1"/>
  <c r="AH79" i="1"/>
  <c r="AK79" i="1" s="1"/>
  <c r="AH817" i="1"/>
  <c r="AK817" i="1" s="1"/>
  <c r="AH550" i="1"/>
  <c r="AK550" i="1" s="1"/>
  <c r="AH747" i="1"/>
  <c r="AK747" i="1" s="1"/>
  <c r="AH97" i="1"/>
  <c r="AK97" i="1" s="1"/>
  <c r="AH879" i="1"/>
  <c r="AK879" i="1" s="1"/>
  <c r="AH247" i="1"/>
  <c r="AK247" i="1" s="1"/>
  <c r="AH1216" i="1"/>
  <c r="AK1216" i="1" s="1"/>
  <c r="AH1146" i="1"/>
  <c r="AK1146" i="1" s="1"/>
  <c r="AH1105" i="1"/>
  <c r="AK1105" i="1" s="1"/>
  <c r="AH209" i="1"/>
  <c r="AK209" i="1" s="1"/>
  <c r="AH989" i="1"/>
  <c r="AK989" i="1" s="1"/>
  <c r="AH306" i="1"/>
  <c r="AK306" i="1" s="1"/>
  <c r="AH891" i="1"/>
  <c r="AK891" i="1" s="1"/>
  <c r="AH344" i="1"/>
  <c r="AK344" i="1" s="1"/>
  <c r="AH211" i="1"/>
  <c r="AK211" i="1" s="1"/>
  <c r="AH428" i="1"/>
  <c r="AK428" i="1" s="1"/>
  <c r="AH939" i="1"/>
  <c r="AK939" i="1" s="1"/>
  <c r="AH48" i="1"/>
  <c r="AK48" i="1" s="1"/>
  <c r="AH539" i="1"/>
  <c r="AK539" i="1" s="1"/>
  <c r="AH1330" i="1"/>
  <c r="AK1330" i="1" s="1"/>
  <c r="AH1120" i="1"/>
  <c r="AK1120" i="1" s="1"/>
  <c r="AH292" i="1"/>
  <c r="AK292" i="1" s="1"/>
  <c r="AH1174" i="1"/>
  <c r="AK1174" i="1" s="1"/>
  <c r="AH370" i="1"/>
  <c r="AK370" i="1" s="1"/>
  <c r="AH838" i="1"/>
  <c r="AK838" i="1" s="1"/>
  <c r="AH187" i="1"/>
  <c r="AK187" i="1" s="1"/>
  <c r="AH1045" i="1"/>
  <c r="AK1045" i="1" s="1"/>
  <c r="AH288" i="1"/>
  <c r="AK288" i="1" s="1"/>
  <c r="AH1014" i="1"/>
  <c r="AK1014" i="1" s="1"/>
  <c r="AH398" i="1"/>
  <c r="AK398" i="1" s="1"/>
  <c r="AH267" i="1"/>
  <c r="AK267" i="1" s="1"/>
  <c r="AH87" i="1"/>
  <c r="AK87" i="1" s="1"/>
  <c r="AH522" i="1"/>
  <c r="AK522" i="1" s="1"/>
  <c r="AK6" i="1" l="1"/>
  <c r="AL48" i="1" s="1"/>
  <c r="AR48" i="1" s="1"/>
  <c r="AL360" i="1" l="1"/>
  <c r="AR360" i="1" s="1"/>
  <c r="AL1306" i="1"/>
  <c r="AR1306" i="1" s="1"/>
  <c r="AL1230" i="1"/>
  <c r="AR1230" i="1" s="1"/>
  <c r="AL811" i="1"/>
  <c r="AR811" i="1" s="1"/>
  <c r="AL1056" i="1"/>
  <c r="AR1056" i="1" s="1"/>
  <c r="AL415" i="1"/>
  <c r="AR415" i="1" s="1"/>
  <c r="AL583" i="1"/>
  <c r="AR583" i="1" s="1"/>
  <c r="AL427" i="1"/>
  <c r="AR427" i="1" s="1"/>
  <c r="AL894" i="1"/>
  <c r="AR894" i="1" s="1"/>
  <c r="AL776" i="1"/>
  <c r="AR776" i="1" s="1"/>
  <c r="AL694" i="1"/>
  <c r="AR694" i="1" s="1"/>
  <c r="AL493" i="1"/>
  <c r="AR493" i="1" s="1"/>
  <c r="AL603" i="1"/>
  <c r="AR603" i="1" s="1"/>
  <c r="AL246" i="1"/>
  <c r="AR246" i="1" s="1"/>
  <c r="AL1275" i="1"/>
  <c r="AR1275" i="1" s="1"/>
  <c r="AL387" i="1"/>
  <c r="AR387" i="1" s="1"/>
  <c r="AL89" i="1"/>
  <c r="AR89" i="1" s="1"/>
  <c r="AL410" i="1"/>
  <c r="AR410" i="1" s="1"/>
  <c r="AL1008" i="1"/>
  <c r="AR1008" i="1" s="1"/>
  <c r="AL1268" i="1"/>
  <c r="AR1268" i="1" s="1"/>
  <c r="AL455" i="1"/>
  <c r="AR455" i="1" s="1"/>
  <c r="AL319" i="1"/>
  <c r="AR319" i="1" s="1"/>
  <c r="AL1133" i="1"/>
  <c r="AR1133" i="1" s="1"/>
  <c r="AL567" i="1"/>
  <c r="AR567" i="1" s="1"/>
  <c r="AL1131" i="1"/>
  <c r="AR1131" i="1" s="1"/>
  <c r="AL545" i="1"/>
  <c r="AR545" i="1" s="1"/>
  <c r="AL707" i="1"/>
  <c r="AR707" i="1" s="1"/>
  <c r="AL497" i="1"/>
  <c r="AR497" i="1" s="1"/>
  <c r="AL1272" i="1"/>
  <c r="AR1272" i="1" s="1"/>
  <c r="AL924" i="1"/>
  <c r="AR924" i="1" s="1"/>
  <c r="AL675" i="1"/>
  <c r="AR675" i="1" s="1"/>
  <c r="AL1290" i="1"/>
  <c r="AR1290" i="1" s="1"/>
  <c r="AL1257" i="1"/>
  <c r="AR1257" i="1" s="1"/>
  <c r="AL759" i="1"/>
  <c r="AR759" i="1" s="1"/>
  <c r="AL977" i="1"/>
  <c r="AR977" i="1" s="1"/>
  <c r="AL76" i="1"/>
  <c r="AR76" i="1" s="1"/>
  <c r="AL1057" i="1"/>
  <c r="AR1057" i="1" s="1"/>
  <c r="AL585" i="1"/>
  <c r="AR585" i="1" s="1"/>
  <c r="AL1337" i="1"/>
  <c r="AR1337" i="1" s="1"/>
  <c r="AL899" i="1"/>
  <c r="AR899" i="1" s="1"/>
  <c r="AL544" i="1"/>
  <c r="AR544" i="1" s="1"/>
  <c r="AL35" i="1"/>
  <c r="AR35" i="1" s="1"/>
  <c r="AL1336" i="1"/>
  <c r="AR1336" i="1" s="1"/>
  <c r="AL201" i="1"/>
  <c r="AR201" i="1" s="1"/>
  <c r="AL842" i="1"/>
  <c r="AR842" i="1" s="1"/>
  <c r="AL425" i="1"/>
  <c r="AR425" i="1" s="1"/>
  <c r="AL161" i="1"/>
  <c r="AR161" i="1" s="1"/>
  <c r="AL1309" i="1"/>
  <c r="AR1309" i="1" s="1"/>
  <c r="AL1259" i="1"/>
  <c r="AR1259" i="1" s="1"/>
  <c r="AL1136" i="1"/>
  <c r="AR1136" i="1" s="1"/>
  <c r="AL452" i="1"/>
  <c r="AR452" i="1" s="1"/>
  <c r="AL918" i="1"/>
  <c r="AR918" i="1" s="1"/>
  <c r="AL1115" i="1"/>
  <c r="AR1115" i="1" s="1"/>
  <c r="AL934" i="1"/>
  <c r="AR934" i="1" s="1"/>
  <c r="AL489" i="1"/>
  <c r="AR489" i="1" s="1"/>
  <c r="AL359" i="1"/>
  <c r="AR359" i="1" s="1"/>
  <c r="AL1087" i="1"/>
  <c r="AR1087" i="1" s="1"/>
  <c r="AL160" i="1"/>
  <c r="AR160" i="1" s="1"/>
  <c r="AL92" i="1"/>
  <c r="AR92" i="1" s="1"/>
  <c r="AL650" i="1"/>
  <c r="AR650" i="1" s="1"/>
  <c r="AL291" i="1"/>
  <c r="AR291" i="1" s="1"/>
  <c r="AL1263" i="1"/>
  <c r="AR1263" i="1" s="1"/>
  <c r="AL131" i="1"/>
  <c r="AR131" i="1" s="1"/>
  <c r="AL706" i="1"/>
  <c r="AR706" i="1" s="1"/>
  <c r="AL1043" i="1"/>
  <c r="AR1043" i="1" s="1"/>
  <c r="AL354" i="1"/>
  <c r="AR354" i="1" s="1"/>
  <c r="AL209" i="1"/>
  <c r="AR209" i="1" s="1"/>
  <c r="AL82" i="1"/>
  <c r="AR82" i="1" s="1"/>
  <c r="AL1148" i="1"/>
  <c r="AR1148" i="1" s="1"/>
  <c r="AL531" i="1"/>
  <c r="AR531" i="1" s="1"/>
  <c r="AL1003" i="1"/>
  <c r="AR1003" i="1" s="1"/>
  <c r="AL33" i="1"/>
  <c r="AR33" i="1" s="1"/>
  <c r="AL948" i="1"/>
  <c r="AR948" i="1" s="1"/>
  <c r="AL534" i="1"/>
  <c r="AR534" i="1" s="1"/>
  <c r="AL118" i="1"/>
  <c r="AR118" i="1" s="1"/>
  <c r="AL1078" i="1"/>
  <c r="AR1078" i="1" s="1"/>
  <c r="AL1185" i="1"/>
  <c r="AR1185" i="1" s="1"/>
  <c r="AL1291" i="1"/>
  <c r="AR1291" i="1" s="1"/>
  <c r="AL1321" i="1"/>
  <c r="AR1321" i="1" s="1"/>
  <c r="AL1052" i="1"/>
  <c r="AR1052" i="1" s="1"/>
  <c r="AL826" i="1"/>
  <c r="AR826" i="1" s="1"/>
  <c r="AL533" i="1"/>
  <c r="AR533" i="1" s="1"/>
  <c r="AL1193" i="1"/>
  <c r="AR1193" i="1" s="1"/>
  <c r="AL1069" i="1"/>
  <c r="AR1069" i="1" s="1"/>
  <c r="AL392" i="1"/>
  <c r="AR392" i="1" s="1"/>
  <c r="AL1026" i="1"/>
  <c r="AR1026" i="1" s="1"/>
  <c r="AL1221" i="1"/>
  <c r="AR1221" i="1" s="1"/>
  <c r="AL604" i="1"/>
  <c r="AR604" i="1" s="1"/>
  <c r="AL640" i="1"/>
  <c r="AR640" i="1" s="1"/>
  <c r="AL972" i="1"/>
  <c r="AR972" i="1" s="1"/>
  <c r="AL724" i="1"/>
  <c r="AR724" i="1" s="1"/>
  <c r="AL1243" i="1"/>
  <c r="AR1243" i="1" s="1"/>
  <c r="AL843" i="1"/>
  <c r="AR843" i="1" s="1"/>
  <c r="AL421" i="1"/>
  <c r="AR421" i="1" s="1"/>
  <c r="AL978" i="1"/>
  <c r="AR978" i="1" s="1"/>
  <c r="AL1261" i="1"/>
  <c r="AR1261" i="1" s="1"/>
  <c r="AL700" i="1"/>
  <c r="AR700" i="1" s="1"/>
  <c r="AL1325" i="1"/>
  <c r="AR1325" i="1" s="1"/>
  <c r="AL483" i="1"/>
  <c r="AR483" i="1" s="1"/>
  <c r="AL174" i="1"/>
  <c r="AR174" i="1" s="1"/>
  <c r="AL227" i="1"/>
  <c r="AR227" i="1" s="1"/>
  <c r="AL680" i="1"/>
  <c r="AR680" i="1" s="1"/>
  <c r="AL863" i="1"/>
  <c r="AR863" i="1" s="1"/>
  <c r="AL1060" i="1"/>
  <c r="AR1060" i="1" s="1"/>
  <c r="AL732" i="1"/>
  <c r="AR732" i="1" s="1"/>
  <c r="AL1297" i="1"/>
  <c r="AR1297" i="1" s="1"/>
  <c r="AL261" i="1"/>
  <c r="AR261" i="1" s="1"/>
  <c r="AL606" i="1"/>
  <c r="AR606" i="1" s="1"/>
  <c r="AL798" i="1"/>
  <c r="AR798" i="1" s="1"/>
  <c r="AL108" i="1"/>
  <c r="AR108" i="1" s="1"/>
  <c r="AL904" i="1"/>
  <c r="AR904" i="1" s="1"/>
  <c r="AL840" i="1"/>
  <c r="AR840" i="1" s="1"/>
  <c r="AL381" i="1"/>
  <c r="AR381" i="1" s="1"/>
  <c r="AL965" i="1"/>
  <c r="AR965" i="1" s="1"/>
  <c r="AL324" i="1"/>
  <c r="AR324" i="1" s="1"/>
  <c r="AL1023" i="1"/>
  <c r="AR1023" i="1" s="1"/>
  <c r="AL168" i="1"/>
  <c r="AR168" i="1" s="1"/>
  <c r="AL1339" i="1"/>
  <c r="AR1339" i="1" s="1"/>
  <c r="AL162" i="1"/>
  <c r="AR162" i="1" s="1"/>
  <c r="AL909" i="1"/>
  <c r="AR909" i="1" s="1"/>
  <c r="AL244" i="1"/>
  <c r="AR244" i="1" s="1"/>
  <c r="AL1281" i="1"/>
  <c r="AR1281" i="1" s="1"/>
  <c r="AL699" i="1"/>
  <c r="AR699" i="1" s="1"/>
  <c r="AL442" i="1"/>
  <c r="AR442" i="1" s="1"/>
  <c r="AL1068" i="1"/>
  <c r="AR1068" i="1" s="1"/>
  <c r="AL1113" i="1"/>
  <c r="AR1113" i="1" s="1"/>
  <c r="AL608" i="1"/>
  <c r="AR608" i="1" s="1"/>
  <c r="AL593" i="1"/>
  <c r="AR593" i="1" s="1"/>
  <c r="AL491" i="1"/>
  <c r="AR491" i="1" s="1"/>
  <c r="AL595" i="1"/>
  <c r="AR595" i="1" s="1"/>
  <c r="AL1266" i="1"/>
  <c r="AR1266" i="1" s="1"/>
  <c r="AL84" i="1"/>
  <c r="AR84" i="1" s="1"/>
  <c r="AL1007" i="1"/>
  <c r="AR1007" i="1" s="1"/>
  <c r="AL582" i="1"/>
  <c r="AR582" i="1" s="1"/>
  <c r="AL598" i="1"/>
  <c r="AR598" i="1" s="1"/>
  <c r="AL305" i="1"/>
  <c r="AR305" i="1" s="1"/>
  <c r="AL885" i="1"/>
  <c r="AR885" i="1" s="1"/>
  <c r="AL256" i="1"/>
  <c r="AR256" i="1" s="1"/>
  <c r="AL620" i="1"/>
  <c r="AR620" i="1" s="1"/>
  <c r="AL1209" i="1"/>
  <c r="AR1209" i="1" s="1"/>
  <c r="AL1111" i="1"/>
  <c r="AR1111" i="1" s="1"/>
  <c r="AL1260" i="1"/>
  <c r="AR1260" i="1" s="1"/>
  <c r="AL413" i="1"/>
  <c r="AR413" i="1" s="1"/>
  <c r="AL73" i="1"/>
  <c r="AR73" i="1" s="1"/>
  <c r="AL986" i="1"/>
  <c r="AR986" i="1" s="1"/>
  <c r="AL1032" i="1"/>
  <c r="AR1032" i="1" s="1"/>
  <c r="AL271" i="1"/>
  <c r="AR271" i="1" s="1"/>
  <c r="AL981" i="1"/>
  <c r="AR981" i="1" s="1"/>
  <c r="AL528" i="1"/>
  <c r="AR528" i="1" s="1"/>
  <c r="AL930" i="1"/>
  <c r="AR930" i="1" s="1"/>
  <c r="AL361" i="1"/>
  <c r="AR361" i="1" s="1"/>
  <c r="AL618" i="1"/>
  <c r="AR618" i="1" s="1"/>
  <c r="AL44" i="1"/>
  <c r="AR44" i="1" s="1"/>
  <c r="AL624" i="1"/>
  <c r="AR624" i="1" s="1"/>
  <c r="AL1322" i="1"/>
  <c r="AR1322" i="1" s="1"/>
  <c r="AL829" i="1"/>
  <c r="AR829" i="1" s="1"/>
  <c r="AL1295" i="1"/>
  <c r="AR1295" i="1" s="1"/>
  <c r="AL1228" i="1"/>
  <c r="AR1228" i="1" s="1"/>
  <c r="AL1238" i="1"/>
  <c r="AR1238" i="1" s="1"/>
  <c r="AL1255" i="1"/>
  <c r="AR1255" i="1" s="1"/>
  <c r="AL254" i="1"/>
  <c r="AR254" i="1" s="1"/>
  <c r="AL475" i="1"/>
  <c r="AR475" i="1" s="1"/>
  <c r="AL1002" i="1"/>
  <c r="AR1002" i="1" s="1"/>
  <c r="AL42" i="1"/>
  <c r="AR42" i="1" s="1"/>
  <c r="AL283" i="1"/>
  <c r="AR283" i="1" s="1"/>
  <c r="AL1288" i="1"/>
  <c r="AR1288" i="1" s="1"/>
  <c r="AL665" i="1"/>
  <c r="AR665" i="1" s="1"/>
  <c r="AL1278" i="1"/>
  <c r="AR1278" i="1" s="1"/>
  <c r="AL279" i="1"/>
  <c r="AR279" i="1" s="1"/>
  <c r="AL1010" i="1"/>
  <c r="AR1010" i="1" s="1"/>
  <c r="AL731" i="1"/>
  <c r="AR731" i="1" s="1"/>
  <c r="AL282" i="1"/>
  <c r="AR282" i="1" s="1"/>
  <c r="AL1076" i="1"/>
  <c r="AR1076" i="1" s="1"/>
  <c r="AL963" i="1"/>
  <c r="AR963" i="1" s="1"/>
  <c r="AL1079" i="1"/>
  <c r="AR1079" i="1" s="1"/>
  <c r="AL1132" i="1"/>
  <c r="AR1132" i="1" s="1"/>
  <c r="AL955" i="1"/>
  <c r="AR955" i="1" s="1"/>
  <c r="AL557" i="1"/>
  <c r="AR557" i="1" s="1"/>
  <c r="AL97" i="1"/>
  <c r="AR97" i="1" s="1"/>
  <c r="AL670" i="1"/>
  <c r="AR670" i="1" s="1"/>
  <c r="AL190" i="1"/>
  <c r="AR190" i="1" s="1"/>
  <c r="AL217" i="1"/>
  <c r="AR217" i="1" s="1"/>
  <c r="AL207" i="1"/>
  <c r="AR207" i="1" s="1"/>
  <c r="AL1162" i="1"/>
  <c r="AR1162" i="1" s="1"/>
  <c r="AL1229" i="1"/>
  <c r="AR1229" i="1" s="1"/>
  <c r="AL1333" i="1"/>
  <c r="AR1333" i="1" s="1"/>
  <c r="AL949" i="1"/>
  <c r="AR949" i="1" s="1"/>
  <c r="AL543" i="1"/>
  <c r="AR543" i="1" s="1"/>
  <c r="AL457" i="1"/>
  <c r="AR457" i="1" s="1"/>
  <c r="AL967" i="1"/>
  <c r="AR967" i="1" s="1"/>
  <c r="AL1216" i="1"/>
  <c r="AR1216" i="1" s="1"/>
  <c r="AL204" i="1"/>
  <c r="AR204" i="1" s="1"/>
  <c r="AL1048" i="1"/>
  <c r="AR1048" i="1" s="1"/>
  <c r="AL535" i="1"/>
  <c r="AR535" i="1" s="1"/>
  <c r="AL1192" i="1"/>
  <c r="AR1192" i="1" s="1"/>
  <c r="AL514" i="1"/>
  <c r="AR514" i="1" s="1"/>
  <c r="AL913" i="1"/>
  <c r="AR913" i="1" s="1"/>
  <c r="AL1198" i="1"/>
  <c r="AR1198" i="1" s="1"/>
  <c r="AL993" i="1"/>
  <c r="AR993" i="1" s="1"/>
  <c r="AL1210" i="1"/>
  <c r="AR1210" i="1" s="1"/>
  <c r="AL764" i="1"/>
  <c r="AR764" i="1" s="1"/>
  <c r="AL1166" i="1"/>
  <c r="AR1166" i="1" s="1"/>
  <c r="AL62" i="1"/>
  <c r="AR62" i="1" s="1"/>
  <c r="AL192" i="1"/>
  <c r="AR192" i="1" s="1"/>
  <c r="AL668" i="1"/>
  <c r="AR668" i="1" s="1"/>
  <c r="AL182" i="1"/>
  <c r="AR182" i="1" s="1"/>
  <c r="AL749" i="1"/>
  <c r="AR749" i="1" s="1"/>
  <c r="AL586" i="1"/>
  <c r="AR586" i="1" s="1"/>
  <c r="AL477" i="1"/>
  <c r="AR477" i="1" s="1"/>
  <c r="AL1316" i="1"/>
  <c r="AR1316" i="1" s="1"/>
  <c r="AL292" i="1"/>
  <c r="AR292" i="1" s="1"/>
  <c r="AL276" i="1"/>
  <c r="AR276" i="1" s="1"/>
  <c r="AL1347" i="1"/>
  <c r="AR1347" i="1" s="1"/>
  <c r="AL813" i="1"/>
  <c r="AR813" i="1" s="1"/>
  <c r="AL755" i="1"/>
  <c r="AR755" i="1" s="1"/>
  <c r="AL726" i="1"/>
  <c r="AR726" i="1" s="1"/>
  <c r="AL465" i="1"/>
  <c r="AR465" i="1" s="1"/>
  <c r="AL1100" i="1"/>
  <c r="AR1100" i="1" s="1"/>
  <c r="AL495" i="1"/>
  <c r="AR495" i="1" s="1"/>
  <c r="AL54" i="1"/>
  <c r="AR54" i="1" s="1"/>
  <c r="AL232" i="1"/>
  <c r="AR232" i="1" s="1"/>
  <c r="AL151" i="1"/>
  <c r="AR151" i="1" s="1"/>
  <c r="AL809" i="1"/>
  <c r="AR809" i="1" s="1"/>
  <c r="AL277" i="1"/>
  <c r="AR277" i="1" s="1"/>
  <c r="AL933" i="1"/>
  <c r="AR933" i="1" s="1"/>
  <c r="AL747" i="1"/>
  <c r="AR747" i="1" s="1"/>
  <c r="AL911" i="1"/>
  <c r="AR911" i="1" s="1"/>
  <c r="AL1351" i="1"/>
  <c r="AR1351" i="1" s="1"/>
  <c r="AL1234" i="1"/>
  <c r="AR1234" i="1" s="1"/>
  <c r="AL1072" i="1"/>
  <c r="AR1072" i="1" s="1"/>
  <c r="AL407" i="1"/>
  <c r="AR407" i="1" s="1"/>
  <c r="AL1103" i="1"/>
  <c r="AR1103" i="1" s="1"/>
  <c r="AL510" i="1"/>
  <c r="AR510" i="1" s="1"/>
  <c r="AL488" i="1"/>
  <c r="AR488" i="1" s="1"/>
  <c r="AL1089" i="1"/>
  <c r="AR1089" i="1" s="1"/>
  <c r="AL258" i="1"/>
  <c r="AR258" i="1" s="1"/>
  <c r="AL53" i="1"/>
  <c r="AR53" i="1" s="1"/>
  <c r="AL1197" i="1"/>
  <c r="AR1197" i="1" s="1"/>
  <c r="AL353" i="1"/>
  <c r="AR353" i="1" s="1"/>
  <c r="AL566" i="1"/>
  <c r="AR566" i="1" s="1"/>
  <c r="AL478" i="1"/>
  <c r="AR478" i="1" s="1"/>
  <c r="AL667" i="1"/>
  <c r="AR667" i="1" s="1"/>
  <c r="AL440" i="1"/>
  <c r="AR440" i="1" s="1"/>
  <c r="AL839" i="1"/>
  <c r="AR839" i="1" s="1"/>
  <c r="AL1037" i="1"/>
  <c r="AR1037" i="1" s="1"/>
  <c r="AL678" i="1"/>
  <c r="AR678" i="1" s="1"/>
  <c r="AL671" i="1"/>
  <c r="AR671" i="1" s="1"/>
  <c r="AL1122" i="1"/>
  <c r="AR1122" i="1" s="1"/>
  <c r="AL322" i="1"/>
  <c r="AR322" i="1" s="1"/>
  <c r="AL380" i="1"/>
  <c r="AR380" i="1" s="1"/>
  <c r="AL362" i="1"/>
  <c r="AR362" i="1" s="1"/>
  <c r="AL250" i="1"/>
  <c r="AR250" i="1" s="1"/>
  <c r="AL315" i="1"/>
  <c r="AR315" i="1" s="1"/>
  <c r="AL996" i="1"/>
  <c r="AR996" i="1" s="1"/>
  <c r="AL803" i="1"/>
  <c r="AR803" i="1" s="1"/>
  <c r="AL265" i="1"/>
  <c r="AR265" i="1" s="1"/>
  <c r="AL330" i="1"/>
  <c r="AR330" i="1" s="1"/>
  <c r="AL717" i="1"/>
  <c r="AR717" i="1" s="1"/>
  <c r="AL1285" i="1"/>
  <c r="AR1285" i="1" s="1"/>
  <c r="AL1094" i="1"/>
  <c r="AR1094" i="1" s="1"/>
  <c r="AL672" i="1"/>
  <c r="AR672" i="1" s="1"/>
  <c r="AL574" i="1"/>
  <c r="AR574" i="1" s="1"/>
  <c r="AL563" i="1"/>
  <c r="AR563" i="1" s="1"/>
  <c r="AL185" i="1"/>
  <c r="AR185" i="1" s="1"/>
  <c r="AL890" i="1"/>
  <c r="AR890" i="1" s="1"/>
  <c r="AL504" i="1"/>
  <c r="AR504" i="1" s="1"/>
  <c r="AL78" i="1"/>
  <c r="AR78" i="1" s="1"/>
  <c r="AL594" i="1"/>
  <c r="AR594" i="1" s="1"/>
  <c r="AL818" i="1"/>
  <c r="AR818" i="1" s="1"/>
  <c r="AL541" i="1"/>
  <c r="AR541" i="1" s="1"/>
  <c r="AL639" i="1"/>
  <c r="AR639" i="1" s="1"/>
  <c r="AL540" i="1"/>
  <c r="AR540" i="1" s="1"/>
  <c r="AL350" i="1"/>
  <c r="AR350" i="1" s="1"/>
  <c r="AL513" i="1"/>
  <c r="AR513" i="1" s="1"/>
  <c r="AL989" i="1"/>
  <c r="AR989" i="1" s="1"/>
  <c r="AL917" i="1"/>
  <c r="AR917" i="1" s="1"/>
  <c r="AL430" i="1"/>
  <c r="AR430" i="1" s="1"/>
  <c r="AL490" i="1"/>
  <c r="AR490" i="1" s="1"/>
  <c r="AL333" i="1"/>
  <c r="AR333" i="1" s="1"/>
  <c r="AL36" i="1"/>
  <c r="AR36" i="1" s="1"/>
  <c r="AL1190" i="1"/>
  <c r="AR1190" i="1" s="1"/>
  <c r="AL257" i="1"/>
  <c r="AR257" i="1" s="1"/>
  <c r="AL1144" i="1"/>
  <c r="AR1144" i="1" s="1"/>
  <c r="AL329" i="1"/>
  <c r="AR329" i="1" s="1"/>
  <c r="AL862" i="1"/>
  <c r="AR862" i="1" s="1"/>
  <c r="AL397" i="1"/>
  <c r="AR397" i="1" s="1"/>
  <c r="AL635" i="1"/>
  <c r="AR635" i="1" s="1"/>
  <c r="AL856" i="1"/>
  <c r="AR856" i="1" s="1"/>
  <c r="AL512" i="1"/>
  <c r="AR512" i="1" s="1"/>
  <c r="AL390" i="1"/>
  <c r="AR390" i="1" s="1"/>
  <c r="AL1095" i="1"/>
  <c r="AR1095" i="1" s="1"/>
  <c r="AL708" i="1"/>
  <c r="AR708" i="1" s="1"/>
  <c r="AL1020" i="1"/>
  <c r="AR1020" i="1" s="1"/>
  <c r="AL1066" i="1"/>
  <c r="AR1066" i="1" s="1"/>
  <c r="AL1320" i="1"/>
  <c r="AR1320" i="1" s="1"/>
  <c r="AL560" i="1"/>
  <c r="AR560" i="1" s="1"/>
  <c r="AL1218" i="1"/>
  <c r="AR1218" i="1" s="1"/>
  <c r="AL17" i="1"/>
  <c r="AR17" i="1" s="1"/>
  <c r="AL434" i="1"/>
  <c r="AR434" i="1" s="1"/>
  <c r="AL1293" i="1"/>
  <c r="AR1293" i="1" s="1"/>
  <c r="AL775" i="1"/>
  <c r="AR775" i="1" s="1"/>
  <c r="AL1161" i="1"/>
  <c r="AR1161" i="1" s="1"/>
  <c r="AL260" i="1"/>
  <c r="AR260" i="1" s="1"/>
  <c r="AL272" i="1"/>
  <c r="AR272" i="1" s="1"/>
  <c r="AL1298" i="1"/>
  <c r="AR1298" i="1" s="1"/>
  <c r="AL928" i="1"/>
  <c r="AR928" i="1" s="1"/>
  <c r="AL470" i="1"/>
  <c r="AR470" i="1" s="1"/>
  <c r="AL782" i="1"/>
  <c r="AR782" i="1" s="1"/>
  <c r="AL385" i="1"/>
  <c r="AR385" i="1" s="1"/>
  <c r="AL687" i="1"/>
  <c r="AR687" i="1" s="1"/>
  <c r="AL1318" i="1"/>
  <c r="AR1318" i="1" s="1"/>
  <c r="AL202" i="1"/>
  <c r="AR202" i="1" s="1"/>
  <c r="AL957" i="1"/>
  <c r="AR957" i="1" s="1"/>
  <c r="AL134" i="1"/>
  <c r="AR134" i="1" s="1"/>
  <c r="AL1247" i="1"/>
  <c r="AR1247" i="1" s="1"/>
  <c r="AL447" i="1"/>
  <c r="AR447" i="1" s="1"/>
  <c r="AL1236" i="1"/>
  <c r="AR1236" i="1" s="1"/>
  <c r="AL802" i="1"/>
  <c r="AR802" i="1" s="1"/>
  <c r="AL607" i="1"/>
  <c r="AR607" i="1" s="1"/>
  <c r="AL225" i="1"/>
  <c r="AR225" i="1" s="1"/>
  <c r="AL1082" i="1"/>
  <c r="AR1082" i="1" s="1"/>
  <c r="AL487" i="1"/>
  <c r="AR487" i="1" s="1"/>
  <c r="AL180" i="1"/>
  <c r="AR180" i="1" s="1"/>
  <c r="AL945" i="1"/>
  <c r="AR945" i="1" s="1"/>
  <c r="AL879" i="1"/>
  <c r="AR879" i="1" s="1"/>
  <c r="AL588" i="1"/>
  <c r="AR588" i="1" s="1"/>
  <c r="AL341" i="1"/>
  <c r="AR341" i="1" s="1"/>
  <c r="AL300" i="1"/>
  <c r="AR300" i="1" s="1"/>
  <c r="AL537" i="1"/>
  <c r="AR537" i="1" s="1"/>
  <c r="AL1280" i="1"/>
  <c r="AR1280" i="1" s="1"/>
  <c r="AL1019" i="1"/>
  <c r="AR1019" i="1" s="1"/>
  <c r="AL763" i="1"/>
  <c r="AR763" i="1" s="1"/>
  <c r="AL1340" i="1"/>
  <c r="AR1340" i="1" s="1"/>
  <c r="AL451" i="1"/>
  <c r="AR451" i="1" s="1"/>
  <c r="AL821" i="1"/>
  <c r="AR821" i="1" s="1"/>
  <c r="AL884" i="1"/>
  <c r="AR884" i="1" s="1"/>
  <c r="AL645" i="1"/>
  <c r="AR645" i="1" s="1"/>
  <c r="AL139" i="1"/>
  <c r="AR139" i="1" s="1"/>
  <c r="AL95" i="1"/>
  <c r="AR95" i="1" s="1"/>
  <c r="AL169" i="1"/>
  <c r="AR169" i="1" s="1"/>
  <c r="AL605" i="1"/>
  <c r="AR605" i="1" s="1"/>
  <c r="AL878" i="1"/>
  <c r="AR878" i="1" s="1"/>
  <c r="AL709" i="1"/>
  <c r="AR709" i="1" s="1"/>
  <c r="AL903" i="1"/>
  <c r="AR903" i="1" s="1"/>
  <c r="AL85" i="1"/>
  <c r="AR85" i="1" s="1"/>
  <c r="AL644" i="1"/>
  <c r="AR644" i="1" s="1"/>
  <c r="AL1004" i="1"/>
  <c r="AR1004" i="1" s="1"/>
  <c r="AL352" i="1"/>
  <c r="AR352" i="1" s="1"/>
  <c r="AL435" i="1"/>
  <c r="AR435" i="1" s="1"/>
  <c r="AL1083" i="1"/>
  <c r="AR1083" i="1" s="1"/>
  <c r="AL735" i="1"/>
  <c r="AR735" i="1" s="1"/>
  <c r="AL1319" i="1"/>
  <c r="AR1319" i="1" s="1"/>
  <c r="AL91" i="1"/>
  <c r="AR91" i="1" s="1"/>
  <c r="AL741" i="1"/>
  <c r="AR741" i="1" s="1"/>
  <c r="AL1098" i="1"/>
  <c r="AR1098" i="1" s="1"/>
  <c r="AL1170" i="1"/>
  <c r="AR1170" i="1" s="1"/>
  <c r="AL30" i="1"/>
  <c r="AR30" i="1" s="1"/>
  <c r="AL346" i="1"/>
  <c r="AR346" i="1" s="1"/>
  <c r="AL548" i="1"/>
  <c r="AR548" i="1" s="1"/>
  <c r="AL1071" i="1"/>
  <c r="AR1071" i="1" s="1"/>
  <c r="AL780" i="1"/>
  <c r="AR780" i="1" s="1"/>
  <c r="AL299" i="1"/>
  <c r="AR299" i="1" s="1"/>
  <c r="AL1118" i="1"/>
  <c r="AR1118" i="1" s="1"/>
  <c r="AL1331" i="1"/>
  <c r="AR1331" i="1" s="1"/>
  <c r="AL590" i="1"/>
  <c r="AR590" i="1" s="1"/>
  <c r="AL1058" i="1"/>
  <c r="AR1058" i="1" s="1"/>
  <c r="AL1139" i="1"/>
  <c r="AR1139" i="1" s="1"/>
  <c r="AL1054" i="1"/>
  <c r="AR1054" i="1" s="1"/>
  <c r="AL927" i="1"/>
  <c r="AR927" i="1" s="1"/>
  <c r="AL65" i="1"/>
  <c r="AR65" i="1" s="1"/>
  <c r="AL998" i="1"/>
  <c r="AR998" i="1" s="1"/>
  <c r="AL1024" i="1"/>
  <c r="AR1024" i="1" s="1"/>
  <c r="AL213" i="1"/>
  <c r="AR213" i="1" s="1"/>
  <c r="AL1276" i="1"/>
  <c r="AR1276" i="1" s="1"/>
  <c r="AL926" i="1"/>
  <c r="AR926" i="1" s="1"/>
  <c r="AL958" i="1"/>
  <c r="AR958" i="1" s="1"/>
  <c r="AL1038" i="1"/>
  <c r="AR1038" i="1" s="1"/>
  <c r="AL1171" i="1"/>
  <c r="AR1171" i="1" s="1"/>
  <c r="AL1208" i="1"/>
  <c r="AR1208" i="1" s="1"/>
  <c r="AL580" i="1"/>
  <c r="AR580" i="1" s="1"/>
  <c r="AL145" i="1"/>
  <c r="AR145" i="1" s="1"/>
  <c r="AL834" i="1"/>
  <c r="AR834" i="1" s="1"/>
  <c r="AL515" i="1"/>
  <c r="AR515" i="1" s="1"/>
  <c r="AL752" i="1"/>
  <c r="AR752" i="1" s="1"/>
  <c r="AL577" i="1"/>
  <c r="AR577" i="1" s="1"/>
  <c r="AL966" i="1"/>
  <c r="AR966" i="1" s="1"/>
  <c r="AL525" i="1"/>
  <c r="AR525" i="1" s="1"/>
  <c r="AL1311" i="1"/>
  <c r="AR1311" i="1" s="1"/>
  <c r="AL892" i="1"/>
  <c r="AR892" i="1" s="1"/>
  <c r="AL858" i="1"/>
  <c r="AR858" i="1" s="1"/>
  <c r="AL405" i="1"/>
  <c r="AR405" i="1" s="1"/>
  <c r="AL1073" i="1"/>
  <c r="AR1073" i="1" s="1"/>
  <c r="AL761" i="1"/>
  <c r="AR761" i="1" s="1"/>
  <c r="AL715" i="1"/>
  <c r="AR715" i="1" s="1"/>
  <c r="AL1101" i="1"/>
  <c r="AR1101" i="1" s="1"/>
  <c r="AL172" i="1"/>
  <c r="AR172" i="1" s="1"/>
  <c r="AL264" i="1"/>
  <c r="AR264" i="1" s="1"/>
  <c r="AL60" i="1"/>
  <c r="AR60" i="1" s="1"/>
  <c r="AL67" i="1"/>
  <c r="AR67" i="1" s="1"/>
  <c r="AL1096" i="1"/>
  <c r="AR1096" i="1" s="1"/>
  <c r="AL979" i="1"/>
  <c r="AR979" i="1" s="1"/>
  <c r="AL328" i="1"/>
  <c r="AR328" i="1" s="1"/>
  <c r="AL900" i="1"/>
  <c r="AR900" i="1" s="1"/>
  <c r="AL689" i="1"/>
  <c r="AR689" i="1" s="1"/>
  <c r="AL1204" i="1"/>
  <c r="AR1204" i="1" s="1"/>
  <c r="AL1112" i="1"/>
  <c r="AR1112" i="1" s="1"/>
  <c r="AL1021" i="1"/>
  <c r="AR1021" i="1" s="1"/>
  <c r="AL1129" i="1"/>
  <c r="AR1129" i="1" s="1"/>
  <c r="AL1200" i="1"/>
  <c r="AR1200" i="1" s="1"/>
  <c r="AL1188" i="1"/>
  <c r="AR1188" i="1" s="1"/>
  <c r="AL1039" i="1"/>
  <c r="AR1039" i="1" s="1"/>
  <c r="AL783" i="1"/>
  <c r="AR783" i="1" s="1"/>
  <c r="AL402" i="1"/>
  <c r="AR402" i="1" s="1"/>
  <c r="AL1299" i="1"/>
  <c r="AR1299" i="1" s="1"/>
  <c r="AL1175" i="1"/>
  <c r="AR1175" i="1" s="1"/>
  <c r="AL1074" i="1"/>
  <c r="AR1074" i="1" s="1"/>
  <c r="AL114" i="1"/>
  <c r="AR114" i="1" s="1"/>
  <c r="AL155" i="1"/>
  <c r="AR155" i="1" s="1"/>
  <c r="AL692" i="1"/>
  <c r="AR692" i="1" s="1"/>
  <c r="AL295" i="1"/>
  <c r="AR295" i="1" s="1"/>
  <c r="AL1092" i="1"/>
  <c r="AR1092" i="1" s="1"/>
  <c r="AL46" i="1"/>
  <c r="AR46" i="1" s="1"/>
  <c r="AL1013" i="1"/>
  <c r="AR1013" i="1" s="1"/>
  <c r="AL1127" i="1"/>
  <c r="AR1127" i="1" s="1"/>
  <c r="AL183" i="1"/>
  <c r="AR183" i="1" s="1"/>
  <c r="AL623" i="1"/>
  <c r="AR623" i="1" s="1"/>
  <c r="AL47" i="1"/>
  <c r="AR47" i="1" s="1"/>
  <c r="AL526" i="1"/>
  <c r="AR526" i="1" s="1"/>
  <c r="AL494" i="1"/>
  <c r="AR494" i="1" s="1"/>
  <c r="AL1181" i="1"/>
  <c r="AR1181" i="1" s="1"/>
  <c r="AL691" i="1"/>
  <c r="AR691" i="1" s="1"/>
  <c r="AL122" i="1"/>
  <c r="AR122" i="1" s="1"/>
  <c r="AL220" i="1"/>
  <c r="AR220" i="1" s="1"/>
  <c r="AL1270" i="1"/>
  <c r="AR1270" i="1" s="1"/>
  <c r="AL1000" i="1"/>
  <c r="AR1000" i="1" s="1"/>
  <c r="AL988" i="1"/>
  <c r="AR988" i="1" s="1"/>
  <c r="AL194" i="1"/>
  <c r="AR194" i="1" s="1"/>
  <c r="AL625" i="1"/>
  <c r="AR625" i="1" s="1"/>
  <c r="AL659" i="1"/>
  <c r="AR659" i="1" s="1"/>
  <c r="AL1110" i="1"/>
  <c r="AR1110" i="1" s="1"/>
  <c r="AL403" i="1"/>
  <c r="AR403" i="1" s="1"/>
  <c r="AL135" i="1"/>
  <c r="AR135" i="1" s="1"/>
  <c r="AL197" i="1"/>
  <c r="AR197" i="1" s="1"/>
  <c r="AL262" i="1"/>
  <c r="AR262" i="1" s="1"/>
  <c r="AL1109" i="1"/>
  <c r="AR1109" i="1" s="1"/>
  <c r="AL937" i="1"/>
  <c r="AR937" i="1" s="1"/>
  <c r="AL1206" i="1"/>
  <c r="AR1206" i="1" s="1"/>
  <c r="AL872" i="1"/>
  <c r="AR872" i="1" s="1"/>
  <c r="AL486" i="1"/>
  <c r="AR486" i="1" s="1"/>
  <c r="AL681" i="1"/>
  <c r="AR681" i="1" s="1"/>
  <c r="AL401" i="1"/>
  <c r="AR401" i="1" s="1"/>
  <c r="AL147" i="1"/>
  <c r="AR147" i="1" s="1"/>
  <c r="AL61" i="1"/>
  <c r="AR61" i="1" s="1"/>
  <c r="AL1126" i="1"/>
  <c r="AR1126" i="1" s="1"/>
  <c r="AL428" i="1"/>
  <c r="AR428" i="1" s="1"/>
  <c r="AL1305" i="1"/>
  <c r="AR1305" i="1" s="1"/>
  <c r="AL507" i="1"/>
  <c r="AR507" i="1" s="1"/>
  <c r="AL596" i="1"/>
  <c r="AR596" i="1" s="1"/>
  <c r="AL705" i="1"/>
  <c r="AR705" i="1" s="1"/>
  <c r="AL729" i="1"/>
  <c r="AR729" i="1" s="1"/>
  <c r="AL226" i="1"/>
  <c r="AR226" i="1" s="1"/>
  <c r="AL317" i="1"/>
  <c r="AR317" i="1" s="1"/>
  <c r="AL893" i="1"/>
  <c r="AR893" i="1" s="1"/>
  <c r="AL773" i="1"/>
  <c r="AR773" i="1" s="1"/>
  <c r="AL269" i="1"/>
  <c r="AR269" i="1" s="1"/>
  <c r="AL1329" i="1"/>
  <c r="AR1329" i="1" s="1"/>
  <c r="AL786" i="1"/>
  <c r="AR786" i="1" s="1"/>
  <c r="AL983" i="1"/>
  <c r="AR983" i="1" s="1"/>
  <c r="AL468" i="1"/>
  <c r="AR468" i="1" s="1"/>
  <c r="AL938" i="1"/>
  <c r="AR938" i="1" s="1"/>
  <c r="AL339" i="1"/>
  <c r="AR339" i="1" s="1"/>
  <c r="AL100" i="1"/>
  <c r="AR100" i="1" s="1"/>
  <c r="AL1242" i="1"/>
  <c r="AR1242" i="1" s="1"/>
  <c r="AL343" i="1"/>
  <c r="AR343" i="1" s="1"/>
  <c r="AL1213" i="1"/>
  <c r="AR1213" i="1" s="1"/>
  <c r="AL1022" i="1"/>
  <c r="AR1022" i="1" s="1"/>
  <c r="AL263" i="1"/>
  <c r="AR263" i="1" s="1"/>
  <c r="AL730" i="1"/>
  <c r="AR730" i="1" s="1"/>
  <c r="AL630" i="1"/>
  <c r="AR630" i="1" s="1"/>
  <c r="AL426" i="1"/>
  <c r="AR426" i="1" s="1"/>
  <c r="AL150" i="1"/>
  <c r="AR150" i="1" s="1"/>
  <c r="AL1345" i="1"/>
  <c r="AR1345" i="1" s="1"/>
  <c r="AL98" i="1"/>
  <c r="AR98" i="1" s="1"/>
  <c r="AL1195" i="1"/>
  <c r="AR1195" i="1" s="1"/>
  <c r="AL1041" i="1"/>
  <c r="AR1041" i="1" s="1"/>
  <c r="AL1240" i="1"/>
  <c r="AR1240" i="1" s="1"/>
  <c r="AL1202" i="1"/>
  <c r="AR1202" i="1" s="1"/>
  <c r="AL599" i="1"/>
  <c r="AR599" i="1" s="1"/>
  <c r="AL1241" i="1"/>
  <c r="AR1241" i="1" s="1"/>
  <c r="AL57" i="1"/>
  <c r="AR57" i="1" s="1"/>
  <c r="AL1265" i="1"/>
  <c r="AR1265" i="1" s="1"/>
  <c r="AL784" i="1"/>
  <c r="AR784" i="1" s="1"/>
  <c r="AL801" i="1"/>
  <c r="AR801" i="1" s="1"/>
  <c r="AL1350" i="1"/>
  <c r="AR1350" i="1" s="1"/>
  <c r="AL795" i="1"/>
  <c r="AR795" i="1" s="1"/>
  <c r="AL1138" i="1"/>
  <c r="AR1138" i="1" s="1"/>
  <c r="AL617" i="1"/>
  <c r="AR617" i="1" s="1"/>
  <c r="AL555" i="1"/>
  <c r="AR555" i="1" s="1"/>
  <c r="AL365" i="1"/>
  <c r="AR365" i="1" s="1"/>
  <c r="AL1184" i="1"/>
  <c r="AR1184" i="1" s="1"/>
  <c r="AL901" i="1"/>
  <c r="AR901" i="1" s="1"/>
  <c r="AL1120" i="1"/>
  <c r="AR1120" i="1" s="1"/>
  <c r="AL224" i="1"/>
  <c r="AR224" i="1" s="1"/>
  <c r="AL273" i="1"/>
  <c r="AR273" i="1" s="1"/>
  <c r="AL943" i="1"/>
  <c r="AR943" i="1" s="1"/>
  <c r="AL1044" i="1"/>
  <c r="AR1044" i="1" s="1"/>
  <c r="AL657" i="1"/>
  <c r="AR657" i="1" s="1"/>
  <c r="AL1141" i="1"/>
  <c r="AR1141" i="1" s="1"/>
  <c r="AL765" i="1"/>
  <c r="AR765" i="1" s="1"/>
  <c r="AL1156" i="1"/>
  <c r="AR1156" i="1" s="1"/>
  <c r="AL473" i="1"/>
  <c r="AR473" i="1" s="1"/>
  <c r="AL1165" i="1"/>
  <c r="AR1165" i="1" s="1"/>
  <c r="AL375" i="1"/>
  <c r="AR375" i="1" s="1"/>
  <c r="AL444" i="1"/>
  <c r="AR444" i="1" s="1"/>
  <c r="AL29" i="1"/>
  <c r="AR29" i="1" s="1"/>
  <c r="AL881" i="1"/>
  <c r="AR881" i="1" s="1"/>
  <c r="AL810" i="1"/>
  <c r="AR810" i="1" s="1"/>
  <c r="AL947" i="1"/>
  <c r="AR947" i="1" s="1"/>
  <c r="AL50" i="1"/>
  <c r="AR50" i="1" s="1"/>
  <c r="AL142" i="1"/>
  <c r="AR142" i="1" s="1"/>
  <c r="AL1196" i="1"/>
  <c r="AR1196" i="1" s="1"/>
  <c r="AL1121" i="1"/>
  <c r="AR1121" i="1" s="1"/>
  <c r="AL642" i="1"/>
  <c r="AR642" i="1" s="1"/>
  <c r="AL758" i="1"/>
  <c r="AR758" i="1" s="1"/>
  <c r="AL386" i="1"/>
  <c r="AR386" i="1" s="1"/>
  <c r="AL1119" i="1"/>
  <c r="AR1119" i="1" s="1"/>
  <c r="AL252" i="1"/>
  <c r="AR252" i="1" s="1"/>
  <c r="AL616" i="1"/>
  <c r="AR616" i="1" s="1"/>
  <c r="AL278" i="1"/>
  <c r="AR278" i="1" s="1"/>
  <c r="AL1155" i="1"/>
  <c r="AR1155" i="1" s="1"/>
  <c r="AL332" i="1"/>
  <c r="AR332" i="1" s="1"/>
  <c r="AL196" i="1"/>
  <c r="AR196" i="1" s="1"/>
  <c r="AL719" i="1"/>
  <c r="AR719" i="1" s="1"/>
  <c r="AL1128" i="1"/>
  <c r="AR1128" i="1" s="1"/>
  <c r="AL1075" i="1"/>
  <c r="AR1075" i="1" s="1"/>
  <c r="AL1160" i="1"/>
  <c r="AR1160" i="1" s="1"/>
  <c r="AL99" i="1"/>
  <c r="AR99" i="1" s="1"/>
  <c r="AL1215" i="1"/>
  <c r="AR1215" i="1" s="1"/>
  <c r="AL331" i="1"/>
  <c r="AR331" i="1" s="1"/>
  <c r="AL569" i="1"/>
  <c r="AR569" i="1" s="1"/>
  <c r="AL501" i="1"/>
  <c r="AR501" i="1" s="1"/>
  <c r="AL293" i="1"/>
  <c r="AR293" i="1" s="1"/>
  <c r="AL419" i="1"/>
  <c r="AR419" i="1" s="1"/>
  <c r="AL287" i="1"/>
  <c r="AR287" i="1" s="1"/>
  <c r="AL464" i="1"/>
  <c r="AR464" i="1" s="1"/>
  <c r="AL647" i="1"/>
  <c r="AR647" i="1" s="1"/>
  <c r="AL184" i="1"/>
  <c r="AR184" i="1" s="1"/>
  <c r="AL266" i="1"/>
  <c r="AR266" i="1" s="1"/>
  <c r="AL372" i="1"/>
  <c r="AR372" i="1" s="1"/>
  <c r="AL591" i="1"/>
  <c r="AR591" i="1" s="1"/>
  <c r="AL954" i="1"/>
  <c r="AR954" i="1" s="1"/>
  <c r="AL248" i="1"/>
  <c r="AR248" i="1" s="1"/>
  <c r="AL1124" i="1"/>
  <c r="AR1124" i="1" s="1"/>
  <c r="AL409" i="1"/>
  <c r="AR409" i="1" s="1"/>
  <c r="AL41" i="1"/>
  <c r="AR41" i="1" s="1"/>
  <c r="AL1217" i="1"/>
  <c r="AR1217" i="1" s="1"/>
  <c r="AL1248" i="1"/>
  <c r="AR1248" i="1" s="1"/>
  <c r="AL830" i="1"/>
  <c r="AR830" i="1" s="1"/>
  <c r="AL297" i="1"/>
  <c r="AR297" i="1" s="1"/>
  <c r="AL547" i="1"/>
  <c r="AR547" i="1" s="1"/>
  <c r="AL370" i="1"/>
  <c r="AR370" i="1" s="1"/>
  <c r="AL1061" i="1"/>
  <c r="AR1061" i="1" s="1"/>
  <c r="AL869" i="1"/>
  <c r="AR869" i="1" s="1"/>
  <c r="AL1031" i="1"/>
  <c r="AR1031" i="1" s="1"/>
  <c r="AL275" i="1"/>
  <c r="AR275" i="1" s="1"/>
  <c r="AL1232" i="1"/>
  <c r="AR1232" i="1" s="1"/>
  <c r="AL140" i="1"/>
  <c r="AR140" i="1" s="1"/>
  <c r="AL1205" i="1"/>
  <c r="AR1205" i="1" s="1"/>
  <c r="AL854" i="1"/>
  <c r="AR854" i="1" s="1"/>
  <c r="AL587" i="1"/>
  <c r="AR587" i="1" s="1"/>
  <c r="AL721" i="1"/>
  <c r="AR721" i="1" s="1"/>
  <c r="AL655" i="1"/>
  <c r="AR655" i="1" s="1"/>
  <c r="AL52" i="1"/>
  <c r="AR52" i="1" s="1"/>
  <c r="AL313" i="1"/>
  <c r="AR313" i="1" s="1"/>
  <c r="AL1114" i="1"/>
  <c r="AR1114" i="1" s="1"/>
  <c r="AL377" i="1"/>
  <c r="AR377" i="1" s="1"/>
  <c r="AL564" i="1"/>
  <c r="AR564" i="1" s="1"/>
  <c r="AL39" i="1"/>
  <c r="AR39" i="1" s="1"/>
  <c r="AL1040" i="1"/>
  <c r="AR1040" i="1" s="1"/>
  <c r="AL619" i="1"/>
  <c r="AR619" i="1" s="1"/>
  <c r="AL1187" i="1"/>
  <c r="AR1187" i="1" s="1"/>
  <c r="AL1015" i="1"/>
  <c r="AR1015" i="1" s="1"/>
  <c r="AL1084" i="1"/>
  <c r="AR1084" i="1" s="1"/>
  <c r="AL81" i="1"/>
  <c r="AR81" i="1" s="1"/>
  <c r="AL126" i="1"/>
  <c r="AR126" i="1" s="1"/>
  <c r="AL682" i="1"/>
  <c r="AR682" i="1" s="1"/>
  <c r="AL316" i="1"/>
  <c r="AR316" i="1" s="1"/>
  <c r="AL722" i="1"/>
  <c r="AR722" i="1" s="1"/>
  <c r="AL1223" i="1"/>
  <c r="AR1223" i="1" s="1"/>
  <c r="AL1157" i="1"/>
  <c r="AR1157" i="1" s="1"/>
  <c r="AL559" i="1"/>
  <c r="AR559" i="1" s="1"/>
  <c r="AL454" i="1"/>
  <c r="AR454" i="1" s="1"/>
  <c r="AL976" i="1"/>
  <c r="AR976" i="1" s="1"/>
  <c r="AL94" i="1"/>
  <c r="AR94" i="1" s="1"/>
  <c r="AL1189" i="1"/>
  <c r="AR1189" i="1" s="1"/>
  <c r="AL342" i="1"/>
  <c r="AR342" i="1" s="1"/>
  <c r="AL443" i="1"/>
  <c r="AR443" i="1" s="1"/>
  <c r="AL797" i="1"/>
  <c r="AR797" i="1" s="1"/>
  <c r="AL1312" i="1"/>
  <c r="AR1312" i="1" s="1"/>
  <c r="AL302" i="1"/>
  <c r="AR302" i="1" s="1"/>
  <c r="AL101" i="1"/>
  <c r="AR101" i="1" s="1"/>
  <c r="AL1349" i="1"/>
  <c r="AR1349" i="1" s="1"/>
  <c r="AL960" i="1"/>
  <c r="AR960" i="1" s="1"/>
  <c r="AL216" i="1"/>
  <c r="AR216" i="1" s="1"/>
  <c r="AL652" i="1"/>
  <c r="AR652" i="1" s="1"/>
  <c r="AL1307" i="1"/>
  <c r="AR1307" i="1" s="1"/>
  <c r="AL539" i="1"/>
  <c r="AR539" i="1" s="1"/>
  <c r="AL399" i="1"/>
  <c r="AR399" i="1" s="1"/>
  <c r="AL1330" i="1"/>
  <c r="AR1330" i="1" s="1"/>
  <c r="AL1014" i="1"/>
  <c r="AR1014" i="1" s="1"/>
  <c r="AL1090" i="1"/>
  <c r="AR1090" i="1" s="1"/>
  <c r="AL1289" i="1"/>
  <c r="AR1289" i="1" s="1"/>
  <c r="AL175" i="1"/>
  <c r="AR175" i="1" s="1"/>
  <c r="AL718" i="1"/>
  <c r="AR718" i="1" s="1"/>
  <c r="AL130" i="1"/>
  <c r="AR130" i="1" s="1"/>
  <c r="AL388" i="1"/>
  <c r="AR388" i="1" s="1"/>
  <c r="AL462" i="1"/>
  <c r="AR462" i="1" s="1"/>
  <c r="AL193" i="1"/>
  <c r="AR193" i="1" s="1"/>
  <c r="AL408" i="1"/>
  <c r="AR408" i="1" s="1"/>
  <c r="AL748" i="1"/>
  <c r="AR748" i="1" s="1"/>
  <c r="AL90" i="1"/>
  <c r="AR90" i="1" s="1"/>
  <c r="AL959" i="1"/>
  <c r="AR959" i="1" s="1"/>
  <c r="AL1254" i="1"/>
  <c r="AR1254" i="1" s="1"/>
  <c r="AL1130" i="1"/>
  <c r="AR1130" i="1" s="1"/>
  <c r="AL505" i="1"/>
  <c r="AR505" i="1" s="1"/>
  <c r="AL320" i="1"/>
  <c r="AR320" i="1" s="1"/>
  <c r="AL234" i="1"/>
  <c r="AR234" i="1" s="1"/>
  <c r="AL509" i="1"/>
  <c r="AR509" i="1" s="1"/>
  <c r="AL646" i="1"/>
  <c r="AR646" i="1" s="1"/>
  <c r="AL215" i="1"/>
  <c r="AR215" i="1" s="1"/>
  <c r="AL1219" i="1"/>
  <c r="AR1219" i="1" s="1"/>
  <c r="AL628" i="1"/>
  <c r="AR628" i="1" s="1"/>
  <c r="AL936" i="1"/>
  <c r="AR936" i="1" s="1"/>
  <c r="AL874" i="1"/>
  <c r="AR874" i="1" s="1"/>
  <c r="AL456" i="1"/>
  <c r="AR456" i="1" s="1"/>
  <c r="AL450" i="1"/>
  <c r="AR450" i="1" s="1"/>
  <c r="AL371" i="1"/>
  <c r="AR371" i="1" s="1"/>
  <c r="AL841" i="1"/>
  <c r="AR841" i="1" s="1"/>
  <c r="AL857" i="1"/>
  <c r="AR857" i="1" s="1"/>
  <c r="AL916" i="1"/>
  <c r="AR916" i="1" s="1"/>
  <c r="AL1106" i="1"/>
  <c r="AR1106" i="1" s="1"/>
  <c r="AL626" i="1"/>
  <c r="AR626" i="1" s="1"/>
  <c r="AL59" i="1"/>
  <c r="AR59" i="1" s="1"/>
  <c r="AL845" i="1"/>
  <c r="AR845" i="1" s="1"/>
  <c r="AL77" i="1"/>
  <c r="AR77" i="1" s="1"/>
  <c r="AL819" i="1"/>
  <c r="AR819" i="1" s="1"/>
  <c r="AL1224" i="1"/>
  <c r="AR1224" i="1" s="1"/>
  <c r="AL1239" i="1"/>
  <c r="AR1239" i="1" s="1"/>
  <c r="AL236" i="1"/>
  <c r="AR236" i="1" s="1"/>
  <c r="AL74" i="1"/>
  <c r="AR74" i="1" s="1"/>
  <c r="AL1135" i="1"/>
  <c r="AR1135" i="1" s="1"/>
  <c r="AL697" i="1"/>
  <c r="AR697" i="1" s="1"/>
  <c r="AL1271" i="1"/>
  <c r="AR1271" i="1" s="1"/>
  <c r="AL170" i="1"/>
  <c r="AR170" i="1" s="1"/>
  <c r="AL125" i="1"/>
  <c r="AR125" i="1" s="1"/>
  <c r="AL195" i="1"/>
  <c r="AR195" i="1" s="1"/>
  <c r="AL1183" i="1"/>
  <c r="AR1183" i="1" s="1"/>
  <c r="AL245" i="1"/>
  <c r="AR245" i="1" s="1"/>
  <c r="AL1315" i="1"/>
  <c r="AR1315" i="1" s="1"/>
  <c r="AL474" i="1"/>
  <c r="AR474" i="1" s="1"/>
  <c r="AL592" i="1"/>
  <c r="AR592" i="1" s="1"/>
  <c r="AL847" i="1"/>
  <c r="AR847" i="1" s="1"/>
  <c r="AL296" i="1"/>
  <c r="AR296" i="1" s="1"/>
  <c r="AL1282" i="1"/>
  <c r="AR1282" i="1" s="1"/>
  <c r="AL344" i="1"/>
  <c r="AR344" i="1" s="1"/>
  <c r="AL835" i="1"/>
  <c r="AR835" i="1" s="1"/>
  <c r="AL931" i="1"/>
  <c r="AR931" i="1" s="1"/>
  <c r="AL37" i="1"/>
  <c r="AR37" i="1" s="1"/>
  <c r="AL369" i="1"/>
  <c r="AR369" i="1" s="1"/>
  <c r="AL308" i="1"/>
  <c r="AR308" i="1" s="1"/>
  <c r="AL1346" i="1"/>
  <c r="AR1346" i="1" s="1"/>
  <c r="AL871" i="1"/>
  <c r="AR871" i="1" s="1"/>
  <c r="AL290" i="1"/>
  <c r="AR290" i="1" s="1"/>
  <c r="AL600" i="1"/>
  <c r="AR600" i="1" s="1"/>
  <c r="AL517" i="1"/>
  <c r="AR517" i="1" s="1"/>
  <c r="AL906" i="1"/>
  <c r="AR906" i="1" s="1"/>
  <c r="AL968" i="1"/>
  <c r="AR968" i="1" s="1"/>
  <c r="AL946" i="1"/>
  <c r="AR946" i="1" s="1"/>
  <c r="AL615" i="1"/>
  <c r="AR615" i="1" s="1"/>
  <c r="AL753" i="1"/>
  <c r="AR753" i="1" s="1"/>
  <c r="AL1028" i="1"/>
  <c r="AR1028" i="1" s="1"/>
  <c r="AL575" i="1"/>
  <c r="AR575" i="1" s="1"/>
  <c r="AL627" i="1"/>
  <c r="AR627" i="1" s="1"/>
  <c r="AL318" i="1"/>
  <c r="AR318" i="1" s="1"/>
  <c r="AL437" i="1"/>
  <c r="AR437" i="1" s="1"/>
  <c r="AL1300" i="1"/>
  <c r="AR1300" i="1" s="1"/>
  <c r="AL1172" i="1"/>
  <c r="AR1172" i="1" s="1"/>
  <c r="AL791" i="1"/>
  <c r="AR791" i="1" s="1"/>
  <c r="AL351" i="1"/>
  <c r="AR351" i="1" s="1"/>
  <c r="AL249" i="1"/>
  <c r="AR249" i="1" s="1"/>
  <c r="AL827" i="1"/>
  <c r="AR827" i="1" s="1"/>
  <c r="AL520" i="1"/>
  <c r="AR520" i="1" s="1"/>
  <c r="AL103" i="1"/>
  <c r="AR103" i="1" s="1"/>
  <c r="AL663" i="1"/>
  <c r="AR663" i="1" s="1"/>
  <c r="AL1167" i="1"/>
  <c r="AR1167" i="1" s="1"/>
  <c r="AL794" i="1"/>
  <c r="AR794" i="1" s="1"/>
  <c r="AL951" i="1"/>
  <c r="AR951" i="1" s="1"/>
  <c r="AL1314" i="1"/>
  <c r="AR1314" i="1" s="1"/>
  <c r="AL1313" i="1"/>
  <c r="AR1313" i="1" s="1"/>
  <c r="AL133" i="1"/>
  <c r="AR133" i="1" s="1"/>
  <c r="AL772" i="1"/>
  <c r="AR772" i="1" s="1"/>
  <c r="AL568" i="1"/>
  <c r="AR568" i="1" s="1"/>
  <c r="AL1233" i="1"/>
  <c r="AR1233" i="1" s="1"/>
  <c r="AL745" i="1"/>
  <c r="AR745" i="1" s="1"/>
  <c r="AL940" i="1"/>
  <c r="AR940" i="1" s="1"/>
  <c r="AL751" i="1"/>
  <c r="AR751" i="1" s="1"/>
  <c r="AL45" i="1"/>
  <c r="AR45" i="1" s="1"/>
  <c r="AL1283" i="1"/>
  <c r="AR1283" i="1" s="1"/>
  <c r="AL733" i="1"/>
  <c r="AR733" i="1" s="1"/>
  <c r="AL860" i="1"/>
  <c r="AR860" i="1" s="1"/>
  <c r="AL781" i="1"/>
  <c r="AR781" i="1" s="1"/>
  <c r="AL285" i="1"/>
  <c r="AR285" i="1" s="1"/>
  <c r="AL1199" i="1"/>
  <c r="AR1199" i="1" s="1"/>
  <c r="AL1292" i="1"/>
  <c r="AR1292" i="1" s="1"/>
  <c r="AL334" i="1"/>
  <c r="AR334" i="1" s="1"/>
  <c r="AL969" i="1"/>
  <c r="AR969" i="1" s="1"/>
  <c r="AL1267" i="1"/>
  <c r="AR1267" i="1" s="1"/>
  <c r="AL301" i="1"/>
  <c r="AR301" i="1" s="1"/>
  <c r="AL895" i="1"/>
  <c r="AR895" i="1" s="1"/>
  <c r="AL11" i="1"/>
  <c r="AR11" i="1" s="1"/>
  <c r="AL384" i="1"/>
  <c r="AR384" i="1" s="1"/>
  <c r="AL837" i="1"/>
  <c r="AR837" i="1" s="1"/>
  <c r="AL1102" i="1"/>
  <c r="AR1102" i="1" s="1"/>
  <c r="AL550" i="1"/>
  <c r="AR550" i="1" s="1"/>
  <c r="AL792" i="1"/>
  <c r="AR792" i="1" s="1"/>
  <c r="AL66" i="1"/>
  <c r="AR66" i="1" s="1"/>
  <c r="AL345" i="1"/>
  <c r="AR345" i="1" s="1"/>
  <c r="AL1045" i="1"/>
  <c r="AR1045" i="1" s="1"/>
  <c r="AL1169" i="1"/>
  <c r="AR1169" i="1" s="1"/>
  <c r="AL288" i="1"/>
  <c r="AR288" i="1" s="1"/>
  <c r="AL679" i="1"/>
  <c r="AR679" i="1" s="1"/>
  <c r="AL480" i="1"/>
  <c r="AR480" i="1" s="1"/>
  <c r="AL16" i="1"/>
  <c r="AR16" i="1" s="1"/>
  <c r="AL51" i="1"/>
  <c r="AR51" i="1" s="1"/>
  <c r="AL549" i="1"/>
  <c r="AR549" i="1" s="1"/>
  <c r="AL800" i="1"/>
  <c r="AR800" i="1" s="1"/>
  <c r="AL853" i="1"/>
  <c r="AR853" i="1" s="1"/>
  <c r="AL1088" i="1"/>
  <c r="AR1088" i="1" s="1"/>
  <c r="AL994" i="1"/>
  <c r="AR994" i="1" s="1"/>
  <c r="AL1077" i="1"/>
  <c r="AR1077" i="1" s="1"/>
  <c r="AL164" i="1"/>
  <c r="AR164" i="1" s="1"/>
  <c r="AL105" i="1"/>
  <c r="AR105" i="1" s="1"/>
  <c r="AL944" i="1"/>
  <c r="AR944" i="1" s="1"/>
  <c r="AL14" i="1"/>
  <c r="AR14" i="1" s="1"/>
  <c r="AL492" i="1"/>
  <c r="AR492" i="1" s="1"/>
  <c r="AL886" i="1"/>
  <c r="AR886" i="1" s="1"/>
  <c r="AL143" i="1"/>
  <c r="AR143" i="1" s="1"/>
  <c r="AL633" i="1"/>
  <c r="AR633" i="1" s="1"/>
  <c r="AL306" i="1"/>
  <c r="AR306" i="1" s="1"/>
  <c r="AL674" i="1"/>
  <c r="AR674" i="1" s="1"/>
  <c r="AL1211" i="1"/>
  <c r="AR1211" i="1" s="1"/>
  <c r="AL767" i="1"/>
  <c r="AR767" i="1" s="1"/>
  <c r="AL357" i="1"/>
  <c r="AR357" i="1" s="1"/>
  <c r="AL422" i="1"/>
  <c r="AR422" i="1" s="1"/>
  <c r="AL1085" i="1"/>
  <c r="AR1085" i="1" s="1"/>
  <c r="AL1001" i="1"/>
  <c r="AR1001" i="1" s="1"/>
  <c r="AL198" i="1"/>
  <c r="AR198" i="1" s="1"/>
  <c r="AL1231" i="1"/>
  <c r="AR1231" i="1" s="1"/>
  <c r="AL919" i="1"/>
  <c r="AR919" i="1" s="1"/>
  <c r="AL929" i="1"/>
  <c r="AR929" i="1" s="1"/>
  <c r="AL611" i="1"/>
  <c r="AR611" i="1" s="1"/>
  <c r="AL1324" i="1"/>
  <c r="AR1324" i="1" s="1"/>
  <c r="AL622" i="1"/>
  <c r="AR622" i="1" s="1"/>
  <c r="AL469" i="1"/>
  <c r="AR469" i="1" s="1"/>
  <c r="AL117" i="1"/>
  <c r="AR117" i="1" s="1"/>
  <c r="AL241" i="1"/>
  <c r="AR241" i="1" s="1"/>
  <c r="AL1030" i="1"/>
  <c r="AR1030" i="1" s="1"/>
  <c r="AL115" i="1"/>
  <c r="AR115" i="1" s="1"/>
  <c r="AL1046" i="1"/>
  <c r="AR1046" i="1" s="1"/>
  <c r="AL964" i="1"/>
  <c r="AR964" i="1" s="1"/>
  <c r="AL1151" i="1"/>
  <c r="AR1151" i="1" s="1"/>
  <c r="AL1246" i="1"/>
  <c r="AR1246" i="1" s="1"/>
  <c r="AL880" i="1"/>
  <c r="AR880" i="1" s="1"/>
  <c r="AL281" i="1"/>
  <c r="AR281" i="1" s="1"/>
  <c r="AL1296" i="1"/>
  <c r="AR1296" i="1" s="1"/>
  <c r="AL1328" i="1"/>
  <c r="AR1328" i="1" s="1"/>
  <c r="AL1154" i="1"/>
  <c r="AR1154" i="1" s="1"/>
  <c r="AL167" i="1"/>
  <c r="AR167" i="1" s="1"/>
  <c r="AL1348" i="1"/>
  <c r="AR1348" i="1" s="1"/>
  <c r="AL1053" i="1"/>
  <c r="AR1053" i="1" s="1"/>
  <c r="AL1091" i="1"/>
  <c r="AR1091" i="1" s="1"/>
  <c r="AL714" i="1"/>
  <c r="AR714" i="1" s="1"/>
  <c r="AL1252" i="1"/>
  <c r="AR1252" i="1" s="1"/>
  <c r="AL336" i="1"/>
  <c r="AR336" i="1" s="1"/>
  <c r="AL1262" i="1"/>
  <c r="AR1262" i="1" s="1"/>
  <c r="AL987" i="1"/>
  <c r="AR987" i="1" s="1"/>
  <c r="AL1107" i="1"/>
  <c r="AR1107" i="1" s="1"/>
  <c r="AL683" i="1"/>
  <c r="AR683" i="1" s="1"/>
  <c r="AL311" i="1"/>
  <c r="AR311" i="1" s="1"/>
  <c r="AL274" i="1"/>
  <c r="AR274" i="1" s="1"/>
  <c r="AL461" i="1"/>
  <c r="AR461" i="1" s="1"/>
  <c r="AL684" i="1"/>
  <c r="AR684" i="1" s="1"/>
  <c r="AL831" i="1"/>
  <c r="AR831" i="1" s="1"/>
  <c r="AL970" i="1"/>
  <c r="AR970" i="1" s="1"/>
  <c r="AL629" i="1"/>
  <c r="AR629" i="1" s="1"/>
  <c r="AL205" i="1"/>
  <c r="AR205" i="1" s="1"/>
  <c r="AL411" i="1"/>
  <c r="AR411" i="1" s="1"/>
  <c r="AL912" i="1"/>
  <c r="AR912" i="1" s="1"/>
  <c r="AL656" i="1"/>
  <c r="AR656" i="1" s="1"/>
  <c r="AL243" i="1"/>
  <c r="AR243" i="1" s="1"/>
  <c r="AL391" i="1"/>
  <c r="AR391" i="1" s="1"/>
  <c r="AL218" i="1"/>
  <c r="AR218" i="1" s="1"/>
  <c r="AL523" i="1"/>
  <c r="AR523" i="1" s="1"/>
  <c r="AL119" i="1"/>
  <c r="AR119" i="1" s="1"/>
  <c r="AL950" i="1"/>
  <c r="AR950" i="1" s="1"/>
  <c r="AL12" i="1"/>
  <c r="AR12" i="1" s="1"/>
  <c r="AL40" i="1"/>
  <c r="AR40" i="1" s="1"/>
  <c r="AL1326" i="1"/>
  <c r="AR1326" i="1" s="1"/>
  <c r="AL870" i="1"/>
  <c r="AR870" i="1" s="1"/>
  <c r="AL907" i="1"/>
  <c r="AR907" i="1" s="1"/>
  <c r="AL1222" i="1"/>
  <c r="AR1222" i="1" s="1"/>
  <c r="AL961" i="1"/>
  <c r="AR961" i="1" s="1"/>
  <c r="AL1308" i="1"/>
  <c r="AR1308" i="1" s="1"/>
  <c r="AL770" i="1"/>
  <c r="AR770" i="1" s="1"/>
  <c r="AL63" i="1"/>
  <c r="AR63" i="1" s="1"/>
  <c r="AL1269" i="1"/>
  <c r="AR1269" i="1" s="1"/>
  <c r="AL13" i="1"/>
  <c r="AR13" i="1" s="1"/>
  <c r="AL779" i="1"/>
  <c r="AR779" i="1" s="1"/>
  <c r="AL173" i="1"/>
  <c r="AR173" i="1" s="1"/>
  <c r="AL716" i="1"/>
  <c r="AR716" i="1" s="1"/>
  <c r="AL1027" i="1"/>
  <c r="AR1027" i="1" s="1"/>
  <c r="AL307" i="1"/>
  <c r="AR307" i="1" s="1"/>
  <c r="AL846" i="1"/>
  <c r="AR846" i="1" s="1"/>
  <c r="AL902" i="1"/>
  <c r="AR902" i="1" s="1"/>
  <c r="AL1146" i="1"/>
  <c r="AR1146" i="1" s="1"/>
  <c r="AL132" i="1"/>
  <c r="AR132" i="1" s="1"/>
  <c r="AL702" i="1"/>
  <c r="AR702" i="1" s="1"/>
  <c r="AL323" i="1"/>
  <c r="AR323" i="1" s="1"/>
  <c r="AL83" i="1"/>
  <c r="AR83" i="1" s="1"/>
  <c r="AL214" i="1"/>
  <c r="AR214" i="1" s="1"/>
  <c r="AL516" i="1"/>
  <c r="AR516" i="1" s="1"/>
  <c r="AL953" i="1"/>
  <c r="AR953" i="1" s="1"/>
  <c r="AL1253" i="1"/>
  <c r="AR1253" i="1" s="1"/>
  <c r="AL166" i="1"/>
  <c r="AR166" i="1" s="1"/>
  <c r="AL651" i="1"/>
  <c r="AR651" i="1" s="1"/>
  <c r="AL229" i="1"/>
  <c r="AR229" i="1" s="1"/>
  <c r="AL189" i="1"/>
  <c r="AR189" i="1" s="1"/>
  <c r="AL312" i="1"/>
  <c r="AR312" i="1" s="1"/>
  <c r="AL75" i="1"/>
  <c r="AR75" i="1" s="1"/>
  <c r="AL823" i="1"/>
  <c r="AR823" i="1" s="1"/>
  <c r="AL742" i="1"/>
  <c r="AR742" i="1" s="1"/>
  <c r="AL1125" i="1"/>
  <c r="AR1125" i="1" s="1"/>
  <c r="AL1142" i="1"/>
  <c r="AR1142" i="1" s="1"/>
  <c r="AL817" i="1"/>
  <c r="AR817" i="1" s="1"/>
  <c r="AL634" i="1"/>
  <c r="AR634" i="1" s="1"/>
  <c r="AL1176" i="1"/>
  <c r="AR1176" i="1" s="1"/>
  <c r="AL814" i="1"/>
  <c r="AR814" i="1" s="1"/>
  <c r="AL1287" i="1"/>
  <c r="AR1287" i="1" s="1"/>
  <c r="AL1235" i="1"/>
  <c r="AR1235" i="1" s="1"/>
  <c r="AL506" i="1"/>
  <c r="AR506" i="1" s="1"/>
  <c r="AL1140" i="1"/>
  <c r="AR1140" i="1" s="1"/>
  <c r="AL86" i="1"/>
  <c r="AR86" i="1" s="1"/>
  <c r="AL942" i="1"/>
  <c r="AR942" i="1" s="1"/>
  <c r="AL738" i="1"/>
  <c r="AR738" i="1" s="1"/>
  <c r="AL1207" i="1"/>
  <c r="AR1207" i="1" s="1"/>
  <c r="AL80" i="1"/>
  <c r="AR80" i="1" s="1"/>
  <c r="AL991" i="1"/>
  <c r="AR991" i="1" s="1"/>
  <c r="AL294" i="1"/>
  <c r="AR294" i="1" s="1"/>
  <c r="AL686" i="1"/>
  <c r="AR686" i="1" s="1"/>
  <c r="AL102" i="1"/>
  <c r="AR102" i="1" s="1"/>
  <c r="AL429" i="1"/>
  <c r="AR429" i="1" s="1"/>
  <c r="AL637" i="1"/>
  <c r="AR637" i="1" s="1"/>
  <c r="AL710" i="1"/>
  <c r="AR710" i="1" s="1"/>
  <c r="AL270" i="1"/>
  <c r="AR270" i="1" s="1"/>
  <c r="AL677" i="1"/>
  <c r="AR677" i="1" s="1"/>
  <c r="AL720" i="1"/>
  <c r="AR720" i="1" s="1"/>
  <c r="AL806" i="1"/>
  <c r="AR806" i="1" s="1"/>
  <c r="AL935" i="1"/>
  <c r="AR935" i="1" s="1"/>
  <c r="AL349" i="1"/>
  <c r="AR349" i="1" s="1"/>
  <c r="AL23" i="1"/>
  <c r="AR23" i="1" s="1"/>
  <c r="AL93" i="1"/>
  <c r="AR93" i="1" s="1"/>
  <c r="AL850" i="1"/>
  <c r="AR850" i="1" s="1"/>
  <c r="AL438" i="1"/>
  <c r="AR438" i="1" s="1"/>
  <c r="AL146" i="1"/>
  <c r="AR146" i="1" s="1"/>
  <c r="AL394" i="1"/>
  <c r="AR394" i="1" s="1"/>
  <c r="AL597" i="1"/>
  <c r="AR597" i="1" s="1"/>
  <c r="AL154" i="1"/>
  <c r="AR154" i="1" s="1"/>
  <c r="AL1237" i="1"/>
  <c r="AR1237" i="1" s="1"/>
  <c r="AL242" i="1"/>
  <c r="AR242" i="1" s="1"/>
  <c r="AL1029" i="1"/>
  <c r="AR1029" i="1" s="1"/>
  <c r="AL746" i="1"/>
  <c r="AR746" i="1" s="1"/>
  <c r="AL34" i="1"/>
  <c r="AR34" i="1" s="1"/>
  <c r="AL658" i="1"/>
  <c r="AR658" i="1" s="1"/>
  <c r="AL113" i="1"/>
  <c r="AR113" i="1" s="1"/>
  <c r="AL1303" i="1"/>
  <c r="AR1303" i="1" s="1"/>
  <c r="AL335" i="1"/>
  <c r="AR335" i="1" s="1"/>
  <c r="AL982" i="1"/>
  <c r="AR982" i="1" s="1"/>
  <c r="AL788" i="1"/>
  <c r="AR788" i="1" s="1"/>
  <c r="AL1182" i="1"/>
  <c r="AR1182" i="1" s="1"/>
  <c r="AL1335" i="1"/>
  <c r="AR1335" i="1" s="1"/>
  <c r="AL382" i="1"/>
  <c r="AR382" i="1" s="1"/>
  <c r="AL228" i="1"/>
  <c r="AR228" i="1" s="1"/>
  <c r="AL1258" i="1"/>
  <c r="AR1258" i="1" s="1"/>
  <c r="AL750" i="1"/>
  <c r="AR750" i="1" s="1"/>
  <c r="AL1134" i="1"/>
  <c r="AR1134" i="1" s="1"/>
  <c r="AL367" i="1"/>
  <c r="AR367" i="1" s="1"/>
  <c r="AL844" i="1"/>
  <c r="AR844" i="1" s="1"/>
  <c r="AL579" i="1"/>
  <c r="AR579" i="1" s="1"/>
  <c r="AL1251" i="1"/>
  <c r="AR1251" i="1" s="1"/>
  <c r="AL251" i="1"/>
  <c r="AR251" i="1" s="1"/>
  <c r="AL124" i="1"/>
  <c r="AR124" i="1" s="1"/>
  <c r="AL1049" i="1"/>
  <c r="AR1049" i="1" s="1"/>
  <c r="AL980" i="1"/>
  <c r="AR980" i="1" s="1"/>
  <c r="AL221" i="1"/>
  <c r="AR221" i="1" s="1"/>
  <c r="AL915" i="1"/>
  <c r="AR915" i="1" s="1"/>
  <c r="AL760" i="1"/>
  <c r="AR760" i="1" s="1"/>
  <c r="AL188" i="1"/>
  <c r="AR188" i="1" s="1"/>
  <c r="AL449" i="1"/>
  <c r="AR449" i="1" s="1"/>
  <c r="AL777" i="1"/>
  <c r="AR777" i="1" s="1"/>
  <c r="AL1063" i="1"/>
  <c r="AR1063" i="1" s="1"/>
  <c r="AL1055" i="1"/>
  <c r="AR1055" i="1" s="1"/>
  <c r="AL713" i="1"/>
  <c r="AR713" i="1" s="1"/>
  <c r="AL1059" i="1"/>
  <c r="AR1059" i="1" s="1"/>
  <c r="AL304" i="1"/>
  <c r="AR304" i="1" s="1"/>
  <c r="AL327" i="1"/>
  <c r="AR327" i="1" s="1"/>
  <c r="AL609" i="1"/>
  <c r="AR609" i="1" s="1"/>
  <c r="AL424" i="1"/>
  <c r="AR424" i="1" s="1"/>
  <c r="AL1250" i="1"/>
  <c r="AR1250" i="1" s="1"/>
  <c r="AL165" i="1"/>
  <c r="AR165" i="1" s="1"/>
  <c r="AL571" i="1"/>
  <c r="AR571" i="1" s="1"/>
  <c r="AL466" i="1"/>
  <c r="AR466" i="1" s="1"/>
  <c r="AL20" i="1"/>
  <c r="AR20" i="1" s="1"/>
  <c r="AL521" i="1"/>
  <c r="AR521" i="1" s="1"/>
  <c r="AL55" i="1"/>
  <c r="AR55" i="1" s="1"/>
  <c r="AL581" i="1"/>
  <c r="AR581" i="1" s="1"/>
  <c r="AL69" i="1"/>
  <c r="AR69" i="1" s="1"/>
  <c r="AL395" i="1"/>
  <c r="AR395" i="1" s="1"/>
  <c r="AL500" i="1"/>
  <c r="AR500" i="1" s="1"/>
  <c r="AL432" i="1"/>
  <c r="AR432" i="1" s="1"/>
  <c r="AL898" i="1"/>
  <c r="AR898" i="1" s="1"/>
  <c r="AL156" i="1"/>
  <c r="AR156" i="1" s="1"/>
  <c r="AL825" i="1"/>
  <c r="AR825" i="1" s="1"/>
  <c r="AL799" i="1"/>
  <c r="AR799" i="1" s="1"/>
  <c r="AL897" i="1"/>
  <c r="AR897" i="1" s="1"/>
  <c r="AL1344" i="1"/>
  <c r="AR1344" i="1" s="1"/>
  <c r="AL711" i="1"/>
  <c r="AR711" i="1" s="1"/>
  <c r="AL237" i="1"/>
  <c r="AR237" i="1" s="1"/>
  <c r="AL995" i="1"/>
  <c r="AR995" i="1" s="1"/>
  <c r="AL664" i="1"/>
  <c r="AR664" i="1" s="1"/>
  <c r="AL127" i="1"/>
  <c r="AR127" i="1" s="1"/>
  <c r="AL219" i="1"/>
  <c r="AR219" i="1" s="1"/>
  <c r="AL485" i="1"/>
  <c r="AR485" i="1" s="1"/>
  <c r="AL404" i="1"/>
  <c r="AR404" i="1" s="1"/>
  <c r="AL631" i="1"/>
  <c r="AR631" i="1" s="1"/>
  <c r="AL417" i="1"/>
  <c r="AR417" i="1" s="1"/>
  <c r="AL481" i="1"/>
  <c r="AR481" i="1" s="1"/>
  <c r="AL653" i="1"/>
  <c r="AR653" i="1" s="1"/>
  <c r="AL704" i="1"/>
  <c r="AR704" i="1" s="1"/>
  <c r="AL87" i="1"/>
  <c r="AR87" i="1" s="1"/>
  <c r="AL999" i="1"/>
  <c r="AR999" i="1" s="1"/>
  <c r="AL1201" i="1"/>
  <c r="AR1201" i="1" s="1"/>
  <c r="AL181" i="1"/>
  <c r="AR181" i="1" s="1"/>
  <c r="AL383" i="1"/>
  <c r="AR383" i="1" s="1"/>
  <c r="AL754" i="1"/>
  <c r="AR754" i="1" s="1"/>
  <c r="AL1025" i="1"/>
  <c r="AR1025" i="1" s="1"/>
  <c r="AL58" i="1"/>
  <c r="AR58" i="1" s="1"/>
  <c r="AL286" i="1"/>
  <c r="AR286" i="1" s="1"/>
  <c r="AL26" i="1"/>
  <c r="AR26" i="1" s="1"/>
  <c r="AL1005" i="1"/>
  <c r="AR1005" i="1" s="1"/>
  <c r="AL703" i="1"/>
  <c r="AR703" i="1" s="1"/>
  <c r="AL723" i="1"/>
  <c r="AR723" i="1" s="1"/>
  <c r="AL1168" i="1"/>
  <c r="AR1168" i="1" s="1"/>
  <c r="AL695" i="1"/>
  <c r="AR695" i="1" s="1"/>
  <c r="AL546" i="1"/>
  <c r="AR546" i="1" s="1"/>
  <c r="AL815" i="1"/>
  <c r="AR815" i="1" s="1"/>
  <c r="AL636" i="1"/>
  <c r="AR636" i="1" s="1"/>
  <c r="AL1225" i="1"/>
  <c r="AR1225" i="1" s="1"/>
  <c r="AL1105" i="1"/>
  <c r="AR1105" i="1" s="1"/>
  <c r="AL187" i="1"/>
  <c r="AR187" i="1" s="1"/>
  <c r="AL551" i="1"/>
  <c r="AR551" i="1" s="1"/>
  <c r="AL676" i="1"/>
  <c r="AR676" i="1" s="1"/>
  <c r="AL326" i="1"/>
  <c r="AR326" i="1" s="1"/>
  <c r="AL1051" i="1"/>
  <c r="AR1051" i="1" s="1"/>
  <c r="AL576" i="1"/>
  <c r="AR576" i="1" s="1"/>
  <c r="AL824" i="1"/>
  <c r="AR824" i="1" s="1"/>
  <c r="AL905" i="1"/>
  <c r="AR905" i="1" s="1"/>
  <c r="AL32" i="1"/>
  <c r="AR32" i="1" s="1"/>
  <c r="AL235" i="1"/>
  <c r="AR235" i="1" s="1"/>
  <c r="AL19" i="1"/>
  <c r="AR19" i="1" s="1"/>
  <c r="AL439" i="1"/>
  <c r="AR439" i="1" s="1"/>
  <c r="AL974" i="1"/>
  <c r="AR974" i="1" s="1"/>
  <c r="AL376" i="1"/>
  <c r="AR376" i="1" s="1"/>
  <c r="AL768" i="1"/>
  <c r="AR768" i="1" s="1"/>
  <c r="AL1194" i="1"/>
  <c r="AR1194" i="1" s="1"/>
  <c r="AL502" i="1"/>
  <c r="AR502" i="1" s="1"/>
  <c r="AL985" i="1"/>
  <c r="AR985" i="1" s="1"/>
  <c r="AL25" i="1"/>
  <c r="AR25" i="1" s="1"/>
  <c r="AL436" i="1"/>
  <c r="AR436" i="1" s="1"/>
  <c r="AL1186" i="1"/>
  <c r="AR1186" i="1" s="1"/>
  <c r="AL1159" i="1"/>
  <c r="AR1159" i="1" s="1"/>
  <c r="AL1070" i="1"/>
  <c r="AR1070" i="1" s="1"/>
  <c r="AL1009" i="1"/>
  <c r="AR1009" i="1" s="1"/>
  <c r="AL453" i="1"/>
  <c r="AR453" i="1" s="1"/>
  <c r="AL661" i="1"/>
  <c r="AR661" i="1" s="1"/>
  <c r="AL805" i="1"/>
  <c r="AR805" i="1" s="1"/>
  <c r="AL922" i="1"/>
  <c r="AR922" i="1" s="1"/>
  <c r="AL1104" i="1"/>
  <c r="AR1104" i="1" s="1"/>
  <c r="AL1117" i="1"/>
  <c r="AR1117" i="1" s="1"/>
  <c r="AL171" i="1"/>
  <c r="AR171" i="1" s="1"/>
  <c r="AL191" i="1"/>
  <c r="AR191" i="1" s="1"/>
  <c r="AL864" i="1"/>
  <c r="AR864" i="1" s="1"/>
  <c r="AL9" i="1"/>
  <c r="AR9" i="1" s="1"/>
  <c r="AL129" i="1"/>
  <c r="AR129" i="1" s="1"/>
  <c r="AL112" i="1"/>
  <c r="AR112" i="1" s="1"/>
  <c r="AL908" i="1"/>
  <c r="AR908" i="1" s="1"/>
  <c r="AL203" i="1"/>
  <c r="AR203" i="1" s="1"/>
  <c r="AL321" i="1"/>
  <c r="AR321" i="1" s="1"/>
  <c r="AL1099" i="1"/>
  <c r="AR1099" i="1" s="1"/>
  <c r="AL448" i="1"/>
  <c r="AR448" i="1" s="1"/>
  <c r="AL638" i="1"/>
  <c r="AR638" i="1" s="1"/>
  <c r="AL1145" i="1"/>
  <c r="AR1145" i="1" s="1"/>
  <c r="AL18" i="1"/>
  <c r="AR18" i="1" s="1"/>
  <c r="AL589" i="1"/>
  <c r="AR589" i="1" s="1"/>
  <c r="AL1301" i="1"/>
  <c r="AR1301" i="1" s="1"/>
  <c r="AL222" i="1"/>
  <c r="AR222" i="1" s="1"/>
  <c r="AL888" i="1"/>
  <c r="AR888" i="1" s="1"/>
  <c r="AL458" i="1"/>
  <c r="AR458" i="1" s="1"/>
  <c r="AL666" i="1"/>
  <c r="AR666" i="1" s="1"/>
  <c r="AL340" i="1"/>
  <c r="AR340" i="1" s="1"/>
  <c r="AL519" i="1"/>
  <c r="AR519" i="1" s="1"/>
  <c r="AL38" i="1"/>
  <c r="AR38" i="1" s="1"/>
  <c r="AL529" i="1"/>
  <c r="AR529" i="1" s="1"/>
  <c r="AL852" i="1"/>
  <c r="AR852" i="1" s="1"/>
  <c r="AL952" i="1"/>
  <c r="AR952" i="1" s="1"/>
  <c r="AL762" i="1"/>
  <c r="AR762" i="1" s="1"/>
  <c r="AL230" i="1"/>
  <c r="AR230" i="1" s="1"/>
  <c r="AL1150" i="1"/>
  <c r="AR1150" i="1" s="1"/>
  <c r="AL1323" i="1"/>
  <c r="AR1323" i="1" s="1"/>
  <c r="AL1143" i="1"/>
  <c r="AR1143" i="1" s="1"/>
  <c r="AL471" i="1"/>
  <c r="AR471" i="1" s="1"/>
  <c r="AL116" i="1"/>
  <c r="AR116" i="1" s="1"/>
  <c r="AL406" i="1"/>
  <c r="AR406" i="1" s="1"/>
  <c r="AL121" i="1"/>
  <c r="AR121" i="1" s="1"/>
  <c r="AL673" i="1"/>
  <c r="AR673" i="1" s="1"/>
  <c r="AL110" i="1"/>
  <c r="AR110" i="1" s="1"/>
  <c r="AL96" i="1"/>
  <c r="AR96" i="1" s="1"/>
  <c r="AL822" i="1"/>
  <c r="AR822" i="1" s="1"/>
  <c r="AL1177" i="1"/>
  <c r="AR1177" i="1" s="1"/>
  <c r="AL1279" i="1"/>
  <c r="AR1279" i="1" s="1"/>
  <c r="AL1214" i="1"/>
  <c r="AR1214" i="1" s="1"/>
  <c r="AL1274" i="1"/>
  <c r="AR1274" i="1" s="1"/>
  <c r="AL785" i="1"/>
  <c r="AR785" i="1" s="1"/>
  <c r="AL206" i="1"/>
  <c r="AR206" i="1" s="1"/>
  <c r="AL701" i="1"/>
  <c r="AR701" i="1" s="1"/>
  <c r="AL1342" i="1"/>
  <c r="AR1342" i="1" s="1"/>
  <c r="AL561" i="1"/>
  <c r="AR561" i="1" s="1"/>
  <c r="AL325" i="1"/>
  <c r="AR325" i="1" s="1"/>
  <c r="AL737" i="1"/>
  <c r="AR737" i="1" s="1"/>
  <c r="AL542" i="1"/>
  <c r="AR542" i="1" s="1"/>
  <c r="AL757" i="1"/>
  <c r="AR757" i="1" s="1"/>
  <c r="AL1036" i="1"/>
  <c r="AR1036" i="1" s="1"/>
  <c r="AL111" i="1"/>
  <c r="AR111" i="1" s="1"/>
  <c r="AL211" i="1"/>
  <c r="AR211" i="1" s="1"/>
  <c r="AL876" i="1"/>
  <c r="AR876" i="1" s="1"/>
  <c r="AL1086" i="1"/>
  <c r="AR1086" i="1" s="1"/>
  <c r="AL1152" i="1"/>
  <c r="AR1152" i="1" s="1"/>
  <c r="AL106" i="1"/>
  <c r="AR106" i="1" s="1"/>
  <c r="AL348" i="1"/>
  <c r="AR348" i="1" s="1"/>
  <c r="AL1006" i="1"/>
  <c r="AR1006" i="1" s="1"/>
  <c r="AL72" i="1"/>
  <c r="AR72" i="1" s="1"/>
  <c r="AL1081" i="1"/>
  <c r="AR1081" i="1" s="1"/>
  <c r="AL851" i="1"/>
  <c r="AR851" i="1" s="1"/>
  <c r="AL553" i="1"/>
  <c r="AR553" i="1" s="1"/>
  <c r="AL643" i="1"/>
  <c r="AR643" i="1" s="1"/>
  <c r="AL479" i="1"/>
  <c r="AR479" i="1" s="1"/>
  <c r="AL8" i="1"/>
  <c r="AR8" i="1" s="1"/>
  <c r="AL88" i="1"/>
  <c r="AR88" i="1" s="1"/>
  <c r="AL1033" i="1"/>
  <c r="AR1033" i="1" s="1"/>
  <c r="AL554" i="1"/>
  <c r="AR554" i="1" s="1"/>
  <c r="AL736" i="1"/>
  <c r="AR736" i="1" s="1"/>
  <c r="AL1062" i="1"/>
  <c r="AR1062" i="1" s="1"/>
  <c r="AL524" i="1"/>
  <c r="AR524" i="1" s="1"/>
  <c r="AL1244" i="1"/>
  <c r="AR1244" i="1" s="1"/>
  <c r="AL941" i="1"/>
  <c r="AR941" i="1" s="1"/>
  <c r="AL212" i="1"/>
  <c r="AR212" i="1" s="1"/>
  <c r="AL10" i="1"/>
  <c r="AR10" i="1" s="1"/>
  <c r="AL1067" i="1"/>
  <c r="AR1067" i="1" s="1"/>
  <c r="AL482" i="1"/>
  <c r="AR482" i="1" s="1"/>
  <c r="AL496" i="1"/>
  <c r="AR496" i="1" s="1"/>
  <c r="AL1227" i="1"/>
  <c r="AR1227" i="1" s="1"/>
  <c r="AL1341" i="1"/>
  <c r="AR1341" i="1" s="1"/>
  <c r="AL159" i="1"/>
  <c r="AR159" i="1" s="1"/>
  <c r="AL1338" i="1"/>
  <c r="AR1338" i="1" s="1"/>
  <c r="AL389" i="1"/>
  <c r="AR389" i="1" s="1"/>
  <c r="AL867" i="1"/>
  <c r="AR867" i="1" s="1"/>
  <c r="AL932" i="1"/>
  <c r="AR932" i="1" s="1"/>
  <c r="AL1212" i="1"/>
  <c r="AR1212" i="1" s="1"/>
  <c r="AL1093" i="1"/>
  <c r="AR1093" i="1" s="1"/>
  <c r="AL562" i="1"/>
  <c r="AR562" i="1" s="1"/>
  <c r="AL1180" i="1"/>
  <c r="AR1180" i="1" s="1"/>
  <c r="AL393" i="1"/>
  <c r="AR393" i="1" s="1"/>
  <c r="AL939" i="1"/>
  <c r="AR939" i="1" s="1"/>
  <c r="AL379" i="1"/>
  <c r="AR379" i="1" s="1"/>
  <c r="AL875" i="1"/>
  <c r="AR875" i="1" s="1"/>
  <c r="AL1163" i="1"/>
  <c r="AR1163" i="1" s="1"/>
  <c r="AL836" i="1"/>
  <c r="AR836" i="1" s="1"/>
  <c r="AL527" i="1"/>
  <c r="AR527" i="1" s="1"/>
  <c r="AL1191" i="1"/>
  <c r="AR1191" i="1" s="1"/>
  <c r="AL920" i="1"/>
  <c r="AR920" i="1" s="1"/>
  <c r="AL1164" i="1"/>
  <c r="AR1164" i="1" s="1"/>
  <c r="AL572" i="1"/>
  <c r="AR572" i="1" s="1"/>
  <c r="AL400" i="1"/>
  <c r="AR400" i="1" s="1"/>
  <c r="AL654" i="1"/>
  <c r="AR654" i="1" s="1"/>
  <c r="AL255" i="1"/>
  <c r="AR255" i="1" s="1"/>
  <c r="AL138" i="1"/>
  <c r="AR138" i="1" s="1"/>
  <c r="AL1304" i="1"/>
  <c r="AR1304" i="1" s="1"/>
  <c r="AL975" i="1"/>
  <c r="AR975" i="1" s="1"/>
  <c r="AL459" i="1"/>
  <c r="AR459" i="1" s="1"/>
  <c r="AL693" i="1"/>
  <c r="AR693" i="1" s="1"/>
  <c r="AL368" i="1"/>
  <c r="AR368" i="1" s="1"/>
  <c r="AL373" i="1"/>
  <c r="AR373" i="1" s="1"/>
  <c r="AL990" i="1"/>
  <c r="AR990" i="1" s="1"/>
  <c r="AL833" i="1"/>
  <c r="AR833" i="1" s="1"/>
  <c r="AL363" i="1"/>
  <c r="AR363" i="1" s="1"/>
  <c r="AL601" i="1"/>
  <c r="AR601" i="1" s="1"/>
  <c r="AL463" i="1"/>
  <c r="AR463" i="1" s="1"/>
  <c r="AL149" i="1"/>
  <c r="AR149" i="1" s="1"/>
  <c r="AL896" i="1"/>
  <c r="AR896" i="1" s="1"/>
  <c r="AL476" i="1"/>
  <c r="AR476" i="1" s="1"/>
  <c r="AL820" i="1"/>
  <c r="AR820" i="1" s="1"/>
  <c r="AL310" i="1"/>
  <c r="AR310" i="1" s="1"/>
  <c r="AL648" i="1"/>
  <c r="AR648" i="1" s="1"/>
  <c r="AL109" i="1"/>
  <c r="AR109" i="1" s="1"/>
  <c r="AL734" i="1"/>
  <c r="AR734" i="1" s="1"/>
  <c r="AL28" i="1"/>
  <c r="AR28" i="1" s="1"/>
  <c r="AL247" i="1"/>
  <c r="AR247" i="1" s="1"/>
  <c r="AL1178" i="1"/>
  <c r="AR1178" i="1" s="1"/>
  <c r="AL446" i="1"/>
  <c r="AR446" i="1" s="1"/>
  <c r="AL472" i="1"/>
  <c r="AR472" i="1" s="1"/>
  <c r="AL518" i="1"/>
  <c r="AR518" i="1" s="1"/>
  <c r="AL866" i="1"/>
  <c r="AR866" i="1" s="1"/>
  <c r="AL849" i="1"/>
  <c r="AR849" i="1" s="1"/>
  <c r="AL602" i="1"/>
  <c r="AR602" i="1" s="1"/>
  <c r="AL921" i="1"/>
  <c r="AR921" i="1" s="1"/>
  <c r="AL68" i="1"/>
  <c r="AR68" i="1" s="1"/>
  <c r="AL778" i="1"/>
  <c r="AR778" i="1" s="1"/>
  <c r="AL1256" i="1"/>
  <c r="AR1256" i="1" s="1"/>
  <c r="AL923" i="1"/>
  <c r="AR923" i="1" s="1"/>
  <c r="AL337" i="1"/>
  <c r="AR337" i="1" s="1"/>
  <c r="AL460" i="1"/>
  <c r="AR460" i="1" s="1"/>
  <c r="AL1034" i="1"/>
  <c r="AR1034" i="1" s="1"/>
  <c r="AL412" i="1"/>
  <c r="AR412" i="1" s="1"/>
  <c r="AL649" i="1"/>
  <c r="AR649" i="1" s="1"/>
  <c r="AL891" i="1"/>
  <c r="AR891" i="1" s="1"/>
  <c r="AL807" i="1"/>
  <c r="AR807" i="1" s="1"/>
  <c r="AL883" i="1"/>
  <c r="AR883" i="1" s="1"/>
  <c r="AL771" i="1"/>
  <c r="AR771" i="1" s="1"/>
  <c r="AL338" i="1"/>
  <c r="AR338" i="1" s="1"/>
  <c r="AL21" i="1"/>
  <c r="AR21" i="1" s="1"/>
  <c r="AL868" i="1"/>
  <c r="AR868" i="1" s="1"/>
  <c r="AL613" i="1"/>
  <c r="AR613" i="1" s="1"/>
  <c r="AL1097" i="1"/>
  <c r="AR1097" i="1" s="1"/>
  <c r="AL971" i="1"/>
  <c r="AR971" i="1" s="1"/>
  <c r="AL1017" i="1"/>
  <c r="AR1017" i="1" s="1"/>
  <c r="AL1173" i="1"/>
  <c r="AR1173" i="1" s="1"/>
  <c r="AL530" i="1"/>
  <c r="AR530" i="1" s="1"/>
  <c r="AL1016" i="1"/>
  <c r="AR1016" i="1" s="1"/>
  <c r="AL1343" i="1"/>
  <c r="AR1343" i="1" s="1"/>
  <c r="AL208" i="1"/>
  <c r="AR208" i="1" s="1"/>
  <c r="AL378" i="1"/>
  <c r="AR378" i="1" s="1"/>
  <c r="AL233" i="1"/>
  <c r="AR233" i="1" s="1"/>
  <c r="AL1018" i="1"/>
  <c r="AR1018" i="1" s="1"/>
  <c r="AL24" i="1"/>
  <c r="AR24" i="1" s="1"/>
  <c r="AL498" i="1"/>
  <c r="AR498" i="1" s="1"/>
  <c r="AL962" i="1"/>
  <c r="AR962" i="1" s="1"/>
  <c r="AL1226" i="1"/>
  <c r="AR1226" i="1" s="1"/>
  <c r="AL861" i="1"/>
  <c r="AR861" i="1" s="1"/>
  <c r="AL973" i="1"/>
  <c r="AR973" i="1" s="1"/>
  <c r="AL70" i="1"/>
  <c r="AR70" i="1" s="1"/>
  <c r="AL186" i="1"/>
  <c r="AR186" i="1" s="1"/>
  <c r="AL744" i="1"/>
  <c r="AR744" i="1" s="1"/>
  <c r="AL503" i="1"/>
  <c r="AR503" i="1" s="1"/>
  <c r="AL1284" i="1"/>
  <c r="AR1284" i="1" s="1"/>
  <c r="AL1064" i="1"/>
  <c r="AR1064" i="1" s="1"/>
  <c r="AL240" i="1"/>
  <c r="AR240" i="1" s="1"/>
  <c r="AL558" i="1"/>
  <c r="AR558" i="1" s="1"/>
  <c r="AL280" i="1"/>
  <c r="AR280" i="1" s="1"/>
  <c r="AL573" i="1"/>
  <c r="AR573" i="1" s="1"/>
  <c r="AL1245" i="1"/>
  <c r="AR1245" i="1" s="1"/>
  <c r="AL570" i="1"/>
  <c r="AR570" i="1" s="1"/>
  <c r="AL1174" i="1"/>
  <c r="AR1174" i="1" s="1"/>
  <c r="AL31" i="1"/>
  <c r="AR31" i="1" s="1"/>
  <c r="AL662" i="1"/>
  <c r="AR662" i="1" s="1"/>
  <c r="AL153" i="1"/>
  <c r="AR153" i="1" s="1"/>
  <c r="AL1158" i="1"/>
  <c r="AR1158" i="1" s="1"/>
  <c r="AL137" i="1"/>
  <c r="AR137" i="1" s="1"/>
  <c r="AL865" i="1"/>
  <c r="AR865" i="1" s="1"/>
  <c r="AL727" i="1"/>
  <c r="AR727" i="1" s="1"/>
  <c r="AL157" i="1"/>
  <c r="AR157" i="1" s="1"/>
  <c r="AL796" i="1"/>
  <c r="AR796" i="1" s="1"/>
  <c r="AL1317" i="1"/>
  <c r="AR1317" i="1" s="1"/>
  <c r="AL1137" i="1"/>
  <c r="AR1137" i="1" s="1"/>
  <c r="AL992" i="1"/>
  <c r="AR992" i="1" s="1"/>
  <c r="AL364" i="1"/>
  <c r="AR364" i="1" s="1"/>
  <c r="AL420" i="1"/>
  <c r="AR420" i="1" s="1"/>
  <c r="AL859" i="1"/>
  <c r="AR859" i="1" s="1"/>
  <c r="AL499" i="1"/>
  <c r="AR499" i="1" s="1"/>
  <c r="AL725" i="1"/>
  <c r="AR725" i="1" s="1"/>
  <c r="AL1153" i="1"/>
  <c r="AR1153" i="1" s="1"/>
  <c r="AL107" i="1"/>
  <c r="AR107" i="1" s="1"/>
  <c r="AL669" i="1"/>
  <c r="AR669" i="1" s="1"/>
  <c r="AL104" i="1"/>
  <c r="AR104" i="1" s="1"/>
  <c r="AL176" i="1"/>
  <c r="AR176" i="1" s="1"/>
  <c r="AL1149" i="1"/>
  <c r="AR1149" i="1" s="1"/>
  <c r="AL416" i="1"/>
  <c r="AR416" i="1" s="1"/>
  <c r="AL556" i="1"/>
  <c r="AR556" i="1" s="1"/>
  <c r="AL578" i="1"/>
  <c r="AR578" i="1" s="1"/>
  <c r="AL178" i="1"/>
  <c r="AR178" i="1" s="1"/>
  <c r="AL1302" i="1"/>
  <c r="AR1302" i="1" s="1"/>
  <c r="AL685" i="1"/>
  <c r="AR685" i="1" s="1"/>
  <c r="AL756" i="1"/>
  <c r="AR756" i="1" s="1"/>
  <c r="AL199" i="1"/>
  <c r="AR199" i="1" s="1"/>
  <c r="AL621" i="1"/>
  <c r="AR621" i="1" s="1"/>
  <c r="AL423" i="1"/>
  <c r="AR423" i="1" s="1"/>
  <c r="AL832" i="1"/>
  <c r="AR832" i="1" s="1"/>
  <c r="AL641" i="1"/>
  <c r="AR641" i="1" s="1"/>
  <c r="AL1108" i="1"/>
  <c r="AR1108" i="1" s="1"/>
  <c r="AL1294" i="1"/>
  <c r="AR1294" i="1" s="1"/>
  <c r="AL148" i="1"/>
  <c r="AR148" i="1" s="1"/>
  <c r="AL838" i="1"/>
  <c r="AR838" i="1" s="1"/>
  <c r="AL1334" i="1"/>
  <c r="AR1334" i="1" s="1"/>
  <c r="AL688" i="1"/>
  <c r="AR688" i="1" s="1"/>
  <c r="AL64" i="1"/>
  <c r="AR64" i="1" s="1"/>
  <c r="AL956" i="1"/>
  <c r="AR956" i="1" s="1"/>
  <c r="AL1147" i="1"/>
  <c r="AR1147" i="1" s="1"/>
  <c r="AL396" i="1"/>
  <c r="AR396" i="1" s="1"/>
  <c r="AL812" i="1"/>
  <c r="AR812" i="1" s="1"/>
  <c r="AL828" i="1"/>
  <c r="AR828" i="1" s="1"/>
  <c r="AL889" i="1"/>
  <c r="AR889" i="1" s="1"/>
  <c r="AL565" i="1"/>
  <c r="AR565" i="1" s="1"/>
  <c r="AL740" i="1"/>
  <c r="AR740" i="1" s="1"/>
  <c r="AL414" i="1"/>
  <c r="AR414" i="1" s="1"/>
  <c r="AL1327" i="1"/>
  <c r="AR1327" i="1" s="1"/>
  <c r="AL136" i="1"/>
  <c r="AR136" i="1" s="1"/>
  <c r="AL177" i="1"/>
  <c r="AR177" i="1" s="1"/>
  <c r="AL43" i="1"/>
  <c r="AR43" i="1" s="1"/>
  <c r="AL774" i="1"/>
  <c r="AR774" i="1" s="1"/>
  <c r="AL610" i="1"/>
  <c r="AR610" i="1" s="1"/>
  <c r="AL1264" i="1"/>
  <c r="AR1264" i="1" s="1"/>
  <c r="AL1035" i="1"/>
  <c r="AR1035" i="1" s="1"/>
  <c r="AL743" i="1"/>
  <c r="AR743" i="1" s="1"/>
  <c r="AL253" i="1"/>
  <c r="AR253" i="1" s="1"/>
  <c r="AL873" i="1"/>
  <c r="AR873" i="1" s="1"/>
  <c r="AL1220" i="1"/>
  <c r="AR1220" i="1" s="1"/>
  <c r="AL268" i="1"/>
  <c r="AR268" i="1" s="1"/>
  <c r="AL484" i="1"/>
  <c r="AR484" i="1" s="1"/>
  <c r="AL816" i="1"/>
  <c r="AR816" i="1" s="1"/>
  <c r="AL848" i="1"/>
  <c r="AR848" i="1" s="1"/>
  <c r="AL284" i="1"/>
  <c r="AR284" i="1" s="1"/>
  <c r="AL997" i="1"/>
  <c r="AR997" i="1" s="1"/>
  <c r="AL925" i="1"/>
  <c r="AR925" i="1" s="1"/>
  <c r="AL431" i="1"/>
  <c r="AR431" i="1" s="1"/>
  <c r="AL210" i="1"/>
  <c r="AR210" i="1" s="1"/>
  <c r="AL15" i="1"/>
  <c r="AR15" i="1" s="1"/>
  <c r="AL123" i="1"/>
  <c r="AR123" i="1" s="1"/>
  <c r="AL712" i="1"/>
  <c r="AR712" i="1" s="1"/>
  <c r="AL614" i="1"/>
  <c r="AR614" i="1" s="1"/>
  <c r="AL1065" i="1"/>
  <c r="AR1065" i="1" s="1"/>
  <c r="AL532" i="1"/>
  <c r="AR532" i="1" s="1"/>
  <c r="AL355" i="1"/>
  <c r="AR355" i="1" s="1"/>
  <c r="AL887" i="1"/>
  <c r="AR887" i="1" s="1"/>
  <c r="AL120" i="1"/>
  <c r="AR120" i="1" s="1"/>
  <c r="AL179" i="1"/>
  <c r="AR179" i="1" s="1"/>
  <c r="AL433" i="1"/>
  <c r="AR433" i="1" s="1"/>
  <c r="AL538" i="1"/>
  <c r="AR538" i="1" s="1"/>
  <c r="AL804" i="1"/>
  <c r="AR804" i="1" s="1"/>
  <c r="AL441" i="1"/>
  <c r="AR441" i="1" s="1"/>
  <c r="AL22" i="1"/>
  <c r="AR22" i="1" s="1"/>
  <c r="AL239" i="1"/>
  <c r="AR239" i="1" s="1"/>
  <c r="AL303" i="1"/>
  <c r="AR303" i="1" s="1"/>
  <c r="AL1011" i="1"/>
  <c r="AR1011" i="1" s="1"/>
  <c r="AL1249" i="1"/>
  <c r="AR1249" i="1" s="1"/>
  <c r="AL1286" i="1"/>
  <c r="AR1286" i="1" s="1"/>
  <c r="AL914" i="1"/>
  <c r="AR914" i="1" s="1"/>
  <c r="AL855" i="1"/>
  <c r="AR855" i="1" s="1"/>
  <c r="AL584" i="1"/>
  <c r="AR584" i="1" s="1"/>
  <c r="AL259" i="1"/>
  <c r="AR259" i="1" s="1"/>
  <c r="AL289" i="1"/>
  <c r="AR289" i="1" s="1"/>
  <c r="AL358" i="1"/>
  <c r="AR358" i="1" s="1"/>
  <c r="AL314" i="1"/>
  <c r="AR314" i="1" s="1"/>
  <c r="AL1116" i="1"/>
  <c r="AR1116" i="1" s="1"/>
  <c r="AL356" i="1"/>
  <c r="AR356" i="1" s="1"/>
  <c r="AL511" i="1"/>
  <c r="AR511" i="1" s="1"/>
  <c r="AL366" i="1"/>
  <c r="AR366" i="1" s="1"/>
  <c r="AL1123" i="1"/>
  <c r="AR1123" i="1" s="1"/>
  <c r="AL1273" i="1"/>
  <c r="AR1273" i="1" s="1"/>
  <c r="AL660" i="1"/>
  <c r="AR660" i="1" s="1"/>
  <c r="AL200" i="1"/>
  <c r="AR200" i="1" s="1"/>
  <c r="AL690" i="1"/>
  <c r="AR690" i="1" s="1"/>
  <c r="AL128" i="1"/>
  <c r="AR128" i="1" s="1"/>
  <c r="AL1310" i="1"/>
  <c r="AR1310" i="1" s="1"/>
  <c r="AL728" i="1"/>
  <c r="AR728" i="1" s="1"/>
  <c r="AL632" i="1"/>
  <c r="AR632" i="1" s="1"/>
  <c r="AL508" i="1"/>
  <c r="AR508" i="1" s="1"/>
  <c r="AL56" i="1"/>
  <c r="AR56" i="1" s="1"/>
  <c r="AL984" i="1"/>
  <c r="AR984" i="1" s="1"/>
  <c r="AL698" i="1"/>
  <c r="AR698" i="1" s="1"/>
  <c r="AL808" i="1"/>
  <c r="AR808" i="1" s="1"/>
  <c r="AL793" i="1"/>
  <c r="AR793" i="1" s="1"/>
  <c r="AL238" i="1"/>
  <c r="AR238" i="1" s="1"/>
  <c r="AL223" i="1"/>
  <c r="AR223" i="1" s="1"/>
  <c r="AL1277" i="1"/>
  <c r="AR1277" i="1" s="1"/>
  <c r="AL267" i="1"/>
  <c r="AR267" i="1" s="1"/>
  <c r="AL739" i="1"/>
  <c r="AR739" i="1" s="1"/>
  <c r="AL1050" i="1"/>
  <c r="AR1050" i="1" s="1"/>
  <c r="AL79" i="1"/>
  <c r="AR79" i="1" s="1"/>
  <c r="AL1047" i="1"/>
  <c r="AR1047" i="1" s="1"/>
  <c r="AL374" i="1"/>
  <c r="AR374" i="1" s="1"/>
  <c r="AL1042" i="1"/>
  <c r="AR1042" i="1" s="1"/>
  <c r="AL552" i="1"/>
  <c r="AR552" i="1" s="1"/>
  <c r="AL347" i="1"/>
  <c r="AR347" i="1" s="1"/>
  <c r="AL882" i="1"/>
  <c r="AR882" i="1" s="1"/>
  <c r="AL769" i="1"/>
  <c r="AR769" i="1" s="1"/>
  <c r="AL766" i="1"/>
  <c r="AR766" i="1" s="1"/>
  <c r="AL231" i="1"/>
  <c r="AR231" i="1" s="1"/>
  <c r="AL467" i="1"/>
  <c r="AR467" i="1" s="1"/>
  <c r="AL1332" i="1"/>
  <c r="AR1332" i="1" s="1"/>
  <c r="AL152" i="1"/>
  <c r="AR152" i="1" s="1"/>
  <c r="AL445" i="1"/>
  <c r="AR445" i="1" s="1"/>
  <c r="AL877" i="1"/>
  <c r="AR877" i="1" s="1"/>
  <c r="AL141" i="1"/>
  <c r="AR141" i="1" s="1"/>
  <c r="AL789" i="1"/>
  <c r="AR789" i="1" s="1"/>
  <c r="AL144" i="1"/>
  <c r="AR144" i="1" s="1"/>
  <c r="AL27" i="1"/>
  <c r="AR27" i="1" s="1"/>
  <c r="AL1179" i="1"/>
  <c r="AR1179" i="1" s="1"/>
  <c r="AL1012" i="1"/>
  <c r="AR1012" i="1" s="1"/>
  <c r="AL418" i="1"/>
  <c r="AR418" i="1" s="1"/>
  <c r="AL71" i="1"/>
  <c r="AR71" i="1" s="1"/>
  <c r="AL163" i="1"/>
  <c r="AR163" i="1" s="1"/>
  <c r="AL790" i="1"/>
  <c r="AR790" i="1" s="1"/>
  <c r="AL158" i="1"/>
  <c r="AR158" i="1" s="1"/>
  <c r="AL298" i="1"/>
  <c r="AR298" i="1" s="1"/>
  <c r="AL787" i="1"/>
  <c r="AR787" i="1" s="1"/>
  <c r="AL1080" i="1"/>
  <c r="AR1080" i="1" s="1"/>
  <c r="AL612" i="1"/>
  <c r="AR612" i="1" s="1"/>
  <c r="AL49" i="1"/>
  <c r="AR49" i="1" s="1"/>
  <c r="AL536" i="1"/>
  <c r="AR536" i="1" s="1"/>
  <c r="AL309" i="1"/>
  <c r="AR309" i="1" s="1"/>
  <c r="AL1203" i="1"/>
  <c r="AR1203" i="1" s="1"/>
  <c r="AL696" i="1"/>
  <c r="AR696" i="1" s="1"/>
  <c r="AL910" i="1"/>
  <c r="AR910" i="1" s="1"/>
  <c r="AL522" i="1"/>
  <c r="AR522" i="1" s="1"/>
  <c r="AL398" i="1"/>
  <c r="AR398" i="1" s="1"/>
  <c r="AR5" i="1" l="1"/>
  <c r="AS267" i="1" s="1"/>
  <c r="AZ267" i="1" s="1"/>
  <c r="AS236" i="1" l="1"/>
  <c r="AZ236" i="1" s="1"/>
  <c r="AS1018" i="1"/>
  <c r="AZ1018" i="1" s="1"/>
  <c r="AS837" i="1"/>
  <c r="AZ837" i="1" s="1"/>
  <c r="AS1327" i="1"/>
  <c r="AZ1327" i="1" s="1"/>
  <c r="AS684" i="1"/>
  <c r="AZ684" i="1" s="1"/>
  <c r="AS79" i="1"/>
  <c r="AZ79" i="1" s="1"/>
  <c r="AS677" i="1"/>
  <c r="AZ677" i="1" s="1"/>
  <c r="AS295" i="1"/>
  <c r="AZ295" i="1" s="1"/>
  <c r="AS1199" i="1"/>
  <c r="AZ1199" i="1" s="1"/>
  <c r="AS956" i="1"/>
  <c r="AZ956" i="1" s="1"/>
  <c r="AS1252" i="1"/>
  <c r="AZ1252" i="1" s="1"/>
  <c r="AS698" i="1"/>
  <c r="AZ698" i="1" s="1"/>
  <c r="AS80" i="1"/>
  <c r="AZ80" i="1" s="1"/>
  <c r="AS692" i="1"/>
  <c r="AZ692" i="1" s="1"/>
  <c r="AS432" i="1"/>
  <c r="AZ432" i="1" s="1"/>
  <c r="AS1195" i="1"/>
  <c r="AZ1195" i="1" s="1"/>
  <c r="AS1188" i="1"/>
  <c r="AZ1188" i="1" s="1"/>
  <c r="AS90" i="1"/>
  <c r="AZ90" i="1" s="1"/>
  <c r="AS312" i="1"/>
  <c r="AZ312" i="1" s="1"/>
  <c r="AS979" i="1"/>
  <c r="AZ979" i="1" s="1"/>
  <c r="AS1055" i="1"/>
  <c r="AZ1055" i="1" s="1"/>
  <c r="AS343" i="1"/>
  <c r="AZ343" i="1" s="1"/>
  <c r="AS1194" i="1"/>
  <c r="AZ1194" i="1" s="1"/>
  <c r="AS464" i="1"/>
  <c r="AZ464" i="1" s="1"/>
  <c r="AS106" i="1"/>
  <c r="AZ106" i="1" s="1"/>
  <c r="AS437" i="1"/>
  <c r="AZ437" i="1" s="1"/>
  <c r="AS281" i="1"/>
  <c r="AZ281" i="1" s="1"/>
  <c r="AS98" i="1"/>
  <c r="AZ98" i="1" s="1"/>
  <c r="AS1073" i="1"/>
  <c r="AZ1073" i="1" s="1"/>
  <c r="AS1049" i="1"/>
  <c r="AZ1049" i="1" s="1"/>
  <c r="AS269" i="1"/>
  <c r="AZ269" i="1" s="1"/>
  <c r="AS824" i="1"/>
  <c r="AZ824" i="1" s="1"/>
  <c r="AS1160" i="1"/>
  <c r="AZ1160" i="1" s="1"/>
  <c r="AS737" i="1"/>
  <c r="AZ737" i="1" s="1"/>
  <c r="AS1289" i="1"/>
  <c r="AZ1289" i="1" s="1"/>
  <c r="AS28" i="1"/>
  <c r="AZ28" i="1" s="1"/>
  <c r="AS422" i="1"/>
  <c r="AZ422" i="1" s="1"/>
  <c r="AS200" i="1"/>
  <c r="AZ200" i="1" s="1"/>
  <c r="AS814" i="1"/>
  <c r="AZ814" i="1" s="1"/>
  <c r="AS571" i="1"/>
  <c r="AZ571" i="1" s="1"/>
  <c r="AS453" i="1"/>
  <c r="AZ453" i="1" s="1"/>
  <c r="AS1305" i="1"/>
  <c r="AZ1305" i="1" s="1"/>
  <c r="AS636" i="1"/>
  <c r="AZ636" i="1" s="1"/>
  <c r="AS252" i="1"/>
  <c r="AZ252" i="1" s="1"/>
  <c r="AS1279" i="1"/>
  <c r="AZ1279" i="1" s="1"/>
  <c r="AS960" i="1"/>
  <c r="AZ960" i="1" s="1"/>
  <c r="AS463" i="1"/>
  <c r="AZ463" i="1" s="1"/>
  <c r="AS906" i="1"/>
  <c r="AZ906" i="1" s="1"/>
  <c r="AS157" i="1"/>
  <c r="AZ157" i="1" s="1"/>
  <c r="AS779" i="1"/>
  <c r="AZ779" i="1" s="1"/>
  <c r="AS947" i="1"/>
  <c r="AZ947" i="1" s="1"/>
  <c r="AS471" i="1"/>
  <c r="AZ471" i="1" s="1"/>
  <c r="AS559" i="1"/>
  <c r="AZ559" i="1" s="1"/>
  <c r="AS975" i="1"/>
  <c r="AZ975" i="1" s="1"/>
  <c r="AS931" i="1"/>
  <c r="AZ931" i="1" s="1"/>
  <c r="AS570" i="1"/>
  <c r="AZ570" i="1" s="1"/>
  <c r="AS853" i="1"/>
  <c r="AZ853" i="1" s="1"/>
  <c r="AS925" i="1"/>
  <c r="AZ925" i="1" s="1"/>
  <c r="AS34" i="1"/>
  <c r="AZ34" i="1" s="1"/>
  <c r="AS1015" i="1"/>
  <c r="AZ1015" i="1" s="1"/>
  <c r="AS1191" i="1"/>
  <c r="AZ1191" i="1" s="1"/>
  <c r="AS245" i="1"/>
  <c r="AZ245" i="1" s="1"/>
  <c r="AS744" i="1"/>
  <c r="AZ744" i="1" s="1"/>
  <c r="AS1045" i="1"/>
  <c r="AZ1045" i="1" s="1"/>
  <c r="AS253" i="1"/>
  <c r="AZ253" i="1" s="1"/>
  <c r="AS391" i="1"/>
  <c r="AZ391" i="1" s="1"/>
  <c r="AS231" i="1"/>
  <c r="AZ231" i="1" s="1"/>
  <c r="AS638" i="1"/>
  <c r="AZ638" i="1" s="1"/>
  <c r="AS122" i="1"/>
  <c r="AZ122" i="1" s="1"/>
  <c r="AS1350" i="1"/>
  <c r="AZ1350" i="1" s="1"/>
  <c r="AS830" i="1"/>
  <c r="AZ830" i="1" s="1"/>
  <c r="AS505" i="1"/>
  <c r="AZ505" i="1" s="1"/>
  <c r="AS351" i="1"/>
  <c r="AZ351" i="1" s="1"/>
  <c r="AS674" i="1"/>
  <c r="AZ674" i="1" s="1"/>
  <c r="AS770" i="1"/>
  <c r="AZ770" i="1" s="1"/>
  <c r="AS1237" i="1"/>
  <c r="AZ1237" i="1" s="1"/>
  <c r="AS485" i="1"/>
  <c r="AZ485" i="1" s="1"/>
  <c r="AS203" i="1"/>
  <c r="AZ203" i="1" s="1"/>
  <c r="AS736" i="1"/>
  <c r="AZ736" i="1" s="1"/>
  <c r="AS923" i="1"/>
  <c r="AZ923" i="1" s="1"/>
  <c r="AS104" i="1"/>
  <c r="AZ104" i="1" s="1"/>
  <c r="AS433" i="1"/>
  <c r="AZ433" i="1" s="1"/>
  <c r="AS71" i="1"/>
  <c r="AZ71" i="1" s="1"/>
  <c r="AS403" i="1"/>
  <c r="AZ403" i="1" s="1"/>
  <c r="AS224" i="1"/>
  <c r="AZ224" i="1" s="1"/>
  <c r="AS140" i="1"/>
  <c r="AZ140" i="1" s="1"/>
  <c r="AS874" i="1"/>
  <c r="AZ874" i="1" s="1"/>
  <c r="AS1314" i="1"/>
  <c r="AZ1314" i="1" s="1"/>
  <c r="AS919" i="1"/>
  <c r="AZ919" i="1" s="1"/>
  <c r="AS846" i="1"/>
  <c r="AZ846" i="1" s="1"/>
  <c r="AS982" i="1"/>
  <c r="AZ982" i="1" s="1"/>
  <c r="AS1201" i="1"/>
  <c r="AZ1201" i="1" s="1"/>
  <c r="AS222" i="1"/>
  <c r="AZ222" i="1" s="1"/>
  <c r="AS496" i="1"/>
  <c r="AZ496" i="1" s="1"/>
  <c r="AS771" i="1"/>
  <c r="AZ771" i="1" s="1"/>
  <c r="AS756" i="1"/>
  <c r="AZ756" i="1" s="1"/>
  <c r="AS1286" i="1"/>
  <c r="AZ1286" i="1" s="1"/>
  <c r="AS536" i="1"/>
  <c r="AZ536" i="1" s="1"/>
  <c r="AS681" i="1"/>
  <c r="AZ681" i="1" s="1"/>
  <c r="AS1165" i="1"/>
  <c r="AZ1165" i="1" s="1"/>
  <c r="AS377" i="1"/>
  <c r="AZ377" i="1" s="1"/>
  <c r="AS59" i="1"/>
  <c r="AZ59" i="1" s="1"/>
  <c r="AS45" i="1"/>
  <c r="AZ45" i="1" s="1"/>
  <c r="AS115" i="1"/>
  <c r="AZ115" i="1" s="1"/>
  <c r="AS953" i="1"/>
  <c r="AZ953" i="1" s="1"/>
  <c r="AS367" i="1"/>
  <c r="AZ367" i="1" s="1"/>
  <c r="AS703" i="1"/>
  <c r="AZ703" i="1" s="1"/>
  <c r="AS952" i="1"/>
  <c r="AZ952" i="1" s="1"/>
  <c r="AS1093" i="1"/>
  <c r="AZ1093" i="1" s="1"/>
  <c r="AS530" i="1"/>
  <c r="AZ530" i="1" s="1"/>
  <c r="AS838" i="1"/>
  <c r="AZ838" i="1" s="1"/>
  <c r="AS356" i="1"/>
  <c r="AZ356" i="1" s="1"/>
  <c r="AS1101" i="1"/>
  <c r="AZ1101" i="1" s="1"/>
  <c r="AS705" i="1"/>
  <c r="AZ705" i="1" s="1"/>
  <c r="AS1196" i="1"/>
  <c r="AZ1196" i="1" s="1"/>
  <c r="AS126" i="1"/>
  <c r="AZ126" i="1" s="1"/>
  <c r="AS697" i="1"/>
  <c r="AZ697" i="1" s="1"/>
  <c r="AS969" i="1"/>
  <c r="AZ969" i="1" s="1"/>
  <c r="AS1154" i="1"/>
  <c r="AZ1154" i="1" s="1"/>
  <c r="AS742" i="1"/>
  <c r="AZ742" i="1" s="1"/>
  <c r="AS915" i="1"/>
  <c r="AZ915" i="1" s="1"/>
  <c r="AS187" i="1"/>
  <c r="AZ187" i="1" s="1"/>
  <c r="AS121" i="1"/>
  <c r="AZ121" i="1" s="1"/>
  <c r="AS572" i="1"/>
  <c r="AZ572" i="1" s="1"/>
  <c r="AS962" i="1"/>
  <c r="AZ962" i="1" s="1"/>
  <c r="AS812" i="1"/>
  <c r="AZ812" i="1" s="1"/>
  <c r="AS1310" i="1"/>
  <c r="AZ1310" i="1" s="1"/>
  <c r="AS172" i="1"/>
  <c r="AZ172" i="1" s="1"/>
  <c r="AS729" i="1"/>
  <c r="AZ729" i="1" s="1"/>
  <c r="AS1155" i="1"/>
  <c r="AZ1155" i="1" s="1"/>
  <c r="AS94" i="1"/>
  <c r="AZ94" i="1" s="1"/>
  <c r="AS592" i="1"/>
  <c r="AZ592" i="1" s="1"/>
  <c r="AS288" i="1"/>
  <c r="AZ288" i="1" s="1"/>
  <c r="AS970" i="1"/>
  <c r="AZ970" i="1" s="1"/>
  <c r="AS294" i="1"/>
  <c r="AZ294" i="1" s="1"/>
  <c r="AS20" i="1"/>
  <c r="AZ20" i="1" s="1"/>
  <c r="AS985" i="1"/>
  <c r="AZ985" i="1" s="1"/>
  <c r="AS757" i="1"/>
  <c r="AZ757" i="1" s="1"/>
  <c r="AS400" i="1"/>
  <c r="AZ400" i="1" s="1"/>
  <c r="AS1226" i="1"/>
  <c r="AZ1226" i="1" s="1"/>
  <c r="AS43" i="1"/>
  <c r="AZ43" i="1" s="1"/>
  <c r="AS238" i="1"/>
  <c r="AZ238" i="1" s="1"/>
  <c r="AS1204" i="1"/>
  <c r="AZ1204" i="1" s="1"/>
  <c r="AS468" i="1"/>
  <c r="AZ468" i="1" s="1"/>
  <c r="AS331" i="1"/>
  <c r="AZ331" i="1" s="1"/>
  <c r="AS797" i="1"/>
  <c r="AZ797" i="1" s="1"/>
  <c r="AS847" i="1"/>
  <c r="AZ847" i="1" s="1"/>
  <c r="AS679" i="1"/>
  <c r="AZ679" i="1" s="1"/>
  <c r="AS629" i="1"/>
  <c r="AZ629" i="1" s="1"/>
  <c r="AS686" i="1"/>
  <c r="AZ686" i="1" s="1"/>
  <c r="AS521" i="1"/>
  <c r="AZ521" i="1" s="1"/>
  <c r="AS25" i="1"/>
  <c r="AZ25" i="1" s="1"/>
  <c r="AS1036" i="1"/>
  <c r="AZ1036" i="1" s="1"/>
  <c r="AS373" i="1"/>
  <c r="AZ373" i="1" s="1"/>
  <c r="AS240" i="1"/>
  <c r="AZ240" i="1" s="1"/>
  <c r="AS268" i="1"/>
  <c r="AZ268" i="1" s="1"/>
  <c r="AS1042" i="1"/>
  <c r="AZ1042" i="1" s="1"/>
  <c r="AS1299" i="1"/>
  <c r="AZ1299" i="1" s="1"/>
  <c r="AS730" i="1"/>
  <c r="AZ730" i="1" s="1"/>
  <c r="AS569" i="1"/>
  <c r="AZ569" i="1" s="1"/>
  <c r="AS1312" i="1"/>
  <c r="AZ1312" i="1" s="1"/>
  <c r="AS296" i="1"/>
  <c r="AZ296" i="1" s="1"/>
  <c r="AS480" i="1"/>
  <c r="AZ480" i="1" s="1"/>
  <c r="AS205" i="1"/>
  <c r="AZ205" i="1" s="1"/>
  <c r="AS102" i="1"/>
  <c r="AZ102" i="1" s="1"/>
  <c r="AS55" i="1"/>
  <c r="AZ55" i="1" s="1"/>
  <c r="AS436" i="1"/>
  <c r="AZ436" i="1" s="1"/>
  <c r="AS111" i="1"/>
  <c r="AZ111" i="1" s="1"/>
  <c r="AS990" i="1"/>
  <c r="AZ990" i="1" s="1"/>
  <c r="AS558" i="1"/>
  <c r="AZ558" i="1" s="1"/>
  <c r="AS610" i="1"/>
  <c r="AZ610" i="1" s="1"/>
  <c r="AS1277" i="1"/>
  <c r="AZ1277" i="1" s="1"/>
  <c r="AS1021" i="1"/>
  <c r="AZ1021" i="1" s="1"/>
  <c r="AS339" i="1"/>
  <c r="AZ339" i="1" s="1"/>
  <c r="AS719" i="1"/>
  <c r="AZ719" i="1" s="1"/>
  <c r="AS443" i="1"/>
  <c r="AZ443" i="1" s="1"/>
  <c r="AS195" i="1"/>
  <c r="AZ195" i="1" s="1"/>
  <c r="AS11" i="1"/>
  <c r="AZ11" i="1" s="1"/>
  <c r="AS1091" i="1"/>
  <c r="AZ1091" i="1" s="1"/>
  <c r="AS634" i="1"/>
  <c r="AZ634" i="1" s="1"/>
  <c r="AS777" i="1"/>
  <c r="AZ777" i="1" s="1"/>
  <c r="AS1051" i="1"/>
  <c r="AZ1051" i="1" s="1"/>
  <c r="AS822" i="1"/>
  <c r="AZ822" i="1" s="1"/>
  <c r="AS527" i="1"/>
  <c r="AZ527" i="1" s="1"/>
  <c r="AS233" i="1"/>
  <c r="AZ233" i="1" s="1"/>
  <c r="AS64" i="1"/>
  <c r="AZ64" i="1" s="1"/>
  <c r="AS660" i="1"/>
  <c r="AZ660" i="1" s="1"/>
  <c r="AS1120" i="1"/>
  <c r="AZ1120" i="1" s="1"/>
  <c r="AS1232" i="1"/>
  <c r="AZ1232" i="1" s="1"/>
  <c r="AS936" i="1"/>
  <c r="AZ936" i="1" s="1"/>
  <c r="AS951" i="1"/>
  <c r="AZ951" i="1" s="1"/>
  <c r="AS307" i="1"/>
  <c r="AZ307" i="1" s="1"/>
  <c r="AS335" i="1"/>
  <c r="AZ335" i="1" s="1"/>
  <c r="AS999" i="1"/>
  <c r="AZ999" i="1" s="1"/>
  <c r="AS1301" i="1"/>
  <c r="AZ1301" i="1" s="1"/>
  <c r="AS482" i="1"/>
  <c r="AZ482" i="1" s="1"/>
  <c r="AS883" i="1"/>
  <c r="AZ883" i="1" s="1"/>
  <c r="AS685" i="1"/>
  <c r="AZ685" i="1" s="1"/>
  <c r="AS1249" i="1"/>
  <c r="AZ1249" i="1" s="1"/>
  <c r="AS49" i="1"/>
  <c r="AZ49" i="1" s="1"/>
  <c r="AS486" i="1"/>
  <c r="AZ486" i="1" s="1"/>
  <c r="AS473" i="1"/>
  <c r="AZ473" i="1" s="1"/>
  <c r="AS1114" i="1"/>
  <c r="AZ1114" i="1" s="1"/>
  <c r="AS626" i="1"/>
  <c r="AZ626" i="1" s="1"/>
  <c r="AS751" i="1"/>
  <c r="AZ751" i="1" s="1"/>
  <c r="AS1030" i="1"/>
  <c r="AZ1030" i="1" s="1"/>
  <c r="AS516" i="1"/>
  <c r="AZ516" i="1" s="1"/>
  <c r="AS1134" i="1"/>
  <c r="AZ1134" i="1" s="1"/>
  <c r="AS1005" i="1"/>
  <c r="AZ1005" i="1" s="1"/>
  <c r="AS852" i="1"/>
  <c r="AZ852" i="1" s="1"/>
  <c r="AS1212" i="1"/>
  <c r="AZ1212" i="1" s="1"/>
  <c r="AS1173" i="1"/>
  <c r="AZ1173" i="1" s="1"/>
  <c r="AS148" i="1"/>
  <c r="AZ148" i="1" s="1"/>
  <c r="AS1116" i="1"/>
  <c r="AZ1116" i="1" s="1"/>
  <c r="AS715" i="1"/>
  <c r="AZ715" i="1" s="1"/>
  <c r="AS596" i="1"/>
  <c r="AZ596" i="1" s="1"/>
  <c r="AS142" i="1"/>
  <c r="AZ142" i="1" s="1"/>
  <c r="AS81" i="1"/>
  <c r="AZ81" i="1" s="1"/>
  <c r="AS1135" i="1"/>
  <c r="AZ1135" i="1" s="1"/>
  <c r="AS334" i="1"/>
  <c r="AZ334" i="1" s="1"/>
  <c r="AS1328" i="1"/>
  <c r="AZ1328" i="1" s="1"/>
  <c r="AS823" i="1"/>
  <c r="AZ823" i="1" s="1"/>
  <c r="AS221" i="1"/>
  <c r="AZ221" i="1" s="1"/>
  <c r="AS1105" i="1"/>
  <c r="AZ1105" i="1" s="1"/>
  <c r="AS406" i="1"/>
  <c r="AZ406" i="1" s="1"/>
  <c r="AS1164" i="1"/>
  <c r="AZ1164" i="1" s="1"/>
  <c r="AS498" i="1"/>
  <c r="AZ498" i="1" s="1"/>
  <c r="AS396" i="1"/>
  <c r="AZ396" i="1" s="1"/>
  <c r="AS128" i="1"/>
  <c r="AZ128" i="1" s="1"/>
  <c r="AS900" i="1"/>
  <c r="AZ900" i="1" s="1"/>
  <c r="AS786" i="1"/>
  <c r="AZ786" i="1" s="1"/>
  <c r="AS278" i="1"/>
  <c r="AZ278" i="1" s="1"/>
  <c r="AS976" i="1"/>
  <c r="AZ976" i="1" s="1"/>
  <c r="AS474" i="1"/>
  <c r="AZ474" i="1" s="1"/>
  <c r="AS550" i="1"/>
  <c r="AZ550" i="1" s="1"/>
  <c r="AS1262" i="1"/>
  <c r="AZ1262" i="1" s="1"/>
  <c r="AS1235" i="1"/>
  <c r="AZ1235" i="1" s="1"/>
  <c r="AS1059" i="1"/>
  <c r="AZ1059" i="1" s="1"/>
  <c r="AS32" i="1"/>
  <c r="AZ32" i="1" s="1"/>
  <c r="AS1274" i="1"/>
  <c r="AZ1274" i="1" s="1"/>
  <c r="AS693" i="1"/>
  <c r="AZ693" i="1" s="1"/>
  <c r="AS1284" i="1"/>
  <c r="AZ1284" i="1" s="1"/>
  <c r="AS177" i="1"/>
  <c r="AZ177" i="1" s="1"/>
  <c r="AS793" i="1"/>
  <c r="AZ793" i="1" s="1"/>
  <c r="AS689" i="1"/>
  <c r="AZ689" i="1" s="1"/>
  <c r="AS983" i="1"/>
  <c r="AZ983" i="1" s="1"/>
  <c r="AS1215" i="1"/>
  <c r="AZ1215" i="1" s="1"/>
  <c r="AS652" i="1"/>
  <c r="AZ652" i="1" s="1"/>
  <c r="AS369" i="1"/>
  <c r="AZ369" i="1" s="1"/>
  <c r="AS1088" i="1"/>
  <c r="AZ1088" i="1" s="1"/>
  <c r="AS218" i="1"/>
  <c r="AZ218" i="1" s="1"/>
  <c r="AS720" i="1"/>
  <c r="AZ720" i="1" s="1"/>
  <c r="AS898" i="1"/>
  <c r="AZ898" i="1" s="1"/>
  <c r="AS661" i="1"/>
  <c r="AZ661" i="1" s="1"/>
  <c r="AS348" i="1"/>
  <c r="AZ348" i="1" s="1"/>
  <c r="AS368" i="1"/>
  <c r="AZ368" i="1" s="1"/>
  <c r="AS1064" i="1"/>
  <c r="AZ1064" i="1" s="1"/>
  <c r="AS1220" i="1"/>
  <c r="AZ1220" i="1" s="1"/>
  <c r="AS374" i="1"/>
  <c r="AZ374" i="1" s="1"/>
  <c r="AS402" i="1"/>
  <c r="AZ402" i="1" s="1"/>
  <c r="AS263" i="1"/>
  <c r="AZ263" i="1" s="1"/>
  <c r="AS184" i="1"/>
  <c r="AZ184" i="1" s="1"/>
  <c r="AS1307" i="1"/>
  <c r="AZ1307" i="1" s="1"/>
  <c r="AS308" i="1"/>
  <c r="AZ308" i="1" s="1"/>
  <c r="AS994" i="1"/>
  <c r="AZ994" i="1" s="1"/>
  <c r="AS523" i="1"/>
  <c r="AZ523" i="1" s="1"/>
  <c r="AS806" i="1"/>
  <c r="AZ806" i="1" s="1"/>
  <c r="AS156" i="1"/>
  <c r="AZ156" i="1" s="1"/>
  <c r="AS805" i="1"/>
  <c r="AZ805" i="1" s="1"/>
  <c r="AS1006" i="1"/>
  <c r="AZ1006" i="1" s="1"/>
  <c r="AS476" i="1"/>
  <c r="AZ476" i="1" s="1"/>
  <c r="AS662" i="1"/>
  <c r="AZ662" i="1" s="1"/>
  <c r="AS210" i="1"/>
  <c r="AZ210" i="1" s="1"/>
  <c r="AS1332" i="1"/>
  <c r="AZ1332" i="1" s="1"/>
  <c r="AS46" i="1"/>
  <c r="AZ46" i="1" s="1"/>
  <c r="AS1240" i="1"/>
  <c r="AZ1240" i="1" s="1"/>
  <c r="AS266" i="1"/>
  <c r="AZ266" i="1" s="1"/>
  <c r="AS539" i="1"/>
  <c r="AZ539" i="1" s="1"/>
  <c r="AS1346" i="1"/>
  <c r="AZ1346" i="1" s="1"/>
  <c r="AS1077" i="1"/>
  <c r="AZ1077" i="1" s="1"/>
  <c r="AS119" i="1"/>
  <c r="AZ119" i="1" s="1"/>
  <c r="AS935" i="1"/>
  <c r="AZ935" i="1" s="1"/>
  <c r="AS825" i="1"/>
  <c r="AZ825" i="1" s="1"/>
  <c r="AS922" i="1"/>
  <c r="AZ922" i="1" s="1"/>
  <c r="AS72" i="1"/>
  <c r="AZ72" i="1" s="1"/>
  <c r="AS820" i="1"/>
  <c r="AZ820" i="1" s="1"/>
  <c r="AS153" i="1"/>
  <c r="AZ153" i="1" s="1"/>
  <c r="AS484" i="1"/>
  <c r="AZ484" i="1" s="1"/>
  <c r="AS552" i="1"/>
  <c r="AZ552" i="1" s="1"/>
  <c r="AS1175" i="1"/>
  <c r="AZ1175" i="1" s="1"/>
  <c r="AS630" i="1"/>
  <c r="AZ630" i="1" s="1"/>
  <c r="AS501" i="1"/>
  <c r="AZ501" i="1" s="1"/>
  <c r="AS302" i="1"/>
  <c r="AZ302" i="1" s="1"/>
  <c r="AS1282" i="1"/>
  <c r="AZ1282" i="1" s="1"/>
  <c r="AS792" i="1"/>
  <c r="AZ792" i="1" s="1"/>
  <c r="AS311" i="1"/>
  <c r="AZ311" i="1" s="1"/>
  <c r="AS942" i="1"/>
  <c r="AZ942" i="1" s="1"/>
  <c r="AS424" i="1"/>
  <c r="AZ424" i="1" s="1"/>
  <c r="AS974" i="1"/>
  <c r="AZ974" i="1" s="1"/>
  <c r="AS1342" i="1"/>
  <c r="AZ1342" i="1" s="1"/>
  <c r="AS138" i="1"/>
  <c r="AZ138" i="1" s="1"/>
  <c r="AS70" i="1"/>
  <c r="AZ70" i="1" s="1"/>
  <c r="AS740" i="1"/>
  <c r="AZ740" i="1" s="1"/>
  <c r="AS56" i="1"/>
  <c r="AZ56" i="1" s="1"/>
  <c r="AS1110" i="1"/>
  <c r="AZ1110" i="1" s="1"/>
  <c r="AS1231" i="1"/>
  <c r="AZ1231" i="1" s="1"/>
  <c r="AS872" i="1"/>
  <c r="AZ872" i="1" s="1"/>
  <c r="AS1156" i="1"/>
  <c r="AZ1156" i="1" s="1"/>
  <c r="AS313" i="1"/>
  <c r="AZ313" i="1" s="1"/>
  <c r="AS1106" i="1"/>
  <c r="AZ1106" i="1" s="1"/>
  <c r="AS940" i="1"/>
  <c r="AZ940" i="1" s="1"/>
  <c r="AS241" i="1"/>
  <c r="AZ241" i="1" s="1"/>
  <c r="AS214" i="1"/>
  <c r="AZ214" i="1" s="1"/>
  <c r="AS750" i="1"/>
  <c r="AZ750" i="1" s="1"/>
  <c r="AS26" i="1"/>
  <c r="AZ26" i="1" s="1"/>
  <c r="AS529" i="1"/>
  <c r="AZ529" i="1" s="1"/>
  <c r="AS932" i="1"/>
  <c r="AZ932" i="1" s="1"/>
  <c r="AS1017" i="1"/>
  <c r="AZ1017" i="1" s="1"/>
  <c r="AS1294" i="1"/>
  <c r="AZ1294" i="1" s="1"/>
  <c r="AS314" i="1"/>
  <c r="AZ314" i="1" s="1"/>
  <c r="AS761" i="1"/>
  <c r="AZ761" i="1" s="1"/>
  <c r="AS507" i="1"/>
  <c r="AZ507" i="1" s="1"/>
  <c r="AS50" i="1"/>
  <c r="AZ50" i="1" s="1"/>
  <c r="AS1084" i="1"/>
  <c r="AZ1084" i="1" s="1"/>
  <c r="AS74" i="1"/>
  <c r="AZ74" i="1" s="1"/>
  <c r="AS1292" i="1"/>
  <c r="AZ1292" i="1" s="1"/>
  <c r="AS1296" i="1"/>
  <c r="AZ1296" i="1" s="1"/>
  <c r="AS75" i="1"/>
  <c r="AZ75" i="1" s="1"/>
  <c r="AS980" i="1"/>
  <c r="AZ980" i="1" s="1"/>
  <c r="AS1225" i="1"/>
  <c r="AZ1225" i="1" s="1"/>
  <c r="AS116" i="1"/>
  <c r="AZ116" i="1" s="1"/>
  <c r="AS920" i="1"/>
  <c r="AZ920" i="1" s="1"/>
  <c r="AS24" i="1"/>
  <c r="AZ24" i="1" s="1"/>
  <c r="AS1147" i="1"/>
  <c r="AZ1147" i="1" s="1"/>
  <c r="AS690" i="1"/>
  <c r="AZ690" i="1" s="1"/>
  <c r="AS328" i="1"/>
  <c r="AZ328" i="1" s="1"/>
  <c r="AS1329" i="1"/>
  <c r="AZ1329" i="1" s="1"/>
  <c r="AS616" i="1"/>
  <c r="AZ616" i="1" s="1"/>
  <c r="AS454" i="1"/>
  <c r="AZ454" i="1" s="1"/>
  <c r="AS1315" i="1"/>
  <c r="AZ1315" i="1" s="1"/>
  <c r="AS1102" i="1"/>
  <c r="AZ1102" i="1" s="1"/>
  <c r="AS336" i="1"/>
  <c r="AZ336" i="1" s="1"/>
  <c r="AS1287" i="1"/>
  <c r="AZ1287" i="1" s="1"/>
  <c r="AS713" i="1"/>
  <c r="AZ713" i="1" s="1"/>
  <c r="AS905" i="1"/>
  <c r="AZ905" i="1" s="1"/>
  <c r="AS1214" i="1"/>
  <c r="AZ1214" i="1" s="1"/>
  <c r="AS459" i="1"/>
  <c r="AZ459" i="1" s="1"/>
  <c r="AS503" i="1"/>
  <c r="AZ503" i="1" s="1"/>
  <c r="AS136" i="1"/>
  <c r="AZ136" i="1" s="1"/>
  <c r="AS808" i="1"/>
  <c r="AZ808" i="1" s="1"/>
  <c r="AS1039" i="1"/>
  <c r="AZ1039" i="1" s="1"/>
  <c r="AS1213" i="1"/>
  <c r="AZ1213" i="1" s="1"/>
  <c r="AS99" i="1"/>
  <c r="AZ99" i="1" s="1"/>
  <c r="AS216" i="1"/>
  <c r="AZ216" i="1" s="1"/>
  <c r="AS37" i="1"/>
  <c r="AZ37" i="1" s="1"/>
  <c r="AS1169" i="1"/>
  <c r="AZ1169" i="1" s="1"/>
  <c r="AS831" i="1"/>
  <c r="AZ831" i="1" s="1"/>
  <c r="AS991" i="1"/>
  <c r="AZ991" i="1" s="1"/>
  <c r="AS466" i="1"/>
  <c r="AZ466" i="1" s="1"/>
  <c r="AS502" i="1"/>
  <c r="AZ502" i="1" s="1"/>
  <c r="AS542" i="1"/>
  <c r="AZ542" i="1" s="1"/>
  <c r="AS149" i="1"/>
  <c r="AZ149" i="1" s="1"/>
  <c r="AS1174" i="1"/>
  <c r="AZ1174" i="1" s="1"/>
  <c r="AS873" i="1"/>
  <c r="AZ873" i="1" s="1"/>
  <c r="AS1047" i="1"/>
  <c r="AZ1047" i="1" s="1"/>
  <c r="AS783" i="1"/>
  <c r="AZ783" i="1" s="1"/>
  <c r="AS1022" i="1"/>
  <c r="AZ1022" i="1" s="1"/>
  <c r="AS647" i="1"/>
  <c r="AZ647" i="1" s="1"/>
  <c r="AS175" i="1"/>
  <c r="AZ175" i="1" s="1"/>
  <c r="AS968" i="1"/>
  <c r="AZ968" i="1" s="1"/>
  <c r="AS886" i="1"/>
  <c r="AZ886" i="1" s="1"/>
  <c r="AS907" i="1"/>
  <c r="AZ907" i="1" s="1"/>
  <c r="AS146" i="1"/>
  <c r="AZ146" i="1" s="1"/>
  <c r="AS995" i="1"/>
  <c r="AZ995" i="1" s="1"/>
  <c r="AS9" i="1"/>
  <c r="AZ9" i="1" s="1"/>
  <c r="AS8" i="1"/>
  <c r="AZ8" i="1" s="1"/>
  <c r="AS896" i="1"/>
  <c r="AZ896" i="1" s="1"/>
  <c r="AS31" i="1"/>
  <c r="AZ31" i="1" s="1"/>
  <c r="AS431" i="1"/>
  <c r="AZ431" i="1" s="1"/>
  <c r="AS467" i="1"/>
  <c r="AZ467" i="1" s="1"/>
  <c r="AS1092" i="1"/>
  <c r="AZ1092" i="1" s="1"/>
  <c r="AS1041" i="1"/>
  <c r="AZ1041" i="1" s="1"/>
  <c r="AS41" i="1"/>
  <c r="AZ41" i="1" s="1"/>
  <c r="AS718" i="1"/>
  <c r="AZ718" i="1" s="1"/>
  <c r="AS946" i="1"/>
  <c r="AZ946" i="1" s="1"/>
  <c r="AS143" i="1"/>
  <c r="AZ143" i="1" s="1"/>
  <c r="AS1222" i="1"/>
  <c r="AZ1222" i="1" s="1"/>
  <c r="AS394" i="1"/>
  <c r="AZ394" i="1" s="1"/>
  <c r="AS664" i="1"/>
  <c r="AZ664" i="1" s="1"/>
  <c r="AS129" i="1"/>
  <c r="AZ129" i="1" s="1"/>
  <c r="AS88" i="1"/>
  <c r="AZ88" i="1" s="1"/>
  <c r="AS1178" i="1"/>
  <c r="AZ1178" i="1" s="1"/>
  <c r="AS1317" i="1"/>
  <c r="AZ1317" i="1" s="1"/>
  <c r="AS887" i="1"/>
  <c r="AZ887" i="1" s="1"/>
  <c r="AS1179" i="1"/>
  <c r="AZ1179" i="1" s="1"/>
  <c r="AS1181" i="1"/>
  <c r="AZ1181" i="1" s="1"/>
  <c r="AS784" i="1"/>
  <c r="AZ784" i="1" s="1"/>
  <c r="AS1217" i="1"/>
  <c r="AZ1217" i="1" s="1"/>
  <c r="AS130" i="1"/>
  <c r="AZ130" i="1" s="1"/>
  <c r="AS615" i="1"/>
  <c r="AZ615" i="1" s="1"/>
  <c r="AS633" i="1"/>
  <c r="AZ633" i="1" s="1"/>
  <c r="AS961" i="1"/>
  <c r="AZ961" i="1" s="1"/>
  <c r="AS597" i="1"/>
  <c r="AZ597" i="1" s="1"/>
  <c r="AS127" i="1"/>
  <c r="AZ127" i="1" s="1"/>
  <c r="AS112" i="1"/>
  <c r="AZ112" i="1" s="1"/>
  <c r="AS1033" i="1"/>
  <c r="AZ1033" i="1" s="1"/>
  <c r="AS446" i="1"/>
  <c r="AZ446" i="1" s="1"/>
  <c r="AS1137" i="1"/>
  <c r="AZ1137" i="1" s="1"/>
  <c r="AS15" i="1"/>
  <c r="AZ15" i="1" s="1"/>
  <c r="AS152" i="1"/>
  <c r="AZ152" i="1" s="1"/>
  <c r="AS1013" i="1"/>
  <c r="AZ1013" i="1" s="1"/>
  <c r="AS1202" i="1"/>
  <c r="AZ1202" i="1" s="1"/>
  <c r="AS372" i="1"/>
  <c r="AZ372" i="1" s="1"/>
  <c r="AS399" i="1"/>
  <c r="AZ399" i="1" s="1"/>
  <c r="AS871" i="1"/>
  <c r="AZ871" i="1" s="1"/>
  <c r="AS16" i="1"/>
  <c r="AZ16" i="1" s="1"/>
  <c r="AS411" i="1"/>
  <c r="AZ411" i="1" s="1"/>
  <c r="AS429" i="1"/>
  <c r="AZ429" i="1" s="1"/>
  <c r="AS581" i="1"/>
  <c r="AZ581" i="1" s="1"/>
  <c r="AS1186" i="1"/>
  <c r="AZ1186" i="1" s="1"/>
  <c r="AS211" i="1"/>
  <c r="AZ211" i="1" s="1"/>
  <c r="AS833" i="1"/>
  <c r="AZ833" i="1" s="1"/>
  <c r="AS280" i="1"/>
  <c r="AZ280" i="1" s="1"/>
  <c r="AS1264" i="1"/>
  <c r="AZ1264" i="1" s="1"/>
  <c r="AS48" i="1"/>
  <c r="AZ48" i="1" s="1"/>
  <c r="AS1210" i="1"/>
  <c r="AZ1210" i="1" s="1"/>
  <c r="AS586" i="1"/>
  <c r="AZ586" i="1" s="1"/>
  <c r="AS726" i="1"/>
  <c r="AZ726" i="1" s="1"/>
  <c r="AS540" i="1"/>
  <c r="AZ540" i="1" s="1"/>
  <c r="AS1266" i="1"/>
  <c r="AZ1266" i="1" s="1"/>
  <c r="AS582" i="1"/>
  <c r="AZ582" i="1" s="1"/>
  <c r="AS1037" i="1"/>
  <c r="AZ1037" i="1" s="1"/>
  <c r="AS315" i="1"/>
  <c r="AZ315" i="1" s="1"/>
  <c r="AS672" i="1"/>
  <c r="AZ672" i="1" s="1"/>
  <c r="AS818" i="1"/>
  <c r="AZ818" i="1" s="1"/>
  <c r="AS1024" i="1"/>
  <c r="AZ1024" i="1" s="1"/>
  <c r="AS926" i="1"/>
  <c r="AZ926" i="1" s="1"/>
  <c r="AS390" i="1"/>
  <c r="AZ390" i="1" s="1"/>
  <c r="AS17" i="1"/>
  <c r="AZ17" i="1" s="1"/>
  <c r="AS928" i="1"/>
  <c r="AZ928" i="1" s="1"/>
  <c r="AS134" i="1"/>
  <c r="AZ134" i="1" s="1"/>
  <c r="AS709" i="1"/>
  <c r="AZ709" i="1" s="1"/>
  <c r="AS735" i="1"/>
  <c r="AZ735" i="1" s="1"/>
  <c r="AS548" i="1"/>
  <c r="AZ548" i="1" s="1"/>
  <c r="AS1139" i="1"/>
  <c r="AZ1139" i="1" s="1"/>
  <c r="AS583" i="1"/>
  <c r="AZ583" i="1" s="1"/>
  <c r="AS427" i="1"/>
  <c r="AZ427" i="1" s="1"/>
  <c r="AS894" i="1"/>
  <c r="AZ894" i="1" s="1"/>
  <c r="AS776" i="1"/>
  <c r="AZ776" i="1" s="1"/>
  <c r="AS350" i="1"/>
  <c r="AZ350" i="1" s="1"/>
  <c r="AS1276" i="1"/>
  <c r="AZ1276" i="1" s="1"/>
  <c r="AS1038" i="1"/>
  <c r="AZ1038" i="1" s="1"/>
  <c r="AS604" i="1"/>
  <c r="AZ604" i="1" s="1"/>
  <c r="AS640" i="1"/>
  <c r="AZ640" i="1" s="1"/>
  <c r="AS972" i="1"/>
  <c r="AZ972" i="1" s="1"/>
  <c r="AS724" i="1"/>
  <c r="AZ724" i="1" s="1"/>
  <c r="AS1243" i="1"/>
  <c r="AZ1243" i="1" s="1"/>
  <c r="AS843" i="1"/>
  <c r="AZ843" i="1" s="1"/>
  <c r="AS421" i="1"/>
  <c r="AZ421" i="1" s="1"/>
  <c r="AS978" i="1"/>
  <c r="AZ978" i="1" s="1"/>
  <c r="AS1261" i="1"/>
  <c r="AZ1261" i="1" s="1"/>
  <c r="AS1115" i="1"/>
  <c r="AZ1115" i="1" s="1"/>
  <c r="AS291" i="1"/>
  <c r="AZ291" i="1" s="1"/>
  <c r="AS1148" i="1"/>
  <c r="AZ1148" i="1" s="1"/>
  <c r="AS1185" i="1"/>
  <c r="AZ1185" i="1" s="1"/>
  <c r="AS700" i="1"/>
  <c r="AZ700" i="1" s="1"/>
  <c r="AS732" i="1"/>
  <c r="AZ732" i="1" s="1"/>
  <c r="AS381" i="1"/>
  <c r="AZ381" i="1" s="1"/>
  <c r="AS244" i="1"/>
  <c r="AZ244" i="1" s="1"/>
  <c r="AS528" i="1"/>
  <c r="AZ528" i="1" s="1"/>
  <c r="AS1295" i="1"/>
  <c r="AZ1295" i="1" s="1"/>
  <c r="AS283" i="1"/>
  <c r="AZ283" i="1" s="1"/>
  <c r="AS1068" i="1"/>
  <c r="AZ1068" i="1" s="1"/>
  <c r="AS1048" i="1"/>
  <c r="AZ1048" i="1" s="1"/>
  <c r="AS764" i="1"/>
  <c r="AZ764" i="1" s="1"/>
  <c r="AS477" i="1"/>
  <c r="AZ477" i="1" s="1"/>
  <c r="AS465" i="1"/>
  <c r="AZ465" i="1" s="1"/>
  <c r="AS593" i="1"/>
  <c r="AZ593" i="1" s="1"/>
  <c r="AS917" i="1"/>
  <c r="AZ917" i="1" s="1"/>
  <c r="AS333" i="1"/>
  <c r="AZ333" i="1" s="1"/>
  <c r="AS678" i="1"/>
  <c r="AZ678" i="1" s="1"/>
  <c r="AS996" i="1"/>
  <c r="AZ996" i="1" s="1"/>
  <c r="AS574" i="1"/>
  <c r="AZ574" i="1" s="1"/>
  <c r="AS232" i="1"/>
  <c r="AZ232" i="1" s="1"/>
  <c r="AS595" i="1"/>
  <c r="AZ595" i="1" s="1"/>
  <c r="AS1007" i="1"/>
  <c r="AZ1007" i="1" s="1"/>
  <c r="AS1095" i="1"/>
  <c r="AZ1095" i="1" s="1"/>
  <c r="AS434" i="1"/>
  <c r="AZ434" i="1" s="1"/>
  <c r="AS470" i="1"/>
  <c r="AZ470" i="1" s="1"/>
  <c r="AS1247" i="1"/>
  <c r="AZ1247" i="1" s="1"/>
  <c r="AS903" i="1"/>
  <c r="AZ903" i="1" s="1"/>
  <c r="AS1319" i="1"/>
  <c r="AZ1319" i="1" s="1"/>
  <c r="AS1071" i="1"/>
  <c r="AZ1071" i="1" s="1"/>
  <c r="AS541" i="1"/>
  <c r="AZ541" i="1" s="1"/>
  <c r="AS603" i="1"/>
  <c r="AZ603" i="1" s="1"/>
  <c r="AS246" i="1"/>
  <c r="AZ246" i="1" s="1"/>
  <c r="AS1275" i="1"/>
  <c r="AZ1275" i="1" s="1"/>
  <c r="AS387" i="1"/>
  <c r="AZ387" i="1" s="1"/>
  <c r="AS491" i="1"/>
  <c r="AZ491" i="1" s="1"/>
  <c r="AS84" i="1"/>
  <c r="AZ84" i="1" s="1"/>
  <c r="AS1221" i="1"/>
  <c r="AZ1221" i="1" s="1"/>
  <c r="AS305" i="1"/>
  <c r="AZ305" i="1" s="1"/>
  <c r="AS885" i="1"/>
  <c r="AZ885" i="1" s="1"/>
  <c r="AS256" i="1"/>
  <c r="AZ256" i="1" s="1"/>
  <c r="AS620" i="1"/>
  <c r="AZ620" i="1" s="1"/>
  <c r="AS1209" i="1"/>
  <c r="AZ1209" i="1" s="1"/>
  <c r="AS1111" i="1"/>
  <c r="AZ1111" i="1" s="1"/>
  <c r="AS1260" i="1"/>
  <c r="AZ1260" i="1" s="1"/>
  <c r="AS413" i="1"/>
  <c r="AZ413" i="1" s="1"/>
  <c r="AS73" i="1"/>
  <c r="AZ73" i="1" s="1"/>
  <c r="AS934" i="1"/>
  <c r="AZ934" i="1" s="1"/>
  <c r="AS1263" i="1"/>
  <c r="AZ1263" i="1" s="1"/>
  <c r="AS531" i="1"/>
  <c r="AZ531" i="1" s="1"/>
  <c r="AS1054" i="1"/>
  <c r="AZ1054" i="1" s="1"/>
  <c r="AS1325" i="1"/>
  <c r="AZ1325" i="1" s="1"/>
  <c r="AS1297" i="1"/>
  <c r="AZ1297" i="1" s="1"/>
  <c r="AS965" i="1"/>
  <c r="AZ965" i="1" s="1"/>
  <c r="AS1281" i="1"/>
  <c r="AZ1281" i="1" s="1"/>
  <c r="AS930" i="1"/>
  <c r="AZ930" i="1" s="1"/>
  <c r="AS1228" i="1"/>
  <c r="AZ1228" i="1" s="1"/>
  <c r="AS1288" i="1"/>
  <c r="AZ1288" i="1" s="1"/>
  <c r="AS759" i="1"/>
  <c r="AZ759" i="1" s="1"/>
  <c r="AS535" i="1"/>
  <c r="AZ535" i="1" s="1"/>
  <c r="AS1166" i="1"/>
  <c r="AZ1166" i="1" s="1"/>
  <c r="AS1316" i="1"/>
  <c r="AZ1316" i="1" s="1"/>
  <c r="AS1100" i="1"/>
  <c r="AZ1100" i="1" s="1"/>
  <c r="AS998" i="1"/>
  <c r="AZ998" i="1" s="1"/>
  <c r="AS1133" i="1"/>
  <c r="AZ1133" i="1" s="1"/>
  <c r="AS544" i="1"/>
  <c r="AZ544" i="1" s="1"/>
  <c r="AS671" i="1"/>
  <c r="AZ671" i="1" s="1"/>
  <c r="AS803" i="1"/>
  <c r="AZ803" i="1" s="1"/>
  <c r="AS563" i="1"/>
  <c r="AZ563" i="1" s="1"/>
  <c r="AS1113" i="1"/>
  <c r="AZ1113" i="1" s="1"/>
  <c r="AS989" i="1"/>
  <c r="AZ989" i="1" s="1"/>
  <c r="AS490" i="1"/>
  <c r="AZ490" i="1" s="1"/>
  <c r="AS708" i="1"/>
  <c r="AZ708" i="1" s="1"/>
  <c r="AS1293" i="1"/>
  <c r="AZ1293" i="1" s="1"/>
  <c r="AS782" i="1"/>
  <c r="AZ782" i="1" s="1"/>
  <c r="AS447" i="1"/>
  <c r="AZ447" i="1" s="1"/>
  <c r="AS85" i="1"/>
  <c r="AZ85" i="1" s="1"/>
  <c r="AS91" i="1"/>
  <c r="AZ91" i="1" s="1"/>
  <c r="AS780" i="1"/>
  <c r="AZ780" i="1" s="1"/>
  <c r="AS963" i="1"/>
  <c r="AZ963" i="1" s="1"/>
  <c r="AS1008" i="1"/>
  <c r="AZ1008" i="1" s="1"/>
  <c r="AS1268" i="1"/>
  <c r="AZ1268" i="1" s="1"/>
  <c r="AS455" i="1"/>
  <c r="AZ455" i="1" s="1"/>
  <c r="AS319" i="1"/>
  <c r="AZ319" i="1" s="1"/>
  <c r="AS513" i="1"/>
  <c r="AZ513" i="1" s="1"/>
  <c r="AS430" i="1"/>
  <c r="AZ430" i="1" s="1"/>
  <c r="AS207" i="1"/>
  <c r="AZ207" i="1" s="1"/>
  <c r="AS1162" i="1"/>
  <c r="AZ1162" i="1" s="1"/>
  <c r="AS1229" i="1"/>
  <c r="AZ1229" i="1" s="1"/>
  <c r="AS1333" i="1"/>
  <c r="AZ1333" i="1" s="1"/>
  <c r="AS949" i="1"/>
  <c r="AZ949" i="1" s="1"/>
  <c r="AS543" i="1"/>
  <c r="AZ543" i="1" s="1"/>
  <c r="AS457" i="1"/>
  <c r="AZ457" i="1" s="1"/>
  <c r="AS967" i="1"/>
  <c r="AZ967" i="1" s="1"/>
  <c r="AS1216" i="1"/>
  <c r="AZ1216" i="1" s="1"/>
  <c r="AS204" i="1"/>
  <c r="AZ204" i="1" s="1"/>
  <c r="AS489" i="1"/>
  <c r="AZ489" i="1" s="1"/>
  <c r="AS131" i="1"/>
  <c r="AZ131" i="1" s="1"/>
  <c r="AS1003" i="1"/>
  <c r="AZ1003" i="1" s="1"/>
  <c r="AS639" i="1"/>
  <c r="AZ639" i="1" s="1"/>
  <c r="AS483" i="1"/>
  <c r="AZ483" i="1" s="1"/>
  <c r="AS261" i="1"/>
  <c r="AZ261" i="1" s="1"/>
  <c r="AS324" i="1"/>
  <c r="AZ324" i="1" s="1"/>
  <c r="AS699" i="1"/>
  <c r="AZ699" i="1" s="1"/>
  <c r="AS361" i="1"/>
  <c r="AZ361" i="1" s="1"/>
  <c r="AS1238" i="1"/>
  <c r="AZ1238" i="1" s="1"/>
  <c r="AS665" i="1"/>
  <c r="AZ665" i="1" s="1"/>
  <c r="AS225" i="1"/>
  <c r="AZ225" i="1" s="1"/>
  <c r="AS1192" i="1"/>
  <c r="AZ1192" i="1" s="1"/>
  <c r="AS62" i="1"/>
  <c r="AZ62" i="1" s="1"/>
  <c r="AS292" i="1"/>
  <c r="AZ292" i="1" s="1"/>
  <c r="AS495" i="1"/>
  <c r="AZ495" i="1" s="1"/>
  <c r="AS955" i="1"/>
  <c r="AZ955" i="1" s="1"/>
  <c r="AS670" i="1"/>
  <c r="AZ670" i="1" s="1"/>
  <c r="AS598" i="1"/>
  <c r="AZ598" i="1" s="1"/>
  <c r="AS1122" i="1"/>
  <c r="AZ1122" i="1" s="1"/>
  <c r="AS265" i="1"/>
  <c r="AZ265" i="1" s="1"/>
  <c r="AS185" i="1"/>
  <c r="AZ185" i="1" s="1"/>
  <c r="AS899" i="1"/>
  <c r="AZ899" i="1" s="1"/>
  <c r="AS89" i="1"/>
  <c r="AZ89" i="1" s="1"/>
  <c r="AS977" i="1"/>
  <c r="AZ977" i="1" s="1"/>
  <c r="AS1020" i="1"/>
  <c r="AZ1020" i="1" s="1"/>
  <c r="AS775" i="1"/>
  <c r="AZ775" i="1" s="1"/>
  <c r="AS385" i="1"/>
  <c r="AZ385" i="1" s="1"/>
  <c r="AS1236" i="1"/>
  <c r="AZ1236" i="1" s="1"/>
  <c r="AS644" i="1"/>
  <c r="AZ644" i="1" s="1"/>
  <c r="AS741" i="1"/>
  <c r="AZ741" i="1" s="1"/>
  <c r="AS299" i="1"/>
  <c r="AZ299" i="1" s="1"/>
  <c r="AS1321" i="1"/>
  <c r="AZ1321" i="1" s="1"/>
  <c r="AS1131" i="1"/>
  <c r="AZ1131" i="1" s="1"/>
  <c r="AS545" i="1"/>
  <c r="AZ545" i="1" s="1"/>
  <c r="AS707" i="1"/>
  <c r="AZ707" i="1" s="1"/>
  <c r="AS497" i="1"/>
  <c r="AZ497" i="1" s="1"/>
  <c r="AS694" i="1"/>
  <c r="AZ694" i="1" s="1"/>
  <c r="AS1272" i="1"/>
  <c r="AZ1272" i="1" s="1"/>
  <c r="AS407" i="1"/>
  <c r="AZ407" i="1" s="1"/>
  <c r="AS1103" i="1"/>
  <c r="AZ1103" i="1" s="1"/>
  <c r="AS510" i="1"/>
  <c r="AZ510" i="1" s="1"/>
  <c r="AS488" i="1"/>
  <c r="AZ488" i="1" s="1"/>
  <c r="AS1089" i="1"/>
  <c r="AZ1089" i="1" s="1"/>
  <c r="AS258" i="1"/>
  <c r="AZ258" i="1" s="1"/>
  <c r="AS53" i="1"/>
  <c r="AZ53" i="1" s="1"/>
  <c r="AS1197" i="1"/>
  <c r="AZ1197" i="1" s="1"/>
  <c r="AS353" i="1"/>
  <c r="AZ353" i="1" s="1"/>
  <c r="AS566" i="1"/>
  <c r="AZ566" i="1" s="1"/>
  <c r="AS359" i="1"/>
  <c r="AZ359" i="1" s="1"/>
  <c r="AS706" i="1"/>
  <c r="AZ706" i="1" s="1"/>
  <c r="AS33" i="1"/>
  <c r="AZ33" i="1" s="1"/>
  <c r="AS1079" i="1"/>
  <c r="AZ1079" i="1" s="1"/>
  <c r="AS174" i="1"/>
  <c r="AZ174" i="1" s="1"/>
  <c r="AS606" i="1"/>
  <c r="AZ606" i="1" s="1"/>
  <c r="AS1023" i="1"/>
  <c r="AZ1023" i="1" s="1"/>
  <c r="AS442" i="1"/>
  <c r="AZ442" i="1" s="1"/>
  <c r="AS618" i="1"/>
  <c r="AZ618" i="1" s="1"/>
  <c r="AS1255" i="1"/>
  <c r="AZ1255" i="1" s="1"/>
  <c r="AS1278" i="1"/>
  <c r="AZ1278" i="1" s="1"/>
  <c r="AS809" i="1"/>
  <c r="AZ809" i="1" s="1"/>
  <c r="AS514" i="1"/>
  <c r="AZ514" i="1" s="1"/>
  <c r="AS192" i="1"/>
  <c r="AZ192" i="1" s="1"/>
  <c r="AS276" i="1"/>
  <c r="AZ276" i="1" s="1"/>
  <c r="AS54" i="1"/>
  <c r="AZ54" i="1" s="1"/>
  <c r="AS180" i="1"/>
  <c r="AZ180" i="1" s="1"/>
  <c r="AS588" i="1"/>
  <c r="AZ588" i="1" s="1"/>
  <c r="AS478" i="1"/>
  <c r="AZ478" i="1" s="1"/>
  <c r="AS322" i="1"/>
  <c r="AZ322" i="1" s="1"/>
  <c r="AS330" i="1"/>
  <c r="AZ330" i="1" s="1"/>
  <c r="AS890" i="1"/>
  <c r="AZ890" i="1" s="1"/>
  <c r="AS1082" i="1"/>
  <c r="AZ1082" i="1" s="1"/>
  <c r="AS97" i="1"/>
  <c r="AZ97" i="1" s="1"/>
  <c r="AS217" i="1"/>
  <c r="AZ217" i="1" s="1"/>
  <c r="AS1066" i="1"/>
  <c r="AZ1066" i="1" s="1"/>
  <c r="AS1161" i="1"/>
  <c r="AZ1161" i="1" s="1"/>
  <c r="AS687" i="1"/>
  <c r="AZ687" i="1" s="1"/>
  <c r="AS802" i="1"/>
  <c r="AZ802" i="1" s="1"/>
  <c r="AS95" i="1"/>
  <c r="AZ95" i="1" s="1"/>
  <c r="AS1004" i="1"/>
  <c r="AZ1004" i="1" s="1"/>
  <c r="AS1098" i="1"/>
  <c r="AZ1098" i="1" s="1"/>
  <c r="AS1118" i="1"/>
  <c r="AZ1118" i="1" s="1"/>
  <c r="AS65" i="1"/>
  <c r="AZ65" i="1" s="1"/>
  <c r="AS675" i="1"/>
  <c r="AZ675" i="1" s="1"/>
  <c r="AS1290" i="1"/>
  <c r="AZ1290" i="1" s="1"/>
  <c r="AS1257" i="1"/>
  <c r="AZ1257" i="1" s="1"/>
  <c r="AS607" i="1"/>
  <c r="AZ607" i="1" s="1"/>
  <c r="AS557" i="1"/>
  <c r="AZ557" i="1" s="1"/>
  <c r="AS190" i="1"/>
  <c r="AZ190" i="1" s="1"/>
  <c r="AS36" i="1"/>
  <c r="AZ36" i="1" s="1"/>
  <c r="AS1190" i="1"/>
  <c r="AZ1190" i="1" s="1"/>
  <c r="AS257" i="1"/>
  <c r="AZ257" i="1" s="1"/>
  <c r="AS1144" i="1"/>
  <c r="AZ1144" i="1" s="1"/>
  <c r="AS329" i="1"/>
  <c r="AZ329" i="1" s="1"/>
  <c r="AS862" i="1"/>
  <c r="AZ862" i="1" s="1"/>
  <c r="AS397" i="1"/>
  <c r="AZ397" i="1" s="1"/>
  <c r="AS635" i="1"/>
  <c r="AZ635" i="1" s="1"/>
  <c r="AS856" i="1"/>
  <c r="AZ856" i="1" s="1"/>
  <c r="AS512" i="1"/>
  <c r="AZ512" i="1" s="1"/>
  <c r="AS1259" i="1"/>
  <c r="AZ1259" i="1" s="1"/>
  <c r="AS1087" i="1"/>
  <c r="AZ1087" i="1" s="1"/>
  <c r="AS1043" i="1"/>
  <c r="AZ1043" i="1" s="1"/>
  <c r="AS948" i="1"/>
  <c r="AZ948" i="1" s="1"/>
  <c r="AS227" i="1"/>
  <c r="AZ227" i="1" s="1"/>
  <c r="AS798" i="1"/>
  <c r="AZ798" i="1" s="1"/>
  <c r="AS168" i="1"/>
  <c r="AZ168" i="1" s="1"/>
  <c r="AS986" i="1"/>
  <c r="AZ986" i="1" s="1"/>
  <c r="AS44" i="1"/>
  <c r="AZ44" i="1" s="1"/>
  <c r="AS254" i="1"/>
  <c r="AZ254" i="1" s="1"/>
  <c r="AS279" i="1"/>
  <c r="AZ279" i="1" s="1"/>
  <c r="AS1052" i="1"/>
  <c r="AZ1052" i="1" s="1"/>
  <c r="AS913" i="1"/>
  <c r="AZ913" i="1" s="1"/>
  <c r="AS668" i="1"/>
  <c r="AZ668" i="1" s="1"/>
  <c r="AS1347" i="1"/>
  <c r="AZ1347" i="1" s="1"/>
  <c r="AS1076" i="1"/>
  <c r="AZ1076" i="1" s="1"/>
  <c r="AS533" i="1"/>
  <c r="AZ533" i="1" s="1"/>
  <c r="AS392" i="1"/>
  <c r="AZ392" i="1" s="1"/>
  <c r="AS667" i="1"/>
  <c r="AZ667" i="1" s="1"/>
  <c r="AS380" i="1"/>
  <c r="AZ380" i="1" s="1"/>
  <c r="AS717" i="1"/>
  <c r="AZ717" i="1" s="1"/>
  <c r="AS504" i="1"/>
  <c r="AZ504" i="1" s="1"/>
  <c r="AS1132" i="1"/>
  <c r="AZ1132" i="1" s="1"/>
  <c r="AS879" i="1"/>
  <c r="AZ879" i="1" s="1"/>
  <c r="AS300" i="1"/>
  <c r="AZ300" i="1" s="1"/>
  <c r="AS1320" i="1"/>
  <c r="AZ1320" i="1" s="1"/>
  <c r="AS260" i="1"/>
  <c r="AZ260" i="1" s="1"/>
  <c r="AS1318" i="1"/>
  <c r="AZ1318" i="1" s="1"/>
  <c r="AS169" i="1"/>
  <c r="AZ169" i="1" s="1"/>
  <c r="AS352" i="1"/>
  <c r="AZ352" i="1" s="1"/>
  <c r="AS1170" i="1"/>
  <c r="AZ1170" i="1" s="1"/>
  <c r="AS1331" i="1"/>
  <c r="AZ1331" i="1" s="1"/>
  <c r="AS277" i="1"/>
  <c r="AZ277" i="1" s="1"/>
  <c r="AS1057" i="1"/>
  <c r="AZ1057" i="1" s="1"/>
  <c r="AS585" i="1"/>
  <c r="AZ585" i="1" s="1"/>
  <c r="AS1337" i="1"/>
  <c r="AZ1337" i="1" s="1"/>
  <c r="AS151" i="1"/>
  <c r="AZ151" i="1" s="1"/>
  <c r="AS945" i="1"/>
  <c r="AZ945" i="1" s="1"/>
  <c r="AS341" i="1"/>
  <c r="AZ341" i="1" s="1"/>
  <c r="AS537" i="1"/>
  <c r="AZ537" i="1" s="1"/>
  <c r="AS1280" i="1"/>
  <c r="AZ1280" i="1" s="1"/>
  <c r="AS1019" i="1"/>
  <c r="AZ1019" i="1" s="1"/>
  <c r="AS763" i="1"/>
  <c r="AZ763" i="1" s="1"/>
  <c r="AS1340" i="1"/>
  <c r="AZ1340" i="1" s="1"/>
  <c r="AS451" i="1"/>
  <c r="AZ451" i="1" s="1"/>
  <c r="AS821" i="1"/>
  <c r="AZ821" i="1" s="1"/>
  <c r="AS884" i="1"/>
  <c r="AZ884" i="1" s="1"/>
  <c r="AS645" i="1"/>
  <c r="AZ645" i="1" s="1"/>
  <c r="AS139" i="1"/>
  <c r="AZ139" i="1" s="1"/>
  <c r="AS1136" i="1"/>
  <c r="AZ1136" i="1" s="1"/>
  <c r="AS160" i="1"/>
  <c r="AZ160" i="1" s="1"/>
  <c r="AS354" i="1"/>
  <c r="AZ354" i="1" s="1"/>
  <c r="AS534" i="1"/>
  <c r="AZ534" i="1" s="1"/>
  <c r="AS680" i="1"/>
  <c r="AZ680" i="1" s="1"/>
  <c r="AS108" i="1"/>
  <c r="AZ108" i="1" s="1"/>
  <c r="AS1339" i="1"/>
  <c r="AZ1339" i="1" s="1"/>
  <c r="AS1032" i="1"/>
  <c r="AZ1032" i="1" s="1"/>
  <c r="AS624" i="1"/>
  <c r="AZ624" i="1" s="1"/>
  <c r="AS475" i="1"/>
  <c r="AZ475" i="1" s="1"/>
  <c r="AS1010" i="1"/>
  <c r="AZ1010" i="1" s="1"/>
  <c r="AS487" i="1"/>
  <c r="AZ487" i="1" s="1"/>
  <c r="AS1198" i="1"/>
  <c r="AZ1198" i="1" s="1"/>
  <c r="AS182" i="1"/>
  <c r="AZ182" i="1" s="1"/>
  <c r="AS813" i="1"/>
  <c r="AZ813" i="1" s="1"/>
  <c r="AS1291" i="1"/>
  <c r="AZ1291" i="1" s="1"/>
  <c r="AS747" i="1"/>
  <c r="AZ747" i="1" s="1"/>
  <c r="AS1234" i="1"/>
  <c r="AZ1234" i="1" s="1"/>
  <c r="AS440" i="1"/>
  <c r="AZ440" i="1" s="1"/>
  <c r="AS362" i="1"/>
  <c r="AZ362" i="1" s="1"/>
  <c r="AS1285" i="1"/>
  <c r="AZ1285" i="1" s="1"/>
  <c r="AS78" i="1"/>
  <c r="AZ78" i="1" s="1"/>
  <c r="AS1056" i="1"/>
  <c r="AZ1056" i="1" s="1"/>
  <c r="AS1069" i="1"/>
  <c r="AZ1069" i="1" s="1"/>
  <c r="AS560" i="1"/>
  <c r="AZ560" i="1" s="1"/>
  <c r="AS272" i="1"/>
  <c r="AZ272" i="1" s="1"/>
  <c r="AS202" i="1"/>
  <c r="AZ202" i="1" s="1"/>
  <c r="AS605" i="1"/>
  <c r="AZ605" i="1" s="1"/>
  <c r="AS435" i="1"/>
  <c r="AZ435" i="1" s="1"/>
  <c r="AS30" i="1"/>
  <c r="AZ30" i="1" s="1"/>
  <c r="AS590" i="1"/>
  <c r="AZ590" i="1" s="1"/>
  <c r="AS826" i="1"/>
  <c r="AZ826" i="1" s="1"/>
  <c r="AS1336" i="1"/>
  <c r="AZ1336" i="1" s="1"/>
  <c r="AS201" i="1"/>
  <c r="AZ201" i="1" s="1"/>
  <c r="AS842" i="1"/>
  <c r="AZ842" i="1" s="1"/>
  <c r="AS608" i="1"/>
  <c r="AZ608" i="1" s="1"/>
  <c r="AS1193" i="1"/>
  <c r="AZ1193" i="1" s="1"/>
  <c r="AS1026" i="1"/>
  <c r="AZ1026" i="1" s="1"/>
  <c r="AS1171" i="1"/>
  <c r="AZ1171" i="1" s="1"/>
  <c r="AS1208" i="1"/>
  <c r="AZ1208" i="1" s="1"/>
  <c r="AS580" i="1"/>
  <c r="AZ580" i="1" s="1"/>
  <c r="AS145" i="1"/>
  <c r="AZ145" i="1" s="1"/>
  <c r="AS834" i="1"/>
  <c r="AZ834" i="1" s="1"/>
  <c r="AS515" i="1"/>
  <c r="AZ515" i="1" s="1"/>
  <c r="AS752" i="1"/>
  <c r="AZ752" i="1" s="1"/>
  <c r="AS577" i="1"/>
  <c r="AZ577" i="1" s="1"/>
  <c r="AS966" i="1"/>
  <c r="AZ966" i="1" s="1"/>
  <c r="AS525" i="1"/>
  <c r="AZ525" i="1" s="1"/>
  <c r="AS452" i="1"/>
  <c r="AZ452" i="1" s="1"/>
  <c r="AS92" i="1"/>
  <c r="AZ92" i="1" s="1"/>
  <c r="AS209" i="1"/>
  <c r="AZ209" i="1" s="1"/>
  <c r="AS118" i="1"/>
  <c r="AZ118" i="1" s="1"/>
  <c r="AS863" i="1"/>
  <c r="AZ863" i="1" s="1"/>
  <c r="AS904" i="1"/>
  <c r="AZ904" i="1" s="1"/>
  <c r="AS162" i="1"/>
  <c r="AZ162" i="1" s="1"/>
  <c r="AS271" i="1"/>
  <c r="AZ271" i="1" s="1"/>
  <c r="AS1322" i="1"/>
  <c r="AZ1322" i="1" s="1"/>
  <c r="AS1002" i="1"/>
  <c r="AZ1002" i="1" s="1"/>
  <c r="AS731" i="1"/>
  <c r="AZ731" i="1" s="1"/>
  <c r="AS993" i="1"/>
  <c r="AZ993" i="1" s="1"/>
  <c r="AS749" i="1"/>
  <c r="AZ749" i="1" s="1"/>
  <c r="AS755" i="1"/>
  <c r="AZ755" i="1" s="1"/>
  <c r="AS927" i="1"/>
  <c r="AZ927" i="1" s="1"/>
  <c r="AS213" i="1"/>
  <c r="AZ213" i="1" s="1"/>
  <c r="AS958" i="1"/>
  <c r="AZ958" i="1" s="1"/>
  <c r="AS839" i="1"/>
  <c r="AZ839" i="1" s="1"/>
  <c r="AS250" i="1"/>
  <c r="AZ250" i="1" s="1"/>
  <c r="AS1094" i="1"/>
  <c r="AZ1094" i="1" s="1"/>
  <c r="AS594" i="1"/>
  <c r="AZ594" i="1" s="1"/>
  <c r="AS933" i="1"/>
  <c r="AZ933" i="1" s="1"/>
  <c r="AS1351" i="1"/>
  <c r="AZ1351" i="1" s="1"/>
  <c r="AS1218" i="1"/>
  <c r="AZ1218" i="1" s="1"/>
  <c r="AS1298" i="1"/>
  <c r="AZ1298" i="1" s="1"/>
  <c r="AS957" i="1"/>
  <c r="AZ957" i="1" s="1"/>
  <c r="AS878" i="1"/>
  <c r="AZ878" i="1" s="1"/>
  <c r="AS1083" i="1"/>
  <c r="AZ1083" i="1" s="1"/>
  <c r="AS346" i="1"/>
  <c r="AZ346" i="1" s="1"/>
  <c r="AS1058" i="1"/>
  <c r="AZ1058" i="1" s="1"/>
  <c r="AS360" i="1"/>
  <c r="AZ360" i="1" s="1"/>
  <c r="AS1306" i="1"/>
  <c r="AZ1306" i="1" s="1"/>
  <c r="AS1230" i="1"/>
  <c r="AZ1230" i="1" s="1"/>
  <c r="AS811" i="1"/>
  <c r="AZ811" i="1" s="1"/>
  <c r="AS425" i="1"/>
  <c r="AZ425" i="1" s="1"/>
  <c r="AS911" i="1"/>
  <c r="AZ911" i="1" s="1"/>
  <c r="AS1072" i="1"/>
  <c r="AZ1072" i="1" s="1"/>
  <c r="AS161" i="1"/>
  <c r="AZ161" i="1" s="1"/>
  <c r="AS415" i="1"/>
  <c r="AZ415" i="1" s="1"/>
  <c r="AS493" i="1"/>
  <c r="AZ493" i="1" s="1"/>
  <c r="AS410" i="1"/>
  <c r="AZ410" i="1" s="1"/>
  <c r="AS567" i="1"/>
  <c r="AZ567" i="1" s="1"/>
  <c r="AS924" i="1"/>
  <c r="AZ924" i="1" s="1"/>
  <c r="AS76" i="1"/>
  <c r="AZ76" i="1" s="1"/>
  <c r="AS35" i="1"/>
  <c r="AZ35" i="1" s="1"/>
  <c r="AS1309" i="1"/>
  <c r="AZ1309" i="1" s="1"/>
  <c r="AS918" i="1"/>
  <c r="AZ918" i="1" s="1"/>
  <c r="AS650" i="1"/>
  <c r="AZ650" i="1" s="1"/>
  <c r="AS82" i="1"/>
  <c r="AZ82" i="1" s="1"/>
  <c r="AS1078" i="1"/>
  <c r="AZ1078" i="1" s="1"/>
  <c r="AS1060" i="1"/>
  <c r="AZ1060" i="1" s="1"/>
  <c r="AS840" i="1"/>
  <c r="AZ840" i="1" s="1"/>
  <c r="AS909" i="1"/>
  <c r="AZ909" i="1" s="1"/>
  <c r="AS981" i="1"/>
  <c r="AZ981" i="1" s="1"/>
  <c r="AS829" i="1"/>
  <c r="AZ829" i="1" s="1"/>
  <c r="AS42" i="1"/>
  <c r="AZ42" i="1" s="1"/>
  <c r="AS282" i="1"/>
  <c r="AZ282" i="1" s="1"/>
  <c r="AS247" i="1"/>
  <c r="AZ247" i="1" s="1"/>
  <c r="AS796" i="1"/>
  <c r="AZ796" i="1" s="1"/>
  <c r="AS355" i="1"/>
  <c r="AZ355" i="1" s="1"/>
  <c r="AS27" i="1"/>
  <c r="AZ27" i="1" s="1"/>
  <c r="AS494" i="1"/>
  <c r="AZ494" i="1" s="1"/>
  <c r="AS365" i="1"/>
  <c r="AZ365" i="1" s="1"/>
  <c r="AS869" i="1"/>
  <c r="AZ869" i="1" s="1"/>
  <c r="AS959" i="1"/>
  <c r="AZ959" i="1" s="1"/>
  <c r="AS1300" i="1"/>
  <c r="AZ1300" i="1" s="1"/>
  <c r="AS1085" i="1"/>
  <c r="AZ1085" i="1" s="1"/>
  <c r="AS173" i="1"/>
  <c r="AZ173" i="1" s="1"/>
  <c r="AS658" i="1"/>
  <c r="AZ658" i="1" s="1"/>
  <c r="AS653" i="1"/>
  <c r="AZ653" i="1" s="1"/>
  <c r="AS1145" i="1"/>
  <c r="AZ1145" i="1" s="1"/>
  <c r="AS212" i="1"/>
  <c r="AZ212" i="1" s="1"/>
  <c r="AS68" i="1"/>
  <c r="AZ68" i="1" s="1"/>
  <c r="AS1153" i="1"/>
  <c r="AZ1153" i="1" s="1"/>
  <c r="AS239" i="1"/>
  <c r="AZ239" i="1" s="1"/>
  <c r="AS787" i="1"/>
  <c r="AZ787" i="1" s="1"/>
  <c r="AS625" i="1"/>
  <c r="AZ625" i="1" s="1"/>
  <c r="AS1184" i="1"/>
  <c r="AZ1184" i="1" s="1"/>
  <c r="AS1031" i="1"/>
  <c r="AZ1031" i="1" s="1"/>
  <c r="AS1254" i="1"/>
  <c r="AZ1254" i="1" s="1"/>
  <c r="AS1172" i="1"/>
  <c r="AZ1172" i="1" s="1"/>
  <c r="AS1001" i="1"/>
  <c r="AZ1001" i="1" s="1"/>
  <c r="AS716" i="1"/>
  <c r="AZ716" i="1" s="1"/>
  <c r="AS113" i="1"/>
  <c r="AZ113" i="1" s="1"/>
  <c r="AS704" i="1"/>
  <c r="AZ704" i="1" s="1"/>
  <c r="AS18" i="1"/>
  <c r="AZ18" i="1" s="1"/>
  <c r="AS10" i="1"/>
  <c r="AZ10" i="1" s="1"/>
  <c r="AS778" i="1"/>
  <c r="AZ778" i="1" s="1"/>
  <c r="AS107" i="1"/>
  <c r="AZ107" i="1" s="1"/>
  <c r="AS120" i="1"/>
  <c r="AZ120" i="1" s="1"/>
  <c r="AS1012" i="1"/>
  <c r="AZ1012" i="1" s="1"/>
  <c r="AS691" i="1"/>
  <c r="AZ691" i="1" s="1"/>
  <c r="AS801" i="1"/>
  <c r="AZ801" i="1" s="1"/>
  <c r="AS1248" i="1"/>
  <c r="AZ1248" i="1" s="1"/>
  <c r="AS388" i="1"/>
  <c r="AZ388" i="1" s="1"/>
  <c r="AS753" i="1"/>
  <c r="AZ753" i="1" s="1"/>
  <c r="AS164" i="1"/>
  <c r="AZ164" i="1" s="1"/>
  <c r="AS950" i="1"/>
  <c r="AZ950" i="1" s="1"/>
  <c r="AS349" i="1"/>
  <c r="AZ349" i="1" s="1"/>
  <c r="AS799" i="1"/>
  <c r="AZ799" i="1" s="1"/>
  <c r="AS1104" i="1"/>
  <c r="AZ1104" i="1" s="1"/>
  <c r="AS1081" i="1"/>
  <c r="AZ1081" i="1" s="1"/>
  <c r="AS310" i="1"/>
  <c r="AZ310" i="1" s="1"/>
  <c r="AS1158" i="1"/>
  <c r="AZ1158" i="1" s="1"/>
  <c r="AS816" i="1"/>
  <c r="AZ816" i="1" s="1"/>
  <c r="AS347" i="1"/>
  <c r="AZ347" i="1" s="1"/>
  <c r="AS1096" i="1"/>
  <c r="AZ1096" i="1" s="1"/>
  <c r="AS773" i="1"/>
  <c r="AZ773" i="1" s="1"/>
  <c r="AS1119" i="1"/>
  <c r="AZ1119" i="1" s="1"/>
  <c r="AS1157" i="1"/>
  <c r="AZ1157" i="1" s="1"/>
  <c r="AS1183" i="1"/>
  <c r="AZ1183" i="1" s="1"/>
  <c r="AS384" i="1"/>
  <c r="AZ384" i="1" s="1"/>
  <c r="AS714" i="1"/>
  <c r="AZ714" i="1" s="1"/>
  <c r="AS1176" i="1"/>
  <c r="AZ1176" i="1" s="1"/>
  <c r="AS1063" i="1"/>
  <c r="AZ1063" i="1" s="1"/>
  <c r="AS576" i="1"/>
  <c r="AZ576" i="1" s="1"/>
  <c r="AS1177" i="1"/>
  <c r="AZ1177" i="1" s="1"/>
  <c r="AS1304" i="1"/>
  <c r="AZ1304" i="1" s="1"/>
  <c r="AS186" i="1"/>
  <c r="AZ186" i="1" s="1"/>
  <c r="AS414" i="1"/>
  <c r="AZ414" i="1" s="1"/>
  <c r="AS984" i="1"/>
  <c r="AZ984" i="1" s="1"/>
  <c r="AS1200" i="1"/>
  <c r="AZ1200" i="1" s="1"/>
  <c r="AS1242" i="1"/>
  <c r="AZ1242" i="1" s="1"/>
  <c r="AS1075" i="1"/>
  <c r="AZ1075" i="1" s="1"/>
  <c r="AS1349" i="1"/>
  <c r="AZ1349" i="1" s="1"/>
  <c r="AS835" i="1"/>
  <c r="AZ835" i="1" s="1"/>
  <c r="AS345" i="1"/>
  <c r="AZ345" i="1" s="1"/>
  <c r="AS461" i="1"/>
  <c r="AZ461" i="1" s="1"/>
  <c r="AS1207" i="1"/>
  <c r="AZ1207" i="1" s="1"/>
  <c r="AS165" i="1"/>
  <c r="AZ165" i="1" s="1"/>
  <c r="AS768" i="1"/>
  <c r="AZ768" i="1" s="1"/>
  <c r="AS325" i="1"/>
  <c r="AZ325" i="1" s="1"/>
  <c r="AS601" i="1"/>
  <c r="AZ601" i="1" s="1"/>
  <c r="AS1245" i="1"/>
  <c r="AZ1245" i="1" s="1"/>
  <c r="AS743" i="1"/>
  <c r="AZ743" i="1" s="1"/>
  <c r="AS1050" i="1"/>
  <c r="AZ1050" i="1" s="1"/>
  <c r="AS155" i="1"/>
  <c r="AZ155" i="1" s="1"/>
  <c r="AS1345" i="1"/>
  <c r="AZ1345" i="1" s="1"/>
  <c r="AS287" i="1"/>
  <c r="AZ287" i="1" s="1"/>
  <c r="AS1090" i="1"/>
  <c r="AZ1090" i="1" s="1"/>
  <c r="AS517" i="1"/>
  <c r="AZ517" i="1" s="1"/>
  <c r="AS800" i="1"/>
  <c r="AZ800" i="1" s="1"/>
  <c r="AS243" i="1"/>
  <c r="AZ243" i="1" s="1"/>
  <c r="AS270" i="1"/>
  <c r="AZ270" i="1" s="1"/>
  <c r="AS500" i="1"/>
  <c r="AZ500" i="1" s="1"/>
  <c r="AS1009" i="1"/>
  <c r="AZ1009" i="1" s="1"/>
  <c r="AS1152" i="1"/>
  <c r="AZ1152" i="1" s="1"/>
  <c r="AS734" i="1"/>
  <c r="AZ734" i="1" s="1"/>
  <c r="AS727" i="1"/>
  <c r="AZ727" i="1" s="1"/>
  <c r="AS997" i="1"/>
  <c r="AZ997" i="1" s="1"/>
  <c r="AS766" i="1"/>
  <c r="AZ766" i="1" s="1"/>
  <c r="AS47" i="1"/>
  <c r="AZ47" i="1" s="1"/>
  <c r="AS1265" i="1"/>
  <c r="AZ1265" i="1" s="1"/>
  <c r="AS1124" i="1"/>
  <c r="AZ1124" i="1" s="1"/>
  <c r="AS748" i="1"/>
  <c r="AZ748" i="1" s="1"/>
  <c r="AS318" i="1"/>
  <c r="AZ318" i="1" s="1"/>
  <c r="AS492" i="1"/>
  <c r="AZ492" i="1" s="1"/>
  <c r="AS870" i="1"/>
  <c r="AZ870" i="1" s="1"/>
  <c r="AS438" i="1"/>
  <c r="AZ438" i="1" s="1"/>
  <c r="AS237" i="1"/>
  <c r="AZ237" i="1" s="1"/>
  <c r="AS864" i="1"/>
  <c r="AZ864" i="1" s="1"/>
  <c r="AS479" i="1"/>
  <c r="AZ479" i="1" s="1"/>
  <c r="AS602" i="1"/>
  <c r="AZ602" i="1" s="1"/>
  <c r="AS499" i="1"/>
  <c r="AZ499" i="1" s="1"/>
  <c r="AS532" i="1"/>
  <c r="AZ532" i="1" s="1"/>
  <c r="AS144" i="1"/>
  <c r="AZ144" i="1" s="1"/>
  <c r="AS526" i="1"/>
  <c r="AZ526" i="1" s="1"/>
  <c r="AS555" i="1"/>
  <c r="AZ555" i="1" s="1"/>
  <c r="AS1061" i="1"/>
  <c r="AZ1061" i="1" s="1"/>
  <c r="AS646" i="1"/>
  <c r="AZ646" i="1" s="1"/>
  <c r="AS103" i="1"/>
  <c r="AZ103" i="1" s="1"/>
  <c r="AS1324" i="1"/>
  <c r="AZ1324" i="1" s="1"/>
  <c r="AS132" i="1"/>
  <c r="AZ132" i="1" s="1"/>
  <c r="AS1335" i="1"/>
  <c r="AZ1335" i="1" s="1"/>
  <c r="AS754" i="1"/>
  <c r="AZ754" i="1" s="1"/>
  <c r="AS666" i="1"/>
  <c r="AZ666" i="1" s="1"/>
  <c r="AS941" i="1"/>
  <c r="AZ941" i="1" s="1"/>
  <c r="AS921" i="1"/>
  <c r="AZ921" i="1" s="1"/>
  <c r="AS725" i="1"/>
  <c r="AZ725" i="1" s="1"/>
  <c r="AS22" i="1"/>
  <c r="AZ22" i="1" s="1"/>
  <c r="AS298" i="1"/>
  <c r="AZ298" i="1" s="1"/>
  <c r="AS194" i="1"/>
  <c r="AZ194" i="1" s="1"/>
  <c r="AS657" i="1"/>
  <c r="AZ657" i="1" s="1"/>
  <c r="AS721" i="1"/>
  <c r="AZ721" i="1" s="1"/>
  <c r="AS215" i="1"/>
  <c r="AZ215" i="1" s="1"/>
  <c r="AS663" i="1"/>
  <c r="AZ663" i="1" s="1"/>
  <c r="AS622" i="1"/>
  <c r="AZ622" i="1" s="1"/>
  <c r="AS702" i="1"/>
  <c r="AZ702" i="1" s="1"/>
  <c r="AS382" i="1"/>
  <c r="AZ382" i="1" s="1"/>
  <c r="AS1025" i="1"/>
  <c r="AZ1025" i="1" s="1"/>
  <c r="AS340" i="1"/>
  <c r="AZ340" i="1" s="1"/>
  <c r="AS1338" i="1"/>
  <c r="AZ1338" i="1" s="1"/>
  <c r="AS649" i="1"/>
  <c r="AZ649" i="1" s="1"/>
  <c r="AS578" i="1"/>
  <c r="AZ578" i="1" s="1"/>
  <c r="AS259" i="1"/>
  <c r="AZ259" i="1" s="1"/>
  <c r="AS910" i="1"/>
  <c r="AZ910" i="1" s="1"/>
  <c r="AS937" i="1"/>
  <c r="AZ937" i="1" s="1"/>
  <c r="AS1141" i="1"/>
  <c r="AZ1141" i="1" s="1"/>
  <c r="AS655" i="1"/>
  <c r="AZ655" i="1" s="1"/>
  <c r="AS1219" i="1"/>
  <c r="AZ1219" i="1" s="1"/>
  <c r="AS1167" i="1"/>
  <c r="AZ1167" i="1" s="1"/>
  <c r="AS469" i="1"/>
  <c r="AZ469" i="1" s="1"/>
  <c r="AS323" i="1"/>
  <c r="AZ323" i="1" s="1"/>
  <c r="AS228" i="1"/>
  <c r="AZ228" i="1" s="1"/>
  <c r="AS58" i="1"/>
  <c r="AZ58" i="1" s="1"/>
  <c r="AS519" i="1"/>
  <c r="AZ519" i="1" s="1"/>
  <c r="AS389" i="1"/>
  <c r="AZ389" i="1" s="1"/>
  <c r="AS891" i="1"/>
  <c r="AZ891" i="1" s="1"/>
  <c r="AS178" i="1"/>
  <c r="AZ178" i="1" s="1"/>
  <c r="AS303" i="1"/>
  <c r="AZ303" i="1" s="1"/>
  <c r="AS1080" i="1"/>
  <c r="AZ1080" i="1" s="1"/>
  <c r="AS659" i="1"/>
  <c r="AZ659" i="1" s="1"/>
  <c r="AS901" i="1"/>
  <c r="AZ901" i="1" s="1"/>
  <c r="AS275" i="1"/>
  <c r="AZ275" i="1" s="1"/>
  <c r="AS1130" i="1"/>
  <c r="AZ1130" i="1" s="1"/>
  <c r="AS791" i="1"/>
  <c r="AZ791" i="1" s="1"/>
  <c r="AS306" i="1"/>
  <c r="AZ306" i="1" s="1"/>
  <c r="AS1308" i="1"/>
  <c r="AZ1308" i="1" s="1"/>
  <c r="AS154" i="1"/>
  <c r="AZ154" i="1" s="1"/>
  <c r="AS219" i="1"/>
  <c r="AZ219" i="1" s="1"/>
  <c r="AS908" i="1"/>
  <c r="AZ908" i="1" s="1"/>
  <c r="AS554" i="1"/>
  <c r="AZ554" i="1" s="1"/>
  <c r="AS472" i="1"/>
  <c r="AZ472" i="1" s="1"/>
  <c r="AS992" i="1"/>
  <c r="AZ992" i="1" s="1"/>
  <c r="AS123" i="1"/>
  <c r="AZ123" i="1" s="1"/>
  <c r="AS445" i="1"/>
  <c r="AZ445" i="1" s="1"/>
  <c r="AS409" i="1"/>
  <c r="AZ409" i="1" s="1"/>
  <c r="AS481" i="1"/>
  <c r="AZ481" i="1" s="1"/>
  <c r="AS1129" i="1"/>
  <c r="AZ1129" i="1" s="1"/>
  <c r="AS100" i="1"/>
  <c r="AZ100" i="1" s="1"/>
  <c r="AS1128" i="1"/>
  <c r="AZ1128" i="1" s="1"/>
  <c r="AS101" i="1"/>
  <c r="AZ101" i="1" s="1"/>
  <c r="AS344" i="1"/>
  <c r="AZ344" i="1" s="1"/>
  <c r="AS66" i="1"/>
  <c r="AZ66" i="1" s="1"/>
  <c r="AS274" i="1"/>
  <c r="AZ274" i="1" s="1"/>
  <c r="AS738" i="1"/>
  <c r="AZ738" i="1" s="1"/>
  <c r="AS1250" i="1"/>
  <c r="AZ1250" i="1" s="1"/>
  <c r="AS376" i="1"/>
  <c r="AZ376" i="1" s="1"/>
  <c r="AS561" i="1"/>
  <c r="AZ561" i="1" s="1"/>
  <c r="AS363" i="1"/>
  <c r="AZ363" i="1" s="1"/>
  <c r="AS573" i="1"/>
  <c r="AZ573" i="1" s="1"/>
  <c r="AS1035" i="1"/>
  <c r="AZ1035" i="1" s="1"/>
  <c r="AS739" i="1"/>
  <c r="AZ739" i="1" s="1"/>
  <c r="AS114" i="1"/>
  <c r="AZ114" i="1" s="1"/>
  <c r="AS150" i="1"/>
  <c r="AZ150" i="1" s="1"/>
  <c r="AS419" i="1"/>
  <c r="AZ419" i="1" s="1"/>
  <c r="AS1014" i="1"/>
  <c r="AZ1014" i="1" s="1"/>
  <c r="AS600" i="1"/>
  <c r="AZ600" i="1" s="1"/>
  <c r="AS549" i="1"/>
  <c r="AZ549" i="1" s="1"/>
  <c r="AS656" i="1"/>
  <c r="AZ656" i="1" s="1"/>
  <c r="AS710" i="1"/>
  <c r="AZ710" i="1" s="1"/>
  <c r="AS395" i="1"/>
  <c r="AZ395" i="1" s="1"/>
  <c r="AS1070" i="1"/>
  <c r="AZ1070" i="1" s="1"/>
  <c r="AS1086" i="1"/>
  <c r="AZ1086" i="1" s="1"/>
  <c r="AS109" i="1"/>
  <c r="AZ109" i="1" s="1"/>
  <c r="AS865" i="1"/>
  <c r="AZ865" i="1" s="1"/>
  <c r="AS284" i="1"/>
  <c r="AZ284" i="1" s="1"/>
  <c r="AS769" i="1"/>
  <c r="AZ769" i="1" s="1"/>
  <c r="AS623" i="1"/>
  <c r="AZ623" i="1" s="1"/>
  <c r="AS57" i="1"/>
  <c r="AZ57" i="1" s="1"/>
  <c r="AS248" i="1"/>
  <c r="AZ248" i="1" s="1"/>
  <c r="AS408" i="1"/>
  <c r="AZ408" i="1" s="1"/>
  <c r="AS627" i="1"/>
  <c r="AZ627" i="1" s="1"/>
  <c r="AS14" i="1"/>
  <c r="AZ14" i="1" s="1"/>
  <c r="AS1326" i="1"/>
  <c r="AZ1326" i="1" s="1"/>
  <c r="AS850" i="1"/>
  <c r="AZ850" i="1" s="1"/>
  <c r="AS711" i="1"/>
  <c r="AZ711" i="1" s="1"/>
  <c r="AS191" i="1"/>
  <c r="AZ191" i="1" s="1"/>
  <c r="AS643" i="1"/>
  <c r="AZ643" i="1" s="1"/>
  <c r="AS849" i="1"/>
  <c r="AZ849" i="1" s="1"/>
  <c r="AS859" i="1"/>
  <c r="AZ859" i="1" s="1"/>
  <c r="AS1065" i="1"/>
  <c r="AZ1065" i="1" s="1"/>
  <c r="AS789" i="1"/>
  <c r="AZ789" i="1" s="1"/>
  <c r="AS1000" i="1"/>
  <c r="AZ1000" i="1" s="1"/>
  <c r="AS617" i="1"/>
  <c r="AZ617" i="1" s="1"/>
  <c r="AS370" i="1"/>
  <c r="AZ370" i="1" s="1"/>
  <c r="AS509" i="1"/>
  <c r="AZ509" i="1" s="1"/>
  <c r="AS520" i="1"/>
  <c r="AZ520" i="1" s="1"/>
  <c r="AS357" i="1"/>
  <c r="AZ357" i="1" s="1"/>
  <c r="AS13" i="1"/>
  <c r="AZ13" i="1" s="1"/>
  <c r="AS746" i="1"/>
  <c r="AZ746" i="1" s="1"/>
  <c r="AS417" i="1"/>
  <c r="AZ417" i="1" s="1"/>
  <c r="AS448" i="1"/>
  <c r="AZ448" i="1" s="1"/>
  <c r="AS1244" i="1"/>
  <c r="AZ1244" i="1" s="1"/>
  <c r="AS1034" i="1"/>
  <c r="AZ1034" i="1" s="1"/>
  <c r="AS416" i="1"/>
  <c r="AZ416" i="1" s="1"/>
  <c r="AS441" i="1"/>
  <c r="AZ441" i="1" s="1"/>
  <c r="AS158" i="1"/>
  <c r="AZ158" i="1" s="1"/>
  <c r="AS988" i="1"/>
  <c r="AZ988" i="1" s="1"/>
  <c r="AS1044" i="1"/>
  <c r="AZ1044" i="1" s="1"/>
  <c r="AS587" i="1"/>
  <c r="AZ587" i="1" s="1"/>
  <c r="AS371" i="1"/>
  <c r="AZ371" i="1" s="1"/>
  <c r="AS772" i="1"/>
  <c r="AZ772" i="1" s="1"/>
  <c r="AS964" i="1"/>
  <c r="AZ964" i="1" s="1"/>
  <c r="AS166" i="1"/>
  <c r="AZ166" i="1" s="1"/>
  <c r="AS579" i="1"/>
  <c r="AZ579" i="1" s="1"/>
  <c r="AS1168" i="1"/>
  <c r="AZ1168" i="1" s="1"/>
  <c r="AS230" i="1"/>
  <c r="AZ230" i="1" s="1"/>
  <c r="AS159" i="1"/>
  <c r="AZ159" i="1" s="1"/>
  <c r="AS412" i="1"/>
  <c r="AZ412" i="1" s="1"/>
  <c r="AS556" i="1"/>
  <c r="AZ556" i="1" s="1"/>
  <c r="AS584" i="1"/>
  <c r="AZ584" i="1" s="1"/>
  <c r="AS696" i="1"/>
  <c r="AZ696" i="1" s="1"/>
  <c r="AS1109" i="1"/>
  <c r="AZ1109" i="1" s="1"/>
  <c r="AS29" i="1"/>
  <c r="AZ29" i="1" s="1"/>
  <c r="AS1040" i="1"/>
  <c r="AZ1040" i="1" s="1"/>
  <c r="AS841" i="1"/>
  <c r="AZ841" i="1" s="1"/>
  <c r="AS568" i="1"/>
  <c r="AZ568" i="1" s="1"/>
  <c r="AS1151" i="1"/>
  <c r="AZ1151" i="1" s="1"/>
  <c r="AS651" i="1"/>
  <c r="AZ651" i="1" s="1"/>
  <c r="AS1251" i="1"/>
  <c r="AZ1251" i="1" s="1"/>
  <c r="AS695" i="1"/>
  <c r="AZ695" i="1" s="1"/>
  <c r="AS1150" i="1"/>
  <c r="AZ1150" i="1" s="1"/>
  <c r="AS393" i="1"/>
  <c r="AZ393" i="1" s="1"/>
  <c r="AS613" i="1"/>
  <c r="AZ613" i="1" s="1"/>
  <c r="AS832" i="1"/>
  <c r="AZ832" i="1" s="1"/>
  <c r="AS1123" i="1"/>
  <c r="AZ1123" i="1" s="1"/>
  <c r="AS858" i="1"/>
  <c r="AZ858" i="1" s="1"/>
  <c r="AS1126" i="1"/>
  <c r="AZ1126" i="1" s="1"/>
  <c r="AS881" i="1"/>
  <c r="AZ881" i="1" s="1"/>
  <c r="AS619" i="1"/>
  <c r="AZ619" i="1" s="1"/>
  <c r="AS857" i="1"/>
  <c r="AZ857" i="1" s="1"/>
  <c r="AS1233" i="1"/>
  <c r="AZ1233" i="1" s="1"/>
  <c r="AS1246" i="1"/>
  <c r="AZ1246" i="1" s="1"/>
  <c r="AS229" i="1"/>
  <c r="AZ229" i="1" s="1"/>
  <c r="AS251" i="1"/>
  <c r="AZ251" i="1" s="1"/>
  <c r="AS546" i="1"/>
  <c r="AZ546" i="1" s="1"/>
  <c r="AS1323" i="1"/>
  <c r="AZ1323" i="1" s="1"/>
  <c r="AS939" i="1"/>
  <c r="AZ939" i="1" s="1"/>
  <c r="AS1097" i="1"/>
  <c r="AZ1097" i="1" s="1"/>
  <c r="AS641" i="1"/>
  <c r="AZ641" i="1" s="1"/>
  <c r="AS289" i="1"/>
  <c r="AZ289" i="1" s="1"/>
  <c r="AS522" i="1"/>
  <c r="AZ522" i="1" s="1"/>
  <c r="AS1206" i="1"/>
  <c r="AZ1206" i="1" s="1"/>
  <c r="AS765" i="1"/>
  <c r="AZ765" i="1" s="1"/>
  <c r="AS52" i="1"/>
  <c r="AZ52" i="1" s="1"/>
  <c r="AS628" i="1"/>
  <c r="AZ628" i="1" s="1"/>
  <c r="AS794" i="1"/>
  <c r="AZ794" i="1" s="1"/>
  <c r="AS198" i="1"/>
  <c r="AZ198" i="1" s="1"/>
  <c r="AS1027" i="1"/>
  <c r="AZ1027" i="1" s="1"/>
  <c r="AS1303" i="1"/>
  <c r="AZ1303" i="1" s="1"/>
  <c r="AS87" i="1"/>
  <c r="AZ87" i="1" s="1"/>
  <c r="AS589" i="1"/>
  <c r="AZ589" i="1" s="1"/>
  <c r="AS1067" i="1"/>
  <c r="AZ1067" i="1" s="1"/>
  <c r="AS1256" i="1"/>
  <c r="AZ1256" i="1" s="1"/>
  <c r="AS669" i="1"/>
  <c r="AZ669" i="1" s="1"/>
  <c r="AS179" i="1"/>
  <c r="AZ179" i="1" s="1"/>
  <c r="AS418" i="1"/>
  <c r="AZ418" i="1" s="1"/>
  <c r="AS1074" i="1"/>
  <c r="AZ1074" i="1" s="1"/>
  <c r="AS426" i="1"/>
  <c r="AZ426" i="1" s="1"/>
  <c r="AS293" i="1"/>
  <c r="AZ293" i="1" s="1"/>
  <c r="AS1330" i="1"/>
  <c r="AZ1330" i="1" s="1"/>
  <c r="AS290" i="1"/>
  <c r="AZ290" i="1" s="1"/>
  <c r="AS51" i="1"/>
  <c r="AZ51" i="1" s="1"/>
  <c r="AS912" i="1"/>
  <c r="AZ912" i="1" s="1"/>
  <c r="AS637" i="1"/>
  <c r="AZ637" i="1" s="1"/>
  <c r="AS69" i="1"/>
  <c r="AZ69" i="1" s="1"/>
  <c r="AS1159" i="1"/>
  <c r="AZ1159" i="1" s="1"/>
  <c r="AS876" i="1"/>
  <c r="AZ876" i="1" s="1"/>
  <c r="AS648" i="1"/>
  <c r="AZ648" i="1" s="1"/>
  <c r="AS137" i="1"/>
  <c r="AZ137" i="1" s="1"/>
  <c r="AS848" i="1"/>
  <c r="AZ848" i="1" s="1"/>
  <c r="AS882" i="1"/>
  <c r="AZ882" i="1" s="1"/>
  <c r="AS183" i="1"/>
  <c r="AZ183" i="1" s="1"/>
  <c r="AS1241" i="1"/>
  <c r="AZ1241" i="1" s="1"/>
  <c r="AS954" i="1"/>
  <c r="AZ954" i="1" s="1"/>
  <c r="AS193" i="1"/>
  <c r="AZ193" i="1" s="1"/>
  <c r="AS575" i="1"/>
  <c r="AZ575" i="1" s="1"/>
  <c r="AS944" i="1"/>
  <c r="AZ944" i="1" s="1"/>
  <c r="AS40" i="1"/>
  <c r="AZ40" i="1" s="1"/>
  <c r="AS93" i="1"/>
  <c r="AZ93" i="1" s="1"/>
  <c r="AS1344" i="1"/>
  <c r="AZ1344" i="1" s="1"/>
  <c r="AS171" i="1"/>
  <c r="AZ171" i="1" s="1"/>
  <c r="AS553" i="1"/>
  <c r="AZ553" i="1" s="1"/>
  <c r="AS866" i="1"/>
  <c r="AZ866" i="1" s="1"/>
  <c r="AS420" i="1"/>
  <c r="AZ420" i="1" s="1"/>
  <c r="AS614" i="1"/>
  <c r="AZ614" i="1" s="1"/>
  <c r="AS141" i="1"/>
  <c r="AZ141" i="1" s="1"/>
  <c r="AS1270" i="1"/>
  <c r="AZ1270" i="1" s="1"/>
  <c r="AS1138" i="1"/>
  <c r="AZ1138" i="1" s="1"/>
  <c r="AS547" i="1"/>
  <c r="AZ547" i="1" s="1"/>
  <c r="AS234" i="1"/>
  <c r="AZ234" i="1" s="1"/>
  <c r="AS827" i="1"/>
  <c r="AZ827" i="1" s="1"/>
  <c r="AS767" i="1"/>
  <c r="AZ767" i="1" s="1"/>
  <c r="AS1269" i="1"/>
  <c r="AZ1269" i="1" s="1"/>
  <c r="AS1029" i="1"/>
  <c r="AZ1029" i="1" s="1"/>
  <c r="AS631" i="1"/>
  <c r="AZ631" i="1" s="1"/>
  <c r="AS1099" i="1"/>
  <c r="AZ1099" i="1" s="1"/>
  <c r="AS524" i="1"/>
  <c r="AZ524" i="1" s="1"/>
  <c r="AS460" i="1"/>
  <c r="AZ460" i="1" s="1"/>
  <c r="AS1149" i="1"/>
  <c r="AZ1149" i="1" s="1"/>
  <c r="AS804" i="1"/>
  <c r="AZ804" i="1" s="1"/>
  <c r="AS790" i="1"/>
  <c r="AZ790" i="1" s="1"/>
  <c r="AS197" i="1"/>
  <c r="AZ197" i="1" s="1"/>
  <c r="AS943" i="1"/>
  <c r="AZ943" i="1" s="1"/>
  <c r="AS854" i="1"/>
  <c r="AZ854" i="1" s="1"/>
  <c r="AS450" i="1"/>
  <c r="AZ450" i="1" s="1"/>
  <c r="AS133" i="1"/>
  <c r="AZ133" i="1" s="1"/>
  <c r="AS611" i="1"/>
  <c r="AZ611" i="1" s="1"/>
  <c r="AS1146" i="1"/>
  <c r="AZ1146" i="1" s="1"/>
  <c r="AS1182" i="1"/>
  <c r="AZ1182" i="1" s="1"/>
  <c r="AS383" i="1"/>
  <c r="AZ383" i="1" s="1"/>
  <c r="AS458" i="1"/>
  <c r="AZ458" i="1" s="1"/>
  <c r="AS1341" i="1"/>
  <c r="AZ1341" i="1" s="1"/>
  <c r="AS21" i="1"/>
  <c r="AZ21" i="1" s="1"/>
  <c r="AS621" i="1"/>
  <c r="AZ621" i="1" s="1"/>
  <c r="AS855" i="1"/>
  <c r="AZ855" i="1" s="1"/>
  <c r="AS1203" i="1"/>
  <c r="AZ1203" i="1" s="1"/>
  <c r="AS262" i="1"/>
  <c r="AZ262" i="1" s="1"/>
  <c r="AS444" i="1"/>
  <c r="AZ444" i="1" s="1"/>
  <c r="AS39" i="1"/>
  <c r="AZ39" i="1" s="1"/>
  <c r="AS77" i="1"/>
  <c r="AZ77" i="1" s="1"/>
  <c r="AS733" i="1"/>
  <c r="AZ733" i="1" s="1"/>
  <c r="AS167" i="1"/>
  <c r="AZ167" i="1" s="1"/>
  <c r="AS1125" i="1"/>
  <c r="AZ1125" i="1" s="1"/>
  <c r="AS760" i="1"/>
  <c r="AZ760" i="1" s="1"/>
  <c r="AS551" i="1"/>
  <c r="AZ551" i="1" s="1"/>
  <c r="AS673" i="1"/>
  <c r="AZ673" i="1" s="1"/>
  <c r="AS1180" i="1"/>
  <c r="AZ1180" i="1" s="1"/>
  <c r="AS868" i="1"/>
  <c r="AZ868" i="1" s="1"/>
  <c r="AS423" i="1"/>
  <c r="AZ423" i="1" s="1"/>
  <c r="AS366" i="1"/>
  <c r="AZ366" i="1" s="1"/>
  <c r="AS892" i="1"/>
  <c r="AZ892" i="1" s="1"/>
  <c r="AS61" i="1"/>
  <c r="AZ61" i="1" s="1"/>
  <c r="AS642" i="1"/>
  <c r="AZ642" i="1" s="1"/>
  <c r="AS316" i="1"/>
  <c r="AZ316" i="1" s="1"/>
  <c r="AS819" i="1"/>
  <c r="AZ819" i="1" s="1"/>
  <c r="AS860" i="1"/>
  <c r="AZ860" i="1" s="1"/>
  <c r="AS1348" i="1"/>
  <c r="AZ1348" i="1" s="1"/>
  <c r="AS1142" i="1"/>
  <c r="AZ1142" i="1" s="1"/>
  <c r="AS188" i="1"/>
  <c r="AZ188" i="1" s="1"/>
  <c r="AS676" i="1"/>
  <c r="AZ676" i="1" s="1"/>
  <c r="AS110" i="1"/>
  <c r="AZ110" i="1" s="1"/>
  <c r="AS1163" i="1"/>
  <c r="AZ1163" i="1" s="1"/>
  <c r="AS208" i="1"/>
  <c r="AZ208" i="1" s="1"/>
  <c r="AS889" i="1"/>
  <c r="AZ889" i="1" s="1"/>
  <c r="AS632" i="1"/>
  <c r="AZ632" i="1" s="1"/>
  <c r="AS60" i="1"/>
  <c r="AZ60" i="1" s="1"/>
  <c r="AS317" i="1"/>
  <c r="AZ317" i="1" s="1"/>
  <c r="AS758" i="1"/>
  <c r="AZ758" i="1" s="1"/>
  <c r="AS722" i="1"/>
  <c r="AZ722" i="1" s="1"/>
  <c r="AS1224" i="1"/>
  <c r="AZ1224" i="1" s="1"/>
  <c r="AS781" i="1"/>
  <c r="AZ781" i="1" s="1"/>
  <c r="AS1053" i="1"/>
  <c r="AZ1053" i="1" s="1"/>
  <c r="AS817" i="1"/>
  <c r="AZ817" i="1" s="1"/>
  <c r="AS449" i="1"/>
  <c r="AZ449" i="1" s="1"/>
  <c r="AS326" i="1"/>
  <c r="AZ326" i="1" s="1"/>
  <c r="AS96" i="1"/>
  <c r="AZ96" i="1" s="1"/>
  <c r="AS836" i="1"/>
  <c r="AZ836" i="1" s="1"/>
  <c r="AS378" i="1"/>
  <c r="AZ378" i="1" s="1"/>
  <c r="AS688" i="1"/>
  <c r="AZ688" i="1" s="1"/>
  <c r="AS1273" i="1"/>
  <c r="AZ1273" i="1" s="1"/>
  <c r="AS405" i="1"/>
  <c r="AZ405" i="1" s="1"/>
  <c r="AS428" i="1"/>
  <c r="AZ428" i="1" s="1"/>
  <c r="AS810" i="1"/>
  <c r="AZ810" i="1" s="1"/>
  <c r="AS1187" i="1"/>
  <c r="AZ1187" i="1" s="1"/>
  <c r="AS916" i="1"/>
  <c r="AZ916" i="1" s="1"/>
  <c r="AS745" i="1"/>
  <c r="AZ745" i="1" s="1"/>
  <c r="AS117" i="1"/>
  <c r="AZ117" i="1" s="1"/>
  <c r="AS83" i="1"/>
  <c r="AZ83" i="1" s="1"/>
  <c r="AS1258" i="1"/>
  <c r="AZ1258" i="1" s="1"/>
  <c r="AS286" i="1"/>
  <c r="AZ286" i="1" s="1"/>
  <c r="AS38" i="1"/>
  <c r="AZ38" i="1" s="1"/>
  <c r="AS867" i="1"/>
  <c r="AZ867" i="1" s="1"/>
  <c r="AS807" i="1"/>
  <c r="AZ807" i="1" s="1"/>
  <c r="AS1302" i="1"/>
  <c r="AZ1302" i="1" s="1"/>
  <c r="AS1011" i="1"/>
  <c r="AZ1011" i="1" s="1"/>
  <c r="AS612" i="1"/>
  <c r="AZ612" i="1" s="1"/>
  <c r="AS1127" i="1"/>
  <c r="AZ1127" i="1" s="1"/>
  <c r="AS599" i="1"/>
  <c r="AZ599" i="1" s="1"/>
  <c r="AS591" i="1"/>
  <c r="AZ591" i="1" s="1"/>
  <c r="AS462" i="1"/>
  <c r="AZ462" i="1" s="1"/>
  <c r="AS1028" i="1"/>
  <c r="AZ1028" i="1" s="1"/>
  <c r="AS105" i="1"/>
  <c r="AZ105" i="1" s="1"/>
  <c r="AS12" i="1"/>
  <c r="AZ12" i="1" s="1"/>
  <c r="AS23" i="1"/>
  <c r="AZ23" i="1" s="1"/>
  <c r="AS897" i="1"/>
  <c r="AZ897" i="1" s="1"/>
  <c r="AS1117" i="1"/>
  <c r="AZ1117" i="1" s="1"/>
  <c r="AS851" i="1"/>
  <c r="AZ851" i="1" s="1"/>
  <c r="AS518" i="1"/>
  <c r="AZ518" i="1" s="1"/>
  <c r="AS364" i="1"/>
  <c r="AZ364" i="1" s="1"/>
  <c r="AS712" i="1"/>
  <c r="AZ712" i="1" s="1"/>
  <c r="AS877" i="1"/>
  <c r="AZ877" i="1" s="1"/>
  <c r="AS220" i="1"/>
  <c r="AZ220" i="1" s="1"/>
  <c r="AS795" i="1"/>
  <c r="AZ795" i="1" s="1"/>
  <c r="AS297" i="1"/>
  <c r="AZ297" i="1" s="1"/>
  <c r="AS320" i="1"/>
  <c r="AZ320" i="1" s="1"/>
  <c r="AS249" i="1"/>
  <c r="AZ249" i="1" s="1"/>
  <c r="AS1211" i="1"/>
  <c r="AZ1211" i="1" s="1"/>
  <c r="AS63" i="1"/>
  <c r="AZ63" i="1" s="1"/>
  <c r="AS242" i="1"/>
  <c r="AZ242" i="1" s="1"/>
  <c r="AS404" i="1"/>
  <c r="AZ404" i="1" s="1"/>
  <c r="AS321" i="1"/>
  <c r="AZ321" i="1" s="1"/>
  <c r="AS1062" i="1"/>
  <c r="AZ1062" i="1" s="1"/>
  <c r="AS337" i="1"/>
  <c r="AZ337" i="1" s="1"/>
  <c r="AS176" i="1"/>
  <c r="AZ176" i="1" s="1"/>
  <c r="AS538" i="1"/>
  <c r="AZ538" i="1" s="1"/>
  <c r="AS163" i="1"/>
  <c r="AZ163" i="1" s="1"/>
  <c r="AS135" i="1"/>
  <c r="AZ135" i="1" s="1"/>
  <c r="AS273" i="1"/>
  <c r="AZ273" i="1" s="1"/>
  <c r="AS1205" i="1"/>
  <c r="AZ1205" i="1" s="1"/>
  <c r="AS456" i="1"/>
  <c r="AZ456" i="1" s="1"/>
  <c r="AS1313" i="1"/>
  <c r="AZ1313" i="1" s="1"/>
  <c r="AS929" i="1"/>
  <c r="AZ929" i="1" s="1"/>
  <c r="AS902" i="1"/>
  <c r="AZ902" i="1" s="1"/>
  <c r="AS788" i="1"/>
  <c r="AZ788" i="1" s="1"/>
  <c r="AS181" i="1"/>
  <c r="AZ181" i="1" s="1"/>
  <c r="AS888" i="1"/>
  <c r="AZ888" i="1" s="1"/>
  <c r="AS1227" i="1"/>
  <c r="AZ1227" i="1" s="1"/>
  <c r="AS338" i="1"/>
  <c r="AZ338" i="1" s="1"/>
  <c r="AS199" i="1"/>
  <c r="AZ199" i="1" s="1"/>
  <c r="AS914" i="1"/>
  <c r="AZ914" i="1" s="1"/>
  <c r="AS309" i="1"/>
  <c r="AZ309" i="1" s="1"/>
  <c r="AS401" i="1"/>
  <c r="AZ401" i="1" s="1"/>
  <c r="AS375" i="1"/>
  <c r="AZ375" i="1" s="1"/>
  <c r="AS564" i="1"/>
  <c r="AZ564" i="1" s="1"/>
  <c r="AS845" i="1"/>
  <c r="AZ845" i="1" s="1"/>
  <c r="AS1283" i="1"/>
  <c r="AZ1283" i="1" s="1"/>
  <c r="AS1046" i="1"/>
  <c r="AZ1046" i="1" s="1"/>
  <c r="AS1253" i="1"/>
  <c r="AZ1253" i="1" s="1"/>
  <c r="AS844" i="1"/>
  <c r="AZ844" i="1" s="1"/>
  <c r="AS723" i="1"/>
  <c r="AZ723" i="1" s="1"/>
  <c r="AS762" i="1"/>
  <c r="AZ762" i="1" s="1"/>
  <c r="AS562" i="1"/>
  <c r="AZ562" i="1" s="1"/>
  <c r="AS1016" i="1"/>
  <c r="AZ1016" i="1" s="1"/>
  <c r="AS1334" i="1"/>
  <c r="AZ1334" i="1" s="1"/>
  <c r="AS511" i="1"/>
  <c r="AZ511" i="1" s="1"/>
  <c r="AS1311" i="1"/>
  <c r="AZ1311" i="1" s="1"/>
  <c r="AS147" i="1"/>
  <c r="AZ147" i="1" s="1"/>
  <c r="AS1121" i="1"/>
  <c r="AZ1121" i="1" s="1"/>
  <c r="AS682" i="1"/>
  <c r="AZ682" i="1" s="1"/>
  <c r="AS1271" i="1"/>
  <c r="AZ1271" i="1" s="1"/>
  <c r="AS1267" i="1"/>
  <c r="AZ1267" i="1" s="1"/>
  <c r="AS987" i="1"/>
  <c r="AZ987" i="1" s="1"/>
  <c r="AS506" i="1"/>
  <c r="AZ506" i="1" s="1"/>
  <c r="AS304" i="1"/>
  <c r="AZ304" i="1" s="1"/>
  <c r="AS235" i="1"/>
  <c r="AZ235" i="1" s="1"/>
  <c r="AS785" i="1"/>
  <c r="AZ785" i="1" s="1"/>
  <c r="AS875" i="1"/>
  <c r="AZ875" i="1" s="1"/>
  <c r="AS1343" i="1"/>
  <c r="AZ1343" i="1" s="1"/>
  <c r="AS828" i="1"/>
  <c r="AZ828" i="1" s="1"/>
  <c r="AS728" i="1"/>
  <c r="AZ728" i="1" s="1"/>
  <c r="AS264" i="1"/>
  <c r="AZ264" i="1" s="1"/>
  <c r="AS226" i="1"/>
  <c r="AZ226" i="1" s="1"/>
  <c r="AS332" i="1"/>
  <c r="AZ332" i="1" s="1"/>
  <c r="AS1189" i="1"/>
  <c r="AZ1189" i="1" s="1"/>
  <c r="AS170" i="1"/>
  <c r="AZ170" i="1" s="1"/>
  <c r="AS301" i="1"/>
  <c r="AZ301" i="1" s="1"/>
  <c r="AS1107" i="1"/>
  <c r="AZ1107" i="1" s="1"/>
  <c r="AS1140" i="1"/>
  <c r="AZ1140" i="1" s="1"/>
  <c r="AS327" i="1"/>
  <c r="AZ327" i="1" s="1"/>
  <c r="AS19" i="1"/>
  <c r="AZ19" i="1" s="1"/>
  <c r="AS206" i="1"/>
  <c r="AZ206" i="1" s="1"/>
  <c r="AS654" i="1"/>
  <c r="AZ654" i="1" s="1"/>
  <c r="AS861" i="1"/>
  <c r="AZ861" i="1" s="1"/>
  <c r="AS774" i="1"/>
  <c r="AZ774" i="1" s="1"/>
  <c r="AS223" i="1"/>
  <c r="AZ223" i="1" s="1"/>
  <c r="AS1112" i="1"/>
  <c r="AZ1112" i="1" s="1"/>
  <c r="AS938" i="1"/>
  <c r="AZ938" i="1" s="1"/>
  <c r="AS196" i="1"/>
  <c r="AZ196" i="1" s="1"/>
  <c r="AS342" i="1"/>
  <c r="AZ342" i="1" s="1"/>
  <c r="AS125" i="1"/>
  <c r="AZ125" i="1" s="1"/>
  <c r="AS895" i="1"/>
  <c r="AZ895" i="1" s="1"/>
  <c r="AS683" i="1"/>
  <c r="AZ683" i="1" s="1"/>
  <c r="AS86" i="1"/>
  <c r="AZ86" i="1" s="1"/>
  <c r="AS609" i="1"/>
  <c r="AZ609" i="1" s="1"/>
  <c r="AS439" i="1"/>
  <c r="AZ439" i="1" s="1"/>
  <c r="AS701" i="1"/>
  <c r="AZ701" i="1" s="1"/>
  <c r="AS255" i="1"/>
  <c r="AZ255" i="1" s="1"/>
  <c r="AS973" i="1"/>
  <c r="AZ973" i="1" s="1"/>
  <c r="AS565" i="1"/>
  <c r="AZ565" i="1" s="1"/>
  <c r="AS508" i="1"/>
  <c r="AZ508" i="1" s="1"/>
  <c r="AS67" i="1"/>
  <c r="AZ67" i="1" s="1"/>
  <c r="AS893" i="1"/>
  <c r="AZ893" i="1" s="1"/>
  <c r="AS386" i="1"/>
  <c r="AZ386" i="1" s="1"/>
  <c r="AS1223" i="1"/>
  <c r="AZ1223" i="1" s="1"/>
  <c r="AS1239" i="1"/>
  <c r="AZ1239" i="1" s="1"/>
  <c r="AS285" i="1"/>
  <c r="AZ285" i="1" s="1"/>
  <c r="AS880" i="1"/>
  <c r="AZ880" i="1" s="1"/>
  <c r="AS189" i="1"/>
  <c r="AZ189" i="1" s="1"/>
  <c r="AS124" i="1"/>
  <c r="AZ124" i="1" s="1"/>
  <c r="AS815" i="1"/>
  <c r="AZ815" i="1" s="1"/>
  <c r="AS1143" i="1"/>
  <c r="AZ1143" i="1" s="1"/>
  <c r="AS379" i="1"/>
  <c r="AZ379" i="1" s="1"/>
  <c r="AS971" i="1"/>
  <c r="AZ971" i="1" s="1"/>
  <c r="AS1108" i="1"/>
  <c r="AZ1108" i="1" s="1"/>
  <c r="AS358" i="1"/>
  <c r="AZ358" i="1" s="1"/>
  <c r="AS398" i="1"/>
  <c r="AZ398" i="1" s="1"/>
  <c r="AZ5" i="1" l="1"/>
  <c r="BA774" i="1" s="1"/>
  <c r="BA1330" i="1" l="1"/>
  <c r="BA107" i="1"/>
  <c r="BD107" i="1" s="1"/>
  <c r="BA32" i="1"/>
  <c r="BA60" i="1"/>
  <c r="BA397" i="1"/>
  <c r="BA84" i="1"/>
  <c r="BC84" i="1" s="1"/>
  <c r="BA847" i="1"/>
  <c r="BA920" i="1"/>
  <c r="BD920" i="1" s="1"/>
  <c r="BA29" i="1"/>
  <c r="BA205" i="1"/>
  <c r="BC205" i="1" s="1"/>
  <c r="BA152" i="1"/>
  <c r="BA201" i="1"/>
  <c r="BA307" i="1"/>
  <c r="BA1318" i="1"/>
  <c r="BA1208" i="1"/>
  <c r="BD1208" i="1" s="1"/>
  <c r="BA611" i="1"/>
  <c r="BD611" i="1" s="1"/>
  <c r="BA566" i="1"/>
  <c r="BA522" i="1"/>
  <c r="BD522" i="1" s="1"/>
  <c r="BA539" i="1"/>
  <c r="BA850" i="1"/>
  <c r="BA480" i="1"/>
  <c r="BA586" i="1"/>
  <c r="BC586" i="1" s="1"/>
  <c r="BA213" i="1"/>
  <c r="BA69" i="1"/>
  <c r="BD69" i="1" s="1"/>
  <c r="BA634" i="1"/>
  <c r="BD634" i="1" s="1"/>
  <c r="BA1166" i="1"/>
  <c r="BD1166" i="1" s="1"/>
  <c r="BA384" i="1"/>
  <c r="BA599" i="1"/>
  <c r="BA1169" i="1"/>
  <c r="BA839" i="1"/>
  <c r="BC839" i="1" s="1"/>
  <c r="BA1125" i="1"/>
  <c r="BA70" i="1"/>
  <c r="BD70" i="1" s="1"/>
  <c r="BA1010" i="1"/>
  <c r="BA420" i="1"/>
  <c r="BD420" i="1" s="1"/>
  <c r="BA476" i="1"/>
  <c r="BC476" i="1" s="1"/>
  <c r="BA913" i="1"/>
  <c r="BA939" i="1"/>
  <c r="BA1105" i="1"/>
  <c r="BA97" i="1"/>
  <c r="BA230" i="1"/>
  <c r="BD230" i="1" s="1"/>
  <c r="BA1212" i="1"/>
  <c r="BA903" i="1"/>
  <c r="BC903" i="1" s="1"/>
  <c r="BA1254" i="1"/>
  <c r="BA423" i="1"/>
  <c r="BA793" i="1"/>
  <c r="BA1236" i="1"/>
  <c r="BA666" i="1"/>
  <c r="BA728" i="1"/>
  <c r="BC728" i="1" s="1"/>
  <c r="BA540" i="1"/>
  <c r="BA120" i="1"/>
  <c r="BD120" i="1" s="1"/>
  <c r="BA337" i="1"/>
  <c r="BA664" i="1"/>
  <c r="BA425" i="1"/>
  <c r="BA96" i="1"/>
  <c r="BA336" i="1"/>
  <c r="BA515" i="1"/>
  <c r="BD515" i="1" s="1"/>
  <c r="BA551" i="1"/>
  <c r="BD551" i="1" s="1"/>
  <c r="BA311" i="1"/>
  <c r="BC311" i="1" s="1"/>
  <c r="BA821" i="1"/>
  <c r="BA40" i="1"/>
  <c r="BA498" i="1"/>
  <c r="BA1325" i="1"/>
  <c r="BA1158" i="1"/>
  <c r="BA632" i="1"/>
  <c r="BD632" i="1" s="1"/>
  <c r="BA156" i="1"/>
  <c r="BA1079" i="1"/>
  <c r="BC1079" i="1" s="1"/>
  <c r="BA1338" i="1"/>
  <c r="BD1338" i="1" s="1"/>
  <c r="BA609" i="1"/>
  <c r="BA1261" i="1"/>
  <c r="BA714" i="1"/>
  <c r="BA511" i="1"/>
  <c r="BA112" i="1"/>
  <c r="BC112" i="1" s="1"/>
  <c r="BA796" i="1"/>
  <c r="BA518" i="1"/>
  <c r="BD518" i="1" s="1"/>
  <c r="BA783" i="1"/>
  <c r="BA1083" i="1"/>
  <c r="BA110" i="1"/>
  <c r="BA1294" i="1"/>
  <c r="BA435" i="1"/>
  <c r="BA197" i="1"/>
  <c r="BD197" i="1" s="1"/>
  <c r="BA46" i="1"/>
  <c r="BA1122" i="1"/>
  <c r="BD1122" i="1" s="1"/>
  <c r="BA526" i="1"/>
  <c r="BA1205" i="1"/>
  <c r="BA116" i="1"/>
  <c r="BA392" i="1"/>
  <c r="BA1086" i="1"/>
  <c r="BA288" i="1"/>
  <c r="BD288" i="1" s="1"/>
  <c r="BA1113" i="1"/>
  <c r="BA215" i="1"/>
  <c r="BD215" i="1" s="1"/>
  <c r="BA203" i="1"/>
  <c r="BA1007" i="1"/>
  <c r="BA1124" i="1"/>
  <c r="BA19" i="1"/>
  <c r="BA17" i="1"/>
  <c r="BA799" i="1"/>
  <c r="BD799" i="1" s="1"/>
  <c r="BA309" i="1"/>
  <c r="BA446" i="1"/>
  <c r="BD446" i="1" s="1"/>
  <c r="BA909" i="1"/>
  <c r="BA788" i="1"/>
  <c r="BA630" i="1"/>
  <c r="BA1089" i="1"/>
  <c r="BA657" i="1"/>
  <c r="BA1016" i="1"/>
  <c r="BD1016" i="1" s="1"/>
  <c r="BA37" i="1"/>
  <c r="BA1057" i="1"/>
  <c r="BD1057" i="1" s="1"/>
  <c r="BA520" i="1"/>
  <c r="BA629" i="1"/>
  <c r="BA967" i="1"/>
  <c r="BA306" i="1"/>
  <c r="BA59" i="1"/>
  <c r="BA1281" i="1"/>
  <c r="BD1281" i="1" s="1"/>
  <c r="BA646" i="1"/>
  <c r="BA1223" i="1"/>
  <c r="BC1223" i="1" s="1"/>
  <c r="BA1295" i="1"/>
  <c r="BA1242" i="1"/>
  <c r="BA332" i="1"/>
  <c r="BD332" i="1" s="1"/>
  <c r="BA280" i="1"/>
  <c r="BA625" i="1"/>
  <c r="BA125" i="1"/>
  <c r="BC125" i="1" s="1"/>
  <c r="BA71" i="1"/>
  <c r="BA616" i="1"/>
  <c r="BD616" i="1" s="1"/>
  <c r="BA44" i="1"/>
  <c r="BA150" i="1"/>
  <c r="BA1237" i="1"/>
  <c r="BA581" i="1"/>
  <c r="BA452" i="1"/>
  <c r="BC452" i="1" s="1"/>
  <c r="BA87" i="1"/>
  <c r="BD87" i="1" s="1"/>
  <c r="BA128" i="1"/>
  <c r="BA1257" i="1"/>
  <c r="BD1257" i="1" s="1"/>
  <c r="BA441" i="1"/>
  <c r="BA339" i="1"/>
  <c r="BA741" i="1"/>
  <c r="BA600" i="1"/>
  <c r="BA1204" i="1"/>
  <c r="BD1204" i="1" s="1"/>
  <c r="BA963" i="1"/>
  <c r="BD963" i="1" s="1"/>
  <c r="BA259" i="1"/>
  <c r="BA756" i="1"/>
  <c r="BD756" i="1" s="1"/>
  <c r="BA256" i="1"/>
  <c r="BA499" i="1"/>
  <c r="BA990" i="1"/>
  <c r="BA681" i="1"/>
  <c r="BD681" i="1" s="1"/>
  <c r="BA216" i="1"/>
  <c r="BA300" i="1"/>
  <c r="BC300" i="1" s="1"/>
  <c r="BA643" i="1"/>
  <c r="BC643" i="1" s="1"/>
  <c r="BA1165" i="1"/>
  <c r="BC1165" i="1" s="1"/>
  <c r="BA1024" i="1"/>
  <c r="BD1024" i="1" s="1"/>
  <c r="BA1298" i="1"/>
  <c r="BA954" i="1"/>
  <c r="BA263" i="1"/>
  <c r="BA1043" i="1"/>
  <c r="BA1251" i="1"/>
  <c r="BC1251" i="1" s="1"/>
  <c r="BA1030" i="1"/>
  <c r="BA606" i="1"/>
  <c r="BA13" i="1"/>
  <c r="BC13" i="1" s="1"/>
  <c r="BA730" i="1"/>
  <c r="BA699" i="1"/>
  <c r="BA344" i="1"/>
  <c r="BA742" i="1"/>
  <c r="BA708" i="1"/>
  <c r="BD708" i="1" s="1"/>
  <c r="BA22" i="1"/>
  <c r="BA486" i="1"/>
  <c r="BA982" i="1"/>
  <c r="BA240" i="1"/>
  <c r="BA1135" i="1"/>
  <c r="BA825" i="1"/>
  <c r="BA1214" i="1"/>
  <c r="BA429" i="1"/>
  <c r="BD429" i="1" s="1"/>
  <c r="BA1111" i="1"/>
  <c r="BD1111" i="1" s="1"/>
  <c r="BA385" i="1"/>
  <c r="BD385" i="1" s="1"/>
  <c r="BA533" i="1"/>
  <c r="BA271" i="1"/>
  <c r="BA778" i="1"/>
  <c r="BA754" i="1"/>
  <c r="BA248" i="1"/>
  <c r="BA1303" i="1"/>
  <c r="BD1303" i="1" s="1"/>
  <c r="BA1348" i="1"/>
  <c r="BA845" i="1"/>
  <c r="BD845" i="1" s="1"/>
  <c r="BA403" i="1"/>
  <c r="BA1277" i="1"/>
  <c r="BA402" i="1"/>
  <c r="BC402" i="1" s="1"/>
  <c r="BA454" i="1"/>
  <c r="BA726" i="1"/>
  <c r="BA1297" i="1"/>
  <c r="BC1297" i="1" s="1"/>
  <c r="BA497" i="1"/>
  <c r="BA1320" i="1"/>
  <c r="BD1320" i="1" s="1"/>
  <c r="BA958" i="1"/>
  <c r="BC958" i="1" s="1"/>
  <c r="BA164" i="1"/>
  <c r="BA721" i="1"/>
  <c r="BA849" i="1"/>
  <c r="BC849" i="1" s="1"/>
  <c r="BA426" i="1"/>
  <c r="BA286" i="1"/>
  <c r="BD286" i="1" s="1"/>
  <c r="BA1112" i="1"/>
  <c r="BA43" i="1"/>
  <c r="BD43" i="1" s="1"/>
  <c r="BA1235" i="1"/>
  <c r="BA1315" i="1"/>
  <c r="BA604" i="1"/>
  <c r="BC604" i="1" s="1"/>
  <c r="BA430" i="1"/>
  <c r="BA329" i="1"/>
  <c r="BD329" i="1" s="1"/>
  <c r="BA145" i="1"/>
  <c r="BD145" i="1" s="1"/>
  <c r="BA950" i="1"/>
  <c r="BA178" i="1"/>
  <c r="BD178" i="1" s="1"/>
  <c r="BA696" i="1"/>
  <c r="BA855" i="1"/>
  <c r="BA1313" i="1"/>
  <c r="BA140" i="1"/>
  <c r="BA685" i="1"/>
  <c r="BC685" i="1" s="1"/>
  <c r="BA1282" i="1"/>
  <c r="BD1282" i="1" s="1"/>
  <c r="BA784" i="1"/>
  <c r="BD784" i="1" s="1"/>
  <c r="BA541" i="1"/>
  <c r="BC541" i="1" s="1"/>
  <c r="BA1272" i="1"/>
  <c r="BA354" i="1"/>
  <c r="BA1060" i="1"/>
  <c r="BA479" i="1"/>
  <c r="BC479" i="1" s="1"/>
  <c r="BA865" i="1"/>
  <c r="BA648" i="1"/>
  <c r="BC648" i="1" s="1"/>
  <c r="BA462" i="1"/>
  <c r="BA701" i="1"/>
  <c r="BD701" i="1" s="1"/>
  <c r="BA521" i="1"/>
  <c r="BC521" i="1" s="1"/>
  <c r="BA1215" i="1"/>
  <c r="BA808" i="1"/>
  <c r="BA291" i="1"/>
  <c r="BC291" i="1" s="1"/>
  <c r="BA204" i="1"/>
  <c r="BA227" i="1"/>
  <c r="BD227" i="1" s="1"/>
  <c r="BA118" i="1"/>
  <c r="BA1096" i="1"/>
  <c r="BD1096" i="1" s="1"/>
  <c r="BA154" i="1"/>
  <c r="BA619" i="1"/>
  <c r="BA642" i="1"/>
  <c r="BD642" i="1" s="1"/>
  <c r="BA844" i="1"/>
  <c r="BA115" i="1"/>
  <c r="BA596" i="1"/>
  <c r="BD596" i="1" s="1"/>
  <c r="BA940" i="1"/>
  <c r="BA871" i="1"/>
  <c r="BD871" i="1" s="1"/>
  <c r="BA1263" i="1"/>
  <c r="BA442" i="1"/>
  <c r="BA1285" i="1"/>
  <c r="BD1285" i="1" s="1"/>
  <c r="BA658" i="1"/>
  <c r="BA1324" i="1"/>
  <c r="BC1324" i="1" s="1"/>
  <c r="BA1000" i="1"/>
  <c r="BD1000" i="1" s="1"/>
  <c r="BA141" i="1"/>
  <c r="BA1121" i="1"/>
  <c r="BC1121" i="1" s="1"/>
  <c r="BA195" i="1"/>
  <c r="BA703" i="1"/>
  <c r="BC703" i="1" s="1"/>
  <c r="BA610" i="1"/>
  <c r="BA550" i="1"/>
  <c r="BD550" i="1" s="1"/>
  <c r="BA974" i="1"/>
  <c r="BC974" i="1" s="1"/>
  <c r="BA149" i="1"/>
  <c r="BC149" i="1" s="1"/>
  <c r="BA735" i="1"/>
  <c r="BA535" i="1"/>
  <c r="BD535" i="1" s="1"/>
  <c r="BA33" i="1"/>
  <c r="BA1280" i="1"/>
  <c r="BA1218" i="1"/>
  <c r="BA1183" i="1"/>
  <c r="BA655" i="1"/>
  <c r="BD655" i="1" s="1"/>
  <c r="BA509" i="1"/>
  <c r="BD509" i="1" s="1"/>
  <c r="BA1241" i="1"/>
  <c r="BA405" i="1"/>
  <c r="BD405" i="1" s="1"/>
  <c r="BA1267" i="1"/>
  <c r="BA952" i="1"/>
  <c r="BA482" i="1"/>
  <c r="BA1240" i="1"/>
  <c r="BA1174" i="1"/>
  <c r="BA1038" i="1"/>
  <c r="BD1038" i="1" s="1"/>
  <c r="BA563" i="1"/>
  <c r="BA809" i="1"/>
  <c r="BD809" i="1" s="1"/>
  <c r="BA1136" i="1"/>
  <c r="BA1230" i="1"/>
  <c r="BA414" i="1"/>
  <c r="BA891" i="1"/>
  <c r="BD891" i="1" s="1"/>
  <c r="BA416" i="1"/>
  <c r="BA553" i="1"/>
  <c r="BC553" i="1" s="1"/>
  <c r="BA1117" i="1"/>
  <c r="BA122" i="1"/>
  <c r="BD122" i="1" s="1"/>
  <c r="BA102" i="1"/>
  <c r="BA805" i="1"/>
  <c r="BA873" i="1"/>
  <c r="BA244" i="1"/>
  <c r="BC244" i="1" s="1"/>
  <c r="BA185" i="1"/>
  <c r="BC185" i="1" s="1"/>
  <c r="BA667" i="1"/>
  <c r="BD667" i="1" s="1"/>
  <c r="BA957" i="1"/>
  <c r="BA984" i="1"/>
  <c r="BC984" i="1" s="1"/>
  <c r="BA123" i="1"/>
  <c r="BA765" i="1"/>
  <c r="BA188" i="1"/>
  <c r="BA506" i="1"/>
  <c r="BC506" i="1" s="1"/>
  <c r="BA530" i="1"/>
  <c r="BA1116" i="1"/>
  <c r="BD1116" i="1" s="1"/>
  <c r="BA74" i="1"/>
  <c r="BC74" i="1" s="1"/>
  <c r="BA211" i="1"/>
  <c r="BD211" i="1" s="1"/>
  <c r="BA1100" i="1"/>
  <c r="BD1100" i="1" s="1"/>
  <c r="BA192" i="1"/>
  <c r="BA440" i="1"/>
  <c r="BA716" i="1"/>
  <c r="BC716" i="1" s="1"/>
  <c r="BA663" i="1"/>
  <c r="BA158" i="1"/>
  <c r="BC158" i="1" s="1"/>
  <c r="BA767" i="1"/>
  <c r="BA249" i="1"/>
  <c r="BD249" i="1" s="1"/>
  <c r="BA736" i="1"/>
  <c r="BA719" i="1"/>
  <c r="BA1346" i="1"/>
  <c r="BA995" i="1"/>
  <c r="BA917" i="1"/>
  <c r="BA299" i="1"/>
  <c r="BD299" i="1" s="1"/>
  <c r="BA169" i="1"/>
  <c r="BA911" i="1"/>
  <c r="BC911" i="1" s="1"/>
  <c r="BA768" i="1"/>
  <c r="BA573" i="1"/>
  <c r="BA290" i="1"/>
  <c r="BA836" i="1"/>
  <c r="BA206" i="1"/>
  <c r="BC206" i="1" s="1"/>
  <c r="BA172" i="1"/>
  <c r="BD172" i="1" s="1"/>
  <c r="BA278" i="1"/>
  <c r="BA1287" i="1"/>
  <c r="BD1287" i="1" s="1"/>
  <c r="BA928" i="1"/>
  <c r="BA1008" i="1"/>
  <c r="BA1098" i="1"/>
  <c r="BA1193" i="1"/>
  <c r="BA1104" i="1"/>
  <c r="BD1104" i="1" s="1"/>
  <c r="BA910" i="1"/>
  <c r="BD910" i="1" s="1"/>
  <c r="BA1040" i="1"/>
  <c r="BC1040" i="1" s="1"/>
  <c r="BA383" i="1"/>
  <c r="BC383" i="1" s="1"/>
  <c r="BA973" i="1"/>
  <c r="BA976" i="1"/>
  <c r="BA1196" i="1"/>
  <c r="BA1091" i="1"/>
  <c r="BD1091" i="1" s="1"/>
  <c r="BA177" i="1"/>
  <c r="BC177" i="1" s="1"/>
  <c r="BA1231" i="1"/>
  <c r="BC1231" i="1" s="1"/>
  <c r="BA968" i="1"/>
  <c r="BA1276" i="1"/>
  <c r="BC1276" i="1" s="1"/>
  <c r="BA447" i="1"/>
  <c r="BA1278" i="1"/>
  <c r="BC1278" i="1" s="1"/>
  <c r="BA139" i="1"/>
  <c r="BA493" i="1"/>
  <c r="BA186" i="1"/>
  <c r="BC186" i="1" s="1"/>
  <c r="BA389" i="1"/>
  <c r="BD389" i="1" s="1"/>
  <c r="BA772" i="1"/>
  <c r="BA171" i="1"/>
  <c r="BD171" i="1" s="1"/>
  <c r="BA1258" i="1"/>
  <c r="BA1107" i="1"/>
  <c r="BA126" i="1"/>
  <c r="BA626" i="1"/>
  <c r="BD626" i="1" s="1"/>
  <c r="BA501" i="1"/>
  <c r="BA886" i="1"/>
  <c r="BD886" i="1" s="1"/>
  <c r="BA978" i="1"/>
  <c r="BD978" i="1" s="1"/>
  <c r="BA513" i="1"/>
  <c r="BD513" i="1" s="1"/>
  <c r="BA322" i="1"/>
  <c r="BC322" i="1" s="1"/>
  <c r="BA624" i="1"/>
  <c r="BA82" i="1"/>
  <c r="BA461" i="1"/>
  <c r="BC461" i="1" s="1"/>
  <c r="BA791" i="1"/>
  <c r="BD791" i="1" s="1"/>
  <c r="BA584" i="1"/>
  <c r="BC584" i="1" s="1"/>
  <c r="BA133" i="1"/>
  <c r="BC133" i="1" s="1"/>
  <c r="BA1062" i="1"/>
  <c r="BC1062" i="1" s="1"/>
  <c r="BA485" i="1"/>
  <c r="BA1021" i="1"/>
  <c r="BA266" i="1"/>
  <c r="BC266" i="1" s="1"/>
  <c r="BA394" i="1"/>
  <c r="BD394" i="1" s="1"/>
  <c r="BA595" i="1"/>
  <c r="BA644" i="1"/>
  <c r="BD644" i="1" s="1"/>
  <c r="BA260" i="1"/>
  <c r="BA811" i="1"/>
  <c r="BC811" i="1" s="1"/>
  <c r="BA500" i="1"/>
  <c r="BC500" i="1" s="1"/>
  <c r="BA561" i="1"/>
  <c r="BA589" i="1"/>
  <c r="BD589" i="1" s="1"/>
  <c r="BA317" i="1"/>
  <c r="BA264" i="1"/>
  <c r="BD264" i="1" s="1"/>
  <c r="BA970" i="1"/>
  <c r="BD970" i="1" s="1"/>
  <c r="BA900" i="1"/>
  <c r="BA24" i="1"/>
  <c r="BD24" i="1" s="1"/>
  <c r="BA1266" i="1"/>
  <c r="BA989" i="1"/>
  <c r="BA607" i="1"/>
  <c r="BA842" i="1"/>
  <c r="BA1012" i="1"/>
  <c r="BD1012" i="1" s="1"/>
  <c r="BA578" i="1"/>
  <c r="BC578" i="1" s="1"/>
  <c r="BA579" i="1"/>
  <c r="BC579" i="1" s="1"/>
  <c r="BA1203" i="1"/>
  <c r="BD1203" i="1" s="1"/>
  <c r="BA929" i="1"/>
  <c r="BA874" i="1"/>
  <c r="BA822" i="1"/>
  <c r="BA153" i="1"/>
  <c r="BA1217" i="1"/>
  <c r="BD1217" i="1" s="1"/>
  <c r="BA603" i="1"/>
  <c r="BD603" i="1" s="1"/>
  <c r="BA407" i="1"/>
  <c r="BC407" i="1" s="1"/>
  <c r="BA151" i="1"/>
  <c r="BD151" i="1" s="1"/>
  <c r="BA76" i="1"/>
  <c r="BC76" i="1" s="1"/>
  <c r="BA748" i="1"/>
  <c r="BA284" i="1"/>
  <c r="BA137" i="1"/>
  <c r="BA916" i="1"/>
  <c r="BA342" i="1"/>
  <c r="BC342" i="1" s="1"/>
  <c r="BA25" i="1"/>
  <c r="BD25" i="1" s="1"/>
  <c r="BA652" i="1"/>
  <c r="BC652" i="1" s="1"/>
  <c r="BA1039" i="1"/>
  <c r="BC1039" i="1" s="1"/>
  <c r="BA894" i="1"/>
  <c r="BA1229" i="1"/>
  <c r="BA798" i="1"/>
  <c r="BC798" i="1" s="1"/>
  <c r="BA863" i="1"/>
  <c r="BA773" i="1"/>
  <c r="BD773" i="1" s="1"/>
  <c r="BA228" i="1"/>
  <c r="BA393" i="1"/>
  <c r="BC393" i="1" s="1"/>
  <c r="BA1163" i="1"/>
  <c r="BC1163" i="1" s="1"/>
  <c r="BA351" i="1"/>
  <c r="BA693" i="1"/>
  <c r="BA121" i="1"/>
  <c r="BA660" i="1"/>
  <c r="BD660" i="1" s="1"/>
  <c r="BA218" i="1"/>
  <c r="BC218" i="1" s="1"/>
  <c r="BA750" i="1"/>
  <c r="BD750" i="1" s="1"/>
  <c r="BA31" i="1"/>
  <c r="BC31" i="1" s="1"/>
  <c r="BA421" i="1"/>
  <c r="BA319" i="1"/>
  <c r="BA1161" i="1"/>
  <c r="BC1161" i="1" s="1"/>
  <c r="BA1032" i="1"/>
  <c r="BC1032" i="1" s="1"/>
  <c r="BA650" i="1"/>
  <c r="BA743" i="1"/>
  <c r="BD743" i="1" s="1"/>
  <c r="BA1130" i="1"/>
  <c r="BC1130" i="1" s="1"/>
  <c r="BA556" i="1"/>
  <c r="BD556" i="1" s="1"/>
  <c r="BA524" i="1"/>
  <c r="BD524" i="1" s="1"/>
  <c r="BA1127" i="1"/>
  <c r="BA223" i="1"/>
  <c r="BA592" i="1"/>
  <c r="BC592" i="1" s="1"/>
  <c r="BA1173" i="1"/>
  <c r="BD1173" i="1" s="1"/>
  <c r="BA1342" i="1"/>
  <c r="BD1342" i="1" s="1"/>
  <c r="BA1222" i="1"/>
  <c r="BD1222" i="1" s="1"/>
  <c r="BA381" i="1"/>
  <c r="BD381" i="1" s="1"/>
  <c r="BA457" i="1"/>
  <c r="BA1290" i="1"/>
  <c r="BA747" i="1"/>
  <c r="BA282" i="1"/>
  <c r="BA270" i="1"/>
  <c r="BC270" i="1" s="1"/>
  <c r="BA992" i="1"/>
  <c r="BC992" i="1" s="1"/>
  <c r="BA651" i="1"/>
  <c r="BA621" i="1"/>
  <c r="BD621" i="1" s="1"/>
  <c r="BA456" i="1"/>
  <c r="BA224" i="1"/>
  <c r="BA883" i="1"/>
  <c r="BC883" i="1" s="1"/>
  <c r="BA302" i="1"/>
  <c r="BA1181" i="1"/>
  <c r="BA1071" i="1"/>
  <c r="BD1071" i="1" s="1"/>
  <c r="BA694" i="1"/>
  <c r="BA160" i="1"/>
  <c r="BD160" i="1" s="1"/>
  <c r="BA1078" i="1"/>
  <c r="BA1265" i="1"/>
  <c r="BA1014" i="1"/>
  <c r="BA293" i="1"/>
  <c r="BD293" i="1" s="1"/>
  <c r="BA38" i="1"/>
  <c r="BD38" i="1" s="1"/>
  <c r="BA938" i="1"/>
  <c r="BD938" i="1" s="1"/>
  <c r="BA238" i="1"/>
  <c r="BA1059" i="1"/>
  <c r="BD1059" i="1" s="1"/>
  <c r="BA1102" i="1"/>
  <c r="BA640" i="1"/>
  <c r="BC640" i="1" s="1"/>
  <c r="BA207" i="1"/>
  <c r="BA862" i="1"/>
  <c r="BC862" i="1" s="1"/>
  <c r="BA834" i="1"/>
  <c r="BA349" i="1"/>
  <c r="BD349" i="1" s="1"/>
  <c r="BA1308" i="1"/>
  <c r="BC1308" i="1" s="1"/>
  <c r="BA695" i="1"/>
  <c r="BD695" i="1" s="1"/>
  <c r="BA760" i="1"/>
  <c r="BD760" i="1" s="1"/>
  <c r="BA914" i="1"/>
  <c r="BA771" i="1"/>
  <c r="BC771" i="1" s="1"/>
  <c r="BA516" i="1"/>
  <c r="BA740" i="1"/>
  <c r="BA1033" i="1"/>
  <c r="BD1033" i="1" s="1"/>
  <c r="BA885" i="1"/>
  <c r="BA353" i="1"/>
  <c r="BD353" i="1" s="1"/>
  <c r="BA487" i="1"/>
  <c r="BC487" i="1" s="1"/>
  <c r="BA355" i="1"/>
  <c r="BA602" i="1"/>
  <c r="BD602" i="1" s="1"/>
  <c r="BA1326" i="1"/>
  <c r="BA944" i="1"/>
  <c r="BC944" i="1" s="1"/>
  <c r="BA364" i="1"/>
  <c r="BD364" i="1" s="1"/>
  <c r="BA1239" i="1"/>
  <c r="BA569" i="1"/>
  <c r="BC569" i="1" s="1"/>
  <c r="BA368" i="1"/>
  <c r="BA466" i="1"/>
  <c r="BA283" i="1"/>
  <c r="BD283" i="1" s="1"/>
  <c r="BA361" i="1"/>
  <c r="BA668" i="1"/>
  <c r="BC668" i="1" s="1"/>
  <c r="BA749" i="1"/>
  <c r="BC749" i="1" s="1"/>
  <c r="BA576" i="1"/>
  <c r="BC576" i="1" s="1"/>
  <c r="BA66" i="1"/>
  <c r="BC66" i="1" s="1"/>
  <c r="BA1097" i="1"/>
  <c r="BA1224" i="1"/>
  <c r="BA953" i="1"/>
  <c r="BA994" i="1"/>
  <c r="BA94" i="1"/>
  <c r="BC94" i="1" s="1"/>
  <c r="BA1301" i="1"/>
  <c r="BD1301" i="1" s="1"/>
  <c r="BA374" i="1"/>
  <c r="BC374" i="1" s="1"/>
  <c r="BA507" i="1"/>
  <c r="BD507" i="1" s="1"/>
  <c r="BA143" i="1"/>
  <c r="BA764" i="1"/>
  <c r="BA543" i="1"/>
  <c r="BD543" i="1" s="1"/>
  <c r="BA675" i="1"/>
  <c r="BD675" i="1" s="1"/>
  <c r="BA1069" i="1"/>
  <c r="BA42" i="1"/>
  <c r="BC42" i="1" s="1"/>
  <c r="BA243" i="1"/>
  <c r="BD243" i="1" s="1"/>
  <c r="BA1129" i="1"/>
  <c r="BC1129" i="1" s="1"/>
  <c r="BA1151" i="1"/>
  <c r="BC1151" i="1" s="1"/>
  <c r="BA450" i="1"/>
  <c r="BA795" i="1"/>
  <c r="BA86" i="1"/>
  <c r="BC86" i="1" s="1"/>
  <c r="BA1226" i="1"/>
  <c r="BD1226" i="1" s="1"/>
  <c r="BA396" i="1"/>
  <c r="BC396" i="1" s="1"/>
  <c r="BA872" i="1"/>
  <c r="BC872" i="1" s="1"/>
  <c r="BA1179" i="1"/>
  <c r="BD1179" i="1" s="1"/>
  <c r="BA232" i="1"/>
  <c r="BA483" i="1"/>
  <c r="BC483" i="1" s="1"/>
  <c r="BA1144" i="1"/>
  <c r="BA1336" i="1"/>
  <c r="BA959" i="1"/>
  <c r="BD959" i="1" s="1"/>
  <c r="BA47" i="1"/>
  <c r="BD47" i="1" s="1"/>
  <c r="BA376" i="1"/>
  <c r="BA858" i="1"/>
  <c r="BC858" i="1" s="1"/>
  <c r="BA167" i="1"/>
  <c r="BD167" i="1" s="1"/>
  <c r="BA1334" i="1"/>
  <c r="BC1334" i="1" s="1"/>
  <c r="BA377" i="1"/>
  <c r="BA751" i="1"/>
  <c r="BC751" i="1" s="1"/>
  <c r="BA138" i="1"/>
  <c r="BA127" i="1"/>
  <c r="BD127" i="1" s="1"/>
  <c r="BA965" i="1"/>
  <c r="BD965" i="1" s="1"/>
  <c r="BA174" i="1"/>
  <c r="BD174" i="1" s="1"/>
  <c r="BA475" i="1"/>
  <c r="BD475" i="1" s="1"/>
  <c r="BA247" i="1"/>
  <c r="BA864" i="1"/>
  <c r="BA859" i="1"/>
  <c r="BC859" i="1" s="1"/>
  <c r="BA193" i="1"/>
  <c r="BA591" i="1"/>
  <c r="BC591" i="1" s="1"/>
  <c r="BA439" i="1"/>
  <c r="BA686" i="1"/>
  <c r="BD686" i="1" s="1"/>
  <c r="BA184" i="1"/>
  <c r="BC184" i="1" s="1"/>
  <c r="BA831" i="1"/>
  <c r="BA1115" i="1"/>
  <c r="BA1216" i="1"/>
  <c r="BA948" i="1"/>
  <c r="BC948" i="1" s="1"/>
  <c r="BA250" i="1"/>
  <c r="BD250" i="1" s="1"/>
  <c r="BA1200" i="1"/>
  <c r="BA445" i="1"/>
  <c r="BC445" i="1" s="1"/>
  <c r="BA881" i="1"/>
  <c r="BA61" i="1"/>
  <c r="BA304" i="1"/>
  <c r="BC304" i="1" s="1"/>
  <c r="BA838" i="1"/>
  <c r="BA715" i="1"/>
  <c r="BC715" i="1" s="1"/>
  <c r="BA1106" i="1"/>
  <c r="BD1106" i="1" s="1"/>
  <c r="BA399" i="1"/>
  <c r="BA998" i="1"/>
  <c r="BD998" i="1" s="1"/>
  <c r="BA276" i="1"/>
  <c r="BA362" i="1"/>
  <c r="BD362" i="1" s="1"/>
  <c r="BA173" i="1"/>
  <c r="BA103" i="1"/>
  <c r="BC103" i="1" s="1"/>
  <c r="BA988" i="1"/>
  <c r="BD988" i="1" s="1"/>
  <c r="BA1269" i="1"/>
  <c r="BD1269" i="1" s="1"/>
  <c r="BA1211" i="1"/>
  <c r="BA971" i="1"/>
  <c r="BD971" i="1" s="1"/>
  <c r="BA111" i="1"/>
  <c r="BC111" i="1" s="1"/>
  <c r="BA1077" i="1"/>
  <c r="BA9" i="1"/>
  <c r="BA333" i="1"/>
  <c r="BD333" i="1" s="1"/>
  <c r="BA955" i="1"/>
  <c r="BA504" i="1"/>
  <c r="BC504" i="1" s="1"/>
  <c r="BA1072" i="1"/>
  <c r="BA325" i="1"/>
  <c r="BD325" i="1" s="1"/>
  <c r="BA1035" i="1"/>
  <c r="BC1035" i="1" s="1"/>
  <c r="BA794" i="1"/>
  <c r="BA1302" i="1"/>
  <c r="BA1101" i="1"/>
  <c r="BA942" i="1"/>
  <c r="BC942" i="1" s="1"/>
  <c r="BA770" i="1"/>
  <c r="BC770" i="1" s="1"/>
  <c r="BA400" i="1"/>
  <c r="BA1114" i="1"/>
  <c r="BD1114" i="1" s="1"/>
  <c r="BA806" i="1"/>
  <c r="BD806" i="1" s="1"/>
  <c r="BA1225" i="1"/>
  <c r="BA887" i="1"/>
  <c r="BD887" i="1" s="1"/>
  <c r="BA574" i="1"/>
  <c r="BA225" i="1"/>
  <c r="BA257" i="1"/>
  <c r="BD257" i="1" s="1"/>
  <c r="BA826" i="1"/>
  <c r="BA212" i="1"/>
  <c r="BD212" i="1" s="1"/>
  <c r="BA766" i="1"/>
  <c r="BC766" i="1" s="1"/>
  <c r="BA1250" i="1"/>
  <c r="BA229" i="1"/>
  <c r="BD229" i="1" s="1"/>
  <c r="BA21" i="1"/>
  <c r="BD21" i="1" s="1"/>
  <c r="BA321" i="1"/>
  <c r="BA124" i="1"/>
  <c r="BD124" i="1" s="1"/>
  <c r="BA679" i="1"/>
  <c r="BA1262" i="1"/>
  <c r="BD1262" i="1" s="1"/>
  <c r="BA50" i="1"/>
  <c r="BD50" i="1" s="1"/>
  <c r="BA597" i="1"/>
  <c r="BA1319" i="1"/>
  <c r="BA265" i="1"/>
  <c r="BC265" i="1" s="1"/>
  <c r="BA1087" i="1"/>
  <c r="BC1087" i="1" s="1"/>
  <c r="BA580" i="1"/>
  <c r="BD580" i="1" s="1"/>
  <c r="BA1172" i="1"/>
  <c r="BA237" i="1"/>
  <c r="BD237" i="1" s="1"/>
  <c r="BA419" i="1"/>
  <c r="BA1206" i="1"/>
  <c r="BA1142" i="1"/>
  <c r="BA987" i="1"/>
  <c r="BD987" i="1" s="1"/>
  <c r="BA1093" i="1"/>
  <c r="BA148" i="1"/>
  <c r="BD148" i="1" s="1"/>
  <c r="BA1084" i="1"/>
  <c r="BC1084" i="1" s="1"/>
  <c r="BA1186" i="1"/>
  <c r="BD1186" i="1" s="1"/>
  <c r="BA1316" i="1"/>
  <c r="BC1316" i="1" s="1"/>
  <c r="BA514" i="1"/>
  <c r="BA1234" i="1"/>
  <c r="BA1001" i="1"/>
  <c r="BA941" i="1"/>
  <c r="BA357" i="1"/>
  <c r="BD357" i="1" s="1"/>
  <c r="BA866" i="1"/>
  <c r="BA851" i="1"/>
  <c r="BC851" i="1" s="1"/>
  <c r="BA1350" i="1"/>
  <c r="BC1350" i="1" s="1"/>
  <c r="BA55" i="1"/>
  <c r="BA1006" i="1"/>
  <c r="BA1047" i="1"/>
  <c r="BA528" i="1"/>
  <c r="BD528" i="1" s="1"/>
  <c r="BA899" i="1"/>
  <c r="BD899" i="1" s="1"/>
  <c r="BA380" i="1"/>
  <c r="BA878" i="1"/>
  <c r="BC878" i="1" s="1"/>
  <c r="BA165" i="1"/>
  <c r="BA101" i="1"/>
  <c r="BC101" i="1" s="1"/>
  <c r="BA1067" i="1"/>
  <c r="BC1067" i="1" s="1"/>
  <c r="BA758" i="1"/>
  <c r="BA226" i="1"/>
  <c r="BD226" i="1" s="1"/>
  <c r="BA1154" i="1"/>
  <c r="BC1154" i="1" s="1"/>
  <c r="BA221" i="1"/>
  <c r="BC221" i="1" s="1"/>
  <c r="BA1147" i="1"/>
  <c r="BC1147" i="1" s="1"/>
  <c r="BA582" i="1"/>
  <c r="BA490" i="1"/>
  <c r="BA1082" i="1"/>
  <c r="BA605" i="1"/>
  <c r="BD605" i="1" s="1"/>
  <c r="BA691" i="1"/>
  <c r="BC691" i="1" s="1"/>
  <c r="BA622" i="1"/>
  <c r="BD622" i="1" s="1"/>
  <c r="BA1168" i="1"/>
  <c r="BC1168" i="1" s="1"/>
  <c r="BA790" i="1"/>
  <c r="BD790" i="1" s="1"/>
  <c r="BA538" i="1"/>
  <c r="BC538" i="1" s="1"/>
  <c r="BA1314" i="1"/>
  <c r="BC1314" i="1" s="1"/>
  <c r="BA527" i="1"/>
  <c r="BA484" i="1"/>
  <c r="BD484" i="1" s="1"/>
  <c r="BA41" i="1"/>
  <c r="BA434" i="1"/>
  <c r="BD434" i="1" s="1"/>
  <c r="BA1103" i="1"/>
  <c r="BD1103" i="1" s="1"/>
  <c r="BA945" i="1"/>
  <c r="BD945" i="1" s="1"/>
  <c r="BA35" i="1"/>
  <c r="BD35" i="1" s="1"/>
  <c r="BA1090" i="1"/>
  <c r="BA656" i="1"/>
  <c r="BD656" i="1" s="1"/>
  <c r="BA848" i="1"/>
  <c r="BC848" i="1" s="1"/>
  <c r="BA163" i="1"/>
  <c r="BC163" i="1" s="1"/>
  <c r="BA985" i="1"/>
  <c r="BD985" i="1" s="1"/>
  <c r="BA241" i="1"/>
  <c r="BC241" i="1" s="1"/>
  <c r="BD774" i="1"/>
  <c r="BC774" i="1"/>
  <c r="BD703" i="1"/>
  <c r="BC610" i="1"/>
  <c r="BD610" i="1"/>
  <c r="BC550" i="1"/>
  <c r="BD586" i="1"/>
  <c r="BC543" i="1"/>
  <c r="BD1278" i="1"/>
  <c r="BC1208" i="1"/>
  <c r="BD657" i="1"/>
  <c r="BC657" i="1"/>
  <c r="BD150" i="1"/>
  <c r="BC150" i="1"/>
  <c r="BD1205" i="1"/>
  <c r="BC1205" i="1"/>
  <c r="BD126" i="1"/>
  <c r="BC126" i="1"/>
  <c r="BC634" i="1"/>
  <c r="BD793" i="1"/>
  <c r="BC793" i="1"/>
  <c r="BC1024" i="1"/>
  <c r="BD84" i="1"/>
  <c r="BD322" i="1"/>
  <c r="BD461" i="1"/>
  <c r="BD1086" i="1"/>
  <c r="BC1086" i="1"/>
  <c r="BA234" i="1"/>
  <c r="BA449" i="1"/>
  <c r="BA338" i="1"/>
  <c r="BA893" i="1"/>
  <c r="BA697" i="1"/>
  <c r="BA777" i="1"/>
  <c r="BA689" i="1"/>
  <c r="BA1156" i="1"/>
  <c r="BA907" i="1"/>
  <c r="BA926" i="1"/>
  <c r="BA1221" i="1"/>
  <c r="BA261" i="1"/>
  <c r="BA330" i="1"/>
  <c r="BA585" i="1"/>
  <c r="BA92" i="1"/>
  <c r="BA1300" i="1"/>
  <c r="BA1207" i="1"/>
  <c r="BA649" i="1"/>
  <c r="BA109" i="1"/>
  <c r="BA1126" i="1"/>
  <c r="BA827" i="1"/>
  <c r="BA326" i="1"/>
  <c r="BA199" i="1"/>
  <c r="BA386" i="1"/>
  <c r="BA969" i="1"/>
  <c r="BA1051" i="1"/>
  <c r="BA983" i="1"/>
  <c r="BA313" i="1"/>
  <c r="BA146" i="1"/>
  <c r="BA390" i="1"/>
  <c r="BA305" i="1"/>
  <c r="BA324" i="1"/>
  <c r="BA890" i="1"/>
  <c r="BA1337" i="1"/>
  <c r="BA209" i="1"/>
  <c r="BA1085" i="1"/>
  <c r="BA1345" i="1"/>
  <c r="BA469" i="1"/>
  <c r="BA14" i="1"/>
  <c r="BA1323" i="1"/>
  <c r="BA804" i="1"/>
  <c r="BA1187" i="1"/>
  <c r="BA1253" i="1"/>
  <c r="BA379" i="1"/>
  <c r="BA1310" i="1"/>
  <c r="BA951" i="1"/>
  <c r="BA348" i="1"/>
  <c r="BA1017" i="1"/>
  <c r="BA1041" i="1"/>
  <c r="BA427" i="1"/>
  <c r="BA934" i="1"/>
  <c r="BA495" i="1"/>
  <c r="BA1004" i="1"/>
  <c r="BA451" i="1"/>
  <c r="BA993" i="1"/>
  <c r="BA787" i="1"/>
  <c r="BA287" i="1"/>
  <c r="BA323" i="1"/>
  <c r="BA789" i="1"/>
  <c r="BA628" i="1"/>
  <c r="BA1182" i="1"/>
  <c r="BA807" i="1"/>
  <c r="BA147" i="1"/>
  <c r="BA505" i="1"/>
  <c r="BA20" i="1"/>
  <c r="BA49" i="1"/>
  <c r="BA308" i="1"/>
  <c r="BA1296" i="1"/>
  <c r="BA88" i="1"/>
  <c r="BA724" i="1"/>
  <c r="BA1228" i="1"/>
  <c r="BA977" i="1"/>
  <c r="BA190" i="1"/>
  <c r="BA680" i="1"/>
  <c r="BA594" i="1"/>
  <c r="BA704" i="1"/>
  <c r="BA734" i="1"/>
  <c r="BA659" i="1"/>
  <c r="BA417" i="1"/>
  <c r="BA669" i="1"/>
  <c r="BA444" i="1"/>
  <c r="BA105" i="1"/>
  <c r="BA785" i="1"/>
  <c r="BA104" i="1"/>
  <c r="BA331" i="1"/>
  <c r="BA1005" i="1"/>
  <c r="BA210" i="1"/>
  <c r="BA713" i="1"/>
  <c r="BA615" i="1"/>
  <c r="BA1243" i="1"/>
  <c r="BA1288" i="1"/>
  <c r="BA1020" i="1"/>
  <c r="BA36" i="1"/>
  <c r="BA108" i="1"/>
  <c r="BA933" i="1"/>
  <c r="BA18" i="1"/>
  <c r="BA727" i="1"/>
  <c r="BA901" i="1"/>
  <c r="BA617" i="1"/>
  <c r="BA198" i="1"/>
  <c r="BA458" i="1"/>
  <c r="BA1011" i="1"/>
  <c r="BA682" i="1"/>
  <c r="BA674" i="1"/>
  <c r="BA757" i="1"/>
  <c r="BA473" i="1"/>
  <c r="BA523" i="1"/>
  <c r="BA980" i="1"/>
  <c r="BA1317" i="1"/>
  <c r="BA843" i="1"/>
  <c r="BA759" i="1"/>
  <c r="BA775" i="1"/>
  <c r="BA1190" i="1"/>
  <c r="BA1339" i="1"/>
  <c r="BA1351" i="1"/>
  <c r="BA10" i="1"/>
  <c r="BA997" i="1"/>
  <c r="BA275" i="1"/>
  <c r="BA370" i="1"/>
  <c r="BA1027" i="1"/>
  <c r="BA1341" i="1"/>
  <c r="BA612" i="1"/>
  <c r="BA1271" i="1"/>
  <c r="BC681" i="1"/>
  <c r="BD1196" i="1"/>
  <c r="BC1196" i="1"/>
  <c r="BC1091" i="1"/>
  <c r="BD177" i="1"/>
  <c r="BC968" i="1"/>
  <c r="BD968" i="1"/>
  <c r="BA818" i="1"/>
  <c r="BA491" i="1"/>
  <c r="BA639" i="1"/>
  <c r="BA478" i="1"/>
  <c r="BA277" i="1"/>
  <c r="BA525" i="1"/>
  <c r="BA869" i="1"/>
  <c r="BA345" i="1"/>
  <c r="BA340" i="1"/>
  <c r="BA1070" i="1"/>
  <c r="BA1123" i="1"/>
  <c r="BA547" i="1"/>
  <c r="BA817" i="1"/>
  <c r="BA1227" i="1"/>
  <c r="BA67" i="1"/>
  <c r="BA572" i="1"/>
  <c r="BA1120" i="1"/>
  <c r="BA720" i="1"/>
  <c r="BA26" i="1"/>
  <c r="BA431" i="1"/>
  <c r="BA548" i="1"/>
  <c r="BA1260" i="1"/>
  <c r="BA1192" i="1"/>
  <c r="BA687" i="1"/>
  <c r="BA1019" i="1"/>
  <c r="BA1322" i="1"/>
  <c r="BA68" i="1"/>
  <c r="BA1050" i="1"/>
  <c r="BA1219" i="1"/>
  <c r="BA408" i="1"/>
  <c r="BA251" i="1"/>
  <c r="BA460" i="1"/>
  <c r="BA428" i="1"/>
  <c r="BA1283" i="1"/>
  <c r="BA815" i="1"/>
  <c r="BA962" i="1"/>
  <c r="BA1232" i="1"/>
  <c r="BA898" i="1"/>
  <c r="BA529" i="1"/>
  <c r="BA467" i="1"/>
  <c r="BA1139" i="1"/>
  <c r="BA413" i="1"/>
  <c r="BA62" i="1"/>
  <c r="BA802" i="1"/>
  <c r="BA763" i="1"/>
  <c r="BA1002" i="1"/>
  <c r="BA1153" i="1"/>
  <c r="BA155" i="1"/>
  <c r="BA1167" i="1"/>
  <c r="BA627" i="1"/>
  <c r="BA546" i="1"/>
  <c r="BA1149" i="1"/>
  <c r="BA810" i="1"/>
  <c r="BA1046" i="1"/>
  <c r="BA1143" i="1"/>
  <c r="BA812" i="1"/>
  <c r="BA936" i="1"/>
  <c r="BA661" i="1"/>
  <c r="BA932" i="1"/>
  <c r="BA1092" i="1"/>
  <c r="BA583" i="1"/>
  <c r="BA73" i="1"/>
  <c r="BA292" i="1"/>
  <c r="BA95" i="1"/>
  <c r="BA1340" i="1"/>
  <c r="BA731" i="1"/>
  <c r="BA239" i="1"/>
  <c r="BA1009" i="1"/>
  <c r="BA303" i="1"/>
  <c r="BA1065" i="1"/>
  <c r="BA52" i="1"/>
  <c r="BA1146" i="1"/>
  <c r="BA867" i="1"/>
  <c r="BA1311" i="1"/>
  <c r="BA830" i="1"/>
  <c r="BA294" i="1"/>
  <c r="BA1249" i="1"/>
  <c r="BA1307" i="1"/>
  <c r="BA1292" i="1"/>
  <c r="BA129" i="1"/>
  <c r="BA972" i="1"/>
  <c r="BA930" i="1"/>
  <c r="BA89" i="1"/>
  <c r="BA557" i="1"/>
  <c r="BA534" i="1"/>
  <c r="BA1094" i="1"/>
  <c r="BA113" i="1"/>
  <c r="BA1152" i="1"/>
  <c r="BA1080" i="1"/>
  <c r="BA746" i="1"/>
  <c r="BA1256" i="1"/>
  <c r="BA262" i="1"/>
  <c r="BA1028" i="1"/>
  <c r="BA235" i="1"/>
  <c r="BA923" i="1"/>
  <c r="BA468" i="1"/>
  <c r="BA1134" i="1"/>
  <c r="BA662" i="1"/>
  <c r="BA690" i="1"/>
  <c r="BA130" i="1"/>
  <c r="BA1148" i="1"/>
  <c r="BA1133" i="1"/>
  <c r="BA1321" i="1"/>
  <c r="BA635" i="1"/>
  <c r="BA1198" i="1"/>
  <c r="BA346" i="1"/>
  <c r="BA801" i="1"/>
  <c r="BA318" i="1"/>
  <c r="BA219" i="1"/>
  <c r="BA1044" i="1"/>
  <c r="BA51" i="1"/>
  <c r="BA673" i="1"/>
  <c r="BA712" i="1"/>
  <c r="BA1189" i="1"/>
  <c r="BA919" i="1"/>
  <c r="BA1036" i="1"/>
  <c r="BA142" i="1"/>
  <c r="BA119" i="1"/>
  <c r="BA1213" i="1"/>
  <c r="BA1137" i="1"/>
  <c r="BA1185" i="1"/>
  <c r="BA544" i="1"/>
  <c r="BA1131" i="1"/>
  <c r="BA856" i="1"/>
  <c r="BA182" i="1"/>
  <c r="BA1058" i="1"/>
  <c r="BA1248" i="1"/>
  <c r="BA492" i="1"/>
  <c r="BA908" i="1"/>
  <c r="BA448" i="1"/>
  <c r="BA179" i="1"/>
  <c r="BA39" i="1"/>
  <c r="BA12" i="1"/>
  <c r="BA875" i="1"/>
  <c r="BA433" i="1"/>
  <c r="BA797" i="1"/>
  <c r="BA852" i="1"/>
  <c r="BA1332" i="1"/>
  <c r="BA1329" i="1"/>
  <c r="BA633" i="1"/>
  <c r="BA700" i="1"/>
  <c r="BA671" i="1"/>
  <c r="BA545" i="1"/>
  <c r="BA512" i="1"/>
  <c r="BA813" i="1"/>
  <c r="BA360" i="1"/>
  <c r="BA388" i="1"/>
  <c r="BA870" i="1"/>
  <c r="BA554" i="1"/>
  <c r="BA1244" i="1"/>
  <c r="BA418" i="1"/>
  <c r="BA77" i="1"/>
  <c r="BA23" i="1"/>
  <c r="BA1343" i="1"/>
  <c r="BD121" i="1"/>
  <c r="BC121" i="1"/>
  <c r="BC750" i="1"/>
  <c r="BD735" i="1"/>
  <c r="BC735" i="1"/>
  <c r="BC1111" i="1"/>
  <c r="BD225" i="1"/>
  <c r="BC225" i="1"/>
  <c r="BD1161" i="1"/>
  <c r="BD1280" i="1"/>
  <c r="BC1280" i="1"/>
  <c r="BC271" i="1"/>
  <c r="BD271" i="1"/>
  <c r="BD248" i="1"/>
  <c r="BC248" i="1"/>
  <c r="BC229" i="1"/>
  <c r="BD592" i="1"/>
  <c r="BD482" i="1"/>
  <c r="BC482" i="1"/>
  <c r="BD402" i="1"/>
  <c r="BC1222" i="1"/>
  <c r="BD265" i="1"/>
  <c r="BC1290" i="1"/>
  <c r="BD1290" i="1"/>
  <c r="BD1136" i="1"/>
  <c r="BC1136" i="1"/>
  <c r="BD1172" i="1"/>
  <c r="BC1172" i="1"/>
  <c r="BC891" i="1"/>
  <c r="BD849" i="1"/>
  <c r="BD1206" i="1"/>
  <c r="BC1206" i="1"/>
  <c r="BD133" i="1"/>
  <c r="BD1334" i="1"/>
  <c r="BD883" i="1"/>
  <c r="BD263" i="1"/>
  <c r="BC263" i="1"/>
  <c r="BD1084" i="1"/>
  <c r="BC394" i="1"/>
  <c r="BD604" i="1"/>
  <c r="BC965" i="1"/>
  <c r="BD185" i="1"/>
  <c r="BD1001" i="1"/>
  <c r="BC1001" i="1"/>
  <c r="BD859" i="1"/>
  <c r="BD765" i="1"/>
  <c r="BC765" i="1"/>
  <c r="BD511" i="1"/>
  <c r="BC511" i="1"/>
  <c r="BD184" i="1"/>
  <c r="BD74" i="1"/>
  <c r="BC664" i="1"/>
  <c r="BD664" i="1"/>
  <c r="BD640" i="1"/>
  <c r="BD607" i="1"/>
  <c r="BC607" i="1"/>
  <c r="BD354" i="1"/>
  <c r="BC354" i="1"/>
  <c r="BD1124" i="1"/>
  <c r="BC1124" i="1"/>
  <c r="BD1308" i="1"/>
  <c r="BD13" i="1"/>
  <c r="BD1067" i="1"/>
  <c r="BD462" i="1"/>
  <c r="BC462" i="1"/>
  <c r="BD304" i="1"/>
  <c r="BC736" i="1"/>
  <c r="BD736" i="1"/>
  <c r="BD516" i="1"/>
  <c r="BC516" i="1"/>
  <c r="BD476" i="1"/>
  <c r="BC1217" i="1"/>
  <c r="BD291" i="1"/>
  <c r="BD397" i="1"/>
  <c r="BC397" i="1"/>
  <c r="BD1083" i="1"/>
  <c r="BC1083" i="1"/>
  <c r="BD691" i="1"/>
  <c r="BD748" i="1"/>
  <c r="BC748" i="1"/>
  <c r="BD154" i="1"/>
  <c r="BC154" i="1"/>
  <c r="BD290" i="1"/>
  <c r="BC290" i="1"/>
  <c r="BC551" i="1"/>
  <c r="BC332" i="1"/>
  <c r="BD1314" i="1"/>
  <c r="BC25" i="1"/>
  <c r="BD1077" i="1"/>
  <c r="BC1077" i="1"/>
  <c r="BC283" i="1"/>
  <c r="BC1103" i="1"/>
  <c r="BD798" i="1"/>
  <c r="BC1285" i="1"/>
  <c r="BC1072" i="1"/>
  <c r="BD1072" i="1"/>
  <c r="BC1104" i="1"/>
  <c r="BD499" i="1"/>
  <c r="BC499" i="1"/>
  <c r="BD848" i="1"/>
  <c r="BA316" i="1"/>
  <c r="BA63" i="1"/>
  <c r="BA654" i="1"/>
  <c r="BA1286" i="1"/>
  <c r="BA1312" i="1"/>
  <c r="BA406" i="1"/>
  <c r="BA552" i="1"/>
  <c r="BA502" i="1"/>
  <c r="BA16" i="1"/>
  <c r="BA1068" i="1"/>
  <c r="BA1293" i="1"/>
  <c r="BA510" i="1"/>
  <c r="BA168" i="1"/>
  <c r="BA78" i="1"/>
  <c r="BA161" i="1"/>
  <c r="BA1081" i="1"/>
  <c r="BA532" i="1"/>
  <c r="BA409" i="1"/>
  <c r="BA587" i="1"/>
  <c r="BA912" i="1"/>
  <c r="BA1180" i="1"/>
  <c r="BA877" i="1"/>
  <c r="BA170" i="1"/>
  <c r="BA846" i="1"/>
  <c r="BA373" i="1"/>
  <c r="BA81" i="1"/>
  <c r="BA935" i="1"/>
  <c r="BA905" i="1"/>
  <c r="BA15" i="1"/>
  <c r="BA1048" i="1"/>
  <c r="BA782" i="1"/>
  <c r="BA488" i="1"/>
  <c r="BA986" i="1"/>
  <c r="BA1056" i="1"/>
  <c r="BA415" i="1"/>
  <c r="BA310" i="1"/>
  <c r="BA144" i="1"/>
  <c r="BA481" i="1"/>
  <c r="BA371" i="1"/>
  <c r="BA637" i="1"/>
  <c r="BA868" i="1"/>
  <c r="BA220" i="1"/>
  <c r="BA301" i="1"/>
  <c r="BD374" i="1"/>
  <c r="BD143" i="1"/>
  <c r="BC143" i="1"/>
  <c r="BD1325" i="1"/>
  <c r="BC1325" i="1"/>
  <c r="BD139" i="1"/>
  <c r="BC139" i="1"/>
  <c r="BD213" i="1"/>
  <c r="BC213" i="1"/>
  <c r="BD1254" i="1"/>
  <c r="BC1254" i="1"/>
  <c r="BC243" i="1"/>
  <c r="BD643" i="1"/>
  <c r="BD450" i="1"/>
  <c r="BC450" i="1"/>
  <c r="BD1258" i="1"/>
  <c r="BC1258" i="1"/>
  <c r="BD1237" i="1"/>
  <c r="BC1237" i="1"/>
  <c r="BC1226" i="1"/>
  <c r="BC626" i="1"/>
  <c r="BD156" i="1"/>
  <c r="BC156" i="1"/>
  <c r="BC116" i="1"/>
  <c r="BD116" i="1"/>
  <c r="BC978" i="1"/>
  <c r="BD1236" i="1"/>
  <c r="BC1236" i="1"/>
  <c r="BD1144" i="1"/>
  <c r="BC1144" i="1"/>
  <c r="BD624" i="1"/>
  <c r="BC624" i="1"/>
  <c r="BD1298" i="1"/>
  <c r="BC1298" i="1"/>
  <c r="BC107" i="1"/>
  <c r="BC791" i="1"/>
  <c r="BD520" i="1"/>
  <c r="BC520" i="1"/>
  <c r="BD599" i="1"/>
  <c r="BC599" i="1"/>
  <c r="BD485" i="1"/>
  <c r="BC485" i="1"/>
  <c r="BD805" i="1"/>
  <c r="BC805" i="1"/>
  <c r="BC1181" i="1"/>
  <c r="BD1181" i="1"/>
  <c r="BD1261" i="1"/>
  <c r="BC1261" i="1"/>
  <c r="BD1316" i="1"/>
  <c r="BC329" i="1"/>
  <c r="BC475" i="1"/>
  <c r="BC957" i="1"/>
  <c r="BD957" i="1"/>
  <c r="BC120" i="1"/>
  <c r="BD1265" i="1"/>
  <c r="BC1265" i="1"/>
  <c r="BD306" i="1"/>
  <c r="BC306" i="1"/>
  <c r="BC589" i="1"/>
  <c r="BD855" i="1"/>
  <c r="BC855" i="1"/>
  <c r="BD591" i="1"/>
  <c r="BD506" i="1"/>
  <c r="BD203" i="1"/>
  <c r="BC203" i="1"/>
  <c r="BD238" i="1"/>
  <c r="BC238" i="1"/>
  <c r="BD1030" i="1"/>
  <c r="BC1030" i="1"/>
  <c r="BD1006" i="1"/>
  <c r="BC1006" i="1"/>
  <c r="BC784" i="1"/>
  <c r="BC1115" i="1"/>
  <c r="BD1115" i="1"/>
  <c r="BD741" i="1"/>
  <c r="BC741" i="1"/>
  <c r="BD1010" i="1"/>
  <c r="BC1010" i="1"/>
  <c r="BC1012" i="1"/>
  <c r="BD479" i="1"/>
  <c r="BD1330" i="1"/>
  <c r="BC1330" i="1"/>
  <c r="BC760" i="1"/>
  <c r="BD874" i="1"/>
  <c r="BC874" i="1"/>
  <c r="BD521" i="1"/>
  <c r="BD715" i="1"/>
  <c r="BD1346" i="1"/>
  <c r="BC1346" i="1"/>
  <c r="BD336" i="1"/>
  <c r="BC336" i="1"/>
  <c r="BD1295" i="1"/>
  <c r="BC1295" i="1"/>
  <c r="BD490" i="1"/>
  <c r="BC490" i="1"/>
  <c r="BD407" i="1"/>
  <c r="BC362" i="1"/>
  <c r="BC602" i="1"/>
  <c r="BD344" i="1"/>
  <c r="BC344" i="1"/>
  <c r="BD1168" i="1"/>
  <c r="BD137" i="1"/>
  <c r="BC137" i="1"/>
  <c r="BC642" i="1"/>
  <c r="BC1211" i="1"/>
  <c r="BD1211" i="1"/>
  <c r="BD206" i="1"/>
  <c r="BD1105" i="1"/>
  <c r="BC1105" i="1"/>
  <c r="BC484" i="1"/>
  <c r="BD1039" i="1"/>
  <c r="BD1008" i="1"/>
  <c r="BC1008" i="1"/>
  <c r="BC566" i="1"/>
  <c r="BD566" i="1"/>
  <c r="BD668" i="1"/>
  <c r="BC435" i="1"/>
  <c r="BD435" i="1"/>
  <c r="BD1324" i="1"/>
  <c r="BD1035" i="1"/>
  <c r="BD1040" i="1"/>
  <c r="BD40" i="1"/>
  <c r="BC40" i="1"/>
  <c r="BD1163" i="1"/>
  <c r="BD953" i="1"/>
  <c r="BC953" i="1"/>
  <c r="BD990" i="1"/>
  <c r="BC990" i="1"/>
  <c r="BC976" i="1"/>
  <c r="BD976" i="1"/>
  <c r="BA647" i="1"/>
  <c r="BA1264" i="1"/>
  <c r="BA678" i="1"/>
  <c r="BA1268" i="1"/>
  <c r="BA359" i="1"/>
  <c r="BA1347" i="1"/>
  <c r="BA30" i="1"/>
  <c r="BA1309" i="1"/>
  <c r="BA1119" i="1"/>
  <c r="BA132" i="1"/>
  <c r="BA274" i="1"/>
  <c r="BA159" i="1"/>
  <c r="BA882" i="1"/>
  <c r="BA819" i="1"/>
  <c r="BA242" i="1"/>
  <c r="BA861" i="1"/>
  <c r="BA536" i="1"/>
  <c r="BA296" i="1"/>
  <c r="BA1164" i="1"/>
  <c r="BA1175" i="1"/>
  <c r="BA99" i="1"/>
  <c r="BA411" i="1"/>
  <c r="BA996" i="1"/>
  <c r="BA455" i="1"/>
  <c r="BA706" i="1"/>
  <c r="BA1076" i="1"/>
  <c r="BA590" i="1"/>
  <c r="BA918" i="1"/>
  <c r="BA1157" i="1"/>
  <c r="BA1335" i="1"/>
  <c r="BA738" i="1"/>
  <c r="BA412" i="1"/>
  <c r="BA183" i="1"/>
  <c r="BA860" i="1"/>
  <c r="BA404" i="1"/>
  <c r="BC400" i="1"/>
  <c r="BD400" i="1"/>
  <c r="BC806" i="1"/>
  <c r="BC1225" i="1"/>
  <c r="BD1225" i="1"/>
  <c r="BC887" i="1"/>
  <c r="BD421" i="1"/>
  <c r="BC421" i="1"/>
  <c r="BD1032" i="1"/>
  <c r="BC1218" i="1"/>
  <c r="BD1218" i="1"/>
  <c r="BC778" i="1"/>
  <c r="BD778" i="1"/>
  <c r="BD766" i="1"/>
  <c r="BD1130" i="1"/>
  <c r="BC21" i="1"/>
  <c r="BD1127" i="1"/>
  <c r="BC1127" i="1"/>
  <c r="BD1267" i="1"/>
  <c r="BC1267" i="1"/>
  <c r="BD403" i="1"/>
  <c r="BC403" i="1"/>
  <c r="BD679" i="1"/>
  <c r="BC679" i="1"/>
  <c r="BD1240" i="1"/>
  <c r="BC1240" i="1"/>
  <c r="BD454" i="1"/>
  <c r="BC454" i="1"/>
  <c r="BD597" i="1"/>
  <c r="BC597" i="1"/>
  <c r="BD563" i="1"/>
  <c r="BC563" i="1"/>
  <c r="BD497" i="1"/>
  <c r="BC497" i="1"/>
  <c r="BD1087" i="1"/>
  <c r="BC747" i="1"/>
  <c r="BD747" i="1"/>
  <c r="BC164" i="1"/>
  <c r="BD164" i="1"/>
  <c r="BD416" i="1"/>
  <c r="BC416" i="1"/>
  <c r="BD426" i="1"/>
  <c r="BC426" i="1"/>
  <c r="BC167" i="1"/>
  <c r="BD1117" i="1"/>
  <c r="BC1117" i="1"/>
  <c r="BD224" i="1"/>
  <c r="BC224" i="1"/>
  <c r="BD629" i="1"/>
  <c r="BC629" i="1"/>
  <c r="BD266" i="1"/>
  <c r="BD1315" i="1"/>
  <c r="BC1315" i="1"/>
  <c r="BD244" i="1"/>
  <c r="BD1113" i="1"/>
  <c r="BC1113" i="1"/>
  <c r="BD694" i="1"/>
  <c r="BC694" i="1"/>
  <c r="BD1043" i="1"/>
  <c r="BC1043" i="1"/>
  <c r="BC1234" i="1"/>
  <c r="BD1234" i="1"/>
  <c r="BD950" i="1"/>
  <c r="BC950" i="1"/>
  <c r="BC864" i="1"/>
  <c r="BD864" i="1"/>
  <c r="BD123" i="1"/>
  <c r="BC123" i="1"/>
  <c r="BD441" i="1"/>
  <c r="BC441" i="1"/>
  <c r="BC293" i="1"/>
  <c r="BD1125" i="1"/>
  <c r="BC1125" i="1"/>
  <c r="BC264" i="1"/>
  <c r="BD140" i="1"/>
  <c r="BC140" i="1"/>
  <c r="BC539" i="1"/>
  <c r="BD539" i="1"/>
  <c r="BD1102" i="1"/>
  <c r="BC1102" i="1"/>
  <c r="BC528" i="1"/>
  <c r="BD989" i="1"/>
  <c r="BC989" i="1"/>
  <c r="BD1272" i="1"/>
  <c r="BC1272" i="1"/>
  <c r="BD948" i="1"/>
  <c r="BD440" i="1"/>
  <c r="BC440" i="1"/>
  <c r="BD425" i="1"/>
  <c r="BC425" i="1"/>
  <c r="BD646" i="1"/>
  <c r="BC646" i="1"/>
  <c r="BD101" i="1"/>
  <c r="BD579" i="1"/>
  <c r="BC61" i="1"/>
  <c r="BD61" i="1"/>
  <c r="BC19" i="1"/>
  <c r="BD19" i="1"/>
  <c r="BD771" i="1"/>
  <c r="BD730" i="1"/>
  <c r="BC730" i="1"/>
  <c r="BD221" i="1"/>
  <c r="BD153" i="1"/>
  <c r="BC153" i="1"/>
  <c r="BC808" i="1"/>
  <c r="BD808" i="1"/>
  <c r="BD399" i="1"/>
  <c r="BC399" i="1"/>
  <c r="BC917" i="1"/>
  <c r="BD917" i="1"/>
  <c r="BD913" i="1"/>
  <c r="BC913" i="1"/>
  <c r="BC605" i="1"/>
  <c r="BD76" i="1"/>
  <c r="BD103" i="1"/>
  <c r="BD573" i="1"/>
  <c r="BC573" i="1"/>
  <c r="BD29" i="1"/>
  <c r="BC29" i="1"/>
  <c r="BD944" i="1"/>
  <c r="BD110" i="1"/>
  <c r="BC110" i="1"/>
  <c r="BD115" i="1"/>
  <c r="BC115" i="1"/>
  <c r="BD111" i="1"/>
  <c r="BD278" i="1"/>
  <c r="BC278" i="1"/>
  <c r="BD466" i="1"/>
  <c r="BC466" i="1"/>
  <c r="BD280" i="1"/>
  <c r="BC280" i="1"/>
  <c r="BD1229" i="1"/>
  <c r="BC1229" i="1"/>
  <c r="BD442" i="1"/>
  <c r="BC442" i="1"/>
  <c r="BD1193" i="1"/>
  <c r="BC1193" i="1"/>
  <c r="BC909" i="1"/>
  <c r="BD909" i="1"/>
  <c r="BD576" i="1"/>
  <c r="BD22" i="1"/>
  <c r="BC22" i="1"/>
  <c r="BC656" i="1"/>
  <c r="BD141" i="1"/>
  <c r="BC141" i="1"/>
  <c r="BD1224" i="1"/>
  <c r="BC1224" i="1"/>
  <c r="BD788" i="1"/>
  <c r="BC788" i="1"/>
  <c r="BD973" i="1"/>
  <c r="BC973" i="1"/>
  <c r="BD1101" i="1"/>
  <c r="BC1101" i="1"/>
  <c r="BD195" i="1"/>
  <c r="BC195" i="1"/>
  <c r="BD693" i="1"/>
  <c r="BC693" i="1"/>
  <c r="BD241" i="1"/>
  <c r="BA267" i="1"/>
  <c r="BA231" i="1"/>
  <c r="BA90" i="1"/>
  <c r="BA269" i="1"/>
  <c r="BA636" i="1"/>
  <c r="BA464" i="1"/>
  <c r="BA1045" i="1"/>
  <c r="BA281" i="1"/>
  <c r="BA1015" i="1"/>
  <c r="BA312" i="1"/>
  <c r="BA422" i="1"/>
  <c r="BA947" i="1"/>
  <c r="BA1055" i="1"/>
  <c r="BA837" i="1"/>
  <c r="BA28" i="1"/>
  <c r="BA79" i="1"/>
  <c r="BA1018" i="1"/>
  <c r="BA1191" i="1"/>
  <c r="BA979" i="1"/>
  <c r="BA471" i="1"/>
  <c r="BA698" i="1"/>
  <c r="BA1160" i="1"/>
  <c r="BA925" i="1"/>
  <c r="BA853" i="1"/>
  <c r="BA559" i="1"/>
  <c r="BA245" i="1"/>
  <c r="BA824" i="1"/>
  <c r="BA252" i="1"/>
  <c r="BA80" i="1"/>
  <c r="BA253" i="1"/>
  <c r="BA1199" i="1"/>
  <c r="BA779" i="1"/>
  <c r="BA106" i="1"/>
  <c r="BA975" i="1"/>
  <c r="BA744" i="1"/>
  <c r="BA1188" i="1"/>
  <c r="BA1279" i="1"/>
  <c r="BA98" i="1"/>
  <c r="BA391" i="1"/>
  <c r="BA200" i="1"/>
  <c r="BA236" i="1"/>
  <c r="BA157" i="1"/>
  <c r="BA931" i="1"/>
  <c r="BA684" i="1"/>
  <c r="BA571" i="1"/>
  <c r="BA960" i="1"/>
  <c r="BA453" i="1"/>
  <c r="BA295" i="1"/>
  <c r="BA814" i="1"/>
  <c r="BA956" i="1"/>
  <c r="BA1195" i="1"/>
  <c r="BA463" i="1"/>
  <c r="BA692" i="1"/>
  <c r="BA570" i="1"/>
  <c r="BA737" i="1"/>
  <c r="BA1073" i="1"/>
  <c r="BA437" i="1"/>
  <c r="BA343" i="1"/>
  <c r="BA1252" i="1"/>
  <c r="BA432" i="1"/>
  <c r="BA677" i="1"/>
  <c r="BA906" i="1"/>
  <c r="BA1289" i="1"/>
  <c r="BA1049" i="1"/>
  <c r="BA1305" i="1"/>
  <c r="BA1194" i="1"/>
  <c r="BA1327" i="1"/>
  <c r="BA34" i="1"/>
  <c r="BA638" i="1"/>
  <c r="BA48" i="1"/>
  <c r="BA470" i="1"/>
  <c r="BA1333" i="1"/>
  <c r="BA618" i="1"/>
  <c r="BA1132" i="1"/>
  <c r="BA1026" i="1"/>
  <c r="BA981" i="1"/>
  <c r="BA1177" i="1"/>
  <c r="BA298" i="1"/>
  <c r="BA739" i="1"/>
  <c r="BA841" i="1"/>
  <c r="BA93" i="1"/>
  <c r="BA208" i="1"/>
  <c r="BA135" i="1"/>
  <c r="BA895" i="1"/>
  <c r="BA367" i="1"/>
  <c r="BA558" i="1"/>
  <c r="BA474" i="1"/>
  <c r="BA424" i="1"/>
  <c r="BA542" i="1"/>
  <c r="BA1210" i="1"/>
  <c r="BA1247" i="1"/>
  <c r="BA949" i="1"/>
  <c r="BA1255" i="1"/>
  <c r="BA879" i="1"/>
  <c r="BA1171" i="1"/>
  <c r="BA829" i="1"/>
  <c r="BA1304" i="1"/>
  <c r="BA194" i="1"/>
  <c r="BA114" i="1"/>
  <c r="BA568" i="1"/>
  <c r="BA1344" i="1"/>
  <c r="BA889" i="1"/>
  <c r="BA273" i="1"/>
  <c r="BA683" i="1"/>
  <c r="BC1230" i="1"/>
  <c r="BD1230" i="1"/>
  <c r="BD71" i="1"/>
  <c r="BC71" i="1"/>
  <c r="BD847" i="1"/>
  <c r="BC847" i="1"/>
  <c r="BC1212" i="1"/>
  <c r="BD1212" i="1"/>
  <c r="BD46" i="1"/>
  <c r="BC46" i="1"/>
  <c r="BA961" i="1"/>
  <c r="BA732" i="1"/>
  <c r="BA803" i="1"/>
  <c r="BA707" i="1"/>
  <c r="BA1259" i="1"/>
  <c r="BA1291" i="1"/>
  <c r="BA1306" i="1"/>
  <c r="BA753" i="1"/>
  <c r="BA438" i="1"/>
  <c r="BA472" i="1"/>
  <c r="BA1034" i="1"/>
  <c r="BA1074" i="1"/>
  <c r="BA733" i="1"/>
  <c r="BA897" i="1"/>
  <c r="BA828" i="1"/>
  <c r="BA1201" i="1"/>
  <c r="BA268" i="1"/>
  <c r="BA334" i="1"/>
  <c r="BA922" i="1"/>
  <c r="BA459" i="1"/>
  <c r="BA1013" i="1"/>
  <c r="BA477" i="1"/>
  <c r="BA85" i="1"/>
  <c r="BA258" i="1"/>
  <c r="BA254" i="1"/>
  <c r="BA560" i="1"/>
  <c r="BA410" i="1"/>
  <c r="BA816" i="1"/>
  <c r="BA555" i="1"/>
  <c r="BA100" i="1"/>
  <c r="BA964" i="1"/>
  <c r="BA1159" i="1"/>
  <c r="BA366" i="1"/>
  <c r="BA297" i="1"/>
  <c r="BA1140" i="1"/>
  <c r="BA222" i="1"/>
  <c r="BA1042" i="1"/>
  <c r="BA1328" i="1"/>
  <c r="BA72" i="1"/>
  <c r="BA503" i="1"/>
  <c r="BA1202" i="1"/>
  <c r="BA465" i="1"/>
  <c r="BA91" i="1"/>
  <c r="BA53" i="1"/>
  <c r="BA279" i="1"/>
  <c r="BA272" i="1"/>
  <c r="BA567" i="1"/>
  <c r="BA347" i="1"/>
  <c r="BA1061" i="1"/>
  <c r="BA1128" i="1"/>
  <c r="BA166" i="1"/>
  <c r="BA876" i="1"/>
  <c r="BA892" i="1"/>
  <c r="BA320" i="1"/>
  <c r="BA327" i="1"/>
  <c r="BA496" i="1"/>
  <c r="BA1299" i="1"/>
  <c r="BA823" i="1"/>
  <c r="BA820" i="1"/>
  <c r="BA136" i="1"/>
  <c r="BA372" i="1"/>
  <c r="BA593" i="1"/>
  <c r="BA780" i="1"/>
  <c r="BA1197" i="1"/>
  <c r="BA1052" i="1"/>
  <c r="BA202" i="1"/>
  <c r="BA924" i="1"/>
  <c r="BA1176" i="1"/>
  <c r="BA921" i="1"/>
  <c r="BA363" i="1"/>
  <c r="BA1109" i="1"/>
  <c r="BA575" i="1"/>
  <c r="BA676" i="1"/>
  <c r="BA176" i="1"/>
  <c r="BA196" i="1"/>
  <c r="BA45" i="1"/>
  <c r="BA436" i="1"/>
  <c r="BA786" i="1"/>
  <c r="BA792" i="1"/>
  <c r="BA991" i="1"/>
  <c r="BA833" i="1"/>
  <c r="BA1095" i="1"/>
  <c r="BA1162" i="1"/>
  <c r="BA1023" i="1"/>
  <c r="BA717" i="1"/>
  <c r="BA608" i="1"/>
  <c r="BA840" i="1"/>
  <c r="BA1063" i="1"/>
  <c r="BA725" i="1"/>
  <c r="BA549" i="1"/>
  <c r="BA1150" i="1"/>
  <c r="BA614" i="1"/>
  <c r="BA722" i="1"/>
  <c r="BA902" i="1"/>
  <c r="BA255" i="1"/>
  <c r="BA356" i="1"/>
  <c r="BA443" i="1"/>
  <c r="BA1274" i="1"/>
  <c r="BA56" i="1"/>
  <c r="BA1022" i="1"/>
  <c r="BA1037" i="1"/>
  <c r="BA246" i="1"/>
  <c r="BA489" i="1"/>
  <c r="BA54" i="1"/>
  <c r="BA352" i="1"/>
  <c r="BA752" i="1"/>
  <c r="BA27" i="1"/>
  <c r="BA1075" i="1"/>
  <c r="BA702" i="1"/>
  <c r="BA769" i="1"/>
  <c r="BA857" i="1"/>
  <c r="BA1029" i="1"/>
  <c r="BA378" i="1"/>
  <c r="BA401" i="1"/>
  <c r="BA285" i="1"/>
  <c r="BA915" i="1"/>
  <c r="BA233" i="1"/>
  <c r="BA369" i="1"/>
  <c r="BA314" i="1"/>
  <c r="BA8" i="1"/>
  <c r="BA315" i="1"/>
  <c r="BA1275" i="1"/>
  <c r="BA131" i="1"/>
  <c r="BA180" i="1"/>
  <c r="BA1170" i="1"/>
  <c r="BA577" i="1"/>
  <c r="BA494" i="1"/>
  <c r="BA1349" i="1"/>
  <c r="BA382" i="1"/>
  <c r="BA710" i="1"/>
  <c r="BA613" i="1"/>
  <c r="BA1270" i="1"/>
  <c r="BA781" i="1"/>
  <c r="BA181" i="1"/>
  <c r="BA565" i="1"/>
  <c r="BA705" i="1"/>
  <c r="BA11" i="1"/>
  <c r="BA1284" i="1"/>
  <c r="BA1110" i="1"/>
  <c r="BA175" i="1"/>
  <c r="BA672" i="1"/>
  <c r="BA387" i="1"/>
  <c r="BA1003" i="1"/>
  <c r="BA588" i="1"/>
  <c r="BA1331" i="1"/>
  <c r="BA966" i="1"/>
  <c r="BA365" i="1"/>
  <c r="BA835" i="1"/>
  <c r="BA1025" i="1"/>
  <c r="BA395" i="1"/>
  <c r="BA832" i="1"/>
  <c r="BA1138" i="1"/>
  <c r="BA1053" i="1"/>
  <c r="BA888" i="1"/>
  <c r="BA508" i="1"/>
  <c r="BD982" i="1"/>
  <c r="BC982" i="1"/>
  <c r="BD240" i="1"/>
  <c r="BC240" i="1"/>
  <c r="BC1135" i="1"/>
  <c r="BD1135" i="1"/>
  <c r="BD825" i="1"/>
  <c r="BC825" i="1"/>
  <c r="BD1214" i="1"/>
  <c r="BC1214" i="1"/>
  <c r="BD152" i="1"/>
  <c r="BC152" i="1"/>
  <c r="BD764" i="1"/>
  <c r="BC764" i="1"/>
  <c r="BC447" i="1"/>
  <c r="BD447" i="1"/>
  <c r="BD1089" i="1"/>
  <c r="BC1089" i="1"/>
  <c r="BC44" i="1"/>
  <c r="BD44" i="1"/>
  <c r="BD1069" i="1"/>
  <c r="BC1069" i="1"/>
  <c r="BD493" i="1"/>
  <c r="BC493" i="1"/>
  <c r="BD1158" i="1"/>
  <c r="BC1158" i="1"/>
  <c r="BD526" i="1"/>
  <c r="BC526" i="1"/>
  <c r="BD772" i="1"/>
  <c r="BC772" i="1"/>
  <c r="BC423" i="1"/>
  <c r="BD423" i="1"/>
  <c r="BD795" i="1"/>
  <c r="BC795" i="1"/>
  <c r="BC1107" i="1"/>
  <c r="BD1107" i="1"/>
  <c r="BD1165" i="1"/>
  <c r="BD501" i="1"/>
  <c r="BC501" i="1"/>
  <c r="BD37" i="1"/>
  <c r="BC37" i="1"/>
  <c r="BD581" i="1"/>
  <c r="BC581" i="1"/>
  <c r="BD232" i="1"/>
  <c r="BC232" i="1"/>
  <c r="BD1079" i="1"/>
  <c r="BC392" i="1"/>
  <c r="BD392" i="1"/>
  <c r="BD1336" i="1"/>
  <c r="BC1336" i="1"/>
  <c r="BD82" i="1"/>
  <c r="BC82" i="1"/>
  <c r="BD384" i="1"/>
  <c r="BC384" i="1"/>
  <c r="BD666" i="1"/>
  <c r="BC666" i="1"/>
  <c r="BD376" i="1"/>
  <c r="BC376" i="1"/>
  <c r="BD954" i="1"/>
  <c r="BC954" i="1"/>
  <c r="BD1142" i="1"/>
  <c r="BC1142" i="1"/>
  <c r="BD1112" i="1"/>
  <c r="BC1112" i="1"/>
  <c r="BD377" i="1"/>
  <c r="BC377" i="1"/>
  <c r="BC102" i="1"/>
  <c r="BD102" i="1"/>
  <c r="BD128" i="1"/>
  <c r="BC128" i="1"/>
  <c r="BD302" i="1"/>
  <c r="BC302" i="1"/>
  <c r="BC1169" i="1"/>
  <c r="BD1169" i="1"/>
  <c r="BD595" i="1"/>
  <c r="BC595" i="1"/>
  <c r="BD430" i="1"/>
  <c r="BC430" i="1"/>
  <c r="BD201" i="1"/>
  <c r="BC201" i="1"/>
  <c r="BD1078" i="1"/>
  <c r="BC1078" i="1"/>
  <c r="BD714" i="1"/>
  <c r="BC714" i="1"/>
  <c r="BC941" i="1"/>
  <c r="BD941" i="1"/>
  <c r="BC561" i="1"/>
  <c r="BD561" i="1"/>
  <c r="BC696" i="1"/>
  <c r="BD696" i="1"/>
  <c r="BD193" i="1"/>
  <c r="BC193" i="1"/>
  <c r="BD188" i="1"/>
  <c r="BC188" i="1"/>
  <c r="BD337" i="1"/>
  <c r="BC337" i="1"/>
  <c r="BD59" i="1"/>
  <c r="BC59" i="1"/>
  <c r="BC55" i="1"/>
  <c r="BD55" i="1"/>
  <c r="BD900" i="1"/>
  <c r="BC900" i="1"/>
  <c r="BD831" i="1"/>
  <c r="BC831" i="1"/>
  <c r="BC1007" i="1"/>
  <c r="BD1007" i="1"/>
  <c r="BC207" i="1"/>
  <c r="BD207" i="1"/>
  <c r="BD606" i="1"/>
  <c r="BC606" i="1"/>
  <c r="BC380" i="1"/>
  <c r="BD380" i="1"/>
  <c r="BC842" i="1"/>
  <c r="BD842" i="1"/>
  <c r="BD1060" i="1"/>
  <c r="BC1060" i="1"/>
  <c r="BD1200" i="1"/>
  <c r="BC1200" i="1"/>
  <c r="BD663" i="1"/>
  <c r="BC663" i="1"/>
  <c r="BD600" i="1"/>
  <c r="BC600" i="1"/>
  <c r="BD758" i="1"/>
  <c r="BC758" i="1"/>
  <c r="BD929" i="1"/>
  <c r="BC929" i="1"/>
  <c r="BD838" i="1"/>
  <c r="BC838" i="1"/>
  <c r="BD719" i="1"/>
  <c r="BC719" i="1"/>
  <c r="BC32" i="1"/>
  <c r="BD32" i="1"/>
  <c r="BD740" i="1"/>
  <c r="BC740" i="1"/>
  <c r="BD783" i="1"/>
  <c r="BC783" i="1"/>
  <c r="BD582" i="1"/>
  <c r="BC582" i="1"/>
  <c r="BD204" i="1"/>
  <c r="BC204" i="1"/>
  <c r="BD276" i="1"/>
  <c r="BC276" i="1"/>
  <c r="BD169" i="1"/>
  <c r="BC169" i="1"/>
  <c r="BD355" i="1"/>
  <c r="BC355" i="1"/>
  <c r="BD1242" i="1"/>
  <c r="BC1242" i="1"/>
  <c r="BD284" i="1"/>
  <c r="BC284" i="1"/>
  <c r="BD619" i="1"/>
  <c r="BC619" i="1"/>
  <c r="BD836" i="1"/>
  <c r="BC836" i="1"/>
  <c r="BD309" i="1"/>
  <c r="BC309" i="1"/>
  <c r="BC1239" i="1"/>
  <c r="BD1239" i="1"/>
  <c r="BD742" i="1"/>
  <c r="BC742" i="1"/>
  <c r="BD527" i="1"/>
  <c r="BC527" i="1"/>
  <c r="BD940" i="1"/>
  <c r="BC940" i="1"/>
  <c r="BC9" i="1"/>
  <c r="BD9" i="1"/>
  <c r="BD928" i="1"/>
  <c r="BC928" i="1"/>
  <c r="BD256" i="1"/>
  <c r="BC256" i="1"/>
  <c r="BD361" i="1"/>
  <c r="BC361" i="1"/>
  <c r="BD97" i="1"/>
  <c r="BC97" i="1"/>
  <c r="BD863" i="1"/>
  <c r="BC863" i="1"/>
  <c r="BD658" i="1"/>
  <c r="BC658" i="1"/>
  <c r="BC850" i="1"/>
  <c r="BD850" i="1"/>
  <c r="BD1097" i="1"/>
  <c r="BC1097" i="1"/>
  <c r="BA745" i="1"/>
  <c r="BA723" i="1"/>
  <c r="BA1108" i="1"/>
  <c r="BA729" i="1"/>
  <c r="BA335" i="1"/>
  <c r="BA1064" i="1"/>
  <c r="BA75" i="1"/>
  <c r="BA718" i="1"/>
  <c r="BA134" i="1"/>
  <c r="BA620" i="1"/>
  <c r="BA1238" i="1"/>
  <c r="BA217" i="1"/>
  <c r="BA341" i="1"/>
  <c r="BA904" i="1"/>
  <c r="BA653" i="1"/>
  <c r="BA601" i="1"/>
  <c r="BA937" i="1"/>
  <c r="BA623" i="1"/>
  <c r="BA1233" i="1"/>
  <c r="BA631" i="1"/>
  <c r="BA688" i="1"/>
  <c r="BA375" i="1"/>
  <c r="BA880" i="1"/>
  <c r="BA187" i="1"/>
  <c r="BA64" i="1"/>
  <c r="BA1088" i="1"/>
  <c r="BA214" i="1"/>
  <c r="BA896" i="1"/>
  <c r="BA709" i="1"/>
  <c r="BA1209" i="1"/>
  <c r="BA665" i="1"/>
  <c r="BA1066" i="1"/>
  <c r="BA537" i="1"/>
  <c r="BA162" i="1"/>
  <c r="BA1145" i="1"/>
  <c r="BA1245" i="1"/>
  <c r="BA1141" i="1"/>
  <c r="BA57" i="1"/>
  <c r="BA1246" i="1"/>
  <c r="BA1099" i="1"/>
  <c r="BA1273" i="1"/>
  <c r="BA564" i="1"/>
  <c r="BA189" i="1"/>
  <c r="BC480" i="1"/>
  <c r="BD480" i="1"/>
  <c r="BD498" i="1"/>
  <c r="BC498" i="1"/>
  <c r="BD630" i="1"/>
  <c r="BC630" i="1"/>
  <c r="BD216" i="1"/>
  <c r="BC216" i="1"/>
  <c r="BD574" i="1"/>
  <c r="BC574" i="1"/>
  <c r="BC319" i="1"/>
  <c r="BD319" i="1"/>
  <c r="BC33" i="1"/>
  <c r="BD33" i="1"/>
  <c r="BC533" i="1"/>
  <c r="BD533" i="1"/>
  <c r="BC826" i="1"/>
  <c r="BD826" i="1"/>
  <c r="BD650" i="1"/>
  <c r="BC650" i="1"/>
  <c r="BD1183" i="1"/>
  <c r="BC1183" i="1"/>
  <c r="BC754" i="1"/>
  <c r="BD754" i="1"/>
  <c r="BD1250" i="1"/>
  <c r="BC1250" i="1"/>
  <c r="BC1241" i="1"/>
  <c r="BD1241" i="1"/>
  <c r="BD1348" i="1"/>
  <c r="BC1348" i="1"/>
  <c r="BD321" i="1"/>
  <c r="BC321" i="1"/>
  <c r="BD223" i="1"/>
  <c r="BC223" i="1"/>
  <c r="BC952" i="1"/>
  <c r="BD952" i="1"/>
  <c r="BD1277" i="1"/>
  <c r="BC1277" i="1"/>
  <c r="BD1174" i="1"/>
  <c r="BC1174" i="1"/>
  <c r="BD726" i="1"/>
  <c r="BC726" i="1"/>
  <c r="BD1319" i="1"/>
  <c r="BC1319" i="1"/>
  <c r="BD457" i="1"/>
  <c r="BC457" i="1"/>
  <c r="BC809" i="1"/>
  <c r="BD282" i="1"/>
  <c r="BC282" i="1"/>
  <c r="BD414" i="1"/>
  <c r="BC414" i="1"/>
  <c r="BD721" i="1"/>
  <c r="BC721" i="1"/>
  <c r="BC419" i="1"/>
  <c r="BD419" i="1"/>
  <c r="BC651" i="1"/>
  <c r="BD651" i="1"/>
  <c r="BC60" i="1"/>
  <c r="BD60" i="1"/>
  <c r="BD456" i="1"/>
  <c r="BC456" i="1"/>
  <c r="BD609" i="1"/>
  <c r="BC609" i="1"/>
  <c r="BD1093" i="1"/>
  <c r="BC1093" i="1"/>
  <c r="BC1021" i="1"/>
  <c r="BD1021" i="1"/>
  <c r="BC1235" i="1"/>
  <c r="BD1235" i="1"/>
  <c r="BD138" i="1"/>
  <c r="BC138" i="1"/>
  <c r="BD873" i="1"/>
  <c r="BC873" i="1"/>
  <c r="BD540" i="1"/>
  <c r="BC540" i="1"/>
  <c r="BD967" i="1"/>
  <c r="BC967" i="1"/>
  <c r="BD514" i="1"/>
  <c r="BC514" i="1"/>
  <c r="BC260" i="1"/>
  <c r="BD260" i="1"/>
  <c r="BD247" i="1"/>
  <c r="BC247" i="1"/>
  <c r="BC215" i="1"/>
  <c r="BD1014" i="1"/>
  <c r="BC1014" i="1"/>
  <c r="BC866" i="1"/>
  <c r="BD866" i="1"/>
  <c r="BD317" i="1"/>
  <c r="BC317" i="1"/>
  <c r="BD1313" i="1"/>
  <c r="BC1313" i="1"/>
  <c r="BC439" i="1"/>
  <c r="BD439" i="1"/>
  <c r="BD530" i="1"/>
  <c r="BC530" i="1"/>
  <c r="BD339" i="1"/>
  <c r="BC339" i="1"/>
  <c r="BD1047" i="1"/>
  <c r="BC1047" i="1"/>
  <c r="BD1266" i="1"/>
  <c r="BC1266" i="1"/>
  <c r="BC1216" i="1"/>
  <c r="BD1216" i="1"/>
  <c r="BD192" i="1"/>
  <c r="BC192" i="1"/>
  <c r="BC1318" i="1"/>
  <c r="BD1318" i="1"/>
  <c r="BC834" i="1"/>
  <c r="BD834" i="1"/>
  <c r="BD796" i="1"/>
  <c r="BC796" i="1"/>
  <c r="BD165" i="1"/>
  <c r="BC165" i="1"/>
  <c r="BD865" i="1"/>
  <c r="BC865" i="1"/>
  <c r="BC881" i="1"/>
  <c r="BD881" i="1"/>
  <c r="BD767" i="1"/>
  <c r="BC767" i="1"/>
  <c r="BD96" i="1"/>
  <c r="BC96" i="1"/>
  <c r="BC914" i="1"/>
  <c r="BD914" i="1"/>
  <c r="BD1223" i="1"/>
  <c r="BD822" i="1"/>
  <c r="BC822" i="1"/>
  <c r="BD1215" i="1"/>
  <c r="BC1215" i="1"/>
  <c r="BD995" i="1"/>
  <c r="BC995" i="1"/>
  <c r="BD17" i="1"/>
  <c r="BC17" i="1"/>
  <c r="BD885" i="1"/>
  <c r="BC885" i="1"/>
  <c r="BD699" i="1"/>
  <c r="BC699" i="1"/>
  <c r="BD1082" i="1"/>
  <c r="BC1082" i="1"/>
  <c r="BD118" i="1"/>
  <c r="BC118" i="1"/>
  <c r="BD173" i="1"/>
  <c r="BC173" i="1"/>
  <c r="BD768" i="1"/>
  <c r="BC768" i="1"/>
  <c r="BD259" i="1"/>
  <c r="BC259" i="1"/>
  <c r="BC1326" i="1"/>
  <c r="BD1326" i="1"/>
  <c r="BD939" i="1"/>
  <c r="BC939" i="1"/>
  <c r="BD916" i="1"/>
  <c r="BC916" i="1"/>
  <c r="BC844" i="1"/>
  <c r="BD844" i="1"/>
  <c r="BD307" i="1"/>
  <c r="BC307" i="1"/>
  <c r="BD368" i="1"/>
  <c r="BC368" i="1"/>
  <c r="BD1294" i="1"/>
  <c r="BC1294" i="1"/>
  <c r="BD41" i="1"/>
  <c r="BC41" i="1"/>
  <c r="BC894" i="1"/>
  <c r="BD894" i="1"/>
  <c r="BD1263" i="1"/>
  <c r="BC1263" i="1"/>
  <c r="BC955" i="1"/>
  <c r="BD955" i="1"/>
  <c r="BD1098" i="1"/>
  <c r="BC1098" i="1"/>
  <c r="BD821" i="1"/>
  <c r="BC821" i="1"/>
  <c r="BD625" i="1"/>
  <c r="BC625" i="1"/>
  <c r="BD1090" i="1"/>
  <c r="BC1090" i="1"/>
  <c r="BC228" i="1"/>
  <c r="BD228" i="1"/>
  <c r="BC794" i="1"/>
  <c r="BD794" i="1"/>
  <c r="BD1302" i="1"/>
  <c r="BC1302" i="1"/>
  <c r="BD351" i="1"/>
  <c r="BC351" i="1"/>
  <c r="BD486" i="1"/>
  <c r="BC486" i="1"/>
  <c r="BD994" i="1"/>
  <c r="BC994" i="1"/>
  <c r="BA328" i="1"/>
  <c r="BA1178" i="1"/>
  <c r="BA776" i="1"/>
  <c r="BA531" i="1"/>
  <c r="BA670" i="1"/>
  <c r="BA1118" i="1"/>
  <c r="BA884" i="1"/>
  <c r="BA755" i="1"/>
  <c r="BA1184" i="1"/>
  <c r="BA517" i="1"/>
  <c r="BA58" i="1"/>
  <c r="BA711" i="1"/>
  <c r="BA641" i="1"/>
  <c r="BA943" i="1"/>
  <c r="BA117" i="1"/>
  <c r="BA762" i="1"/>
  <c r="BA358" i="1"/>
  <c r="BA1155" i="1"/>
  <c r="BA999" i="1"/>
  <c r="BA1220" i="1"/>
  <c r="BA761" i="1"/>
  <c r="BA946" i="1"/>
  <c r="BA350" i="1"/>
  <c r="BA1054" i="1"/>
  <c r="BA598" i="1"/>
  <c r="BA65" i="1"/>
  <c r="BA645" i="1"/>
  <c r="BA927" i="1"/>
  <c r="BA1031" i="1"/>
  <c r="BA800" i="1"/>
  <c r="BA519" i="1"/>
  <c r="BA191" i="1"/>
  <c r="BA289" i="1"/>
  <c r="BA854" i="1"/>
  <c r="BA83" i="1"/>
  <c r="BA562" i="1"/>
  <c r="BA398" i="1"/>
  <c r="BD1297" i="1" l="1"/>
  <c r="BD872" i="1"/>
  <c r="BD1151" i="1"/>
  <c r="BD163" i="1"/>
  <c r="BC226" i="1"/>
  <c r="BD487" i="1"/>
  <c r="BC524" i="1"/>
  <c r="BC959" i="1"/>
  <c r="BC50" i="1"/>
  <c r="BC963" i="1"/>
  <c r="BC667" i="1"/>
  <c r="BC1106" i="1"/>
  <c r="BC434" i="1"/>
  <c r="BC47" i="1"/>
  <c r="BD86" i="1"/>
  <c r="BD728" i="1"/>
  <c r="BC509" i="1"/>
  <c r="BD749" i="1"/>
  <c r="BC429" i="1"/>
  <c r="BD396" i="1"/>
  <c r="BD158" i="1"/>
  <c r="BD1231" i="1"/>
  <c r="BD300" i="1"/>
  <c r="BC1016" i="1"/>
  <c r="BD218" i="1"/>
  <c r="BC1000" i="1"/>
  <c r="BC1342" i="1"/>
  <c r="BC1269" i="1"/>
  <c r="BD584" i="1"/>
  <c r="BC349" i="1"/>
  <c r="BD205" i="1"/>
  <c r="BD311" i="1"/>
  <c r="BC518" i="1"/>
  <c r="BC1166" i="1"/>
  <c r="BD1276" i="1"/>
  <c r="BC1257" i="1"/>
  <c r="BC660" i="1"/>
  <c r="BD452" i="1"/>
  <c r="BD974" i="1"/>
  <c r="BD652" i="1"/>
  <c r="BC522" i="1"/>
  <c r="BC1057" i="1"/>
  <c r="BC756" i="1"/>
  <c r="BD383" i="1"/>
  <c r="BC420" i="1"/>
  <c r="BD1129" i="1"/>
  <c r="BC616" i="1"/>
  <c r="BC237" i="1"/>
  <c r="BC1173" i="1"/>
  <c r="BD942" i="1"/>
  <c r="BC35" i="1"/>
  <c r="BC333" i="1"/>
  <c r="BC675" i="1"/>
  <c r="BC1204" i="1"/>
  <c r="BD685" i="1"/>
  <c r="BC655" i="1"/>
  <c r="BC1338" i="1"/>
  <c r="BD483" i="1"/>
  <c r="BD1062" i="1"/>
  <c r="BC790" i="1"/>
  <c r="BD984" i="1"/>
  <c r="BD862" i="1"/>
  <c r="BD751" i="1"/>
  <c r="BC1122" i="1"/>
  <c r="BD94" i="1"/>
  <c r="BC446" i="1"/>
  <c r="BC998" i="1"/>
  <c r="BD1350" i="1"/>
  <c r="BD500" i="1"/>
  <c r="BD270" i="1"/>
  <c r="BD903" i="1"/>
  <c r="BD538" i="1"/>
  <c r="BC385" i="1"/>
  <c r="BC1100" i="1"/>
  <c r="BC987" i="1"/>
  <c r="BC988" i="1"/>
  <c r="BD716" i="1"/>
  <c r="BC38" i="1"/>
  <c r="BD839" i="1"/>
  <c r="BD958" i="1"/>
  <c r="BD553" i="1"/>
  <c r="BD648" i="1"/>
  <c r="BD992" i="1"/>
  <c r="BD125" i="1"/>
  <c r="BC799" i="1"/>
  <c r="BC644" i="1"/>
  <c r="BC920" i="1"/>
  <c r="BC389" i="1"/>
  <c r="BC899" i="1"/>
  <c r="BC288" i="1"/>
  <c r="BC1038" i="1"/>
  <c r="BD504" i="1"/>
  <c r="BC148" i="1"/>
  <c r="BC257" i="1"/>
  <c r="BC124" i="1"/>
  <c r="BC743" i="1"/>
  <c r="BC886" i="1"/>
  <c r="BC172" i="1"/>
  <c r="BC910" i="1"/>
  <c r="BC69" i="1"/>
  <c r="BC1116" i="1"/>
  <c r="BC87" i="1"/>
  <c r="BC1301" i="1"/>
  <c r="BC230" i="1"/>
  <c r="BC364" i="1"/>
  <c r="BC250" i="1"/>
  <c r="BC1281" i="1"/>
  <c r="BC611" i="1"/>
  <c r="BD578" i="1"/>
  <c r="BD1251" i="1"/>
  <c r="BC515" i="1"/>
  <c r="BC603" i="1"/>
  <c r="BC1282" i="1"/>
  <c r="BC938" i="1"/>
  <c r="BC773" i="1"/>
  <c r="BC1033" i="1"/>
  <c r="BC357" i="1"/>
  <c r="BC632" i="1"/>
  <c r="BD42" i="1"/>
  <c r="BC145" i="1"/>
  <c r="BC1071" i="1"/>
  <c r="BC580" i="1"/>
  <c r="BC197" i="1"/>
  <c r="BD112" i="1"/>
  <c r="BC127" i="1"/>
  <c r="BD770" i="1"/>
  <c r="BC227" i="1"/>
  <c r="BC596" i="1"/>
  <c r="BC299" i="1"/>
  <c r="BC970" i="1"/>
  <c r="BC286" i="1"/>
  <c r="BC985" i="1"/>
  <c r="BD1154" i="1"/>
  <c r="BC70" i="1"/>
  <c r="BC622" i="1"/>
  <c r="BD342" i="1"/>
  <c r="BC1303" i="1"/>
  <c r="BC708" i="1"/>
  <c r="BD149" i="1"/>
  <c r="BD445" i="1"/>
  <c r="BC686" i="1"/>
  <c r="BC845" i="1"/>
  <c r="BD858" i="1"/>
  <c r="BD186" i="1"/>
  <c r="BC945" i="1"/>
  <c r="BC211" i="1"/>
  <c r="BC1186" i="1"/>
  <c r="BC871" i="1"/>
  <c r="BD569" i="1"/>
  <c r="BC43" i="1"/>
  <c r="BC621" i="1"/>
  <c r="BC1179" i="1"/>
  <c r="BC971" i="1"/>
  <c r="BC556" i="1"/>
  <c r="BC1096" i="1"/>
  <c r="BC353" i="1"/>
  <c r="BC535" i="1"/>
  <c r="BD66" i="1"/>
  <c r="BC178" i="1"/>
  <c r="BC160" i="1"/>
  <c r="BC405" i="1"/>
  <c r="BC325" i="1"/>
  <c r="BC174" i="1"/>
  <c r="BC24" i="1"/>
  <c r="BC507" i="1"/>
  <c r="BC1059" i="1"/>
  <c r="BD393" i="1"/>
  <c r="BD811" i="1"/>
  <c r="BC381" i="1"/>
  <c r="BC1114" i="1"/>
  <c r="BC1203" i="1"/>
  <c r="BD31" i="1"/>
  <c r="BD541" i="1"/>
  <c r="BC1262" i="1"/>
  <c r="BD1121" i="1"/>
  <c r="BC701" i="1"/>
  <c r="BC695" i="1"/>
  <c r="BC513" i="1"/>
  <c r="BD911" i="1"/>
  <c r="BD878" i="1"/>
  <c r="BC171" i="1"/>
  <c r="BC151" i="1"/>
  <c r="BC1320" i="1"/>
  <c r="BC249" i="1"/>
  <c r="BD851" i="1"/>
  <c r="BC1287" i="1"/>
  <c r="BD1147" i="1"/>
  <c r="BC122" i="1"/>
  <c r="BC212" i="1"/>
  <c r="BD943" i="1"/>
  <c r="BC943" i="1"/>
  <c r="BD562" i="1"/>
  <c r="BC562" i="1"/>
  <c r="BD83" i="1"/>
  <c r="BC83" i="1"/>
  <c r="BD645" i="1"/>
  <c r="BC645" i="1"/>
  <c r="BD999" i="1"/>
  <c r="BC999" i="1"/>
  <c r="BD58" i="1"/>
  <c r="BC58" i="1"/>
  <c r="BD776" i="1"/>
  <c r="BC776" i="1"/>
  <c r="BD564" i="1"/>
  <c r="BC564" i="1"/>
  <c r="BC162" i="1"/>
  <c r="BD162" i="1"/>
  <c r="BC1088" i="1"/>
  <c r="BD1088" i="1"/>
  <c r="BD623" i="1"/>
  <c r="BC623" i="1"/>
  <c r="BD620" i="1"/>
  <c r="BC620" i="1"/>
  <c r="BD723" i="1"/>
  <c r="BC723" i="1"/>
  <c r="BD832" i="1"/>
  <c r="BC832" i="1"/>
  <c r="BD1003" i="1"/>
  <c r="BC1003" i="1"/>
  <c r="BD565" i="1"/>
  <c r="BC565" i="1"/>
  <c r="BD494" i="1"/>
  <c r="BC494" i="1"/>
  <c r="BD314" i="1"/>
  <c r="BC314" i="1"/>
  <c r="BD857" i="1"/>
  <c r="BC857" i="1"/>
  <c r="BD489" i="1"/>
  <c r="BC489" i="1"/>
  <c r="BC255" i="1"/>
  <c r="BD255" i="1"/>
  <c r="BD840" i="1"/>
  <c r="BC840" i="1"/>
  <c r="BD792" i="1"/>
  <c r="BC792" i="1"/>
  <c r="BD1109" i="1"/>
  <c r="BC1109" i="1"/>
  <c r="BD780" i="1"/>
  <c r="BC780" i="1"/>
  <c r="BD327" i="1"/>
  <c r="BC327" i="1"/>
  <c r="BD567" i="1"/>
  <c r="BC567" i="1"/>
  <c r="BD72" i="1"/>
  <c r="BC72" i="1"/>
  <c r="BD964" i="1"/>
  <c r="BC964" i="1"/>
  <c r="BD85" i="1"/>
  <c r="BC85" i="1"/>
  <c r="BD828" i="1"/>
  <c r="BC828" i="1"/>
  <c r="BC1306" i="1"/>
  <c r="BD1306" i="1"/>
  <c r="BD114" i="1"/>
  <c r="BC114" i="1"/>
  <c r="BD1247" i="1"/>
  <c r="BC1247" i="1"/>
  <c r="BD135" i="1"/>
  <c r="BC135" i="1"/>
  <c r="BD1026" i="1"/>
  <c r="BC1026" i="1"/>
  <c r="BD1327" i="1"/>
  <c r="BC1327" i="1"/>
  <c r="BD1252" i="1"/>
  <c r="BC1252" i="1"/>
  <c r="BC1195" i="1"/>
  <c r="BD1195" i="1"/>
  <c r="BD931" i="1"/>
  <c r="BC931" i="1"/>
  <c r="BC744" i="1"/>
  <c r="BD744" i="1"/>
  <c r="BC824" i="1"/>
  <c r="BD824" i="1"/>
  <c r="BD979" i="1"/>
  <c r="BC979" i="1"/>
  <c r="BD422" i="1"/>
  <c r="BC422" i="1"/>
  <c r="BD90" i="1"/>
  <c r="BC90" i="1"/>
  <c r="BD918" i="1"/>
  <c r="BC918" i="1"/>
  <c r="BC1175" i="1"/>
  <c r="BD1175" i="1"/>
  <c r="BC159" i="1"/>
  <c r="BD159" i="1"/>
  <c r="BD1268" i="1"/>
  <c r="BC1268" i="1"/>
  <c r="BD144" i="1"/>
  <c r="BC144" i="1"/>
  <c r="BD15" i="1"/>
  <c r="BC15" i="1"/>
  <c r="BD1180" i="1"/>
  <c r="BC1180" i="1"/>
  <c r="BD168" i="1"/>
  <c r="BC168" i="1"/>
  <c r="BD1312" i="1"/>
  <c r="BC1312" i="1"/>
  <c r="BC418" i="1"/>
  <c r="BD418" i="1"/>
  <c r="BD545" i="1"/>
  <c r="BC545" i="1"/>
  <c r="BD433" i="1"/>
  <c r="BC433" i="1"/>
  <c r="BD1248" i="1"/>
  <c r="BC1248" i="1"/>
  <c r="BD1213" i="1"/>
  <c r="BC1213" i="1"/>
  <c r="BC51" i="1"/>
  <c r="BD51" i="1"/>
  <c r="BD1321" i="1"/>
  <c r="BC1321" i="1"/>
  <c r="BD923" i="1"/>
  <c r="BC923" i="1"/>
  <c r="BD113" i="1"/>
  <c r="BC113" i="1"/>
  <c r="BD1292" i="1"/>
  <c r="BC1292" i="1"/>
  <c r="BC52" i="1"/>
  <c r="BD52" i="1"/>
  <c r="BD292" i="1"/>
  <c r="BC292" i="1"/>
  <c r="BC1143" i="1"/>
  <c r="BD1143" i="1"/>
  <c r="BD1153" i="1"/>
  <c r="BC1153" i="1"/>
  <c r="BC529" i="1"/>
  <c r="BD529" i="1"/>
  <c r="BD251" i="1"/>
  <c r="BC251" i="1"/>
  <c r="BD1192" i="1"/>
  <c r="BC1192" i="1"/>
  <c r="BD67" i="1"/>
  <c r="BC67" i="1"/>
  <c r="BD869" i="1"/>
  <c r="BC869" i="1"/>
  <c r="BD275" i="1"/>
  <c r="BC275" i="1"/>
  <c r="BD843" i="1"/>
  <c r="BC843" i="1"/>
  <c r="BD1011" i="1"/>
  <c r="BC1011" i="1"/>
  <c r="BD108" i="1"/>
  <c r="BC108" i="1"/>
  <c r="BC1005" i="1"/>
  <c r="BD1005" i="1"/>
  <c r="BD659" i="1"/>
  <c r="BC659" i="1"/>
  <c r="BD724" i="1"/>
  <c r="BC724" i="1"/>
  <c r="BD807" i="1"/>
  <c r="BC807" i="1"/>
  <c r="BC451" i="1"/>
  <c r="BD451" i="1"/>
  <c r="BD951" i="1"/>
  <c r="BC951" i="1"/>
  <c r="BD469" i="1"/>
  <c r="BC469" i="1"/>
  <c r="BC390" i="1"/>
  <c r="BD390" i="1"/>
  <c r="BC326" i="1"/>
  <c r="BD326" i="1"/>
  <c r="BD585" i="1"/>
  <c r="BC585" i="1"/>
  <c r="BD777" i="1"/>
  <c r="BC777" i="1"/>
  <c r="BD1155" i="1"/>
  <c r="BC1155" i="1"/>
  <c r="BD537" i="1"/>
  <c r="BC537" i="1"/>
  <c r="BD134" i="1"/>
  <c r="BC134" i="1"/>
  <c r="BD395" i="1"/>
  <c r="BC395" i="1"/>
  <c r="BD387" i="1"/>
  <c r="BC387" i="1"/>
  <c r="BD181" i="1"/>
  <c r="BC181" i="1"/>
  <c r="BD577" i="1"/>
  <c r="BC577" i="1"/>
  <c r="BD369" i="1"/>
  <c r="BC369" i="1"/>
  <c r="BD769" i="1"/>
  <c r="BC769" i="1"/>
  <c r="BD246" i="1"/>
  <c r="BC246" i="1"/>
  <c r="BD902" i="1"/>
  <c r="BC902" i="1"/>
  <c r="BD608" i="1"/>
  <c r="BC608" i="1"/>
  <c r="BC786" i="1"/>
  <c r="BD786" i="1"/>
  <c r="BC363" i="1"/>
  <c r="BD363" i="1"/>
  <c r="BD593" i="1"/>
  <c r="BC593" i="1"/>
  <c r="BD320" i="1"/>
  <c r="BC320" i="1"/>
  <c r="BD272" i="1"/>
  <c r="BC272" i="1"/>
  <c r="BD1328" i="1"/>
  <c r="BC1328" i="1"/>
  <c r="BD100" i="1"/>
  <c r="BC100" i="1"/>
  <c r="BD477" i="1"/>
  <c r="BC477" i="1"/>
  <c r="BC897" i="1"/>
  <c r="BD897" i="1"/>
  <c r="BC1291" i="1"/>
  <c r="BD1291" i="1"/>
  <c r="BD194" i="1"/>
  <c r="BC194" i="1"/>
  <c r="BC1210" i="1"/>
  <c r="BD1210" i="1"/>
  <c r="BD208" i="1"/>
  <c r="BC208" i="1"/>
  <c r="BD1132" i="1"/>
  <c r="BC1132" i="1"/>
  <c r="BD1194" i="1"/>
  <c r="BC1194" i="1"/>
  <c r="BD343" i="1"/>
  <c r="BC343" i="1"/>
  <c r="BD956" i="1"/>
  <c r="BC956" i="1"/>
  <c r="BC157" i="1"/>
  <c r="BD157" i="1"/>
  <c r="BD975" i="1"/>
  <c r="BC975" i="1"/>
  <c r="BD245" i="1"/>
  <c r="BC245" i="1"/>
  <c r="BC1191" i="1"/>
  <c r="BD1191" i="1"/>
  <c r="BC312" i="1"/>
  <c r="BD312" i="1"/>
  <c r="BD231" i="1"/>
  <c r="BC231" i="1"/>
  <c r="BD404" i="1"/>
  <c r="BC404" i="1"/>
  <c r="BD590" i="1"/>
  <c r="BC590" i="1"/>
  <c r="BD1164" i="1"/>
  <c r="BC1164" i="1"/>
  <c r="BD274" i="1"/>
  <c r="BC274" i="1"/>
  <c r="BD678" i="1"/>
  <c r="BC678" i="1"/>
  <c r="BD310" i="1"/>
  <c r="BC310" i="1"/>
  <c r="BD905" i="1"/>
  <c r="BC905" i="1"/>
  <c r="BD912" i="1"/>
  <c r="BC912" i="1"/>
  <c r="BD510" i="1"/>
  <c r="BC510" i="1"/>
  <c r="BD1286" i="1"/>
  <c r="BC1286" i="1"/>
  <c r="BD1244" i="1"/>
  <c r="BC1244" i="1"/>
  <c r="BD671" i="1"/>
  <c r="BC671" i="1"/>
  <c r="BD875" i="1"/>
  <c r="BC875" i="1"/>
  <c r="BD1058" i="1"/>
  <c r="BC1058" i="1"/>
  <c r="BC119" i="1"/>
  <c r="BD119" i="1"/>
  <c r="BD1044" i="1"/>
  <c r="BC1044" i="1"/>
  <c r="BD1133" i="1"/>
  <c r="BC1133" i="1"/>
  <c r="BD235" i="1"/>
  <c r="BC235" i="1"/>
  <c r="BD1094" i="1"/>
  <c r="BC1094" i="1"/>
  <c r="BD1307" i="1"/>
  <c r="BC1307" i="1"/>
  <c r="BD1065" i="1"/>
  <c r="BC1065" i="1"/>
  <c r="BD73" i="1"/>
  <c r="BC73" i="1"/>
  <c r="BD1046" i="1"/>
  <c r="BC1046" i="1"/>
  <c r="BD1002" i="1"/>
  <c r="BC1002" i="1"/>
  <c r="BD898" i="1"/>
  <c r="BC898" i="1"/>
  <c r="BC408" i="1"/>
  <c r="BD408" i="1"/>
  <c r="BD1260" i="1"/>
  <c r="BC1260" i="1"/>
  <c r="BC1227" i="1"/>
  <c r="BD1227" i="1"/>
  <c r="BD525" i="1"/>
  <c r="BC525" i="1"/>
  <c r="BD997" i="1"/>
  <c r="BC997" i="1"/>
  <c r="BD1317" i="1"/>
  <c r="BC1317" i="1"/>
  <c r="BD458" i="1"/>
  <c r="BC458" i="1"/>
  <c r="BD36" i="1"/>
  <c r="BC36" i="1"/>
  <c r="BD331" i="1"/>
  <c r="BC331" i="1"/>
  <c r="BD734" i="1"/>
  <c r="BC734" i="1"/>
  <c r="BD88" i="1"/>
  <c r="BC88" i="1"/>
  <c r="BD1182" i="1"/>
  <c r="BC1182" i="1"/>
  <c r="BD1004" i="1"/>
  <c r="BC1004" i="1"/>
  <c r="BD1310" i="1"/>
  <c r="BC1310" i="1"/>
  <c r="BD1345" i="1"/>
  <c r="BC1345" i="1"/>
  <c r="BD146" i="1"/>
  <c r="BC146" i="1"/>
  <c r="BC827" i="1"/>
  <c r="BD827" i="1"/>
  <c r="BD330" i="1"/>
  <c r="BC330" i="1"/>
  <c r="BD697" i="1"/>
  <c r="BC697" i="1"/>
  <c r="BC854" i="1"/>
  <c r="BD854" i="1"/>
  <c r="BD1178" i="1"/>
  <c r="BC1178" i="1"/>
  <c r="BC1273" i="1"/>
  <c r="BD1273" i="1"/>
  <c r="BD64" i="1"/>
  <c r="BC64" i="1"/>
  <c r="BD937" i="1"/>
  <c r="BC937" i="1"/>
  <c r="BD745" i="1"/>
  <c r="BC745" i="1"/>
  <c r="BD289" i="1"/>
  <c r="BC289" i="1"/>
  <c r="BD598" i="1"/>
  <c r="BC598" i="1"/>
  <c r="BD358" i="1"/>
  <c r="BC358" i="1"/>
  <c r="BC1184" i="1"/>
  <c r="BD1184" i="1"/>
  <c r="BD328" i="1"/>
  <c r="BC328" i="1"/>
  <c r="BC1099" i="1"/>
  <c r="BD1099" i="1"/>
  <c r="BD1066" i="1"/>
  <c r="BC1066" i="1"/>
  <c r="BD187" i="1"/>
  <c r="BC187" i="1"/>
  <c r="BD601" i="1"/>
  <c r="BC601" i="1"/>
  <c r="BD718" i="1"/>
  <c r="BC718" i="1"/>
  <c r="BD1025" i="1"/>
  <c r="BC1025" i="1"/>
  <c r="BC672" i="1"/>
  <c r="BD672" i="1"/>
  <c r="BD781" i="1"/>
  <c r="BC781" i="1"/>
  <c r="BD1170" i="1"/>
  <c r="BC1170" i="1"/>
  <c r="BD233" i="1"/>
  <c r="BC233" i="1"/>
  <c r="BD702" i="1"/>
  <c r="BC702" i="1"/>
  <c r="BC1037" i="1"/>
  <c r="BD1037" i="1"/>
  <c r="BD722" i="1"/>
  <c r="BC722" i="1"/>
  <c r="BD717" i="1"/>
  <c r="BC717" i="1"/>
  <c r="BD436" i="1"/>
  <c r="BC436" i="1"/>
  <c r="BD921" i="1"/>
  <c r="BC921" i="1"/>
  <c r="BD372" i="1"/>
  <c r="BC372" i="1"/>
  <c r="BD892" i="1"/>
  <c r="BC892" i="1"/>
  <c r="BD279" i="1"/>
  <c r="BC279" i="1"/>
  <c r="BD1042" i="1"/>
  <c r="BC1042" i="1"/>
  <c r="BD555" i="1"/>
  <c r="BC555" i="1"/>
  <c r="BC1013" i="1"/>
  <c r="BD1013" i="1"/>
  <c r="BD733" i="1"/>
  <c r="BC733" i="1"/>
  <c r="BC1259" i="1"/>
  <c r="BD1259" i="1"/>
  <c r="BD1304" i="1"/>
  <c r="BC1304" i="1"/>
  <c r="BD542" i="1"/>
  <c r="BC542" i="1"/>
  <c r="BD93" i="1"/>
  <c r="BC93" i="1"/>
  <c r="BC618" i="1"/>
  <c r="BD618" i="1"/>
  <c r="BD1305" i="1"/>
  <c r="BC1305" i="1"/>
  <c r="BD437" i="1"/>
  <c r="BC437" i="1"/>
  <c r="BD814" i="1"/>
  <c r="BC814" i="1"/>
  <c r="BC236" i="1"/>
  <c r="BD236" i="1"/>
  <c r="BD106" i="1"/>
  <c r="BC106" i="1"/>
  <c r="BD559" i="1"/>
  <c r="BC559" i="1"/>
  <c r="BD1018" i="1"/>
  <c r="BC1018" i="1"/>
  <c r="BD1015" i="1"/>
  <c r="BC1015" i="1"/>
  <c r="BC267" i="1"/>
  <c r="BD267" i="1"/>
  <c r="BD860" i="1"/>
  <c r="BC860" i="1"/>
  <c r="BD1076" i="1"/>
  <c r="BC1076" i="1"/>
  <c r="BD296" i="1"/>
  <c r="BC296" i="1"/>
  <c r="BD132" i="1"/>
  <c r="BC132" i="1"/>
  <c r="BD1264" i="1"/>
  <c r="BC1264" i="1"/>
  <c r="BD301" i="1"/>
  <c r="BC301" i="1"/>
  <c r="BC415" i="1"/>
  <c r="BD415" i="1"/>
  <c r="BD935" i="1"/>
  <c r="BC935" i="1"/>
  <c r="BD587" i="1"/>
  <c r="BC587" i="1"/>
  <c r="BD1293" i="1"/>
  <c r="BC1293" i="1"/>
  <c r="BD654" i="1"/>
  <c r="BC654" i="1"/>
  <c r="BD554" i="1"/>
  <c r="BC554" i="1"/>
  <c r="BD700" i="1"/>
  <c r="BC700" i="1"/>
  <c r="BC12" i="1"/>
  <c r="BD12" i="1"/>
  <c r="BC182" i="1"/>
  <c r="BD182" i="1"/>
  <c r="BD142" i="1"/>
  <c r="BC142" i="1"/>
  <c r="BD219" i="1"/>
  <c r="BC219" i="1"/>
  <c r="BD1148" i="1"/>
  <c r="BC1148" i="1"/>
  <c r="BD1028" i="1"/>
  <c r="BC1028" i="1"/>
  <c r="BD534" i="1"/>
  <c r="BC534" i="1"/>
  <c r="BD1249" i="1"/>
  <c r="BC1249" i="1"/>
  <c r="BC303" i="1"/>
  <c r="BD303" i="1"/>
  <c r="BC583" i="1"/>
  <c r="BD583" i="1"/>
  <c r="BD810" i="1"/>
  <c r="BC810" i="1"/>
  <c r="BD763" i="1"/>
  <c r="BC763" i="1"/>
  <c r="BD1232" i="1"/>
  <c r="BC1232" i="1"/>
  <c r="BD1219" i="1"/>
  <c r="BC1219" i="1"/>
  <c r="BD548" i="1"/>
  <c r="BC548" i="1"/>
  <c r="BD817" i="1"/>
  <c r="BC817" i="1"/>
  <c r="BD277" i="1"/>
  <c r="BC277" i="1"/>
  <c r="BC10" i="1"/>
  <c r="BD10" i="1"/>
  <c r="BD980" i="1"/>
  <c r="BC980" i="1"/>
  <c r="BD198" i="1"/>
  <c r="BC198" i="1"/>
  <c r="BD1020" i="1"/>
  <c r="BC1020" i="1"/>
  <c r="BC104" i="1"/>
  <c r="BD104" i="1"/>
  <c r="BC704" i="1"/>
  <c r="BD704" i="1"/>
  <c r="BD1296" i="1"/>
  <c r="BC1296" i="1"/>
  <c r="BD628" i="1"/>
  <c r="BC628" i="1"/>
  <c r="BD495" i="1"/>
  <c r="BC495" i="1"/>
  <c r="BD379" i="1"/>
  <c r="BC379" i="1"/>
  <c r="BD1085" i="1"/>
  <c r="BC1085" i="1"/>
  <c r="BD313" i="1"/>
  <c r="BC313" i="1"/>
  <c r="BD1126" i="1"/>
  <c r="BC1126" i="1"/>
  <c r="BD261" i="1"/>
  <c r="BC261" i="1"/>
  <c r="BD893" i="1"/>
  <c r="BC893" i="1"/>
  <c r="BD65" i="1"/>
  <c r="BC65" i="1"/>
  <c r="BD1054" i="1"/>
  <c r="BC1054" i="1"/>
  <c r="BC762" i="1"/>
  <c r="BD762" i="1"/>
  <c r="BD755" i="1"/>
  <c r="BC755" i="1"/>
  <c r="BD1246" i="1"/>
  <c r="BC1246" i="1"/>
  <c r="BD665" i="1"/>
  <c r="BC665" i="1"/>
  <c r="BD880" i="1"/>
  <c r="BC880" i="1"/>
  <c r="BC653" i="1"/>
  <c r="BD653" i="1"/>
  <c r="BD75" i="1"/>
  <c r="BC75" i="1"/>
  <c r="BC835" i="1"/>
  <c r="BD835" i="1"/>
  <c r="BC175" i="1"/>
  <c r="BD175" i="1"/>
  <c r="BC1270" i="1"/>
  <c r="BD1270" i="1"/>
  <c r="BD180" i="1"/>
  <c r="BC180" i="1"/>
  <c r="BD915" i="1"/>
  <c r="BC915" i="1"/>
  <c r="BD1075" i="1"/>
  <c r="BC1075" i="1"/>
  <c r="BD1022" i="1"/>
  <c r="BC1022" i="1"/>
  <c r="BD614" i="1"/>
  <c r="BC614" i="1"/>
  <c r="BD1023" i="1"/>
  <c r="BC1023" i="1"/>
  <c r="BD45" i="1"/>
  <c r="BC45" i="1"/>
  <c r="BD1176" i="1"/>
  <c r="BC1176" i="1"/>
  <c r="BD136" i="1"/>
  <c r="BC136" i="1"/>
  <c r="BD876" i="1"/>
  <c r="BC876" i="1"/>
  <c r="BD53" i="1"/>
  <c r="BC53" i="1"/>
  <c r="BC222" i="1"/>
  <c r="BD222" i="1"/>
  <c r="BC816" i="1"/>
  <c r="BD816" i="1"/>
  <c r="BD459" i="1"/>
  <c r="BC459" i="1"/>
  <c r="BD1074" i="1"/>
  <c r="BC1074" i="1"/>
  <c r="BD707" i="1"/>
  <c r="BC707" i="1"/>
  <c r="BD683" i="1"/>
  <c r="BC683" i="1"/>
  <c r="BD829" i="1"/>
  <c r="BC829" i="1"/>
  <c r="BC424" i="1"/>
  <c r="BD424" i="1"/>
  <c r="BD841" i="1"/>
  <c r="BC841" i="1"/>
  <c r="BD1333" i="1"/>
  <c r="BC1333" i="1"/>
  <c r="BD1049" i="1"/>
  <c r="BC1049" i="1"/>
  <c r="BD1073" i="1"/>
  <c r="BC1073" i="1"/>
  <c r="BC295" i="1"/>
  <c r="BD295" i="1"/>
  <c r="BD200" i="1"/>
  <c r="BC200" i="1"/>
  <c r="BD779" i="1"/>
  <c r="BC779" i="1"/>
  <c r="BD853" i="1"/>
  <c r="BC853" i="1"/>
  <c r="BD79" i="1"/>
  <c r="BC79" i="1"/>
  <c r="BD281" i="1"/>
  <c r="BC281" i="1"/>
  <c r="BD183" i="1"/>
  <c r="BC183" i="1"/>
  <c r="BD706" i="1"/>
  <c r="BC706" i="1"/>
  <c r="BC536" i="1"/>
  <c r="BD536" i="1"/>
  <c r="BD1119" i="1"/>
  <c r="BC1119" i="1"/>
  <c r="BD647" i="1"/>
  <c r="BC647" i="1"/>
  <c r="BD220" i="1"/>
  <c r="BC220" i="1"/>
  <c r="BD1056" i="1"/>
  <c r="BC1056" i="1"/>
  <c r="BD81" i="1"/>
  <c r="BC81" i="1"/>
  <c r="BC409" i="1"/>
  <c r="BD409" i="1"/>
  <c r="BD1068" i="1"/>
  <c r="BC1068" i="1"/>
  <c r="BD63" i="1"/>
  <c r="BC63" i="1"/>
  <c r="BD870" i="1"/>
  <c r="BC870" i="1"/>
  <c r="BD633" i="1"/>
  <c r="BC633" i="1"/>
  <c r="BC39" i="1"/>
  <c r="BD39" i="1"/>
  <c r="BC856" i="1"/>
  <c r="BD856" i="1"/>
  <c r="BD1036" i="1"/>
  <c r="BC1036" i="1"/>
  <c r="BD318" i="1"/>
  <c r="BC318" i="1"/>
  <c r="BD130" i="1"/>
  <c r="BC130" i="1"/>
  <c r="BD262" i="1"/>
  <c r="BC262" i="1"/>
  <c r="BD557" i="1"/>
  <c r="BC557" i="1"/>
  <c r="BD294" i="1"/>
  <c r="BC294" i="1"/>
  <c r="BD1009" i="1"/>
  <c r="BC1009" i="1"/>
  <c r="BD1092" i="1"/>
  <c r="BC1092" i="1"/>
  <c r="BD1149" i="1"/>
  <c r="BC1149" i="1"/>
  <c r="BD802" i="1"/>
  <c r="BC802" i="1"/>
  <c r="BD962" i="1"/>
  <c r="BC962" i="1"/>
  <c r="BD1050" i="1"/>
  <c r="BC1050" i="1"/>
  <c r="BC431" i="1"/>
  <c r="BD431" i="1"/>
  <c r="BC547" i="1"/>
  <c r="BD547" i="1"/>
  <c r="BD478" i="1"/>
  <c r="BC478" i="1"/>
  <c r="BD1271" i="1"/>
  <c r="BC1271" i="1"/>
  <c r="BD1351" i="1"/>
  <c r="BC1351" i="1"/>
  <c r="BD523" i="1"/>
  <c r="BC523" i="1"/>
  <c r="BD617" i="1"/>
  <c r="BC617" i="1"/>
  <c r="BC1288" i="1"/>
  <c r="BD1288" i="1"/>
  <c r="BD785" i="1"/>
  <c r="BC785" i="1"/>
  <c r="BC594" i="1"/>
  <c r="BD594" i="1"/>
  <c r="BD308" i="1"/>
  <c r="BC308" i="1"/>
  <c r="BD789" i="1"/>
  <c r="BC789" i="1"/>
  <c r="BD934" i="1"/>
  <c r="BC934" i="1"/>
  <c r="BD1253" i="1"/>
  <c r="BC1253" i="1"/>
  <c r="BD209" i="1"/>
  <c r="BC209" i="1"/>
  <c r="BD983" i="1"/>
  <c r="BC983" i="1"/>
  <c r="BD109" i="1"/>
  <c r="BC109" i="1"/>
  <c r="BD1221" i="1"/>
  <c r="BC1221" i="1"/>
  <c r="BD338" i="1"/>
  <c r="BC338" i="1"/>
  <c r="BD517" i="1"/>
  <c r="BC517" i="1"/>
  <c r="BD191" i="1"/>
  <c r="BC191" i="1"/>
  <c r="BD519" i="1"/>
  <c r="BC519" i="1"/>
  <c r="BC350" i="1"/>
  <c r="BD350" i="1"/>
  <c r="BC117" i="1"/>
  <c r="BD117" i="1"/>
  <c r="BD884" i="1"/>
  <c r="BC884" i="1"/>
  <c r="BD57" i="1"/>
  <c r="BC57" i="1"/>
  <c r="BD1209" i="1"/>
  <c r="BC1209" i="1"/>
  <c r="BC375" i="1"/>
  <c r="BD375" i="1"/>
  <c r="BD904" i="1"/>
  <c r="BC904" i="1"/>
  <c r="BC1064" i="1"/>
  <c r="BD1064" i="1"/>
  <c r="BD508" i="1"/>
  <c r="BC508" i="1"/>
  <c r="BD365" i="1"/>
  <c r="BC365" i="1"/>
  <c r="BD1110" i="1"/>
  <c r="BC1110" i="1"/>
  <c r="BD613" i="1"/>
  <c r="BC613" i="1"/>
  <c r="BD131" i="1"/>
  <c r="BC131" i="1"/>
  <c r="BD285" i="1"/>
  <c r="BC285" i="1"/>
  <c r="BD27" i="1"/>
  <c r="BC27" i="1"/>
  <c r="BD56" i="1"/>
  <c r="BC56" i="1"/>
  <c r="BC1150" i="1"/>
  <c r="BD1150" i="1"/>
  <c r="BD1162" i="1"/>
  <c r="BC1162" i="1"/>
  <c r="BD196" i="1"/>
  <c r="BC196" i="1"/>
  <c r="BD924" i="1"/>
  <c r="BC924" i="1"/>
  <c r="BD820" i="1"/>
  <c r="BC820" i="1"/>
  <c r="BD166" i="1"/>
  <c r="BC166" i="1"/>
  <c r="BD91" i="1"/>
  <c r="BC91" i="1"/>
  <c r="BD1140" i="1"/>
  <c r="BC1140" i="1"/>
  <c r="BD410" i="1"/>
  <c r="BC410" i="1"/>
  <c r="BC922" i="1"/>
  <c r="BD922" i="1"/>
  <c r="BD1034" i="1"/>
  <c r="BC1034" i="1"/>
  <c r="BC803" i="1"/>
  <c r="BD803" i="1"/>
  <c r="BD273" i="1"/>
  <c r="BC273" i="1"/>
  <c r="BD1171" i="1"/>
  <c r="BC1171" i="1"/>
  <c r="BD474" i="1"/>
  <c r="BC474" i="1"/>
  <c r="BD739" i="1"/>
  <c r="BC739" i="1"/>
  <c r="BD470" i="1"/>
  <c r="BC470" i="1"/>
  <c r="BD1289" i="1"/>
  <c r="BC1289" i="1"/>
  <c r="BD737" i="1"/>
  <c r="BC737" i="1"/>
  <c r="BD453" i="1"/>
  <c r="BC453" i="1"/>
  <c r="BD391" i="1"/>
  <c r="BC391" i="1"/>
  <c r="BC1199" i="1"/>
  <c r="BD1199" i="1"/>
  <c r="BC925" i="1"/>
  <c r="BD925" i="1"/>
  <c r="BD28" i="1"/>
  <c r="BC28" i="1"/>
  <c r="BC1045" i="1"/>
  <c r="BD1045" i="1"/>
  <c r="BD412" i="1"/>
  <c r="BC412" i="1"/>
  <c r="BC455" i="1"/>
  <c r="BD455" i="1"/>
  <c r="BD861" i="1"/>
  <c r="BC861" i="1"/>
  <c r="BD1309" i="1"/>
  <c r="BC1309" i="1"/>
  <c r="BD868" i="1"/>
  <c r="BC868" i="1"/>
  <c r="BD986" i="1"/>
  <c r="BC986" i="1"/>
  <c r="BD373" i="1"/>
  <c r="BC373" i="1"/>
  <c r="BD532" i="1"/>
  <c r="BC532" i="1"/>
  <c r="BD16" i="1"/>
  <c r="BC16" i="1"/>
  <c r="BD316" i="1"/>
  <c r="BC316" i="1"/>
  <c r="BD388" i="1"/>
  <c r="BC388" i="1"/>
  <c r="BC1329" i="1"/>
  <c r="BD1329" i="1"/>
  <c r="BD179" i="1"/>
  <c r="BC179" i="1"/>
  <c r="BC1131" i="1"/>
  <c r="BD1131" i="1"/>
  <c r="BC919" i="1"/>
  <c r="BD919" i="1"/>
  <c r="BC801" i="1"/>
  <c r="BD801" i="1"/>
  <c r="BD690" i="1"/>
  <c r="BC690" i="1"/>
  <c r="BD1256" i="1"/>
  <c r="BC1256" i="1"/>
  <c r="BD89" i="1"/>
  <c r="BC89" i="1"/>
  <c r="BD830" i="1"/>
  <c r="BC830" i="1"/>
  <c r="BD239" i="1"/>
  <c r="BC239" i="1"/>
  <c r="BD932" i="1"/>
  <c r="BC932" i="1"/>
  <c r="BD546" i="1"/>
  <c r="BC546" i="1"/>
  <c r="BC62" i="1"/>
  <c r="BD62" i="1"/>
  <c r="BD815" i="1"/>
  <c r="BC815" i="1"/>
  <c r="BD68" i="1"/>
  <c r="BC68" i="1"/>
  <c r="BD26" i="1"/>
  <c r="BC26" i="1"/>
  <c r="BC1123" i="1"/>
  <c r="BD1123" i="1"/>
  <c r="BD639" i="1"/>
  <c r="BC639" i="1"/>
  <c r="BD612" i="1"/>
  <c r="BC612" i="1"/>
  <c r="BD1339" i="1"/>
  <c r="BC1339" i="1"/>
  <c r="BD473" i="1"/>
  <c r="BC473" i="1"/>
  <c r="BD901" i="1"/>
  <c r="BC901" i="1"/>
  <c r="BC1243" i="1"/>
  <c r="BD1243" i="1"/>
  <c r="BD105" i="1"/>
  <c r="BC105" i="1"/>
  <c r="BC680" i="1"/>
  <c r="BD680" i="1"/>
  <c r="BD49" i="1"/>
  <c r="BC49" i="1"/>
  <c r="BD323" i="1"/>
  <c r="BC323" i="1"/>
  <c r="BC427" i="1"/>
  <c r="BD427" i="1"/>
  <c r="BC1187" i="1"/>
  <c r="BD1187" i="1"/>
  <c r="BD1337" i="1"/>
  <c r="BC1337" i="1"/>
  <c r="BD1051" i="1"/>
  <c r="BC1051" i="1"/>
  <c r="BD649" i="1"/>
  <c r="BC649" i="1"/>
  <c r="BD926" i="1"/>
  <c r="BC926" i="1"/>
  <c r="BD449" i="1"/>
  <c r="BC449" i="1"/>
  <c r="BD1118" i="1"/>
  <c r="BC1118" i="1"/>
  <c r="BC688" i="1"/>
  <c r="BD688" i="1"/>
  <c r="BD888" i="1"/>
  <c r="BC888" i="1"/>
  <c r="BD966" i="1"/>
  <c r="BC966" i="1"/>
  <c r="BD1284" i="1"/>
  <c r="BC1284" i="1"/>
  <c r="BD710" i="1"/>
  <c r="BC710" i="1"/>
  <c r="BD1275" i="1"/>
  <c r="BC1275" i="1"/>
  <c r="BC401" i="1"/>
  <c r="BD401" i="1"/>
  <c r="BD752" i="1"/>
  <c r="BC752" i="1"/>
  <c r="BD1274" i="1"/>
  <c r="BC1274" i="1"/>
  <c r="BD549" i="1"/>
  <c r="BC549" i="1"/>
  <c r="BC1095" i="1"/>
  <c r="BD1095" i="1"/>
  <c r="BD176" i="1"/>
  <c r="BC176" i="1"/>
  <c r="BD202" i="1"/>
  <c r="BC202" i="1"/>
  <c r="BD823" i="1"/>
  <c r="BC823" i="1"/>
  <c r="BD1128" i="1"/>
  <c r="BC1128" i="1"/>
  <c r="BD465" i="1"/>
  <c r="BC465" i="1"/>
  <c r="BD297" i="1"/>
  <c r="BC297" i="1"/>
  <c r="BD560" i="1"/>
  <c r="BC560" i="1"/>
  <c r="BD334" i="1"/>
  <c r="BC334" i="1"/>
  <c r="BC472" i="1"/>
  <c r="BD472" i="1"/>
  <c r="BD732" i="1"/>
  <c r="BC732" i="1"/>
  <c r="BC889" i="1"/>
  <c r="BD889" i="1"/>
  <c r="BD879" i="1"/>
  <c r="BC879" i="1"/>
  <c r="BC558" i="1"/>
  <c r="BD558" i="1"/>
  <c r="BD298" i="1"/>
  <c r="BC298" i="1"/>
  <c r="BD48" i="1"/>
  <c r="BC48" i="1"/>
  <c r="BD906" i="1"/>
  <c r="BC906" i="1"/>
  <c r="BD570" i="1"/>
  <c r="BC570" i="1"/>
  <c r="BC960" i="1"/>
  <c r="BD960" i="1"/>
  <c r="BC98" i="1"/>
  <c r="BD98" i="1"/>
  <c r="BD253" i="1"/>
  <c r="BC253" i="1"/>
  <c r="BD1160" i="1"/>
  <c r="BC1160" i="1"/>
  <c r="BD837" i="1"/>
  <c r="BC837" i="1"/>
  <c r="BC464" i="1"/>
  <c r="BD464" i="1"/>
  <c r="BD738" i="1"/>
  <c r="BC738" i="1"/>
  <c r="BD996" i="1"/>
  <c r="BC996" i="1"/>
  <c r="BD242" i="1"/>
  <c r="BC242" i="1"/>
  <c r="BC30" i="1"/>
  <c r="BD30" i="1"/>
  <c r="BD637" i="1"/>
  <c r="BC637" i="1"/>
  <c r="BC488" i="1"/>
  <c r="BD488" i="1"/>
  <c r="BC846" i="1"/>
  <c r="BD846" i="1"/>
  <c r="BD1081" i="1"/>
  <c r="BC1081" i="1"/>
  <c r="BD502" i="1"/>
  <c r="BC502" i="1"/>
  <c r="BD1343" i="1"/>
  <c r="BC1343" i="1"/>
  <c r="BD360" i="1"/>
  <c r="BC360" i="1"/>
  <c r="BD1332" i="1"/>
  <c r="BC1332" i="1"/>
  <c r="BD448" i="1"/>
  <c r="BC448" i="1"/>
  <c r="BC544" i="1"/>
  <c r="BD544" i="1"/>
  <c r="BD1189" i="1"/>
  <c r="BC1189" i="1"/>
  <c r="BD346" i="1"/>
  <c r="BC346" i="1"/>
  <c r="BD662" i="1"/>
  <c r="BC662" i="1"/>
  <c r="BD746" i="1"/>
  <c r="BC746" i="1"/>
  <c r="BD930" i="1"/>
  <c r="BC930" i="1"/>
  <c r="BD1311" i="1"/>
  <c r="BC1311" i="1"/>
  <c r="BD731" i="1"/>
  <c r="BC731" i="1"/>
  <c r="BC661" i="1"/>
  <c r="BD661" i="1"/>
  <c r="BD627" i="1"/>
  <c r="BC627" i="1"/>
  <c r="BD413" i="1"/>
  <c r="BC413" i="1"/>
  <c r="BD1283" i="1"/>
  <c r="BC1283" i="1"/>
  <c r="BD1322" i="1"/>
  <c r="BC1322" i="1"/>
  <c r="BC720" i="1"/>
  <c r="BD720" i="1"/>
  <c r="BD1070" i="1"/>
  <c r="BC1070" i="1"/>
  <c r="BD491" i="1"/>
  <c r="BC491" i="1"/>
  <c r="BD1341" i="1"/>
  <c r="BC1341" i="1"/>
  <c r="BD1190" i="1"/>
  <c r="BC1190" i="1"/>
  <c r="BD757" i="1"/>
  <c r="BC757" i="1"/>
  <c r="BD727" i="1"/>
  <c r="BC727" i="1"/>
  <c r="BD615" i="1"/>
  <c r="BC615" i="1"/>
  <c r="BD444" i="1"/>
  <c r="BC444" i="1"/>
  <c r="BD190" i="1"/>
  <c r="BC190" i="1"/>
  <c r="BD20" i="1"/>
  <c r="BC20" i="1"/>
  <c r="BC287" i="1"/>
  <c r="BD287" i="1"/>
  <c r="BD1041" i="1"/>
  <c r="BC1041" i="1"/>
  <c r="BD804" i="1"/>
  <c r="BC804" i="1"/>
  <c r="BD890" i="1"/>
  <c r="BC890" i="1"/>
  <c r="BD969" i="1"/>
  <c r="BC969" i="1"/>
  <c r="BD1207" i="1"/>
  <c r="BC1207" i="1"/>
  <c r="BC907" i="1"/>
  <c r="BD907" i="1"/>
  <c r="BD234" i="1"/>
  <c r="BC234" i="1"/>
  <c r="BD800" i="1"/>
  <c r="BC800" i="1"/>
  <c r="BD1141" i="1"/>
  <c r="BC1141" i="1"/>
  <c r="BD709" i="1"/>
  <c r="BC709" i="1"/>
  <c r="BD341" i="1"/>
  <c r="BC341" i="1"/>
  <c r="BD335" i="1"/>
  <c r="BC335" i="1"/>
  <c r="BC398" i="1"/>
  <c r="BD398" i="1"/>
  <c r="BD1031" i="1"/>
  <c r="BC1031" i="1"/>
  <c r="BD761" i="1"/>
  <c r="BC761" i="1"/>
  <c r="BD641" i="1"/>
  <c r="BC641" i="1"/>
  <c r="BD670" i="1"/>
  <c r="BC670" i="1"/>
  <c r="BD1245" i="1"/>
  <c r="BC1245" i="1"/>
  <c r="BD896" i="1"/>
  <c r="BC896" i="1"/>
  <c r="BD631" i="1"/>
  <c r="BC631" i="1"/>
  <c r="BD217" i="1"/>
  <c r="BC217" i="1"/>
  <c r="BD729" i="1"/>
  <c r="BC729" i="1"/>
  <c r="BC1053" i="1"/>
  <c r="BD1053" i="1"/>
  <c r="BD1331" i="1"/>
  <c r="BC1331" i="1"/>
  <c r="BD11" i="1"/>
  <c r="BC11" i="1"/>
  <c r="BC382" i="1"/>
  <c r="BD382" i="1"/>
  <c r="BD315" i="1"/>
  <c r="BC315" i="1"/>
  <c r="BD378" i="1"/>
  <c r="BC378" i="1"/>
  <c r="BD352" i="1"/>
  <c r="BC352" i="1"/>
  <c r="BC443" i="1"/>
  <c r="BD443" i="1"/>
  <c r="BD725" i="1"/>
  <c r="BC725" i="1"/>
  <c r="BD833" i="1"/>
  <c r="BC833" i="1"/>
  <c r="BD676" i="1"/>
  <c r="BC676" i="1"/>
  <c r="BC1052" i="1"/>
  <c r="BD1052" i="1"/>
  <c r="BC1299" i="1"/>
  <c r="BD1299" i="1"/>
  <c r="BD1061" i="1"/>
  <c r="BC1061" i="1"/>
  <c r="BC1202" i="1"/>
  <c r="BD1202" i="1"/>
  <c r="BD366" i="1"/>
  <c r="BC366" i="1"/>
  <c r="BD254" i="1"/>
  <c r="BC254" i="1"/>
  <c r="BD268" i="1"/>
  <c r="BC268" i="1"/>
  <c r="BD438" i="1"/>
  <c r="BC438" i="1"/>
  <c r="BD961" i="1"/>
  <c r="BC961" i="1"/>
  <c r="BD1344" i="1"/>
  <c r="BC1344" i="1"/>
  <c r="BC1255" i="1"/>
  <c r="BD1255" i="1"/>
  <c r="BD367" i="1"/>
  <c r="BC367" i="1"/>
  <c r="BC1177" i="1"/>
  <c r="BD1177" i="1"/>
  <c r="BD638" i="1"/>
  <c r="BC638" i="1"/>
  <c r="BD677" i="1"/>
  <c r="BC677" i="1"/>
  <c r="BD692" i="1"/>
  <c r="BC692" i="1"/>
  <c r="BD571" i="1"/>
  <c r="BC571" i="1"/>
  <c r="BC1279" i="1"/>
  <c r="BD1279" i="1"/>
  <c r="BD80" i="1"/>
  <c r="BC80" i="1"/>
  <c r="BD698" i="1"/>
  <c r="BC698" i="1"/>
  <c r="BD1055" i="1"/>
  <c r="BC1055" i="1"/>
  <c r="BD636" i="1"/>
  <c r="BC636" i="1"/>
  <c r="BD1335" i="1"/>
  <c r="BC1335" i="1"/>
  <c r="BD411" i="1"/>
  <c r="BC411" i="1"/>
  <c r="BC819" i="1"/>
  <c r="BD819" i="1"/>
  <c r="BD1347" i="1"/>
  <c r="BC1347" i="1"/>
  <c r="BC371" i="1"/>
  <c r="BD371" i="1"/>
  <c r="BD782" i="1"/>
  <c r="BC782" i="1"/>
  <c r="BD170" i="1"/>
  <c r="BC170" i="1"/>
  <c r="BD161" i="1"/>
  <c r="BC161" i="1"/>
  <c r="BD552" i="1"/>
  <c r="BC552" i="1"/>
  <c r="BD23" i="1"/>
  <c r="BC23" i="1"/>
  <c r="BD813" i="1"/>
  <c r="BC813" i="1"/>
  <c r="BD852" i="1"/>
  <c r="BC852" i="1"/>
  <c r="BD908" i="1"/>
  <c r="BC908" i="1"/>
  <c r="BC1185" i="1"/>
  <c r="BD1185" i="1"/>
  <c r="BC712" i="1"/>
  <c r="BD712" i="1"/>
  <c r="BD1198" i="1"/>
  <c r="BC1198" i="1"/>
  <c r="BD1134" i="1"/>
  <c r="BC1134" i="1"/>
  <c r="BC1080" i="1"/>
  <c r="BD1080" i="1"/>
  <c r="BD972" i="1"/>
  <c r="BC972" i="1"/>
  <c r="BC867" i="1"/>
  <c r="BD867" i="1"/>
  <c r="BD1340" i="1"/>
  <c r="BC1340" i="1"/>
  <c r="BD936" i="1"/>
  <c r="BC936" i="1"/>
  <c r="BD1167" i="1"/>
  <c r="BC1167" i="1"/>
  <c r="BC1139" i="1"/>
  <c r="BD1139" i="1"/>
  <c r="BD428" i="1"/>
  <c r="BC428" i="1"/>
  <c r="BD1019" i="1"/>
  <c r="BC1019" i="1"/>
  <c r="BD1120" i="1"/>
  <c r="BC1120" i="1"/>
  <c r="BD340" i="1"/>
  <c r="BC340" i="1"/>
  <c r="BC818" i="1"/>
  <c r="BD818" i="1"/>
  <c r="BD1027" i="1"/>
  <c r="BC1027" i="1"/>
  <c r="BD775" i="1"/>
  <c r="BC775" i="1"/>
  <c r="BD674" i="1"/>
  <c r="BC674" i="1"/>
  <c r="BD18" i="1"/>
  <c r="BC18" i="1"/>
  <c r="BD713" i="1"/>
  <c r="BC713" i="1"/>
  <c r="BD669" i="1"/>
  <c r="BC669" i="1"/>
  <c r="BD977" i="1"/>
  <c r="BC977" i="1"/>
  <c r="BD505" i="1"/>
  <c r="BC505" i="1"/>
  <c r="BD787" i="1"/>
  <c r="BC787" i="1"/>
  <c r="BD1017" i="1"/>
  <c r="BC1017" i="1"/>
  <c r="BD1323" i="1"/>
  <c r="BC1323" i="1"/>
  <c r="BD324" i="1"/>
  <c r="BC324" i="1"/>
  <c r="BD386" i="1"/>
  <c r="BC386" i="1"/>
  <c r="BD1300" i="1"/>
  <c r="BC1300" i="1"/>
  <c r="BD1156" i="1"/>
  <c r="BC1156" i="1"/>
  <c r="BD946" i="1"/>
  <c r="BC946" i="1"/>
  <c r="BD927" i="1"/>
  <c r="BC927" i="1"/>
  <c r="BC1220" i="1"/>
  <c r="BD1220" i="1"/>
  <c r="BD711" i="1"/>
  <c r="BC711" i="1"/>
  <c r="BC531" i="1"/>
  <c r="BD531" i="1"/>
  <c r="BD189" i="1"/>
  <c r="BC189" i="1"/>
  <c r="BD1145" i="1"/>
  <c r="BC1145" i="1"/>
  <c r="BD214" i="1"/>
  <c r="BC214" i="1"/>
  <c r="BD1233" i="1"/>
  <c r="BC1233" i="1"/>
  <c r="BD1238" i="1"/>
  <c r="BC1238" i="1"/>
  <c r="BD1108" i="1"/>
  <c r="BC1108" i="1"/>
  <c r="BD1138" i="1"/>
  <c r="BC1138" i="1"/>
  <c r="BD588" i="1"/>
  <c r="BC588" i="1"/>
  <c r="BD705" i="1"/>
  <c r="BC705" i="1"/>
  <c r="BC1349" i="1"/>
  <c r="BD1349" i="1"/>
  <c r="BC8" i="1"/>
  <c r="BD8" i="1"/>
  <c r="BC1029" i="1"/>
  <c r="BD1029" i="1"/>
  <c r="BD54" i="1"/>
  <c r="BC54" i="1"/>
  <c r="BD356" i="1"/>
  <c r="BC356" i="1"/>
  <c r="BD1063" i="1"/>
  <c r="BC1063" i="1"/>
  <c r="BD991" i="1"/>
  <c r="BC991" i="1"/>
  <c r="BC575" i="1"/>
  <c r="BD575" i="1"/>
  <c r="BC1197" i="1"/>
  <c r="BD1197" i="1"/>
  <c r="BC496" i="1"/>
  <c r="BD496" i="1"/>
  <c r="BD347" i="1"/>
  <c r="BC347" i="1"/>
  <c r="BD503" i="1"/>
  <c r="BC503" i="1"/>
  <c r="BD1159" i="1"/>
  <c r="BC1159" i="1"/>
  <c r="BC258" i="1"/>
  <c r="BD258" i="1"/>
  <c r="BC1201" i="1"/>
  <c r="BD1201" i="1"/>
  <c r="BD753" i="1"/>
  <c r="BC753" i="1"/>
  <c r="BD568" i="1"/>
  <c r="BC568" i="1"/>
  <c r="BC949" i="1"/>
  <c r="BD949" i="1"/>
  <c r="BD895" i="1"/>
  <c r="BC895" i="1"/>
  <c r="BD981" i="1"/>
  <c r="BC981" i="1"/>
  <c r="BD34" i="1"/>
  <c r="BC34" i="1"/>
  <c r="BC432" i="1"/>
  <c r="BD432" i="1"/>
  <c r="BD463" i="1"/>
  <c r="BC463" i="1"/>
  <c r="BD684" i="1"/>
  <c r="BC684" i="1"/>
  <c r="BC1188" i="1"/>
  <c r="BD1188" i="1"/>
  <c r="BD252" i="1"/>
  <c r="BC252" i="1"/>
  <c r="BD471" i="1"/>
  <c r="BC471" i="1"/>
  <c r="BD947" i="1"/>
  <c r="BC947" i="1"/>
  <c r="BD269" i="1"/>
  <c r="BC269" i="1"/>
  <c r="BD1157" i="1"/>
  <c r="BC1157" i="1"/>
  <c r="BD99" i="1"/>
  <c r="BC99" i="1"/>
  <c r="BD882" i="1"/>
  <c r="BC882" i="1"/>
  <c r="BD359" i="1"/>
  <c r="BC359" i="1"/>
  <c r="BD481" i="1"/>
  <c r="BC481" i="1"/>
  <c r="BD1048" i="1"/>
  <c r="BC1048" i="1"/>
  <c r="BD877" i="1"/>
  <c r="BC877" i="1"/>
  <c r="BD78" i="1"/>
  <c r="BC78" i="1"/>
  <c r="BD406" i="1"/>
  <c r="BC406" i="1"/>
  <c r="BD77" i="1"/>
  <c r="BC77" i="1"/>
  <c r="BC512" i="1"/>
  <c r="BD512" i="1"/>
  <c r="BD797" i="1"/>
  <c r="BC797" i="1"/>
  <c r="BD492" i="1"/>
  <c r="BC492" i="1"/>
  <c r="BD1137" i="1"/>
  <c r="BC1137" i="1"/>
  <c r="BD673" i="1"/>
  <c r="BC673" i="1"/>
  <c r="BD635" i="1"/>
  <c r="BC635" i="1"/>
  <c r="BD468" i="1"/>
  <c r="BC468" i="1"/>
  <c r="BC1152" i="1"/>
  <c r="BD1152" i="1"/>
  <c r="BD129" i="1"/>
  <c r="BC129" i="1"/>
  <c r="BD1146" i="1"/>
  <c r="BC1146" i="1"/>
  <c r="BD95" i="1"/>
  <c r="BC95" i="1"/>
  <c r="BD812" i="1"/>
  <c r="BC812" i="1"/>
  <c r="BC155" i="1"/>
  <c r="BD155" i="1"/>
  <c r="BD467" i="1"/>
  <c r="BC467" i="1"/>
  <c r="BC460" i="1"/>
  <c r="BD460" i="1"/>
  <c r="BD687" i="1"/>
  <c r="BC687" i="1"/>
  <c r="BD572" i="1"/>
  <c r="BC572" i="1"/>
  <c r="BD345" i="1"/>
  <c r="BC345" i="1"/>
  <c r="BD370" i="1"/>
  <c r="BC370" i="1"/>
  <c r="BD759" i="1"/>
  <c r="BC759" i="1"/>
  <c r="BD682" i="1"/>
  <c r="BC682" i="1"/>
  <c r="BC933" i="1"/>
  <c r="BD933" i="1"/>
  <c r="BD210" i="1"/>
  <c r="BC210" i="1"/>
  <c r="BD417" i="1"/>
  <c r="BC417" i="1"/>
  <c r="BD1228" i="1"/>
  <c r="BC1228" i="1"/>
  <c r="BD147" i="1"/>
  <c r="BC147" i="1"/>
  <c r="BD993" i="1"/>
  <c r="BC993" i="1"/>
  <c r="BD348" i="1"/>
  <c r="BC348" i="1"/>
  <c r="BC14" i="1"/>
  <c r="BD14" i="1"/>
  <c r="BD305" i="1"/>
  <c r="BC305" i="1"/>
  <c r="BC199" i="1"/>
  <c r="BD199" i="1"/>
  <c r="BD92" i="1"/>
  <c r="BC92" i="1"/>
  <c r="BD689" i="1"/>
  <c r="BC689" i="1"/>
</calcChain>
</file>

<file path=xl/sharedStrings.xml><?xml version="1.0" encoding="utf-8"?>
<sst xmlns="http://schemas.openxmlformats.org/spreadsheetml/2006/main" count="9509" uniqueCount="1403">
  <si>
    <t>Datta data</t>
  </si>
  <si>
    <t>Deshpande data</t>
  </si>
  <si>
    <t>sd</t>
  </si>
  <si>
    <t>2*SD</t>
  </si>
  <si>
    <t>noise</t>
  </si>
  <si>
    <t>original prior</t>
  </si>
  <si>
    <t>SD</t>
  </si>
  <si>
    <t>sum</t>
  </si>
  <si>
    <t>phospo</t>
  </si>
  <si>
    <t>translocation</t>
  </si>
  <si>
    <t>Three hour RNA seq Jung</t>
  </si>
  <si>
    <t>cross correleation with AQP2 mRNA</t>
  </si>
  <si>
    <t>posterior from enhancer mapping</t>
  </si>
  <si>
    <t>largets abs phosphochange</t>
  </si>
  <si>
    <t>z</t>
  </si>
  <si>
    <t>cMBF</t>
  </si>
  <si>
    <t>Absolute phosphochange</t>
  </si>
  <si>
    <t>Final posterior over original prior</t>
  </si>
  <si>
    <t>TF Gene Symbols</t>
  </si>
  <si>
    <t>Posterior</t>
  </si>
  <si>
    <t>joint</t>
  </si>
  <si>
    <t>posterior</t>
  </si>
  <si>
    <t>mean/SD</t>
  </si>
  <si>
    <t>Abs loog ratio</t>
  </si>
  <si>
    <t>z=value/ noise</t>
  </si>
  <si>
    <t>Joint</t>
  </si>
  <si>
    <t>likelihood</t>
  </si>
  <si>
    <t>Abs log2 (dDAVP/con)</t>
  </si>
  <si>
    <t>min 0.5</t>
  </si>
  <si>
    <t>abs Dot product</t>
  </si>
  <si>
    <t>Net Probability Ratio</t>
  </si>
  <si>
    <t>Prob ratio vasopressin only</t>
  </si>
  <si>
    <t>Elf3</t>
  </si>
  <si>
    <t>Cebpb</t>
  </si>
  <si>
    <t>Junb</t>
  </si>
  <si>
    <t>Jun</t>
  </si>
  <si>
    <t>Klf5</t>
  </si>
  <si>
    <t>Carhsp1</t>
  </si>
  <si>
    <t>Atf1</t>
  </si>
  <si>
    <t>Nfyb</t>
  </si>
  <si>
    <t>Elf1</t>
  </si>
  <si>
    <t>Stat3</t>
  </si>
  <si>
    <t>Klf6</t>
  </si>
  <si>
    <t>Ets1</t>
  </si>
  <si>
    <t>Cdc5l</t>
  </si>
  <si>
    <t>Nfyc</t>
  </si>
  <si>
    <t>Nr2f6</t>
  </si>
  <si>
    <t>Irf3</t>
  </si>
  <si>
    <t>Crem</t>
  </si>
  <si>
    <t>Nfkb1</t>
  </si>
  <si>
    <t>Adnp</t>
  </si>
  <si>
    <t>Sp1</t>
  </si>
  <si>
    <t>Nr4a1</t>
  </si>
  <si>
    <t>Hes1</t>
  </si>
  <si>
    <t>Cebpg</t>
  </si>
  <si>
    <t>Klf2</t>
  </si>
  <si>
    <t>Nfib</t>
  </si>
  <si>
    <t>Nr1h2</t>
  </si>
  <si>
    <t>Csde1</t>
  </si>
  <si>
    <t>Gtf2i</t>
  </si>
  <si>
    <t>Gata3</t>
  </si>
  <si>
    <t>Klf3</t>
  </si>
  <si>
    <t>Hmga1</t>
  </si>
  <si>
    <t>Tsc22d1</t>
  </si>
  <si>
    <t>Jund</t>
  </si>
  <si>
    <t>Mef2d</t>
  </si>
  <si>
    <t>Fos</t>
  </si>
  <si>
    <t>Mxi1</t>
  </si>
  <si>
    <t>Smad3</t>
  </si>
  <si>
    <t>Pbx3</t>
  </si>
  <si>
    <t>Pbx1</t>
  </si>
  <si>
    <t>Mafk</t>
  </si>
  <si>
    <t>Srebf2</t>
  </si>
  <si>
    <t>Pbx2</t>
  </si>
  <si>
    <t>Max</t>
  </si>
  <si>
    <t>Pax8</t>
  </si>
  <si>
    <t>Ncor1</t>
  </si>
  <si>
    <t>Smarce1</t>
  </si>
  <si>
    <t>Atf4</t>
  </si>
  <si>
    <t>Maz</t>
  </si>
  <si>
    <t>Ybx1</t>
  </si>
  <si>
    <t>Ctcf</t>
  </si>
  <si>
    <t>Hoxd8</t>
  </si>
  <si>
    <t>Tfam</t>
  </si>
  <si>
    <t>Hif1a</t>
  </si>
  <si>
    <t>Irf6</t>
  </si>
  <si>
    <t>Nfe2l2</t>
  </si>
  <si>
    <t>Stat1</t>
  </si>
  <si>
    <t>Tcf3</t>
  </si>
  <si>
    <t>Tcf7l2</t>
  </si>
  <si>
    <t>Emx2</t>
  </si>
  <si>
    <t>Nfat5</t>
  </si>
  <si>
    <t>Creb1</t>
  </si>
  <si>
    <t>Mbd3</t>
  </si>
  <si>
    <t>Hoxb8</t>
  </si>
  <si>
    <t>Rela</t>
  </si>
  <si>
    <t>Baz2a</t>
  </si>
  <si>
    <t>Foxq1</t>
  </si>
  <si>
    <t>Smad1</t>
  </si>
  <si>
    <t>Sp3</t>
  </si>
  <si>
    <t>Sub1</t>
  </si>
  <si>
    <t>Ssrp1</t>
  </si>
  <si>
    <t>Thap4</t>
  </si>
  <si>
    <t>Mlx</t>
  </si>
  <si>
    <t>Pax2</t>
  </si>
  <si>
    <t>Mlxip</t>
  </si>
  <si>
    <t>Fosl2</t>
  </si>
  <si>
    <t>Bhlhe40</t>
  </si>
  <si>
    <t>Xbp1</t>
  </si>
  <si>
    <t>Rxra</t>
  </si>
  <si>
    <t>Litaf</t>
  </si>
  <si>
    <t>Nfatc2</t>
  </si>
  <si>
    <t>Rere</t>
  </si>
  <si>
    <t>Etv6</t>
  </si>
  <si>
    <t>Hmgb2</t>
  </si>
  <si>
    <t>Foxo1</t>
  </si>
  <si>
    <t>Hmbox1</t>
  </si>
  <si>
    <t>Hes6</t>
  </si>
  <si>
    <t>Hoxb5</t>
  </si>
  <si>
    <t>Hoxb7</t>
  </si>
  <si>
    <t>Tfdp1</t>
  </si>
  <si>
    <t>Tcf12</t>
  </si>
  <si>
    <t>Ehf</t>
  </si>
  <si>
    <t>Glis2</t>
  </si>
  <si>
    <t>Ets2</t>
  </si>
  <si>
    <t>Nr2c2</t>
  </si>
  <si>
    <t>Gabpa</t>
  </si>
  <si>
    <t>Hoxb6</t>
  </si>
  <si>
    <t>Stat6</t>
  </si>
  <si>
    <t>Tgif1</t>
  </si>
  <si>
    <t>Runx1</t>
  </si>
  <si>
    <t>Foxp1</t>
  </si>
  <si>
    <t>Nr3c2</t>
  </si>
  <si>
    <t>Rarg</t>
  </si>
  <si>
    <t>Rfx3</t>
  </si>
  <si>
    <t>Tead3</t>
  </si>
  <si>
    <t>Hmgb1</t>
  </si>
  <si>
    <t>Arid1a</t>
  </si>
  <si>
    <t>Hoxb9</t>
  </si>
  <si>
    <t>Tbx3</t>
  </si>
  <si>
    <t>Fosl1</t>
  </si>
  <si>
    <t>Srebf1</t>
  </si>
  <si>
    <t>Tsc22d4</t>
  </si>
  <si>
    <t>Nr3c1</t>
  </si>
  <si>
    <t>Gtf3a</t>
  </si>
  <si>
    <t>Esrra</t>
  </si>
  <si>
    <t>Nfic</t>
  </si>
  <si>
    <t>Gmeb2</t>
  </si>
  <si>
    <t>Tead2</t>
  </si>
  <si>
    <t>Mbd2</t>
  </si>
  <si>
    <t>Cbfb</t>
  </si>
  <si>
    <t>Mbd1</t>
  </si>
  <si>
    <t>Tcf4</t>
  </si>
  <si>
    <t>Nfatc3</t>
  </si>
  <si>
    <t>Myc</t>
  </si>
  <si>
    <t>Tox4</t>
  </si>
  <si>
    <t>Plagl1</t>
  </si>
  <si>
    <t>Setdb1</t>
  </si>
  <si>
    <t>Nfkb2</t>
  </si>
  <si>
    <t>Nr2f2</t>
  </si>
  <si>
    <t>Hbp1</t>
  </si>
  <si>
    <t>Gatad1</t>
  </si>
  <si>
    <t>Nr2c1</t>
  </si>
  <si>
    <t>Nr4a2</t>
  </si>
  <si>
    <t>Hmg20b</t>
  </si>
  <si>
    <t>Hoxd4</t>
  </si>
  <si>
    <t>Mier1</t>
  </si>
  <si>
    <t>Egr1</t>
  </si>
  <si>
    <t>Ddit3</t>
  </si>
  <si>
    <t>Atf2</t>
  </si>
  <si>
    <t>Ahr</t>
  </si>
  <si>
    <t>Foxj3</t>
  </si>
  <si>
    <t>Rxrb</t>
  </si>
  <si>
    <t>Grhl2</t>
  </si>
  <si>
    <t>Elk4</t>
  </si>
  <si>
    <t>Stat2</t>
  </si>
  <si>
    <t>Smad2</t>
  </si>
  <si>
    <t>Dbp</t>
  </si>
  <si>
    <t>Ncor2</t>
  </si>
  <si>
    <t>Foxk2</t>
  </si>
  <si>
    <t>Ubp1</t>
  </si>
  <si>
    <t>Nfx1</t>
  </si>
  <si>
    <t>Tsc22d3</t>
  </si>
  <si>
    <t>Smad4</t>
  </si>
  <si>
    <t>Preb</t>
  </si>
  <si>
    <t>Bach1</t>
  </si>
  <si>
    <t>Foxj2</t>
  </si>
  <si>
    <t>E2f3</t>
  </si>
  <si>
    <t>Foxk1</t>
  </si>
  <si>
    <t>Tshz1</t>
  </si>
  <si>
    <t>Nrf1</t>
  </si>
  <si>
    <t>Foxc1</t>
  </si>
  <si>
    <t>Nfix</t>
  </si>
  <si>
    <t>Klf16</t>
  </si>
  <si>
    <t>Arnt</t>
  </si>
  <si>
    <t>E2f6</t>
  </si>
  <si>
    <t>Klf10</t>
  </si>
  <si>
    <t>Arid4b</t>
  </si>
  <si>
    <t>Rreb1</t>
  </si>
  <si>
    <t>Mnt</t>
  </si>
  <si>
    <t>Mga</t>
  </si>
  <si>
    <t>Foxo3</t>
  </si>
  <si>
    <t>Hoxd9</t>
  </si>
  <si>
    <t>Bcl6</t>
  </si>
  <si>
    <t>Dnajc2</t>
  </si>
  <si>
    <t>Irf1</t>
  </si>
  <si>
    <t>Rfx5</t>
  </si>
  <si>
    <t>Hnf1b</t>
  </si>
  <si>
    <t>Zfp91</t>
  </si>
  <si>
    <t>Esrrb</t>
  </si>
  <si>
    <t>Atf7</t>
  </si>
  <si>
    <t>Arntl</t>
  </si>
  <si>
    <t>Usf1</t>
  </si>
  <si>
    <t>Irf2</t>
  </si>
  <si>
    <t>Clock</t>
  </si>
  <si>
    <t>Sp2</t>
  </si>
  <si>
    <t>Glis3</t>
  </si>
  <si>
    <t>Stat5a</t>
  </si>
  <si>
    <t>Elk3</t>
  </si>
  <si>
    <t>Ubtf</t>
  </si>
  <si>
    <t>Klf11</t>
  </si>
  <si>
    <t>Foxa1</t>
  </si>
  <si>
    <t>Zhx1</t>
  </si>
  <si>
    <t>Rorb</t>
  </si>
  <si>
    <t>Mxd4</t>
  </si>
  <si>
    <t>E2f8</t>
  </si>
  <si>
    <t>Arid5b</t>
  </si>
  <si>
    <t>Gli3</t>
  </si>
  <si>
    <t>Elf2</t>
  </si>
  <si>
    <t>Nfya</t>
  </si>
  <si>
    <t>E2f4</t>
  </si>
  <si>
    <t>Sim1</t>
  </si>
  <si>
    <t>Pbrm1</t>
  </si>
  <si>
    <t>Yy1</t>
  </si>
  <si>
    <t>Hmgb3</t>
  </si>
  <si>
    <t>Rcor1</t>
  </si>
  <si>
    <t>Dpf2</t>
  </si>
  <si>
    <t>Smarcc1</t>
  </si>
  <si>
    <t>Mta2</t>
  </si>
  <si>
    <t>Hoxa9</t>
  </si>
  <si>
    <t>Cux1</t>
  </si>
  <si>
    <t>Id1</t>
  </si>
  <si>
    <t>Atf6</t>
  </si>
  <si>
    <t>Hmg20a</t>
  </si>
  <si>
    <t>Gatad2b</t>
  </si>
  <si>
    <t>Aff1</t>
  </si>
  <si>
    <t>Klf7</t>
  </si>
  <si>
    <t>Lcor</t>
  </si>
  <si>
    <t>Rest</t>
  </si>
  <si>
    <t>Mta3</t>
  </si>
  <si>
    <t>Mta1</t>
  </si>
  <si>
    <t>Pknox1</t>
  </si>
  <si>
    <t>Terf2</t>
  </si>
  <si>
    <t>Rcor3</t>
  </si>
  <si>
    <t>Fiz1</t>
  </si>
  <si>
    <t>Irf7</t>
  </si>
  <si>
    <t>Hoxa5</t>
  </si>
  <si>
    <t>Thap11</t>
  </si>
  <si>
    <t>Mecom</t>
  </si>
  <si>
    <t>Creb3</t>
  </si>
  <si>
    <t>Tgif2</t>
  </si>
  <si>
    <t>Zfp148</t>
  </si>
  <si>
    <t>Stat5b</t>
  </si>
  <si>
    <t>Foxn3</t>
  </si>
  <si>
    <t>Atf3</t>
  </si>
  <si>
    <t>Klf9</t>
  </si>
  <si>
    <t>Rfx1</t>
  </si>
  <si>
    <t>Smarcc2</t>
  </si>
  <si>
    <t>Smad5</t>
  </si>
  <si>
    <t>Pias3</t>
  </si>
  <si>
    <t>Gata2</t>
  </si>
  <si>
    <t>Mtf1</t>
  </si>
  <si>
    <t>Tef</t>
  </si>
  <si>
    <t>Dmtf1</t>
  </si>
  <si>
    <t>Nfil3</t>
  </si>
  <si>
    <t>Gzf1</t>
  </si>
  <si>
    <t>Cic</t>
  </si>
  <si>
    <t>Repin1</t>
  </si>
  <si>
    <t>Aff4</t>
  </si>
  <si>
    <t>Nr1d2</t>
  </si>
  <si>
    <t>Mef2a</t>
  </si>
  <si>
    <t>Thra</t>
  </si>
  <si>
    <t>Pias1</t>
  </si>
  <si>
    <t>Mier3</t>
  </si>
  <si>
    <t>Grhl1</t>
  </si>
  <si>
    <t>Tulp3</t>
  </si>
  <si>
    <t>Ikzf2</t>
  </si>
  <si>
    <t>Pias2</t>
  </si>
  <si>
    <t>Rnf138</t>
  </si>
  <si>
    <t>Hmga2</t>
  </si>
  <si>
    <t>Hsf1</t>
  </si>
  <si>
    <t>Zfp219</t>
  </si>
  <si>
    <t>Nfe2l1</t>
  </si>
  <si>
    <t>Nfxl1</t>
  </si>
  <si>
    <t>Nufip1</t>
  </si>
  <si>
    <t>Nfia</t>
  </si>
  <si>
    <t>Hoxb2</t>
  </si>
  <si>
    <t>Mynn</t>
  </si>
  <si>
    <t>Erf</t>
  </si>
  <si>
    <t>E2f5</t>
  </si>
  <si>
    <t>Rorc</t>
  </si>
  <si>
    <t>Bbx</t>
  </si>
  <si>
    <t>Mecp2</t>
  </si>
  <si>
    <t>Zbed4</t>
  </si>
  <si>
    <t>Tcf7l1</t>
  </si>
  <si>
    <t>Klf13</t>
  </si>
  <si>
    <t>Irf9</t>
  </si>
  <si>
    <t>Elk1</t>
  </si>
  <si>
    <t>Jdp2</t>
  </si>
  <si>
    <t>Etv3</t>
  </si>
  <si>
    <t>Meis2</t>
  </si>
  <si>
    <t>Tead1</t>
  </si>
  <si>
    <t>Mycn</t>
  </si>
  <si>
    <t>Relb</t>
  </si>
  <si>
    <t>Rarb</t>
  </si>
  <si>
    <t>Six2</t>
  </si>
  <si>
    <t>Pknox2</t>
  </si>
  <si>
    <t>Sox5</t>
  </si>
  <si>
    <t>E2f7</t>
  </si>
  <si>
    <t>Creb3l2</t>
  </si>
  <si>
    <t>Hoxa10</t>
  </si>
  <si>
    <t>E2f1</t>
  </si>
  <si>
    <t>Elf5</t>
  </si>
  <si>
    <t>Hoxb3</t>
  </si>
  <si>
    <t>Lhx1</t>
  </si>
  <si>
    <t>Zfp637</t>
  </si>
  <si>
    <t>Mafg</t>
  </si>
  <si>
    <t>Zbtb7b</t>
  </si>
  <si>
    <t>Hoxd3</t>
  </si>
  <si>
    <t>Homez</t>
  </si>
  <si>
    <t>Gtf2ird2</t>
  </si>
  <si>
    <t>Dnajc1</t>
  </si>
  <si>
    <t>Wiz</t>
  </si>
  <si>
    <t>Vezf1</t>
  </si>
  <si>
    <t>Arid2</t>
  </si>
  <si>
    <t>Ovol1</t>
  </si>
  <si>
    <t>Zzz3</t>
  </si>
  <si>
    <t>Zbtb20</t>
  </si>
  <si>
    <t>Id2</t>
  </si>
  <si>
    <t>Id4</t>
  </si>
  <si>
    <t>Sox4</t>
  </si>
  <si>
    <t>Mysm1</t>
  </si>
  <si>
    <t>Tulp4</t>
  </si>
  <si>
    <t>Tsc22d2</t>
  </si>
  <si>
    <t>Zbtb41</t>
  </si>
  <si>
    <t>Prdm10</t>
  </si>
  <si>
    <t>Foxp4</t>
  </si>
  <si>
    <t>Trp53</t>
  </si>
  <si>
    <t>Hinfp</t>
  </si>
  <si>
    <t>Pou3f3</t>
  </si>
  <si>
    <t>Zfpm1</t>
  </si>
  <si>
    <t>Zhx3</t>
  </si>
  <si>
    <t>Zfp62</t>
  </si>
  <si>
    <t>Foxm1</t>
  </si>
  <si>
    <t>Kdm5d</t>
  </si>
  <si>
    <t>Hoxd10</t>
  </si>
  <si>
    <t>Zkscan1</t>
  </si>
  <si>
    <t>Zfpm2</t>
  </si>
  <si>
    <t>Satb1</t>
  </si>
  <si>
    <t>Ovol2</t>
  </si>
  <si>
    <t>Zfp260</t>
  </si>
  <si>
    <t>Wdhd1</t>
  </si>
  <si>
    <t>Thap7</t>
  </si>
  <si>
    <t>Gtf2ird1</t>
  </si>
  <si>
    <t>E2f2</t>
  </si>
  <si>
    <t>Lef1</t>
  </si>
  <si>
    <t>Zscan21</t>
  </si>
  <si>
    <t>Thrb</t>
  </si>
  <si>
    <t>Dmrt2</t>
  </si>
  <si>
    <t>Zkscan3</t>
  </si>
  <si>
    <t>Mbtps2</t>
  </si>
  <si>
    <t>Zfp809</t>
  </si>
  <si>
    <t>Prdm4</t>
  </si>
  <si>
    <t>Crebzf</t>
  </si>
  <si>
    <t>Esrrg</t>
  </si>
  <si>
    <t>Egr2</t>
  </si>
  <si>
    <t>Hic2</t>
  </si>
  <si>
    <t>Tbx2</t>
  </si>
  <si>
    <t>Zmiz2</t>
  </si>
  <si>
    <t>Patz1</t>
  </si>
  <si>
    <t>Hivep2</t>
  </si>
  <si>
    <t>Mitf</t>
  </si>
  <si>
    <t>Rel</t>
  </si>
  <si>
    <t>E430018J23Rik</t>
  </si>
  <si>
    <t>Zfp655</t>
  </si>
  <si>
    <t>Hoxa7</t>
  </si>
  <si>
    <t>Pou2f1</t>
  </si>
  <si>
    <t>Zfp64</t>
  </si>
  <si>
    <t>Zfx</t>
  </si>
  <si>
    <t>Sp110</t>
  </si>
  <si>
    <t>Six4</t>
  </si>
  <si>
    <t>Tox3</t>
  </si>
  <si>
    <t>Zfp26</t>
  </si>
  <si>
    <t>Prdm2</t>
  </si>
  <si>
    <t>Zxdc</t>
  </si>
  <si>
    <t>Zfp384</t>
  </si>
  <si>
    <t>Cux2</t>
  </si>
  <si>
    <t>Arid3a</t>
  </si>
  <si>
    <t>Zfp292</t>
  </si>
  <si>
    <t>Meis3</t>
  </si>
  <si>
    <t>Hoxb4</t>
  </si>
  <si>
    <t>Zbtb33</t>
  </si>
  <si>
    <t>Tfdp2</t>
  </si>
  <si>
    <t>Elf4</t>
  </si>
  <si>
    <t>Bhlhe41</t>
  </si>
  <si>
    <t>Srf</t>
  </si>
  <si>
    <t>Terf1</t>
  </si>
  <si>
    <t>Foxg1</t>
  </si>
  <si>
    <t>Arid5a</t>
  </si>
  <si>
    <t>Zbtb43</t>
  </si>
  <si>
    <t>Pias4</t>
  </si>
  <si>
    <t>Zfp110</t>
  </si>
  <si>
    <t>Mybl2</t>
  </si>
  <si>
    <t>Thap1</t>
  </si>
  <si>
    <t>Zfp212</t>
  </si>
  <si>
    <t>Sp4</t>
  </si>
  <si>
    <t>Thap2</t>
  </si>
  <si>
    <t>Atf6b</t>
  </si>
  <si>
    <t>Rcor2</t>
  </si>
  <si>
    <t>Foxo4</t>
  </si>
  <si>
    <t>Foxo6</t>
  </si>
  <si>
    <t>Ctcfl</t>
  </si>
  <si>
    <t>Foxc2</t>
  </si>
  <si>
    <t>Hoxc8</t>
  </si>
  <si>
    <t>Nkx6-1</t>
  </si>
  <si>
    <t>Pax5</t>
  </si>
  <si>
    <t>Nr2f1</t>
  </si>
  <si>
    <t>Hes7</t>
  </si>
  <si>
    <t>Hoxa6</t>
  </si>
  <si>
    <t>Bhlhe22</t>
  </si>
  <si>
    <t>Rxrg</t>
  </si>
  <si>
    <t>Klf15</t>
  </si>
  <si>
    <t>Rora</t>
  </si>
  <si>
    <t>Vdr</t>
  </si>
  <si>
    <t>Foxi1</t>
  </si>
  <si>
    <t>Tead4</t>
  </si>
  <si>
    <t>Tcf7</t>
  </si>
  <si>
    <t>Etv4</t>
  </si>
  <si>
    <t>Six1</t>
  </si>
  <si>
    <t>Rfx2</t>
  </si>
  <si>
    <t>Zbtb7a</t>
  </si>
  <si>
    <t>Foxa3</t>
  </si>
  <si>
    <t>Cebpa</t>
  </si>
  <si>
    <t>Myb</t>
  </si>
  <si>
    <t>Ppard</t>
  </si>
  <si>
    <t>Creb3l4</t>
  </si>
  <si>
    <t>Nfe2</t>
  </si>
  <si>
    <t>Cebpe</t>
  </si>
  <si>
    <t>Egr4</t>
  </si>
  <si>
    <t>Mlxipl</t>
  </si>
  <si>
    <t>Rfx7</t>
  </si>
  <si>
    <t>Twist1</t>
  </si>
  <si>
    <t>Foxp3</t>
  </si>
  <si>
    <t>Hand2</t>
  </si>
  <si>
    <t>Zeb1</t>
  </si>
  <si>
    <t>Ppara</t>
  </si>
  <si>
    <t>Arid3b</t>
  </si>
  <si>
    <t>Hoxc4</t>
  </si>
  <si>
    <t>Esr1</t>
  </si>
  <si>
    <t>Foxp2</t>
  </si>
  <si>
    <t>Nfatc1</t>
  </si>
  <si>
    <t>Meox1</t>
  </si>
  <si>
    <t>Dlx6</t>
  </si>
  <si>
    <t>Prdm1</t>
  </si>
  <si>
    <t>Zfp281</t>
  </si>
  <si>
    <t>Vax1</t>
  </si>
  <si>
    <t>Emx1</t>
  </si>
  <si>
    <t>Tbx5</t>
  </si>
  <si>
    <t>Npas2</t>
  </si>
  <si>
    <t>Tal1</t>
  </si>
  <si>
    <t>Nr6a1</t>
  </si>
  <si>
    <t>Bach2</t>
  </si>
  <si>
    <t>Klf1</t>
  </si>
  <si>
    <t>Pax6</t>
  </si>
  <si>
    <t>Zbtb44</t>
  </si>
  <si>
    <t>Etv1</t>
  </si>
  <si>
    <t>Zfp369</t>
  </si>
  <si>
    <t>Zfhx3</t>
  </si>
  <si>
    <t>Rbak</t>
  </si>
  <si>
    <t>Mxd3</t>
  </si>
  <si>
    <t>Pax9</t>
  </si>
  <si>
    <t>Zfp526</t>
  </si>
  <si>
    <t>Maff</t>
  </si>
  <si>
    <t>Zfp41</t>
  </si>
  <si>
    <t>Sp6</t>
  </si>
  <si>
    <t>Arid4a</t>
  </si>
  <si>
    <t>Hmgxb4</t>
  </si>
  <si>
    <t>Prdm16</t>
  </si>
  <si>
    <t>Gmeb1</t>
  </si>
  <si>
    <t>Kdm5c</t>
  </si>
  <si>
    <t>Kdm5b</t>
  </si>
  <si>
    <t>Deaf1</t>
  </si>
  <si>
    <t>Kdm5a</t>
  </si>
  <si>
    <t>Tada2b</t>
  </si>
  <si>
    <t>Zhx2</t>
  </si>
  <si>
    <t>Zmiz1</t>
  </si>
  <si>
    <t>Ttf1</t>
  </si>
  <si>
    <t>Tada2a</t>
  </si>
  <si>
    <t>Sox13</t>
  </si>
  <si>
    <t>Rara</t>
  </si>
  <si>
    <t>Hmgxb3</t>
  </si>
  <si>
    <t>Pbx4</t>
  </si>
  <si>
    <t>Mbd4</t>
  </si>
  <si>
    <t>Thap3</t>
  </si>
  <si>
    <t>Lcorl</t>
  </si>
  <si>
    <t>Lass2</t>
  </si>
  <si>
    <t>Sox6</t>
  </si>
  <si>
    <t>Camta2</t>
  </si>
  <si>
    <t>Nr1d1</t>
  </si>
  <si>
    <t>Prdm15</t>
  </si>
  <si>
    <t>Zfp664</t>
  </si>
  <si>
    <t>Zfp120</t>
  </si>
  <si>
    <t>Zfp644</t>
  </si>
  <si>
    <t>Setdb2</t>
  </si>
  <si>
    <t>Myst2</t>
  </si>
  <si>
    <t>Mef2c</t>
  </si>
  <si>
    <t>Zfp410</t>
  </si>
  <si>
    <t>Zfp740</t>
  </si>
  <si>
    <t>Csda</t>
  </si>
  <si>
    <t>Zkscan17</t>
  </si>
  <si>
    <t>Jarid2</t>
  </si>
  <si>
    <t>Zfp7</t>
  </si>
  <si>
    <t>Zfp512</t>
  </si>
  <si>
    <t>Sp100</t>
  </si>
  <si>
    <t>Trps1</t>
  </si>
  <si>
    <t>Mzf1</t>
  </si>
  <si>
    <t>Zfp386</t>
  </si>
  <si>
    <t>Zfp422</t>
  </si>
  <si>
    <t>Hivep3</t>
  </si>
  <si>
    <t>Arid1b</t>
  </si>
  <si>
    <t>Six5</t>
  </si>
  <si>
    <t>Atf5</t>
  </si>
  <si>
    <t>Zbtb24</t>
  </si>
  <si>
    <t>Id3</t>
  </si>
  <si>
    <t>Irf8</t>
  </si>
  <si>
    <t>Klf4</t>
  </si>
  <si>
    <t>Zfp367</t>
  </si>
  <si>
    <t>Tcf21</t>
  </si>
  <si>
    <t>AW146154</t>
  </si>
  <si>
    <t>Baz2b</t>
  </si>
  <si>
    <t>Whsc1</t>
  </si>
  <si>
    <t>Irf5</t>
  </si>
  <si>
    <t>Arntl2</t>
  </si>
  <si>
    <t>Zfp687</t>
  </si>
  <si>
    <t>Zfp236</t>
  </si>
  <si>
    <t>Bnc2</t>
  </si>
  <si>
    <t>Creb5</t>
  </si>
  <si>
    <t>Prkrir</t>
  </si>
  <si>
    <t>Zfp507</t>
  </si>
  <si>
    <t>Hnf4a</t>
  </si>
  <si>
    <t>Hoxa4</t>
  </si>
  <si>
    <t>Fosb</t>
  </si>
  <si>
    <t>Maf</t>
  </si>
  <si>
    <t>Zfp771</t>
  </si>
  <si>
    <t>Zfp574</t>
  </si>
  <si>
    <t>Sall2</t>
  </si>
  <si>
    <t>Nr1h3</t>
  </si>
  <si>
    <t>Zfp617</t>
  </si>
  <si>
    <t>Zfp263</t>
  </si>
  <si>
    <t>Zfp623</t>
  </si>
  <si>
    <t>Gm14322</t>
  </si>
  <si>
    <t>Hmga1-rs1</t>
  </si>
  <si>
    <t>Trerf1</t>
  </si>
  <si>
    <t>Zbtb3</t>
  </si>
  <si>
    <t>Foxj1</t>
  </si>
  <si>
    <t>Zbtb6</t>
  </si>
  <si>
    <t>Hnf1a</t>
  </si>
  <si>
    <t>Nr1h4</t>
  </si>
  <si>
    <t>Zbtb2</t>
  </si>
  <si>
    <t>Hivep1</t>
  </si>
  <si>
    <t>Prdm5</t>
  </si>
  <si>
    <t>E4f1</t>
  </si>
  <si>
    <t>Gata4</t>
  </si>
  <si>
    <t>Meis1</t>
  </si>
  <si>
    <t>Zbtb1</t>
  </si>
  <si>
    <t>Zfp322a</t>
  </si>
  <si>
    <t>Sox11</t>
  </si>
  <si>
    <t>Otx1</t>
  </si>
  <si>
    <t>Nfatc4</t>
  </si>
  <si>
    <t>Zfp319</t>
  </si>
  <si>
    <t>Zfp160</t>
  </si>
  <si>
    <t>Zfp523</t>
  </si>
  <si>
    <t>Zfp335</t>
  </si>
  <si>
    <t>Zfp101</t>
  </si>
  <si>
    <t>Zfp275</t>
  </si>
  <si>
    <t>Zfp618</t>
  </si>
  <si>
    <t>Zfp770</t>
  </si>
  <si>
    <t>Ar</t>
  </si>
  <si>
    <t>Batf3</t>
  </si>
  <si>
    <t>Zfp715</t>
  </si>
  <si>
    <t>Zfp472</t>
  </si>
  <si>
    <t>Klf12</t>
  </si>
  <si>
    <t>Fli1</t>
  </si>
  <si>
    <t>Snai2</t>
  </si>
  <si>
    <t>Foxn2</t>
  </si>
  <si>
    <t>Zfp217</t>
  </si>
  <si>
    <t>Dmrta2</t>
  </si>
  <si>
    <t>Zfp560</t>
  </si>
  <si>
    <t>Dlx1</t>
  </si>
  <si>
    <t>En2</t>
  </si>
  <si>
    <t>Zfp697</t>
  </si>
  <si>
    <t>Zfp597</t>
  </si>
  <si>
    <t>AI987944</t>
  </si>
  <si>
    <t>Zfp579</t>
  </si>
  <si>
    <t>Zfp35</t>
  </si>
  <si>
    <t>Osr1</t>
  </si>
  <si>
    <t>Runx2</t>
  </si>
  <si>
    <t>Glis1</t>
  </si>
  <si>
    <t>Hlf</t>
  </si>
  <si>
    <t>En1</t>
  </si>
  <si>
    <t>Esx1</t>
  </si>
  <si>
    <t>Etv2</t>
  </si>
  <si>
    <t>Evx2</t>
  </si>
  <si>
    <t>Figla</t>
  </si>
  <si>
    <t>Foxd2</t>
  </si>
  <si>
    <t>Foxd3</t>
  </si>
  <si>
    <t>Foxf2</t>
  </si>
  <si>
    <t>Foxl2</t>
  </si>
  <si>
    <t>Insm1</t>
  </si>
  <si>
    <t>Isx</t>
  </si>
  <si>
    <t>Klf17</t>
  </si>
  <si>
    <t>Lhx3</t>
  </si>
  <si>
    <t>Lmx1b</t>
  </si>
  <si>
    <t>Mafa</t>
  </si>
  <si>
    <t>Neurog2</t>
  </si>
  <si>
    <t>Nkx3-2</t>
  </si>
  <si>
    <t>Rfx4</t>
  </si>
  <si>
    <t>Sry</t>
  </si>
  <si>
    <t>Tcfl5</t>
  </si>
  <si>
    <t>Nr1i3</t>
  </si>
  <si>
    <t>Lbx2</t>
  </si>
  <si>
    <t>Msx1</t>
  </si>
  <si>
    <t>Pparg</t>
  </si>
  <si>
    <t>Bcl6b</t>
  </si>
  <si>
    <t>Creb3l1</t>
  </si>
  <si>
    <t>Etv5</t>
  </si>
  <si>
    <t>Gcm1</t>
  </si>
  <si>
    <t>Hesx1</t>
  </si>
  <si>
    <t>Hic1</t>
  </si>
  <si>
    <t>Wt1</t>
  </si>
  <si>
    <t>Zbtb7c</t>
  </si>
  <si>
    <t>Alx3</t>
  </si>
  <si>
    <t>Ascl1</t>
  </si>
  <si>
    <t>Ascl2</t>
  </si>
  <si>
    <t>Atoh1</t>
  </si>
  <si>
    <t>Barhl1</t>
  </si>
  <si>
    <t>Barhl2</t>
  </si>
  <si>
    <t>Barx1</t>
  </si>
  <si>
    <t>Bhlhe23</t>
  </si>
  <si>
    <t>Bsx</t>
  </si>
  <si>
    <t>Dlx2</t>
  </si>
  <si>
    <t>Dlx3</t>
  </si>
  <si>
    <t>Dlx4</t>
  </si>
  <si>
    <t>Dlx5</t>
  </si>
  <si>
    <t>Ebf2</t>
  </si>
  <si>
    <t>Ebf3</t>
  </si>
  <si>
    <t>Egr3</t>
  </si>
  <si>
    <t>Esr2</t>
  </si>
  <si>
    <t>Evx1</t>
  </si>
  <si>
    <t>Ferd3l</t>
  </si>
  <si>
    <t>Fev</t>
  </si>
  <si>
    <t>Foxa2</t>
  </si>
  <si>
    <t>Foxb1</t>
  </si>
  <si>
    <t>Foxd1</t>
  </si>
  <si>
    <t>Foxe1</t>
  </si>
  <si>
    <t>Gbx1</t>
  </si>
  <si>
    <t>Gbx2</t>
  </si>
  <si>
    <t>Gcm2</t>
  </si>
  <si>
    <t>Gfi1b</t>
  </si>
  <si>
    <t>Gli2</t>
  </si>
  <si>
    <t>Gsx1</t>
  </si>
  <si>
    <t>Gsx2</t>
  </si>
  <si>
    <t>Hes2</t>
  </si>
  <si>
    <t>Hes5</t>
  </si>
  <si>
    <t>Ikzf1</t>
  </si>
  <si>
    <t>Irf4</t>
  </si>
  <si>
    <t>Isl1</t>
  </si>
  <si>
    <t>Isl2</t>
  </si>
  <si>
    <t>Klf14</t>
  </si>
  <si>
    <t>Lbx1</t>
  </si>
  <si>
    <t>Lhx2</t>
  </si>
  <si>
    <t>Lhx4</t>
  </si>
  <si>
    <t>Lhx5</t>
  </si>
  <si>
    <t>Lhx6</t>
  </si>
  <si>
    <t>Lhx8</t>
  </si>
  <si>
    <t>Lhx9</t>
  </si>
  <si>
    <t>Lmx1a</t>
  </si>
  <si>
    <t>Meox2</t>
  </si>
  <si>
    <t>Mixl1</t>
  </si>
  <si>
    <t>Mnx1</t>
  </si>
  <si>
    <t>Msc</t>
  </si>
  <si>
    <t>Msgn1</t>
  </si>
  <si>
    <t>Msx2</t>
  </si>
  <si>
    <t>Msx3</t>
  </si>
  <si>
    <t>Myf5</t>
  </si>
  <si>
    <t>Myf6</t>
  </si>
  <si>
    <t>Myod1</t>
  </si>
  <si>
    <t>Myog</t>
  </si>
  <si>
    <t>Neurod1</t>
  </si>
  <si>
    <t>Neurod2</t>
  </si>
  <si>
    <t>Neurog1</t>
  </si>
  <si>
    <t>Nhlh1</t>
  </si>
  <si>
    <t>Nkx2-2</t>
  </si>
  <si>
    <t>Nkx2-3</t>
  </si>
  <si>
    <t>Nkx2-5</t>
  </si>
  <si>
    <t>Nkx3-1</t>
  </si>
  <si>
    <t>Nkx6-2</t>
  </si>
  <si>
    <t>Nkx6-3</t>
  </si>
  <si>
    <t>Nobox</t>
  </si>
  <si>
    <t>Noto</t>
  </si>
  <si>
    <t>Nr2e1</t>
  </si>
  <si>
    <t>Nr5a1</t>
  </si>
  <si>
    <t>Nr5a2</t>
  </si>
  <si>
    <t>Olig1</t>
  </si>
  <si>
    <t>Olig2</t>
  </si>
  <si>
    <t>Olig3</t>
  </si>
  <si>
    <t>Pax1</t>
  </si>
  <si>
    <t>Pax4</t>
  </si>
  <si>
    <t>Pdx1</t>
  </si>
  <si>
    <t>Pou6f2</t>
  </si>
  <si>
    <t>Prrx1</t>
  </si>
  <si>
    <t>Prrx2</t>
  </si>
  <si>
    <t>Ptf1a</t>
  </si>
  <si>
    <t>Rax</t>
  </si>
  <si>
    <t>Runx3</t>
  </si>
  <si>
    <t>Scrt1</t>
  </si>
  <si>
    <t>Scrt2</t>
  </si>
  <si>
    <t>Shox2</t>
  </si>
  <si>
    <t>Six3</t>
  </si>
  <si>
    <t>Sohlh2</t>
  </si>
  <si>
    <t>Sp9</t>
  </si>
  <si>
    <t>Spdef</t>
  </si>
  <si>
    <t>Spib</t>
  </si>
  <si>
    <t>Spic</t>
  </si>
  <si>
    <t>Spz1</t>
  </si>
  <si>
    <t>Tbr1</t>
  </si>
  <si>
    <t>Tbx1</t>
  </si>
  <si>
    <t>Tbx15</t>
  </si>
  <si>
    <t>Tbx18</t>
  </si>
  <si>
    <t>Tbx20</t>
  </si>
  <si>
    <t>Tbx21</t>
  </si>
  <si>
    <t>Tbx4</t>
  </si>
  <si>
    <t>Tbx6</t>
  </si>
  <si>
    <t>Tlx1</t>
  </si>
  <si>
    <t>Tlx2</t>
  </si>
  <si>
    <t>Twist2</t>
  </si>
  <si>
    <t>Uncx</t>
  </si>
  <si>
    <t>Vax2</t>
  </si>
  <si>
    <t>Vsx1</t>
  </si>
  <si>
    <t>Vsx2</t>
  </si>
  <si>
    <t>Zic1</t>
  </si>
  <si>
    <t>Zic3</t>
  </si>
  <si>
    <t>Zic4</t>
  </si>
  <si>
    <t>Zic5</t>
  </si>
  <si>
    <t>Bhlha15</t>
  </si>
  <si>
    <t>Hey2</t>
  </si>
  <si>
    <t>Atoh7</t>
  </si>
  <si>
    <t>Batf</t>
  </si>
  <si>
    <t>Hey1</t>
  </si>
  <si>
    <t>Snai1</t>
  </si>
  <si>
    <t>Stat4</t>
  </si>
  <si>
    <t>Arnt2</t>
  </si>
  <si>
    <t>Ebf1</t>
  </si>
  <si>
    <t>Hnf4g</t>
  </si>
  <si>
    <t>Prox1</t>
  </si>
  <si>
    <t>Erg</t>
  </si>
  <si>
    <t>Eomes</t>
  </si>
  <si>
    <t>Zkscan5</t>
  </si>
  <si>
    <t>Hoxa1</t>
  </si>
  <si>
    <t>Hoxa2</t>
  </si>
  <si>
    <t>Sp8</t>
  </si>
  <si>
    <t>Snai3</t>
  </si>
  <si>
    <t>Zfp513</t>
  </si>
  <si>
    <t>Zfp407</t>
  </si>
  <si>
    <t>Zfp672</t>
  </si>
  <si>
    <t>Zfp426</t>
  </si>
  <si>
    <t>Zfp760</t>
  </si>
  <si>
    <t>Zfp143</t>
  </si>
  <si>
    <t>Lass5</t>
  </si>
  <si>
    <t>Tcfcp2l1</t>
  </si>
  <si>
    <t>Zfp238</t>
  </si>
  <si>
    <t>Zfp251</t>
  </si>
  <si>
    <t>Zfp46</t>
  </si>
  <si>
    <t>Zfp358</t>
  </si>
  <si>
    <t>Zfp758</t>
  </si>
  <si>
    <t>Zfp629</t>
  </si>
  <si>
    <t>Zfp746</t>
  </si>
  <si>
    <t>Hoxc6</t>
  </si>
  <si>
    <t>Zfp42</t>
  </si>
  <si>
    <t>Zfa</t>
  </si>
  <si>
    <t>Foxs1</t>
  </si>
  <si>
    <t>Zcchc4</t>
  </si>
  <si>
    <t>Pou2f3</t>
  </si>
  <si>
    <t>Pou2f2</t>
  </si>
  <si>
    <t>Gata5</t>
  </si>
  <si>
    <t>Hmx1</t>
  </si>
  <si>
    <t>Otp</t>
  </si>
  <si>
    <t>Tox</t>
  </si>
  <si>
    <t>Smad9</t>
  </si>
  <si>
    <t>Hoxc5</t>
  </si>
  <si>
    <t>Zfp37</t>
  </si>
  <si>
    <t>Znf512b</t>
  </si>
  <si>
    <t>Zfp568</t>
  </si>
  <si>
    <t>Zfp654</t>
  </si>
  <si>
    <t>Rsl1</t>
  </si>
  <si>
    <t>Mafb</t>
  </si>
  <si>
    <t>Crebl2</t>
  </si>
  <si>
    <t>Camta1</t>
  </si>
  <si>
    <t>Eaf2</t>
  </si>
  <si>
    <t>Heyl</t>
  </si>
  <si>
    <t>Nr0b2</t>
  </si>
  <si>
    <t>Sox18</t>
  </si>
  <si>
    <t>Zfp74</t>
  </si>
  <si>
    <t>Zfp748</t>
  </si>
  <si>
    <t>Zfp397</t>
  </si>
  <si>
    <t>Zfp282</t>
  </si>
  <si>
    <t>Zfp51</t>
  </si>
  <si>
    <t>Zfp180</t>
  </si>
  <si>
    <t>Zfp764</t>
  </si>
  <si>
    <t>Ybx2</t>
  </si>
  <si>
    <t>Snapc4</t>
  </si>
  <si>
    <t>Smad6</t>
  </si>
  <si>
    <t>Hmx2</t>
  </si>
  <si>
    <t>Scx</t>
  </si>
  <si>
    <t>Zbtb39</t>
  </si>
  <si>
    <t>Hoxc10</t>
  </si>
  <si>
    <t>Gm14325</t>
  </si>
  <si>
    <t>Sox9</t>
  </si>
  <si>
    <t>Sox17</t>
  </si>
  <si>
    <t>Otx2</t>
  </si>
  <si>
    <t>Zfp445</t>
  </si>
  <si>
    <t>Tcfap2a</t>
  </si>
  <si>
    <t>Crx</t>
  </si>
  <si>
    <t>Creb3l3</t>
  </si>
  <si>
    <t>Mxd1</t>
  </si>
  <si>
    <t>Zbtb10</t>
  </si>
  <si>
    <t>Zfp628</t>
  </si>
  <si>
    <t>Zfp444</t>
  </si>
  <si>
    <t>Sebox</t>
  </si>
  <si>
    <t>Gm14434</t>
  </si>
  <si>
    <t>Zbtb34</t>
  </si>
  <si>
    <t>Pou1f1</t>
  </si>
  <si>
    <t>Bcl11b</t>
  </si>
  <si>
    <t>AU041133</t>
  </si>
  <si>
    <t>Gm14326</t>
  </si>
  <si>
    <t>Six6</t>
  </si>
  <si>
    <t>Plagl2</t>
  </si>
  <si>
    <t>Zfp82</t>
  </si>
  <si>
    <t>Myt1l</t>
  </si>
  <si>
    <t>Gm608</t>
  </si>
  <si>
    <t>Zglp1</t>
  </si>
  <si>
    <t>Peg3</t>
  </si>
  <si>
    <t>Zeb2</t>
  </si>
  <si>
    <t>Tulp2</t>
  </si>
  <si>
    <t>Zfp300</t>
  </si>
  <si>
    <t>Ahrr</t>
  </si>
  <si>
    <t>Zkscan2</t>
  </si>
  <si>
    <t>Gm5595</t>
  </si>
  <si>
    <t>Zfp787</t>
  </si>
  <si>
    <t>Zfp191</t>
  </si>
  <si>
    <t>Zfp709</t>
  </si>
  <si>
    <t>Zfp773</t>
  </si>
  <si>
    <t>L3mbtl4</t>
  </si>
  <si>
    <t>Zfp458</t>
  </si>
  <si>
    <t>Zfp192</t>
  </si>
  <si>
    <t>Zfp187</t>
  </si>
  <si>
    <t>Zfp161</t>
  </si>
  <si>
    <t>Hsf2</t>
  </si>
  <si>
    <t>Smad7</t>
  </si>
  <si>
    <t>Zfp9</t>
  </si>
  <si>
    <t>Zfp287</t>
  </si>
  <si>
    <t>Nrl</t>
  </si>
  <si>
    <t>Zbtb4</t>
  </si>
  <si>
    <t>Ikzf4</t>
  </si>
  <si>
    <t>Zfp52</t>
  </si>
  <si>
    <t>Zxdb</t>
  </si>
  <si>
    <t>Zfp68</t>
  </si>
  <si>
    <t>Sp140</t>
  </si>
  <si>
    <t>Ubtfl1</t>
  </si>
  <si>
    <t>Sox15</t>
  </si>
  <si>
    <t>Zbtb38</t>
  </si>
  <si>
    <t>Zfp941</t>
  </si>
  <si>
    <t>Nr1i2</t>
  </si>
  <si>
    <t>Zfp738</t>
  </si>
  <si>
    <t>Zfp2</t>
  </si>
  <si>
    <t>Zbtb8b</t>
  </si>
  <si>
    <t>Ebf4</t>
  </si>
  <si>
    <t>Gm14308</t>
  </si>
  <si>
    <t>Zfp53</t>
  </si>
  <si>
    <t>Zfp235</t>
  </si>
  <si>
    <t>Zfp867</t>
  </si>
  <si>
    <t>Zfp189</t>
  </si>
  <si>
    <t>Zfp418</t>
  </si>
  <si>
    <t>Hoxc9</t>
  </si>
  <si>
    <t>Zfp777</t>
  </si>
  <si>
    <t>Irx2</t>
  </si>
  <si>
    <t>Pms1</t>
  </si>
  <si>
    <t>Barx2</t>
  </si>
  <si>
    <t>Zfp780b</t>
  </si>
  <si>
    <t>Zscan2</t>
  </si>
  <si>
    <t>Arx</t>
  </si>
  <si>
    <t>Zfp40</t>
  </si>
  <si>
    <t>Zfp30</t>
  </si>
  <si>
    <t>Zfp473</t>
  </si>
  <si>
    <t>Zfp13</t>
  </si>
  <si>
    <t>Zfp61</t>
  </si>
  <si>
    <t>Prdm14</t>
  </si>
  <si>
    <t>Zfp446</t>
  </si>
  <si>
    <t>Tcfcp2</t>
  </si>
  <si>
    <t>Zfp606</t>
  </si>
  <si>
    <t>Zik1</t>
  </si>
  <si>
    <t>Zfp763</t>
  </si>
  <si>
    <t>Zfp295</t>
  </si>
  <si>
    <t>Zfhx2</t>
  </si>
  <si>
    <t>Tcfe3</t>
  </si>
  <si>
    <t>Zfp456</t>
  </si>
  <si>
    <t>Zfp184</t>
  </si>
  <si>
    <t>Sox7</t>
  </si>
  <si>
    <t>Zfp28</t>
  </si>
  <si>
    <t>Zfp71-rs1</t>
  </si>
  <si>
    <t>Gm13251</t>
  </si>
  <si>
    <t>Zfp788</t>
  </si>
  <si>
    <t>Zfp94</t>
  </si>
  <si>
    <t>Zbtb46</t>
  </si>
  <si>
    <t>Zfp60</t>
  </si>
  <si>
    <t>Zfp566</t>
  </si>
  <si>
    <t>Zfp827</t>
  </si>
  <si>
    <t>Zfp953</t>
  </si>
  <si>
    <t>Tcfap4</t>
  </si>
  <si>
    <t>Zfhx4</t>
  </si>
  <si>
    <t>Tcfeb</t>
  </si>
  <si>
    <t>Gm5454</t>
  </si>
  <si>
    <t>Rhox6</t>
  </si>
  <si>
    <t>Tbx10</t>
  </si>
  <si>
    <t>Tshz2</t>
  </si>
  <si>
    <t>Zfp109</t>
  </si>
  <si>
    <t>Zfp113</t>
  </si>
  <si>
    <t>Zfp119a</t>
  </si>
  <si>
    <t>Zfp119b</t>
  </si>
  <si>
    <t>Zfp12</t>
  </si>
  <si>
    <t>Zfp128</t>
  </si>
  <si>
    <t>Zfp146</t>
  </si>
  <si>
    <t>Zfp169</t>
  </si>
  <si>
    <t>Zfp182</t>
  </si>
  <si>
    <t>Zfp229</t>
  </si>
  <si>
    <t>Zfp239</t>
  </si>
  <si>
    <t>Zfp248</t>
  </si>
  <si>
    <t>Zfp27</t>
  </si>
  <si>
    <t>Zfp273</t>
  </si>
  <si>
    <t>Zfp286</t>
  </si>
  <si>
    <t>Zfp354b</t>
  </si>
  <si>
    <t>Zfp366</t>
  </si>
  <si>
    <t>Zfp408</t>
  </si>
  <si>
    <t>Zfp420</t>
  </si>
  <si>
    <t>Zfp429</t>
  </si>
  <si>
    <t>Zfp442</t>
  </si>
  <si>
    <t>Zfp449</t>
  </si>
  <si>
    <t>Zfp454</t>
  </si>
  <si>
    <t>Zfp457</t>
  </si>
  <si>
    <t>Zfp54</t>
  </si>
  <si>
    <t>Zfp551</t>
  </si>
  <si>
    <t>Zfp58</t>
  </si>
  <si>
    <t>Zfp59</t>
  </si>
  <si>
    <t>Zfp595</t>
  </si>
  <si>
    <t>Zfp605</t>
  </si>
  <si>
    <t>Zfp661</t>
  </si>
  <si>
    <t>Zfp677</t>
  </si>
  <si>
    <t>Zfp69</t>
  </si>
  <si>
    <t>Zfp708</t>
  </si>
  <si>
    <t>Zfp719</t>
  </si>
  <si>
    <t>Zfp72</t>
  </si>
  <si>
    <t>Zfp747</t>
  </si>
  <si>
    <t>Zfp759</t>
  </si>
  <si>
    <t>Zfp78</t>
  </si>
  <si>
    <t>Zfp784</t>
  </si>
  <si>
    <t>Zfp790</t>
  </si>
  <si>
    <t>Zfp791</t>
  </si>
  <si>
    <t>Zfp808</t>
  </si>
  <si>
    <t>Zfp81</t>
  </si>
  <si>
    <t>Zfp839</t>
  </si>
  <si>
    <t>Zfp87</t>
  </si>
  <si>
    <t>Zfp874b</t>
  </si>
  <si>
    <t>Zfp882</t>
  </si>
  <si>
    <t>Zfp930</t>
  </si>
  <si>
    <t>Zfp931</t>
  </si>
  <si>
    <t>Zfp933</t>
  </si>
  <si>
    <t>Zfp934</t>
  </si>
  <si>
    <t>Zfp935</t>
  </si>
  <si>
    <t>Zfp937</t>
  </si>
  <si>
    <t>Zfp938</t>
  </si>
  <si>
    <t>Zfp940</t>
  </si>
  <si>
    <t>Zfp944</t>
  </si>
  <si>
    <t>Zfp945</t>
  </si>
  <si>
    <t>Zfp946</t>
  </si>
  <si>
    <t>Zfp952</t>
  </si>
  <si>
    <t>Zfp955b</t>
  </si>
  <si>
    <t>Zfp959</t>
  </si>
  <si>
    <t>Zfp960</t>
  </si>
  <si>
    <t>Zfp961</t>
  </si>
  <si>
    <t>Zfp963</t>
  </si>
  <si>
    <t>Zfp97</t>
  </si>
  <si>
    <t>Zkscan14</t>
  </si>
  <si>
    <t>Zscan20</t>
  </si>
  <si>
    <t>Aff2</t>
  </si>
  <si>
    <t>Batf2</t>
  </si>
  <si>
    <t>Bhlha9</t>
  </si>
  <si>
    <t>C030039L03Rik</t>
  </si>
  <si>
    <t>Ccdc79</t>
  </si>
  <si>
    <t>Cdx1</t>
  </si>
  <si>
    <t>Cphx</t>
  </si>
  <si>
    <t>Crxos1</t>
  </si>
  <si>
    <t>Dbx2</t>
  </si>
  <si>
    <t>Duxbl</t>
  </si>
  <si>
    <t>Etohi1</t>
  </si>
  <si>
    <t>Foxd4</t>
  </si>
  <si>
    <t>Foxf1a</t>
  </si>
  <si>
    <t>Foxi2</t>
  </si>
  <si>
    <t>Foxr1</t>
  </si>
  <si>
    <t>Foxr2</t>
  </si>
  <si>
    <t>Gm10391</t>
  </si>
  <si>
    <t>Gm10394</t>
  </si>
  <si>
    <t>Gm10778</t>
  </si>
  <si>
    <t>Gm13051</t>
  </si>
  <si>
    <t>Gm13138</t>
  </si>
  <si>
    <t>Gm13139</t>
  </si>
  <si>
    <t>Gm13154</t>
  </si>
  <si>
    <t>Gm13242</t>
  </si>
  <si>
    <t>Gm14124</t>
  </si>
  <si>
    <t>Gm14139</t>
  </si>
  <si>
    <t>Gm14391</t>
  </si>
  <si>
    <t>Gm14420</t>
  </si>
  <si>
    <t>Gm14430</t>
  </si>
  <si>
    <t>Gm14431</t>
  </si>
  <si>
    <t>Gm22</t>
  </si>
  <si>
    <t>Gm239</t>
  </si>
  <si>
    <t>Gm4245</t>
  </si>
  <si>
    <t>Gm4631</t>
  </si>
  <si>
    <t>Gm4723</t>
  </si>
  <si>
    <t>Gm4745</t>
  </si>
  <si>
    <t>Gm4981</t>
  </si>
  <si>
    <t>Gm6710</t>
  </si>
  <si>
    <t>Gm8898</t>
  </si>
  <si>
    <t>Gm8923</t>
  </si>
  <si>
    <t>Gm98</t>
  </si>
  <si>
    <t>Hdx</t>
  </si>
  <si>
    <t>Helt</t>
  </si>
  <si>
    <t>Hoxb1</t>
  </si>
  <si>
    <t>Hoxc11</t>
  </si>
  <si>
    <t>Hoxc13</t>
  </si>
  <si>
    <t>Hoxd11</t>
  </si>
  <si>
    <t>Hsf5</t>
  </si>
  <si>
    <t>Insm2</t>
  </si>
  <si>
    <t>Klf8</t>
  </si>
  <si>
    <t>L3mbtl</t>
  </si>
  <si>
    <t>Lass3</t>
  </si>
  <si>
    <t>Lass4</t>
  </si>
  <si>
    <t>Lass6</t>
  </si>
  <si>
    <t>Lin28b</t>
  </si>
  <si>
    <t>LOC100503000</t>
  </si>
  <si>
    <t>LOC100503878</t>
  </si>
  <si>
    <t>LOC100504325</t>
  </si>
  <si>
    <t>LOC664987</t>
  </si>
  <si>
    <t>Mkx</t>
  </si>
  <si>
    <t>Mycl1</t>
  </si>
  <si>
    <t>Nkx2-4</t>
  </si>
  <si>
    <t>Nkx2-9</t>
  </si>
  <si>
    <t>Npas3</t>
  </si>
  <si>
    <t>Nr1h5</t>
  </si>
  <si>
    <t>Nr2e3</t>
  </si>
  <si>
    <t>Obox1</t>
  </si>
  <si>
    <t>Obox2</t>
  </si>
  <si>
    <t>Obox3</t>
  </si>
  <si>
    <t>Obox5</t>
  </si>
  <si>
    <t>Obox6</t>
  </si>
  <si>
    <t>Onecut2</t>
  </si>
  <si>
    <t>Onecut3</t>
  </si>
  <si>
    <t>OTTMUSG00000016609</t>
  </si>
  <si>
    <t>Phox2b</t>
  </si>
  <si>
    <t>Pou4f1</t>
  </si>
  <si>
    <t>Prdm12</t>
  </si>
  <si>
    <t>Prdm13</t>
  </si>
  <si>
    <t>Prdm6</t>
  </si>
  <si>
    <t>Prrxl1</t>
  </si>
  <si>
    <t>Rfx8</t>
  </si>
  <si>
    <t>Rhox1</t>
  </si>
  <si>
    <t>Rhox2a</t>
  </si>
  <si>
    <t>Rhox2b</t>
  </si>
  <si>
    <t>Rhox2c</t>
  </si>
  <si>
    <t>Rhox2d</t>
  </si>
  <si>
    <t>Rhox2e</t>
  </si>
  <si>
    <t>Rhox2f</t>
  </si>
  <si>
    <t>Rhox2g</t>
  </si>
  <si>
    <t>Rhox2h</t>
  </si>
  <si>
    <t>Rhox3a</t>
  </si>
  <si>
    <t>Rhox3c</t>
  </si>
  <si>
    <t>Rhox3e</t>
  </si>
  <si>
    <t>Rhox3f</t>
  </si>
  <si>
    <t>Rhox3h</t>
  </si>
  <si>
    <t>Rhox4a</t>
  </si>
  <si>
    <t>Rhox4b</t>
  </si>
  <si>
    <t>Rhox4c</t>
  </si>
  <si>
    <t>Rhox4d</t>
  </si>
  <si>
    <t>Rhox4e</t>
  </si>
  <si>
    <t>Rhox4f</t>
  </si>
  <si>
    <t>Sall4</t>
  </si>
  <si>
    <t>Sfpi1</t>
  </si>
  <si>
    <t>Sox3</t>
  </si>
  <si>
    <t>Sox30</t>
  </si>
  <si>
    <t>Tcf23</t>
  </si>
  <si>
    <t>Tcfap2b</t>
  </si>
  <si>
    <t>Tcfap2c</t>
  </si>
  <si>
    <t>Tcfap2d</t>
  </si>
  <si>
    <t>Tcfap2e</t>
  </si>
  <si>
    <t>Tcfec</t>
  </si>
  <si>
    <t>Tgif2lx1</t>
  </si>
  <si>
    <t>Tgif2lx2</t>
  </si>
  <si>
    <t>Tlx3</t>
  </si>
  <si>
    <t>Trp63</t>
  </si>
  <si>
    <t>Trp73</t>
  </si>
  <si>
    <t>Zfp114</t>
  </si>
  <si>
    <t>Zfp174</t>
  </si>
  <si>
    <t>Zfp296</t>
  </si>
  <si>
    <t>Zfp345</t>
  </si>
  <si>
    <t>Zfp353</t>
  </si>
  <si>
    <t>Zfp536</t>
  </si>
  <si>
    <t>Zfp541</t>
  </si>
  <si>
    <t>Zfp599</t>
  </si>
  <si>
    <t>Zfp600</t>
  </si>
  <si>
    <t>Zfp607</t>
  </si>
  <si>
    <t>Zfp619</t>
  </si>
  <si>
    <t>Zfp658</t>
  </si>
  <si>
    <t>Zfp663</t>
  </si>
  <si>
    <t>Zfp711</t>
  </si>
  <si>
    <t>Zfp735</t>
  </si>
  <si>
    <t>Zfp811</t>
  </si>
  <si>
    <t>Zfp820</t>
  </si>
  <si>
    <t>Zfp831</t>
  </si>
  <si>
    <t>Zfp85-rs1</t>
  </si>
  <si>
    <t>Zfp872</t>
  </si>
  <si>
    <t>Zfp92</t>
  </si>
  <si>
    <t>Zfp936</t>
  </si>
  <si>
    <t>Zfp947</t>
  </si>
  <si>
    <t>Zfy1</t>
  </si>
  <si>
    <t>Zfy2</t>
  </si>
  <si>
    <t>Zkscan16</t>
  </si>
  <si>
    <t>Zscan4c</t>
  </si>
  <si>
    <t>Zscan4f</t>
  </si>
  <si>
    <t>Zscan5b</t>
  </si>
  <si>
    <t>Sox21</t>
  </si>
  <si>
    <t>Phox2a</t>
  </si>
  <si>
    <t>Zfat</t>
  </si>
  <si>
    <t>Zfp467</t>
  </si>
  <si>
    <t>Npas1</t>
  </si>
  <si>
    <t>Hmg1l1</t>
  </si>
  <si>
    <t>Zfp111</t>
  </si>
  <si>
    <t>Foxh1</t>
  </si>
  <si>
    <t>Zfp865</t>
  </si>
  <si>
    <t>Zfp612</t>
  </si>
  <si>
    <t>Zfp799</t>
  </si>
  <si>
    <t>Zfp329</t>
  </si>
  <si>
    <t>Zfp105</t>
  </si>
  <si>
    <t>Nr4a3</t>
  </si>
  <si>
    <t>Pgr</t>
  </si>
  <si>
    <t>Plag1</t>
  </si>
  <si>
    <t>Zfp455</t>
  </si>
  <si>
    <t>Zfp57</t>
  </si>
  <si>
    <t>Ascl3</t>
  </si>
  <si>
    <t>Alx1</t>
  </si>
  <si>
    <t>Atoh8</t>
  </si>
  <si>
    <t>Csdc2</t>
  </si>
  <si>
    <t>Hlx</t>
  </si>
  <si>
    <t>Hopx</t>
  </si>
  <si>
    <t>Hoxa11</t>
  </si>
  <si>
    <t>Irx1</t>
  </si>
  <si>
    <t>Irx3</t>
  </si>
  <si>
    <t>Irx5</t>
  </si>
  <si>
    <t>Osr2</t>
  </si>
  <si>
    <t>Pitx2</t>
  </si>
  <si>
    <t>Sp5</t>
  </si>
  <si>
    <t>Tcf15</t>
  </si>
  <si>
    <t>Zbtb16</t>
  </si>
  <si>
    <t>Zbtb26</t>
  </si>
  <si>
    <t>Zbtb32</t>
  </si>
  <si>
    <t>Zbtb37</t>
  </si>
  <si>
    <t>Zbtb40</t>
  </si>
  <si>
    <t>Zbtb49</t>
  </si>
  <si>
    <t>Zbtb8a</t>
  </si>
  <si>
    <t>Zfp112</t>
  </si>
  <si>
    <t>Zfp202</t>
  </si>
  <si>
    <t>Zfp3</t>
  </si>
  <si>
    <t>Zfp316</t>
  </si>
  <si>
    <t>Zfp354a</t>
  </si>
  <si>
    <t>Zfp354c</t>
  </si>
  <si>
    <t>Zfp382</t>
  </si>
  <si>
    <t>Zfp532</t>
  </si>
  <si>
    <t>Zfp563</t>
  </si>
  <si>
    <t>Zfp641</t>
  </si>
  <si>
    <t>Zfp667</t>
  </si>
  <si>
    <t>Zfp772</t>
  </si>
  <si>
    <t>Zfp84</t>
  </si>
  <si>
    <t>Zfp870</t>
  </si>
  <si>
    <t>Zfp90</t>
  </si>
  <si>
    <t>Zfp93</t>
  </si>
  <si>
    <t>Zfp949</t>
  </si>
  <si>
    <t>Zfp955a</t>
  </si>
  <si>
    <t>Aire</t>
  </si>
  <si>
    <t>Alx4</t>
  </si>
  <si>
    <t>Arid3c</t>
  </si>
  <si>
    <t>Bcl11a</t>
  </si>
  <si>
    <t>Cdx2</t>
  </si>
  <si>
    <t>Cdx4</t>
  </si>
  <si>
    <t>Dbx1</t>
  </si>
  <si>
    <t>Dmbx1</t>
  </si>
  <si>
    <t>Dmrt1</t>
  </si>
  <si>
    <t>Dmrt3</t>
  </si>
  <si>
    <t>Dmrta1</t>
  </si>
  <si>
    <t>Dmrtb1</t>
  </si>
  <si>
    <t>Dmrtc2</t>
  </si>
  <si>
    <t>Fezf1</t>
  </si>
  <si>
    <t>Fezf2</t>
  </si>
  <si>
    <t>Foxb2</t>
  </si>
  <si>
    <t>Foxe3</t>
  </si>
  <si>
    <t>Foxi3</t>
  </si>
  <si>
    <t>Foxn4</t>
  </si>
  <si>
    <t>Gata1</t>
  </si>
  <si>
    <t>Gata6</t>
  </si>
  <si>
    <t>Grhl3</t>
  </si>
  <si>
    <t>Gsc</t>
  </si>
  <si>
    <t>Gsc2</t>
  </si>
  <si>
    <t>Hand1</t>
  </si>
  <si>
    <t>Hes3</t>
  </si>
  <si>
    <t>Hmgb4</t>
  </si>
  <si>
    <t>Hmx3</t>
  </si>
  <si>
    <t>Hoxa13</t>
  </si>
  <si>
    <t>Hoxc12</t>
  </si>
  <si>
    <t>Hoxd1</t>
  </si>
  <si>
    <t>Hoxd12</t>
  </si>
  <si>
    <t>Hoxd13</t>
  </si>
  <si>
    <t>Hsf4</t>
  </si>
  <si>
    <t>Hsfy2</t>
  </si>
  <si>
    <t>Ikzf3</t>
  </si>
  <si>
    <t>Irx4</t>
  </si>
  <si>
    <t>Irx6</t>
  </si>
  <si>
    <t>Lin28a</t>
  </si>
  <si>
    <t>Mef2b</t>
  </si>
  <si>
    <t>Mesp1</t>
  </si>
  <si>
    <t>Mesp2</t>
  </si>
  <si>
    <t>Mycs</t>
  </si>
  <si>
    <t>Myt1</t>
  </si>
  <si>
    <t>Nanog</t>
  </si>
  <si>
    <t>Neurod4</t>
  </si>
  <si>
    <t>Neurod6</t>
  </si>
  <si>
    <t>Neurog3</t>
  </si>
  <si>
    <t>Nhlh2</t>
  </si>
  <si>
    <t>Nkx2-1</t>
  </si>
  <si>
    <t>Nkx2-6</t>
  </si>
  <si>
    <t>Nr0b1</t>
  </si>
  <si>
    <t>Onecut1</t>
  </si>
  <si>
    <t>Pax3</t>
  </si>
  <si>
    <t>Pax7</t>
  </si>
  <si>
    <t>Pitx1</t>
  </si>
  <si>
    <t>Pitx3</t>
  </si>
  <si>
    <t>Pou3f1</t>
  </si>
  <si>
    <t>Pou3f2</t>
  </si>
  <si>
    <t>Pou4f2</t>
  </si>
  <si>
    <t>Pou4f3</t>
  </si>
  <si>
    <t>Pou5f1</t>
  </si>
  <si>
    <t>Prop1</t>
  </si>
  <si>
    <t>Prox2</t>
  </si>
  <si>
    <t>Rfx6</t>
  </si>
  <si>
    <t>Rhox10</t>
  </si>
  <si>
    <t>Rhox11</t>
  </si>
  <si>
    <t>Rhox12</t>
  </si>
  <si>
    <t>Rhox4g</t>
  </si>
  <si>
    <t>Rhox7</t>
  </si>
  <si>
    <t>Rhox8</t>
  </si>
  <si>
    <t>Rhox9</t>
  </si>
  <si>
    <t>Sox10</t>
  </si>
  <si>
    <t>Sox2</t>
  </si>
  <si>
    <t>Sox8</t>
  </si>
  <si>
    <t>Sp7</t>
  </si>
  <si>
    <t>St18</t>
  </si>
  <si>
    <t>T</t>
  </si>
  <si>
    <t>Tal2</t>
  </si>
  <si>
    <t>Tbx22</t>
  </si>
  <si>
    <t>Tox2</t>
  </si>
  <si>
    <t>Tshz3</t>
  </si>
  <si>
    <t>Tub</t>
  </si>
  <si>
    <t>Tulp1</t>
  </si>
  <si>
    <t>Zbtb12</t>
  </si>
  <si>
    <t>Zfp352</t>
  </si>
  <si>
    <t>Zfp423</t>
  </si>
  <si>
    <t>Zfp575</t>
  </si>
  <si>
    <t>Zfp583</t>
  </si>
  <si>
    <t>Zfp786</t>
  </si>
  <si>
    <t>Zfp879</t>
  </si>
  <si>
    <t>Zfp951</t>
  </si>
  <si>
    <t>Zic2</t>
  </si>
  <si>
    <t>Zscan10</t>
  </si>
  <si>
    <t>Zfp819</t>
  </si>
  <si>
    <t>Gli1</t>
  </si>
  <si>
    <t>Zfp498</t>
  </si>
  <si>
    <t>Dpf1</t>
  </si>
  <si>
    <t>Aff3</t>
  </si>
  <si>
    <t>Mybl1</t>
  </si>
  <si>
    <t>Zfp167</t>
  </si>
  <si>
    <t>Nkx1-2</t>
  </si>
  <si>
    <t>Tbx19</t>
  </si>
  <si>
    <t>Zfp521</t>
  </si>
  <si>
    <t>Zim1</t>
  </si>
  <si>
    <t>Zfp800</t>
  </si>
  <si>
    <t>Zfp334</t>
  </si>
  <si>
    <t>Zkscan4</t>
  </si>
  <si>
    <t>Sall1</t>
  </si>
  <si>
    <t>Sall3</t>
  </si>
  <si>
    <t>Satb2</t>
  </si>
  <si>
    <t>Sim2</t>
  </si>
  <si>
    <t>Pou3f4</t>
  </si>
  <si>
    <t>Zfp652</t>
  </si>
  <si>
    <t>Foxn1</t>
  </si>
  <si>
    <t>Zfp647</t>
  </si>
  <si>
    <t>Hoxa3</t>
  </si>
  <si>
    <t>Zfp1</t>
  </si>
  <si>
    <t>Zfp11</t>
  </si>
  <si>
    <t>Zfp276</t>
  </si>
  <si>
    <t>Zfp553</t>
  </si>
  <si>
    <t>Zfp580</t>
  </si>
  <si>
    <t>Zfp646</t>
  </si>
  <si>
    <t>Zfp651</t>
  </si>
  <si>
    <t>Zfp688</t>
  </si>
  <si>
    <t>Zfp768</t>
  </si>
  <si>
    <t>Zfp821</t>
  </si>
  <si>
    <t>Zfp825</t>
  </si>
  <si>
    <t>Zfp866</t>
  </si>
  <si>
    <t>Zfp869</t>
  </si>
  <si>
    <t>Zfp871</t>
  </si>
  <si>
    <t>Zfp943</t>
  </si>
  <si>
    <t>Zfp948</t>
  </si>
  <si>
    <t>Zfp954</t>
  </si>
  <si>
    <t>Zkscan6</t>
  </si>
  <si>
    <t>Zscan12</t>
  </si>
  <si>
    <t>Zscan22</t>
  </si>
  <si>
    <t>Zscan29</t>
  </si>
  <si>
    <t>Nfe2l3</t>
  </si>
  <si>
    <t>Zfp341</t>
  </si>
  <si>
    <t>Zfp213</t>
  </si>
  <si>
    <t>Zfp868</t>
  </si>
  <si>
    <t>Zfp958</t>
  </si>
  <si>
    <t>Zfp524</t>
  </si>
  <si>
    <t>Zbtb42</t>
  </si>
  <si>
    <t>Zbtb48</t>
  </si>
  <si>
    <t>Zfp317</t>
  </si>
  <si>
    <t>Zfp775</t>
  </si>
  <si>
    <t>Zfp157</t>
  </si>
  <si>
    <t>Zfp846</t>
  </si>
  <si>
    <t>Zfp142</t>
  </si>
  <si>
    <t>Zfp266</t>
  </si>
  <si>
    <t>Hhex</t>
  </si>
  <si>
    <t>Zbtb17</t>
  </si>
  <si>
    <t>Zbtb25</t>
  </si>
  <si>
    <t>Zfp39</t>
  </si>
  <si>
    <t>Zfp398</t>
  </si>
  <si>
    <t>Zfp653</t>
  </si>
  <si>
    <t>Zfp668</t>
  </si>
  <si>
    <t>Zfp689</t>
  </si>
  <si>
    <t>Zfp707</t>
  </si>
  <si>
    <t>Zfp710</t>
  </si>
  <si>
    <t>Zfp956</t>
  </si>
  <si>
    <t>Hoxb13</t>
  </si>
  <si>
    <t>Zfp516</t>
  </si>
  <si>
    <t>Zfp592</t>
  </si>
  <si>
    <t>Zfp324</t>
  </si>
  <si>
    <t>Zfp691</t>
  </si>
  <si>
    <t>Zbtb45</t>
  </si>
  <si>
    <t>Zfp362</t>
  </si>
  <si>
    <t>Lyl1</t>
  </si>
  <si>
    <t>Supplementary Table 3</t>
  </si>
  <si>
    <t>PMID  = 32219907</t>
  </si>
  <si>
    <t>Sum</t>
  </si>
  <si>
    <t>Minimum  -&gt; 0.5</t>
  </si>
  <si>
    <t>noise = 0.2</t>
  </si>
  <si>
    <t>NA -&gt; 0.39</t>
  </si>
  <si>
    <t>Phospho-proteomics- mpkccd</t>
  </si>
  <si>
    <t>1-MBF</t>
  </si>
  <si>
    <t>1-MBF [minimum 0.5]</t>
  </si>
  <si>
    <t>1-MBF [NA-&gt;0.39]</t>
  </si>
  <si>
    <t>PMID  = 31313956</t>
  </si>
  <si>
    <t>PMID  = 22440904</t>
  </si>
  <si>
    <t>Phospho-proteomics- rat IMCD</t>
  </si>
  <si>
    <t>z [noise=0.12]</t>
  </si>
  <si>
    <t>z [noise =0.2]</t>
  </si>
  <si>
    <t>Phospho-proteomics- nuclear protein</t>
  </si>
  <si>
    <t>z[NA -&gt; 0.4]</t>
  </si>
  <si>
    <t>z[minimum =0.4]</t>
  </si>
  <si>
    <t>1-MBF [mimimum  =0.39]</t>
  </si>
  <si>
    <t>z [noise=0.2]</t>
  </si>
  <si>
    <t>PMID  = 28973931</t>
  </si>
  <si>
    <t>1-MBF [mimimum  =0.5]</t>
  </si>
  <si>
    <t>1-MBF [NA -&gt;0.5]</t>
  </si>
  <si>
    <t>This paper</t>
  </si>
  <si>
    <t>Creb1, Crem, Atf -&gt; 0.8</t>
  </si>
  <si>
    <t>RNA-seq_mpkccd PKA deletion</t>
  </si>
  <si>
    <t xml:space="preserve">Supplementary Table 3.   Bayes’ identification of TFs most likely to be involved in vasopressin-mediated regulation of Aqp2 gene transcription.  Prior probabilities are posteriors from Supplementary Table 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</si>
</sst>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"/>
    <numFmt numFmtId="166" formatCode="#,##0.000"/>
    <numFmt numFmtId="167" formatCode="0.00000000"/>
    <numFmt numFmtId="168" formatCode="0.0"/>
  </numFmts>
  <fonts count="7" x14ac:knownFonts="1"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63">
    <xf numFmtId="0" fontId="0" fillId="0" borderId="0" xfId="0"/>
    <xf numFmtId="0" fontId="2" fillId="0" borderId="0" xfId="0" applyFont="1"/>
    <xf numFmtId="164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/>
    </xf>
    <xf numFmtId="0" fontId="3" fillId="2" borderId="0" xfId="0" applyFont="1" applyFill="1"/>
    <xf numFmtId="164" fontId="3" fillId="2" borderId="0" xfId="0" applyNumberFormat="1" applyFont="1" applyFill="1"/>
    <xf numFmtId="167" fontId="2" fillId="0" borderId="0" xfId="0" applyNumberFormat="1" applyFont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3" borderId="0" xfId="0" applyFont="1" applyFill="1"/>
    <xf numFmtId="0" fontId="2" fillId="3" borderId="0" xfId="0" applyFont="1" applyFill="1"/>
    <xf numFmtId="164" fontId="2" fillId="3" borderId="0" xfId="0" applyNumberFormat="1" applyFont="1" applyFill="1"/>
    <xf numFmtId="0" fontId="3" fillId="4" borderId="0" xfId="0" applyFont="1" applyFill="1"/>
    <xf numFmtId="0" fontId="2" fillId="4" borderId="0" xfId="0" applyFont="1" applyFill="1"/>
    <xf numFmtId="0" fontId="3" fillId="5" borderId="0" xfId="0" applyFont="1" applyFill="1"/>
    <xf numFmtId="0" fontId="2" fillId="5" borderId="0" xfId="0" applyFont="1" applyFill="1"/>
    <xf numFmtId="164" fontId="2" fillId="5" borderId="0" xfId="0" applyNumberFormat="1" applyFont="1" applyFill="1"/>
    <xf numFmtId="165" fontId="2" fillId="6" borderId="0" xfId="0" applyNumberFormat="1" applyFont="1" applyFill="1"/>
    <xf numFmtId="0" fontId="3" fillId="6" borderId="0" xfId="0" applyFont="1" applyFill="1"/>
    <xf numFmtId="165" fontId="2" fillId="7" borderId="0" xfId="0" applyNumberFormat="1" applyFont="1" applyFill="1"/>
    <xf numFmtId="164" fontId="2" fillId="7" borderId="0" xfId="0" applyNumberFormat="1" applyFont="1" applyFill="1"/>
    <xf numFmtId="165" fontId="4" fillId="6" borderId="0" xfId="0" applyNumberFormat="1" applyFont="1" applyFill="1"/>
    <xf numFmtId="0" fontId="3" fillId="6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8" borderId="2" xfId="0" applyNumberFormat="1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left" wrapText="1"/>
    </xf>
    <xf numFmtId="164" fontId="2" fillId="10" borderId="0" xfId="0" applyNumberFormat="1" applyFont="1" applyFill="1"/>
    <xf numFmtId="168" fontId="3" fillId="2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horizontal="center"/>
    </xf>
    <xf numFmtId="0" fontId="5" fillId="0" borderId="0" xfId="0" applyFont="1" applyAlignment="1">
      <alignment horizontal="left" wrapText="1"/>
    </xf>
    <xf numFmtId="168" fontId="3" fillId="0" borderId="3" xfId="0" applyNumberFormat="1" applyFont="1" applyBorder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 wrapText="1"/>
    </xf>
    <xf numFmtId="168" fontId="3" fillId="2" borderId="0" xfId="0" applyNumberFormat="1" applyFont="1" applyFill="1" applyAlignment="1">
      <alignment horizontal="center" vertical="center" wrapText="1"/>
    </xf>
    <xf numFmtId="0" fontId="0" fillId="11" borderId="0" xfId="0" applyFill="1" applyAlignment="1">
      <alignment horizontal="center"/>
    </xf>
    <xf numFmtId="0" fontId="6" fillId="11" borderId="0" xfId="0" applyFont="1" applyFill="1" applyAlignment="1">
      <alignment horizontal="center" vertical="center"/>
    </xf>
    <xf numFmtId="0" fontId="2" fillId="11" borderId="4" xfId="0" applyFont="1" applyFill="1" applyBorder="1" applyAlignment="1">
      <alignment horizontal="center" vertical="center" wrapText="1"/>
    </xf>
    <xf numFmtId="0" fontId="0" fillId="0" borderId="0" xfId="0" applyAlignment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165" fontId="2" fillId="0" borderId="0" xfId="0" applyNumberFormat="1" applyFont="1" applyFill="1"/>
    <xf numFmtId="164" fontId="2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168" fontId="3" fillId="0" borderId="0" xfId="0" applyNumberFormat="1" applyFont="1" applyBorder="1" applyAlignment="1">
      <alignment horizontal="center" vertical="center" wrapText="1"/>
    </xf>
    <xf numFmtId="168" fontId="3" fillId="2" borderId="0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0" xfId="0"/>
    <xf numFmtId="0" fontId="1" fillId="12" borderId="0" xfId="0" applyFont="1" applyFill="1" applyAlignment="1">
      <alignment horizontal="center" vertical="center"/>
    </xf>
    <xf numFmtId="0" fontId="0" fillId="0" borderId="0" xfId="0" applyAlignment="1"/>
    <xf numFmtId="0" fontId="1" fillId="13" borderId="0" xfId="0" applyFont="1" applyFill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16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left" vertical="center" wrapText="1"/>
    </xf>
  </cellXfs>
  <cellStyles count="2">
    <cellStyle name="Normal" xfId="0" builtinId="0"/>
    <cellStyle name="Normal 4" xfId="1" xr:uid="{A7E847C6-4584-4EF8-A9DF-143915258E17}"/>
  </cellStyles>
  <dxfs count="0"/>
  <tableStyles count="0" defaultTableStyle="TableStyleMedium2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ot%20-%20Bayes%20Aqp2%20transcr/Supplemental%20Dataset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yes for vasopressin resp"/>
      <sheetName val="Vasopressin Phospho Datta"/>
      <sheetName val="Phosphopeptides Deshpande"/>
      <sheetName val="Merged NE NP"/>
      <sheetName val="PKA dKO RNA-Seq"/>
      <sheetName val="GO terms calcium"/>
      <sheetName val="Sheet1"/>
      <sheetName val="SummaryGO calcium"/>
      <sheetName val="DEgenes_cpm4.5_DE_edgeR"/>
      <sheetName val="three day"/>
      <sheetName val="Sheet6"/>
    </sheetNames>
    <sheetDataSet>
      <sheetData sheetId="0"/>
      <sheetData sheetId="1">
        <row r="3">
          <cell r="I3" t="str">
            <v>Foxj2</v>
          </cell>
          <cell r="J3">
            <v>3.38</v>
          </cell>
        </row>
        <row r="4">
          <cell r="I4" t="str">
            <v>Rcor1</v>
          </cell>
          <cell r="J4">
            <v>3.38</v>
          </cell>
        </row>
        <row r="5">
          <cell r="I5" t="str">
            <v>Six4</v>
          </cell>
          <cell r="J5">
            <v>3.35</v>
          </cell>
        </row>
        <row r="6">
          <cell r="I6" t="str">
            <v>Adnp</v>
          </cell>
          <cell r="J6">
            <v>3.25</v>
          </cell>
        </row>
        <row r="7">
          <cell r="I7" t="str">
            <v>Gli3</v>
          </cell>
          <cell r="J7">
            <v>3.25</v>
          </cell>
        </row>
        <row r="8">
          <cell r="I8" t="str">
            <v>Nfatc2</v>
          </cell>
          <cell r="J8">
            <v>2.56</v>
          </cell>
        </row>
        <row r="9">
          <cell r="I9" t="str">
            <v>Nfkb1</v>
          </cell>
          <cell r="J9">
            <v>1.64</v>
          </cell>
        </row>
        <row r="10">
          <cell r="I10" t="str">
            <v>Rcor1</v>
          </cell>
          <cell r="J10">
            <v>1.54</v>
          </cell>
        </row>
        <row r="11">
          <cell r="I11" t="str">
            <v>Hoxb6</v>
          </cell>
          <cell r="J11">
            <v>1.45</v>
          </cell>
        </row>
        <row r="12">
          <cell r="I12" t="str">
            <v>Nfatc3</v>
          </cell>
          <cell r="J12">
            <v>1.27</v>
          </cell>
        </row>
        <row r="13">
          <cell r="I13" t="str">
            <v>Mef2a</v>
          </cell>
          <cell r="J13">
            <v>0.82</v>
          </cell>
        </row>
        <row r="14">
          <cell r="I14" t="str">
            <v>Tsc22d4</v>
          </cell>
          <cell r="J14">
            <v>0.76</v>
          </cell>
        </row>
        <row r="15">
          <cell r="I15" t="str">
            <v>Mef2d</v>
          </cell>
          <cell r="J15">
            <v>0.73</v>
          </cell>
        </row>
        <row r="16">
          <cell r="I16" t="str">
            <v>Ncor1</v>
          </cell>
          <cell r="J16">
            <v>0.73</v>
          </cell>
        </row>
        <row r="17">
          <cell r="I17" t="str">
            <v>Mef2d</v>
          </cell>
          <cell r="J17">
            <v>0.71</v>
          </cell>
        </row>
        <row r="18">
          <cell r="I18" t="str">
            <v>Mlx</v>
          </cell>
          <cell r="J18">
            <v>0.69</v>
          </cell>
        </row>
        <row r="19">
          <cell r="I19" t="str">
            <v>Zfp91</v>
          </cell>
          <cell r="J19">
            <v>0.66</v>
          </cell>
        </row>
        <row r="20">
          <cell r="I20" t="str">
            <v>Rcor1</v>
          </cell>
          <cell r="J20">
            <v>0.63</v>
          </cell>
        </row>
        <row r="21">
          <cell r="I21" t="str">
            <v>Hbp1</v>
          </cell>
          <cell r="J21">
            <v>0.62</v>
          </cell>
        </row>
        <row r="22">
          <cell r="I22" t="str">
            <v>Gatad2b</v>
          </cell>
          <cell r="J22">
            <v>0.56999999999999995</v>
          </cell>
        </row>
        <row r="23">
          <cell r="I23" t="str">
            <v>Hmga1</v>
          </cell>
          <cell r="J23">
            <v>0.56999999999999995</v>
          </cell>
        </row>
        <row r="24">
          <cell r="I24" t="str">
            <v>Zzz3</v>
          </cell>
          <cell r="J24">
            <v>0.56000000000000005</v>
          </cell>
        </row>
        <row r="25">
          <cell r="I25" t="str">
            <v>Mier1</v>
          </cell>
          <cell r="J25">
            <v>0.55000000000000004</v>
          </cell>
        </row>
        <row r="26">
          <cell r="I26" t="str">
            <v>Carhsp1</v>
          </cell>
          <cell r="J26">
            <v>0.53</v>
          </cell>
        </row>
        <row r="27">
          <cell r="I27" t="str">
            <v>Carhsp1</v>
          </cell>
          <cell r="J27">
            <v>0.51</v>
          </cell>
        </row>
        <row r="28">
          <cell r="I28" t="str">
            <v>Zfp91</v>
          </cell>
          <cell r="J28">
            <v>0.5</v>
          </cell>
        </row>
        <row r="29">
          <cell r="I29" t="str">
            <v>Tsc22d4</v>
          </cell>
          <cell r="J29">
            <v>0.47</v>
          </cell>
        </row>
        <row r="30">
          <cell r="I30" t="str">
            <v>Grhl1</v>
          </cell>
          <cell r="J30">
            <v>0.44</v>
          </cell>
        </row>
        <row r="31">
          <cell r="I31" t="str">
            <v>Zkscan1</v>
          </cell>
          <cell r="J31">
            <v>0.44</v>
          </cell>
        </row>
        <row r="32">
          <cell r="I32" t="str">
            <v>Nfatc2</v>
          </cell>
          <cell r="J32">
            <v>0.42</v>
          </cell>
        </row>
        <row r="33">
          <cell r="I33" t="str">
            <v>Tsc22d4</v>
          </cell>
          <cell r="J33">
            <v>0.42</v>
          </cell>
        </row>
        <row r="34">
          <cell r="I34" t="str">
            <v>Mbd3</v>
          </cell>
          <cell r="J34">
            <v>0.4</v>
          </cell>
        </row>
        <row r="35">
          <cell r="I35" t="str">
            <v>Tsc22d4</v>
          </cell>
          <cell r="J35">
            <v>0.4</v>
          </cell>
        </row>
        <row r="36">
          <cell r="I36" t="str">
            <v>Dmrta2</v>
          </cell>
          <cell r="J36">
            <v>0.39</v>
          </cell>
        </row>
        <row r="37">
          <cell r="I37" t="str">
            <v>Dpf2</v>
          </cell>
          <cell r="J37">
            <v>0.39</v>
          </cell>
        </row>
        <row r="38">
          <cell r="I38" t="str">
            <v>Elk3</v>
          </cell>
          <cell r="J38">
            <v>0.39</v>
          </cell>
        </row>
        <row r="39">
          <cell r="I39" t="str">
            <v>Foxp4</v>
          </cell>
          <cell r="J39">
            <v>0.39</v>
          </cell>
        </row>
        <row r="40">
          <cell r="I40" t="str">
            <v>Ncor2</v>
          </cell>
          <cell r="J40">
            <v>0.39</v>
          </cell>
        </row>
        <row r="41">
          <cell r="I41" t="str">
            <v>Hmga1</v>
          </cell>
          <cell r="J41">
            <v>0.38</v>
          </cell>
        </row>
        <row r="42">
          <cell r="I42" t="str">
            <v>Mta1</v>
          </cell>
          <cell r="J42">
            <v>0.38</v>
          </cell>
        </row>
        <row r="43">
          <cell r="I43" t="str">
            <v>Esrrb</v>
          </cell>
          <cell r="J43">
            <v>0.37</v>
          </cell>
        </row>
        <row r="44">
          <cell r="I44" t="str">
            <v>Gtf2i</v>
          </cell>
          <cell r="J44">
            <v>0.37</v>
          </cell>
        </row>
        <row r="45">
          <cell r="I45" t="str">
            <v>Nfx1</v>
          </cell>
          <cell r="J45">
            <v>0.37</v>
          </cell>
        </row>
        <row r="46">
          <cell r="I46" t="str">
            <v>Cic</v>
          </cell>
          <cell r="J46">
            <v>0.36</v>
          </cell>
        </row>
        <row r="47">
          <cell r="I47" t="str">
            <v>Cux1</v>
          </cell>
          <cell r="J47">
            <v>0.36</v>
          </cell>
        </row>
        <row r="48">
          <cell r="I48" t="str">
            <v>Zfhx3</v>
          </cell>
          <cell r="J48">
            <v>0.36</v>
          </cell>
        </row>
        <row r="49">
          <cell r="I49" t="str">
            <v>Mta1</v>
          </cell>
          <cell r="J49">
            <v>0.35</v>
          </cell>
        </row>
        <row r="50">
          <cell r="I50" t="str">
            <v>Pou2f1</v>
          </cell>
          <cell r="J50">
            <v>0.35</v>
          </cell>
        </row>
        <row r="51">
          <cell r="I51" t="str">
            <v>Carhsp1</v>
          </cell>
          <cell r="J51">
            <v>0.34</v>
          </cell>
        </row>
        <row r="52">
          <cell r="I52" t="str">
            <v>Hmga1</v>
          </cell>
          <cell r="J52">
            <v>0.34</v>
          </cell>
        </row>
        <row r="53">
          <cell r="I53" t="str">
            <v>Atf7</v>
          </cell>
          <cell r="J53">
            <v>0.33</v>
          </cell>
        </row>
        <row r="54">
          <cell r="I54" t="str">
            <v>Hmga1</v>
          </cell>
          <cell r="J54">
            <v>0.33</v>
          </cell>
        </row>
        <row r="55">
          <cell r="I55" t="str">
            <v>Zfp91</v>
          </cell>
          <cell r="J55">
            <v>0.33</v>
          </cell>
        </row>
        <row r="56">
          <cell r="I56" t="str">
            <v>Cux1</v>
          </cell>
          <cell r="J56">
            <v>0.31</v>
          </cell>
        </row>
        <row r="57">
          <cell r="I57" t="str">
            <v>Fosl2</v>
          </cell>
          <cell r="J57">
            <v>0.31</v>
          </cell>
        </row>
        <row r="58">
          <cell r="I58" t="str">
            <v>Foxo3</v>
          </cell>
          <cell r="J58">
            <v>0.31</v>
          </cell>
        </row>
        <row r="59">
          <cell r="I59" t="str">
            <v>Mlxip</v>
          </cell>
          <cell r="J59">
            <v>0.31</v>
          </cell>
        </row>
        <row r="60">
          <cell r="I60" t="str">
            <v>Gatad2b</v>
          </cell>
          <cell r="J60">
            <v>0.3</v>
          </cell>
        </row>
        <row r="61">
          <cell r="I61" t="str">
            <v>Tbx3</v>
          </cell>
          <cell r="J61">
            <v>0.3</v>
          </cell>
        </row>
        <row r="62">
          <cell r="I62" t="str">
            <v>Tbx3</v>
          </cell>
          <cell r="J62">
            <v>0.3</v>
          </cell>
        </row>
        <row r="63">
          <cell r="I63" t="str">
            <v>Irf3</v>
          </cell>
          <cell r="J63">
            <v>0.28999999999999998</v>
          </cell>
        </row>
        <row r="64">
          <cell r="I64" t="str">
            <v>Mef2a</v>
          </cell>
          <cell r="J64">
            <v>0.28999999999999998</v>
          </cell>
        </row>
        <row r="65">
          <cell r="I65" t="str">
            <v>Ncor1</v>
          </cell>
          <cell r="J65">
            <v>0.28999999999999998</v>
          </cell>
        </row>
        <row r="66">
          <cell r="I66" t="str">
            <v>Etv6</v>
          </cell>
          <cell r="J66">
            <v>0.28000000000000003</v>
          </cell>
        </row>
        <row r="67">
          <cell r="I67" t="str">
            <v>Foxo1</v>
          </cell>
          <cell r="J67">
            <v>0.28000000000000003</v>
          </cell>
        </row>
        <row r="68">
          <cell r="I68" t="str">
            <v>Hmga2</v>
          </cell>
          <cell r="J68">
            <v>0.28000000000000003</v>
          </cell>
        </row>
        <row r="69">
          <cell r="I69" t="str">
            <v>Tsc22d4</v>
          </cell>
          <cell r="J69">
            <v>0.28000000000000003</v>
          </cell>
        </row>
        <row r="70">
          <cell r="I70" t="str">
            <v>Carhsp1</v>
          </cell>
          <cell r="J70">
            <v>0.27</v>
          </cell>
        </row>
        <row r="71">
          <cell r="I71" t="str">
            <v>Elf2</v>
          </cell>
          <cell r="J71">
            <v>0.27</v>
          </cell>
        </row>
        <row r="72">
          <cell r="I72" t="str">
            <v>Elf3</v>
          </cell>
          <cell r="J72">
            <v>0.27</v>
          </cell>
        </row>
        <row r="73">
          <cell r="I73" t="str">
            <v>Nfic</v>
          </cell>
          <cell r="J73">
            <v>0.27</v>
          </cell>
        </row>
        <row r="74">
          <cell r="I74" t="str">
            <v>Tsc22d4</v>
          </cell>
          <cell r="J74">
            <v>0.27</v>
          </cell>
        </row>
        <row r="75">
          <cell r="I75" t="str">
            <v>Adnp</v>
          </cell>
          <cell r="J75">
            <v>0.26</v>
          </cell>
        </row>
        <row r="76">
          <cell r="I76" t="str">
            <v>Rela</v>
          </cell>
          <cell r="J76">
            <v>0.26</v>
          </cell>
        </row>
        <row r="77">
          <cell r="I77" t="str">
            <v>Atf7</v>
          </cell>
          <cell r="J77">
            <v>0.25</v>
          </cell>
        </row>
        <row r="78">
          <cell r="I78" t="str">
            <v>Foxo1</v>
          </cell>
          <cell r="J78">
            <v>0.25</v>
          </cell>
        </row>
        <row r="79">
          <cell r="I79" t="str">
            <v>Gli3</v>
          </cell>
          <cell r="J79">
            <v>0.25</v>
          </cell>
        </row>
        <row r="80">
          <cell r="I80" t="str">
            <v>Mier1</v>
          </cell>
          <cell r="J80">
            <v>0.25</v>
          </cell>
        </row>
        <row r="81">
          <cell r="I81" t="str">
            <v>Foxc1</v>
          </cell>
          <cell r="J81">
            <v>0.24</v>
          </cell>
        </row>
        <row r="82">
          <cell r="I82" t="str">
            <v>Nfatc2</v>
          </cell>
          <cell r="J82">
            <v>0.24</v>
          </cell>
        </row>
        <row r="83">
          <cell r="I83" t="str">
            <v>Carhsp1</v>
          </cell>
          <cell r="J83">
            <v>0.23</v>
          </cell>
        </row>
        <row r="84">
          <cell r="I84" t="str">
            <v>E2f8</v>
          </cell>
          <cell r="J84">
            <v>0.23</v>
          </cell>
        </row>
        <row r="85">
          <cell r="I85" t="str">
            <v>Irf6</v>
          </cell>
          <cell r="J85">
            <v>0.23</v>
          </cell>
        </row>
        <row r="86">
          <cell r="I86" t="str">
            <v>Klf16</v>
          </cell>
          <cell r="J86">
            <v>0.23</v>
          </cell>
        </row>
        <row r="87">
          <cell r="I87" t="str">
            <v>Mta3</v>
          </cell>
          <cell r="J87">
            <v>0.23</v>
          </cell>
        </row>
        <row r="88">
          <cell r="I88" t="str">
            <v>Tox4</v>
          </cell>
          <cell r="J88">
            <v>0.23</v>
          </cell>
        </row>
        <row r="89">
          <cell r="I89" t="str">
            <v>Hmbox1</v>
          </cell>
          <cell r="J89">
            <v>0.22</v>
          </cell>
        </row>
        <row r="90">
          <cell r="I90" t="str">
            <v>Hmga2</v>
          </cell>
          <cell r="J90">
            <v>0.22</v>
          </cell>
        </row>
        <row r="91">
          <cell r="I91" t="str">
            <v>Rreb1</v>
          </cell>
          <cell r="J91">
            <v>0.22</v>
          </cell>
        </row>
        <row r="92">
          <cell r="I92" t="str">
            <v>Zbtb1</v>
          </cell>
          <cell r="J92">
            <v>0.22</v>
          </cell>
        </row>
        <row r="93">
          <cell r="I93" t="str">
            <v>Atf2</v>
          </cell>
          <cell r="J93">
            <v>0.21</v>
          </cell>
        </row>
        <row r="94">
          <cell r="I94" t="str">
            <v>Carhsp1</v>
          </cell>
          <cell r="J94">
            <v>0.21</v>
          </cell>
        </row>
        <row r="95">
          <cell r="I95" t="str">
            <v>Dnajc1</v>
          </cell>
          <cell r="J95">
            <v>0.21</v>
          </cell>
        </row>
        <row r="96">
          <cell r="I96" t="str">
            <v>Foxj3</v>
          </cell>
          <cell r="J96">
            <v>0.21</v>
          </cell>
        </row>
        <row r="97">
          <cell r="I97" t="str">
            <v>Hbp1</v>
          </cell>
          <cell r="J97">
            <v>0.21</v>
          </cell>
        </row>
        <row r="98">
          <cell r="I98" t="str">
            <v>Mbd3</v>
          </cell>
          <cell r="J98">
            <v>0.21</v>
          </cell>
        </row>
        <row r="99">
          <cell r="I99" t="str">
            <v>Pax8</v>
          </cell>
          <cell r="J99">
            <v>0.21</v>
          </cell>
        </row>
        <row r="100">
          <cell r="I100" t="str">
            <v>Aff1</v>
          </cell>
          <cell r="J100">
            <v>0.2</v>
          </cell>
        </row>
        <row r="101">
          <cell r="I101" t="str">
            <v>Hoxd10</v>
          </cell>
          <cell r="J101">
            <v>0.2</v>
          </cell>
        </row>
        <row r="102">
          <cell r="I102" t="str">
            <v>Junb</v>
          </cell>
          <cell r="J102">
            <v>0.2</v>
          </cell>
        </row>
        <row r="103">
          <cell r="I103" t="str">
            <v>Mef2a</v>
          </cell>
          <cell r="J103">
            <v>0.2</v>
          </cell>
        </row>
        <row r="104">
          <cell r="I104" t="str">
            <v>Pou2f1</v>
          </cell>
          <cell r="J104">
            <v>0.2</v>
          </cell>
        </row>
        <row r="105">
          <cell r="I105" t="str">
            <v>Smarcc2</v>
          </cell>
          <cell r="J105">
            <v>0.2</v>
          </cell>
        </row>
        <row r="106">
          <cell r="I106" t="str">
            <v>Zkscan3</v>
          </cell>
          <cell r="J106">
            <v>0.2</v>
          </cell>
        </row>
        <row r="107">
          <cell r="I107" t="str">
            <v>Arid1a</v>
          </cell>
          <cell r="J107">
            <v>0.19</v>
          </cell>
        </row>
        <row r="108">
          <cell r="I108" t="str">
            <v>Ets2</v>
          </cell>
          <cell r="J108">
            <v>0.19</v>
          </cell>
        </row>
        <row r="109">
          <cell r="I109" t="str">
            <v>Etv6</v>
          </cell>
          <cell r="J109">
            <v>0.19</v>
          </cell>
        </row>
        <row r="110">
          <cell r="I110" t="str">
            <v>Etv6</v>
          </cell>
          <cell r="J110">
            <v>0.19</v>
          </cell>
        </row>
        <row r="111">
          <cell r="I111" t="str">
            <v>Foxc1</v>
          </cell>
          <cell r="J111">
            <v>0.19</v>
          </cell>
        </row>
        <row r="112">
          <cell r="I112" t="str">
            <v>Foxk2</v>
          </cell>
          <cell r="J112">
            <v>0.19</v>
          </cell>
        </row>
        <row r="113">
          <cell r="I113" t="str">
            <v>Gatad2b</v>
          </cell>
          <cell r="J113">
            <v>0.19</v>
          </cell>
        </row>
        <row r="114">
          <cell r="I114" t="str">
            <v>Id2</v>
          </cell>
          <cell r="J114">
            <v>0.19</v>
          </cell>
        </row>
        <row r="115">
          <cell r="I115" t="str">
            <v>Mecom</v>
          </cell>
          <cell r="J115">
            <v>0.19</v>
          </cell>
        </row>
        <row r="116">
          <cell r="I116" t="str">
            <v>Wiz</v>
          </cell>
          <cell r="J116">
            <v>0.19</v>
          </cell>
        </row>
        <row r="117">
          <cell r="I117" t="str">
            <v>Zzz3</v>
          </cell>
          <cell r="J117">
            <v>0.19</v>
          </cell>
        </row>
        <row r="118">
          <cell r="I118" t="str">
            <v>Esrra</v>
          </cell>
          <cell r="J118">
            <v>0.18</v>
          </cell>
        </row>
        <row r="119">
          <cell r="I119" t="str">
            <v>Hmga1</v>
          </cell>
          <cell r="J119">
            <v>0.18</v>
          </cell>
        </row>
        <row r="120">
          <cell r="I120" t="str">
            <v>Ncor2</v>
          </cell>
          <cell r="J120">
            <v>0.18</v>
          </cell>
        </row>
        <row r="121">
          <cell r="I121" t="str">
            <v>Nfix</v>
          </cell>
          <cell r="J121">
            <v>0.18</v>
          </cell>
        </row>
        <row r="122">
          <cell r="I122" t="str">
            <v>Ovol2</v>
          </cell>
          <cell r="J122">
            <v>0.18</v>
          </cell>
        </row>
        <row r="123">
          <cell r="I123" t="str">
            <v>Arid3a</v>
          </cell>
          <cell r="J123">
            <v>0.17</v>
          </cell>
        </row>
        <row r="124">
          <cell r="I124" t="str">
            <v>Arid3a</v>
          </cell>
          <cell r="J124">
            <v>0.17</v>
          </cell>
        </row>
        <row r="125">
          <cell r="I125" t="str">
            <v>Atf7</v>
          </cell>
          <cell r="J125">
            <v>0.17</v>
          </cell>
        </row>
        <row r="126">
          <cell r="I126" t="str">
            <v>Carhsp1</v>
          </cell>
          <cell r="J126">
            <v>0.17</v>
          </cell>
        </row>
        <row r="127">
          <cell r="I127" t="str">
            <v>E2f7</v>
          </cell>
          <cell r="J127">
            <v>0.17</v>
          </cell>
        </row>
        <row r="128">
          <cell r="I128" t="str">
            <v>Elf3</v>
          </cell>
          <cell r="J128">
            <v>0.17</v>
          </cell>
        </row>
        <row r="129">
          <cell r="I129" t="str">
            <v>Foxo3</v>
          </cell>
          <cell r="J129">
            <v>0.17</v>
          </cell>
        </row>
        <row r="130">
          <cell r="I130" t="str">
            <v>Mef2d</v>
          </cell>
          <cell r="J130">
            <v>0.17</v>
          </cell>
        </row>
        <row r="131">
          <cell r="I131" t="str">
            <v>Nfatc2</v>
          </cell>
          <cell r="J131">
            <v>0.17</v>
          </cell>
        </row>
        <row r="132">
          <cell r="I132" t="str">
            <v>Nfil3</v>
          </cell>
          <cell r="J132">
            <v>0.17</v>
          </cell>
        </row>
        <row r="133">
          <cell r="I133" t="str">
            <v>Smarcc1</v>
          </cell>
          <cell r="J133">
            <v>0.17</v>
          </cell>
        </row>
        <row r="134">
          <cell r="I134" t="str">
            <v>Tcf3</v>
          </cell>
          <cell r="J134">
            <v>0.17</v>
          </cell>
        </row>
        <row r="135">
          <cell r="I135" t="str">
            <v>Tsc22d4</v>
          </cell>
          <cell r="J135">
            <v>0.17</v>
          </cell>
        </row>
        <row r="136">
          <cell r="I136" t="str">
            <v>Wdhd1</v>
          </cell>
          <cell r="J136">
            <v>0.17</v>
          </cell>
        </row>
        <row r="137">
          <cell r="I137" t="str">
            <v>Aff4</v>
          </cell>
          <cell r="J137">
            <v>0.16</v>
          </cell>
        </row>
        <row r="138">
          <cell r="I138" t="str">
            <v>Cux1</v>
          </cell>
          <cell r="J138">
            <v>0.16</v>
          </cell>
        </row>
        <row r="139">
          <cell r="I139" t="str">
            <v>E2f8</v>
          </cell>
          <cell r="J139">
            <v>0.16</v>
          </cell>
        </row>
        <row r="140">
          <cell r="I140" t="str">
            <v>Hnf1b</v>
          </cell>
          <cell r="J140">
            <v>0.16</v>
          </cell>
        </row>
        <row r="141">
          <cell r="I141" t="str">
            <v>Junb</v>
          </cell>
          <cell r="J141">
            <v>0.16</v>
          </cell>
        </row>
        <row r="142">
          <cell r="I142" t="str">
            <v>Ncor2</v>
          </cell>
          <cell r="J142">
            <v>0.16</v>
          </cell>
        </row>
        <row r="143">
          <cell r="I143" t="str">
            <v>Rcor1</v>
          </cell>
          <cell r="J143">
            <v>0.16</v>
          </cell>
        </row>
        <row r="144">
          <cell r="I144" t="str">
            <v>Rere</v>
          </cell>
          <cell r="J144">
            <v>0.16</v>
          </cell>
        </row>
        <row r="145">
          <cell r="I145" t="str">
            <v>Sp2</v>
          </cell>
          <cell r="J145">
            <v>0.16</v>
          </cell>
        </row>
        <row r="146">
          <cell r="I146" t="str">
            <v>Ybx1</v>
          </cell>
          <cell r="J146">
            <v>0.16</v>
          </cell>
        </row>
        <row r="147">
          <cell r="I147" t="str">
            <v>Aff1</v>
          </cell>
          <cell r="J147">
            <v>0.15</v>
          </cell>
        </row>
        <row r="148">
          <cell r="I148" t="str">
            <v>Arid1a</v>
          </cell>
          <cell r="J148">
            <v>0.15</v>
          </cell>
        </row>
        <row r="149">
          <cell r="I149" t="str">
            <v>Arid3a</v>
          </cell>
          <cell r="J149">
            <v>0.15</v>
          </cell>
        </row>
        <row r="150">
          <cell r="I150" t="str">
            <v>Carhsp1</v>
          </cell>
          <cell r="J150">
            <v>0.15</v>
          </cell>
        </row>
        <row r="151">
          <cell r="I151" t="str">
            <v>Glis2</v>
          </cell>
          <cell r="J151">
            <v>0.15</v>
          </cell>
        </row>
        <row r="152">
          <cell r="I152" t="str">
            <v>Irf3</v>
          </cell>
          <cell r="J152">
            <v>0.15</v>
          </cell>
        </row>
        <row r="153">
          <cell r="I153" t="str">
            <v>Mef2d</v>
          </cell>
          <cell r="J153">
            <v>0.15</v>
          </cell>
        </row>
        <row r="154">
          <cell r="I154" t="str">
            <v>Nfic</v>
          </cell>
          <cell r="J154">
            <v>0.15</v>
          </cell>
        </row>
        <row r="155">
          <cell r="I155" t="str">
            <v>Nfkb2</v>
          </cell>
          <cell r="J155">
            <v>0.15</v>
          </cell>
        </row>
        <row r="156">
          <cell r="I156" t="str">
            <v>Nufip1</v>
          </cell>
          <cell r="J156">
            <v>0.15</v>
          </cell>
        </row>
        <row r="157">
          <cell r="I157" t="str">
            <v>Arid4b</v>
          </cell>
          <cell r="J157">
            <v>0.14000000000000001</v>
          </cell>
        </row>
        <row r="158">
          <cell r="I158" t="str">
            <v>Creb1</v>
          </cell>
          <cell r="J158">
            <v>0.14000000000000001</v>
          </cell>
        </row>
        <row r="159">
          <cell r="I159" t="str">
            <v>Deaf1</v>
          </cell>
          <cell r="J159">
            <v>0.14000000000000001</v>
          </cell>
        </row>
        <row r="160">
          <cell r="I160" t="str">
            <v>E4f1</v>
          </cell>
          <cell r="J160">
            <v>0.14000000000000001</v>
          </cell>
        </row>
        <row r="161">
          <cell r="I161" t="str">
            <v>Grhl1</v>
          </cell>
          <cell r="J161">
            <v>0.14000000000000001</v>
          </cell>
        </row>
        <row r="162">
          <cell r="I162" t="str">
            <v>Grhl2</v>
          </cell>
          <cell r="J162">
            <v>0.14000000000000001</v>
          </cell>
        </row>
        <row r="163">
          <cell r="I163" t="str">
            <v>Irf6</v>
          </cell>
          <cell r="J163">
            <v>0.14000000000000001</v>
          </cell>
        </row>
        <row r="164">
          <cell r="I164" t="str">
            <v>Jdp2</v>
          </cell>
          <cell r="J164">
            <v>0.14000000000000001</v>
          </cell>
        </row>
        <row r="165">
          <cell r="I165" t="str">
            <v>Kdm5c</v>
          </cell>
          <cell r="J165">
            <v>0.14000000000000001</v>
          </cell>
        </row>
        <row r="166">
          <cell r="I166" t="str">
            <v>Nfatc2</v>
          </cell>
          <cell r="J166">
            <v>0.14000000000000001</v>
          </cell>
        </row>
        <row r="167">
          <cell r="I167" t="str">
            <v>Nfib</v>
          </cell>
          <cell r="J167">
            <v>0.14000000000000001</v>
          </cell>
        </row>
        <row r="168">
          <cell r="I168" t="str">
            <v>Nfib</v>
          </cell>
          <cell r="J168">
            <v>0.14000000000000001</v>
          </cell>
        </row>
        <row r="169">
          <cell r="I169" t="str">
            <v>Pbrm1</v>
          </cell>
          <cell r="J169">
            <v>0.14000000000000001</v>
          </cell>
        </row>
        <row r="170">
          <cell r="I170" t="str">
            <v>Rere</v>
          </cell>
          <cell r="J170">
            <v>0.14000000000000001</v>
          </cell>
        </row>
        <row r="171">
          <cell r="I171" t="str">
            <v>Adnp</v>
          </cell>
          <cell r="J171">
            <v>0.13</v>
          </cell>
        </row>
        <row r="172">
          <cell r="I172" t="str">
            <v>Carhsp1</v>
          </cell>
          <cell r="J172">
            <v>0.13</v>
          </cell>
        </row>
        <row r="173">
          <cell r="I173" t="str">
            <v>Cdc5l</v>
          </cell>
          <cell r="J173">
            <v>0.13</v>
          </cell>
        </row>
        <row r="174">
          <cell r="I174" t="str">
            <v>Cic</v>
          </cell>
          <cell r="J174">
            <v>0.13</v>
          </cell>
        </row>
        <row r="175">
          <cell r="I175" t="str">
            <v>Gatad2b</v>
          </cell>
          <cell r="J175">
            <v>0.13</v>
          </cell>
        </row>
        <row r="176">
          <cell r="I176" t="str">
            <v>Hivep2</v>
          </cell>
          <cell r="J176">
            <v>0.13</v>
          </cell>
        </row>
        <row r="177">
          <cell r="I177" t="str">
            <v>Hmga2</v>
          </cell>
          <cell r="J177">
            <v>0.13</v>
          </cell>
        </row>
        <row r="178">
          <cell r="I178" t="str">
            <v>Klf16</v>
          </cell>
          <cell r="J178">
            <v>0.13</v>
          </cell>
        </row>
        <row r="179">
          <cell r="I179" t="str">
            <v>Klf3</v>
          </cell>
          <cell r="J179">
            <v>0.13</v>
          </cell>
        </row>
        <row r="180">
          <cell r="I180" t="str">
            <v>Nfix</v>
          </cell>
          <cell r="J180">
            <v>0.13</v>
          </cell>
        </row>
        <row r="181">
          <cell r="I181" t="str">
            <v>Nr2c1</v>
          </cell>
          <cell r="J181">
            <v>0.13</v>
          </cell>
        </row>
        <row r="182">
          <cell r="I182" t="str">
            <v>Rara</v>
          </cell>
          <cell r="J182">
            <v>0.13</v>
          </cell>
        </row>
        <row r="183">
          <cell r="I183" t="str">
            <v>Rreb1</v>
          </cell>
          <cell r="J183">
            <v>0.13</v>
          </cell>
        </row>
        <row r="184">
          <cell r="I184" t="str">
            <v>Wiz</v>
          </cell>
          <cell r="J184">
            <v>0.13</v>
          </cell>
        </row>
        <row r="185">
          <cell r="I185" t="str">
            <v>Ybx1</v>
          </cell>
          <cell r="J185">
            <v>0.13</v>
          </cell>
        </row>
        <row r="186">
          <cell r="I186" t="str">
            <v>Zfhx3</v>
          </cell>
          <cell r="J186">
            <v>0.13</v>
          </cell>
        </row>
        <row r="187">
          <cell r="I187" t="str">
            <v>Carhsp1</v>
          </cell>
          <cell r="J187">
            <v>0.12</v>
          </cell>
        </row>
        <row r="188">
          <cell r="I188" t="str">
            <v>Cdc5l</v>
          </cell>
          <cell r="J188">
            <v>0.12</v>
          </cell>
        </row>
        <row r="189">
          <cell r="I189" t="str">
            <v>Elf2</v>
          </cell>
          <cell r="J189">
            <v>0.12</v>
          </cell>
        </row>
        <row r="190">
          <cell r="I190" t="str">
            <v>Eomes</v>
          </cell>
          <cell r="J190">
            <v>0.12</v>
          </cell>
        </row>
        <row r="191">
          <cell r="I191" t="str">
            <v>Foxk1</v>
          </cell>
          <cell r="J191">
            <v>0.12</v>
          </cell>
        </row>
        <row r="192">
          <cell r="I192" t="str">
            <v>Hmga2</v>
          </cell>
          <cell r="J192">
            <v>0.12</v>
          </cell>
        </row>
        <row r="193">
          <cell r="I193" t="str">
            <v>Mta1</v>
          </cell>
          <cell r="J193">
            <v>0.12</v>
          </cell>
        </row>
        <row r="194">
          <cell r="I194" t="str">
            <v>Ncor1</v>
          </cell>
          <cell r="J194">
            <v>0.12</v>
          </cell>
        </row>
        <row r="195">
          <cell r="I195" t="str">
            <v>Nfib</v>
          </cell>
          <cell r="J195">
            <v>0.12</v>
          </cell>
        </row>
        <row r="196">
          <cell r="I196" t="str">
            <v>Pbrm1</v>
          </cell>
          <cell r="J196">
            <v>0.12</v>
          </cell>
        </row>
        <row r="197">
          <cell r="I197" t="str">
            <v>Pias1</v>
          </cell>
          <cell r="J197">
            <v>0.12</v>
          </cell>
        </row>
        <row r="198">
          <cell r="I198" t="str">
            <v>Rarg</v>
          </cell>
          <cell r="J198">
            <v>0.12</v>
          </cell>
        </row>
        <row r="199">
          <cell r="I199" t="str">
            <v>Rreb1</v>
          </cell>
          <cell r="J199">
            <v>0.12</v>
          </cell>
        </row>
        <row r="200">
          <cell r="I200" t="str">
            <v>Rreb1</v>
          </cell>
          <cell r="J200">
            <v>0.12</v>
          </cell>
        </row>
        <row r="201">
          <cell r="I201" t="str">
            <v>Zbtb20</v>
          </cell>
          <cell r="J201">
            <v>0.12</v>
          </cell>
        </row>
        <row r="202">
          <cell r="I202" t="str">
            <v>Zfp91</v>
          </cell>
          <cell r="J202">
            <v>0.12</v>
          </cell>
        </row>
        <row r="203">
          <cell r="I203" t="str">
            <v>Zfpm1</v>
          </cell>
          <cell r="J203">
            <v>0.12</v>
          </cell>
        </row>
        <row r="204">
          <cell r="I204" t="str">
            <v>Zscan21</v>
          </cell>
          <cell r="J204">
            <v>0.12</v>
          </cell>
        </row>
        <row r="205">
          <cell r="I205" t="str">
            <v>Arid4b</v>
          </cell>
          <cell r="J205">
            <v>0.11</v>
          </cell>
        </row>
        <row r="206">
          <cell r="I206" t="str">
            <v>Baz2a</v>
          </cell>
          <cell r="J206">
            <v>0.11</v>
          </cell>
        </row>
        <row r="207">
          <cell r="I207" t="str">
            <v>Cebpb</v>
          </cell>
          <cell r="J207">
            <v>0.11</v>
          </cell>
        </row>
        <row r="208">
          <cell r="I208" t="str">
            <v>Elf1</v>
          </cell>
          <cell r="J208">
            <v>0.11</v>
          </cell>
        </row>
        <row r="209">
          <cell r="I209" t="str">
            <v>Ets1</v>
          </cell>
          <cell r="J209">
            <v>0.11</v>
          </cell>
        </row>
        <row r="210">
          <cell r="I210" t="str">
            <v>Gatad2b</v>
          </cell>
          <cell r="J210">
            <v>0.11</v>
          </cell>
        </row>
        <row r="211">
          <cell r="I211" t="str">
            <v>Hnf1b</v>
          </cell>
          <cell r="J211">
            <v>0.11</v>
          </cell>
        </row>
        <row r="212">
          <cell r="I212" t="str">
            <v>Jund</v>
          </cell>
          <cell r="J212">
            <v>0.11</v>
          </cell>
        </row>
        <row r="213">
          <cell r="I213" t="str">
            <v>Mtf1</v>
          </cell>
          <cell r="J213">
            <v>0.11</v>
          </cell>
        </row>
        <row r="214">
          <cell r="I214" t="str">
            <v>Nfic</v>
          </cell>
          <cell r="J214">
            <v>0.11</v>
          </cell>
        </row>
        <row r="215">
          <cell r="I215" t="str">
            <v>Nfkb2</v>
          </cell>
          <cell r="J215">
            <v>0.11</v>
          </cell>
        </row>
        <row r="216">
          <cell r="I216" t="str">
            <v>Pou2f1</v>
          </cell>
          <cell r="J216">
            <v>0.11</v>
          </cell>
        </row>
        <row r="217">
          <cell r="I217" t="str">
            <v>Rcor1</v>
          </cell>
          <cell r="J217">
            <v>0.11</v>
          </cell>
        </row>
        <row r="218">
          <cell r="I218" t="str">
            <v>Zfhx3</v>
          </cell>
          <cell r="J218">
            <v>0.11</v>
          </cell>
        </row>
        <row r="219">
          <cell r="I219" t="str">
            <v>Aff4</v>
          </cell>
          <cell r="J219">
            <v>0.1</v>
          </cell>
        </row>
        <row r="220">
          <cell r="I220" t="str">
            <v>Arid4b</v>
          </cell>
          <cell r="J220">
            <v>0.1</v>
          </cell>
        </row>
        <row r="221">
          <cell r="I221" t="str">
            <v>Atf2</v>
          </cell>
          <cell r="J221">
            <v>0.1</v>
          </cell>
        </row>
        <row r="222">
          <cell r="I222" t="str">
            <v>Atf7</v>
          </cell>
          <cell r="J222">
            <v>0.1</v>
          </cell>
        </row>
        <row r="223">
          <cell r="I223" t="str">
            <v>Carhsp1</v>
          </cell>
          <cell r="J223">
            <v>0.1</v>
          </cell>
        </row>
        <row r="224">
          <cell r="I224" t="str">
            <v>Cic</v>
          </cell>
          <cell r="J224">
            <v>0.1</v>
          </cell>
        </row>
        <row r="225">
          <cell r="I225" t="str">
            <v>Cic</v>
          </cell>
          <cell r="J225">
            <v>0.1</v>
          </cell>
        </row>
        <row r="226">
          <cell r="I226" t="str">
            <v>Cic</v>
          </cell>
          <cell r="J226">
            <v>0.1</v>
          </cell>
        </row>
        <row r="227">
          <cell r="I227" t="str">
            <v>Cux1</v>
          </cell>
          <cell r="J227">
            <v>0.1</v>
          </cell>
        </row>
        <row r="228">
          <cell r="I228" t="str">
            <v>Deaf1</v>
          </cell>
          <cell r="J228">
            <v>0.1</v>
          </cell>
        </row>
        <row r="229">
          <cell r="I229" t="str">
            <v>Dpf2</v>
          </cell>
          <cell r="J229">
            <v>0.1</v>
          </cell>
        </row>
        <row r="230">
          <cell r="I230" t="str">
            <v>Foxn3</v>
          </cell>
          <cell r="J230">
            <v>0.1</v>
          </cell>
        </row>
        <row r="231">
          <cell r="I231" t="str">
            <v>Gatad2b</v>
          </cell>
          <cell r="J231">
            <v>0.1</v>
          </cell>
        </row>
        <row r="232">
          <cell r="I232" t="str">
            <v>Hoxd10</v>
          </cell>
          <cell r="J232">
            <v>0.1</v>
          </cell>
        </row>
        <row r="233">
          <cell r="I233" t="str">
            <v>Junb</v>
          </cell>
          <cell r="J233">
            <v>0.1</v>
          </cell>
        </row>
        <row r="234">
          <cell r="I234" t="str">
            <v>Ncor2</v>
          </cell>
          <cell r="J234">
            <v>0.1</v>
          </cell>
        </row>
        <row r="235">
          <cell r="I235" t="str">
            <v>Nfx1</v>
          </cell>
          <cell r="J235">
            <v>0.1</v>
          </cell>
        </row>
        <row r="236">
          <cell r="I236" t="str">
            <v>Nr2c1</v>
          </cell>
          <cell r="J236">
            <v>0.1</v>
          </cell>
        </row>
        <row r="237">
          <cell r="I237" t="str">
            <v>Nr2f6</v>
          </cell>
          <cell r="J237">
            <v>0.1</v>
          </cell>
        </row>
        <row r="238">
          <cell r="I238" t="str">
            <v>Ovol2</v>
          </cell>
          <cell r="J238">
            <v>0.1</v>
          </cell>
        </row>
        <row r="239">
          <cell r="I239" t="str">
            <v>Snapc4</v>
          </cell>
          <cell r="J239">
            <v>0.1</v>
          </cell>
        </row>
        <row r="240">
          <cell r="I240" t="str">
            <v>Sp1</v>
          </cell>
          <cell r="J240">
            <v>0.1</v>
          </cell>
        </row>
        <row r="241">
          <cell r="I241" t="str">
            <v>Tbx3</v>
          </cell>
          <cell r="J241">
            <v>0.1</v>
          </cell>
        </row>
        <row r="242">
          <cell r="I242" t="str">
            <v>Tox4</v>
          </cell>
          <cell r="J242">
            <v>0.1</v>
          </cell>
        </row>
        <row r="243">
          <cell r="I243" t="str">
            <v>Zfpm1</v>
          </cell>
          <cell r="J243">
            <v>0.1</v>
          </cell>
        </row>
        <row r="244">
          <cell r="I244" t="str">
            <v>Baz2a</v>
          </cell>
          <cell r="J244">
            <v>0.09</v>
          </cell>
        </row>
        <row r="245">
          <cell r="I245" t="str">
            <v>Cbfb</v>
          </cell>
          <cell r="J245">
            <v>0.09</v>
          </cell>
        </row>
        <row r="246">
          <cell r="I246" t="str">
            <v>Elf1</v>
          </cell>
          <cell r="J246">
            <v>0.09</v>
          </cell>
        </row>
        <row r="247">
          <cell r="I247" t="str">
            <v>Etv6</v>
          </cell>
          <cell r="J247">
            <v>0.09</v>
          </cell>
        </row>
        <row r="248">
          <cell r="I248" t="str">
            <v>Foxm1</v>
          </cell>
          <cell r="J248">
            <v>0.09</v>
          </cell>
        </row>
        <row r="249">
          <cell r="I249" t="str">
            <v>Gatad2b</v>
          </cell>
          <cell r="J249">
            <v>0.09</v>
          </cell>
        </row>
        <row r="250">
          <cell r="I250" t="str">
            <v>Gatad2b</v>
          </cell>
          <cell r="J250">
            <v>0.09</v>
          </cell>
        </row>
        <row r="251">
          <cell r="I251" t="str">
            <v>Gtf2ird1</v>
          </cell>
          <cell r="J251">
            <v>0.09</v>
          </cell>
        </row>
        <row r="252">
          <cell r="I252" t="str">
            <v>Irf6</v>
          </cell>
          <cell r="J252">
            <v>0.09</v>
          </cell>
        </row>
        <row r="253">
          <cell r="I253" t="str">
            <v>Irf6</v>
          </cell>
          <cell r="J253">
            <v>0.09</v>
          </cell>
        </row>
        <row r="254">
          <cell r="I254" t="str">
            <v>Junb</v>
          </cell>
          <cell r="J254">
            <v>0.09</v>
          </cell>
        </row>
        <row r="255">
          <cell r="I255" t="str">
            <v>Nfatc2</v>
          </cell>
          <cell r="J255">
            <v>0.09</v>
          </cell>
        </row>
        <row r="256">
          <cell r="I256" t="str">
            <v>Nfic</v>
          </cell>
          <cell r="J256">
            <v>0.09</v>
          </cell>
        </row>
        <row r="257">
          <cell r="I257" t="str">
            <v>Smarcc2</v>
          </cell>
          <cell r="J257">
            <v>0.09</v>
          </cell>
        </row>
        <row r="258">
          <cell r="I258" t="str">
            <v>Tcf7l2</v>
          </cell>
          <cell r="J258">
            <v>0.09</v>
          </cell>
        </row>
        <row r="259">
          <cell r="I259" t="str">
            <v>Ttf1</v>
          </cell>
          <cell r="J259">
            <v>0.09</v>
          </cell>
        </row>
        <row r="260">
          <cell r="I260" t="str">
            <v>Wiz</v>
          </cell>
          <cell r="J260">
            <v>0.09</v>
          </cell>
        </row>
        <row r="261">
          <cell r="I261" t="str">
            <v>Zfpm2</v>
          </cell>
          <cell r="J261">
            <v>0.09</v>
          </cell>
        </row>
        <row r="262">
          <cell r="I262" t="str">
            <v>Aff4</v>
          </cell>
          <cell r="J262">
            <v>0.08</v>
          </cell>
        </row>
        <row r="263">
          <cell r="I263" t="str">
            <v>Atf2</v>
          </cell>
          <cell r="J263">
            <v>0.08</v>
          </cell>
        </row>
        <row r="264">
          <cell r="I264" t="str">
            <v>Cebpb</v>
          </cell>
          <cell r="J264">
            <v>0.08</v>
          </cell>
        </row>
        <row r="265">
          <cell r="I265" t="str">
            <v>Cic</v>
          </cell>
          <cell r="J265">
            <v>0.08</v>
          </cell>
        </row>
        <row r="266">
          <cell r="I266" t="str">
            <v>Cic</v>
          </cell>
          <cell r="J266">
            <v>0.08</v>
          </cell>
        </row>
        <row r="267">
          <cell r="I267" t="str">
            <v>Cic</v>
          </cell>
          <cell r="J267">
            <v>0.08</v>
          </cell>
        </row>
        <row r="268">
          <cell r="I268" t="str">
            <v>Dnajc2</v>
          </cell>
          <cell r="J268">
            <v>0.08</v>
          </cell>
        </row>
        <row r="269">
          <cell r="I269" t="str">
            <v>Foxc1</v>
          </cell>
          <cell r="J269">
            <v>0.08</v>
          </cell>
        </row>
        <row r="270">
          <cell r="I270" t="str">
            <v>Foxk1</v>
          </cell>
          <cell r="J270">
            <v>0.08</v>
          </cell>
        </row>
        <row r="271">
          <cell r="I271" t="str">
            <v>Gatad2b</v>
          </cell>
          <cell r="J271">
            <v>0.08</v>
          </cell>
        </row>
        <row r="272">
          <cell r="I272" t="str">
            <v>Jdp2</v>
          </cell>
          <cell r="J272">
            <v>0.08</v>
          </cell>
        </row>
        <row r="273">
          <cell r="I273" t="str">
            <v>Jun</v>
          </cell>
          <cell r="J273">
            <v>0.08</v>
          </cell>
        </row>
        <row r="274">
          <cell r="I274" t="str">
            <v>Jund</v>
          </cell>
          <cell r="J274">
            <v>0.08</v>
          </cell>
        </row>
        <row r="275">
          <cell r="I275" t="str">
            <v>Klf16</v>
          </cell>
          <cell r="J275">
            <v>0.08</v>
          </cell>
        </row>
        <row r="276">
          <cell r="I276" t="str">
            <v>Mecp2</v>
          </cell>
          <cell r="J276">
            <v>0.08</v>
          </cell>
        </row>
        <row r="277">
          <cell r="I277" t="str">
            <v>Mta3</v>
          </cell>
          <cell r="J277">
            <v>0.08</v>
          </cell>
        </row>
        <row r="278">
          <cell r="I278" t="str">
            <v>Mta3</v>
          </cell>
          <cell r="J278">
            <v>0.08</v>
          </cell>
        </row>
        <row r="279">
          <cell r="I279" t="str">
            <v>Myc</v>
          </cell>
          <cell r="J279">
            <v>0.08</v>
          </cell>
        </row>
        <row r="280">
          <cell r="I280" t="str">
            <v>Ncor2</v>
          </cell>
          <cell r="J280">
            <v>0.08</v>
          </cell>
        </row>
        <row r="281">
          <cell r="I281" t="str">
            <v>Pbrm1</v>
          </cell>
          <cell r="J281">
            <v>0.08</v>
          </cell>
        </row>
        <row r="282">
          <cell r="I282" t="str">
            <v>Rreb1</v>
          </cell>
          <cell r="J282">
            <v>0.08</v>
          </cell>
        </row>
        <row r="283">
          <cell r="I283" t="str">
            <v>Rreb1</v>
          </cell>
          <cell r="J283">
            <v>0.08</v>
          </cell>
        </row>
        <row r="284">
          <cell r="I284" t="str">
            <v>Six4</v>
          </cell>
          <cell r="J284">
            <v>0.08</v>
          </cell>
        </row>
        <row r="285">
          <cell r="I285" t="str">
            <v>Zbtb1</v>
          </cell>
          <cell r="J285">
            <v>0.08</v>
          </cell>
        </row>
        <row r="286">
          <cell r="I286" t="str">
            <v>Aff4</v>
          </cell>
          <cell r="J286">
            <v>7.0000000000000007E-2</v>
          </cell>
        </row>
        <row r="287">
          <cell r="I287" t="str">
            <v>Arid1a</v>
          </cell>
          <cell r="J287">
            <v>7.0000000000000007E-2</v>
          </cell>
        </row>
        <row r="288">
          <cell r="I288" t="str">
            <v>Baz2a</v>
          </cell>
          <cell r="J288">
            <v>7.0000000000000007E-2</v>
          </cell>
        </row>
        <row r="289">
          <cell r="I289" t="str">
            <v>Cbfb</v>
          </cell>
          <cell r="J289">
            <v>7.0000000000000007E-2</v>
          </cell>
        </row>
        <row r="290">
          <cell r="I290" t="str">
            <v>Cic</v>
          </cell>
          <cell r="J290">
            <v>7.0000000000000007E-2</v>
          </cell>
        </row>
        <row r="291">
          <cell r="I291" t="str">
            <v>Foxk1</v>
          </cell>
          <cell r="J291">
            <v>7.0000000000000007E-2</v>
          </cell>
        </row>
        <row r="292">
          <cell r="I292" t="str">
            <v>Foxk1</v>
          </cell>
          <cell r="J292">
            <v>7.0000000000000007E-2</v>
          </cell>
        </row>
        <row r="293">
          <cell r="I293" t="str">
            <v>Gatad2b</v>
          </cell>
          <cell r="J293">
            <v>7.0000000000000007E-2</v>
          </cell>
        </row>
        <row r="294">
          <cell r="I294" t="str">
            <v>Gatad2b</v>
          </cell>
          <cell r="J294">
            <v>7.0000000000000007E-2</v>
          </cell>
        </row>
        <row r="295">
          <cell r="I295" t="str">
            <v>Hivep2</v>
          </cell>
          <cell r="J295">
            <v>7.0000000000000007E-2</v>
          </cell>
        </row>
        <row r="296">
          <cell r="I296" t="str">
            <v>Hmgb2</v>
          </cell>
          <cell r="J296">
            <v>7.0000000000000007E-2</v>
          </cell>
        </row>
        <row r="297">
          <cell r="I297" t="str">
            <v>Hsf1</v>
          </cell>
          <cell r="J297">
            <v>7.0000000000000007E-2</v>
          </cell>
        </row>
        <row r="298">
          <cell r="I298" t="str">
            <v>Kdm5c</v>
          </cell>
          <cell r="J298">
            <v>7.0000000000000007E-2</v>
          </cell>
        </row>
        <row r="299">
          <cell r="I299" t="str">
            <v>Klf16</v>
          </cell>
          <cell r="J299">
            <v>7.0000000000000007E-2</v>
          </cell>
        </row>
        <row r="300">
          <cell r="I300" t="str">
            <v>Klf3</v>
          </cell>
          <cell r="J300">
            <v>7.0000000000000007E-2</v>
          </cell>
        </row>
        <row r="301">
          <cell r="I301" t="str">
            <v>Mbd1</v>
          </cell>
          <cell r="J301">
            <v>7.0000000000000007E-2</v>
          </cell>
        </row>
        <row r="302">
          <cell r="I302" t="str">
            <v>Mecom</v>
          </cell>
          <cell r="J302">
            <v>7.0000000000000007E-2</v>
          </cell>
        </row>
        <row r="303">
          <cell r="I303" t="str">
            <v>Ncor1</v>
          </cell>
          <cell r="J303">
            <v>7.0000000000000007E-2</v>
          </cell>
        </row>
        <row r="304">
          <cell r="I304" t="str">
            <v>Nfic</v>
          </cell>
          <cell r="J304">
            <v>7.0000000000000007E-2</v>
          </cell>
        </row>
        <row r="305">
          <cell r="I305" t="str">
            <v>Nfic</v>
          </cell>
          <cell r="J305">
            <v>7.0000000000000007E-2</v>
          </cell>
        </row>
        <row r="306">
          <cell r="I306" t="str">
            <v>Nr2f6</v>
          </cell>
          <cell r="J306">
            <v>7.0000000000000007E-2</v>
          </cell>
        </row>
        <row r="307">
          <cell r="I307" t="str">
            <v>Pbrm1</v>
          </cell>
          <cell r="J307">
            <v>7.0000000000000007E-2</v>
          </cell>
        </row>
        <row r="308">
          <cell r="I308" t="str">
            <v>Pbrm1</v>
          </cell>
          <cell r="J308">
            <v>7.0000000000000007E-2</v>
          </cell>
        </row>
        <row r="309">
          <cell r="I309" t="str">
            <v>Pbrm1</v>
          </cell>
          <cell r="J309">
            <v>7.0000000000000007E-2</v>
          </cell>
        </row>
        <row r="310">
          <cell r="I310" t="str">
            <v>Smarcc1</v>
          </cell>
          <cell r="J310">
            <v>7.0000000000000007E-2</v>
          </cell>
        </row>
        <row r="311">
          <cell r="I311" t="str">
            <v>Smarcc2</v>
          </cell>
          <cell r="J311">
            <v>7.0000000000000007E-2</v>
          </cell>
        </row>
        <row r="312">
          <cell r="I312" t="str">
            <v>Smarcc2</v>
          </cell>
          <cell r="J312">
            <v>7.0000000000000007E-2</v>
          </cell>
        </row>
        <row r="313">
          <cell r="I313" t="str">
            <v>Stat5a</v>
          </cell>
          <cell r="J313">
            <v>7.0000000000000007E-2</v>
          </cell>
        </row>
        <row r="314">
          <cell r="I314" t="str">
            <v>Tead3</v>
          </cell>
          <cell r="J314">
            <v>7.0000000000000007E-2</v>
          </cell>
        </row>
        <row r="315">
          <cell r="I315" t="str">
            <v>Zhx1</v>
          </cell>
          <cell r="J315">
            <v>7.0000000000000007E-2</v>
          </cell>
        </row>
        <row r="316">
          <cell r="I316" t="str">
            <v>Aff4</v>
          </cell>
          <cell r="J316">
            <v>0.06</v>
          </cell>
        </row>
        <row r="317">
          <cell r="I317" t="str">
            <v>Cic</v>
          </cell>
          <cell r="J317">
            <v>0.06</v>
          </cell>
        </row>
        <row r="318">
          <cell r="I318" t="str">
            <v>Elf2</v>
          </cell>
          <cell r="J318">
            <v>0.06</v>
          </cell>
        </row>
        <row r="319">
          <cell r="I319" t="str">
            <v>Etv6</v>
          </cell>
          <cell r="J319">
            <v>0.06</v>
          </cell>
        </row>
        <row r="320">
          <cell r="I320" t="str">
            <v>Foxa1</v>
          </cell>
          <cell r="J320">
            <v>0.06</v>
          </cell>
        </row>
        <row r="321">
          <cell r="I321" t="str">
            <v>Gatad2b</v>
          </cell>
          <cell r="J321">
            <v>0.06</v>
          </cell>
        </row>
        <row r="322">
          <cell r="I322" t="str">
            <v>Hmga1</v>
          </cell>
          <cell r="J322">
            <v>0.06</v>
          </cell>
        </row>
        <row r="323">
          <cell r="I323" t="str">
            <v>Mbd1</v>
          </cell>
          <cell r="J323">
            <v>0.06</v>
          </cell>
        </row>
        <row r="324">
          <cell r="I324" t="str">
            <v>Mta2</v>
          </cell>
          <cell r="J324">
            <v>0.06</v>
          </cell>
        </row>
        <row r="325">
          <cell r="I325" t="str">
            <v>Ncor2</v>
          </cell>
          <cell r="J325">
            <v>0.06</v>
          </cell>
        </row>
        <row r="326">
          <cell r="I326" t="str">
            <v>Ncor2</v>
          </cell>
          <cell r="J326">
            <v>0.06</v>
          </cell>
        </row>
        <row r="327">
          <cell r="I327" t="str">
            <v>Ncor2</v>
          </cell>
          <cell r="J327">
            <v>0.06</v>
          </cell>
        </row>
        <row r="328">
          <cell r="I328" t="str">
            <v>Nfatc2</v>
          </cell>
          <cell r="J328">
            <v>0.06</v>
          </cell>
        </row>
        <row r="329">
          <cell r="I329" t="str">
            <v>Nfx1</v>
          </cell>
          <cell r="J329">
            <v>0.06</v>
          </cell>
        </row>
        <row r="330">
          <cell r="I330" t="str">
            <v>Nfx1</v>
          </cell>
          <cell r="J330">
            <v>0.06</v>
          </cell>
        </row>
        <row r="331">
          <cell r="I331" t="str">
            <v>Nr2c1</v>
          </cell>
          <cell r="J331">
            <v>0.06</v>
          </cell>
        </row>
        <row r="332">
          <cell r="I332" t="str">
            <v>Nr3c1</v>
          </cell>
          <cell r="J332">
            <v>0.06</v>
          </cell>
        </row>
        <row r="333">
          <cell r="I333" t="str">
            <v>Rcor1</v>
          </cell>
          <cell r="J333">
            <v>0.06</v>
          </cell>
        </row>
        <row r="334">
          <cell r="I334" t="str">
            <v>Smarcc1</v>
          </cell>
          <cell r="J334">
            <v>0.06</v>
          </cell>
        </row>
        <row r="335">
          <cell r="I335" t="str">
            <v>Wiz</v>
          </cell>
          <cell r="J335">
            <v>0.06</v>
          </cell>
        </row>
        <row r="336">
          <cell r="I336" t="str">
            <v>Zbtb44</v>
          </cell>
          <cell r="J336">
            <v>0.06</v>
          </cell>
        </row>
        <row r="337">
          <cell r="I337" t="str">
            <v>Zfhx3</v>
          </cell>
          <cell r="J337">
            <v>0.06</v>
          </cell>
        </row>
        <row r="338">
          <cell r="I338" t="str">
            <v>Zfp91</v>
          </cell>
          <cell r="J338">
            <v>0.06</v>
          </cell>
        </row>
        <row r="339">
          <cell r="I339" t="str">
            <v>Zhx3</v>
          </cell>
          <cell r="J339">
            <v>0.06</v>
          </cell>
        </row>
        <row r="340">
          <cell r="I340" t="str">
            <v>Zscan21</v>
          </cell>
          <cell r="J340">
            <v>0.06</v>
          </cell>
        </row>
        <row r="341">
          <cell r="I341" t="str">
            <v>Arid4b</v>
          </cell>
          <cell r="J341">
            <v>0.05</v>
          </cell>
        </row>
        <row r="342">
          <cell r="I342" t="str">
            <v>Baz2a</v>
          </cell>
          <cell r="J342">
            <v>0.05</v>
          </cell>
        </row>
        <row r="343">
          <cell r="I343" t="str">
            <v>Bbx</v>
          </cell>
          <cell r="J343">
            <v>0.05</v>
          </cell>
        </row>
        <row r="344">
          <cell r="I344" t="str">
            <v>Cic</v>
          </cell>
          <cell r="J344">
            <v>0.05</v>
          </cell>
        </row>
        <row r="345">
          <cell r="I345" t="str">
            <v>Esrra</v>
          </cell>
          <cell r="J345">
            <v>0.05</v>
          </cell>
        </row>
        <row r="346">
          <cell r="I346" t="str">
            <v>Foxk2</v>
          </cell>
          <cell r="J346">
            <v>0.05</v>
          </cell>
        </row>
        <row r="347">
          <cell r="I347" t="str">
            <v>Grhl1</v>
          </cell>
          <cell r="J347">
            <v>0.05</v>
          </cell>
        </row>
        <row r="348">
          <cell r="I348" t="str">
            <v>Hnf1b</v>
          </cell>
          <cell r="J348">
            <v>0.05</v>
          </cell>
        </row>
        <row r="349">
          <cell r="I349" t="str">
            <v>Hnf1b</v>
          </cell>
          <cell r="J349">
            <v>0.05</v>
          </cell>
        </row>
        <row r="350">
          <cell r="I350" t="str">
            <v>Ncor1</v>
          </cell>
          <cell r="J350">
            <v>0.05</v>
          </cell>
        </row>
        <row r="351">
          <cell r="I351" t="str">
            <v>Ncor1</v>
          </cell>
          <cell r="J351">
            <v>0.05</v>
          </cell>
        </row>
        <row r="352">
          <cell r="I352" t="str">
            <v>Ncor1</v>
          </cell>
          <cell r="J352">
            <v>0.05</v>
          </cell>
        </row>
        <row r="353">
          <cell r="I353" t="str">
            <v>Ncor2</v>
          </cell>
          <cell r="J353">
            <v>0.05</v>
          </cell>
        </row>
        <row r="354">
          <cell r="I354" t="str">
            <v>Nfib</v>
          </cell>
          <cell r="J354">
            <v>0.05</v>
          </cell>
        </row>
        <row r="355">
          <cell r="I355" t="str">
            <v>Pbrm1</v>
          </cell>
          <cell r="J355">
            <v>0.05</v>
          </cell>
        </row>
        <row r="356">
          <cell r="I356" t="str">
            <v>Rcor1</v>
          </cell>
          <cell r="J356">
            <v>0.05</v>
          </cell>
        </row>
        <row r="357">
          <cell r="I357" t="str">
            <v>Rreb1</v>
          </cell>
          <cell r="J357">
            <v>0.05</v>
          </cell>
        </row>
        <row r="358">
          <cell r="I358" t="str">
            <v>Runx1</v>
          </cell>
          <cell r="J358">
            <v>0.05</v>
          </cell>
        </row>
        <row r="359">
          <cell r="I359" t="str">
            <v>Smarcc1</v>
          </cell>
          <cell r="J359">
            <v>0.05</v>
          </cell>
        </row>
        <row r="360">
          <cell r="I360" t="str">
            <v>Smarcc2</v>
          </cell>
          <cell r="J360">
            <v>0.05</v>
          </cell>
        </row>
        <row r="361">
          <cell r="I361" t="str">
            <v>Sox13</v>
          </cell>
          <cell r="J361">
            <v>0.05</v>
          </cell>
        </row>
        <row r="362">
          <cell r="I362" t="str">
            <v>Ubtf</v>
          </cell>
          <cell r="J362">
            <v>0.05</v>
          </cell>
        </row>
        <row r="363">
          <cell r="I363" t="str">
            <v>Ybx1</v>
          </cell>
          <cell r="J363">
            <v>0.05</v>
          </cell>
        </row>
        <row r="364">
          <cell r="I364" t="str">
            <v>Zbtb7a</v>
          </cell>
          <cell r="J364">
            <v>0.05</v>
          </cell>
        </row>
        <row r="365">
          <cell r="I365" t="str">
            <v>Zfp91</v>
          </cell>
          <cell r="J365">
            <v>0.05</v>
          </cell>
        </row>
        <row r="366">
          <cell r="I366" t="str">
            <v>Zfpm1</v>
          </cell>
          <cell r="J366">
            <v>0.05</v>
          </cell>
        </row>
        <row r="367">
          <cell r="I367" t="str">
            <v>Aff4</v>
          </cell>
          <cell r="J367">
            <v>0.04</v>
          </cell>
        </row>
        <row r="368">
          <cell r="I368" t="str">
            <v>Aff4</v>
          </cell>
          <cell r="J368">
            <v>0.04</v>
          </cell>
        </row>
        <row r="369">
          <cell r="I369" t="str">
            <v>Arid1a</v>
          </cell>
          <cell r="J369">
            <v>0.04</v>
          </cell>
        </row>
        <row r="370">
          <cell r="I370" t="str">
            <v>Baz2a</v>
          </cell>
          <cell r="J370">
            <v>0.04</v>
          </cell>
        </row>
        <row r="371">
          <cell r="I371" t="str">
            <v>Cic</v>
          </cell>
          <cell r="J371">
            <v>0.04</v>
          </cell>
        </row>
        <row r="372">
          <cell r="I372" t="str">
            <v>Cic</v>
          </cell>
          <cell r="J372">
            <v>0.04</v>
          </cell>
        </row>
        <row r="373">
          <cell r="I373" t="str">
            <v>Cic</v>
          </cell>
          <cell r="J373">
            <v>0.04</v>
          </cell>
        </row>
        <row r="374">
          <cell r="I374" t="str">
            <v>Cic</v>
          </cell>
          <cell r="J374">
            <v>0.04</v>
          </cell>
        </row>
        <row r="375">
          <cell r="I375" t="str">
            <v>Creb1</v>
          </cell>
          <cell r="J375">
            <v>0.04</v>
          </cell>
        </row>
        <row r="376">
          <cell r="I376" t="str">
            <v>Csde1</v>
          </cell>
          <cell r="J376">
            <v>0.04</v>
          </cell>
        </row>
        <row r="377">
          <cell r="I377" t="str">
            <v>Foxa1</v>
          </cell>
          <cell r="J377">
            <v>0.04</v>
          </cell>
        </row>
        <row r="378">
          <cell r="I378" t="str">
            <v>Foxk1</v>
          </cell>
          <cell r="J378">
            <v>0.04</v>
          </cell>
        </row>
        <row r="379">
          <cell r="I379" t="str">
            <v>Foxk1</v>
          </cell>
          <cell r="J379">
            <v>0.04</v>
          </cell>
        </row>
        <row r="380">
          <cell r="I380" t="str">
            <v>Ikzf2</v>
          </cell>
          <cell r="J380">
            <v>0.04</v>
          </cell>
        </row>
        <row r="381">
          <cell r="I381" t="str">
            <v>Klf16</v>
          </cell>
          <cell r="J381">
            <v>0.04</v>
          </cell>
        </row>
        <row r="382">
          <cell r="I382" t="str">
            <v>Klf3</v>
          </cell>
          <cell r="J382">
            <v>0.04</v>
          </cell>
        </row>
        <row r="383">
          <cell r="I383" t="str">
            <v>Mier1</v>
          </cell>
          <cell r="J383">
            <v>0.04</v>
          </cell>
        </row>
        <row r="384">
          <cell r="I384" t="str">
            <v>Mlx</v>
          </cell>
          <cell r="J384">
            <v>0.04</v>
          </cell>
        </row>
        <row r="385">
          <cell r="I385" t="str">
            <v>Mta1</v>
          </cell>
          <cell r="J385">
            <v>0.04</v>
          </cell>
        </row>
        <row r="386">
          <cell r="I386" t="str">
            <v>Ncor1</v>
          </cell>
          <cell r="J386">
            <v>0.04</v>
          </cell>
        </row>
        <row r="387">
          <cell r="I387" t="str">
            <v>Ncor1</v>
          </cell>
          <cell r="J387">
            <v>0.04</v>
          </cell>
        </row>
        <row r="388">
          <cell r="I388" t="str">
            <v>Ncor1</v>
          </cell>
          <cell r="J388">
            <v>0.04</v>
          </cell>
        </row>
        <row r="389">
          <cell r="I389" t="str">
            <v>Ncor2</v>
          </cell>
          <cell r="J389">
            <v>0.04</v>
          </cell>
        </row>
        <row r="390">
          <cell r="I390" t="str">
            <v>Nfat5</v>
          </cell>
          <cell r="J390">
            <v>0.04</v>
          </cell>
        </row>
        <row r="391">
          <cell r="I391" t="str">
            <v>Nufip1</v>
          </cell>
          <cell r="J391">
            <v>0.04</v>
          </cell>
        </row>
        <row r="392">
          <cell r="I392" t="str">
            <v>Pias1</v>
          </cell>
          <cell r="J392">
            <v>0.04</v>
          </cell>
        </row>
        <row r="393">
          <cell r="I393" t="str">
            <v>Pou2f1</v>
          </cell>
          <cell r="J393">
            <v>0.04</v>
          </cell>
        </row>
        <row r="394">
          <cell r="I394" t="str">
            <v>Rere</v>
          </cell>
          <cell r="J394">
            <v>0.04</v>
          </cell>
        </row>
        <row r="395">
          <cell r="I395" t="str">
            <v>Smarcc2</v>
          </cell>
          <cell r="J395">
            <v>0.04</v>
          </cell>
        </row>
        <row r="396">
          <cell r="I396" t="str">
            <v>Sp1</v>
          </cell>
          <cell r="J396">
            <v>0.04</v>
          </cell>
        </row>
        <row r="397">
          <cell r="I397" t="str">
            <v>Tcf7l2</v>
          </cell>
          <cell r="J397">
            <v>0.04</v>
          </cell>
        </row>
        <row r="398">
          <cell r="I398" t="str">
            <v>Tox4</v>
          </cell>
          <cell r="J398">
            <v>0.04</v>
          </cell>
        </row>
        <row r="399">
          <cell r="I399" t="str">
            <v>Wiz</v>
          </cell>
          <cell r="J399">
            <v>0.04</v>
          </cell>
        </row>
        <row r="400">
          <cell r="I400" t="str">
            <v>Ybx1</v>
          </cell>
          <cell r="J400">
            <v>0.04</v>
          </cell>
        </row>
        <row r="401">
          <cell r="I401" t="str">
            <v>Ybx1</v>
          </cell>
          <cell r="J401">
            <v>0.04</v>
          </cell>
        </row>
        <row r="402">
          <cell r="I402" t="str">
            <v>Zfp91</v>
          </cell>
          <cell r="J402">
            <v>0.04</v>
          </cell>
        </row>
        <row r="403">
          <cell r="I403" t="str">
            <v>Zfpm2</v>
          </cell>
          <cell r="J403">
            <v>0.04</v>
          </cell>
        </row>
        <row r="404">
          <cell r="I404" t="str">
            <v>Atf2</v>
          </cell>
          <cell r="J404">
            <v>0.03</v>
          </cell>
        </row>
        <row r="405">
          <cell r="I405" t="str">
            <v>Carhsp1</v>
          </cell>
          <cell r="J405">
            <v>0.03</v>
          </cell>
        </row>
        <row r="406">
          <cell r="I406" t="str">
            <v>Cux1</v>
          </cell>
          <cell r="J406">
            <v>0.03</v>
          </cell>
        </row>
        <row r="407">
          <cell r="I407" t="str">
            <v>Elf2</v>
          </cell>
          <cell r="J407">
            <v>0.03</v>
          </cell>
        </row>
        <row r="408">
          <cell r="I408" t="str">
            <v>Foxk1</v>
          </cell>
          <cell r="J408">
            <v>0.03</v>
          </cell>
        </row>
        <row r="409">
          <cell r="I409" t="str">
            <v>Gatad2b</v>
          </cell>
          <cell r="J409">
            <v>0.03</v>
          </cell>
        </row>
        <row r="410">
          <cell r="I410" t="str">
            <v>Gli3</v>
          </cell>
          <cell r="J410">
            <v>0.03</v>
          </cell>
        </row>
        <row r="411">
          <cell r="I411" t="str">
            <v>Hmg20a</v>
          </cell>
          <cell r="J411">
            <v>0.03</v>
          </cell>
        </row>
        <row r="412">
          <cell r="I412" t="str">
            <v>Hmga2</v>
          </cell>
          <cell r="J412">
            <v>0.03</v>
          </cell>
        </row>
        <row r="413">
          <cell r="I413" t="str">
            <v>Kdm5c</v>
          </cell>
          <cell r="J413">
            <v>0.03</v>
          </cell>
        </row>
        <row r="414">
          <cell r="I414" t="str">
            <v>Klf16</v>
          </cell>
          <cell r="J414">
            <v>0.03</v>
          </cell>
        </row>
        <row r="415">
          <cell r="I415" t="str">
            <v>Mta3</v>
          </cell>
          <cell r="J415">
            <v>0.03</v>
          </cell>
        </row>
        <row r="416">
          <cell r="I416" t="str">
            <v>Myc</v>
          </cell>
          <cell r="J416">
            <v>0.03</v>
          </cell>
        </row>
        <row r="417">
          <cell r="I417" t="str">
            <v>Ncor1</v>
          </cell>
          <cell r="J417">
            <v>0.03</v>
          </cell>
        </row>
        <row r="418">
          <cell r="I418" t="str">
            <v>Ncor2</v>
          </cell>
          <cell r="J418">
            <v>0.03</v>
          </cell>
        </row>
        <row r="419">
          <cell r="I419" t="str">
            <v>Nfib</v>
          </cell>
          <cell r="J419">
            <v>0.03</v>
          </cell>
        </row>
        <row r="420">
          <cell r="I420" t="str">
            <v>Nufip1</v>
          </cell>
          <cell r="J420">
            <v>0.03</v>
          </cell>
        </row>
        <row r="421">
          <cell r="I421" t="str">
            <v>Rcor1</v>
          </cell>
          <cell r="J421">
            <v>0.03</v>
          </cell>
        </row>
        <row r="422">
          <cell r="I422" t="str">
            <v>Rreb1</v>
          </cell>
          <cell r="J422">
            <v>0.03</v>
          </cell>
        </row>
        <row r="423">
          <cell r="I423" t="str">
            <v>Smarcc2</v>
          </cell>
          <cell r="J423">
            <v>0.03</v>
          </cell>
        </row>
        <row r="424">
          <cell r="I424" t="str">
            <v>Ssrp1</v>
          </cell>
          <cell r="J424">
            <v>0.03</v>
          </cell>
        </row>
        <row r="425">
          <cell r="I425" t="str">
            <v>Sub1</v>
          </cell>
          <cell r="J425">
            <v>0.03</v>
          </cell>
        </row>
        <row r="426">
          <cell r="I426" t="str">
            <v>Tfdp1</v>
          </cell>
          <cell r="J426">
            <v>0.03</v>
          </cell>
        </row>
        <row r="427">
          <cell r="I427" t="str">
            <v>Wiz</v>
          </cell>
          <cell r="J427">
            <v>0.03</v>
          </cell>
        </row>
        <row r="428">
          <cell r="I428" t="str">
            <v>Wiz</v>
          </cell>
          <cell r="J428">
            <v>0.03</v>
          </cell>
        </row>
        <row r="429">
          <cell r="I429" t="str">
            <v>Zfhx3</v>
          </cell>
          <cell r="J429">
            <v>0.03</v>
          </cell>
        </row>
        <row r="430">
          <cell r="I430" t="str">
            <v>Zscan21</v>
          </cell>
          <cell r="J430">
            <v>0.03</v>
          </cell>
        </row>
        <row r="431">
          <cell r="I431" t="str">
            <v>Aff4</v>
          </cell>
          <cell r="J431">
            <v>0.02</v>
          </cell>
        </row>
        <row r="432">
          <cell r="I432" t="str">
            <v>Arid1a</v>
          </cell>
          <cell r="J432">
            <v>0.02</v>
          </cell>
        </row>
        <row r="433">
          <cell r="I433" t="str">
            <v>Arid1a</v>
          </cell>
          <cell r="J433">
            <v>0.02</v>
          </cell>
        </row>
        <row r="434">
          <cell r="I434" t="str">
            <v>Arid1a</v>
          </cell>
          <cell r="J434">
            <v>0.02</v>
          </cell>
        </row>
        <row r="435">
          <cell r="I435" t="str">
            <v>Atf2</v>
          </cell>
          <cell r="J435">
            <v>0.02</v>
          </cell>
        </row>
        <row r="436">
          <cell r="I436" t="str">
            <v>Atf2</v>
          </cell>
          <cell r="J436">
            <v>0.02</v>
          </cell>
        </row>
        <row r="437">
          <cell r="I437" t="str">
            <v>Carhsp1</v>
          </cell>
          <cell r="J437">
            <v>0.02</v>
          </cell>
        </row>
        <row r="438">
          <cell r="I438" t="str">
            <v>Cdc5l</v>
          </cell>
          <cell r="J438">
            <v>0.02</v>
          </cell>
        </row>
        <row r="439">
          <cell r="I439" t="str">
            <v>Cic</v>
          </cell>
          <cell r="J439">
            <v>0.02</v>
          </cell>
        </row>
        <row r="440">
          <cell r="I440" t="str">
            <v>Cic</v>
          </cell>
          <cell r="J440">
            <v>0.02</v>
          </cell>
        </row>
        <row r="441">
          <cell r="I441" t="str">
            <v>E2f8</v>
          </cell>
          <cell r="J441">
            <v>0.02</v>
          </cell>
        </row>
        <row r="442">
          <cell r="I442" t="str">
            <v>Foxk1</v>
          </cell>
          <cell r="J442">
            <v>0.02</v>
          </cell>
        </row>
        <row r="443">
          <cell r="I443" t="str">
            <v>Foxk1</v>
          </cell>
          <cell r="J443">
            <v>0.02</v>
          </cell>
        </row>
        <row r="444">
          <cell r="I444" t="str">
            <v>Foxk1</v>
          </cell>
          <cell r="J444">
            <v>0.02</v>
          </cell>
        </row>
        <row r="445">
          <cell r="I445" t="str">
            <v>Foxk1</v>
          </cell>
          <cell r="J445">
            <v>0.02</v>
          </cell>
        </row>
        <row r="446">
          <cell r="I446" t="str">
            <v>Foxk2</v>
          </cell>
          <cell r="J446">
            <v>0.02</v>
          </cell>
        </row>
        <row r="447">
          <cell r="I447" t="str">
            <v>Grhl2</v>
          </cell>
          <cell r="J447">
            <v>0.02</v>
          </cell>
        </row>
        <row r="448">
          <cell r="I448" t="str">
            <v>Hmg20a</v>
          </cell>
          <cell r="J448">
            <v>0.02</v>
          </cell>
        </row>
        <row r="449">
          <cell r="I449" t="str">
            <v>Hnf1b</v>
          </cell>
          <cell r="J449">
            <v>0.02</v>
          </cell>
        </row>
        <row r="450">
          <cell r="I450" t="str">
            <v>Id2</v>
          </cell>
          <cell r="J450">
            <v>0.02</v>
          </cell>
        </row>
        <row r="451">
          <cell r="I451" t="str">
            <v>Kdm5a</v>
          </cell>
          <cell r="J451">
            <v>0.02</v>
          </cell>
        </row>
        <row r="452">
          <cell r="I452" t="str">
            <v>Ncor1</v>
          </cell>
          <cell r="J452">
            <v>0.02</v>
          </cell>
        </row>
        <row r="453">
          <cell r="I453" t="str">
            <v>Ncor2</v>
          </cell>
          <cell r="J453">
            <v>0.02</v>
          </cell>
        </row>
        <row r="454">
          <cell r="I454" t="str">
            <v>Pias1</v>
          </cell>
          <cell r="J454">
            <v>0.02</v>
          </cell>
        </row>
        <row r="455">
          <cell r="I455" t="str">
            <v>Rere</v>
          </cell>
          <cell r="J455">
            <v>0.02</v>
          </cell>
        </row>
        <row r="456">
          <cell r="I456" t="str">
            <v>Smarcc1</v>
          </cell>
          <cell r="J456">
            <v>0.02</v>
          </cell>
        </row>
        <row r="457">
          <cell r="I457" t="str">
            <v>Srf</v>
          </cell>
          <cell r="J457">
            <v>0.02</v>
          </cell>
        </row>
        <row r="458">
          <cell r="I458" t="str">
            <v>Tbx3</v>
          </cell>
          <cell r="J458">
            <v>0.02</v>
          </cell>
        </row>
        <row r="459">
          <cell r="I459" t="str">
            <v>Tead3</v>
          </cell>
          <cell r="J459">
            <v>0.02</v>
          </cell>
        </row>
        <row r="460">
          <cell r="I460" t="str">
            <v>Wiz</v>
          </cell>
          <cell r="J460">
            <v>0.02</v>
          </cell>
        </row>
        <row r="461">
          <cell r="I461" t="str">
            <v>Zbtb1</v>
          </cell>
          <cell r="J461">
            <v>0.02</v>
          </cell>
        </row>
        <row r="462">
          <cell r="I462" t="str">
            <v>Zfhx3</v>
          </cell>
          <cell r="J462">
            <v>0.02</v>
          </cell>
        </row>
        <row r="463">
          <cell r="I463" t="str">
            <v>Zfp91</v>
          </cell>
          <cell r="J463">
            <v>0.02</v>
          </cell>
        </row>
        <row r="464">
          <cell r="I464" t="str">
            <v>Arid4b</v>
          </cell>
          <cell r="J464">
            <v>0.01</v>
          </cell>
        </row>
        <row r="465">
          <cell r="I465" t="str">
            <v>Arid4b</v>
          </cell>
          <cell r="J465">
            <v>0.01</v>
          </cell>
        </row>
        <row r="466">
          <cell r="I466" t="str">
            <v>Carhsp1</v>
          </cell>
          <cell r="J466">
            <v>0.01</v>
          </cell>
        </row>
        <row r="467">
          <cell r="I467" t="str">
            <v>Cdc5l</v>
          </cell>
          <cell r="J467">
            <v>0.01</v>
          </cell>
        </row>
        <row r="468">
          <cell r="I468" t="str">
            <v>Cic</v>
          </cell>
          <cell r="J468">
            <v>0.01</v>
          </cell>
        </row>
        <row r="469">
          <cell r="I469" t="str">
            <v>Cic</v>
          </cell>
          <cell r="J469">
            <v>0.01</v>
          </cell>
        </row>
        <row r="470">
          <cell r="I470" t="str">
            <v>Dnajc2</v>
          </cell>
          <cell r="J470">
            <v>0.01</v>
          </cell>
        </row>
        <row r="471">
          <cell r="I471" t="str">
            <v>Fosl2</v>
          </cell>
          <cell r="J471">
            <v>0.01</v>
          </cell>
        </row>
        <row r="472">
          <cell r="I472" t="str">
            <v>Foxk1</v>
          </cell>
          <cell r="J472">
            <v>0.01</v>
          </cell>
        </row>
        <row r="473">
          <cell r="I473" t="str">
            <v>Foxm1</v>
          </cell>
          <cell r="J473">
            <v>0.01</v>
          </cell>
        </row>
        <row r="474">
          <cell r="I474" t="str">
            <v>Gatad2b</v>
          </cell>
          <cell r="J474">
            <v>0.01</v>
          </cell>
        </row>
        <row r="475">
          <cell r="I475" t="str">
            <v>Hmga1</v>
          </cell>
          <cell r="J475">
            <v>0.01</v>
          </cell>
        </row>
        <row r="476">
          <cell r="I476" t="str">
            <v>Hmga1</v>
          </cell>
          <cell r="J476">
            <v>0.01</v>
          </cell>
        </row>
        <row r="477">
          <cell r="I477" t="str">
            <v>Irf3</v>
          </cell>
          <cell r="J477">
            <v>0.01</v>
          </cell>
        </row>
        <row r="478">
          <cell r="I478" t="str">
            <v>Klf3</v>
          </cell>
          <cell r="J478">
            <v>0.01</v>
          </cell>
        </row>
        <row r="479">
          <cell r="I479" t="str">
            <v>Lcor</v>
          </cell>
          <cell r="J479">
            <v>0.01</v>
          </cell>
        </row>
        <row r="480">
          <cell r="I480" t="str">
            <v>Mga</v>
          </cell>
          <cell r="J480">
            <v>0.01</v>
          </cell>
        </row>
        <row r="481">
          <cell r="I481" t="str">
            <v>Mlxip</v>
          </cell>
          <cell r="J481">
            <v>0.01</v>
          </cell>
        </row>
        <row r="482">
          <cell r="I482" t="str">
            <v>Mlxip</v>
          </cell>
          <cell r="J482">
            <v>0.01</v>
          </cell>
        </row>
        <row r="483">
          <cell r="I483" t="str">
            <v>Mta2</v>
          </cell>
          <cell r="J483">
            <v>0.01</v>
          </cell>
        </row>
        <row r="484">
          <cell r="I484" t="str">
            <v>Mta3</v>
          </cell>
          <cell r="J484">
            <v>0.01</v>
          </cell>
        </row>
        <row r="485">
          <cell r="I485" t="str">
            <v>Ncor2</v>
          </cell>
          <cell r="J485">
            <v>0.01</v>
          </cell>
        </row>
        <row r="486">
          <cell r="I486" t="str">
            <v>Ncor2</v>
          </cell>
          <cell r="J486">
            <v>0.01</v>
          </cell>
        </row>
        <row r="487">
          <cell r="I487" t="str">
            <v>Nr2f6</v>
          </cell>
          <cell r="J487">
            <v>0.01</v>
          </cell>
        </row>
        <row r="488">
          <cell r="I488" t="str">
            <v>Rcor1</v>
          </cell>
          <cell r="J488">
            <v>0.01</v>
          </cell>
        </row>
        <row r="489">
          <cell r="I489" t="str">
            <v>Rere</v>
          </cell>
          <cell r="J489">
            <v>0.01</v>
          </cell>
        </row>
        <row r="490">
          <cell r="I490" t="str">
            <v>Rere</v>
          </cell>
          <cell r="J490">
            <v>0.01</v>
          </cell>
        </row>
        <row r="491">
          <cell r="I491" t="str">
            <v>Rest</v>
          </cell>
          <cell r="J491">
            <v>0.01</v>
          </cell>
        </row>
        <row r="492">
          <cell r="I492" t="str">
            <v>Rreb1</v>
          </cell>
          <cell r="J492">
            <v>0.01</v>
          </cell>
        </row>
        <row r="493">
          <cell r="I493" t="str">
            <v>Scx</v>
          </cell>
          <cell r="J493">
            <v>0.01</v>
          </cell>
        </row>
        <row r="494">
          <cell r="I494" t="str">
            <v>Smarcc1</v>
          </cell>
          <cell r="J494">
            <v>0.01</v>
          </cell>
        </row>
        <row r="495">
          <cell r="I495" t="str">
            <v>Smarcc1</v>
          </cell>
          <cell r="J495">
            <v>0.01</v>
          </cell>
        </row>
        <row r="496">
          <cell r="I496" t="str">
            <v>Tbx3</v>
          </cell>
          <cell r="J496">
            <v>0.01</v>
          </cell>
        </row>
        <row r="497">
          <cell r="I497" t="str">
            <v>Tead3</v>
          </cell>
          <cell r="J497">
            <v>0.01</v>
          </cell>
        </row>
        <row r="498">
          <cell r="I498" t="str">
            <v>Terf2</v>
          </cell>
          <cell r="J498">
            <v>0.01</v>
          </cell>
        </row>
        <row r="499">
          <cell r="I499" t="str">
            <v>Wdhd1</v>
          </cell>
          <cell r="J499">
            <v>0.01</v>
          </cell>
        </row>
        <row r="500">
          <cell r="I500" t="str">
            <v>Wiz</v>
          </cell>
          <cell r="J500">
            <v>0.01</v>
          </cell>
        </row>
        <row r="501">
          <cell r="I501" t="str">
            <v>Wiz</v>
          </cell>
          <cell r="J501">
            <v>0.01</v>
          </cell>
        </row>
        <row r="502">
          <cell r="I502" t="str">
            <v>Zbtb7a</v>
          </cell>
          <cell r="J502">
            <v>0.01</v>
          </cell>
        </row>
        <row r="503">
          <cell r="I503" t="str">
            <v>Zfpm1</v>
          </cell>
          <cell r="J503">
            <v>0.01</v>
          </cell>
        </row>
        <row r="504">
          <cell r="I504" t="str">
            <v>Aff4</v>
          </cell>
          <cell r="J504">
            <v>0</v>
          </cell>
        </row>
        <row r="505">
          <cell r="I505" t="str">
            <v>Atf2</v>
          </cell>
          <cell r="J505">
            <v>0</v>
          </cell>
        </row>
        <row r="506">
          <cell r="I506" t="str">
            <v>Cdc5l</v>
          </cell>
          <cell r="J506">
            <v>0</v>
          </cell>
        </row>
        <row r="507">
          <cell r="I507" t="str">
            <v>Cic</v>
          </cell>
          <cell r="J507">
            <v>0</v>
          </cell>
        </row>
        <row r="508">
          <cell r="I508" t="str">
            <v>Gata3</v>
          </cell>
          <cell r="J508">
            <v>0</v>
          </cell>
        </row>
        <row r="509">
          <cell r="I509" t="str">
            <v>Jund</v>
          </cell>
          <cell r="J509">
            <v>0</v>
          </cell>
        </row>
        <row r="510">
          <cell r="I510" t="str">
            <v>Mecom</v>
          </cell>
          <cell r="J510">
            <v>0</v>
          </cell>
        </row>
        <row r="511">
          <cell r="I511" t="str">
            <v>Mier1</v>
          </cell>
          <cell r="J511">
            <v>0</v>
          </cell>
        </row>
        <row r="512">
          <cell r="I512" t="str">
            <v>Nfat5</v>
          </cell>
          <cell r="J512">
            <v>0</v>
          </cell>
        </row>
        <row r="513">
          <cell r="I513" t="str">
            <v>Nr2f6</v>
          </cell>
          <cell r="J513">
            <v>0</v>
          </cell>
        </row>
        <row r="514">
          <cell r="I514" t="str">
            <v>Pknox1</v>
          </cell>
          <cell r="J514">
            <v>0</v>
          </cell>
        </row>
        <row r="515">
          <cell r="I515" t="str">
            <v>Srf</v>
          </cell>
          <cell r="J515">
            <v>0</v>
          </cell>
        </row>
        <row r="516">
          <cell r="I516" t="str">
            <v>Wiz</v>
          </cell>
          <cell r="J516">
            <v>0</v>
          </cell>
        </row>
      </sheetData>
      <sheetData sheetId="2">
        <row r="12">
          <cell r="H12" t="str">
            <v>Slc14a2</v>
          </cell>
          <cell r="I12">
            <v>2.4900000000000002</v>
          </cell>
        </row>
        <row r="13">
          <cell r="H13" t="str">
            <v>Clip1</v>
          </cell>
          <cell r="I13">
            <v>2.41</v>
          </cell>
        </row>
        <row r="14">
          <cell r="H14" t="str">
            <v>Sptbn2</v>
          </cell>
          <cell r="I14">
            <v>2.13</v>
          </cell>
        </row>
        <row r="15">
          <cell r="H15" t="str">
            <v>Itpr1</v>
          </cell>
          <cell r="I15">
            <v>1.86</v>
          </cell>
        </row>
        <row r="16">
          <cell r="H16" t="str">
            <v>Aqp2</v>
          </cell>
          <cell r="I16">
            <v>1.66</v>
          </cell>
        </row>
        <row r="17">
          <cell r="H17" t="str">
            <v>Htt</v>
          </cell>
          <cell r="I17">
            <v>1.53</v>
          </cell>
        </row>
        <row r="18">
          <cell r="H18" t="str">
            <v>Plcl1</v>
          </cell>
          <cell r="I18">
            <v>1.49</v>
          </cell>
        </row>
        <row r="19">
          <cell r="H19" t="str">
            <v>Itpr3</v>
          </cell>
          <cell r="I19">
            <v>1.49</v>
          </cell>
        </row>
        <row r="20">
          <cell r="H20" t="str">
            <v>Sec22b</v>
          </cell>
          <cell r="I20">
            <v>1.34</v>
          </cell>
        </row>
        <row r="21">
          <cell r="H21" t="str">
            <v>Fam129b</v>
          </cell>
          <cell r="I21">
            <v>1.32</v>
          </cell>
        </row>
        <row r="22">
          <cell r="H22" t="str">
            <v>Cdk16</v>
          </cell>
          <cell r="I22">
            <v>1.27</v>
          </cell>
        </row>
        <row r="23">
          <cell r="H23" t="str">
            <v>Kalrn</v>
          </cell>
          <cell r="I23">
            <v>1.27</v>
          </cell>
        </row>
        <row r="24">
          <cell r="H24" t="str">
            <v>Arfgef1</v>
          </cell>
          <cell r="I24">
            <v>1.24</v>
          </cell>
        </row>
        <row r="25">
          <cell r="H25" t="str">
            <v>Slc14a2</v>
          </cell>
          <cell r="I25">
            <v>1.21</v>
          </cell>
        </row>
        <row r="26">
          <cell r="H26" t="str">
            <v>Washc2</v>
          </cell>
          <cell r="I26">
            <v>1.21</v>
          </cell>
        </row>
        <row r="27">
          <cell r="H27" t="str">
            <v>Ndrg1</v>
          </cell>
          <cell r="I27">
            <v>1.19</v>
          </cell>
        </row>
        <row r="28">
          <cell r="H28" t="str">
            <v>Plcl1</v>
          </cell>
          <cell r="I28">
            <v>1.1599999999999999</v>
          </cell>
        </row>
        <row r="29">
          <cell r="H29" t="str">
            <v>Cdk18</v>
          </cell>
          <cell r="I29">
            <v>1.1499999999999999</v>
          </cell>
        </row>
        <row r="30">
          <cell r="H30" t="str">
            <v>Slc44a3</v>
          </cell>
          <cell r="I30">
            <v>1.1399999999999999</v>
          </cell>
        </row>
        <row r="31">
          <cell r="H31" t="str">
            <v>Aqp2</v>
          </cell>
          <cell r="I31">
            <v>1.1000000000000001</v>
          </cell>
        </row>
        <row r="32">
          <cell r="H32" t="str">
            <v>Aqp2</v>
          </cell>
          <cell r="I32">
            <v>1.06</v>
          </cell>
        </row>
        <row r="33">
          <cell r="H33" t="str">
            <v>Apc</v>
          </cell>
          <cell r="I33">
            <v>1.06</v>
          </cell>
        </row>
        <row r="34">
          <cell r="H34" t="str">
            <v>Snx1</v>
          </cell>
          <cell r="I34">
            <v>1.02</v>
          </cell>
        </row>
        <row r="35">
          <cell r="H35" t="str">
            <v>Ralgapb</v>
          </cell>
          <cell r="I35">
            <v>1</v>
          </cell>
        </row>
        <row r="36">
          <cell r="H36" t="str">
            <v>Cast</v>
          </cell>
          <cell r="I36">
            <v>0.99</v>
          </cell>
        </row>
        <row r="37">
          <cell r="H37" t="str">
            <v>Syt17</v>
          </cell>
          <cell r="I37">
            <v>0.98</v>
          </cell>
        </row>
        <row r="38">
          <cell r="H38" t="str">
            <v>Phactr1</v>
          </cell>
          <cell r="I38">
            <v>0.97</v>
          </cell>
        </row>
        <row r="39">
          <cell r="H39" t="str">
            <v>Pxk</v>
          </cell>
          <cell r="I39">
            <v>0.96</v>
          </cell>
        </row>
        <row r="40">
          <cell r="H40" t="str">
            <v>Sh2d4a</v>
          </cell>
          <cell r="I40">
            <v>0.94</v>
          </cell>
        </row>
        <row r="41">
          <cell r="H41" t="str">
            <v>Luzp1</v>
          </cell>
          <cell r="I41">
            <v>0.91</v>
          </cell>
        </row>
        <row r="42">
          <cell r="H42" t="str">
            <v>Stmn1</v>
          </cell>
          <cell r="I42">
            <v>0.9</v>
          </cell>
        </row>
        <row r="43">
          <cell r="H43" t="str">
            <v>Lrrfip1</v>
          </cell>
          <cell r="I43">
            <v>0.89</v>
          </cell>
        </row>
        <row r="44">
          <cell r="H44" t="str">
            <v>Dcaf8</v>
          </cell>
          <cell r="I44">
            <v>0.89</v>
          </cell>
        </row>
        <row r="45">
          <cell r="H45" t="str">
            <v>Sytl4</v>
          </cell>
          <cell r="I45">
            <v>0.88</v>
          </cell>
        </row>
        <row r="46">
          <cell r="H46" t="str">
            <v>Suco</v>
          </cell>
          <cell r="I46">
            <v>0.86</v>
          </cell>
        </row>
        <row r="47">
          <cell r="H47" t="str">
            <v>Arhgef1</v>
          </cell>
          <cell r="I47">
            <v>0.86</v>
          </cell>
        </row>
        <row r="48">
          <cell r="H48" t="str">
            <v>Bloc1s5</v>
          </cell>
          <cell r="I48">
            <v>0.86</v>
          </cell>
        </row>
        <row r="49">
          <cell r="H49" t="str">
            <v>Slco4a1</v>
          </cell>
          <cell r="I49">
            <v>0.85</v>
          </cell>
        </row>
        <row r="50">
          <cell r="H50" t="str">
            <v>Stxbp5</v>
          </cell>
          <cell r="I50">
            <v>0.85</v>
          </cell>
        </row>
        <row r="51">
          <cell r="H51" t="str">
            <v>Ccdc8</v>
          </cell>
          <cell r="I51">
            <v>0.85</v>
          </cell>
        </row>
        <row r="52">
          <cell r="H52" t="str">
            <v>Hspb6</v>
          </cell>
          <cell r="I52">
            <v>0.83</v>
          </cell>
        </row>
        <row r="53">
          <cell r="H53" t="str">
            <v>Ctnnb1</v>
          </cell>
          <cell r="I53">
            <v>0.83</v>
          </cell>
        </row>
        <row r="54">
          <cell r="H54" t="str">
            <v>Pi4kb</v>
          </cell>
          <cell r="I54">
            <v>0.82</v>
          </cell>
        </row>
        <row r="55">
          <cell r="H55" t="str">
            <v>Abcc1</v>
          </cell>
          <cell r="I55">
            <v>0.82</v>
          </cell>
        </row>
        <row r="56">
          <cell r="H56" t="str">
            <v>Ociad1</v>
          </cell>
          <cell r="I56">
            <v>0.82</v>
          </cell>
        </row>
        <row r="57">
          <cell r="H57" t="str">
            <v>Igsf5</v>
          </cell>
          <cell r="I57">
            <v>0.81</v>
          </cell>
        </row>
        <row r="58">
          <cell r="H58" t="str">
            <v>Ssr3</v>
          </cell>
          <cell r="I58">
            <v>0.81</v>
          </cell>
        </row>
        <row r="59">
          <cell r="H59" t="str">
            <v>Arhgef7</v>
          </cell>
          <cell r="I59">
            <v>0.8</v>
          </cell>
        </row>
        <row r="60">
          <cell r="H60" t="str">
            <v>Rflnb</v>
          </cell>
          <cell r="I60">
            <v>0.8</v>
          </cell>
        </row>
        <row r="61">
          <cell r="H61" t="str">
            <v>Xk</v>
          </cell>
          <cell r="I61">
            <v>0.78</v>
          </cell>
        </row>
        <row r="62">
          <cell r="H62" t="str">
            <v>Ctnnb1</v>
          </cell>
          <cell r="I62">
            <v>0.77</v>
          </cell>
        </row>
        <row r="63">
          <cell r="H63" t="str">
            <v>Pi4ka</v>
          </cell>
          <cell r="I63">
            <v>0.76</v>
          </cell>
        </row>
        <row r="64">
          <cell r="H64" t="str">
            <v>Map2</v>
          </cell>
          <cell r="I64">
            <v>0.75</v>
          </cell>
        </row>
        <row r="65">
          <cell r="H65" t="str">
            <v>Arhgef2</v>
          </cell>
          <cell r="I65">
            <v>0.74</v>
          </cell>
        </row>
        <row r="66">
          <cell r="H66" t="str">
            <v>Aqp2</v>
          </cell>
          <cell r="I66">
            <v>0.74</v>
          </cell>
        </row>
        <row r="67">
          <cell r="H67" t="str">
            <v>Trim28</v>
          </cell>
          <cell r="I67">
            <v>0.74</v>
          </cell>
        </row>
        <row r="68">
          <cell r="H68" t="str">
            <v>Ajuba</v>
          </cell>
          <cell r="I68">
            <v>0.73</v>
          </cell>
        </row>
        <row r="69">
          <cell r="H69" t="str">
            <v>Arhgef6</v>
          </cell>
          <cell r="I69">
            <v>0.73</v>
          </cell>
        </row>
        <row r="70">
          <cell r="H70" t="str">
            <v>Itpr3</v>
          </cell>
          <cell r="I70">
            <v>0.72</v>
          </cell>
        </row>
        <row r="71">
          <cell r="H71" t="str">
            <v>Lrrc8a</v>
          </cell>
          <cell r="I71">
            <v>0.71</v>
          </cell>
        </row>
        <row r="72">
          <cell r="H72" t="str">
            <v>Itpr1</v>
          </cell>
          <cell r="I72">
            <v>0.7</v>
          </cell>
        </row>
        <row r="73">
          <cell r="H73" t="str">
            <v>Nlrc4</v>
          </cell>
          <cell r="I73">
            <v>0.7</v>
          </cell>
        </row>
        <row r="74">
          <cell r="H74" t="str">
            <v>Prrc2a</v>
          </cell>
          <cell r="I74">
            <v>0.7</v>
          </cell>
        </row>
        <row r="75">
          <cell r="H75" t="str">
            <v>Rrad</v>
          </cell>
          <cell r="I75">
            <v>0.7</v>
          </cell>
        </row>
        <row r="76">
          <cell r="H76" t="str">
            <v>Myo9b</v>
          </cell>
          <cell r="I76">
            <v>0.69</v>
          </cell>
        </row>
        <row r="77">
          <cell r="H77" t="str">
            <v>Borcs6</v>
          </cell>
          <cell r="I77">
            <v>0.69</v>
          </cell>
        </row>
        <row r="78">
          <cell r="H78" t="str">
            <v>Aqp2</v>
          </cell>
          <cell r="I78">
            <v>0.68</v>
          </cell>
        </row>
        <row r="79">
          <cell r="H79" t="str">
            <v>Pdlim5</v>
          </cell>
          <cell r="I79">
            <v>0.68</v>
          </cell>
        </row>
        <row r="80">
          <cell r="H80" t="str">
            <v>Slc9a1</v>
          </cell>
          <cell r="I80">
            <v>0.68</v>
          </cell>
        </row>
        <row r="81">
          <cell r="H81" t="str">
            <v>Trpm8</v>
          </cell>
          <cell r="I81">
            <v>0.67</v>
          </cell>
        </row>
        <row r="82">
          <cell r="H82" t="str">
            <v>Pqlc1</v>
          </cell>
          <cell r="I82">
            <v>0.67</v>
          </cell>
        </row>
        <row r="83">
          <cell r="H83" t="str">
            <v>Mprip</v>
          </cell>
          <cell r="I83">
            <v>0.67</v>
          </cell>
        </row>
        <row r="84">
          <cell r="H84" t="str">
            <v>Akap13</v>
          </cell>
          <cell r="I84">
            <v>0.66</v>
          </cell>
        </row>
        <row r="85">
          <cell r="H85" t="str">
            <v>Psen1</v>
          </cell>
          <cell r="I85">
            <v>0.66</v>
          </cell>
        </row>
        <row r="86">
          <cell r="H86" t="str">
            <v>Ptpn21</v>
          </cell>
          <cell r="I86">
            <v>0.65</v>
          </cell>
        </row>
        <row r="87">
          <cell r="H87" t="str">
            <v>Aqp2</v>
          </cell>
          <cell r="I87">
            <v>0.65</v>
          </cell>
        </row>
        <row r="88">
          <cell r="H88" t="str">
            <v>Mtm1</v>
          </cell>
          <cell r="I88">
            <v>0.65</v>
          </cell>
        </row>
        <row r="89">
          <cell r="H89" t="str">
            <v>Src</v>
          </cell>
          <cell r="I89">
            <v>0.64</v>
          </cell>
        </row>
        <row r="90">
          <cell r="H90" t="str">
            <v>Pip5k1a</v>
          </cell>
          <cell r="I90">
            <v>0.64</v>
          </cell>
        </row>
        <row r="91">
          <cell r="H91" t="str">
            <v>Erbb3</v>
          </cell>
          <cell r="I91">
            <v>0.63</v>
          </cell>
        </row>
        <row r="92">
          <cell r="H92" t="str">
            <v>Gramd2b</v>
          </cell>
          <cell r="I92">
            <v>0.63</v>
          </cell>
        </row>
        <row r="93">
          <cell r="H93" t="str">
            <v>Igsf5</v>
          </cell>
          <cell r="I93">
            <v>0.62</v>
          </cell>
        </row>
        <row r="94">
          <cell r="H94" t="str">
            <v>Aqp2</v>
          </cell>
          <cell r="I94">
            <v>0.62</v>
          </cell>
        </row>
        <row r="95">
          <cell r="H95" t="str">
            <v>Slc9a1</v>
          </cell>
          <cell r="I95">
            <v>0.62</v>
          </cell>
        </row>
        <row r="96">
          <cell r="H96" t="str">
            <v>Ttl</v>
          </cell>
          <cell r="I96">
            <v>0.62</v>
          </cell>
        </row>
        <row r="97">
          <cell r="H97" t="str">
            <v>Trip12</v>
          </cell>
          <cell r="I97">
            <v>0.62</v>
          </cell>
        </row>
        <row r="98">
          <cell r="H98" t="str">
            <v>Rem2</v>
          </cell>
          <cell r="I98">
            <v>0.61</v>
          </cell>
        </row>
        <row r="99">
          <cell r="H99" t="str">
            <v>Rab11fip1</v>
          </cell>
          <cell r="I99">
            <v>0.61</v>
          </cell>
        </row>
        <row r="100">
          <cell r="H100" t="str">
            <v>Prrc2a</v>
          </cell>
          <cell r="I100">
            <v>0.6</v>
          </cell>
        </row>
        <row r="101">
          <cell r="H101" t="str">
            <v>Nf1</v>
          </cell>
          <cell r="I101">
            <v>0.6</v>
          </cell>
        </row>
        <row r="102">
          <cell r="H102" t="str">
            <v>Maf1</v>
          </cell>
          <cell r="I102">
            <v>0.6</v>
          </cell>
        </row>
        <row r="103">
          <cell r="H103" t="str">
            <v>Mpdz</v>
          </cell>
          <cell r="I103">
            <v>0.59</v>
          </cell>
        </row>
        <row r="104">
          <cell r="H104" t="str">
            <v>Pi4ka</v>
          </cell>
          <cell r="I104">
            <v>0.59</v>
          </cell>
        </row>
        <row r="105">
          <cell r="H105" t="str">
            <v>Aqp4</v>
          </cell>
          <cell r="I105">
            <v>0.59</v>
          </cell>
        </row>
        <row r="106">
          <cell r="H106" t="str">
            <v>Hmga1</v>
          </cell>
          <cell r="I106">
            <v>0.59</v>
          </cell>
        </row>
        <row r="107">
          <cell r="H107" t="str">
            <v>Usp10</v>
          </cell>
          <cell r="I107">
            <v>0.57999999999999996</v>
          </cell>
        </row>
        <row r="108">
          <cell r="H108" t="str">
            <v>Klc4</v>
          </cell>
          <cell r="I108">
            <v>0.57999999999999996</v>
          </cell>
        </row>
        <row r="109">
          <cell r="H109" t="str">
            <v>Ccs</v>
          </cell>
          <cell r="I109">
            <v>0.56999999999999995</v>
          </cell>
        </row>
        <row r="110">
          <cell r="H110" t="str">
            <v>Aqp2</v>
          </cell>
          <cell r="I110">
            <v>0.56999999999999995</v>
          </cell>
        </row>
        <row r="111">
          <cell r="H111" t="str">
            <v>Lrrfip2</v>
          </cell>
          <cell r="I111">
            <v>0.56999999999999995</v>
          </cell>
        </row>
        <row r="112">
          <cell r="H112" t="str">
            <v>Vps50</v>
          </cell>
          <cell r="I112">
            <v>0.56999999999999995</v>
          </cell>
        </row>
        <row r="113">
          <cell r="H113" t="str">
            <v>Pi4kb</v>
          </cell>
          <cell r="I113">
            <v>0.55000000000000004</v>
          </cell>
        </row>
        <row r="114">
          <cell r="H114" t="str">
            <v>Itpr1</v>
          </cell>
          <cell r="I114">
            <v>0.55000000000000004</v>
          </cell>
        </row>
        <row r="115">
          <cell r="H115" t="str">
            <v>Prpf38b</v>
          </cell>
          <cell r="I115">
            <v>0.55000000000000004</v>
          </cell>
        </row>
        <row r="116">
          <cell r="H116" t="str">
            <v>Asah1</v>
          </cell>
          <cell r="I116">
            <v>0.55000000000000004</v>
          </cell>
        </row>
        <row r="117">
          <cell r="H117" t="str">
            <v>Mtus1</v>
          </cell>
          <cell r="I117">
            <v>0.54</v>
          </cell>
        </row>
        <row r="118">
          <cell r="H118" t="str">
            <v>Myo9b</v>
          </cell>
          <cell r="I118">
            <v>0.54</v>
          </cell>
        </row>
        <row r="119">
          <cell r="H119" t="str">
            <v>Pom121</v>
          </cell>
          <cell r="I119">
            <v>0.54</v>
          </cell>
        </row>
        <row r="120">
          <cell r="H120" t="str">
            <v>Nsfl1c</v>
          </cell>
          <cell r="I120">
            <v>0.54</v>
          </cell>
        </row>
        <row r="121">
          <cell r="H121" t="str">
            <v>Raf1</v>
          </cell>
          <cell r="I121">
            <v>0.54</v>
          </cell>
        </row>
        <row r="122">
          <cell r="H122" t="str">
            <v>Dok1</v>
          </cell>
          <cell r="I122">
            <v>0.54</v>
          </cell>
        </row>
        <row r="123">
          <cell r="H123" t="str">
            <v>Tcea1</v>
          </cell>
          <cell r="I123">
            <v>0.53</v>
          </cell>
        </row>
        <row r="124">
          <cell r="H124" t="str">
            <v>Nxpe4</v>
          </cell>
          <cell r="I124">
            <v>0.53</v>
          </cell>
        </row>
        <row r="125">
          <cell r="H125" t="str">
            <v>Dstn</v>
          </cell>
          <cell r="I125">
            <v>0.53</v>
          </cell>
        </row>
        <row r="126">
          <cell r="H126" t="str">
            <v>Cd2ap</v>
          </cell>
          <cell r="I126">
            <v>0.53</v>
          </cell>
        </row>
        <row r="127">
          <cell r="H127" t="str">
            <v>Rai14</v>
          </cell>
          <cell r="I127">
            <v>0.53</v>
          </cell>
        </row>
        <row r="128">
          <cell r="H128" t="str">
            <v>Pi4ka</v>
          </cell>
          <cell r="I128">
            <v>0.52</v>
          </cell>
        </row>
        <row r="129">
          <cell r="H129" t="str">
            <v>Eif3a</v>
          </cell>
          <cell r="I129">
            <v>0.52</v>
          </cell>
        </row>
        <row r="130">
          <cell r="H130" t="str">
            <v>Slc38a1</v>
          </cell>
          <cell r="I130">
            <v>0.52</v>
          </cell>
        </row>
        <row r="131">
          <cell r="H131" t="str">
            <v>Rplp0</v>
          </cell>
          <cell r="I131">
            <v>0.52</v>
          </cell>
        </row>
        <row r="132">
          <cell r="H132" t="str">
            <v>Cux1</v>
          </cell>
          <cell r="I132">
            <v>0.52</v>
          </cell>
        </row>
        <row r="133">
          <cell r="H133" t="str">
            <v>Veph1</v>
          </cell>
          <cell r="I133">
            <v>0.51</v>
          </cell>
        </row>
        <row r="134">
          <cell r="H134" t="str">
            <v>Mark2</v>
          </cell>
          <cell r="I134">
            <v>0.51</v>
          </cell>
        </row>
        <row r="135">
          <cell r="H135" t="str">
            <v>Myo9b</v>
          </cell>
          <cell r="I135">
            <v>0.51</v>
          </cell>
        </row>
        <row r="136">
          <cell r="H136" t="str">
            <v>Washc2</v>
          </cell>
          <cell r="I136">
            <v>0.5</v>
          </cell>
        </row>
        <row r="137">
          <cell r="H137" t="str">
            <v>Dcaf8</v>
          </cell>
          <cell r="I137">
            <v>0.5</v>
          </cell>
        </row>
        <row r="138">
          <cell r="H138" t="str">
            <v>Faah</v>
          </cell>
          <cell r="I138">
            <v>0.5</v>
          </cell>
        </row>
        <row r="139">
          <cell r="H139" t="str">
            <v>Slc14a2</v>
          </cell>
          <cell r="I139">
            <v>0.49</v>
          </cell>
        </row>
        <row r="140">
          <cell r="H140" t="str">
            <v>Lrrfip2</v>
          </cell>
          <cell r="I140">
            <v>0.49</v>
          </cell>
        </row>
        <row r="141">
          <cell r="H141" t="str">
            <v>Macf1</v>
          </cell>
          <cell r="I141">
            <v>0.49</v>
          </cell>
        </row>
        <row r="142">
          <cell r="H142" t="str">
            <v>Wdr44</v>
          </cell>
          <cell r="I142">
            <v>0.49</v>
          </cell>
        </row>
        <row r="143">
          <cell r="H143" t="str">
            <v>Ndrg1</v>
          </cell>
          <cell r="I143">
            <v>0.49</v>
          </cell>
        </row>
        <row r="144">
          <cell r="H144" t="str">
            <v>Atg9a</v>
          </cell>
          <cell r="I144">
            <v>0.48</v>
          </cell>
        </row>
        <row r="145">
          <cell r="H145" t="str">
            <v>Ocln</v>
          </cell>
          <cell r="I145">
            <v>0.48</v>
          </cell>
        </row>
        <row r="146">
          <cell r="H146" t="str">
            <v>Cobl</v>
          </cell>
          <cell r="I146">
            <v>0.48</v>
          </cell>
        </row>
        <row r="147">
          <cell r="H147" t="str">
            <v>Pkn1</v>
          </cell>
          <cell r="I147">
            <v>0.48</v>
          </cell>
        </row>
        <row r="148">
          <cell r="H148" t="str">
            <v>Lmna</v>
          </cell>
          <cell r="I148">
            <v>0.48</v>
          </cell>
        </row>
        <row r="149">
          <cell r="H149" t="str">
            <v>Arpp19</v>
          </cell>
          <cell r="I149">
            <v>0.47</v>
          </cell>
        </row>
        <row r="150">
          <cell r="H150" t="str">
            <v>Plcl1</v>
          </cell>
          <cell r="I150">
            <v>0.47</v>
          </cell>
        </row>
        <row r="151">
          <cell r="H151" t="str">
            <v>Prkd1</v>
          </cell>
          <cell r="I151">
            <v>0.47</v>
          </cell>
        </row>
        <row r="152">
          <cell r="H152" t="str">
            <v>Yap1</v>
          </cell>
          <cell r="I152">
            <v>0.47</v>
          </cell>
        </row>
        <row r="153">
          <cell r="H153" t="str">
            <v>Prpf4b</v>
          </cell>
          <cell r="I153">
            <v>0.47</v>
          </cell>
        </row>
        <row r="154">
          <cell r="H154" t="str">
            <v>Cldn3</v>
          </cell>
          <cell r="I154">
            <v>0.47</v>
          </cell>
        </row>
        <row r="155">
          <cell r="H155" t="str">
            <v>Mavs</v>
          </cell>
          <cell r="I155">
            <v>0.46</v>
          </cell>
        </row>
        <row r="156">
          <cell r="H156" t="str">
            <v>Tsc22d4</v>
          </cell>
          <cell r="I156">
            <v>0.46</v>
          </cell>
        </row>
        <row r="157">
          <cell r="H157" t="str">
            <v>Gtf2f1</v>
          </cell>
          <cell r="I157">
            <v>0.45</v>
          </cell>
        </row>
        <row r="158">
          <cell r="H158" t="str">
            <v>Poc5</v>
          </cell>
          <cell r="I158">
            <v>0.45</v>
          </cell>
        </row>
        <row r="159">
          <cell r="H159" t="str">
            <v>Pitpnm1</v>
          </cell>
          <cell r="I159">
            <v>0.45</v>
          </cell>
        </row>
        <row r="160">
          <cell r="H160" t="str">
            <v>Sh2b1</v>
          </cell>
          <cell r="I160">
            <v>0.44</v>
          </cell>
        </row>
        <row r="161">
          <cell r="H161" t="str">
            <v>Nf1</v>
          </cell>
          <cell r="I161">
            <v>0.44</v>
          </cell>
        </row>
        <row r="162">
          <cell r="H162" t="str">
            <v>Macf1</v>
          </cell>
          <cell r="I162">
            <v>0.44</v>
          </cell>
        </row>
        <row r="163">
          <cell r="H163" t="str">
            <v>Agrn</v>
          </cell>
          <cell r="I163">
            <v>0.44</v>
          </cell>
        </row>
        <row r="164">
          <cell r="H164" t="str">
            <v>Plcb3</v>
          </cell>
          <cell r="I164">
            <v>0.44</v>
          </cell>
        </row>
        <row r="165">
          <cell r="H165" t="str">
            <v>Slu7</v>
          </cell>
          <cell r="I165">
            <v>0.44</v>
          </cell>
        </row>
        <row r="166">
          <cell r="H166" t="str">
            <v>Ocln</v>
          </cell>
          <cell r="I166">
            <v>0.44</v>
          </cell>
        </row>
        <row r="167">
          <cell r="H167" t="str">
            <v>Cd2ap</v>
          </cell>
          <cell r="I167">
            <v>0.44</v>
          </cell>
        </row>
        <row r="168">
          <cell r="H168" t="str">
            <v>Ralgapa1</v>
          </cell>
          <cell r="I168">
            <v>0.44</v>
          </cell>
        </row>
        <row r="169">
          <cell r="H169" t="str">
            <v>Kalrn</v>
          </cell>
          <cell r="I169">
            <v>0.43</v>
          </cell>
        </row>
        <row r="170">
          <cell r="H170" t="str">
            <v>Cnksr3</v>
          </cell>
          <cell r="I170">
            <v>0.43</v>
          </cell>
        </row>
        <row r="171">
          <cell r="H171" t="str">
            <v>Carhsp1</v>
          </cell>
          <cell r="I171">
            <v>0.43</v>
          </cell>
        </row>
        <row r="172">
          <cell r="H172" t="str">
            <v>Mark2</v>
          </cell>
          <cell r="I172">
            <v>0.43</v>
          </cell>
        </row>
        <row r="173">
          <cell r="H173" t="str">
            <v>Ston2</v>
          </cell>
          <cell r="I173">
            <v>0.43</v>
          </cell>
        </row>
        <row r="174">
          <cell r="H174" t="str">
            <v>Lnpep</v>
          </cell>
          <cell r="I174">
            <v>0.43</v>
          </cell>
        </row>
        <row r="175">
          <cell r="H175" t="str">
            <v>Prkab1</v>
          </cell>
          <cell r="I175">
            <v>0.43</v>
          </cell>
        </row>
        <row r="176">
          <cell r="H176" t="str">
            <v>Rsrc2</v>
          </cell>
          <cell r="I176">
            <v>0.43</v>
          </cell>
        </row>
        <row r="177">
          <cell r="H177" t="str">
            <v>Lrrfip2</v>
          </cell>
          <cell r="I177">
            <v>0.42</v>
          </cell>
        </row>
        <row r="178">
          <cell r="H178" t="str">
            <v>Ocln</v>
          </cell>
          <cell r="I178">
            <v>0.42</v>
          </cell>
        </row>
        <row r="179">
          <cell r="H179" t="str">
            <v>Cdk18</v>
          </cell>
          <cell r="I179">
            <v>0.42</v>
          </cell>
        </row>
        <row r="180">
          <cell r="H180" t="str">
            <v>Ocln</v>
          </cell>
          <cell r="I180">
            <v>0.42</v>
          </cell>
        </row>
        <row r="181">
          <cell r="H181" t="str">
            <v>Casp6</v>
          </cell>
          <cell r="I181">
            <v>0.41</v>
          </cell>
        </row>
        <row r="182">
          <cell r="H182" t="str">
            <v>Optn</v>
          </cell>
          <cell r="I182">
            <v>0.41</v>
          </cell>
        </row>
        <row r="183">
          <cell r="H183" t="str">
            <v>Apc</v>
          </cell>
          <cell r="I183">
            <v>0.41</v>
          </cell>
        </row>
        <row r="184">
          <cell r="H184" t="str">
            <v>Slc9a1</v>
          </cell>
          <cell r="I184">
            <v>0.4</v>
          </cell>
        </row>
        <row r="185">
          <cell r="H185" t="str">
            <v>Mark2</v>
          </cell>
          <cell r="I185">
            <v>0.4</v>
          </cell>
        </row>
        <row r="186">
          <cell r="H186" t="str">
            <v>Klc3</v>
          </cell>
          <cell r="I186">
            <v>0.4</v>
          </cell>
        </row>
        <row r="187">
          <cell r="H187" t="str">
            <v>Isyna1</v>
          </cell>
          <cell r="I187">
            <v>0.4</v>
          </cell>
        </row>
        <row r="188">
          <cell r="H188" t="str">
            <v>Hmgn3</v>
          </cell>
          <cell r="I188">
            <v>0.4</v>
          </cell>
        </row>
        <row r="189">
          <cell r="H189" t="str">
            <v>Thrap3</v>
          </cell>
          <cell r="I189">
            <v>0.4</v>
          </cell>
        </row>
        <row r="190">
          <cell r="H190" t="str">
            <v>Ppig</v>
          </cell>
          <cell r="I190">
            <v>0.4</v>
          </cell>
        </row>
        <row r="191">
          <cell r="H191" t="str">
            <v>Pgd</v>
          </cell>
          <cell r="I191">
            <v>0.4</v>
          </cell>
        </row>
        <row r="192">
          <cell r="H192" t="str">
            <v>Kazn</v>
          </cell>
          <cell r="I192">
            <v>0.39</v>
          </cell>
        </row>
        <row r="193">
          <cell r="H193" t="str">
            <v>Erbb3</v>
          </cell>
          <cell r="I193">
            <v>0.39</v>
          </cell>
        </row>
        <row r="194">
          <cell r="H194" t="str">
            <v>Pitpnm1</v>
          </cell>
          <cell r="I194">
            <v>0.39</v>
          </cell>
        </row>
        <row r="195">
          <cell r="H195" t="str">
            <v>Mre11</v>
          </cell>
          <cell r="I195">
            <v>0.39</v>
          </cell>
        </row>
        <row r="196">
          <cell r="H196" t="str">
            <v>Haus8</v>
          </cell>
          <cell r="I196">
            <v>0.39</v>
          </cell>
        </row>
        <row r="197">
          <cell r="H197" t="str">
            <v>Rsrc1</v>
          </cell>
          <cell r="I197">
            <v>0.39</v>
          </cell>
        </row>
        <row r="198">
          <cell r="H198" t="str">
            <v>Clec2d11</v>
          </cell>
          <cell r="I198">
            <v>0.38</v>
          </cell>
        </row>
        <row r="199">
          <cell r="H199" t="str">
            <v>Myo5b</v>
          </cell>
          <cell r="I199">
            <v>0.38</v>
          </cell>
        </row>
        <row r="200">
          <cell r="H200" t="str">
            <v>Poll</v>
          </cell>
          <cell r="I200">
            <v>0.38</v>
          </cell>
        </row>
        <row r="201">
          <cell r="H201" t="str">
            <v>Map3k7</v>
          </cell>
          <cell r="I201">
            <v>0.38</v>
          </cell>
        </row>
        <row r="202">
          <cell r="H202" t="str">
            <v>Slc16a10</v>
          </cell>
          <cell r="I202">
            <v>0.38</v>
          </cell>
        </row>
        <row r="203">
          <cell r="H203" t="str">
            <v>Aqp4</v>
          </cell>
          <cell r="I203">
            <v>0.38</v>
          </cell>
        </row>
        <row r="204">
          <cell r="H204" t="str">
            <v>Tle3</v>
          </cell>
          <cell r="I204">
            <v>0.38</v>
          </cell>
        </row>
        <row r="205">
          <cell r="H205" t="str">
            <v>Slc9a1</v>
          </cell>
          <cell r="I205">
            <v>0.38</v>
          </cell>
        </row>
        <row r="206">
          <cell r="H206" t="str">
            <v>Hsph1</v>
          </cell>
          <cell r="I206">
            <v>0.38</v>
          </cell>
        </row>
        <row r="207">
          <cell r="H207" t="str">
            <v>Slc9a1</v>
          </cell>
          <cell r="I207">
            <v>0.38</v>
          </cell>
        </row>
        <row r="208">
          <cell r="H208" t="str">
            <v>Sh3kbp1</v>
          </cell>
          <cell r="I208">
            <v>0.38</v>
          </cell>
        </row>
        <row r="209">
          <cell r="H209" t="str">
            <v>Canx</v>
          </cell>
          <cell r="I209">
            <v>0.38</v>
          </cell>
        </row>
        <row r="210">
          <cell r="H210" t="str">
            <v>Cfdp1</v>
          </cell>
          <cell r="I210">
            <v>0.37</v>
          </cell>
        </row>
        <row r="211">
          <cell r="H211" t="str">
            <v>Pfkl</v>
          </cell>
          <cell r="I211">
            <v>0.37</v>
          </cell>
        </row>
        <row r="212">
          <cell r="H212" t="str">
            <v>Mtmr3</v>
          </cell>
          <cell r="I212">
            <v>0.37</v>
          </cell>
        </row>
        <row r="213">
          <cell r="H213" t="str">
            <v>Syt17</v>
          </cell>
          <cell r="I213">
            <v>0.37</v>
          </cell>
        </row>
        <row r="214">
          <cell r="H214" t="str">
            <v>Aqp4</v>
          </cell>
          <cell r="I214">
            <v>0.37</v>
          </cell>
        </row>
        <row r="215">
          <cell r="H215" t="str">
            <v>Prkd1</v>
          </cell>
          <cell r="I215">
            <v>0.37</v>
          </cell>
        </row>
        <row r="216">
          <cell r="H216" t="str">
            <v>Map2</v>
          </cell>
          <cell r="I216">
            <v>0.37</v>
          </cell>
        </row>
        <row r="217">
          <cell r="H217" t="str">
            <v>Ocln</v>
          </cell>
          <cell r="I217">
            <v>0.37</v>
          </cell>
        </row>
        <row r="218">
          <cell r="H218" t="str">
            <v>Zhx3</v>
          </cell>
          <cell r="I218">
            <v>0.37</v>
          </cell>
        </row>
        <row r="219">
          <cell r="H219" t="str">
            <v>Palmd</v>
          </cell>
          <cell r="I219">
            <v>0.37</v>
          </cell>
        </row>
        <row r="220">
          <cell r="H220" t="str">
            <v>Plec</v>
          </cell>
          <cell r="I220">
            <v>0.37</v>
          </cell>
        </row>
        <row r="221">
          <cell r="H221" t="str">
            <v>Lrrc8d</v>
          </cell>
          <cell r="I221">
            <v>0.36</v>
          </cell>
        </row>
        <row r="222">
          <cell r="H222" t="str">
            <v>Cd44</v>
          </cell>
          <cell r="I222">
            <v>0.36</v>
          </cell>
        </row>
        <row r="223">
          <cell r="H223" t="str">
            <v>Slc9a1</v>
          </cell>
          <cell r="I223">
            <v>0.36</v>
          </cell>
        </row>
        <row r="224">
          <cell r="H224" t="str">
            <v>Bin1</v>
          </cell>
          <cell r="I224">
            <v>0.36</v>
          </cell>
        </row>
        <row r="225">
          <cell r="H225" t="str">
            <v>Lrrfip2</v>
          </cell>
          <cell r="I225">
            <v>0.36</v>
          </cell>
        </row>
        <row r="226">
          <cell r="H226" t="str">
            <v>Gsn</v>
          </cell>
          <cell r="I226">
            <v>0.36</v>
          </cell>
        </row>
        <row r="227">
          <cell r="H227" t="str">
            <v>Wdr70</v>
          </cell>
          <cell r="I227">
            <v>0.36</v>
          </cell>
        </row>
        <row r="228">
          <cell r="H228" t="str">
            <v>Mcrip1</v>
          </cell>
          <cell r="I228">
            <v>0.36</v>
          </cell>
        </row>
        <row r="229">
          <cell r="H229" t="str">
            <v>Src</v>
          </cell>
          <cell r="I229">
            <v>0.36</v>
          </cell>
        </row>
        <row r="230">
          <cell r="H230" t="str">
            <v>Ocln</v>
          </cell>
          <cell r="I230">
            <v>0.36</v>
          </cell>
        </row>
        <row r="231">
          <cell r="H231" t="str">
            <v>Slk</v>
          </cell>
          <cell r="I231">
            <v>0.36</v>
          </cell>
        </row>
        <row r="232">
          <cell r="H232" t="str">
            <v>Rnf146</v>
          </cell>
          <cell r="I232">
            <v>0.36</v>
          </cell>
        </row>
        <row r="233">
          <cell r="H233" t="str">
            <v>Ppp2r5b</v>
          </cell>
          <cell r="I233">
            <v>0.36</v>
          </cell>
        </row>
        <row r="234">
          <cell r="H234" t="str">
            <v>Sart1</v>
          </cell>
          <cell r="I234">
            <v>0.36</v>
          </cell>
        </row>
        <row r="235">
          <cell r="H235" t="str">
            <v>Mindy1</v>
          </cell>
          <cell r="I235">
            <v>0.36</v>
          </cell>
        </row>
        <row r="236">
          <cell r="H236" t="str">
            <v>Pi4ka</v>
          </cell>
          <cell r="I236">
            <v>0.35</v>
          </cell>
        </row>
        <row r="237">
          <cell r="H237" t="str">
            <v>Nucks1</v>
          </cell>
          <cell r="I237">
            <v>0.35</v>
          </cell>
        </row>
        <row r="238">
          <cell r="H238" t="str">
            <v>Phka1</v>
          </cell>
          <cell r="I238">
            <v>0.35</v>
          </cell>
        </row>
        <row r="239">
          <cell r="H239" t="str">
            <v>Lrrfip2</v>
          </cell>
          <cell r="I239">
            <v>0.35</v>
          </cell>
        </row>
        <row r="240">
          <cell r="H240" t="str">
            <v>Sh3bp4</v>
          </cell>
          <cell r="I240">
            <v>0.35</v>
          </cell>
        </row>
        <row r="241">
          <cell r="H241" t="str">
            <v>Mink1</v>
          </cell>
          <cell r="I241">
            <v>0.35</v>
          </cell>
        </row>
        <row r="242">
          <cell r="H242" t="str">
            <v>Notch2</v>
          </cell>
          <cell r="I242">
            <v>0.35</v>
          </cell>
        </row>
        <row r="243">
          <cell r="H243" t="str">
            <v>Arglu1</v>
          </cell>
          <cell r="I243">
            <v>0.35</v>
          </cell>
        </row>
        <row r="244">
          <cell r="H244" t="str">
            <v>Phrf1</v>
          </cell>
          <cell r="I244">
            <v>0.35</v>
          </cell>
        </row>
        <row r="245">
          <cell r="H245" t="str">
            <v>Ppig</v>
          </cell>
          <cell r="I245">
            <v>0.35</v>
          </cell>
        </row>
        <row r="246">
          <cell r="H246" t="str">
            <v>Dlgap4</v>
          </cell>
          <cell r="I246">
            <v>0.34</v>
          </cell>
        </row>
        <row r="247">
          <cell r="H247" t="str">
            <v>Luzp1</v>
          </cell>
          <cell r="I247">
            <v>0.34</v>
          </cell>
        </row>
        <row r="248">
          <cell r="H248" t="str">
            <v>Afdn</v>
          </cell>
          <cell r="I248">
            <v>0.34</v>
          </cell>
        </row>
        <row r="249">
          <cell r="H249" t="str">
            <v>Arhgdia</v>
          </cell>
          <cell r="I249">
            <v>0.34</v>
          </cell>
        </row>
        <row r="250">
          <cell r="H250" t="str">
            <v>Slc33a1</v>
          </cell>
          <cell r="I250">
            <v>0.34</v>
          </cell>
        </row>
        <row r="251">
          <cell r="H251" t="str">
            <v>Pxn</v>
          </cell>
          <cell r="I251">
            <v>0.34</v>
          </cell>
        </row>
        <row r="252">
          <cell r="H252" t="str">
            <v>Pitpnm1</v>
          </cell>
          <cell r="I252">
            <v>0.34</v>
          </cell>
        </row>
        <row r="253">
          <cell r="H253" t="str">
            <v>Cfdp1</v>
          </cell>
          <cell r="I253">
            <v>0.34</v>
          </cell>
        </row>
        <row r="254">
          <cell r="H254" t="str">
            <v>Cldn3</v>
          </cell>
          <cell r="I254">
            <v>0.34</v>
          </cell>
        </row>
        <row r="255">
          <cell r="H255" t="str">
            <v>Fam129b</v>
          </cell>
          <cell r="I255">
            <v>0.34</v>
          </cell>
        </row>
        <row r="256">
          <cell r="H256" t="str">
            <v>Eif2ak4</v>
          </cell>
          <cell r="I256">
            <v>0.34</v>
          </cell>
        </row>
        <row r="257">
          <cell r="H257" t="str">
            <v>Tonsl</v>
          </cell>
          <cell r="I257">
            <v>0.34</v>
          </cell>
        </row>
        <row r="258">
          <cell r="H258" t="str">
            <v>Cldn15</v>
          </cell>
          <cell r="I258">
            <v>0.34</v>
          </cell>
        </row>
        <row r="259">
          <cell r="H259" t="str">
            <v>Hdlbp</v>
          </cell>
          <cell r="I259">
            <v>0.34</v>
          </cell>
        </row>
        <row r="260">
          <cell r="H260" t="str">
            <v>Zfp36l1</v>
          </cell>
          <cell r="I260">
            <v>0.33</v>
          </cell>
        </row>
        <row r="261">
          <cell r="H261" t="str">
            <v>Mark2</v>
          </cell>
          <cell r="I261">
            <v>0.33</v>
          </cell>
        </row>
        <row r="262">
          <cell r="H262" t="str">
            <v>Limd1</v>
          </cell>
          <cell r="I262">
            <v>0.33</v>
          </cell>
        </row>
        <row r="263">
          <cell r="H263" t="str">
            <v>Lrrfip2</v>
          </cell>
          <cell r="I263">
            <v>0.33</v>
          </cell>
        </row>
        <row r="264">
          <cell r="H264" t="str">
            <v>Slc20a2</v>
          </cell>
          <cell r="I264">
            <v>0.33</v>
          </cell>
        </row>
        <row r="265">
          <cell r="H265" t="str">
            <v>Eif3b</v>
          </cell>
          <cell r="I265">
            <v>0.33</v>
          </cell>
        </row>
        <row r="266">
          <cell r="H266" t="str">
            <v>Pkn2</v>
          </cell>
          <cell r="I266">
            <v>0.33</v>
          </cell>
        </row>
        <row r="267">
          <cell r="H267" t="str">
            <v>Pde7a</v>
          </cell>
          <cell r="I267">
            <v>0.33</v>
          </cell>
        </row>
        <row r="268">
          <cell r="H268" t="str">
            <v>Nup153</v>
          </cell>
          <cell r="I268">
            <v>0.33</v>
          </cell>
        </row>
        <row r="269">
          <cell r="H269" t="str">
            <v>Arfip1</v>
          </cell>
          <cell r="I269">
            <v>0.33</v>
          </cell>
        </row>
        <row r="270">
          <cell r="H270" t="str">
            <v>Aqp4</v>
          </cell>
          <cell r="I270">
            <v>0.33</v>
          </cell>
        </row>
        <row r="271">
          <cell r="H271" t="str">
            <v>Map1b</v>
          </cell>
          <cell r="I271">
            <v>0.33</v>
          </cell>
        </row>
        <row r="272">
          <cell r="H272" t="str">
            <v>Mark2</v>
          </cell>
          <cell r="I272">
            <v>0.33</v>
          </cell>
        </row>
        <row r="273">
          <cell r="H273" t="str">
            <v>Nucks1</v>
          </cell>
          <cell r="I273">
            <v>0.33</v>
          </cell>
        </row>
        <row r="274">
          <cell r="H274" t="str">
            <v>Arglu1</v>
          </cell>
          <cell r="I274">
            <v>0.33</v>
          </cell>
        </row>
        <row r="275">
          <cell r="H275" t="str">
            <v>Cd2ap</v>
          </cell>
          <cell r="I275">
            <v>0.33</v>
          </cell>
        </row>
        <row r="276">
          <cell r="H276" t="str">
            <v>Myo9b</v>
          </cell>
          <cell r="I276">
            <v>0.32</v>
          </cell>
        </row>
        <row r="277">
          <cell r="H277" t="str">
            <v>Cfdp1</v>
          </cell>
          <cell r="I277">
            <v>0.32</v>
          </cell>
        </row>
        <row r="278">
          <cell r="H278" t="str">
            <v>Eps8</v>
          </cell>
          <cell r="I278">
            <v>0.32</v>
          </cell>
        </row>
        <row r="279">
          <cell r="H279" t="str">
            <v>Cracr2b</v>
          </cell>
          <cell r="I279">
            <v>0.32</v>
          </cell>
        </row>
        <row r="280">
          <cell r="H280" t="str">
            <v>Hmga1</v>
          </cell>
          <cell r="I280">
            <v>0.32</v>
          </cell>
        </row>
        <row r="281">
          <cell r="H281" t="str">
            <v>Epb41l1</v>
          </cell>
          <cell r="I281">
            <v>0.32</v>
          </cell>
        </row>
        <row r="282">
          <cell r="H282" t="str">
            <v>Zranb2</v>
          </cell>
          <cell r="I282">
            <v>0.32</v>
          </cell>
        </row>
        <row r="283">
          <cell r="H283" t="str">
            <v>Ets1</v>
          </cell>
          <cell r="I283">
            <v>0.32</v>
          </cell>
        </row>
        <row r="284">
          <cell r="H284" t="str">
            <v>Cdk12</v>
          </cell>
          <cell r="I284">
            <v>0.32</v>
          </cell>
        </row>
        <row r="285">
          <cell r="H285" t="str">
            <v>Prune1</v>
          </cell>
          <cell r="I285">
            <v>0.32</v>
          </cell>
        </row>
        <row r="286">
          <cell r="H286" t="str">
            <v>Gsk3a</v>
          </cell>
          <cell r="I286">
            <v>0.32</v>
          </cell>
        </row>
        <row r="287">
          <cell r="H287" t="str">
            <v>Pkn2</v>
          </cell>
          <cell r="I287">
            <v>0.32</v>
          </cell>
        </row>
        <row r="288">
          <cell r="H288" t="str">
            <v>Pitpnm1</v>
          </cell>
          <cell r="I288">
            <v>0.32</v>
          </cell>
        </row>
        <row r="289">
          <cell r="H289" t="str">
            <v>Klc1</v>
          </cell>
          <cell r="I289">
            <v>0.32</v>
          </cell>
        </row>
        <row r="290">
          <cell r="H290" t="str">
            <v>Slc16a1</v>
          </cell>
          <cell r="I290">
            <v>0.32</v>
          </cell>
        </row>
        <row r="291">
          <cell r="H291" t="str">
            <v>Prpf4b</v>
          </cell>
          <cell r="I291">
            <v>0.32</v>
          </cell>
        </row>
        <row r="292">
          <cell r="H292" t="str">
            <v>Plekhm1</v>
          </cell>
          <cell r="I292">
            <v>0.32</v>
          </cell>
        </row>
        <row r="293">
          <cell r="H293" t="str">
            <v>Sh3bp4</v>
          </cell>
          <cell r="I293">
            <v>0.32</v>
          </cell>
        </row>
        <row r="294">
          <cell r="H294" t="str">
            <v>Tra2b</v>
          </cell>
          <cell r="I294">
            <v>0.32</v>
          </cell>
        </row>
        <row r="295">
          <cell r="H295" t="str">
            <v>Agfg1</v>
          </cell>
          <cell r="I295">
            <v>0.32</v>
          </cell>
        </row>
        <row r="296">
          <cell r="H296" t="str">
            <v>Aqp1</v>
          </cell>
          <cell r="I296">
            <v>0.32</v>
          </cell>
        </row>
        <row r="297">
          <cell r="H297" t="str">
            <v>Stat3</v>
          </cell>
          <cell r="I297">
            <v>0.32</v>
          </cell>
        </row>
        <row r="298">
          <cell r="H298" t="str">
            <v>Afap1l1</v>
          </cell>
          <cell r="I298">
            <v>0.32</v>
          </cell>
        </row>
        <row r="299">
          <cell r="H299" t="str">
            <v>Sh3kbp1</v>
          </cell>
          <cell r="I299">
            <v>0.32</v>
          </cell>
        </row>
        <row r="300">
          <cell r="H300" t="str">
            <v>Ipcef1</v>
          </cell>
          <cell r="I300">
            <v>0.31</v>
          </cell>
        </row>
        <row r="301">
          <cell r="H301" t="str">
            <v>Ptpn2</v>
          </cell>
          <cell r="I301">
            <v>0.31</v>
          </cell>
        </row>
        <row r="302">
          <cell r="H302" t="str">
            <v>Zdhhc5</v>
          </cell>
          <cell r="I302">
            <v>0.31</v>
          </cell>
        </row>
        <row r="303">
          <cell r="H303" t="str">
            <v>Chd6</v>
          </cell>
          <cell r="I303">
            <v>0.31</v>
          </cell>
        </row>
        <row r="304">
          <cell r="H304" t="str">
            <v>Clip1</v>
          </cell>
          <cell r="I304">
            <v>0.31</v>
          </cell>
        </row>
        <row r="305">
          <cell r="H305" t="str">
            <v>Ptpn21</v>
          </cell>
          <cell r="I305">
            <v>0.31</v>
          </cell>
        </row>
        <row r="306">
          <cell r="H306" t="str">
            <v>Cdc42bpb</v>
          </cell>
          <cell r="I306">
            <v>0.31</v>
          </cell>
        </row>
        <row r="307">
          <cell r="H307" t="str">
            <v>Cblb</v>
          </cell>
          <cell r="I307">
            <v>0.31</v>
          </cell>
        </row>
        <row r="308">
          <cell r="H308" t="str">
            <v>Hmga1</v>
          </cell>
          <cell r="I308">
            <v>0.31</v>
          </cell>
        </row>
        <row r="309">
          <cell r="H309" t="str">
            <v>Eif3a</v>
          </cell>
          <cell r="I309">
            <v>0.31</v>
          </cell>
        </row>
        <row r="310">
          <cell r="H310" t="str">
            <v>Ybx1</v>
          </cell>
          <cell r="I310">
            <v>0.31</v>
          </cell>
        </row>
        <row r="311">
          <cell r="H311" t="str">
            <v>Camkk2</v>
          </cell>
          <cell r="I311">
            <v>0.31</v>
          </cell>
        </row>
        <row r="312">
          <cell r="H312" t="str">
            <v>Shroom2</v>
          </cell>
          <cell r="I312">
            <v>0.31</v>
          </cell>
        </row>
        <row r="313">
          <cell r="H313" t="str">
            <v>Paf1</v>
          </cell>
          <cell r="I313">
            <v>0.31</v>
          </cell>
        </row>
        <row r="314">
          <cell r="H314" t="str">
            <v>Acaca</v>
          </cell>
          <cell r="I314">
            <v>0.3</v>
          </cell>
        </row>
        <row r="315">
          <cell r="H315" t="str">
            <v>Numb</v>
          </cell>
          <cell r="I315">
            <v>0.3</v>
          </cell>
        </row>
        <row r="316">
          <cell r="H316" t="str">
            <v>Fxr1</v>
          </cell>
          <cell r="I316">
            <v>0.3</v>
          </cell>
        </row>
        <row r="317">
          <cell r="H317" t="str">
            <v>Stxbp5</v>
          </cell>
          <cell r="I317">
            <v>0.3</v>
          </cell>
        </row>
        <row r="318">
          <cell r="H318" t="str">
            <v>Plcg1</v>
          </cell>
          <cell r="I318">
            <v>0.3</v>
          </cell>
        </row>
        <row r="319">
          <cell r="H319" t="str">
            <v>Prrc2a</v>
          </cell>
          <cell r="I319">
            <v>0.3</v>
          </cell>
        </row>
        <row r="320">
          <cell r="H320" t="str">
            <v>Ocln</v>
          </cell>
          <cell r="I320">
            <v>0.3</v>
          </cell>
        </row>
        <row r="321">
          <cell r="H321" t="str">
            <v>Add3</v>
          </cell>
          <cell r="I321">
            <v>0.3</v>
          </cell>
        </row>
        <row r="322">
          <cell r="H322" t="str">
            <v>Ybx1</v>
          </cell>
          <cell r="I322">
            <v>0.3</v>
          </cell>
        </row>
        <row r="323">
          <cell r="H323" t="str">
            <v>Ptbp3</v>
          </cell>
          <cell r="I323">
            <v>0.3</v>
          </cell>
        </row>
        <row r="324">
          <cell r="H324" t="str">
            <v>Scaf1</v>
          </cell>
          <cell r="I324">
            <v>0.3</v>
          </cell>
        </row>
        <row r="325">
          <cell r="H325" t="str">
            <v>Fam129b</v>
          </cell>
          <cell r="I325">
            <v>0.3</v>
          </cell>
        </row>
        <row r="326">
          <cell r="H326" t="str">
            <v>Ptk2</v>
          </cell>
          <cell r="I326">
            <v>0.3</v>
          </cell>
        </row>
        <row r="327">
          <cell r="H327" t="str">
            <v>Lrrc8d</v>
          </cell>
          <cell r="I327">
            <v>0.28999999999999998</v>
          </cell>
        </row>
        <row r="328">
          <cell r="H328" t="str">
            <v>Kif1c</v>
          </cell>
          <cell r="I328">
            <v>0.28999999999999998</v>
          </cell>
        </row>
        <row r="329">
          <cell r="H329" t="str">
            <v>Stx7</v>
          </cell>
          <cell r="I329">
            <v>0.28999999999999998</v>
          </cell>
        </row>
        <row r="330">
          <cell r="H330" t="str">
            <v>Specc1l</v>
          </cell>
          <cell r="I330">
            <v>0.28999999999999998</v>
          </cell>
        </row>
        <row r="331">
          <cell r="H331" t="str">
            <v>Dcaf11</v>
          </cell>
          <cell r="I331">
            <v>0.28999999999999998</v>
          </cell>
        </row>
        <row r="332">
          <cell r="H332" t="str">
            <v>Tab2</v>
          </cell>
          <cell r="I332">
            <v>0.28999999999999998</v>
          </cell>
        </row>
        <row r="333">
          <cell r="H333" t="str">
            <v>Washc2</v>
          </cell>
          <cell r="I333">
            <v>0.28999999999999998</v>
          </cell>
        </row>
        <row r="334">
          <cell r="H334" t="str">
            <v>Numb</v>
          </cell>
          <cell r="I334">
            <v>0.28999999999999998</v>
          </cell>
        </row>
        <row r="335">
          <cell r="H335" t="str">
            <v>Zc3hav1</v>
          </cell>
          <cell r="I335">
            <v>0.28999999999999998</v>
          </cell>
        </row>
        <row r="336">
          <cell r="H336" t="str">
            <v>Abcc1</v>
          </cell>
          <cell r="I336">
            <v>0.28999999999999998</v>
          </cell>
        </row>
        <row r="337">
          <cell r="H337" t="str">
            <v>Aqp4</v>
          </cell>
          <cell r="I337">
            <v>0.28999999999999998</v>
          </cell>
        </row>
        <row r="338">
          <cell r="H338" t="str">
            <v>Camkk2</v>
          </cell>
          <cell r="I338">
            <v>0.28999999999999998</v>
          </cell>
        </row>
        <row r="339">
          <cell r="H339" t="str">
            <v>Arhgef11</v>
          </cell>
          <cell r="I339">
            <v>0.28999999999999998</v>
          </cell>
        </row>
        <row r="340">
          <cell r="H340" t="str">
            <v>Afdn</v>
          </cell>
          <cell r="I340">
            <v>0.28999999999999998</v>
          </cell>
        </row>
        <row r="341">
          <cell r="H341" t="str">
            <v>Magi2</v>
          </cell>
          <cell r="I341">
            <v>0.28999999999999998</v>
          </cell>
        </row>
        <row r="342">
          <cell r="H342" t="str">
            <v>Slc15a4</v>
          </cell>
          <cell r="I342">
            <v>0.28999999999999998</v>
          </cell>
        </row>
        <row r="343">
          <cell r="H343" t="str">
            <v>Map2</v>
          </cell>
          <cell r="I343">
            <v>0.28999999999999998</v>
          </cell>
        </row>
        <row r="344">
          <cell r="H344" t="str">
            <v>Slc9a1</v>
          </cell>
          <cell r="I344">
            <v>0.28999999999999998</v>
          </cell>
        </row>
        <row r="345">
          <cell r="H345" t="str">
            <v>Mapt</v>
          </cell>
          <cell r="I345">
            <v>0.28999999999999998</v>
          </cell>
        </row>
        <row r="346">
          <cell r="H346" t="str">
            <v>Mapk3</v>
          </cell>
          <cell r="I346">
            <v>0.28999999999999998</v>
          </cell>
        </row>
        <row r="347">
          <cell r="H347" t="str">
            <v>Tomm22</v>
          </cell>
          <cell r="I347">
            <v>0.28999999999999998</v>
          </cell>
        </row>
        <row r="348">
          <cell r="H348" t="str">
            <v>Myo1e</v>
          </cell>
          <cell r="I348">
            <v>0.28999999999999998</v>
          </cell>
        </row>
        <row r="349">
          <cell r="H349" t="str">
            <v>Gys1</v>
          </cell>
          <cell r="I349">
            <v>0.28999999999999998</v>
          </cell>
        </row>
        <row r="350">
          <cell r="H350" t="str">
            <v>Rps20</v>
          </cell>
          <cell r="I350">
            <v>0.28999999999999998</v>
          </cell>
        </row>
        <row r="351">
          <cell r="H351" t="str">
            <v>Fam122a</v>
          </cell>
          <cell r="I351">
            <v>0.28999999999999998</v>
          </cell>
        </row>
        <row r="352">
          <cell r="H352" t="str">
            <v>Ogfrl1</v>
          </cell>
          <cell r="I352">
            <v>0.28999999999999998</v>
          </cell>
        </row>
        <row r="353">
          <cell r="H353" t="str">
            <v>Eef2k</v>
          </cell>
          <cell r="I353">
            <v>0.28999999999999998</v>
          </cell>
        </row>
        <row r="354">
          <cell r="H354" t="str">
            <v>Ocln</v>
          </cell>
          <cell r="I354">
            <v>0.28999999999999998</v>
          </cell>
        </row>
        <row r="355">
          <cell r="H355" t="str">
            <v>Pacs1</v>
          </cell>
          <cell r="I355">
            <v>0.28999999999999998</v>
          </cell>
        </row>
        <row r="356">
          <cell r="H356" t="str">
            <v>Bag6</v>
          </cell>
          <cell r="I356">
            <v>0.28999999999999998</v>
          </cell>
        </row>
        <row r="357">
          <cell r="H357" t="str">
            <v>Ppp1r9a</v>
          </cell>
          <cell r="I357">
            <v>0.28999999999999998</v>
          </cell>
        </row>
        <row r="358">
          <cell r="H358" t="str">
            <v>Lysmd1</v>
          </cell>
          <cell r="I358">
            <v>0.28999999999999998</v>
          </cell>
        </row>
        <row r="359">
          <cell r="H359" t="str">
            <v>Aqp1</v>
          </cell>
          <cell r="I359">
            <v>0.28999999999999998</v>
          </cell>
        </row>
        <row r="360">
          <cell r="H360" t="str">
            <v>Tra2b</v>
          </cell>
          <cell r="I360">
            <v>0.28999999999999998</v>
          </cell>
        </row>
        <row r="361">
          <cell r="H361" t="str">
            <v>Kif1c</v>
          </cell>
          <cell r="I361">
            <v>0.28999999999999998</v>
          </cell>
        </row>
        <row r="362">
          <cell r="H362" t="str">
            <v>Rsrc1</v>
          </cell>
          <cell r="I362">
            <v>0.28999999999999998</v>
          </cell>
        </row>
        <row r="363">
          <cell r="H363" t="str">
            <v>Acot1</v>
          </cell>
          <cell r="I363">
            <v>0.28999999999999998</v>
          </cell>
        </row>
        <row r="364">
          <cell r="H364" t="str">
            <v>Eif5b</v>
          </cell>
          <cell r="I364">
            <v>0.28999999999999998</v>
          </cell>
        </row>
        <row r="365">
          <cell r="H365" t="str">
            <v>Sptbn2</v>
          </cell>
          <cell r="I365">
            <v>0.28999999999999998</v>
          </cell>
        </row>
        <row r="366">
          <cell r="H366" t="str">
            <v>Rbm5</v>
          </cell>
          <cell r="I366">
            <v>0.28999999999999998</v>
          </cell>
        </row>
        <row r="367">
          <cell r="H367" t="str">
            <v>Ppig</v>
          </cell>
          <cell r="I367">
            <v>0.28999999999999998</v>
          </cell>
        </row>
        <row r="368">
          <cell r="H368" t="str">
            <v>Prkd1</v>
          </cell>
          <cell r="I368">
            <v>0.28000000000000003</v>
          </cell>
        </row>
        <row r="369">
          <cell r="H369" t="str">
            <v>Crtc1</v>
          </cell>
          <cell r="I369">
            <v>0.28000000000000003</v>
          </cell>
        </row>
        <row r="370">
          <cell r="H370" t="str">
            <v>Arfgef2</v>
          </cell>
          <cell r="I370">
            <v>0.28000000000000003</v>
          </cell>
        </row>
        <row r="371">
          <cell r="H371" t="str">
            <v>Ptpn21</v>
          </cell>
          <cell r="I371">
            <v>0.28000000000000003</v>
          </cell>
        </row>
        <row r="372">
          <cell r="H372" t="str">
            <v>Gprc5c</v>
          </cell>
          <cell r="I372">
            <v>0.28000000000000003</v>
          </cell>
        </row>
        <row r="373">
          <cell r="H373" t="str">
            <v>Kcnh1</v>
          </cell>
          <cell r="I373">
            <v>0.28000000000000003</v>
          </cell>
        </row>
        <row r="374">
          <cell r="H374" t="str">
            <v>Dcaf11</v>
          </cell>
          <cell r="I374">
            <v>0.28000000000000003</v>
          </cell>
        </row>
        <row r="375">
          <cell r="H375" t="str">
            <v>Fam234a</v>
          </cell>
          <cell r="I375">
            <v>0.28000000000000003</v>
          </cell>
        </row>
        <row r="376">
          <cell r="H376" t="str">
            <v>Tmem100</v>
          </cell>
          <cell r="I376">
            <v>0.28000000000000003</v>
          </cell>
        </row>
        <row r="377">
          <cell r="H377" t="str">
            <v>Ric8a</v>
          </cell>
          <cell r="I377">
            <v>0.28000000000000003</v>
          </cell>
        </row>
        <row r="378">
          <cell r="H378" t="str">
            <v>Dnmt1</v>
          </cell>
          <cell r="I378">
            <v>0.28000000000000003</v>
          </cell>
        </row>
        <row r="379">
          <cell r="H379" t="str">
            <v>Map1b</v>
          </cell>
          <cell r="I379">
            <v>0.28000000000000003</v>
          </cell>
        </row>
        <row r="380">
          <cell r="H380" t="str">
            <v>Smarcad1</v>
          </cell>
          <cell r="I380">
            <v>0.28000000000000003</v>
          </cell>
        </row>
        <row r="381">
          <cell r="H381" t="str">
            <v>Rab11fip1</v>
          </cell>
          <cell r="I381">
            <v>0.28000000000000003</v>
          </cell>
        </row>
        <row r="382">
          <cell r="H382" t="str">
            <v>Cdc25a</v>
          </cell>
          <cell r="I382">
            <v>0.28000000000000003</v>
          </cell>
        </row>
        <row r="383">
          <cell r="H383" t="str">
            <v>Myadm</v>
          </cell>
          <cell r="I383">
            <v>0.28000000000000003</v>
          </cell>
        </row>
        <row r="384">
          <cell r="H384" t="str">
            <v>Iws1</v>
          </cell>
          <cell r="I384">
            <v>0.28000000000000003</v>
          </cell>
        </row>
        <row r="385">
          <cell r="H385" t="str">
            <v>Phf10</v>
          </cell>
          <cell r="I385">
            <v>0.28000000000000003</v>
          </cell>
        </row>
        <row r="386">
          <cell r="H386" t="str">
            <v>Acbd5</v>
          </cell>
          <cell r="I386">
            <v>0.28000000000000003</v>
          </cell>
        </row>
        <row r="387">
          <cell r="H387" t="str">
            <v>Mre11</v>
          </cell>
          <cell r="I387">
            <v>0.28000000000000003</v>
          </cell>
        </row>
        <row r="388">
          <cell r="H388" t="str">
            <v>Ufl1</v>
          </cell>
          <cell r="I388">
            <v>0.28000000000000003</v>
          </cell>
        </row>
        <row r="389">
          <cell r="H389" t="str">
            <v>Hdgf</v>
          </cell>
          <cell r="I389">
            <v>0.28000000000000003</v>
          </cell>
        </row>
        <row r="390">
          <cell r="H390" t="str">
            <v>Axin1</v>
          </cell>
          <cell r="I390">
            <v>0.28000000000000003</v>
          </cell>
        </row>
        <row r="391">
          <cell r="H391" t="str">
            <v>Ppig</v>
          </cell>
          <cell r="I391">
            <v>0.28000000000000003</v>
          </cell>
        </row>
        <row r="392">
          <cell r="H392" t="str">
            <v>Hdgfl3</v>
          </cell>
          <cell r="I392">
            <v>0.28000000000000003</v>
          </cell>
        </row>
        <row r="393">
          <cell r="H393" t="str">
            <v>Crebbp</v>
          </cell>
          <cell r="I393">
            <v>0.27</v>
          </cell>
        </row>
        <row r="394">
          <cell r="H394" t="str">
            <v>Git1</v>
          </cell>
          <cell r="I394">
            <v>0.27</v>
          </cell>
        </row>
        <row r="395">
          <cell r="H395" t="str">
            <v>Add3</v>
          </cell>
          <cell r="I395">
            <v>0.27</v>
          </cell>
        </row>
        <row r="396">
          <cell r="H396" t="str">
            <v>Grb7</v>
          </cell>
          <cell r="I396">
            <v>0.27</v>
          </cell>
        </row>
        <row r="397">
          <cell r="H397" t="str">
            <v>Abcf1</v>
          </cell>
          <cell r="I397">
            <v>0.27</v>
          </cell>
        </row>
        <row r="398">
          <cell r="H398" t="str">
            <v>Pdcl</v>
          </cell>
          <cell r="I398">
            <v>0.27</v>
          </cell>
        </row>
        <row r="399">
          <cell r="H399" t="str">
            <v>Macf1</v>
          </cell>
          <cell r="I399">
            <v>0.27</v>
          </cell>
        </row>
        <row r="400">
          <cell r="H400" t="str">
            <v>Itsn1</v>
          </cell>
          <cell r="I400">
            <v>0.27</v>
          </cell>
        </row>
        <row r="401">
          <cell r="H401" t="str">
            <v>Ubr4</v>
          </cell>
          <cell r="I401">
            <v>0.27</v>
          </cell>
        </row>
        <row r="402">
          <cell r="H402" t="str">
            <v>Snrk</v>
          </cell>
          <cell r="I402">
            <v>0.27</v>
          </cell>
        </row>
        <row r="403">
          <cell r="H403" t="str">
            <v>Ptpn21</v>
          </cell>
          <cell r="I403">
            <v>0.27</v>
          </cell>
        </row>
        <row r="404">
          <cell r="H404" t="str">
            <v>Phactr2</v>
          </cell>
          <cell r="I404">
            <v>0.27</v>
          </cell>
        </row>
        <row r="405">
          <cell r="H405" t="str">
            <v>Ckb</v>
          </cell>
          <cell r="I405">
            <v>0.27</v>
          </cell>
        </row>
        <row r="406">
          <cell r="H406" t="str">
            <v>Arfgef2</v>
          </cell>
          <cell r="I406">
            <v>0.27</v>
          </cell>
        </row>
        <row r="407">
          <cell r="H407" t="str">
            <v>Map4k3</v>
          </cell>
          <cell r="I407">
            <v>0.27</v>
          </cell>
        </row>
        <row r="408">
          <cell r="H408" t="str">
            <v>Itpkb</v>
          </cell>
          <cell r="I408">
            <v>0.27</v>
          </cell>
        </row>
        <row r="409">
          <cell r="H409" t="str">
            <v>Macf1</v>
          </cell>
          <cell r="I409">
            <v>0.27</v>
          </cell>
        </row>
        <row r="410">
          <cell r="H410" t="str">
            <v>Apc</v>
          </cell>
          <cell r="I410">
            <v>0.27</v>
          </cell>
        </row>
        <row r="411">
          <cell r="H411" t="str">
            <v>Pgrmc1</v>
          </cell>
          <cell r="I411">
            <v>0.27</v>
          </cell>
        </row>
        <row r="412">
          <cell r="H412" t="str">
            <v>Hmga1</v>
          </cell>
          <cell r="I412">
            <v>0.27</v>
          </cell>
        </row>
        <row r="413">
          <cell r="H413" t="str">
            <v>Nhej1</v>
          </cell>
          <cell r="I413">
            <v>0.27</v>
          </cell>
        </row>
        <row r="414">
          <cell r="H414" t="str">
            <v>Oxr1</v>
          </cell>
          <cell r="I414">
            <v>0.27</v>
          </cell>
        </row>
        <row r="415">
          <cell r="H415" t="str">
            <v>Nucks1</v>
          </cell>
          <cell r="I415">
            <v>0.27</v>
          </cell>
        </row>
        <row r="416">
          <cell r="H416" t="str">
            <v>Hnrnpa1</v>
          </cell>
          <cell r="I416">
            <v>0.27</v>
          </cell>
        </row>
        <row r="417">
          <cell r="H417" t="str">
            <v>Tor1aip2</v>
          </cell>
          <cell r="I417">
            <v>0.27</v>
          </cell>
        </row>
        <row r="418">
          <cell r="H418" t="str">
            <v>Tra2b</v>
          </cell>
          <cell r="I418">
            <v>0.27</v>
          </cell>
        </row>
        <row r="419">
          <cell r="H419" t="str">
            <v>Krcc1</v>
          </cell>
          <cell r="I419">
            <v>0.27</v>
          </cell>
        </row>
        <row r="420">
          <cell r="H420" t="str">
            <v>Myo5b</v>
          </cell>
          <cell r="I420">
            <v>0.27</v>
          </cell>
        </row>
        <row r="421">
          <cell r="H421" t="str">
            <v>Lsr</v>
          </cell>
          <cell r="I421">
            <v>0.26</v>
          </cell>
        </row>
        <row r="422">
          <cell r="H422" t="str">
            <v>Oxr1</v>
          </cell>
          <cell r="I422">
            <v>0.26</v>
          </cell>
        </row>
        <row r="423">
          <cell r="H423" t="str">
            <v>Lrrc41</v>
          </cell>
          <cell r="I423">
            <v>0.26</v>
          </cell>
        </row>
        <row r="424">
          <cell r="H424" t="str">
            <v>Nes</v>
          </cell>
          <cell r="I424">
            <v>0.26</v>
          </cell>
        </row>
        <row r="425">
          <cell r="H425" t="str">
            <v>Tor1aip1</v>
          </cell>
          <cell r="I425">
            <v>0.26</v>
          </cell>
        </row>
        <row r="426">
          <cell r="H426" t="str">
            <v>Htt</v>
          </cell>
          <cell r="I426">
            <v>0.26</v>
          </cell>
        </row>
        <row r="427">
          <cell r="H427" t="str">
            <v>Washc2</v>
          </cell>
          <cell r="I427">
            <v>0.26</v>
          </cell>
        </row>
        <row r="428">
          <cell r="H428" t="str">
            <v>Tcf4</v>
          </cell>
          <cell r="I428">
            <v>0.26</v>
          </cell>
        </row>
        <row r="429">
          <cell r="H429" t="str">
            <v>Arhgap27</v>
          </cell>
          <cell r="I429">
            <v>0.26</v>
          </cell>
        </row>
        <row r="430">
          <cell r="H430" t="str">
            <v>Aqp4</v>
          </cell>
          <cell r="I430">
            <v>0.26</v>
          </cell>
        </row>
        <row r="431">
          <cell r="H431" t="str">
            <v>Plec</v>
          </cell>
          <cell r="I431">
            <v>0.26</v>
          </cell>
        </row>
        <row r="432">
          <cell r="H432" t="str">
            <v>Coro7</v>
          </cell>
          <cell r="I432">
            <v>0.26</v>
          </cell>
        </row>
        <row r="433">
          <cell r="H433" t="str">
            <v>Zdhhc5</v>
          </cell>
          <cell r="I433">
            <v>0.26</v>
          </cell>
        </row>
        <row r="434">
          <cell r="H434" t="str">
            <v>Afdn</v>
          </cell>
          <cell r="I434">
            <v>0.26</v>
          </cell>
        </row>
        <row r="435">
          <cell r="H435" t="str">
            <v>Trim28</v>
          </cell>
          <cell r="I435">
            <v>0.26</v>
          </cell>
        </row>
        <row r="436">
          <cell r="H436" t="str">
            <v>Cdc42bpb</v>
          </cell>
          <cell r="I436">
            <v>0.26</v>
          </cell>
        </row>
        <row r="437">
          <cell r="H437" t="str">
            <v>Pi4ka</v>
          </cell>
          <cell r="I437">
            <v>0.26</v>
          </cell>
        </row>
        <row r="438">
          <cell r="H438" t="str">
            <v>Mef2d</v>
          </cell>
          <cell r="I438">
            <v>0.26</v>
          </cell>
        </row>
        <row r="439">
          <cell r="H439" t="str">
            <v>Grip1</v>
          </cell>
          <cell r="I439">
            <v>0.26</v>
          </cell>
        </row>
        <row r="440">
          <cell r="H440" t="str">
            <v>Slc38a1</v>
          </cell>
          <cell r="I440">
            <v>0.26</v>
          </cell>
        </row>
        <row r="441">
          <cell r="H441" t="str">
            <v>Oxr1</v>
          </cell>
          <cell r="I441">
            <v>0.26</v>
          </cell>
        </row>
        <row r="442">
          <cell r="H442" t="str">
            <v>Cd2ap</v>
          </cell>
          <cell r="I442">
            <v>0.26</v>
          </cell>
        </row>
        <row r="443">
          <cell r="H443" t="str">
            <v>Akt2</v>
          </cell>
          <cell r="I443">
            <v>0.26</v>
          </cell>
        </row>
        <row r="444">
          <cell r="H444" t="str">
            <v>Arhgap24</v>
          </cell>
          <cell r="I444">
            <v>0.26</v>
          </cell>
        </row>
        <row r="445">
          <cell r="H445" t="str">
            <v>Ptger1</v>
          </cell>
          <cell r="I445">
            <v>0.26</v>
          </cell>
        </row>
        <row r="446">
          <cell r="H446" t="str">
            <v>Pex19</v>
          </cell>
          <cell r="I446">
            <v>0.26</v>
          </cell>
        </row>
        <row r="447">
          <cell r="H447" t="str">
            <v>Map2</v>
          </cell>
          <cell r="I447">
            <v>0.26</v>
          </cell>
        </row>
        <row r="448">
          <cell r="H448" t="str">
            <v>Nifk</v>
          </cell>
          <cell r="I448">
            <v>0.26</v>
          </cell>
        </row>
        <row r="449">
          <cell r="H449" t="str">
            <v>Vdac2</v>
          </cell>
          <cell r="I449">
            <v>0.26</v>
          </cell>
        </row>
        <row r="450">
          <cell r="H450" t="str">
            <v>Sarg</v>
          </cell>
          <cell r="I450">
            <v>0.26</v>
          </cell>
        </row>
        <row r="451">
          <cell r="H451" t="str">
            <v>Rnps1</v>
          </cell>
          <cell r="I451">
            <v>0.26</v>
          </cell>
        </row>
        <row r="452">
          <cell r="H452" t="str">
            <v>Casc3</v>
          </cell>
          <cell r="I452">
            <v>0.26</v>
          </cell>
        </row>
        <row r="453">
          <cell r="H453" t="str">
            <v>Pard3</v>
          </cell>
          <cell r="I453">
            <v>0.26</v>
          </cell>
        </row>
        <row r="454">
          <cell r="H454" t="str">
            <v>Ubr4</v>
          </cell>
          <cell r="I454">
            <v>0.26</v>
          </cell>
        </row>
        <row r="455">
          <cell r="H455" t="str">
            <v>Clec2d11</v>
          </cell>
          <cell r="I455">
            <v>0.25</v>
          </cell>
        </row>
        <row r="456">
          <cell r="H456" t="str">
            <v>Mark3</v>
          </cell>
          <cell r="I456">
            <v>0.25</v>
          </cell>
        </row>
        <row r="457">
          <cell r="H457" t="str">
            <v>Plcl1</v>
          </cell>
          <cell r="I457">
            <v>0.25</v>
          </cell>
        </row>
        <row r="458">
          <cell r="H458" t="str">
            <v>Mpdz</v>
          </cell>
          <cell r="I458">
            <v>0.25</v>
          </cell>
        </row>
        <row r="459">
          <cell r="H459" t="str">
            <v>Pdap1</v>
          </cell>
          <cell r="I459">
            <v>0.25</v>
          </cell>
        </row>
        <row r="460">
          <cell r="H460" t="str">
            <v>Thrap3</v>
          </cell>
          <cell r="I460">
            <v>0.25</v>
          </cell>
        </row>
        <row r="461">
          <cell r="H461" t="str">
            <v>Arhgap27</v>
          </cell>
          <cell r="I461">
            <v>0.25</v>
          </cell>
        </row>
        <row r="462">
          <cell r="H462" t="str">
            <v>Dhx30</v>
          </cell>
          <cell r="I462">
            <v>0.25</v>
          </cell>
        </row>
        <row r="463">
          <cell r="H463" t="str">
            <v>Arhgap27</v>
          </cell>
          <cell r="I463">
            <v>0.25</v>
          </cell>
        </row>
        <row r="464">
          <cell r="H464" t="str">
            <v>Pllp</v>
          </cell>
          <cell r="I464">
            <v>0.25</v>
          </cell>
        </row>
        <row r="465">
          <cell r="H465" t="str">
            <v>Rapgef2</v>
          </cell>
          <cell r="I465">
            <v>0.25</v>
          </cell>
        </row>
        <row r="466">
          <cell r="H466" t="str">
            <v>Anxa2</v>
          </cell>
          <cell r="I466">
            <v>0.25</v>
          </cell>
        </row>
        <row r="467">
          <cell r="H467" t="str">
            <v>Itpr2</v>
          </cell>
          <cell r="I467">
            <v>0.25</v>
          </cell>
        </row>
        <row r="468">
          <cell r="H468" t="str">
            <v>Arhgef6</v>
          </cell>
          <cell r="I468">
            <v>0.25</v>
          </cell>
        </row>
        <row r="469">
          <cell r="H469" t="str">
            <v>Macf1</v>
          </cell>
          <cell r="I469">
            <v>0.25</v>
          </cell>
        </row>
        <row r="470">
          <cell r="H470" t="str">
            <v>Tmem79</v>
          </cell>
          <cell r="I470">
            <v>0.25</v>
          </cell>
        </row>
        <row r="471">
          <cell r="H471" t="str">
            <v>Usp10</v>
          </cell>
          <cell r="I471">
            <v>0.25</v>
          </cell>
        </row>
        <row r="472">
          <cell r="H472" t="str">
            <v>Lsr</v>
          </cell>
          <cell r="I472">
            <v>0.25</v>
          </cell>
        </row>
        <row r="473">
          <cell r="H473" t="str">
            <v>Ppp1r1a</v>
          </cell>
          <cell r="I473">
            <v>0.25</v>
          </cell>
        </row>
        <row r="474">
          <cell r="H474" t="str">
            <v>Hp1bp3</v>
          </cell>
          <cell r="I474">
            <v>0.25</v>
          </cell>
        </row>
        <row r="475">
          <cell r="H475" t="str">
            <v>Copg2</v>
          </cell>
          <cell r="I475">
            <v>0.25</v>
          </cell>
        </row>
        <row r="476">
          <cell r="H476" t="str">
            <v>Ddx21</v>
          </cell>
          <cell r="I476">
            <v>0.25</v>
          </cell>
        </row>
        <row r="477">
          <cell r="H477" t="str">
            <v>Ralgapa1</v>
          </cell>
          <cell r="I477">
            <v>0.25</v>
          </cell>
        </row>
        <row r="478">
          <cell r="H478" t="str">
            <v>Cast</v>
          </cell>
          <cell r="I478">
            <v>0.25</v>
          </cell>
        </row>
        <row r="479">
          <cell r="H479" t="str">
            <v>Paf1</v>
          </cell>
          <cell r="I479">
            <v>0.25</v>
          </cell>
        </row>
        <row r="480">
          <cell r="H480" t="str">
            <v>Stx12</v>
          </cell>
          <cell r="I480">
            <v>0.25</v>
          </cell>
        </row>
        <row r="481">
          <cell r="H481" t="str">
            <v>Retreg2</v>
          </cell>
          <cell r="I481">
            <v>0.25</v>
          </cell>
        </row>
        <row r="482">
          <cell r="H482" t="str">
            <v>Plcb4</v>
          </cell>
          <cell r="I482">
            <v>0.25</v>
          </cell>
        </row>
        <row r="483">
          <cell r="H483" t="str">
            <v>Usp16</v>
          </cell>
          <cell r="I483">
            <v>0.25</v>
          </cell>
        </row>
        <row r="484">
          <cell r="H484" t="str">
            <v>Map2</v>
          </cell>
          <cell r="I484">
            <v>0.25</v>
          </cell>
        </row>
        <row r="485">
          <cell r="H485" t="str">
            <v>Prrc2a</v>
          </cell>
          <cell r="I485">
            <v>0.25</v>
          </cell>
        </row>
        <row r="486">
          <cell r="H486" t="str">
            <v>Tsc2</v>
          </cell>
          <cell r="I486">
            <v>0.25</v>
          </cell>
        </row>
        <row r="487">
          <cell r="H487" t="str">
            <v>Zdhhc5</v>
          </cell>
          <cell r="I487">
            <v>0.25</v>
          </cell>
        </row>
        <row r="488">
          <cell r="H488" t="str">
            <v>Arfgef2</v>
          </cell>
          <cell r="I488">
            <v>0.25</v>
          </cell>
        </row>
        <row r="489">
          <cell r="H489" t="str">
            <v>Map2</v>
          </cell>
          <cell r="I489">
            <v>0.25</v>
          </cell>
        </row>
        <row r="490">
          <cell r="H490" t="str">
            <v>Rtn3</v>
          </cell>
          <cell r="I490">
            <v>0.25</v>
          </cell>
        </row>
        <row r="491">
          <cell r="H491" t="str">
            <v>Map2</v>
          </cell>
          <cell r="I491">
            <v>0.25</v>
          </cell>
        </row>
        <row r="492">
          <cell r="H492" t="str">
            <v>Rtn4</v>
          </cell>
          <cell r="I492">
            <v>0.25</v>
          </cell>
        </row>
        <row r="493">
          <cell r="H493" t="str">
            <v>Thrap3</v>
          </cell>
          <cell r="I493">
            <v>0.25</v>
          </cell>
        </row>
        <row r="494">
          <cell r="H494" t="str">
            <v>Fmr1</v>
          </cell>
          <cell r="I494">
            <v>0.25</v>
          </cell>
        </row>
        <row r="495">
          <cell r="H495" t="str">
            <v>Prpf4b</v>
          </cell>
          <cell r="I495">
            <v>0.25</v>
          </cell>
        </row>
        <row r="496">
          <cell r="H496" t="str">
            <v>Zbtb38</v>
          </cell>
          <cell r="I496">
            <v>0.25</v>
          </cell>
        </row>
        <row r="497">
          <cell r="H497" t="str">
            <v>Atrx</v>
          </cell>
          <cell r="I497">
            <v>0.25</v>
          </cell>
        </row>
        <row r="498">
          <cell r="H498" t="str">
            <v>Hdac1</v>
          </cell>
          <cell r="I498">
            <v>0.25</v>
          </cell>
        </row>
        <row r="499">
          <cell r="H499" t="str">
            <v>Zdhhc5</v>
          </cell>
          <cell r="I499">
            <v>0.25</v>
          </cell>
        </row>
        <row r="500">
          <cell r="H500" t="str">
            <v>Casc3</v>
          </cell>
          <cell r="I500">
            <v>0.25</v>
          </cell>
        </row>
        <row r="501">
          <cell r="H501" t="str">
            <v>Myo9a</v>
          </cell>
          <cell r="I501">
            <v>0.24</v>
          </cell>
        </row>
        <row r="502">
          <cell r="H502" t="str">
            <v>Git1</v>
          </cell>
          <cell r="I502">
            <v>0.24</v>
          </cell>
        </row>
        <row r="503">
          <cell r="H503" t="str">
            <v>Map2</v>
          </cell>
          <cell r="I503">
            <v>0.24</v>
          </cell>
        </row>
        <row r="504">
          <cell r="H504" t="str">
            <v>Farp1</v>
          </cell>
          <cell r="I504">
            <v>0.24</v>
          </cell>
        </row>
        <row r="505">
          <cell r="H505" t="str">
            <v>Aldh1l1</v>
          </cell>
          <cell r="I505">
            <v>0.24</v>
          </cell>
        </row>
        <row r="506">
          <cell r="H506" t="str">
            <v>Dlg1</v>
          </cell>
          <cell r="I506">
            <v>0.24</v>
          </cell>
        </row>
        <row r="507">
          <cell r="H507" t="str">
            <v>Wnk1</v>
          </cell>
          <cell r="I507">
            <v>0.24</v>
          </cell>
        </row>
        <row r="508">
          <cell r="H508" t="str">
            <v>Zc3hav1</v>
          </cell>
          <cell r="I508">
            <v>0.24</v>
          </cell>
        </row>
        <row r="509">
          <cell r="H509" t="str">
            <v>Vapa</v>
          </cell>
          <cell r="I509">
            <v>0.24</v>
          </cell>
        </row>
        <row r="510">
          <cell r="H510" t="str">
            <v>Pard3</v>
          </cell>
          <cell r="I510">
            <v>0.24</v>
          </cell>
        </row>
        <row r="511">
          <cell r="H511" t="str">
            <v>Scfd1</v>
          </cell>
          <cell r="I511">
            <v>0.24</v>
          </cell>
        </row>
        <row r="512">
          <cell r="H512" t="str">
            <v>Slc4a1</v>
          </cell>
          <cell r="I512">
            <v>0.24</v>
          </cell>
        </row>
        <row r="513">
          <cell r="H513" t="str">
            <v>Apc</v>
          </cell>
          <cell r="I513">
            <v>0.24</v>
          </cell>
        </row>
        <row r="514">
          <cell r="H514" t="str">
            <v>Hp1bp3</v>
          </cell>
          <cell r="I514">
            <v>0.24</v>
          </cell>
        </row>
        <row r="515">
          <cell r="H515" t="str">
            <v>Mpdz</v>
          </cell>
          <cell r="I515">
            <v>0.24</v>
          </cell>
        </row>
        <row r="516">
          <cell r="H516" t="str">
            <v>Nf1</v>
          </cell>
          <cell r="I516">
            <v>0.24</v>
          </cell>
        </row>
        <row r="517">
          <cell r="H517" t="str">
            <v>Hnrnph1</v>
          </cell>
          <cell r="I517">
            <v>0.24</v>
          </cell>
        </row>
        <row r="518">
          <cell r="H518" t="str">
            <v>Mknk1</v>
          </cell>
          <cell r="I518">
            <v>0.24</v>
          </cell>
        </row>
        <row r="519">
          <cell r="H519" t="str">
            <v>Sh3kbp1</v>
          </cell>
          <cell r="I519">
            <v>0.24</v>
          </cell>
        </row>
        <row r="520">
          <cell r="H520" t="str">
            <v>Glyr1</v>
          </cell>
          <cell r="I520">
            <v>0.24</v>
          </cell>
        </row>
        <row r="521">
          <cell r="H521" t="str">
            <v>Rtn1</v>
          </cell>
          <cell r="I521">
            <v>0.24</v>
          </cell>
        </row>
        <row r="522">
          <cell r="H522" t="str">
            <v>Fnbp1l</v>
          </cell>
          <cell r="I522">
            <v>0.24</v>
          </cell>
        </row>
        <row r="523">
          <cell r="H523" t="str">
            <v>Cpd</v>
          </cell>
          <cell r="I523">
            <v>0.24</v>
          </cell>
        </row>
        <row r="524">
          <cell r="H524" t="str">
            <v>Map2k1</v>
          </cell>
          <cell r="I524">
            <v>0.24</v>
          </cell>
        </row>
        <row r="525">
          <cell r="H525" t="str">
            <v>Mtdh</v>
          </cell>
          <cell r="I525">
            <v>0.24</v>
          </cell>
        </row>
        <row r="526">
          <cell r="H526" t="str">
            <v>Tra2b</v>
          </cell>
          <cell r="I526">
            <v>0.24</v>
          </cell>
        </row>
        <row r="527">
          <cell r="H527" t="str">
            <v>Rplp2</v>
          </cell>
          <cell r="I527">
            <v>0.24</v>
          </cell>
        </row>
        <row r="528">
          <cell r="H528" t="str">
            <v>Gprc5c</v>
          </cell>
          <cell r="I528">
            <v>0.24</v>
          </cell>
        </row>
        <row r="529">
          <cell r="H529" t="str">
            <v>Nolc1</v>
          </cell>
          <cell r="I529">
            <v>0.24</v>
          </cell>
        </row>
        <row r="530">
          <cell r="H530" t="str">
            <v>Zfyve26</v>
          </cell>
          <cell r="I530">
            <v>0.23</v>
          </cell>
        </row>
        <row r="531">
          <cell r="H531" t="str">
            <v>Tle3</v>
          </cell>
          <cell r="I531">
            <v>0.23</v>
          </cell>
        </row>
        <row r="532">
          <cell r="H532" t="str">
            <v>Arfgef1</v>
          </cell>
          <cell r="I532">
            <v>0.23</v>
          </cell>
        </row>
        <row r="533">
          <cell r="H533" t="str">
            <v>Zdhhc5</v>
          </cell>
          <cell r="I533">
            <v>0.23</v>
          </cell>
        </row>
        <row r="534">
          <cell r="H534" t="str">
            <v>Dync1li2</v>
          </cell>
          <cell r="I534">
            <v>0.23</v>
          </cell>
        </row>
        <row r="535">
          <cell r="H535" t="str">
            <v>Eif5b</v>
          </cell>
          <cell r="I535">
            <v>0.23</v>
          </cell>
        </row>
        <row r="536">
          <cell r="H536" t="str">
            <v>H2afy</v>
          </cell>
          <cell r="I536">
            <v>0.23</v>
          </cell>
        </row>
        <row r="537">
          <cell r="H537" t="str">
            <v>Golim4</v>
          </cell>
          <cell r="I537">
            <v>0.23</v>
          </cell>
        </row>
        <row r="538">
          <cell r="H538" t="str">
            <v>Spin1</v>
          </cell>
          <cell r="I538">
            <v>0.23</v>
          </cell>
        </row>
        <row r="539">
          <cell r="H539" t="str">
            <v>Ccdc8</v>
          </cell>
          <cell r="I539">
            <v>0.23</v>
          </cell>
        </row>
        <row r="540">
          <cell r="H540" t="str">
            <v>Rbm10</v>
          </cell>
          <cell r="I540">
            <v>0.23</v>
          </cell>
        </row>
        <row r="541">
          <cell r="H541" t="str">
            <v>Cdk17</v>
          </cell>
          <cell r="I541">
            <v>0.23</v>
          </cell>
        </row>
        <row r="542">
          <cell r="H542" t="str">
            <v>Map1b</v>
          </cell>
          <cell r="I542">
            <v>0.23</v>
          </cell>
        </row>
        <row r="543">
          <cell r="H543" t="str">
            <v>Map2</v>
          </cell>
          <cell r="I543">
            <v>0.23</v>
          </cell>
        </row>
        <row r="544">
          <cell r="H544" t="str">
            <v>Tor1aip1</v>
          </cell>
          <cell r="I544">
            <v>0.23</v>
          </cell>
        </row>
        <row r="545">
          <cell r="H545" t="str">
            <v>Lsr</v>
          </cell>
          <cell r="I545">
            <v>0.23</v>
          </cell>
        </row>
        <row r="546">
          <cell r="H546" t="str">
            <v>Clip1</v>
          </cell>
          <cell r="I546">
            <v>0.23</v>
          </cell>
        </row>
        <row r="547">
          <cell r="H547" t="str">
            <v>Creb1</v>
          </cell>
          <cell r="I547">
            <v>0.23</v>
          </cell>
        </row>
        <row r="548">
          <cell r="H548" t="str">
            <v>Polr2m</v>
          </cell>
          <cell r="I548">
            <v>0.23</v>
          </cell>
        </row>
        <row r="549">
          <cell r="H549" t="str">
            <v>Ptbp1</v>
          </cell>
          <cell r="I549">
            <v>0.23</v>
          </cell>
        </row>
        <row r="550">
          <cell r="H550" t="str">
            <v>Chd8</v>
          </cell>
          <cell r="I550">
            <v>0.23</v>
          </cell>
        </row>
        <row r="551">
          <cell r="H551" t="str">
            <v>Hdgf</v>
          </cell>
          <cell r="I551">
            <v>0.23</v>
          </cell>
        </row>
        <row r="552">
          <cell r="H552" t="str">
            <v>Wls</v>
          </cell>
          <cell r="I552">
            <v>0.23</v>
          </cell>
        </row>
        <row r="553">
          <cell r="H553" t="str">
            <v>Eif5b</v>
          </cell>
          <cell r="I553">
            <v>0.23</v>
          </cell>
        </row>
        <row r="554">
          <cell r="H554" t="str">
            <v>Slk</v>
          </cell>
          <cell r="I554">
            <v>0.23</v>
          </cell>
        </row>
        <row r="555">
          <cell r="H555" t="str">
            <v>Atrx</v>
          </cell>
          <cell r="I555">
            <v>0.23</v>
          </cell>
        </row>
        <row r="556">
          <cell r="H556" t="str">
            <v>Zc3hav1</v>
          </cell>
          <cell r="I556">
            <v>0.23</v>
          </cell>
        </row>
        <row r="557">
          <cell r="H557" t="str">
            <v>Fbxo46</v>
          </cell>
          <cell r="I557">
            <v>0.23</v>
          </cell>
        </row>
        <row r="558">
          <cell r="H558" t="str">
            <v>Clip1</v>
          </cell>
          <cell r="I558">
            <v>0.23</v>
          </cell>
        </row>
        <row r="559">
          <cell r="H559" t="str">
            <v>Mdm1</v>
          </cell>
          <cell r="I559">
            <v>0.23</v>
          </cell>
        </row>
        <row r="560">
          <cell r="H560" t="str">
            <v>Cast</v>
          </cell>
          <cell r="I560">
            <v>0.23</v>
          </cell>
        </row>
        <row r="561">
          <cell r="H561" t="str">
            <v>Mdm1</v>
          </cell>
          <cell r="I561">
            <v>0.23</v>
          </cell>
        </row>
        <row r="562">
          <cell r="H562" t="str">
            <v>Grb7</v>
          </cell>
          <cell r="I562">
            <v>0.23</v>
          </cell>
        </row>
        <row r="563">
          <cell r="H563" t="str">
            <v>Ptpn21</v>
          </cell>
          <cell r="I563">
            <v>0.23</v>
          </cell>
        </row>
        <row r="564">
          <cell r="H564" t="str">
            <v>Rtn4</v>
          </cell>
          <cell r="I564">
            <v>0.23</v>
          </cell>
        </row>
        <row r="565">
          <cell r="H565" t="str">
            <v>Slc12a7</v>
          </cell>
          <cell r="I565">
            <v>0.23</v>
          </cell>
        </row>
        <row r="566">
          <cell r="H566" t="str">
            <v>Git1</v>
          </cell>
          <cell r="I566">
            <v>0.23</v>
          </cell>
        </row>
        <row r="567">
          <cell r="H567" t="str">
            <v>Sh3rf1</v>
          </cell>
          <cell r="I567">
            <v>0.23</v>
          </cell>
        </row>
        <row r="568">
          <cell r="H568" t="str">
            <v>Trim28</v>
          </cell>
          <cell r="I568">
            <v>0.23</v>
          </cell>
        </row>
        <row r="569">
          <cell r="H569" t="str">
            <v>Phactr2</v>
          </cell>
          <cell r="I569">
            <v>0.23</v>
          </cell>
        </row>
        <row r="570">
          <cell r="H570" t="str">
            <v>Exoc4</v>
          </cell>
          <cell r="I570">
            <v>0.23</v>
          </cell>
        </row>
        <row r="571">
          <cell r="H571" t="str">
            <v>Krt18</v>
          </cell>
          <cell r="I571">
            <v>0.23</v>
          </cell>
        </row>
        <row r="572">
          <cell r="H572" t="str">
            <v>Vdac3</v>
          </cell>
          <cell r="I572">
            <v>0.23</v>
          </cell>
        </row>
        <row r="573">
          <cell r="H573" t="str">
            <v>Dync1li1</v>
          </cell>
          <cell r="I573">
            <v>0.23</v>
          </cell>
        </row>
        <row r="574">
          <cell r="H574" t="str">
            <v>Fto</v>
          </cell>
          <cell r="I574">
            <v>0.23</v>
          </cell>
        </row>
        <row r="575">
          <cell r="H575" t="str">
            <v>Gnl1</v>
          </cell>
          <cell r="I575">
            <v>0.23</v>
          </cell>
        </row>
        <row r="576">
          <cell r="H576" t="str">
            <v>Camkk2</v>
          </cell>
          <cell r="I576">
            <v>0.23</v>
          </cell>
        </row>
        <row r="577">
          <cell r="H577" t="str">
            <v>Cttn</v>
          </cell>
          <cell r="I577">
            <v>0.23</v>
          </cell>
        </row>
        <row r="578">
          <cell r="H578" t="str">
            <v>Pygl</v>
          </cell>
          <cell r="I578">
            <v>0.23</v>
          </cell>
        </row>
        <row r="579">
          <cell r="H579" t="str">
            <v>Phrf1</v>
          </cell>
          <cell r="I579">
            <v>0.23</v>
          </cell>
        </row>
        <row r="580">
          <cell r="H580" t="str">
            <v>Lrrc8d</v>
          </cell>
          <cell r="I580">
            <v>0.22</v>
          </cell>
        </row>
        <row r="581">
          <cell r="H581" t="str">
            <v>Tmem55a</v>
          </cell>
          <cell r="I581">
            <v>0.22</v>
          </cell>
        </row>
        <row r="582">
          <cell r="H582" t="str">
            <v>Prkd2</v>
          </cell>
          <cell r="I582">
            <v>0.22</v>
          </cell>
        </row>
        <row r="583">
          <cell r="H583" t="str">
            <v>Prkd1</v>
          </cell>
          <cell r="I583">
            <v>0.22</v>
          </cell>
        </row>
        <row r="584">
          <cell r="H584" t="str">
            <v>Sytl5</v>
          </cell>
          <cell r="I584">
            <v>0.22</v>
          </cell>
        </row>
        <row r="585">
          <cell r="H585" t="str">
            <v>Phactr2</v>
          </cell>
          <cell r="I585">
            <v>0.22</v>
          </cell>
        </row>
        <row r="586">
          <cell r="H586" t="str">
            <v>Pou2f1</v>
          </cell>
          <cell r="I586">
            <v>0.22</v>
          </cell>
        </row>
        <row r="587">
          <cell r="H587" t="str">
            <v>Gps1</v>
          </cell>
          <cell r="I587">
            <v>0.22</v>
          </cell>
        </row>
        <row r="588">
          <cell r="H588" t="str">
            <v>Lsr</v>
          </cell>
          <cell r="I588">
            <v>0.22</v>
          </cell>
        </row>
        <row r="589">
          <cell r="H589" t="str">
            <v>Lrrfip1</v>
          </cell>
          <cell r="I589">
            <v>0.22</v>
          </cell>
        </row>
        <row r="590">
          <cell r="H590" t="str">
            <v>Map1a</v>
          </cell>
          <cell r="I590">
            <v>0.22</v>
          </cell>
        </row>
        <row r="591">
          <cell r="H591" t="str">
            <v>Stk3</v>
          </cell>
          <cell r="I591">
            <v>0.22</v>
          </cell>
        </row>
        <row r="592">
          <cell r="H592" t="str">
            <v>Rmdn3</v>
          </cell>
          <cell r="I592">
            <v>0.22</v>
          </cell>
        </row>
        <row r="593">
          <cell r="H593" t="str">
            <v>Akap12</v>
          </cell>
          <cell r="I593">
            <v>0.22</v>
          </cell>
        </row>
        <row r="594">
          <cell r="H594" t="str">
            <v>Snx16</v>
          </cell>
          <cell r="I594">
            <v>0.22</v>
          </cell>
        </row>
        <row r="595">
          <cell r="H595" t="str">
            <v>Slk</v>
          </cell>
          <cell r="I595">
            <v>0.22</v>
          </cell>
        </row>
        <row r="596">
          <cell r="H596" t="str">
            <v>Limk2</v>
          </cell>
          <cell r="I596">
            <v>0.22</v>
          </cell>
        </row>
        <row r="597">
          <cell r="H597" t="str">
            <v>Abcc1</v>
          </cell>
          <cell r="I597">
            <v>0.22</v>
          </cell>
        </row>
        <row r="598">
          <cell r="H598" t="str">
            <v>Sptan1</v>
          </cell>
          <cell r="I598">
            <v>0.22</v>
          </cell>
        </row>
        <row r="599">
          <cell r="H599" t="str">
            <v>Sorbs2</v>
          </cell>
          <cell r="I599">
            <v>0.22</v>
          </cell>
        </row>
        <row r="600">
          <cell r="H600" t="str">
            <v>Pgd</v>
          </cell>
          <cell r="I600">
            <v>0.22</v>
          </cell>
        </row>
        <row r="601">
          <cell r="H601" t="str">
            <v>Camsap1</v>
          </cell>
          <cell r="I601">
            <v>0.22</v>
          </cell>
        </row>
        <row r="602">
          <cell r="H602" t="str">
            <v>Usp10</v>
          </cell>
          <cell r="I602">
            <v>0.22</v>
          </cell>
        </row>
        <row r="603">
          <cell r="H603" t="str">
            <v>Arhgap27</v>
          </cell>
          <cell r="I603">
            <v>0.22</v>
          </cell>
        </row>
        <row r="604">
          <cell r="H604" t="str">
            <v>Gab2</v>
          </cell>
          <cell r="I604">
            <v>0.22</v>
          </cell>
        </row>
        <row r="605">
          <cell r="H605" t="str">
            <v>Mdc1</v>
          </cell>
          <cell r="I605">
            <v>0.22</v>
          </cell>
        </row>
        <row r="606">
          <cell r="H606" t="str">
            <v>Atxn10</v>
          </cell>
          <cell r="I606">
            <v>0.22</v>
          </cell>
        </row>
        <row r="607">
          <cell r="H607" t="str">
            <v>Map2</v>
          </cell>
          <cell r="I607">
            <v>0.22</v>
          </cell>
        </row>
        <row r="608">
          <cell r="H608" t="str">
            <v>Ddx21</v>
          </cell>
          <cell r="I608">
            <v>0.22</v>
          </cell>
        </row>
        <row r="609">
          <cell r="H609" t="str">
            <v>Hdgf</v>
          </cell>
          <cell r="I609">
            <v>0.22</v>
          </cell>
        </row>
        <row r="610">
          <cell r="H610" t="str">
            <v>Smarcad1</v>
          </cell>
          <cell r="I610">
            <v>0.22</v>
          </cell>
        </row>
        <row r="611">
          <cell r="H611" t="str">
            <v>Specc1l</v>
          </cell>
          <cell r="I611">
            <v>0.22</v>
          </cell>
        </row>
        <row r="612">
          <cell r="H612" t="str">
            <v>Akap12</v>
          </cell>
          <cell r="I612">
            <v>0.22</v>
          </cell>
        </row>
        <row r="613">
          <cell r="H613" t="str">
            <v>Cd44</v>
          </cell>
          <cell r="I613">
            <v>0.22</v>
          </cell>
        </row>
        <row r="614">
          <cell r="H614" t="str">
            <v>Cast</v>
          </cell>
          <cell r="I614">
            <v>0.22</v>
          </cell>
        </row>
        <row r="615">
          <cell r="H615" t="str">
            <v>Psip1</v>
          </cell>
          <cell r="I615">
            <v>0.22</v>
          </cell>
        </row>
        <row r="616">
          <cell r="H616" t="str">
            <v>Ilf2</v>
          </cell>
          <cell r="I616">
            <v>0.22</v>
          </cell>
        </row>
        <row r="617">
          <cell r="H617" t="str">
            <v>Hmga1</v>
          </cell>
          <cell r="I617">
            <v>0.22</v>
          </cell>
        </row>
        <row r="618">
          <cell r="H618" t="str">
            <v>Ralgapa1</v>
          </cell>
          <cell r="I618">
            <v>0.22</v>
          </cell>
        </row>
        <row r="619">
          <cell r="H619" t="str">
            <v>Specc1l</v>
          </cell>
          <cell r="I619">
            <v>0.22</v>
          </cell>
        </row>
        <row r="620">
          <cell r="H620" t="str">
            <v>Grip1</v>
          </cell>
          <cell r="I620">
            <v>0.22</v>
          </cell>
        </row>
        <row r="621">
          <cell r="H621" t="str">
            <v>Fnbp1l</v>
          </cell>
          <cell r="I621">
            <v>0.22</v>
          </cell>
        </row>
        <row r="622">
          <cell r="H622" t="str">
            <v>Canx</v>
          </cell>
          <cell r="I622">
            <v>0.22</v>
          </cell>
        </row>
        <row r="623">
          <cell r="H623" t="str">
            <v>Vdac1</v>
          </cell>
          <cell r="I623">
            <v>0.22</v>
          </cell>
        </row>
        <row r="624">
          <cell r="H624" t="str">
            <v>Nos1ap</v>
          </cell>
          <cell r="I624">
            <v>0.22</v>
          </cell>
        </row>
        <row r="625">
          <cell r="H625" t="str">
            <v>Hdgf</v>
          </cell>
          <cell r="I625">
            <v>0.22</v>
          </cell>
        </row>
        <row r="626">
          <cell r="H626" t="str">
            <v>Smarcad1</v>
          </cell>
          <cell r="I626">
            <v>0.22</v>
          </cell>
        </row>
        <row r="627">
          <cell r="H627" t="str">
            <v>Ptbp1</v>
          </cell>
          <cell r="I627">
            <v>0.22</v>
          </cell>
        </row>
        <row r="628">
          <cell r="H628" t="str">
            <v>Arhgap24</v>
          </cell>
          <cell r="I628">
            <v>0.22</v>
          </cell>
        </row>
        <row r="629">
          <cell r="H629" t="str">
            <v>Trip12</v>
          </cell>
          <cell r="I629">
            <v>0.22</v>
          </cell>
        </row>
        <row r="630">
          <cell r="H630" t="str">
            <v>Canx</v>
          </cell>
          <cell r="I630">
            <v>0.22</v>
          </cell>
        </row>
        <row r="631">
          <cell r="H631" t="str">
            <v>Zc3h18</v>
          </cell>
          <cell r="I631">
            <v>0.22</v>
          </cell>
        </row>
        <row r="632">
          <cell r="H632" t="str">
            <v>Ncoa2</v>
          </cell>
          <cell r="I632">
            <v>0.22</v>
          </cell>
        </row>
        <row r="633">
          <cell r="H633" t="str">
            <v>Rsrc1</v>
          </cell>
          <cell r="I633">
            <v>0.22</v>
          </cell>
        </row>
        <row r="634">
          <cell r="H634" t="str">
            <v>Sharpin</v>
          </cell>
          <cell r="I634">
            <v>0.22</v>
          </cell>
        </row>
        <row r="635">
          <cell r="H635" t="str">
            <v>Vcl</v>
          </cell>
          <cell r="I635">
            <v>0.22</v>
          </cell>
        </row>
        <row r="636">
          <cell r="H636" t="str">
            <v>Thoc5</v>
          </cell>
          <cell r="I636">
            <v>0.22</v>
          </cell>
        </row>
        <row r="637">
          <cell r="H637" t="str">
            <v>Fam129b</v>
          </cell>
          <cell r="I637">
            <v>0.22</v>
          </cell>
        </row>
        <row r="638">
          <cell r="H638" t="str">
            <v>Prkd1</v>
          </cell>
          <cell r="I638">
            <v>0.21</v>
          </cell>
        </row>
        <row r="639">
          <cell r="H639" t="str">
            <v>Oxr1</v>
          </cell>
          <cell r="I639">
            <v>0.21</v>
          </cell>
        </row>
        <row r="640">
          <cell r="H640" t="str">
            <v>Inppl1</v>
          </cell>
          <cell r="I640">
            <v>0.21</v>
          </cell>
        </row>
        <row r="641">
          <cell r="H641" t="str">
            <v>Macf1</v>
          </cell>
          <cell r="I641">
            <v>0.21</v>
          </cell>
        </row>
        <row r="642">
          <cell r="H642" t="str">
            <v>Akt1</v>
          </cell>
          <cell r="I642">
            <v>0.21</v>
          </cell>
        </row>
        <row r="643">
          <cell r="H643" t="str">
            <v>Anks3</v>
          </cell>
          <cell r="I643">
            <v>0.21</v>
          </cell>
        </row>
        <row r="644">
          <cell r="H644" t="str">
            <v>Fam129a</v>
          </cell>
          <cell r="I644">
            <v>0.21</v>
          </cell>
        </row>
        <row r="645">
          <cell r="H645" t="str">
            <v>Map3k1</v>
          </cell>
          <cell r="I645">
            <v>0.21</v>
          </cell>
        </row>
        <row r="646">
          <cell r="H646" t="str">
            <v>Eif1ad</v>
          </cell>
          <cell r="I646">
            <v>0.21</v>
          </cell>
        </row>
        <row r="647">
          <cell r="H647" t="str">
            <v>Raf1</v>
          </cell>
          <cell r="I647">
            <v>0.21</v>
          </cell>
        </row>
        <row r="648">
          <cell r="H648" t="str">
            <v>Map2</v>
          </cell>
          <cell r="I648">
            <v>0.21</v>
          </cell>
        </row>
        <row r="649">
          <cell r="H649" t="str">
            <v>Cfl1</v>
          </cell>
          <cell r="I649">
            <v>0.21</v>
          </cell>
        </row>
        <row r="650">
          <cell r="H650" t="str">
            <v>Jmjd6</v>
          </cell>
          <cell r="I650">
            <v>0.21</v>
          </cell>
        </row>
        <row r="651">
          <cell r="H651" t="str">
            <v>Znf148</v>
          </cell>
          <cell r="I651">
            <v>0.21</v>
          </cell>
        </row>
        <row r="652">
          <cell r="H652" t="str">
            <v>Pkn2</v>
          </cell>
          <cell r="I652">
            <v>0.21</v>
          </cell>
        </row>
        <row r="653">
          <cell r="H653" t="str">
            <v>Ccnl1</v>
          </cell>
          <cell r="I653">
            <v>0.21</v>
          </cell>
        </row>
        <row r="654">
          <cell r="H654" t="str">
            <v>Paf1</v>
          </cell>
          <cell r="I654">
            <v>0.21</v>
          </cell>
        </row>
        <row r="655">
          <cell r="H655" t="str">
            <v>Pkn2</v>
          </cell>
          <cell r="I655">
            <v>0.21</v>
          </cell>
        </row>
        <row r="656">
          <cell r="H656" t="str">
            <v>Fam129a</v>
          </cell>
          <cell r="I656">
            <v>0.21</v>
          </cell>
        </row>
        <row r="657">
          <cell r="H657" t="str">
            <v>Rab11fip1</v>
          </cell>
          <cell r="I657">
            <v>0.21</v>
          </cell>
        </row>
        <row r="658">
          <cell r="H658" t="str">
            <v>Macf1</v>
          </cell>
          <cell r="I658">
            <v>0.21</v>
          </cell>
        </row>
        <row r="659">
          <cell r="H659" t="str">
            <v>Rin1</v>
          </cell>
          <cell r="I659">
            <v>0.21</v>
          </cell>
        </row>
        <row r="660">
          <cell r="H660" t="str">
            <v>Tor1aip1</v>
          </cell>
          <cell r="I660">
            <v>0.21</v>
          </cell>
        </row>
        <row r="661">
          <cell r="H661" t="str">
            <v>Hp1bp3</v>
          </cell>
          <cell r="I661">
            <v>0.21</v>
          </cell>
        </row>
        <row r="662">
          <cell r="H662" t="str">
            <v>Map4</v>
          </cell>
          <cell r="I662">
            <v>0.21</v>
          </cell>
        </row>
        <row r="663">
          <cell r="H663" t="str">
            <v>Lrrfip2</v>
          </cell>
          <cell r="I663">
            <v>0.21</v>
          </cell>
        </row>
        <row r="664">
          <cell r="H664" t="str">
            <v>Rtkn</v>
          </cell>
          <cell r="I664">
            <v>0.21</v>
          </cell>
        </row>
        <row r="665">
          <cell r="H665" t="str">
            <v>Arhgap27</v>
          </cell>
          <cell r="I665">
            <v>0.21</v>
          </cell>
        </row>
        <row r="666">
          <cell r="H666" t="str">
            <v>Fra10ac1</v>
          </cell>
          <cell r="I666">
            <v>0.21</v>
          </cell>
        </row>
        <row r="667">
          <cell r="H667" t="str">
            <v>Itpkc</v>
          </cell>
          <cell r="I667">
            <v>0.21</v>
          </cell>
        </row>
        <row r="668">
          <cell r="H668" t="str">
            <v>Map2</v>
          </cell>
          <cell r="I668">
            <v>0.21</v>
          </cell>
        </row>
        <row r="669">
          <cell r="H669" t="str">
            <v>Eif5b</v>
          </cell>
          <cell r="I669">
            <v>0.21</v>
          </cell>
        </row>
        <row r="670">
          <cell r="H670" t="str">
            <v>Ctu2</v>
          </cell>
          <cell r="I670">
            <v>0.21</v>
          </cell>
        </row>
        <row r="671">
          <cell r="H671" t="str">
            <v>Akap12</v>
          </cell>
          <cell r="I671">
            <v>0.21</v>
          </cell>
        </row>
        <row r="672">
          <cell r="H672" t="str">
            <v>Slc9a3r1</v>
          </cell>
          <cell r="I672">
            <v>0.21</v>
          </cell>
        </row>
        <row r="673">
          <cell r="H673" t="str">
            <v>Nrdc</v>
          </cell>
          <cell r="I673">
            <v>0.21</v>
          </cell>
        </row>
        <row r="674">
          <cell r="H674" t="str">
            <v>Slc12a4</v>
          </cell>
          <cell r="I674">
            <v>0.21</v>
          </cell>
        </row>
        <row r="675">
          <cell r="H675" t="str">
            <v>Hexim1</v>
          </cell>
          <cell r="I675">
            <v>0.21</v>
          </cell>
        </row>
        <row r="676">
          <cell r="H676" t="str">
            <v>Hnrnpk</v>
          </cell>
          <cell r="I676">
            <v>0.21</v>
          </cell>
        </row>
        <row r="677">
          <cell r="H677" t="str">
            <v>Sipa1l1</v>
          </cell>
          <cell r="I677">
            <v>0.21</v>
          </cell>
        </row>
        <row r="678">
          <cell r="H678" t="str">
            <v>Pbxip1</v>
          </cell>
          <cell r="I678">
            <v>0.21</v>
          </cell>
        </row>
        <row r="679">
          <cell r="H679" t="str">
            <v>Map2</v>
          </cell>
          <cell r="I679">
            <v>0.21</v>
          </cell>
        </row>
        <row r="680">
          <cell r="H680" t="str">
            <v>Spns1</v>
          </cell>
          <cell r="I680">
            <v>0.21</v>
          </cell>
        </row>
        <row r="681">
          <cell r="H681" t="str">
            <v>Tmc5</v>
          </cell>
          <cell r="I681">
            <v>0.21</v>
          </cell>
        </row>
        <row r="682">
          <cell r="H682" t="str">
            <v>Map4</v>
          </cell>
          <cell r="I682">
            <v>0.21</v>
          </cell>
        </row>
        <row r="683">
          <cell r="H683" t="str">
            <v>Grip1</v>
          </cell>
          <cell r="I683">
            <v>0.21</v>
          </cell>
        </row>
        <row r="684">
          <cell r="H684" t="str">
            <v>Arhgef11</v>
          </cell>
          <cell r="I684">
            <v>0.21</v>
          </cell>
        </row>
        <row r="685">
          <cell r="H685" t="str">
            <v>Arf6</v>
          </cell>
          <cell r="I685">
            <v>0.21</v>
          </cell>
        </row>
        <row r="686">
          <cell r="H686" t="str">
            <v>Pllp</v>
          </cell>
          <cell r="I686">
            <v>0.21</v>
          </cell>
        </row>
        <row r="687">
          <cell r="H687" t="str">
            <v>Hsp90aa1</v>
          </cell>
          <cell r="I687">
            <v>0.21</v>
          </cell>
        </row>
        <row r="688">
          <cell r="H688" t="str">
            <v>Mink1</v>
          </cell>
          <cell r="I688">
            <v>0.21</v>
          </cell>
        </row>
        <row r="689">
          <cell r="H689" t="str">
            <v>Arhgap27</v>
          </cell>
          <cell r="I689">
            <v>0.21</v>
          </cell>
        </row>
        <row r="690">
          <cell r="H690" t="str">
            <v>Ubr4</v>
          </cell>
          <cell r="I690">
            <v>0.21</v>
          </cell>
        </row>
        <row r="691">
          <cell r="H691" t="str">
            <v>JPT1</v>
          </cell>
          <cell r="I691">
            <v>0.21</v>
          </cell>
        </row>
        <row r="692">
          <cell r="H692" t="str">
            <v>Eif5</v>
          </cell>
          <cell r="I692">
            <v>0.21</v>
          </cell>
        </row>
        <row r="693">
          <cell r="H693" t="str">
            <v>Cr1l</v>
          </cell>
          <cell r="I693">
            <v>0.21</v>
          </cell>
        </row>
        <row r="694">
          <cell r="H694" t="str">
            <v>Phf10</v>
          </cell>
          <cell r="I694">
            <v>0.21</v>
          </cell>
        </row>
        <row r="695">
          <cell r="H695" t="str">
            <v>Wdr70</v>
          </cell>
          <cell r="I695">
            <v>0.21</v>
          </cell>
        </row>
        <row r="696">
          <cell r="H696" t="str">
            <v>Fam129b</v>
          </cell>
          <cell r="I696">
            <v>0.21</v>
          </cell>
        </row>
        <row r="697">
          <cell r="H697" t="str">
            <v>Phf10</v>
          </cell>
          <cell r="I697">
            <v>0.21</v>
          </cell>
        </row>
        <row r="698">
          <cell r="H698" t="str">
            <v>Stk24</v>
          </cell>
          <cell r="I698">
            <v>0.21</v>
          </cell>
        </row>
        <row r="699">
          <cell r="H699" t="str">
            <v>Cldn3</v>
          </cell>
          <cell r="I699">
            <v>0.21</v>
          </cell>
        </row>
        <row r="700">
          <cell r="H700" t="str">
            <v>Ocln</v>
          </cell>
          <cell r="I700">
            <v>0.21</v>
          </cell>
        </row>
        <row r="701">
          <cell r="H701" t="str">
            <v>Ubr4</v>
          </cell>
          <cell r="I701">
            <v>0.21</v>
          </cell>
        </row>
        <row r="702">
          <cell r="H702" t="str">
            <v>Prpf4b</v>
          </cell>
          <cell r="I702">
            <v>0.21</v>
          </cell>
        </row>
        <row r="703">
          <cell r="H703" t="str">
            <v>Srek1ip1</v>
          </cell>
          <cell r="I703">
            <v>0.21</v>
          </cell>
        </row>
        <row r="704">
          <cell r="H704" t="str">
            <v>Myo9a</v>
          </cell>
          <cell r="I704">
            <v>0.21</v>
          </cell>
        </row>
        <row r="705">
          <cell r="H705" t="str">
            <v>Rhbdf1</v>
          </cell>
          <cell r="I705">
            <v>0.21</v>
          </cell>
        </row>
        <row r="706">
          <cell r="H706" t="str">
            <v>Hdgf</v>
          </cell>
          <cell r="I706">
            <v>0.21</v>
          </cell>
        </row>
        <row r="707">
          <cell r="H707" t="str">
            <v>Aak1</v>
          </cell>
          <cell r="I707">
            <v>0.21</v>
          </cell>
        </row>
        <row r="708">
          <cell r="H708" t="str">
            <v>Klf6</v>
          </cell>
          <cell r="I708">
            <v>0.21</v>
          </cell>
        </row>
        <row r="709">
          <cell r="H709" t="str">
            <v>Sigirr</v>
          </cell>
          <cell r="I709">
            <v>0.2</v>
          </cell>
        </row>
        <row r="710">
          <cell r="H710" t="str">
            <v>Cdk18</v>
          </cell>
          <cell r="I710">
            <v>0.2</v>
          </cell>
        </row>
        <row r="711">
          <cell r="H711" t="str">
            <v>Krt8</v>
          </cell>
          <cell r="I711">
            <v>0.2</v>
          </cell>
        </row>
        <row r="712">
          <cell r="H712" t="str">
            <v>Abcc5</v>
          </cell>
          <cell r="I712">
            <v>0.2</v>
          </cell>
        </row>
        <row r="713">
          <cell r="H713" t="str">
            <v>Rnpc3</v>
          </cell>
          <cell r="I713">
            <v>0.2</v>
          </cell>
        </row>
        <row r="714">
          <cell r="H714" t="str">
            <v>Nucks1</v>
          </cell>
          <cell r="I714">
            <v>0.2</v>
          </cell>
        </row>
        <row r="715">
          <cell r="H715" t="str">
            <v>Clasp2</v>
          </cell>
          <cell r="I715">
            <v>0.2</v>
          </cell>
        </row>
        <row r="716">
          <cell r="H716" t="str">
            <v>Mark2</v>
          </cell>
          <cell r="I716">
            <v>0.2</v>
          </cell>
        </row>
        <row r="717">
          <cell r="H717" t="str">
            <v>Ptk2</v>
          </cell>
          <cell r="I717">
            <v>0.2</v>
          </cell>
        </row>
        <row r="718">
          <cell r="H718" t="str">
            <v>N4bp3</v>
          </cell>
          <cell r="I718">
            <v>0.2</v>
          </cell>
        </row>
        <row r="719">
          <cell r="H719" t="str">
            <v>Specc1l</v>
          </cell>
          <cell r="I719">
            <v>0.2</v>
          </cell>
        </row>
        <row r="720">
          <cell r="H720" t="str">
            <v>Pdia3</v>
          </cell>
          <cell r="I720">
            <v>0.2</v>
          </cell>
        </row>
        <row r="721">
          <cell r="H721" t="str">
            <v>Cct2</v>
          </cell>
          <cell r="I721">
            <v>0.2</v>
          </cell>
        </row>
        <row r="722">
          <cell r="H722" t="str">
            <v>Cav1</v>
          </cell>
          <cell r="I722">
            <v>0.2</v>
          </cell>
        </row>
        <row r="723">
          <cell r="H723" t="str">
            <v>Esf1</v>
          </cell>
          <cell r="I723">
            <v>0.2</v>
          </cell>
        </row>
        <row r="724">
          <cell r="H724" t="str">
            <v>Lrrc8a</v>
          </cell>
          <cell r="I724">
            <v>0.2</v>
          </cell>
        </row>
        <row r="725">
          <cell r="H725" t="str">
            <v>Clasp2</v>
          </cell>
          <cell r="I725">
            <v>0.2</v>
          </cell>
        </row>
        <row r="726">
          <cell r="H726" t="str">
            <v>Synj2</v>
          </cell>
          <cell r="I726">
            <v>0.2</v>
          </cell>
        </row>
        <row r="727">
          <cell r="H727" t="str">
            <v>Slc20a1</v>
          </cell>
          <cell r="I727">
            <v>0.2</v>
          </cell>
        </row>
        <row r="728">
          <cell r="H728" t="str">
            <v>Dstn</v>
          </cell>
          <cell r="I728">
            <v>0.2</v>
          </cell>
        </row>
        <row r="729">
          <cell r="H729" t="str">
            <v>Git1</v>
          </cell>
          <cell r="I729">
            <v>0.2</v>
          </cell>
        </row>
        <row r="730">
          <cell r="H730" t="str">
            <v>Ptk2</v>
          </cell>
          <cell r="I730">
            <v>0.2</v>
          </cell>
        </row>
        <row r="731">
          <cell r="H731" t="str">
            <v>Tmpo</v>
          </cell>
          <cell r="I731">
            <v>0.2</v>
          </cell>
        </row>
        <row r="732">
          <cell r="H732" t="str">
            <v>Hp1bp3</v>
          </cell>
          <cell r="I732">
            <v>0.2</v>
          </cell>
        </row>
        <row r="733">
          <cell r="H733" t="str">
            <v>Iws1</v>
          </cell>
          <cell r="I733">
            <v>0.2</v>
          </cell>
        </row>
        <row r="734">
          <cell r="H734" t="str">
            <v>Epb41l1</v>
          </cell>
          <cell r="I734">
            <v>0.2</v>
          </cell>
        </row>
        <row r="735">
          <cell r="H735" t="str">
            <v>Rrad</v>
          </cell>
          <cell r="I735">
            <v>0.2</v>
          </cell>
        </row>
        <row r="736">
          <cell r="H736" t="str">
            <v>Strbp</v>
          </cell>
          <cell r="I736">
            <v>0.2</v>
          </cell>
        </row>
        <row r="737">
          <cell r="H737" t="str">
            <v>Camkk2</v>
          </cell>
          <cell r="I737">
            <v>0.2</v>
          </cell>
        </row>
        <row r="738">
          <cell r="H738" t="str">
            <v>Pde4a</v>
          </cell>
          <cell r="I738">
            <v>0.2</v>
          </cell>
        </row>
        <row r="739">
          <cell r="H739" t="str">
            <v>Zdhhc5</v>
          </cell>
          <cell r="I739">
            <v>0.2</v>
          </cell>
        </row>
        <row r="740">
          <cell r="H740" t="str">
            <v>Lrrfip1</v>
          </cell>
          <cell r="I740">
            <v>0.2</v>
          </cell>
        </row>
        <row r="741">
          <cell r="H741" t="str">
            <v>Plec</v>
          </cell>
          <cell r="I741">
            <v>0.2</v>
          </cell>
        </row>
        <row r="742">
          <cell r="H742" t="str">
            <v>Pom121</v>
          </cell>
          <cell r="I742">
            <v>0.2</v>
          </cell>
        </row>
        <row r="743">
          <cell r="H743" t="str">
            <v>Sytl4</v>
          </cell>
          <cell r="I743">
            <v>0.2</v>
          </cell>
        </row>
        <row r="744">
          <cell r="H744" t="str">
            <v>Lsr</v>
          </cell>
          <cell r="I744">
            <v>0.2</v>
          </cell>
        </row>
        <row r="745">
          <cell r="H745" t="str">
            <v>Arhgap17</v>
          </cell>
          <cell r="I745">
            <v>0.2</v>
          </cell>
        </row>
        <row r="746">
          <cell r="H746" t="str">
            <v>Rhbdf1</v>
          </cell>
          <cell r="I746">
            <v>0.2</v>
          </cell>
        </row>
        <row r="747">
          <cell r="H747" t="str">
            <v>Map2k2</v>
          </cell>
          <cell r="I747">
            <v>0.2</v>
          </cell>
        </row>
        <row r="748">
          <cell r="H748" t="str">
            <v>Asap1</v>
          </cell>
          <cell r="I748">
            <v>0.2</v>
          </cell>
        </row>
        <row r="749">
          <cell r="H749" t="str">
            <v>Recql</v>
          </cell>
          <cell r="I749">
            <v>0.2</v>
          </cell>
        </row>
        <row r="750">
          <cell r="H750" t="str">
            <v>Ackr3</v>
          </cell>
          <cell r="I750">
            <v>0.2</v>
          </cell>
        </row>
        <row r="751">
          <cell r="H751" t="str">
            <v>Rab11a</v>
          </cell>
          <cell r="I751">
            <v>0.2</v>
          </cell>
        </row>
        <row r="752">
          <cell r="H752" t="str">
            <v>Gphn</v>
          </cell>
          <cell r="I752">
            <v>0.2</v>
          </cell>
        </row>
        <row r="753">
          <cell r="H753" t="str">
            <v>Pdcd4</v>
          </cell>
          <cell r="I753">
            <v>0.2</v>
          </cell>
        </row>
        <row r="754">
          <cell r="H754" t="str">
            <v>Smpd3</v>
          </cell>
          <cell r="I754">
            <v>0.2</v>
          </cell>
        </row>
        <row r="755">
          <cell r="H755" t="str">
            <v>Hdgf</v>
          </cell>
          <cell r="I755">
            <v>0.2</v>
          </cell>
        </row>
        <row r="756">
          <cell r="H756" t="str">
            <v>Inpp5j</v>
          </cell>
          <cell r="I756">
            <v>0.2</v>
          </cell>
        </row>
        <row r="757">
          <cell r="H757" t="str">
            <v>Hspb1</v>
          </cell>
          <cell r="I757">
            <v>0.2</v>
          </cell>
        </row>
        <row r="758">
          <cell r="H758" t="str">
            <v>Atp2b1</v>
          </cell>
          <cell r="I758">
            <v>0.2</v>
          </cell>
        </row>
        <row r="759">
          <cell r="H759" t="str">
            <v>Odf2</v>
          </cell>
          <cell r="I759">
            <v>0.2</v>
          </cell>
        </row>
        <row r="760">
          <cell r="H760" t="str">
            <v>Map2</v>
          </cell>
          <cell r="I760">
            <v>0.2</v>
          </cell>
        </row>
        <row r="761">
          <cell r="H761" t="str">
            <v>Tor1aip1</v>
          </cell>
          <cell r="I761">
            <v>0.2</v>
          </cell>
        </row>
        <row r="762">
          <cell r="H762" t="str">
            <v>Ehd1</v>
          </cell>
          <cell r="I762">
            <v>0.2</v>
          </cell>
        </row>
        <row r="763">
          <cell r="H763" t="str">
            <v>PAGR1</v>
          </cell>
          <cell r="I763">
            <v>0.2</v>
          </cell>
        </row>
        <row r="764">
          <cell r="H764" t="str">
            <v>Hdgf</v>
          </cell>
          <cell r="I764">
            <v>0.2</v>
          </cell>
        </row>
        <row r="765">
          <cell r="H765" t="str">
            <v>Kat7</v>
          </cell>
          <cell r="I765">
            <v>0.2</v>
          </cell>
        </row>
        <row r="766">
          <cell r="H766" t="str">
            <v>Gab2</v>
          </cell>
          <cell r="I766">
            <v>0.2</v>
          </cell>
        </row>
        <row r="767">
          <cell r="H767" t="str">
            <v>Rps3</v>
          </cell>
          <cell r="I767">
            <v>0.2</v>
          </cell>
        </row>
        <row r="768">
          <cell r="H768" t="str">
            <v>Pde4a</v>
          </cell>
          <cell r="I768">
            <v>0.2</v>
          </cell>
        </row>
        <row r="769">
          <cell r="H769" t="str">
            <v>Chd6</v>
          </cell>
          <cell r="I769">
            <v>0.2</v>
          </cell>
        </row>
        <row r="770">
          <cell r="H770" t="str">
            <v>Wnk4</v>
          </cell>
          <cell r="I770">
            <v>0.2</v>
          </cell>
        </row>
        <row r="771">
          <cell r="H771" t="str">
            <v>Akap12</v>
          </cell>
          <cell r="I771">
            <v>0.2</v>
          </cell>
        </row>
        <row r="772">
          <cell r="H772" t="str">
            <v>Myh10</v>
          </cell>
          <cell r="I772">
            <v>0.2</v>
          </cell>
        </row>
        <row r="773">
          <cell r="H773" t="str">
            <v>Inpp5j</v>
          </cell>
          <cell r="I773">
            <v>0.2</v>
          </cell>
        </row>
        <row r="774">
          <cell r="H774" t="str">
            <v>Lmna</v>
          </cell>
          <cell r="I774">
            <v>0.2</v>
          </cell>
        </row>
        <row r="775">
          <cell r="H775" t="str">
            <v>Hcn1</v>
          </cell>
          <cell r="I775">
            <v>0.2</v>
          </cell>
        </row>
        <row r="776">
          <cell r="H776" t="str">
            <v>Ncbp1</v>
          </cell>
          <cell r="I776">
            <v>0.2</v>
          </cell>
        </row>
        <row r="777">
          <cell r="H777" t="str">
            <v>Dbnl</v>
          </cell>
          <cell r="I777">
            <v>0.19</v>
          </cell>
        </row>
        <row r="778">
          <cell r="H778" t="str">
            <v>Prkar2b</v>
          </cell>
          <cell r="I778">
            <v>0.19</v>
          </cell>
        </row>
        <row r="779">
          <cell r="H779" t="str">
            <v>Mpdz</v>
          </cell>
          <cell r="I779">
            <v>0.19</v>
          </cell>
        </row>
        <row r="780">
          <cell r="H780" t="str">
            <v>Cdc42ep1</v>
          </cell>
          <cell r="I780">
            <v>0.19</v>
          </cell>
        </row>
        <row r="781">
          <cell r="H781" t="str">
            <v>Hnrnpc</v>
          </cell>
          <cell r="I781">
            <v>0.19</v>
          </cell>
        </row>
        <row r="782">
          <cell r="H782" t="str">
            <v>Ubxn2b</v>
          </cell>
          <cell r="I782">
            <v>0.19</v>
          </cell>
        </row>
        <row r="783">
          <cell r="H783" t="str">
            <v>Myo9b</v>
          </cell>
          <cell r="I783">
            <v>0.19</v>
          </cell>
        </row>
        <row r="784">
          <cell r="H784" t="str">
            <v>Kalrn</v>
          </cell>
          <cell r="I784">
            <v>0.19</v>
          </cell>
        </row>
        <row r="785">
          <cell r="H785" t="str">
            <v>Map4</v>
          </cell>
          <cell r="I785">
            <v>0.19</v>
          </cell>
        </row>
        <row r="786">
          <cell r="H786" t="str">
            <v>Pitpnm1</v>
          </cell>
          <cell r="I786">
            <v>0.19</v>
          </cell>
        </row>
        <row r="787">
          <cell r="H787" t="str">
            <v>Pde4a</v>
          </cell>
          <cell r="I787">
            <v>0.19</v>
          </cell>
        </row>
        <row r="788">
          <cell r="H788" t="str">
            <v>Dctn2</v>
          </cell>
          <cell r="I788">
            <v>0.19</v>
          </cell>
        </row>
        <row r="789">
          <cell r="H789" t="str">
            <v>Tgfb1i1</v>
          </cell>
          <cell r="I789">
            <v>0.19</v>
          </cell>
        </row>
        <row r="790">
          <cell r="H790" t="str">
            <v>Rnf4</v>
          </cell>
          <cell r="I790">
            <v>0.19</v>
          </cell>
        </row>
        <row r="791">
          <cell r="H791" t="str">
            <v>Notch2</v>
          </cell>
          <cell r="I791">
            <v>0.19</v>
          </cell>
        </row>
        <row r="792">
          <cell r="H792" t="str">
            <v>Tmem79</v>
          </cell>
          <cell r="I792">
            <v>0.19</v>
          </cell>
        </row>
        <row r="793">
          <cell r="H793" t="str">
            <v>Exoc7</v>
          </cell>
          <cell r="I793">
            <v>0.19</v>
          </cell>
        </row>
        <row r="794">
          <cell r="H794" t="str">
            <v>Ctu2</v>
          </cell>
          <cell r="I794">
            <v>0.19</v>
          </cell>
        </row>
        <row r="795">
          <cell r="H795" t="str">
            <v>Arhgef7</v>
          </cell>
          <cell r="I795">
            <v>0.19</v>
          </cell>
        </row>
        <row r="796">
          <cell r="H796" t="str">
            <v>Prdm2</v>
          </cell>
          <cell r="I796">
            <v>0.19</v>
          </cell>
        </row>
        <row r="797">
          <cell r="H797" t="str">
            <v>Rab11fip1</v>
          </cell>
          <cell r="I797">
            <v>0.19</v>
          </cell>
        </row>
        <row r="798">
          <cell r="H798" t="str">
            <v>Gramd2b</v>
          </cell>
          <cell r="I798">
            <v>0.19</v>
          </cell>
        </row>
        <row r="799">
          <cell r="H799" t="str">
            <v>Gorasp2</v>
          </cell>
          <cell r="I799">
            <v>0.19</v>
          </cell>
        </row>
        <row r="800">
          <cell r="H800" t="str">
            <v>Rtn4</v>
          </cell>
          <cell r="I800">
            <v>0.19</v>
          </cell>
        </row>
        <row r="801">
          <cell r="H801" t="str">
            <v>Sh2b1</v>
          </cell>
          <cell r="I801">
            <v>0.19</v>
          </cell>
        </row>
        <row r="802">
          <cell r="H802" t="str">
            <v>Ybx3</v>
          </cell>
          <cell r="I802">
            <v>0.19</v>
          </cell>
        </row>
        <row r="803">
          <cell r="H803" t="str">
            <v>Ppip5k1</v>
          </cell>
          <cell r="I803">
            <v>0.19</v>
          </cell>
        </row>
        <row r="804">
          <cell r="H804" t="str">
            <v>Dnajc5</v>
          </cell>
          <cell r="I804">
            <v>0.19</v>
          </cell>
        </row>
        <row r="805">
          <cell r="H805" t="str">
            <v>Tanc1</v>
          </cell>
          <cell r="I805">
            <v>0.19</v>
          </cell>
        </row>
        <row r="806">
          <cell r="H806" t="str">
            <v>Map2</v>
          </cell>
          <cell r="I806">
            <v>0.19</v>
          </cell>
        </row>
        <row r="807">
          <cell r="H807" t="str">
            <v>Prpf4b</v>
          </cell>
          <cell r="I807">
            <v>0.19</v>
          </cell>
        </row>
        <row r="808">
          <cell r="H808" t="str">
            <v>Fam129b</v>
          </cell>
          <cell r="I808">
            <v>0.19</v>
          </cell>
        </row>
        <row r="809">
          <cell r="H809" t="str">
            <v>Rab34</v>
          </cell>
          <cell r="I809">
            <v>0.19</v>
          </cell>
        </row>
        <row r="810">
          <cell r="H810" t="str">
            <v>Cdc42bpb</v>
          </cell>
          <cell r="I810">
            <v>0.19</v>
          </cell>
        </row>
        <row r="811">
          <cell r="H811" t="str">
            <v>Arhgap27</v>
          </cell>
          <cell r="I811">
            <v>0.19</v>
          </cell>
        </row>
        <row r="812">
          <cell r="H812" t="str">
            <v>Nfia</v>
          </cell>
          <cell r="I812">
            <v>0.19</v>
          </cell>
        </row>
        <row r="813">
          <cell r="H813" t="str">
            <v>Mapk1</v>
          </cell>
          <cell r="I813">
            <v>0.19</v>
          </cell>
        </row>
        <row r="814">
          <cell r="H814" t="str">
            <v>Pde4d</v>
          </cell>
          <cell r="I814">
            <v>0.19</v>
          </cell>
        </row>
        <row r="815">
          <cell r="H815" t="str">
            <v>Pak2</v>
          </cell>
          <cell r="I815">
            <v>0.19</v>
          </cell>
        </row>
        <row r="816">
          <cell r="H816" t="str">
            <v>Plec</v>
          </cell>
          <cell r="I816">
            <v>0.19</v>
          </cell>
        </row>
        <row r="817">
          <cell r="H817" t="str">
            <v>Thoc5</v>
          </cell>
          <cell r="I817">
            <v>0.19</v>
          </cell>
        </row>
        <row r="818">
          <cell r="H818" t="str">
            <v>Slc12a9</v>
          </cell>
          <cell r="I818">
            <v>0.19</v>
          </cell>
        </row>
        <row r="819">
          <cell r="H819" t="str">
            <v>Dlc1</v>
          </cell>
          <cell r="I819">
            <v>0.19</v>
          </cell>
        </row>
        <row r="820">
          <cell r="H820" t="str">
            <v>Fcho2</v>
          </cell>
          <cell r="I820">
            <v>0.19</v>
          </cell>
        </row>
        <row r="821">
          <cell r="H821" t="str">
            <v>Rbm5</v>
          </cell>
          <cell r="I821">
            <v>0.19</v>
          </cell>
        </row>
        <row r="822">
          <cell r="H822" t="str">
            <v>Stk39</v>
          </cell>
          <cell r="I822">
            <v>0.19</v>
          </cell>
        </row>
        <row r="823">
          <cell r="H823" t="str">
            <v>Slc14a2</v>
          </cell>
          <cell r="I823">
            <v>0.19</v>
          </cell>
        </row>
        <row r="824">
          <cell r="H824" t="str">
            <v>Abcc3</v>
          </cell>
          <cell r="I824">
            <v>0.19</v>
          </cell>
        </row>
        <row r="825">
          <cell r="H825" t="str">
            <v>Plekhf1</v>
          </cell>
          <cell r="I825">
            <v>0.19</v>
          </cell>
        </row>
        <row r="826">
          <cell r="H826" t="str">
            <v>Plin5</v>
          </cell>
          <cell r="I826">
            <v>0.19</v>
          </cell>
        </row>
        <row r="827">
          <cell r="H827" t="str">
            <v>Hp1bp3</v>
          </cell>
          <cell r="I827">
            <v>0.19</v>
          </cell>
        </row>
        <row r="828">
          <cell r="H828" t="str">
            <v>Sqstm1</v>
          </cell>
          <cell r="I828">
            <v>0.19</v>
          </cell>
        </row>
        <row r="829">
          <cell r="H829" t="str">
            <v>Phyhipl</v>
          </cell>
          <cell r="I829">
            <v>0.19</v>
          </cell>
        </row>
        <row r="830">
          <cell r="H830" t="str">
            <v>Cdk17</v>
          </cell>
          <cell r="I830">
            <v>0.19</v>
          </cell>
        </row>
        <row r="831">
          <cell r="H831" t="str">
            <v>Cds2</v>
          </cell>
          <cell r="I831">
            <v>0.19</v>
          </cell>
        </row>
        <row r="832">
          <cell r="H832" t="str">
            <v>Pip4k2b</v>
          </cell>
          <cell r="I832">
            <v>0.19</v>
          </cell>
        </row>
        <row r="833">
          <cell r="H833" t="str">
            <v>Mprip</v>
          </cell>
          <cell r="I833">
            <v>0.19</v>
          </cell>
        </row>
        <row r="834">
          <cell r="H834" t="str">
            <v>Thrap3</v>
          </cell>
          <cell r="I834">
            <v>0.19</v>
          </cell>
        </row>
        <row r="835">
          <cell r="H835" t="str">
            <v>Ilf3</v>
          </cell>
          <cell r="I835">
            <v>0.19</v>
          </cell>
        </row>
        <row r="836">
          <cell r="H836" t="str">
            <v>Plec</v>
          </cell>
          <cell r="I836">
            <v>0.19</v>
          </cell>
        </row>
        <row r="837">
          <cell r="H837" t="str">
            <v>Rnf13</v>
          </cell>
          <cell r="I837">
            <v>0.19</v>
          </cell>
        </row>
        <row r="838">
          <cell r="H838" t="str">
            <v>Hmga1</v>
          </cell>
          <cell r="I838">
            <v>0.19</v>
          </cell>
        </row>
        <row r="839">
          <cell r="H839" t="str">
            <v>Arhgef28</v>
          </cell>
          <cell r="I839">
            <v>0.19</v>
          </cell>
        </row>
        <row r="840">
          <cell r="H840" t="str">
            <v>Golga4</v>
          </cell>
          <cell r="I840">
            <v>0.19</v>
          </cell>
        </row>
        <row r="841">
          <cell r="H841" t="str">
            <v>Nup93</v>
          </cell>
          <cell r="I841">
            <v>0.19</v>
          </cell>
        </row>
        <row r="842">
          <cell r="H842" t="str">
            <v>Plec</v>
          </cell>
          <cell r="I842">
            <v>0.19</v>
          </cell>
        </row>
        <row r="843">
          <cell r="H843" t="str">
            <v>Uba5</v>
          </cell>
          <cell r="I843">
            <v>0.19</v>
          </cell>
        </row>
        <row r="844">
          <cell r="H844" t="str">
            <v>Nr2c1</v>
          </cell>
          <cell r="I844">
            <v>0.19</v>
          </cell>
        </row>
        <row r="845">
          <cell r="H845" t="str">
            <v>Slc4a4</v>
          </cell>
          <cell r="I845">
            <v>0.19</v>
          </cell>
        </row>
        <row r="846">
          <cell r="H846" t="str">
            <v>Ldha</v>
          </cell>
          <cell r="I846">
            <v>0.19</v>
          </cell>
        </row>
        <row r="847">
          <cell r="H847" t="str">
            <v>Lnpep</v>
          </cell>
          <cell r="I847">
            <v>0.19</v>
          </cell>
        </row>
        <row r="848">
          <cell r="H848" t="str">
            <v>Phf10</v>
          </cell>
          <cell r="I848">
            <v>0.19</v>
          </cell>
        </row>
        <row r="849">
          <cell r="H849" t="str">
            <v>Srgap2</v>
          </cell>
          <cell r="I849">
            <v>0.19</v>
          </cell>
        </row>
        <row r="850">
          <cell r="H850" t="str">
            <v>Srsf2</v>
          </cell>
          <cell r="I850">
            <v>0.19</v>
          </cell>
        </row>
        <row r="851">
          <cell r="H851" t="str">
            <v>Map4</v>
          </cell>
          <cell r="I851">
            <v>0.19</v>
          </cell>
        </row>
        <row r="852">
          <cell r="H852" t="str">
            <v>Mavs</v>
          </cell>
          <cell r="I852">
            <v>0.19</v>
          </cell>
        </row>
        <row r="853">
          <cell r="H853" t="str">
            <v>Dtnb</v>
          </cell>
          <cell r="I853">
            <v>0.19</v>
          </cell>
        </row>
        <row r="854">
          <cell r="H854" t="str">
            <v>Gtf2f1</v>
          </cell>
          <cell r="I854">
            <v>0.19</v>
          </cell>
        </row>
        <row r="855">
          <cell r="H855" t="str">
            <v>Srsf5</v>
          </cell>
          <cell r="I855">
            <v>0.19</v>
          </cell>
        </row>
        <row r="856">
          <cell r="H856" t="str">
            <v>Cry2</v>
          </cell>
          <cell r="I856">
            <v>0.19</v>
          </cell>
        </row>
        <row r="857">
          <cell r="H857" t="str">
            <v>Anp32b</v>
          </cell>
          <cell r="I857">
            <v>0.19</v>
          </cell>
        </row>
        <row r="858">
          <cell r="H858" t="str">
            <v>Epn3</v>
          </cell>
          <cell r="I858">
            <v>0.19</v>
          </cell>
        </row>
        <row r="859">
          <cell r="H859" t="str">
            <v>Dab2ip</v>
          </cell>
          <cell r="I859">
            <v>0.19</v>
          </cell>
        </row>
        <row r="860">
          <cell r="H860" t="str">
            <v>Hsp90aa1</v>
          </cell>
          <cell r="I860">
            <v>0.19</v>
          </cell>
        </row>
        <row r="861">
          <cell r="H861" t="str">
            <v>Nucks1</v>
          </cell>
          <cell r="I861">
            <v>0.19</v>
          </cell>
        </row>
        <row r="862">
          <cell r="H862" t="str">
            <v>Sptbn2</v>
          </cell>
          <cell r="I862">
            <v>0.19</v>
          </cell>
        </row>
        <row r="863">
          <cell r="H863" t="str">
            <v>Nr3c1</v>
          </cell>
          <cell r="I863">
            <v>0.19</v>
          </cell>
        </row>
        <row r="864">
          <cell r="H864" t="str">
            <v>Ccdc8</v>
          </cell>
          <cell r="I864">
            <v>0.19</v>
          </cell>
        </row>
        <row r="865">
          <cell r="H865" t="str">
            <v>Arhgef28</v>
          </cell>
          <cell r="I865">
            <v>0.19</v>
          </cell>
        </row>
        <row r="866">
          <cell r="H866" t="str">
            <v>Mark3</v>
          </cell>
          <cell r="I866">
            <v>0.18</v>
          </cell>
        </row>
        <row r="867">
          <cell r="H867" t="str">
            <v>Sfswap</v>
          </cell>
          <cell r="I867">
            <v>0.18</v>
          </cell>
        </row>
        <row r="868">
          <cell r="H868" t="str">
            <v>Csde1</v>
          </cell>
          <cell r="I868">
            <v>0.18</v>
          </cell>
        </row>
        <row r="869">
          <cell r="H869" t="str">
            <v>Crtc2</v>
          </cell>
          <cell r="I869">
            <v>0.18</v>
          </cell>
        </row>
        <row r="870">
          <cell r="H870" t="str">
            <v>Pex19</v>
          </cell>
          <cell r="I870">
            <v>0.18</v>
          </cell>
        </row>
        <row r="871">
          <cell r="H871" t="str">
            <v>Rbm34</v>
          </cell>
          <cell r="I871">
            <v>0.18</v>
          </cell>
        </row>
        <row r="872">
          <cell r="H872" t="str">
            <v>Tgs1</v>
          </cell>
          <cell r="I872">
            <v>0.18</v>
          </cell>
        </row>
        <row r="873">
          <cell r="H873" t="str">
            <v>Atp7a</v>
          </cell>
          <cell r="I873">
            <v>0.18</v>
          </cell>
        </row>
        <row r="874">
          <cell r="H874" t="str">
            <v>Bcar1</v>
          </cell>
          <cell r="I874">
            <v>0.18</v>
          </cell>
        </row>
        <row r="875">
          <cell r="H875" t="str">
            <v>Slc38a10</v>
          </cell>
          <cell r="I875">
            <v>0.18</v>
          </cell>
        </row>
        <row r="876">
          <cell r="H876" t="str">
            <v>Prune1</v>
          </cell>
          <cell r="I876">
            <v>0.18</v>
          </cell>
        </row>
        <row r="877">
          <cell r="H877" t="str">
            <v>Shroom2</v>
          </cell>
          <cell r="I877">
            <v>0.18</v>
          </cell>
        </row>
        <row r="878">
          <cell r="H878" t="str">
            <v>Sorbs2</v>
          </cell>
          <cell r="I878">
            <v>0.18</v>
          </cell>
        </row>
        <row r="879">
          <cell r="H879" t="str">
            <v>Tmc5</v>
          </cell>
          <cell r="I879">
            <v>0.18</v>
          </cell>
        </row>
        <row r="880">
          <cell r="H880" t="str">
            <v>Pcnp</v>
          </cell>
          <cell r="I880">
            <v>0.18</v>
          </cell>
        </row>
        <row r="881">
          <cell r="H881" t="str">
            <v>Rbmx2</v>
          </cell>
          <cell r="I881">
            <v>0.18</v>
          </cell>
        </row>
        <row r="882">
          <cell r="H882" t="str">
            <v>Mprip</v>
          </cell>
          <cell r="I882">
            <v>0.18</v>
          </cell>
        </row>
        <row r="883">
          <cell r="H883" t="str">
            <v>Slc38a10</v>
          </cell>
          <cell r="I883">
            <v>0.18</v>
          </cell>
        </row>
        <row r="884">
          <cell r="H884" t="str">
            <v>Palm</v>
          </cell>
          <cell r="I884">
            <v>0.18</v>
          </cell>
        </row>
        <row r="885">
          <cell r="H885" t="str">
            <v>Magi3</v>
          </cell>
          <cell r="I885">
            <v>0.18</v>
          </cell>
        </row>
        <row r="886">
          <cell r="H886" t="str">
            <v>Gtf2i</v>
          </cell>
          <cell r="I886">
            <v>0.18</v>
          </cell>
        </row>
        <row r="887">
          <cell r="H887" t="str">
            <v>Nf2</v>
          </cell>
          <cell r="I887">
            <v>0.18</v>
          </cell>
        </row>
        <row r="888">
          <cell r="H888" t="str">
            <v>Wnk4</v>
          </cell>
          <cell r="I888">
            <v>0.18</v>
          </cell>
        </row>
        <row r="889">
          <cell r="H889" t="str">
            <v>Fxr1</v>
          </cell>
          <cell r="I889">
            <v>0.18</v>
          </cell>
        </row>
        <row r="890">
          <cell r="H890" t="str">
            <v>Arfip1</v>
          </cell>
          <cell r="I890">
            <v>0.18</v>
          </cell>
        </row>
        <row r="891">
          <cell r="H891" t="str">
            <v>Map2</v>
          </cell>
          <cell r="I891">
            <v>0.18</v>
          </cell>
        </row>
        <row r="892">
          <cell r="H892" t="str">
            <v>Mef2d</v>
          </cell>
          <cell r="I892">
            <v>0.18</v>
          </cell>
        </row>
        <row r="893">
          <cell r="H893" t="str">
            <v>Prom2</v>
          </cell>
          <cell r="I893">
            <v>0.18</v>
          </cell>
        </row>
        <row r="894">
          <cell r="H894" t="str">
            <v>PAGR1</v>
          </cell>
          <cell r="I894">
            <v>0.18</v>
          </cell>
        </row>
        <row r="895">
          <cell r="H895" t="str">
            <v>Krt8</v>
          </cell>
          <cell r="I895">
            <v>0.18</v>
          </cell>
        </row>
        <row r="896">
          <cell r="H896" t="str">
            <v>Chd6</v>
          </cell>
          <cell r="I896">
            <v>0.18</v>
          </cell>
        </row>
        <row r="897">
          <cell r="H897" t="str">
            <v>Otud5</v>
          </cell>
          <cell r="I897">
            <v>0.18</v>
          </cell>
        </row>
        <row r="898">
          <cell r="H898" t="str">
            <v>Crtc2</v>
          </cell>
          <cell r="I898">
            <v>0.18</v>
          </cell>
        </row>
        <row r="899">
          <cell r="H899" t="str">
            <v>Map1b</v>
          </cell>
          <cell r="I899">
            <v>0.18</v>
          </cell>
        </row>
        <row r="900">
          <cell r="H900" t="str">
            <v>Scap</v>
          </cell>
          <cell r="I900">
            <v>0.18</v>
          </cell>
        </row>
        <row r="901">
          <cell r="H901" t="str">
            <v>Oxr1</v>
          </cell>
          <cell r="I901">
            <v>0.18</v>
          </cell>
        </row>
        <row r="902">
          <cell r="H902" t="str">
            <v>Ndrg1</v>
          </cell>
          <cell r="I902">
            <v>0.18</v>
          </cell>
        </row>
        <row r="903">
          <cell r="H903" t="str">
            <v>Tsc1</v>
          </cell>
          <cell r="I903">
            <v>0.18</v>
          </cell>
        </row>
        <row r="904">
          <cell r="H904" t="str">
            <v>Ank3</v>
          </cell>
          <cell r="I904">
            <v>0.18</v>
          </cell>
        </row>
        <row r="905">
          <cell r="H905" t="str">
            <v>Cavin3</v>
          </cell>
          <cell r="I905">
            <v>0.18</v>
          </cell>
        </row>
        <row r="906">
          <cell r="H906" t="str">
            <v>Itpr2</v>
          </cell>
          <cell r="I906">
            <v>0.18</v>
          </cell>
        </row>
        <row r="907">
          <cell r="H907" t="str">
            <v>Afdn</v>
          </cell>
          <cell r="I907">
            <v>0.18</v>
          </cell>
        </row>
        <row r="908">
          <cell r="H908" t="str">
            <v>Pgd</v>
          </cell>
          <cell r="I908">
            <v>0.18</v>
          </cell>
        </row>
        <row r="909">
          <cell r="H909" t="str">
            <v>Arfgap3</v>
          </cell>
          <cell r="I909">
            <v>0.18</v>
          </cell>
        </row>
        <row r="910">
          <cell r="H910" t="str">
            <v>Slc9a1</v>
          </cell>
          <cell r="I910">
            <v>0.18</v>
          </cell>
        </row>
        <row r="911">
          <cell r="H911" t="str">
            <v>Bcar1</v>
          </cell>
          <cell r="I911">
            <v>0.18</v>
          </cell>
        </row>
        <row r="912">
          <cell r="H912" t="str">
            <v>Snn</v>
          </cell>
          <cell r="I912">
            <v>0.18</v>
          </cell>
        </row>
        <row r="913">
          <cell r="H913" t="str">
            <v>Chordc1</v>
          </cell>
          <cell r="I913">
            <v>0.18</v>
          </cell>
        </row>
        <row r="914">
          <cell r="H914" t="str">
            <v>Plce1</v>
          </cell>
          <cell r="I914">
            <v>0.18</v>
          </cell>
        </row>
        <row r="915">
          <cell r="H915" t="str">
            <v>Pitpnm1</v>
          </cell>
          <cell r="I915">
            <v>0.18</v>
          </cell>
        </row>
        <row r="916">
          <cell r="H916" t="str">
            <v>Epn3</v>
          </cell>
          <cell r="I916">
            <v>0.18</v>
          </cell>
        </row>
        <row r="917">
          <cell r="H917" t="str">
            <v>Abcc1</v>
          </cell>
          <cell r="I917">
            <v>0.18</v>
          </cell>
        </row>
        <row r="918">
          <cell r="H918" t="str">
            <v>Pkn2</v>
          </cell>
          <cell r="I918">
            <v>0.18</v>
          </cell>
        </row>
        <row r="919">
          <cell r="H919" t="str">
            <v>Eif3b</v>
          </cell>
          <cell r="I919">
            <v>0.18</v>
          </cell>
        </row>
        <row r="920">
          <cell r="H920" t="str">
            <v>Slk</v>
          </cell>
          <cell r="I920">
            <v>0.18</v>
          </cell>
        </row>
        <row r="921">
          <cell r="H921" t="str">
            <v>Map1s</v>
          </cell>
          <cell r="I921">
            <v>0.18</v>
          </cell>
        </row>
        <row r="922">
          <cell r="H922" t="str">
            <v>Tbx3</v>
          </cell>
          <cell r="I922">
            <v>0.18</v>
          </cell>
        </row>
        <row r="923">
          <cell r="H923" t="str">
            <v>Mark2</v>
          </cell>
          <cell r="I923">
            <v>0.18</v>
          </cell>
        </row>
        <row r="924">
          <cell r="H924" t="str">
            <v>Abcc1</v>
          </cell>
          <cell r="I924">
            <v>0.18</v>
          </cell>
        </row>
        <row r="925">
          <cell r="H925" t="str">
            <v>Mettl6</v>
          </cell>
          <cell r="I925">
            <v>0.18</v>
          </cell>
        </row>
        <row r="926">
          <cell r="H926" t="str">
            <v>Abcc5</v>
          </cell>
          <cell r="I926">
            <v>0.18</v>
          </cell>
        </row>
        <row r="927">
          <cell r="H927" t="str">
            <v>Copg1</v>
          </cell>
          <cell r="I927">
            <v>0.18</v>
          </cell>
        </row>
        <row r="928">
          <cell r="H928" t="str">
            <v>Mmtag2</v>
          </cell>
          <cell r="I928">
            <v>0.18</v>
          </cell>
        </row>
        <row r="929">
          <cell r="H929" t="str">
            <v>Magi3</v>
          </cell>
          <cell r="I929">
            <v>0.18</v>
          </cell>
        </row>
        <row r="930">
          <cell r="H930" t="str">
            <v>Map1b</v>
          </cell>
          <cell r="I930">
            <v>0.18</v>
          </cell>
        </row>
        <row r="931">
          <cell r="H931" t="str">
            <v>Vcpip1</v>
          </cell>
          <cell r="I931">
            <v>0.18</v>
          </cell>
        </row>
        <row r="932">
          <cell r="H932" t="str">
            <v>Cds2</v>
          </cell>
          <cell r="I932">
            <v>0.18</v>
          </cell>
        </row>
        <row r="933">
          <cell r="H933" t="str">
            <v>Yap1</v>
          </cell>
          <cell r="I933">
            <v>0.18</v>
          </cell>
        </row>
        <row r="934">
          <cell r="H934" t="str">
            <v>Rpap1</v>
          </cell>
          <cell r="I934">
            <v>0.18</v>
          </cell>
        </row>
        <row r="935">
          <cell r="H935" t="str">
            <v>Hdgf</v>
          </cell>
          <cell r="I935">
            <v>0.18</v>
          </cell>
        </row>
        <row r="936">
          <cell r="H936" t="str">
            <v>Prkd1</v>
          </cell>
          <cell r="I936">
            <v>0.18</v>
          </cell>
        </row>
        <row r="937">
          <cell r="H937" t="str">
            <v>Mprip</v>
          </cell>
          <cell r="I937">
            <v>0.18</v>
          </cell>
        </row>
        <row r="938">
          <cell r="H938" t="str">
            <v>Hp1bp3</v>
          </cell>
          <cell r="I938">
            <v>0.18</v>
          </cell>
        </row>
        <row r="939">
          <cell r="H939" t="str">
            <v>Kctd1</v>
          </cell>
          <cell r="I939">
            <v>0.18</v>
          </cell>
        </row>
        <row r="940">
          <cell r="H940" t="str">
            <v>Rrad</v>
          </cell>
          <cell r="I940">
            <v>0.18</v>
          </cell>
        </row>
        <row r="941">
          <cell r="H941" t="str">
            <v>Msantd4</v>
          </cell>
          <cell r="I941">
            <v>0.18</v>
          </cell>
        </row>
        <row r="942">
          <cell r="H942" t="str">
            <v>Tle3</v>
          </cell>
          <cell r="I942">
            <v>0.18</v>
          </cell>
        </row>
        <row r="943">
          <cell r="H943" t="str">
            <v>Arhgap35</v>
          </cell>
          <cell r="I943">
            <v>0.18</v>
          </cell>
        </row>
        <row r="944">
          <cell r="H944" t="str">
            <v>Tsc22d4</v>
          </cell>
          <cell r="I944">
            <v>0.18</v>
          </cell>
        </row>
        <row r="945">
          <cell r="H945" t="str">
            <v>Rbm5</v>
          </cell>
          <cell r="I945">
            <v>0.18</v>
          </cell>
        </row>
        <row r="946">
          <cell r="H946" t="str">
            <v>Arhgef28</v>
          </cell>
          <cell r="I946">
            <v>0.18</v>
          </cell>
        </row>
        <row r="947">
          <cell r="H947" t="str">
            <v>Sptbn2</v>
          </cell>
          <cell r="I947">
            <v>0.18</v>
          </cell>
        </row>
        <row r="948">
          <cell r="H948" t="str">
            <v>Prpf4b</v>
          </cell>
          <cell r="I948">
            <v>0.18</v>
          </cell>
        </row>
        <row r="949">
          <cell r="H949" t="str">
            <v>Washc2</v>
          </cell>
          <cell r="I949">
            <v>0.18</v>
          </cell>
        </row>
        <row r="950">
          <cell r="H950" t="str">
            <v>Foxo1</v>
          </cell>
          <cell r="I950">
            <v>0.18</v>
          </cell>
        </row>
        <row r="951">
          <cell r="H951" t="str">
            <v>Nfkbib</v>
          </cell>
          <cell r="I951">
            <v>0.18</v>
          </cell>
        </row>
        <row r="952">
          <cell r="H952" t="str">
            <v>Mical2</v>
          </cell>
          <cell r="I952">
            <v>0.18</v>
          </cell>
        </row>
        <row r="953">
          <cell r="H953" t="str">
            <v>Itpkb</v>
          </cell>
          <cell r="I953">
            <v>0.18</v>
          </cell>
        </row>
        <row r="954">
          <cell r="H954" t="str">
            <v>Kat6a</v>
          </cell>
          <cell r="I954">
            <v>0.18</v>
          </cell>
        </row>
        <row r="955">
          <cell r="H955" t="str">
            <v>Dek</v>
          </cell>
          <cell r="I955">
            <v>0.18</v>
          </cell>
        </row>
        <row r="956">
          <cell r="H956" t="str">
            <v>Map2k2</v>
          </cell>
          <cell r="I956">
            <v>0.18</v>
          </cell>
        </row>
        <row r="957">
          <cell r="H957" t="str">
            <v>Calcoco1</v>
          </cell>
          <cell r="I957">
            <v>0.18</v>
          </cell>
        </row>
        <row r="958">
          <cell r="H958" t="str">
            <v>Nes</v>
          </cell>
          <cell r="I958">
            <v>0.18</v>
          </cell>
        </row>
        <row r="959">
          <cell r="H959" t="str">
            <v>Hdgfl2</v>
          </cell>
          <cell r="I959">
            <v>0.18</v>
          </cell>
        </row>
        <row r="960">
          <cell r="H960" t="str">
            <v>Nucks1</v>
          </cell>
          <cell r="I960">
            <v>0.18</v>
          </cell>
        </row>
        <row r="961">
          <cell r="H961" t="str">
            <v>Gprc5c</v>
          </cell>
          <cell r="I961">
            <v>0.18</v>
          </cell>
        </row>
        <row r="962">
          <cell r="H962" t="str">
            <v>Nucks1</v>
          </cell>
          <cell r="I962">
            <v>0.18</v>
          </cell>
        </row>
        <row r="963">
          <cell r="H963" t="str">
            <v>Nono</v>
          </cell>
          <cell r="I963">
            <v>0.18</v>
          </cell>
        </row>
        <row r="964">
          <cell r="H964" t="str">
            <v>Arpc5l</v>
          </cell>
          <cell r="I964">
            <v>0.18</v>
          </cell>
        </row>
        <row r="965">
          <cell r="H965" t="str">
            <v>Hdgfl3</v>
          </cell>
          <cell r="I965">
            <v>0.18</v>
          </cell>
        </row>
        <row r="966">
          <cell r="H966" t="str">
            <v>Arglu1</v>
          </cell>
          <cell r="I966">
            <v>0.18</v>
          </cell>
        </row>
        <row r="967">
          <cell r="H967" t="str">
            <v>Sept9</v>
          </cell>
          <cell r="I967">
            <v>0.18</v>
          </cell>
        </row>
        <row r="968">
          <cell r="H968" t="str">
            <v>Nucks1</v>
          </cell>
          <cell r="I968">
            <v>0.18</v>
          </cell>
        </row>
        <row r="969">
          <cell r="H969" t="str">
            <v>Slmap</v>
          </cell>
          <cell r="I969">
            <v>0.17</v>
          </cell>
        </row>
        <row r="970">
          <cell r="H970" t="str">
            <v>Epb41l1</v>
          </cell>
          <cell r="I970">
            <v>0.17</v>
          </cell>
        </row>
        <row r="971">
          <cell r="H971" t="str">
            <v>Bsnd</v>
          </cell>
          <cell r="I971">
            <v>0.17</v>
          </cell>
        </row>
        <row r="972">
          <cell r="H972" t="str">
            <v>Hspa4</v>
          </cell>
          <cell r="I972">
            <v>0.17</v>
          </cell>
        </row>
        <row r="973">
          <cell r="H973" t="str">
            <v>Phldb1</v>
          </cell>
          <cell r="I973">
            <v>0.17</v>
          </cell>
        </row>
        <row r="974">
          <cell r="H974" t="str">
            <v>Stk10</v>
          </cell>
          <cell r="I974">
            <v>0.17</v>
          </cell>
        </row>
        <row r="975">
          <cell r="H975" t="str">
            <v>Pitpnm1</v>
          </cell>
          <cell r="I975">
            <v>0.17</v>
          </cell>
        </row>
        <row r="976">
          <cell r="H976" t="str">
            <v>Slc9a1</v>
          </cell>
          <cell r="I976">
            <v>0.17</v>
          </cell>
        </row>
        <row r="977">
          <cell r="H977" t="str">
            <v>Phlpp1</v>
          </cell>
          <cell r="I977">
            <v>0.17</v>
          </cell>
        </row>
        <row r="978">
          <cell r="H978" t="str">
            <v>Ralgapa2</v>
          </cell>
          <cell r="I978">
            <v>0.17</v>
          </cell>
        </row>
        <row r="979">
          <cell r="H979" t="str">
            <v>Syt17</v>
          </cell>
          <cell r="I979">
            <v>0.17</v>
          </cell>
        </row>
        <row r="980">
          <cell r="H980" t="str">
            <v>Szrd1</v>
          </cell>
          <cell r="I980">
            <v>0.17</v>
          </cell>
        </row>
        <row r="981">
          <cell r="H981" t="str">
            <v>Thoc6</v>
          </cell>
          <cell r="I981">
            <v>0.17</v>
          </cell>
        </row>
        <row r="982">
          <cell r="H982" t="str">
            <v>Pitpnm1</v>
          </cell>
          <cell r="I982">
            <v>0.17</v>
          </cell>
        </row>
        <row r="983">
          <cell r="H983" t="str">
            <v>Atp1a1</v>
          </cell>
          <cell r="I983">
            <v>0.17</v>
          </cell>
        </row>
        <row r="984">
          <cell r="H984" t="str">
            <v>Taf6</v>
          </cell>
          <cell r="I984">
            <v>0.17</v>
          </cell>
        </row>
        <row r="985">
          <cell r="H985" t="str">
            <v>Rtn1</v>
          </cell>
          <cell r="I985">
            <v>0.17</v>
          </cell>
        </row>
        <row r="986">
          <cell r="H986" t="str">
            <v>Macf1</v>
          </cell>
          <cell r="I986">
            <v>0.17</v>
          </cell>
        </row>
        <row r="987">
          <cell r="H987" t="str">
            <v>Ubr5</v>
          </cell>
          <cell r="I987">
            <v>0.17</v>
          </cell>
        </row>
        <row r="988">
          <cell r="H988" t="str">
            <v>Tmem79</v>
          </cell>
          <cell r="I988">
            <v>0.17</v>
          </cell>
        </row>
        <row r="989">
          <cell r="H989" t="str">
            <v>Zdhhc5</v>
          </cell>
          <cell r="I989">
            <v>0.17</v>
          </cell>
        </row>
        <row r="990">
          <cell r="H990" t="str">
            <v>Lzts2</v>
          </cell>
          <cell r="I990">
            <v>0.17</v>
          </cell>
        </row>
        <row r="991">
          <cell r="H991" t="str">
            <v>Ralgapa1</v>
          </cell>
          <cell r="I991">
            <v>0.17</v>
          </cell>
        </row>
        <row r="992">
          <cell r="H992" t="str">
            <v>Pex14</v>
          </cell>
          <cell r="I992">
            <v>0.17</v>
          </cell>
        </row>
        <row r="993">
          <cell r="H993" t="str">
            <v>Cadps</v>
          </cell>
          <cell r="I993">
            <v>0.17</v>
          </cell>
        </row>
        <row r="994">
          <cell r="H994" t="str">
            <v>Ccdc8</v>
          </cell>
          <cell r="I994">
            <v>0.17</v>
          </cell>
        </row>
        <row r="995">
          <cell r="H995" t="str">
            <v>Eif3g</v>
          </cell>
          <cell r="I995">
            <v>0.17</v>
          </cell>
        </row>
        <row r="996">
          <cell r="H996" t="str">
            <v>Snx24</v>
          </cell>
          <cell r="I996">
            <v>0.17</v>
          </cell>
        </row>
        <row r="997">
          <cell r="H997" t="str">
            <v>Itpr1</v>
          </cell>
          <cell r="I997">
            <v>0.17</v>
          </cell>
        </row>
        <row r="998">
          <cell r="H998" t="str">
            <v>Bad</v>
          </cell>
          <cell r="I998">
            <v>0.17</v>
          </cell>
        </row>
        <row r="999">
          <cell r="H999" t="str">
            <v>Krt19</v>
          </cell>
          <cell r="I999">
            <v>0.17</v>
          </cell>
        </row>
        <row r="1000">
          <cell r="H1000" t="str">
            <v>Unc5d</v>
          </cell>
          <cell r="I1000">
            <v>0.17</v>
          </cell>
        </row>
        <row r="1001">
          <cell r="H1001" t="str">
            <v>Ctnnb1</v>
          </cell>
          <cell r="I1001">
            <v>0.17</v>
          </cell>
        </row>
        <row r="1002">
          <cell r="H1002" t="str">
            <v>Map4</v>
          </cell>
          <cell r="I1002">
            <v>0.17</v>
          </cell>
        </row>
        <row r="1003">
          <cell r="H1003" t="str">
            <v>Pllp</v>
          </cell>
          <cell r="I1003">
            <v>0.17</v>
          </cell>
        </row>
        <row r="1004">
          <cell r="H1004" t="str">
            <v>Clasp2</v>
          </cell>
          <cell r="I1004">
            <v>0.17</v>
          </cell>
        </row>
        <row r="1005">
          <cell r="H1005" t="str">
            <v>Ralgapa2</v>
          </cell>
          <cell r="I1005">
            <v>0.17</v>
          </cell>
        </row>
        <row r="1006">
          <cell r="H1006" t="str">
            <v>Sh2d4a</v>
          </cell>
          <cell r="I1006">
            <v>0.17</v>
          </cell>
        </row>
        <row r="1007">
          <cell r="H1007" t="str">
            <v>Cgref1</v>
          </cell>
          <cell r="I1007">
            <v>0.17</v>
          </cell>
        </row>
        <row r="1008">
          <cell r="H1008" t="str">
            <v>Akap12</v>
          </cell>
          <cell r="I1008">
            <v>0.17</v>
          </cell>
        </row>
        <row r="1009">
          <cell r="H1009" t="str">
            <v>Slk</v>
          </cell>
          <cell r="I1009">
            <v>0.17</v>
          </cell>
        </row>
        <row r="1010">
          <cell r="H1010" t="str">
            <v>Rpl30</v>
          </cell>
          <cell r="I1010">
            <v>0.17</v>
          </cell>
        </row>
        <row r="1011">
          <cell r="H1011" t="str">
            <v>Palm</v>
          </cell>
          <cell r="I1011">
            <v>0.17</v>
          </cell>
        </row>
        <row r="1012">
          <cell r="H1012" t="str">
            <v>Tcea1</v>
          </cell>
          <cell r="I1012">
            <v>0.17</v>
          </cell>
        </row>
        <row r="1013">
          <cell r="H1013" t="str">
            <v>Map2</v>
          </cell>
          <cell r="I1013">
            <v>0.17</v>
          </cell>
        </row>
        <row r="1014">
          <cell r="H1014" t="str">
            <v>Exoc4</v>
          </cell>
          <cell r="I1014">
            <v>0.17</v>
          </cell>
        </row>
        <row r="1015">
          <cell r="H1015" t="str">
            <v>Sarg</v>
          </cell>
          <cell r="I1015">
            <v>0.17</v>
          </cell>
        </row>
        <row r="1016">
          <cell r="H1016" t="str">
            <v>Tmem55a</v>
          </cell>
          <cell r="I1016">
            <v>0.17</v>
          </cell>
        </row>
        <row r="1017">
          <cell r="H1017" t="str">
            <v>Apc</v>
          </cell>
          <cell r="I1017">
            <v>0.17</v>
          </cell>
        </row>
        <row r="1018">
          <cell r="H1018" t="str">
            <v>Pdcd4</v>
          </cell>
          <cell r="I1018">
            <v>0.17</v>
          </cell>
        </row>
        <row r="1019">
          <cell r="H1019" t="str">
            <v>L3mbtl2</v>
          </cell>
          <cell r="I1019">
            <v>0.17</v>
          </cell>
        </row>
        <row r="1020">
          <cell r="H1020" t="str">
            <v>Akap12</v>
          </cell>
          <cell r="I1020">
            <v>0.17</v>
          </cell>
        </row>
        <row r="1021">
          <cell r="H1021" t="str">
            <v>Rapgef2</v>
          </cell>
          <cell r="I1021">
            <v>0.17</v>
          </cell>
        </row>
        <row r="1022">
          <cell r="H1022" t="str">
            <v>Kcnj2</v>
          </cell>
          <cell r="I1022">
            <v>0.17</v>
          </cell>
        </row>
        <row r="1023">
          <cell r="H1023" t="str">
            <v>Abi1</v>
          </cell>
          <cell r="I1023">
            <v>0.17</v>
          </cell>
        </row>
        <row r="1024">
          <cell r="H1024" t="str">
            <v>Afdn</v>
          </cell>
          <cell r="I1024">
            <v>0.17</v>
          </cell>
        </row>
        <row r="1025">
          <cell r="H1025" t="str">
            <v>Mff</v>
          </cell>
          <cell r="I1025">
            <v>0.17</v>
          </cell>
        </row>
        <row r="1026">
          <cell r="H1026" t="str">
            <v>Hp1bp3</v>
          </cell>
          <cell r="I1026">
            <v>0.17</v>
          </cell>
        </row>
        <row r="1027">
          <cell r="H1027" t="str">
            <v>Mpdz</v>
          </cell>
          <cell r="I1027">
            <v>0.17</v>
          </cell>
        </row>
        <row r="1028">
          <cell r="H1028" t="str">
            <v>Sart1</v>
          </cell>
          <cell r="I1028">
            <v>0.17</v>
          </cell>
        </row>
        <row r="1029">
          <cell r="H1029" t="str">
            <v>Fcho2</v>
          </cell>
          <cell r="I1029">
            <v>0.17</v>
          </cell>
        </row>
        <row r="1030">
          <cell r="H1030" t="str">
            <v>Casp8</v>
          </cell>
          <cell r="I1030">
            <v>0.17</v>
          </cell>
        </row>
        <row r="1031">
          <cell r="H1031" t="str">
            <v>Lhx1</v>
          </cell>
          <cell r="I1031">
            <v>0.17</v>
          </cell>
        </row>
        <row r="1032">
          <cell r="H1032" t="str">
            <v>Add1</v>
          </cell>
          <cell r="I1032">
            <v>0.17</v>
          </cell>
        </row>
        <row r="1033">
          <cell r="H1033" t="str">
            <v>Epb41l1</v>
          </cell>
          <cell r="I1033">
            <v>0.17</v>
          </cell>
        </row>
        <row r="1034">
          <cell r="H1034" t="str">
            <v>Camk2d</v>
          </cell>
          <cell r="I1034">
            <v>0.17</v>
          </cell>
        </row>
        <row r="1035">
          <cell r="H1035" t="str">
            <v>Ubr4</v>
          </cell>
          <cell r="I1035">
            <v>0.17</v>
          </cell>
        </row>
        <row r="1036">
          <cell r="H1036" t="str">
            <v>Ccnl2</v>
          </cell>
          <cell r="I1036">
            <v>0.17</v>
          </cell>
        </row>
        <row r="1037">
          <cell r="H1037" t="str">
            <v>Lrrfip1</v>
          </cell>
          <cell r="I1037">
            <v>0.17</v>
          </cell>
        </row>
        <row r="1038">
          <cell r="H1038" t="str">
            <v>Marcks</v>
          </cell>
          <cell r="I1038">
            <v>0.17</v>
          </cell>
        </row>
        <row r="1039">
          <cell r="H1039" t="str">
            <v>Adam17</v>
          </cell>
          <cell r="I1039">
            <v>0.17</v>
          </cell>
        </row>
        <row r="1040">
          <cell r="H1040" t="str">
            <v>Arid4b</v>
          </cell>
          <cell r="I1040">
            <v>0.17</v>
          </cell>
        </row>
        <row r="1041">
          <cell r="H1041" t="str">
            <v>Map2</v>
          </cell>
          <cell r="I1041">
            <v>0.17</v>
          </cell>
        </row>
        <row r="1042">
          <cell r="H1042" t="str">
            <v>Zdhhc5</v>
          </cell>
          <cell r="I1042">
            <v>0.17</v>
          </cell>
        </row>
        <row r="1043">
          <cell r="H1043" t="str">
            <v>Fip1l1</v>
          </cell>
          <cell r="I1043">
            <v>0.17</v>
          </cell>
        </row>
        <row r="1044">
          <cell r="H1044" t="str">
            <v>Ncoa2</v>
          </cell>
          <cell r="I1044">
            <v>0.17</v>
          </cell>
        </row>
        <row r="1045">
          <cell r="H1045" t="str">
            <v>Aak1</v>
          </cell>
          <cell r="I1045">
            <v>0.17</v>
          </cell>
        </row>
        <row r="1046">
          <cell r="H1046" t="str">
            <v>Mre11</v>
          </cell>
          <cell r="I1046">
            <v>0.17</v>
          </cell>
        </row>
        <row r="1047">
          <cell r="H1047" t="str">
            <v>Rbmx2</v>
          </cell>
          <cell r="I1047">
            <v>0.17</v>
          </cell>
        </row>
        <row r="1048">
          <cell r="H1048" t="str">
            <v>Eif3b</v>
          </cell>
          <cell r="I1048">
            <v>0.17</v>
          </cell>
        </row>
        <row r="1049">
          <cell r="H1049" t="str">
            <v>Leo1</v>
          </cell>
          <cell r="I1049">
            <v>0.17</v>
          </cell>
        </row>
        <row r="1050">
          <cell r="H1050" t="str">
            <v>Ciapin1</v>
          </cell>
          <cell r="I1050">
            <v>0.17</v>
          </cell>
        </row>
        <row r="1051">
          <cell r="H1051" t="str">
            <v>Cldn15</v>
          </cell>
          <cell r="I1051">
            <v>0.17</v>
          </cell>
        </row>
        <row r="1052">
          <cell r="H1052" t="str">
            <v>Shank3</v>
          </cell>
          <cell r="I1052">
            <v>0.17</v>
          </cell>
        </row>
        <row r="1053">
          <cell r="H1053" t="str">
            <v>Limd1</v>
          </cell>
          <cell r="I1053">
            <v>0.17</v>
          </cell>
        </row>
        <row r="1054">
          <cell r="H1054" t="str">
            <v>Epb41l1</v>
          </cell>
          <cell r="I1054">
            <v>0.17</v>
          </cell>
        </row>
        <row r="1055">
          <cell r="H1055" t="str">
            <v>Pard3</v>
          </cell>
          <cell r="I1055">
            <v>0.17</v>
          </cell>
        </row>
        <row r="1056">
          <cell r="H1056" t="str">
            <v>Pds5a</v>
          </cell>
          <cell r="I1056">
            <v>0.17</v>
          </cell>
        </row>
        <row r="1057">
          <cell r="H1057" t="str">
            <v>Myzap</v>
          </cell>
          <cell r="I1057">
            <v>0.17</v>
          </cell>
        </row>
        <row r="1058">
          <cell r="H1058" t="str">
            <v>Casc3</v>
          </cell>
          <cell r="I1058">
            <v>0.17</v>
          </cell>
        </row>
        <row r="1059">
          <cell r="H1059" t="str">
            <v>Prkce</v>
          </cell>
          <cell r="I1059">
            <v>0.17</v>
          </cell>
        </row>
        <row r="1060">
          <cell r="H1060" t="str">
            <v>Itpkb</v>
          </cell>
          <cell r="I1060">
            <v>0.17</v>
          </cell>
        </row>
        <row r="1061">
          <cell r="H1061" t="str">
            <v>Pclo</v>
          </cell>
          <cell r="I1061">
            <v>0.17</v>
          </cell>
        </row>
        <row r="1062">
          <cell r="H1062" t="str">
            <v>Ppp1r2</v>
          </cell>
          <cell r="I1062">
            <v>0.17</v>
          </cell>
        </row>
        <row r="1063">
          <cell r="H1063" t="str">
            <v>Gorab</v>
          </cell>
          <cell r="I1063">
            <v>0.17</v>
          </cell>
        </row>
        <row r="1064">
          <cell r="H1064" t="str">
            <v>Arhgef2</v>
          </cell>
          <cell r="I1064">
            <v>0.17</v>
          </cell>
        </row>
        <row r="1065">
          <cell r="H1065" t="str">
            <v>Avpr2</v>
          </cell>
          <cell r="I1065">
            <v>0.17</v>
          </cell>
        </row>
        <row r="1066">
          <cell r="H1066" t="str">
            <v>Rbmx2</v>
          </cell>
          <cell r="I1066">
            <v>0.17</v>
          </cell>
        </row>
        <row r="1067">
          <cell r="H1067" t="str">
            <v>Afap1l1</v>
          </cell>
          <cell r="I1067">
            <v>0.17</v>
          </cell>
        </row>
        <row r="1068">
          <cell r="H1068" t="str">
            <v>Sp110</v>
          </cell>
          <cell r="I1068">
            <v>0.17</v>
          </cell>
        </row>
        <row r="1069">
          <cell r="H1069" t="str">
            <v>Pkn1</v>
          </cell>
          <cell r="I1069">
            <v>0.17</v>
          </cell>
        </row>
        <row r="1070">
          <cell r="H1070" t="str">
            <v>Hmga1</v>
          </cell>
          <cell r="I1070">
            <v>0.17</v>
          </cell>
        </row>
        <row r="1071">
          <cell r="H1071" t="str">
            <v>Ppp2r5b</v>
          </cell>
          <cell r="I1071">
            <v>0.17</v>
          </cell>
        </row>
        <row r="1072">
          <cell r="H1072" t="str">
            <v>Ttgn1</v>
          </cell>
          <cell r="I1072">
            <v>0.17</v>
          </cell>
        </row>
        <row r="1073">
          <cell r="H1073" t="str">
            <v>Afdn</v>
          </cell>
          <cell r="I1073">
            <v>0.17</v>
          </cell>
        </row>
        <row r="1074">
          <cell r="H1074" t="str">
            <v>Washc2</v>
          </cell>
          <cell r="I1074">
            <v>0.17</v>
          </cell>
        </row>
        <row r="1075">
          <cell r="H1075" t="str">
            <v>Nucks1</v>
          </cell>
          <cell r="I1075">
            <v>0.17</v>
          </cell>
        </row>
        <row r="1076">
          <cell r="H1076" t="str">
            <v>Camk2d</v>
          </cell>
          <cell r="I1076">
            <v>0.17</v>
          </cell>
        </row>
        <row r="1077">
          <cell r="H1077" t="str">
            <v>Calr</v>
          </cell>
          <cell r="I1077">
            <v>0.17</v>
          </cell>
        </row>
        <row r="1078">
          <cell r="H1078" t="str">
            <v>Smarcad1</v>
          </cell>
          <cell r="I1078">
            <v>0.17</v>
          </cell>
        </row>
        <row r="1079">
          <cell r="H1079" t="str">
            <v>Fam129b</v>
          </cell>
          <cell r="I1079">
            <v>0.17</v>
          </cell>
        </row>
        <row r="1080">
          <cell r="H1080" t="str">
            <v>Nolc1</v>
          </cell>
          <cell r="I1080">
            <v>0.17</v>
          </cell>
        </row>
        <row r="1081">
          <cell r="H1081" t="str">
            <v>Crebbp</v>
          </cell>
          <cell r="I1081">
            <v>0.17</v>
          </cell>
        </row>
        <row r="1082">
          <cell r="H1082" t="str">
            <v>Phax</v>
          </cell>
          <cell r="I1082">
            <v>0.17</v>
          </cell>
        </row>
        <row r="1083">
          <cell r="H1083" t="str">
            <v>Hdgf</v>
          </cell>
          <cell r="I1083">
            <v>0.17</v>
          </cell>
        </row>
        <row r="1084">
          <cell r="H1084" t="str">
            <v>Eif2ak3</v>
          </cell>
          <cell r="I1084">
            <v>0.17</v>
          </cell>
        </row>
        <row r="1085">
          <cell r="H1085" t="str">
            <v>Erc1</v>
          </cell>
          <cell r="I1085">
            <v>0.17</v>
          </cell>
        </row>
        <row r="1086">
          <cell r="H1086" t="str">
            <v>Arfgef2</v>
          </cell>
          <cell r="I1086">
            <v>0.17</v>
          </cell>
        </row>
        <row r="1087">
          <cell r="H1087" t="str">
            <v>Grm7</v>
          </cell>
          <cell r="I1087">
            <v>0.17</v>
          </cell>
        </row>
        <row r="1088">
          <cell r="H1088" t="str">
            <v>Zc3hav1</v>
          </cell>
          <cell r="I1088">
            <v>0.16</v>
          </cell>
        </row>
        <row r="1089">
          <cell r="H1089" t="str">
            <v>Mdc1</v>
          </cell>
          <cell r="I1089">
            <v>0.16</v>
          </cell>
        </row>
        <row r="1090">
          <cell r="H1090" t="str">
            <v>Stau2</v>
          </cell>
          <cell r="I1090">
            <v>0.16</v>
          </cell>
        </row>
        <row r="1091">
          <cell r="H1091" t="str">
            <v>Gtpbp1</v>
          </cell>
          <cell r="I1091">
            <v>0.16</v>
          </cell>
        </row>
        <row r="1092">
          <cell r="H1092" t="str">
            <v>Kif1b</v>
          </cell>
          <cell r="I1092">
            <v>0.16</v>
          </cell>
        </row>
        <row r="1093">
          <cell r="H1093" t="str">
            <v>Rab11fip1</v>
          </cell>
          <cell r="I1093">
            <v>0.16</v>
          </cell>
        </row>
        <row r="1094">
          <cell r="H1094" t="str">
            <v>Ascc3</v>
          </cell>
          <cell r="I1094">
            <v>0.16</v>
          </cell>
        </row>
        <row r="1095">
          <cell r="H1095" t="str">
            <v>Ei24</v>
          </cell>
          <cell r="I1095">
            <v>0.16</v>
          </cell>
        </row>
        <row r="1096">
          <cell r="H1096" t="str">
            <v>Prkaa2</v>
          </cell>
          <cell r="I1096">
            <v>0.16</v>
          </cell>
        </row>
        <row r="1097">
          <cell r="H1097" t="str">
            <v>Ar</v>
          </cell>
          <cell r="I1097">
            <v>0.16</v>
          </cell>
        </row>
        <row r="1098">
          <cell r="H1098" t="str">
            <v>Sort1</v>
          </cell>
          <cell r="I1098">
            <v>0.16</v>
          </cell>
        </row>
        <row r="1099">
          <cell r="H1099" t="str">
            <v>Mpp7</v>
          </cell>
          <cell r="I1099">
            <v>0.16</v>
          </cell>
        </row>
        <row r="1100">
          <cell r="H1100" t="str">
            <v>Krt18</v>
          </cell>
          <cell r="I1100">
            <v>0.16</v>
          </cell>
        </row>
        <row r="1101">
          <cell r="H1101" t="str">
            <v>Mphosph8</v>
          </cell>
          <cell r="I1101">
            <v>0.16</v>
          </cell>
        </row>
        <row r="1102">
          <cell r="H1102" t="str">
            <v>Ssb</v>
          </cell>
          <cell r="I1102">
            <v>0.16</v>
          </cell>
        </row>
        <row r="1103">
          <cell r="H1103" t="str">
            <v>Pde4d</v>
          </cell>
          <cell r="I1103">
            <v>0.16</v>
          </cell>
        </row>
        <row r="1104">
          <cell r="H1104" t="str">
            <v>Pdcl</v>
          </cell>
          <cell r="I1104">
            <v>0.16</v>
          </cell>
        </row>
        <row r="1105">
          <cell r="H1105" t="str">
            <v>Supt20h</v>
          </cell>
          <cell r="I1105">
            <v>0.16</v>
          </cell>
        </row>
        <row r="1106">
          <cell r="H1106" t="str">
            <v>Myo9a</v>
          </cell>
          <cell r="I1106">
            <v>0.16</v>
          </cell>
        </row>
        <row r="1107">
          <cell r="H1107" t="str">
            <v>Ruvbl1</v>
          </cell>
          <cell r="I1107">
            <v>0.16</v>
          </cell>
        </row>
        <row r="1108">
          <cell r="H1108" t="str">
            <v>Prdm2</v>
          </cell>
          <cell r="I1108">
            <v>0.16</v>
          </cell>
        </row>
        <row r="1109">
          <cell r="H1109" t="str">
            <v>Mpdz</v>
          </cell>
          <cell r="I1109">
            <v>0.16</v>
          </cell>
        </row>
        <row r="1110">
          <cell r="H1110" t="str">
            <v>Pag1</v>
          </cell>
          <cell r="I1110">
            <v>0.16</v>
          </cell>
        </row>
        <row r="1111">
          <cell r="H1111" t="str">
            <v>Fam129b</v>
          </cell>
          <cell r="I1111">
            <v>0.16</v>
          </cell>
        </row>
        <row r="1112">
          <cell r="H1112" t="str">
            <v>Slc14a2</v>
          </cell>
          <cell r="I1112">
            <v>0.16</v>
          </cell>
        </row>
        <row r="1113">
          <cell r="H1113" t="str">
            <v>Crtc2</v>
          </cell>
          <cell r="I1113">
            <v>0.16</v>
          </cell>
        </row>
        <row r="1114">
          <cell r="H1114" t="str">
            <v>Dixdc1</v>
          </cell>
          <cell r="I1114">
            <v>0.16</v>
          </cell>
        </row>
        <row r="1115">
          <cell r="H1115" t="str">
            <v>Rrp15</v>
          </cell>
          <cell r="I1115">
            <v>0.16</v>
          </cell>
        </row>
        <row r="1116">
          <cell r="H1116" t="str">
            <v>Yipf1</v>
          </cell>
          <cell r="I1116">
            <v>0.16</v>
          </cell>
        </row>
        <row r="1117">
          <cell r="H1117" t="str">
            <v>Ubxn2b</v>
          </cell>
          <cell r="I1117">
            <v>0.16</v>
          </cell>
        </row>
        <row r="1118">
          <cell r="H1118" t="str">
            <v>Foxq1</v>
          </cell>
          <cell r="I1118">
            <v>0.16</v>
          </cell>
        </row>
        <row r="1119">
          <cell r="H1119" t="str">
            <v>Phf20l1</v>
          </cell>
          <cell r="I1119">
            <v>0.16</v>
          </cell>
        </row>
        <row r="1120">
          <cell r="H1120" t="str">
            <v>Kat6a</v>
          </cell>
          <cell r="I1120">
            <v>0.16</v>
          </cell>
        </row>
        <row r="1121">
          <cell r="H1121" t="str">
            <v>Osbpl1a</v>
          </cell>
          <cell r="I1121">
            <v>0.16</v>
          </cell>
        </row>
        <row r="1122">
          <cell r="H1122" t="str">
            <v>Srprb</v>
          </cell>
          <cell r="I1122">
            <v>0.16</v>
          </cell>
        </row>
        <row r="1123">
          <cell r="H1123" t="str">
            <v>Mdc1</v>
          </cell>
          <cell r="I1123">
            <v>0.16</v>
          </cell>
        </row>
        <row r="1124">
          <cell r="H1124" t="str">
            <v>Nexn</v>
          </cell>
          <cell r="I1124">
            <v>0.16</v>
          </cell>
        </row>
        <row r="1125">
          <cell r="H1125" t="str">
            <v>Cds1</v>
          </cell>
          <cell r="I1125">
            <v>0.16</v>
          </cell>
        </row>
        <row r="1126">
          <cell r="H1126" t="str">
            <v>Fxyd4</v>
          </cell>
          <cell r="I1126">
            <v>0.16</v>
          </cell>
        </row>
        <row r="1127">
          <cell r="H1127" t="str">
            <v>Mink1</v>
          </cell>
          <cell r="I1127">
            <v>0.16</v>
          </cell>
        </row>
        <row r="1128">
          <cell r="H1128" t="str">
            <v>Cabin1</v>
          </cell>
          <cell r="I1128">
            <v>0.16</v>
          </cell>
        </row>
        <row r="1129">
          <cell r="H1129" t="str">
            <v>Smarcd2</v>
          </cell>
          <cell r="I1129">
            <v>0.16</v>
          </cell>
        </row>
        <row r="1130">
          <cell r="H1130" t="str">
            <v>Abca2</v>
          </cell>
          <cell r="I1130">
            <v>0.16</v>
          </cell>
        </row>
        <row r="1131">
          <cell r="H1131" t="str">
            <v>Pi4ka</v>
          </cell>
          <cell r="I1131">
            <v>0.16</v>
          </cell>
        </row>
        <row r="1132">
          <cell r="H1132" t="str">
            <v>Ring1</v>
          </cell>
          <cell r="I1132">
            <v>0.16</v>
          </cell>
        </row>
        <row r="1133">
          <cell r="H1133" t="str">
            <v>Jup</v>
          </cell>
          <cell r="I1133">
            <v>0.16</v>
          </cell>
        </row>
        <row r="1134">
          <cell r="H1134" t="str">
            <v>Lpar1</v>
          </cell>
          <cell r="I1134">
            <v>0.16</v>
          </cell>
        </row>
        <row r="1135">
          <cell r="H1135" t="str">
            <v>Phf10</v>
          </cell>
          <cell r="I1135">
            <v>0.16</v>
          </cell>
        </row>
        <row r="1136">
          <cell r="H1136" t="str">
            <v>Retreg2</v>
          </cell>
          <cell r="I1136">
            <v>0.16</v>
          </cell>
        </row>
        <row r="1137">
          <cell r="H1137" t="str">
            <v>Epb41l1</v>
          </cell>
          <cell r="I1137">
            <v>0.16</v>
          </cell>
        </row>
        <row r="1138">
          <cell r="H1138" t="str">
            <v>Apc</v>
          </cell>
          <cell r="I1138">
            <v>0.16</v>
          </cell>
        </row>
        <row r="1139">
          <cell r="H1139" t="str">
            <v>Gsk3a</v>
          </cell>
          <cell r="I1139">
            <v>0.16</v>
          </cell>
        </row>
        <row r="1140">
          <cell r="H1140" t="str">
            <v>Pdlim2</v>
          </cell>
          <cell r="I1140">
            <v>0.16</v>
          </cell>
        </row>
        <row r="1141">
          <cell r="H1141" t="str">
            <v>Numb</v>
          </cell>
          <cell r="I1141">
            <v>0.16</v>
          </cell>
        </row>
        <row r="1142">
          <cell r="H1142" t="str">
            <v>Zcrb1</v>
          </cell>
          <cell r="I1142">
            <v>0.16</v>
          </cell>
        </row>
        <row r="1143">
          <cell r="H1143" t="str">
            <v>Dek</v>
          </cell>
          <cell r="I1143">
            <v>0.16</v>
          </cell>
        </row>
        <row r="1144">
          <cell r="H1144" t="str">
            <v>Wnk1</v>
          </cell>
          <cell r="I1144">
            <v>0.16</v>
          </cell>
        </row>
        <row r="1145">
          <cell r="H1145" t="str">
            <v>Sh3rf1</v>
          </cell>
          <cell r="I1145">
            <v>0.16</v>
          </cell>
        </row>
        <row r="1146">
          <cell r="H1146" t="str">
            <v>Bcar1</v>
          </cell>
          <cell r="I1146">
            <v>0.16</v>
          </cell>
        </row>
        <row r="1147">
          <cell r="H1147" t="str">
            <v>Spice1</v>
          </cell>
          <cell r="I1147">
            <v>0.16</v>
          </cell>
        </row>
        <row r="1148">
          <cell r="H1148" t="str">
            <v>Washc2</v>
          </cell>
          <cell r="I1148">
            <v>0.16</v>
          </cell>
        </row>
        <row r="1149">
          <cell r="H1149" t="str">
            <v>Hp1bp3</v>
          </cell>
          <cell r="I1149">
            <v>0.16</v>
          </cell>
        </row>
        <row r="1150">
          <cell r="H1150" t="str">
            <v>Atp7a</v>
          </cell>
          <cell r="I1150">
            <v>0.16</v>
          </cell>
        </row>
        <row r="1151">
          <cell r="H1151" t="str">
            <v>Tomm70</v>
          </cell>
          <cell r="I1151">
            <v>0.16</v>
          </cell>
        </row>
        <row r="1152">
          <cell r="H1152" t="str">
            <v>Epn1</v>
          </cell>
          <cell r="I1152">
            <v>0.16</v>
          </cell>
        </row>
        <row r="1153">
          <cell r="H1153" t="str">
            <v>Akap12</v>
          </cell>
          <cell r="I1153">
            <v>0.16</v>
          </cell>
        </row>
        <row r="1154">
          <cell r="H1154" t="str">
            <v>Farp1</v>
          </cell>
          <cell r="I1154">
            <v>0.16</v>
          </cell>
        </row>
        <row r="1155">
          <cell r="H1155" t="str">
            <v>Gnl3</v>
          </cell>
          <cell r="I1155">
            <v>0.16</v>
          </cell>
        </row>
        <row r="1156">
          <cell r="H1156" t="str">
            <v>Dclk1</v>
          </cell>
          <cell r="I1156">
            <v>0.16</v>
          </cell>
        </row>
        <row r="1157">
          <cell r="H1157" t="str">
            <v>Nup98</v>
          </cell>
          <cell r="I1157">
            <v>0.16</v>
          </cell>
        </row>
        <row r="1158">
          <cell r="H1158" t="str">
            <v>Pla2g4a</v>
          </cell>
          <cell r="I1158">
            <v>0.16</v>
          </cell>
        </row>
        <row r="1159">
          <cell r="H1159" t="str">
            <v>Bin1</v>
          </cell>
          <cell r="I1159">
            <v>0.16</v>
          </cell>
        </row>
        <row r="1160">
          <cell r="H1160" t="str">
            <v>Map3k7</v>
          </cell>
          <cell r="I1160">
            <v>0.16</v>
          </cell>
        </row>
        <row r="1161">
          <cell r="H1161" t="str">
            <v>Armcx3</v>
          </cell>
          <cell r="I1161">
            <v>0.16</v>
          </cell>
        </row>
        <row r="1162">
          <cell r="H1162" t="str">
            <v>Pex14</v>
          </cell>
          <cell r="I1162">
            <v>0.16</v>
          </cell>
        </row>
        <row r="1163">
          <cell r="H1163" t="str">
            <v>Lzts3</v>
          </cell>
          <cell r="I1163">
            <v>0.16</v>
          </cell>
        </row>
        <row r="1164">
          <cell r="H1164" t="str">
            <v>Gsk3a</v>
          </cell>
          <cell r="I1164">
            <v>0.16</v>
          </cell>
        </row>
        <row r="1165">
          <cell r="H1165" t="str">
            <v>Krt18</v>
          </cell>
          <cell r="I1165">
            <v>0.16</v>
          </cell>
        </row>
        <row r="1166">
          <cell r="H1166" t="str">
            <v>Nucks1</v>
          </cell>
          <cell r="I1166">
            <v>0.16</v>
          </cell>
        </row>
        <row r="1167">
          <cell r="H1167" t="str">
            <v>Sidt2</v>
          </cell>
          <cell r="I1167">
            <v>0.16</v>
          </cell>
        </row>
        <row r="1168">
          <cell r="H1168" t="str">
            <v>Hbs1l</v>
          </cell>
          <cell r="I1168">
            <v>0.16</v>
          </cell>
        </row>
        <row r="1169">
          <cell r="H1169" t="str">
            <v>Hp1bp3</v>
          </cell>
          <cell r="I1169">
            <v>0.16</v>
          </cell>
        </row>
        <row r="1170">
          <cell r="H1170" t="str">
            <v>Fam129b</v>
          </cell>
          <cell r="I1170">
            <v>0.16</v>
          </cell>
        </row>
        <row r="1171">
          <cell r="H1171" t="str">
            <v>Zbtb38</v>
          </cell>
          <cell r="I1171">
            <v>0.16</v>
          </cell>
        </row>
        <row r="1172">
          <cell r="H1172" t="str">
            <v>Luzp1</v>
          </cell>
          <cell r="I1172">
            <v>0.16</v>
          </cell>
        </row>
        <row r="1173">
          <cell r="H1173" t="str">
            <v>Akap11</v>
          </cell>
          <cell r="I1173">
            <v>0.16</v>
          </cell>
        </row>
        <row r="1174">
          <cell r="H1174" t="str">
            <v>Chd8</v>
          </cell>
          <cell r="I1174">
            <v>0.16</v>
          </cell>
        </row>
        <row r="1175">
          <cell r="H1175" t="str">
            <v>Actb</v>
          </cell>
          <cell r="I1175">
            <v>0.16</v>
          </cell>
        </row>
        <row r="1176">
          <cell r="H1176" t="str">
            <v>Lrrfip1</v>
          </cell>
          <cell r="I1176">
            <v>0.16</v>
          </cell>
        </row>
        <row r="1177">
          <cell r="H1177" t="str">
            <v>Mecp2</v>
          </cell>
          <cell r="I1177">
            <v>0.16</v>
          </cell>
        </row>
        <row r="1178">
          <cell r="H1178" t="str">
            <v>Afdn</v>
          </cell>
          <cell r="I1178">
            <v>0.16</v>
          </cell>
        </row>
        <row r="1179">
          <cell r="H1179" t="str">
            <v>Emcn</v>
          </cell>
          <cell r="I1179">
            <v>0.16</v>
          </cell>
        </row>
        <row r="1180">
          <cell r="H1180" t="str">
            <v>Add3</v>
          </cell>
          <cell r="I1180">
            <v>0.16</v>
          </cell>
        </row>
        <row r="1181">
          <cell r="H1181" t="str">
            <v>Pik3c3</v>
          </cell>
          <cell r="I1181">
            <v>0.16</v>
          </cell>
        </row>
        <row r="1182">
          <cell r="H1182" t="str">
            <v>Phrf1</v>
          </cell>
          <cell r="I1182">
            <v>0.16</v>
          </cell>
        </row>
        <row r="1183">
          <cell r="H1183" t="str">
            <v>Nup98</v>
          </cell>
          <cell r="I1183">
            <v>0.16</v>
          </cell>
        </row>
        <row r="1184">
          <cell r="H1184" t="str">
            <v>Ampd3</v>
          </cell>
          <cell r="I1184">
            <v>0.16</v>
          </cell>
        </row>
        <row r="1185">
          <cell r="H1185" t="str">
            <v>Nrdc</v>
          </cell>
          <cell r="I1185">
            <v>0.16</v>
          </cell>
        </row>
        <row r="1186">
          <cell r="H1186" t="str">
            <v>Hmgcr</v>
          </cell>
          <cell r="I1186">
            <v>0.16</v>
          </cell>
        </row>
        <row r="1187">
          <cell r="H1187" t="str">
            <v>Ptk2</v>
          </cell>
          <cell r="I1187">
            <v>0.16</v>
          </cell>
        </row>
        <row r="1188">
          <cell r="H1188" t="str">
            <v>Ppm1g</v>
          </cell>
          <cell r="I1188">
            <v>0.16</v>
          </cell>
        </row>
        <row r="1189">
          <cell r="H1189" t="str">
            <v>Zc3h18</v>
          </cell>
          <cell r="I1189">
            <v>0.16</v>
          </cell>
        </row>
        <row r="1190">
          <cell r="H1190" t="str">
            <v>Afdn</v>
          </cell>
          <cell r="I1190">
            <v>0.16</v>
          </cell>
        </row>
        <row r="1191">
          <cell r="H1191" t="str">
            <v>Hsph1</v>
          </cell>
          <cell r="I1191">
            <v>0.16</v>
          </cell>
        </row>
        <row r="1192">
          <cell r="H1192" t="str">
            <v>Zhx3</v>
          </cell>
          <cell r="I1192">
            <v>0.16</v>
          </cell>
        </row>
        <row r="1193">
          <cell r="H1193" t="str">
            <v>Cdk18</v>
          </cell>
          <cell r="I1193">
            <v>0.16</v>
          </cell>
        </row>
        <row r="1194">
          <cell r="H1194" t="str">
            <v>Esyt1</v>
          </cell>
          <cell r="I1194">
            <v>0.16</v>
          </cell>
        </row>
        <row r="1195">
          <cell r="H1195" t="str">
            <v>Myh3</v>
          </cell>
          <cell r="I1195">
            <v>0.16</v>
          </cell>
        </row>
        <row r="1196">
          <cell r="H1196" t="str">
            <v>Ppig</v>
          </cell>
          <cell r="I1196">
            <v>0.16</v>
          </cell>
        </row>
        <row r="1197">
          <cell r="H1197" t="str">
            <v>Per3</v>
          </cell>
          <cell r="I1197">
            <v>0.16</v>
          </cell>
        </row>
        <row r="1198">
          <cell r="H1198" t="str">
            <v>Tgs1</v>
          </cell>
          <cell r="I1198">
            <v>0.16</v>
          </cell>
        </row>
        <row r="1199">
          <cell r="H1199" t="str">
            <v>Me1</v>
          </cell>
          <cell r="I1199">
            <v>0.16</v>
          </cell>
        </row>
        <row r="1200">
          <cell r="H1200" t="str">
            <v>Pde4d</v>
          </cell>
          <cell r="I1200">
            <v>0.16</v>
          </cell>
        </row>
        <row r="1201">
          <cell r="H1201" t="str">
            <v>Srek1ip1</v>
          </cell>
          <cell r="I1201">
            <v>0.16</v>
          </cell>
        </row>
        <row r="1202">
          <cell r="H1202" t="str">
            <v>Ncoa3</v>
          </cell>
          <cell r="I1202">
            <v>0.16</v>
          </cell>
        </row>
        <row r="1203">
          <cell r="H1203" t="str">
            <v>Rhbdf1</v>
          </cell>
          <cell r="I1203">
            <v>0.16</v>
          </cell>
        </row>
        <row r="1204">
          <cell r="H1204" t="str">
            <v>Myo1e</v>
          </cell>
          <cell r="I1204">
            <v>0.16</v>
          </cell>
        </row>
        <row r="1205">
          <cell r="H1205" t="str">
            <v>Hdac4</v>
          </cell>
          <cell r="I1205">
            <v>0.16</v>
          </cell>
        </row>
        <row r="1206">
          <cell r="H1206" t="str">
            <v>Akap12</v>
          </cell>
          <cell r="I1206">
            <v>0.16</v>
          </cell>
        </row>
        <row r="1207">
          <cell r="H1207" t="str">
            <v>Kalrn</v>
          </cell>
          <cell r="I1207">
            <v>0.16</v>
          </cell>
        </row>
        <row r="1208">
          <cell r="H1208" t="str">
            <v>Phrf1</v>
          </cell>
          <cell r="I1208">
            <v>0.16</v>
          </cell>
        </row>
        <row r="1209">
          <cell r="H1209" t="str">
            <v>Taldo1</v>
          </cell>
          <cell r="I1209">
            <v>0.16</v>
          </cell>
        </row>
        <row r="1210">
          <cell r="H1210" t="str">
            <v>Tra2b</v>
          </cell>
          <cell r="I1210">
            <v>0.16</v>
          </cell>
        </row>
        <row r="1211">
          <cell r="H1211" t="str">
            <v>Srsf2</v>
          </cell>
          <cell r="I1211">
            <v>0.16</v>
          </cell>
        </row>
        <row r="1212">
          <cell r="H1212" t="str">
            <v>Fra10ac1</v>
          </cell>
          <cell r="I1212">
            <v>0.16</v>
          </cell>
        </row>
        <row r="1213">
          <cell r="H1213" t="str">
            <v>Rere</v>
          </cell>
          <cell r="I1213">
            <v>0.16</v>
          </cell>
        </row>
        <row r="1214">
          <cell r="H1214" t="str">
            <v>Inpp5j</v>
          </cell>
          <cell r="I1214">
            <v>0.16</v>
          </cell>
        </row>
        <row r="1215">
          <cell r="H1215" t="str">
            <v>Rtn4</v>
          </cell>
          <cell r="I1215">
            <v>0.15</v>
          </cell>
        </row>
        <row r="1216">
          <cell r="H1216" t="str">
            <v>Afdn</v>
          </cell>
          <cell r="I1216">
            <v>0.15</v>
          </cell>
        </row>
        <row r="1217">
          <cell r="H1217" t="str">
            <v>Eif2ak4</v>
          </cell>
          <cell r="I1217">
            <v>0.15</v>
          </cell>
        </row>
        <row r="1218">
          <cell r="H1218" t="str">
            <v>Ostf1</v>
          </cell>
          <cell r="I1218">
            <v>0.15</v>
          </cell>
        </row>
        <row r="1219">
          <cell r="H1219" t="str">
            <v>Hpdl</v>
          </cell>
          <cell r="I1219">
            <v>0.15</v>
          </cell>
        </row>
        <row r="1220">
          <cell r="H1220" t="str">
            <v>Rrp15</v>
          </cell>
          <cell r="I1220">
            <v>0.15</v>
          </cell>
        </row>
        <row r="1221">
          <cell r="H1221" t="str">
            <v>Hnrnpm</v>
          </cell>
          <cell r="I1221">
            <v>0.15</v>
          </cell>
        </row>
        <row r="1222">
          <cell r="H1222" t="str">
            <v>Macf1</v>
          </cell>
          <cell r="I1222">
            <v>0.15</v>
          </cell>
        </row>
        <row r="1223">
          <cell r="H1223" t="str">
            <v>Cep44</v>
          </cell>
          <cell r="I1223">
            <v>0.15</v>
          </cell>
        </row>
        <row r="1224">
          <cell r="H1224" t="str">
            <v>Trio</v>
          </cell>
          <cell r="I1224">
            <v>0.15</v>
          </cell>
        </row>
        <row r="1225">
          <cell r="H1225" t="str">
            <v>Raf1</v>
          </cell>
          <cell r="I1225">
            <v>0.15</v>
          </cell>
        </row>
        <row r="1226">
          <cell r="H1226" t="str">
            <v>Nup98</v>
          </cell>
          <cell r="I1226">
            <v>0.15</v>
          </cell>
        </row>
        <row r="1227">
          <cell r="H1227" t="str">
            <v>Cttn</v>
          </cell>
          <cell r="I1227">
            <v>0.15</v>
          </cell>
        </row>
        <row r="1228">
          <cell r="H1228" t="str">
            <v>Jund</v>
          </cell>
          <cell r="I1228">
            <v>0.15</v>
          </cell>
        </row>
        <row r="1229">
          <cell r="H1229" t="str">
            <v>Luzp1</v>
          </cell>
          <cell r="I1229">
            <v>0.15</v>
          </cell>
        </row>
        <row r="1230">
          <cell r="H1230" t="str">
            <v>Ptpn21</v>
          </cell>
          <cell r="I1230">
            <v>0.15</v>
          </cell>
        </row>
        <row r="1231">
          <cell r="H1231" t="str">
            <v>Tmem55b</v>
          </cell>
          <cell r="I1231">
            <v>0.15</v>
          </cell>
        </row>
        <row r="1232">
          <cell r="H1232" t="str">
            <v>Cdc5l</v>
          </cell>
          <cell r="I1232">
            <v>0.15</v>
          </cell>
        </row>
        <row r="1233">
          <cell r="H1233" t="str">
            <v>Ik</v>
          </cell>
          <cell r="I1233">
            <v>0.15</v>
          </cell>
        </row>
        <row r="1234">
          <cell r="H1234" t="str">
            <v>Kat7</v>
          </cell>
          <cell r="I1234">
            <v>0.15</v>
          </cell>
        </row>
        <row r="1235">
          <cell r="H1235" t="str">
            <v>Myo9b</v>
          </cell>
          <cell r="I1235">
            <v>0.15</v>
          </cell>
        </row>
        <row r="1236">
          <cell r="H1236" t="str">
            <v>Gnas</v>
          </cell>
          <cell r="I1236">
            <v>0.15</v>
          </cell>
        </row>
        <row r="1237">
          <cell r="H1237" t="str">
            <v>Mark2</v>
          </cell>
          <cell r="I1237">
            <v>0.15</v>
          </cell>
        </row>
        <row r="1238">
          <cell r="H1238" t="str">
            <v>Snx3</v>
          </cell>
          <cell r="I1238">
            <v>0.15</v>
          </cell>
        </row>
        <row r="1239">
          <cell r="H1239" t="str">
            <v>Leo1</v>
          </cell>
          <cell r="I1239">
            <v>0.15</v>
          </cell>
        </row>
        <row r="1240">
          <cell r="H1240" t="str">
            <v>Casc3</v>
          </cell>
          <cell r="I1240">
            <v>0.15</v>
          </cell>
        </row>
        <row r="1241">
          <cell r="H1241" t="str">
            <v>Akap11</v>
          </cell>
          <cell r="I1241">
            <v>0.15</v>
          </cell>
        </row>
        <row r="1242">
          <cell r="H1242" t="str">
            <v>Crkl</v>
          </cell>
          <cell r="I1242">
            <v>0.15</v>
          </cell>
        </row>
        <row r="1243">
          <cell r="H1243" t="str">
            <v>Cavin1</v>
          </cell>
          <cell r="I1243">
            <v>0.15</v>
          </cell>
        </row>
        <row r="1244">
          <cell r="H1244" t="str">
            <v>Cmtr1</v>
          </cell>
          <cell r="I1244">
            <v>0.15</v>
          </cell>
        </row>
        <row r="1245">
          <cell r="H1245" t="str">
            <v>Rtn4</v>
          </cell>
          <cell r="I1245">
            <v>0.15</v>
          </cell>
        </row>
        <row r="1246">
          <cell r="H1246" t="str">
            <v>Pfkp</v>
          </cell>
          <cell r="I1246">
            <v>0.15</v>
          </cell>
        </row>
        <row r="1247">
          <cell r="H1247" t="str">
            <v>Synpo2</v>
          </cell>
          <cell r="I1247">
            <v>0.15</v>
          </cell>
        </row>
        <row r="1248">
          <cell r="H1248" t="str">
            <v>Fos</v>
          </cell>
          <cell r="I1248">
            <v>0.15</v>
          </cell>
        </row>
        <row r="1249">
          <cell r="H1249" t="str">
            <v>Clic1</v>
          </cell>
          <cell r="I1249">
            <v>0.15</v>
          </cell>
        </row>
        <row r="1250">
          <cell r="H1250" t="str">
            <v>Ralbp1</v>
          </cell>
          <cell r="I1250">
            <v>0.15</v>
          </cell>
        </row>
        <row r="1251">
          <cell r="H1251" t="str">
            <v>Ssbp3</v>
          </cell>
          <cell r="I1251">
            <v>0.15</v>
          </cell>
        </row>
        <row r="1252">
          <cell r="H1252" t="str">
            <v>Zdhhc5</v>
          </cell>
          <cell r="I1252">
            <v>0.15</v>
          </cell>
        </row>
        <row r="1253">
          <cell r="H1253" t="str">
            <v>Tmem209</v>
          </cell>
          <cell r="I1253">
            <v>0.15</v>
          </cell>
        </row>
        <row r="1254">
          <cell r="H1254" t="str">
            <v>Ndrg2</v>
          </cell>
          <cell r="I1254">
            <v>0.15</v>
          </cell>
        </row>
        <row r="1255">
          <cell r="H1255" t="str">
            <v>Zdhhc5</v>
          </cell>
          <cell r="I1255">
            <v>0.15</v>
          </cell>
        </row>
        <row r="1256">
          <cell r="H1256" t="str">
            <v>Tram1</v>
          </cell>
          <cell r="I1256">
            <v>0.15</v>
          </cell>
        </row>
        <row r="1257">
          <cell r="H1257" t="str">
            <v>Zbtb44</v>
          </cell>
          <cell r="I1257">
            <v>0.15</v>
          </cell>
        </row>
        <row r="1258">
          <cell r="H1258" t="str">
            <v>Usp10</v>
          </cell>
          <cell r="I1258">
            <v>0.15</v>
          </cell>
        </row>
        <row r="1259">
          <cell r="H1259" t="str">
            <v>Map1b</v>
          </cell>
          <cell r="I1259">
            <v>0.15</v>
          </cell>
        </row>
        <row r="1260">
          <cell r="H1260" t="str">
            <v>Pgrmc2</v>
          </cell>
          <cell r="I1260">
            <v>0.15</v>
          </cell>
        </row>
        <row r="1261">
          <cell r="H1261" t="str">
            <v>Map2</v>
          </cell>
          <cell r="I1261">
            <v>0.15</v>
          </cell>
        </row>
        <row r="1262">
          <cell r="H1262" t="str">
            <v>Prkcz</v>
          </cell>
          <cell r="I1262">
            <v>0.15</v>
          </cell>
        </row>
        <row r="1263">
          <cell r="H1263" t="str">
            <v>Ric8b</v>
          </cell>
          <cell r="I1263">
            <v>0.15</v>
          </cell>
        </row>
        <row r="1264">
          <cell r="H1264" t="str">
            <v>Szrd1</v>
          </cell>
          <cell r="I1264">
            <v>0.15</v>
          </cell>
        </row>
        <row r="1265">
          <cell r="H1265" t="str">
            <v>Slk</v>
          </cell>
          <cell r="I1265">
            <v>0.15</v>
          </cell>
        </row>
        <row r="1266">
          <cell r="H1266" t="str">
            <v>Epb41l1</v>
          </cell>
          <cell r="I1266">
            <v>0.15</v>
          </cell>
        </row>
        <row r="1267">
          <cell r="H1267" t="str">
            <v>Tcf4</v>
          </cell>
          <cell r="I1267">
            <v>0.15</v>
          </cell>
        </row>
        <row r="1268">
          <cell r="H1268" t="str">
            <v>Mid1ip1</v>
          </cell>
          <cell r="I1268">
            <v>0.15</v>
          </cell>
        </row>
        <row r="1269">
          <cell r="H1269" t="str">
            <v>Ablim2</v>
          </cell>
          <cell r="I1269">
            <v>0.15</v>
          </cell>
        </row>
        <row r="1270">
          <cell r="H1270" t="str">
            <v>Arhgef28</v>
          </cell>
          <cell r="I1270">
            <v>0.15</v>
          </cell>
        </row>
        <row r="1271">
          <cell r="H1271" t="str">
            <v>Hnrnpc</v>
          </cell>
          <cell r="I1271">
            <v>0.15</v>
          </cell>
        </row>
        <row r="1272">
          <cell r="H1272" t="str">
            <v>Pebp1</v>
          </cell>
          <cell r="I1272">
            <v>0.15</v>
          </cell>
        </row>
        <row r="1273">
          <cell r="H1273" t="str">
            <v>Map2</v>
          </cell>
          <cell r="I1273">
            <v>0.15</v>
          </cell>
        </row>
        <row r="1274">
          <cell r="H1274" t="str">
            <v>Anks6</v>
          </cell>
          <cell r="I1274">
            <v>0.15</v>
          </cell>
        </row>
        <row r="1275">
          <cell r="H1275" t="str">
            <v>Adra2a</v>
          </cell>
          <cell r="I1275">
            <v>0.15</v>
          </cell>
        </row>
        <row r="1276">
          <cell r="H1276" t="str">
            <v>Afap1l1</v>
          </cell>
          <cell r="I1276">
            <v>0.15</v>
          </cell>
        </row>
        <row r="1277">
          <cell r="H1277" t="str">
            <v>Map3k1</v>
          </cell>
          <cell r="I1277">
            <v>0.15</v>
          </cell>
        </row>
        <row r="1278">
          <cell r="H1278" t="str">
            <v>Sipa1l1</v>
          </cell>
          <cell r="I1278">
            <v>0.15</v>
          </cell>
        </row>
        <row r="1279">
          <cell r="H1279" t="str">
            <v>Ncoa2</v>
          </cell>
          <cell r="I1279">
            <v>0.15</v>
          </cell>
        </row>
        <row r="1280">
          <cell r="H1280" t="str">
            <v>Tle3</v>
          </cell>
          <cell r="I1280">
            <v>0.15</v>
          </cell>
        </row>
        <row r="1281">
          <cell r="H1281" t="str">
            <v>Akap11</v>
          </cell>
          <cell r="I1281">
            <v>0.15</v>
          </cell>
        </row>
        <row r="1282">
          <cell r="H1282" t="str">
            <v>Dnajc5</v>
          </cell>
          <cell r="I1282">
            <v>0.15</v>
          </cell>
        </row>
        <row r="1283">
          <cell r="H1283" t="str">
            <v>Wdr44</v>
          </cell>
          <cell r="I1283">
            <v>0.15</v>
          </cell>
        </row>
        <row r="1284">
          <cell r="H1284" t="str">
            <v>Ring1</v>
          </cell>
          <cell r="I1284">
            <v>0.15</v>
          </cell>
        </row>
        <row r="1285">
          <cell r="H1285" t="str">
            <v>Wrnip1</v>
          </cell>
          <cell r="I1285">
            <v>0.15</v>
          </cell>
        </row>
        <row r="1286">
          <cell r="H1286" t="str">
            <v>Bag6</v>
          </cell>
          <cell r="I1286">
            <v>0.15</v>
          </cell>
        </row>
        <row r="1287">
          <cell r="H1287" t="str">
            <v>Pelp1</v>
          </cell>
          <cell r="I1287">
            <v>0.15</v>
          </cell>
        </row>
        <row r="1288">
          <cell r="H1288" t="str">
            <v>Phldb1</v>
          </cell>
          <cell r="I1288">
            <v>0.15</v>
          </cell>
        </row>
        <row r="1289">
          <cell r="H1289" t="str">
            <v>Arhgef1</v>
          </cell>
          <cell r="I1289">
            <v>0.15</v>
          </cell>
        </row>
        <row r="1290">
          <cell r="H1290" t="str">
            <v>Psmb4</v>
          </cell>
          <cell r="I1290">
            <v>0.15</v>
          </cell>
        </row>
        <row r="1291">
          <cell r="H1291" t="str">
            <v>Synpo2</v>
          </cell>
          <cell r="I1291">
            <v>0.15</v>
          </cell>
        </row>
        <row r="1292">
          <cell r="H1292" t="str">
            <v>Hsph1</v>
          </cell>
          <cell r="I1292">
            <v>0.15</v>
          </cell>
        </row>
        <row r="1293">
          <cell r="H1293" t="str">
            <v>Insr</v>
          </cell>
          <cell r="I1293">
            <v>0.15</v>
          </cell>
        </row>
        <row r="1294">
          <cell r="H1294" t="str">
            <v>Apc</v>
          </cell>
          <cell r="I1294">
            <v>0.15</v>
          </cell>
        </row>
        <row r="1295">
          <cell r="H1295" t="str">
            <v>Nucks1</v>
          </cell>
          <cell r="I1295">
            <v>0.15</v>
          </cell>
        </row>
        <row r="1296">
          <cell r="H1296" t="str">
            <v>Epn3</v>
          </cell>
          <cell r="I1296">
            <v>0.15</v>
          </cell>
        </row>
        <row r="1297">
          <cell r="H1297" t="str">
            <v>Pds5b</v>
          </cell>
          <cell r="I1297">
            <v>0.15</v>
          </cell>
        </row>
        <row r="1298">
          <cell r="H1298" t="str">
            <v>Mfap3l</v>
          </cell>
          <cell r="I1298">
            <v>0.15</v>
          </cell>
        </row>
        <row r="1299">
          <cell r="H1299" t="str">
            <v>Sptan1</v>
          </cell>
          <cell r="I1299">
            <v>0.15</v>
          </cell>
        </row>
        <row r="1300">
          <cell r="H1300" t="str">
            <v>Tbc1d14</v>
          </cell>
          <cell r="I1300">
            <v>0.15</v>
          </cell>
        </row>
        <row r="1301">
          <cell r="H1301" t="str">
            <v>H2afy</v>
          </cell>
          <cell r="I1301">
            <v>0.15</v>
          </cell>
        </row>
        <row r="1302">
          <cell r="H1302" t="str">
            <v>Ptpn1</v>
          </cell>
          <cell r="I1302">
            <v>0.15</v>
          </cell>
        </row>
        <row r="1303">
          <cell r="H1303" t="str">
            <v>Ubn2</v>
          </cell>
          <cell r="I1303">
            <v>0.15</v>
          </cell>
        </row>
        <row r="1304">
          <cell r="H1304" t="str">
            <v>Dcaf11</v>
          </cell>
          <cell r="I1304">
            <v>0.15</v>
          </cell>
        </row>
        <row r="1305">
          <cell r="H1305" t="str">
            <v>Wdr5b</v>
          </cell>
          <cell r="I1305">
            <v>0.15</v>
          </cell>
        </row>
        <row r="1306">
          <cell r="H1306" t="str">
            <v>Clip1</v>
          </cell>
          <cell r="I1306">
            <v>0.15</v>
          </cell>
        </row>
        <row r="1307">
          <cell r="H1307" t="str">
            <v>Wnk4</v>
          </cell>
          <cell r="I1307">
            <v>0.15</v>
          </cell>
        </row>
        <row r="1308">
          <cell r="H1308" t="str">
            <v>Tanc1</v>
          </cell>
          <cell r="I1308">
            <v>0.15</v>
          </cell>
        </row>
        <row r="1309">
          <cell r="H1309" t="str">
            <v>Ank3</v>
          </cell>
          <cell r="I1309">
            <v>0.15</v>
          </cell>
        </row>
        <row r="1310">
          <cell r="H1310" t="str">
            <v>Nkap</v>
          </cell>
          <cell r="I1310">
            <v>0.15</v>
          </cell>
        </row>
        <row r="1311">
          <cell r="H1311" t="str">
            <v>Slc4a1</v>
          </cell>
          <cell r="I1311">
            <v>0.15</v>
          </cell>
        </row>
        <row r="1312">
          <cell r="H1312" t="str">
            <v>Scaf1</v>
          </cell>
          <cell r="I1312">
            <v>0.15</v>
          </cell>
        </row>
        <row r="1313">
          <cell r="H1313" t="str">
            <v>Rnf146</v>
          </cell>
          <cell r="I1313">
            <v>0.15</v>
          </cell>
        </row>
        <row r="1314">
          <cell r="H1314" t="str">
            <v>Pacsin2</v>
          </cell>
          <cell r="I1314">
            <v>0.15</v>
          </cell>
        </row>
        <row r="1315">
          <cell r="H1315" t="str">
            <v>Hp1bp3</v>
          </cell>
          <cell r="I1315">
            <v>0.15</v>
          </cell>
        </row>
        <row r="1316">
          <cell r="H1316" t="str">
            <v>Shank3</v>
          </cell>
          <cell r="I1316">
            <v>0.15</v>
          </cell>
        </row>
        <row r="1317">
          <cell r="H1317" t="str">
            <v>Smarcad1</v>
          </cell>
          <cell r="I1317">
            <v>0.15</v>
          </cell>
        </row>
        <row r="1318">
          <cell r="H1318" t="str">
            <v>Acbd4</v>
          </cell>
          <cell r="I1318">
            <v>0.15</v>
          </cell>
        </row>
        <row r="1319">
          <cell r="H1319" t="str">
            <v>Myo1d</v>
          </cell>
          <cell r="I1319">
            <v>0.15</v>
          </cell>
        </row>
        <row r="1320">
          <cell r="H1320" t="str">
            <v>Map2</v>
          </cell>
          <cell r="I1320">
            <v>0.15</v>
          </cell>
        </row>
        <row r="1321">
          <cell r="H1321" t="str">
            <v>Hnrnph1</v>
          </cell>
          <cell r="I1321">
            <v>0.15</v>
          </cell>
        </row>
        <row r="1322">
          <cell r="H1322" t="str">
            <v>Pak1</v>
          </cell>
          <cell r="I1322">
            <v>0.15</v>
          </cell>
        </row>
        <row r="1323">
          <cell r="H1323" t="str">
            <v>Dlgap1</v>
          </cell>
          <cell r="I1323">
            <v>0.15</v>
          </cell>
        </row>
        <row r="1324">
          <cell r="H1324" t="str">
            <v>Ddb1</v>
          </cell>
          <cell r="I1324">
            <v>0.15</v>
          </cell>
        </row>
        <row r="1325">
          <cell r="H1325" t="str">
            <v>Sh2b1</v>
          </cell>
          <cell r="I1325">
            <v>0.15</v>
          </cell>
        </row>
        <row r="1326">
          <cell r="H1326" t="str">
            <v>Dbi</v>
          </cell>
          <cell r="I1326">
            <v>0.15</v>
          </cell>
        </row>
        <row r="1327">
          <cell r="H1327" t="str">
            <v>Emcn</v>
          </cell>
          <cell r="I1327">
            <v>0.15</v>
          </cell>
        </row>
        <row r="1328">
          <cell r="H1328" t="str">
            <v>Emd</v>
          </cell>
          <cell r="I1328">
            <v>0.15</v>
          </cell>
        </row>
        <row r="1329">
          <cell r="H1329" t="str">
            <v>Znf652</v>
          </cell>
          <cell r="I1329">
            <v>0.15</v>
          </cell>
        </row>
        <row r="1330">
          <cell r="H1330" t="str">
            <v>Ubr5</v>
          </cell>
          <cell r="I1330">
            <v>0.15</v>
          </cell>
        </row>
        <row r="1331">
          <cell r="H1331" t="str">
            <v>Ralgapa2</v>
          </cell>
          <cell r="I1331">
            <v>0.15</v>
          </cell>
        </row>
        <row r="1332">
          <cell r="H1332" t="str">
            <v>Fam168b</v>
          </cell>
          <cell r="I1332">
            <v>0.15</v>
          </cell>
        </row>
        <row r="1333">
          <cell r="H1333" t="str">
            <v>Ube2z</v>
          </cell>
          <cell r="I1333">
            <v>0.15</v>
          </cell>
        </row>
        <row r="1334">
          <cell r="H1334" t="str">
            <v>Trim28</v>
          </cell>
          <cell r="I1334">
            <v>0.15</v>
          </cell>
        </row>
        <row r="1335">
          <cell r="H1335" t="str">
            <v>Zdhhc5</v>
          </cell>
          <cell r="I1335">
            <v>0.15</v>
          </cell>
        </row>
        <row r="1336">
          <cell r="H1336" t="str">
            <v>Arhgap24</v>
          </cell>
          <cell r="I1336">
            <v>0.15</v>
          </cell>
        </row>
        <row r="1337">
          <cell r="H1337" t="str">
            <v>Farp1</v>
          </cell>
          <cell r="I1337">
            <v>0.15</v>
          </cell>
        </row>
        <row r="1338">
          <cell r="H1338" t="str">
            <v>Timeless</v>
          </cell>
          <cell r="I1338">
            <v>0.15</v>
          </cell>
        </row>
        <row r="1339">
          <cell r="H1339" t="str">
            <v>Dync1li1</v>
          </cell>
          <cell r="I1339">
            <v>0.15</v>
          </cell>
        </row>
        <row r="1340">
          <cell r="H1340" t="str">
            <v>Oxr1</v>
          </cell>
          <cell r="I1340">
            <v>0.15</v>
          </cell>
        </row>
        <row r="1341">
          <cell r="H1341" t="str">
            <v>Arhgap27</v>
          </cell>
          <cell r="I1341">
            <v>0.15</v>
          </cell>
        </row>
        <row r="1342">
          <cell r="H1342" t="str">
            <v>Pebp1</v>
          </cell>
          <cell r="I1342">
            <v>0.15</v>
          </cell>
        </row>
        <row r="1343">
          <cell r="H1343" t="str">
            <v>Pkn2</v>
          </cell>
          <cell r="I1343">
            <v>0.15</v>
          </cell>
        </row>
        <row r="1344">
          <cell r="H1344" t="str">
            <v>Cpsf7</v>
          </cell>
          <cell r="I1344">
            <v>0.15</v>
          </cell>
        </row>
        <row r="1345">
          <cell r="H1345" t="str">
            <v>Abcc5</v>
          </cell>
          <cell r="I1345">
            <v>0.15</v>
          </cell>
        </row>
        <row r="1346">
          <cell r="H1346" t="str">
            <v>Pom121</v>
          </cell>
          <cell r="I1346">
            <v>0.15</v>
          </cell>
        </row>
        <row r="1347">
          <cell r="H1347" t="str">
            <v>Lmna</v>
          </cell>
          <cell r="I1347">
            <v>0.15</v>
          </cell>
        </row>
        <row r="1348">
          <cell r="H1348" t="str">
            <v>Kif1b</v>
          </cell>
          <cell r="I1348">
            <v>0.15</v>
          </cell>
        </row>
        <row r="1349">
          <cell r="H1349" t="str">
            <v>Bcar1</v>
          </cell>
          <cell r="I1349">
            <v>0.15</v>
          </cell>
        </row>
        <row r="1350">
          <cell r="H1350" t="str">
            <v>Plec</v>
          </cell>
          <cell r="I1350">
            <v>0.15</v>
          </cell>
        </row>
        <row r="1351">
          <cell r="H1351" t="str">
            <v>Camk2d</v>
          </cell>
          <cell r="I1351">
            <v>0.15</v>
          </cell>
        </row>
        <row r="1352">
          <cell r="H1352" t="str">
            <v>Rtn4</v>
          </cell>
          <cell r="I1352">
            <v>0.15</v>
          </cell>
        </row>
        <row r="1353">
          <cell r="H1353" t="str">
            <v>Prrc2a</v>
          </cell>
          <cell r="I1353">
            <v>0.15</v>
          </cell>
        </row>
        <row r="1354">
          <cell r="H1354" t="str">
            <v>Add1</v>
          </cell>
          <cell r="I1354">
            <v>0.15</v>
          </cell>
        </row>
        <row r="1355">
          <cell r="H1355" t="str">
            <v>Ppig</v>
          </cell>
          <cell r="I1355">
            <v>0.15</v>
          </cell>
        </row>
        <row r="1356">
          <cell r="H1356" t="str">
            <v>Zcchc2</v>
          </cell>
          <cell r="I1356">
            <v>0.15</v>
          </cell>
        </row>
        <row r="1357">
          <cell r="H1357" t="str">
            <v>Tmem79</v>
          </cell>
          <cell r="I1357">
            <v>0.15</v>
          </cell>
        </row>
        <row r="1358">
          <cell r="H1358" t="str">
            <v>Ndrg3</v>
          </cell>
          <cell r="I1358">
            <v>0.15</v>
          </cell>
        </row>
        <row r="1359">
          <cell r="H1359" t="str">
            <v>Ubr4</v>
          </cell>
          <cell r="I1359">
            <v>0.15</v>
          </cell>
        </row>
        <row r="1360">
          <cell r="H1360" t="str">
            <v>Fam174a</v>
          </cell>
          <cell r="I1360">
            <v>0.15</v>
          </cell>
        </row>
        <row r="1361">
          <cell r="H1361" t="str">
            <v>Myo9a</v>
          </cell>
          <cell r="I1361">
            <v>0.15</v>
          </cell>
        </row>
        <row r="1362">
          <cell r="H1362" t="str">
            <v>Ubr4</v>
          </cell>
          <cell r="I1362">
            <v>0.15</v>
          </cell>
        </row>
        <row r="1363">
          <cell r="H1363" t="str">
            <v>Cux1</v>
          </cell>
          <cell r="I1363">
            <v>0.15</v>
          </cell>
        </row>
        <row r="1364">
          <cell r="H1364" t="str">
            <v>Fcho2</v>
          </cell>
          <cell r="I1364">
            <v>0.15</v>
          </cell>
        </row>
        <row r="1365">
          <cell r="H1365" t="str">
            <v>Slc9a1</v>
          </cell>
          <cell r="I1365">
            <v>0.15</v>
          </cell>
        </row>
        <row r="1366">
          <cell r="H1366" t="str">
            <v>Thrap3</v>
          </cell>
          <cell r="I1366">
            <v>0.15</v>
          </cell>
        </row>
        <row r="1367">
          <cell r="H1367" t="str">
            <v>L3mbtl2</v>
          </cell>
          <cell r="I1367">
            <v>0.15</v>
          </cell>
        </row>
        <row r="1368">
          <cell r="H1368" t="str">
            <v>Srek1</v>
          </cell>
          <cell r="I1368">
            <v>0.15</v>
          </cell>
        </row>
        <row r="1369">
          <cell r="H1369" t="str">
            <v>Strbp</v>
          </cell>
          <cell r="I1369">
            <v>0.15</v>
          </cell>
        </row>
        <row r="1370">
          <cell r="H1370" t="str">
            <v>Arhgef28</v>
          </cell>
          <cell r="I1370">
            <v>0.15</v>
          </cell>
        </row>
        <row r="1371">
          <cell r="H1371" t="str">
            <v>Golga5</v>
          </cell>
          <cell r="I1371">
            <v>0.15</v>
          </cell>
        </row>
        <row r="1372">
          <cell r="H1372" t="str">
            <v>Psip1</v>
          </cell>
          <cell r="I1372">
            <v>0.15</v>
          </cell>
        </row>
        <row r="1373">
          <cell r="H1373" t="str">
            <v>Btbd9</v>
          </cell>
          <cell r="I1373">
            <v>0.15</v>
          </cell>
        </row>
        <row r="1374">
          <cell r="H1374" t="str">
            <v>Canx</v>
          </cell>
          <cell r="I1374">
            <v>0.15</v>
          </cell>
        </row>
        <row r="1375">
          <cell r="H1375" t="str">
            <v>Pfkm</v>
          </cell>
          <cell r="I1375">
            <v>0.15</v>
          </cell>
        </row>
        <row r="1376">
          <cell r="H1376" t="str">
            <v>Usp42</v>
          </cell>
          <cell r="I1376">
            <v>0.15</v>
          </cell>
        </row>
        <row r="1377">
          <cell r="H1377" t="str">
            <v>Cttn</v>
          </cell>
          <cell r="I1377">
            <v>0.15</v>
          </cell>
        </row>
        <row r="1378">
          <cell r="H1378" t="str">
            <v>Hnrnpc</v>
          </cell>
          <cell r="I1378">
            <v>0.15</v>
          </cell>
        </row>
        <row r="1379">
          <cell r="H1379" t="str">
            <v>Srek1</v>
          </cell>
          <cell r="I1379">
            <v>0.15</v>
          </cell>
        </row>
        <row r="1380">
          <cell r="H1380" t="str">
            <v>Thrap3</v>
          </cell>
          <cell r="I1380">
            <v>0.15</v>
          </cell>
        </row>
        <row r="1381">
          <cell r="H1381" t="str">
            <v>Pcnp</v>
          </cell>
          <cell r="I1381">
            <v>0.15</v>
          </cell>
        </row>
        <row r="1382">
          <cell r="H1382" t="str">
            <v>Rps6ka1</v>
          </cell>
          <cell r="I1382">
            <v>0.14000000000000001</v>
          </cell>
        </row>
        <row r="1383">
          <cell r="H1383" t="str">
            <v>Atp2b1</v>
          </cell>
          <cell r="I1383">
            <v>0.14000000000000001</v>
          </cell>
        </row>
        <row r="1384">
          <cell r="H1384" t="str">
            <v>Tnfaip1</v>
          </cell>
          <cell r="I1384">
            <v>0.14000000000000001</v>
          </cell>
        </row>
        <row r="1385">
          <cell r="H1385" t="str">
            <v>Arhgap35</v>
          </cell>
          <cell r="I1385">
            <v>0.14000000000000001</v>
          </cell>
        </row>
        <row r="1386">
          <cell r="H1386" t="str">
            <v>Usp19</v>
          </cell>
          <cell r="I1386">
            <v>0.14000000000000001</v>
          </cell>
        </row>
        <row r="1387">
          <cell r="H1387" t="str">
            <v>Eif4ebp1</v>
          </cell>
          <cell r="I1387">
            <v>0.14000000000000001</v>
          </cell>
        </row>
        <row r="1388">
          <cell r="H1388" t="str">
            <v>Senp7</v>
          </cell>
          <cell r="I1388">
            <v>0.14000000000000001</v>
          </cell>
        </row>
        <row r="1389">
          <cell r="H1389" t="str">
            <v>Ccdc175</v>
          </cell>
          <cell r="I1389">
            <v>0.14000000000000001</v>
          </cell>
        </row>
        <row r="1390">
          <cell r="H1390" t="str">
            <v>Phrf1</v>
          </cell>
          <cell r="I1390">
            <v>0.14000000000000001</v>
          </cell>
        </row>
        <row r="1391">
          <cell r="H1391" t="str">
            <v>Slc9a1</v>
          </cell>
          <cell r="I1391">
            <v>0.14000000000000001</v>
          </cell>
        </row>
        <row r="1392">
          <cell r="H1392" t="str">
            <v>Slc20a2</v>
          </cell>
          <cell r="I1392">
            <v>0.14000000000000001</v>
          </cell>
        </row>
        <row r="1393">
          <cell r="H1393" t="str">
            <v>Exoc4</v>
          </cell>
          <cell r="I1393">
            <v>0.14000000000000001</v>
          </cell>
        </row>
        <row r="1394">
          <cell r="H1394" t="str">
            <v>Zdhhc5</v>
          </cell>
          <cell r="I1394">
            <v>0.14000000000000001</v>
          </cell>
        </row>
        <row r="1395">
          <cell r="H1395" t="str">
            <v>Raver1</v>
          </cell>
          <cell r="I1395">
            <v>0.14000000000000001</v>
          </cell>
        </row>
        <row r="1396">
          <cell r="H1396" t="str">
            <v>Cdc42bpb</v>
          </cell>
          <cell r="I1396">
            <v>0.14000000000000001</v>
          </cell>
        </row>
        <row r="1397">
          <cell r="H1397" t="str">
            <v>Gab2</v>
          </cell>
          <cell r="I1397">
            <v>0.14000000000000001</v>
          </cell>
        </row>
        <row r="1398">
          <cell r="H1398" t="str">
            <v>Trio</v>
          </cell>
          <cell r="I1398">
            <v>0.14000000000000001</v>
          </cell>
        </row>
        <row r="1399">
          <cell r="H1399" t="str">
            <v>Mvd</v>
          </cell>
          <cell r="I1399">
            <v>0.14000000000000001</v>
          </cell>
        </row>
        <row r="1400">
          <cell r="H1400" t="str">
            <v>Afap1</v>
          </cell>
          <cell r="I1400">
            <v>0.14000000000000001</v>
          </cell>
        </row>
        <row r="1401">
          <cell r="H1401" t="str">
            <v>Ddx46</v>
          </cell>
          <cell r="I1401">
            <v>0.14000000000000001</v>
          </cell>
        </row>
        <row r="1402">
          <cell r="H1402" t="str">
            <v>Scaf1</v>
          </cell>
          <cell r="I1402">
            <v>0.14000000000000001</v>
          </cell>
        </row>
        <row r="1403">
          <cell r="H1403" t="str">
            <v>Cavin2</v>
          </cell>
          <cell r="I1403">
            <v>0.14000000000000001</v>
          </cell>
        </row>
        <row r="1404">
          <cell r="H1404" t="str">
            <v>Phyhipl</v>
          </cell>
          <cell r="I1404">
            <v>0.14000000000000001</v>
          </cell>
        </row>
        <row r="1405">
          <cell r="H1405" t="str">
            <v>Hp1bp3</v>
          </cell>
          <cell r="I1405">
            <v>0.14000000000000001</v>
          </cell>
        </row>
        <row r="1406">
          <cell r="H1406" t="str">
            <v>Plpp2</v>
          </cell>
          <cell r="I1406">
            <v>0.14000000000000001</v>
          </cell>
        </row>
        <row r="1407">
          <cell r="H1407" t="str">
            <v>Fosl2</v>
          </cell>
          <cell r="I1407">
            <v>0.14000000000000001</v>
          </cell>
        </row>
        <row r="1408">
          <cell r="H1408" t="str">
            <v>Gramd2b</v>
          </cell>
          <cell r="I1408">
            <v>0.14000000000000001</v>
          </cell>
        </row>
        <row r="1409">
          <cell r="H1409" t="str">
            <v>Tmem230</v>
          </cell>
          <cell r="I1409">
            <v>0.14000000000000001</v>
          </cell>
        </row>
        <row r="1410">
          <cell r="H1410" t="str">
            <v>Cmtr1</v>
          </cell>
          <cell r="I1410">
            <v>0.14000000000000001</v>
          </cell>
        </row>
        <row r="1411">
          <cell r="H1411" t="str">
            <v>Usp4</v>
          </cell>
          <cell r="I1411">
            <v>0.14000000000000001</v>
          </cell>
        </row>
        <row r="1412">
          <cell r="H1412" t="str">
            <v>Chp1</v>
          </cell>
          <cell r="I1412">
            <v>0.14000000000000001</v>
          </cell>
        </row>
        <row r="1413">
          <cell r="H1413" t="str">
            <v>Znf689</v>
          </cell>
          <cell r="I1413">
            <v>0.14000000000000001</v>
          </cell>
        </row>
        <row r="1414">
          <cell r="H1414" t="str">
            <v>Pxn</v>
          </cell>
          <cell r="I1414">
            <v>0.14000000000000001</v>
          </cell>
        </row>
        <row r="1415">
          <cell r="H1415" t="str">
            <v>Nos1</v>
          </cell>
          <cell r="I1415">
            <v>0.14000000000000001</v>
          </cell>
        </row>
        <row r="1416">
          <cell r="H1416" t="str">
            <v>Ralbp1</v>
          </cell>
          <cell r="I1416">
            <v>0.14000000000000001</v>
          </cell>
        </row>
        <row r="1417">
          <cell r="H1417" t="str">
            <v>Pla2g4a</v>
          </cell>
          <cell r="I1417">
            <v>0.14000000000000001</v>
          </cell>
        </row>
        <row r="1418">
          <cell r="H1418" t="str">
            <v>Arhgap29</v>
          </cell>
          <cell r="I1418">
            <v>0.14000000000000001</v>
          </cell>
        </row>
        <row r="1419">
          <cell r="H1419" t="str">
            <v>Hdgf</v>
          </cell>
          <cell r="I1419">
            <v>0.14000000000000001</v>
          </cell>
        </row>
        <row r="1420">
          <cell r="H1420" t="str">
            <v>Pds5a</v>
          </cell>
          <cell r="I1420">
            <v>0.14000000000000001</v>
          </cell>
        </row>
        <row r="1421">
          <cell r="H1421" t="str">
            <v>Zc3h14</v>
          </cell>
          <cell r="I1421">
            <v>0.14000000000000001</v>
          </cell>
        </row>
        <row r="1422">
          <cell r="H1422" t="str">
            <v>Dync1i1</v>
          </cell>
          <cell r="I1422">
            <v>0.14000000000000001</v>
          </cell>
        </row>
        <row r="1423">
          <cell r="H1423" t="str">
            <v>Gorasp1</v>
          </cell>
          <cell r="I1423">
            <v>0.14000000000000001</v>
          </cell>
        </row>
        <row r="1424">
          <cell r="H1424" t="str">
            <v>Phyhipl</v>
          </cell>
          <cell r="I1424">
            <v>0.14000000000000001</v>
          </cell>
        </row>
        <row r="1425">
          <cell r="H1425" t="str">
            <v>Mycbpap</v>
          </cell>
          <cell r="I1425">
            <v>0.14000000000000001</v>
          </cell>
        </row>
        <row r="1426">
          <cell r="H1426" t="str">
            <v>Ndrg3</v>
          </cell>
          <cell r="I1426">
            <v>0.14000000000000001</v>
          </cell>
        </row>
        <row r="1427">
          <cell r="H1427" t="str">
            <v>Ralgapa2</v>
          </cell>
          <cell r="I1427">
            <v>0.14000000000000001</v>
          </cell>
        </row>
        <row r="1428">
          <cell r="H1428" t="str">
            <v>Map2</v>
          </cell>
          <cell r="I1428">
            <v>0.14000000000000001</v>
          </cell>
        </row>
        <row r="1429">
          <cell r="H1429" t="str">
            <v>Pard3</v>
          </cell>
          <cell r="I1429">
            <v>0.14000000000000001</v>
          </cell>
        </row>
        <row r="1430">
          <cell r="H1430" t="str">
            <v>Aak1</v>
          </cell>
          <cell r="I1430">
            <v>0.14000000000000001</v>
          </cell>
        </row>
        <row r="1431">
          <cell r="H1431" t="str">
            <v>Epb41l1</v>
          </cell>
          <cell r="I1431">
            <v>0.14000000000000001</v>
          </cell>
        </row>
        <row r="1432">
          <cell r="H1432" t="str">
            <v>Slc16a1</v>
          </cell>
          <cell r="I1432">
            <v>0.14000000000000001</v>
          </cell>
        </row>
        <row r="1433">
          <cell r="H1433" t="str">
            <v>Git1</v>
          </cell>
          <cell r="I1433">
            <v>0.14000000000000001</v>
          </cell>
        </row>
        <row r="1434">
          <cell r="H1434" t="str">
            <v>Stat5a</v>
          </cell>
          <cell r="I1434">
            <v>0.14000000000000001</v>
          </cell>
        </row>
        <row r="1435">
          <cell r="H1435" t="str">
            <v>Brd2</v>
          </cell>
          <cell r="I1435">
            <v>0.14000000000000001</v>
          </cell>
        </row>
        <row r="1436">
          <cell r="H1436" t="str">
            <v>Slc4a4</v>
          </cell>
          <cell r="I1436">
            <v>0.14000000000000001</v>
          </cell>
        </row>
        <row r="1437">
          <cell r="H1437" t="str">
            <v>Lmna</v>
          </cell>
          <cell r="I1437">
            <v>0.14000000000000001</v>
          </cell>
        </row>
        <row r="1438">
          <cell r="H1438" t="str">
            <v>Rab11fip1</v>
          </cell>
          <cell r="I1438">
            <v>0.14000000000000001</v>
          </cell>
        </row>
        <row r="1439">
          <cell r="H1439" t="str">
            <v>Camk1</v>
          </cell>
          <cell r="I1439">
            <v>0.14000000000000001</v>
          </cell>
        </row>
        <row r="1440">
          <cell r="H1440" t="str">
            <v>Eif5</v>
          </cell>
          <cell r="I1440">
            <v>0.14000000000000001</v>
          </cell>
        </row>
        <row r="1441">
          <cell r="H1441" t="str">
            <v>Afdn</v>
          </cell>
          <cell r="I1441">
            <v>0.14000000000000001</v>
          </cell>
        </row>
        <row r="1442">
          <cell r="H1442" t="str">
            <v>Pak2</v>
          </cell>
          <cell r="I1442">
            <v>0.14000000000000001</v>
          </cell>
        </row>
        <row r="1443">
          <cell r="H1443" t="str">
            <v>Chd6</v>
          </cell>
          <cell r="I1443">
            <v>0.14000000000000001</v>
          </cell>
        </row>
        <row r="1444">
          <cell r="H1444" t="str">
            <v>Itpr2</v>
          </cell>
          <cell r="I1444">
            <v>0.14000000000000001</v>
          </cell>
        </row>
        <row r="1445">
          <cell r="H1445" t="str">
            <v>Synj1</v>
          </cell>
          <cell r="I1445">
            <v>0.14000000000000001</v>
          </cell>
        </row>
        <row r="1446">
          <cell r="H1446" t="str">
            <v>Atp1a1</v>
          </cell>
          <cell r="I1446">
            <v>0.14000000000000001</v>
          </cell>
        </row>
        <row r="1447">
          <cell r="H1447" t="str">
            <v>Cep95</v>
          </cell>
          <cell r="I1447">
            <v>0.14000000000000001</v>
          </cell>
        </row>
        <row r="1448">
          <cell r="H1448" t="str">
            <v>Aebp1</v>
          </cell>
          <cell r="I1448">
            <v>0.14000000000000001</v>
          </cell>
        </row>
        <row r="1449">
          <cell r="H1449" t="str">
            <v>Leo1</v>
          </cell>
          <cell r="I1449">
            <v>0.14000000000000001</v>
          </cell>
        </row>
        <row r="1450">
          <cell r="H1450" t="str">
            <v>Parg</v>
          </cell>
          <cell r="I1450">
            <v>0.14000000000000001</v>
          </cell>
        </row>
        <row r="1451">
          <cell r="H1451" t="str">
            <v>Srfbp1</v>
          </cell>
          <cell r="I1451">
            <v>0.14000000000000001</v>
          </cell>
        </row>
        <row r="1452">
          <cell r="H1452" t="str">
            <v>Slc4a7</v>
          </cell>
          <cell r="I1452">
            <v>0.14000000000000001</v>
          </cell>
        </row>
        <row r="1453">
          <cell r="H1453" t="str">
            <v>Cast</v>
          </cell>
          <cell r="I1453">
            <v>0.14000000000000001</v>
          </cell>
        </row>
        <row r="1454">
          <cell r="H1454" t="str">
            <v>Hbp1</v>
          </cell>
          <cell r="I1454">
            <v>0.14000000000000001</v>
          </cell>
        </row>
        <row r="1455">
          <cell r="H1455" t="str">
            <v>Ist1</v>
          </cell>
          <cell r="I1455">
            <v>0.14000000000000001</v>
          </cell>
        </row>
        <row r="1456">
          <cell r="H1456" t="str">
            <v>Safb</v>
          </cell>
          <cell r="I1456">
            <v>0.14000000000000001</v>
          </cell>
        </row>
        <row r="1457">
          <cell r="H1457" t="str">
            <v>Smarcad1</v>
          </cell>
          <cell r="I1457">
            <v>0.14000000000000001</v>
          </cell>
        </row>
        <row r="1458">
          <cell r="H1458" t="str">
            <v>Kidins220</v>
          </cell>
          <cell r="I1458">
            <v>0.14000000000000001</v>
          </cell>
        </row>
        <row r="1459">
          <cell r="H1459" t="str">
            <v>Ubr4</v>
          </cell>
          <cell r="I1459">
            <v>0.14000000000000001</v>
          </cell>
        </row>
        <row r="1460">
          <cell r="H1460" t="str">
            <v>Tbx3</v>
          </cell>
          <cell r="I1460">
            <v>0.14000000000000001</v>
          </cell>
        </row>
        <row r="1461">
          <cell r="H1461" t="str">
            <v>Prpf4b</v>
          </cell>
          <cell r="I1461">
            <v>0.14000000000000001</v>
          </cell>
        </row>
        <row r="1462">
          <cell r="H1462" t="str">
            <v>Limk2</v>
          </cell>
          <cell r="I1462">
            <v>0.14000000000000001</v>
          </cell>
        </row>
        <row r="1463">
          <cell r="H1463" t="str">
            <v>Cdc5l</v>
          </cell>
          <cell r="I1463">
            <v>0.14000000000000001</v>
          </cell>
        </row>
        <row r="1464">
          <cell r="H1464" t="str">
            <v>Psen1</v>
          </cell>
          <cell r="I1464">
            <v>0.14000000000000001</v>
          </cell>
        </row>
        <row r="1465">
          <cell r="H1465" t="str">
            <v>Nap1l1</v>
          </cell>
          <cell r="I1465">
            <v>0.14000000000000001</v>
          </cell>
        </row>
        <row r="1466">
          <cell r="H1466" t="str">
            <v>Camk2d</v>
          </cell>
          <cell r="I1466">
            <v>0.14000000000000001</v>
          </cell>
        </row>
        <row r="1467">
          <cell r="H1467" t="str">
            <v>Slc9a1</v>
          </cell>
          <cell r="I1467">
            <v>0.14000000000000001</v>
          </cell>
        </row>
        <row r="1468">
          <cell r="H1468" t="str">
            <v>Dusp4</v>
          </cell>
          <cell r="I1468">
            <v>0.14000000000000001</v>
          </cell>
        </row>
        <row r="1469">
          <cell r="H1469" t="str">
            <v>Cast</v>
          </cell>
          <cell r="I1469">
            <v>0.14000000000000001</v>
          </cell>
        </row>
        <row r="1470">
          <cell r="H1470" t="str">
            <v>Tpr</v>
          </cell>
          <cell r="I1470">
            <v>0.14000000000000001</v>
          </cell>
        </row>
        <row r="1471">
          <cell r="H1471" t="str">
            <v>Kazn</v>
          </cell>
          <cell r="I1471">
            <v>0.14000000000000001</v>
          </cell>
        </row>
        <row r="1472">
          <cell r="H1472" t="str">
            <v>Arhgef11</v>
          </cell>
          <cell r="I1472">
            <v>0.14000000000000001</v>
          </cell>
        </row>
        <row r="1473">
          <cell r="H1473" t="str">
            <v>Tbx3</v>
          </cell>
          <cell r="I1473">
            <v>0.14000000000000001</v>
          </cell>
        </row>
        <row r="1474">
          <cell r="H1474" t="str">
            <v>Kif1b</v>
          </cell>
          <cell r="I1474">
            <v>0.14000000000000001</v>
          </cell>
        </row>
        <row r="1475">
          <cell r="H1475" t="str">
            <v>Cr1l</v>
          </cell>
          <cell r="I1475">
            <v>0.14000000000000001</v>
          </cell>
        </row>
        <row r="1476">
          <cell r="H1476" t="str">
            <v>Tmpo</v>
          </cell>
          <cell r="I1476">
            <v>0.14000000000000001</v>
          </cell>
        </row>
        <row r="1477">
          <cell r="H1477" t="str">
            <v>Sgpl1</v>
          </cell>
          <cell r="I1477">
            <v>0.14000000000000001</v>
          </cell>
        </row>
        <row r="1478">
          <cell r="H1478" t="str">
            <v>Slc9a1</v>
          </cell>
          <cell r="I1478">
            <v>0.14000000000000001</v>
          </cell>
        </row>
        <row r="1479">
          <cell r="H1479" t="str">
            <v>Lrrfip1</v>
          </cell>
          <cell r="I1479">
            <v>0.14000000000000001</v>
          </cell>
        </row>
        <row r="1480">
          <cell r="H1480" t="str">
            <v>Ralgapa1</v>
          </cell>
          <cell r="I1480">
            <v>0.14000000000000001</v>
          </cell>
        </row>
        <row r="1481">
          <cell r="H1481" t="str">
            <v>Sorbs2</v>
          </cell>
          <cell r="I1481">
            <v>0.14000000000000001</v>
          </cell>
        </row>
        <row r="1482">
          <cell r="H1482" t="str">
            <v>Crtc2</v>
          </cell>
          <cell r="I1482">
            <v>0.14000000000000001</v>
          </cell>
        </row>
        <row r="1483">
          <cell r="H1483" t="str">
            <v>Synrg</v>
          </cell>
          <cell r="I1483">
            <v>0.14000000000000001</v>
          </cell>
        </row>
        <row r="1484">
          <cell r="H1484" t="str">
            <v>Ilf3</v>
          </cell>
          <cell r="I1484">
            <v>0.14000000000000001</v>
          </cell>
        </row>
        <row r="1485">
          <cell r="H1485" t="str">
            <v>Pgm1</v>
          </cell>
          <cell r="I1485">
            <v>0.14000000000000001</v>
          </cell>
        </row>
        <row r="1486">
          <cell r="H1486" t="str">
            <v>Prpf4b</v>
          </cell>
          <cell r="I1486">
            <v>0.14000000000000001</v>
          </cell>
        </row>
        <row r="1487">
          <cell r="H1487" t="str">
            <v>Araf</v>
          </cell>
          <cell r="I1487">
            <v>0.14000000000000001</v>
          </cell>
        </row>
        <row r="1488">
          <cell r="H1488" t="str">
            <v>Znf652</v>
          </cell>
          <cell r="I1488">
            <v>0.14000000000000001</v>
          </cell>
        </row>
        <row r="1489">
          <cell r="H1489" t="str">
            <v>Rabep2</v>
          </cell>
          <cell r="I1489">
            <v>0.14000000000000001</v>
          </cell>
        </row>
        <row r="1490">
          <cell r="H1490" t="str">
            <v>Dnmt3a</v>
          </cell>
          <cell r="I1490">
            <v>0.14000000000000001</v>
          </cell>
        </row>
        <row r="1491">
          <cell r="H1491" t="str">
            <v>Srek1ip1</v>
          </cell>
          <cell r="I1491">
            <v>0.14000000000000001</v>
          </cell>
        </row>
        <row r="1492">
          <cell r="H1492" t="str">
            <v>Als2</v>
          </cell>
          <cell r="I1492">
            <v>0.14000000000000001</v>
          </cell>
        </row>
        <row r="1493">
          <cell r="H1493" t="str">
            <v>Leo1</v>
          </cell>
          <cell r="I1493">
            <v>0.14000000000000001</v>
          </cell>
        </row>
        <row r="1494">
          <cell r="H1494" t="str">
            <v>Gphn</v>
          </cell>
          <cell r="I1494">
            <v>0.14000000000000001</v>
          </cell>
        </row>
        <row r="1495">
          <cell r="H1495" t="str">
            <v>Syt1</v>
          </cell>
          <cell r="I1495">
            <v>0.14000000000000001</v>
          </cell>
        </row>
        <row r="1496">
          <cell r="H1496" t="str">
            <v>Pds5b</v>
          </cell>
          <cell r="I1496">
            <v>0.14000000000000001</v>
          </cell>
        </row>
        <row r="1497">
          <cell r="H1497" t="str">
            <v>Lsr</v>
          </cell>
          <cell r="I1497">
            <v>0.14000000000000001</v>
          </cell>
        </row>
        <row r="1498">
          <cell r="H1498" t="str">
            <v>Mt2</v>
          </cell>
          <cell r="I1498">
            <v>0.14000000000000001</v>
          </cell>
        </row>
        <row r="1499">
          <cell r="H1499" t="str">
            <v>Ndrg2</v>
          </cell>
          <cell r="I1499">
            <v>0.14000000000000001</v>
          </cell>
        </row>
        <row r="1500">
          <cell r="H1500" t="str">
            <v>Eef1d</v>
          </cell>
          <cell r="I1500">
            <v>0.14000000000000001</v>
          </cell>
        </row>
        <row r="1501">
          <cell r="H1501" t="str">
            <v>Dlgap1</v>
          </cell>
          <cell r="I1501">
            <v>0.14000000000000001</v>
          </cell>
        </row>
        <row r="1502">
          <cell r="H1502" t="str">
            <v>Prpf4b</v>
          </cell>
          <cell r="I1502">
            <v>0.14000000000000001</v>
          </cell>
        </row>
        <row r="1503">
          <cell r="H1503" t="str">
            <v>Tcf12</v>
          </cell>
          <cell r="I1503">
            <v>0.14000000000000001</v>
          </cell>
        </row>
        <row r="1504">
          <cell r="H1504" t="str">
            <v>Adgrl2</v>
          </cell>
          <cell r="I1504">
            <v>0.14000000000000001</v>
          </cell>
        </row>
        <row r="1505">
          <cell r="H1505" t="str">
            <v>Rtn4</v>
          </cell>
          <cell r="I1505">
            <v>0.14000000000000001</v>
          </cell>
        </row>
        <row r="1506">
          <cell r="H1506" t="str">
            <v>Rtkn</v>
          </cell>
          <cell r="I1506">
            <v>0.14000000000000001</v>
          </cell>
        </row>
        <row r="1507">
          <cell r="H1507" t="str">
            <v>Arfgap1</v>
          </cell>
          <cell r="I1507">
            <v>0.14000000000000001</v>
          </cell>
        </row>
        <row r="1508">
          <cell r="H1508" t="str">
            <v>Rplp1</v>
          </cell>
          <cell r="I1508">
            <v>0.14000000000000001</v>
          </cell>
        </row>
        <row r="1509">
          <cell r="H1509" t="str">
            <v>Als2</v>
          </cell>
          <cell r="I1509">
            <v>0.14000000000000001</v>
          </cell>
        </row>
        <row r="1510">
          <cell r="H1510" t="str">
            <v>Psip1</v>
          </cell>
          <cell r="I1510">
            <v>0.14000000000000001</v>
          </cell>
        </row>
        <row r="1511">
          <cell r="H1511" t="str">
            <v>Nono</v>
          </cell>
          <cell r="I1511">
            <v>0.14000000000000001</v>
          </cell>
        </row>
        <row r="1512">
          <cell r="H1512" t="str">
            <v>Crem</v>
          </cell>
          <cell r="I1512">
            <v>0.14000000000000001</v>
          </cell>
        </row>
        <row r="1513">
          <cell r="H1513" t="str">
            <v>Piezo1</v>
          </cell>
          <cell r="I1513">
            <v>0.14000000000000001</v>
          </cell>
        </row>
        <row r="1514">
          <cell r="H1514" t="str">
            <v>Myo9b</v>
          </cell>
          <cell r="I1514">
            <v>0.14000000000000001</v>
          </cell>
        </row>
        <row r="1515">
          <cell r="H1515" t="str">
            <v>Thrb</v>
          </cell>
          <cell r="I1515">
            <v>0.14000000000000001</v>
          </cell>
        </row>
        <row r="1516">
          <cell r="H1516" t="str">
            <v>Golph3l</v>
          </cell>
          <cell r="I1516">
            <v>0.14000000000000001</v>
          </cell>
        </row>
        <row r="1517">
          <cell r="H1517" t="str">
            <v>Vcpip1</v>
          </cell>
          <cell r="I1517">
            <v>0.14000000000000001</v>
          </cell>
        </row>
        <row r="1518">
          <cell r="H1518" t="str">
            <v>Bcl10</v>
          </cell>
          <cell r="I1518">
            <v>0.14000000000000001</v>
          </cell>
        </row>
        <row r="1519">
          <cell r="H1519" t="str">
            <v>Ptk2b</v>
          </cell>
          <cell r="I1519">
            <v>0.14000000000000001</v>
          </cell>
        </row>
        <row r="1520">
          <cell r="H1520" t="str">
            <v>Arhgap17</v>
          </cell>
          <cell r="I1520">
            <v>0.14000000000000001</v>
          </cell>
        </row>
        <row r="1521">
          <cell r="H1521" t="str">
            <v>Gorab</v>
          </cell>
          <cell r="I1521">
            <v>0.14000000000000001</v>
          </cell>
        </row>
        <row r="1522">
          <cell r="H1522" t="str">
            <v>Copg1</v>
          </cell>
          <cell r="I1522">
            <v>0.14000000000000001</v>
          </cell>
        </row>
        <row r="1523">
          <cell r="H1523" t="str">
            <v>Sh3rf1</v>
          </cell>
          <cell r="I1523">
            <v>0.14000000000000001</v>
          </cell>
        </row>
        <row r="1524">
          <cell r="H1524" t="str">
            <v>Kat5</v>
          </cell>
          <cell r="I1524">
            <v>0.14000000000000001</v>
          </cell>
        </row>
        <row r="1525">
          <cell r="H1525" t="str">
            <v>Git1</v>
          </cell>
          <cell r="I1525">
            <v>0.14000000000000001</v>
          </cell>
        </row>
        <row r="1526">
          <cell r="H1526" t="str">
            <v>Washc2</v>
          </cell>
          <cell r="I1526">
            <v>0.14000000000000001</v>
          </cell>
        </row>
        <row r="1527">
          <cell r="H1527" t="str">
            <v>Fam110b</v>
          </cell>
          <cell r="I1527">
            <v>0.14000000000000001</v>
          </cell>
        </row>
        <row r="1528">
          <cell r="H1528" t="str">
            <v>Bsnd</v>
          </cell>
          <cell r="I1528">
            <v>0.14000000000000001</v>
          </cell>
        </row>
        <row r="1529">
          <cell r="H1529" t="str">
            <v>Ddx21</v>
          </cell>
          <cell r="I1529">
            <v>0.14000000000000001</v>
          </cell>
        </row>
        <row r="1530">
          <cell r="H1530" t="str">
            <v>Dap</v>
          </cell>
          <cell r="I1530">
            <v>0.14000000000000001</v>
          </cell>
        </row>
        <row r="1531">
          <cell r="H1531" t="str">
            <v>Dclre1c</v>
          </cell>
          <cell r="I1531">
            <v>0.14000000000000001</v>
          </cell>
        </row>
        <row r="1532">
          <cell r="H1532" t="str">
            <v>Lzts3</v>
          </cell>
          <cell r="I1532">
            <v>0.14000000000000001</v>
          </cell>
        </row>
        <row r="1533">
          <cell r="H1533" t="str">
            <v>Arfgef2</v>
          </cell>
          <cell r="I1533">
            <v>0.14000000000000001</v>
          </cell>
        </row>
        <row r="1534">
          <cell r="H1534" t="str">
            <v>Washc2</v>
          </cell>
          <cell r="I1534">
            <v>0.14000000000000001</v>
          </cell>
        </row>
        <row r="1535">
          <cell r="H1535" t="str">
            <v>Map4k3</v>
          </cell>
          <cell r="I1535">
            <v>0.14000000000000001</v>
          </cell>
        </row>
        <row r="1536">
          <cell r="H1536" t="str">
            <v>Afap1l1</v>
          </cell>
          <cell r="I1536">
            <v>0.14000000000000001</v>
          </cell>
        </row>
        <row r="1537">
          <cell r="H1537" t="str">
            <v>Ston2</v>
          </cell>
          <cell r="I1537">
            <v>0.14000000000000001</v>
          </cell>
        </row>
        <row r="1538">
          <cell r="H1538" t="str">
            <v>Golim4</v>
          </cell>
          <cell r="I1538">
            <v>0.14000000000000001</v>
          </cell>
        </row>
        <row r="1539">
          <cell r="H1539" t="str">
            <v>Tmem55a</v>
          </cell>
          <cell r="I1539">
            <v>0.14000000000000001</v>
          </cell>
        </row>
        <row r="1540">
          <cell r="H1540" t="str">
            <v>Zc3h18</v>
          </cell>
          <cell r="I1540">
            <v>0.14000000000000001</v>
          </cell>
        </row>
        <row r="1541">
          <cell r="H1541" t="str">
            <v>Crebbp</v>
          </cell>
          <cell r="I1541">
            <v>0.14000000000000001</v>
          </cell>
        </row>
        <row r="1542">
          <cell r="H1542" t="str">
            <v>Mpdz</v>
          </cell>
          <cell r="I1542">
            <v>0.14000000000000001</v>
          </cell>
        </row>
        <row r="1543">
          <cell r="H1543" t="str">
            <v>Iws1</v>
          </cell>
          <cell r="I1543">
            <v>0.14000000000000001</v>
          </cell>
        </row>
        <row r="1544">
          <cell r="H1544" t="str">
            <v>Tfip11</v>
          </cell>
          <cell r="I1544">
            <v>0.14000000000000001</v>
          </cell>
        </row>
        <row r="1545">
          <cell r="H1545" t="str">
            <v>Evl</v>
          </cell>
          <cell r="I1545">
            <v>0.14000000000000001</v>
          </cell>
        </row>
        <row r="1546">
          <cell r="H1546" t="str">
            <v>Slc4a2</v>
          </cell>
          <cell r="I1546">
            <v>0.14000000000000001</v>
          </cell>
        </row>
        <row r="1547">
          <cell r="H1547" t="str">
            <v>Lsr</v>
          </cell>
          <cell r="I1547">
            <v>0.14000000000000001</v>
          </cell>
        </row>
        <row r="1548">
          <cell r="H1548" t="str">
            <v>Gsk3b</v>
          </cell>
          <cell r="I1548">
            <v>0.14000000000000001</v>
          </cell>
        </row>
        <row r="1549">
          <cell r="H1549" t="str">
            <v>Taf11</v>
          </cell>
          <cell r="I1549">
            <v>0.14000000000000001</v>
          </cell>
        </row>
        <row r="1550">
          <cell r="H1550" t="str">
            <v>Sgta</v>
          </cell>
          <cell r="I1550">
            <v>0.14000000000000001</v>
          </cell>
        </row>
        <row r="1551">
          <cell r="H1551" t="str">
            <v>Arhgef11</v>
          </cell>
          <cell r="I1551">
            <v>0.14000000000000001</v>
          </cell>
        </row>
        <row r="1552">
          <cell r="H1552" t="str">
            <v>Fam129b</v>
          </cell>
          <cell r="I1552">
            <v>0.14000000000000001</v>
          </cell>
        </row>
        <row r="1553">
          <cell r="H1553" t="str">
            <v>Cds2</v>
          </cell>
          <cell r="I1553">
            <v>0.14000000000000001</v>
          </cell>
        </row>
        <row r="1554">
          <cell r="H1554" t="str">
            <v>Pdha1</v>
          </cell>
          <cell r="I1554">
            <v>0.14000000000000001</v>
          </cell>
        </row>
        <row r="1555">
          <cell r="H1555" t="str">
            <v>Nudt4</v>
          </cell>
          <cell r="I1555">
            <v>0.14000000000000001</v>
          </cell>
        </row>
        <row r="1556">
          <cell r="H1556" t="str">
            <v>Thrap3</v>
          </cell>
          <cell r="I1556">
            <v>0.14000000000000001</v>
          </cell>
        </row>
        <row r="1557">
          <cell r="H1557" t="str">
            <v>Iws1</v>
          </cell>
          <cell r="I1557">
            <v>0.14000000000000001</v>
          </cell>
        </row>
        <row r="1558">
          <cell r="H1558" t="str">
            <v>Epn3</v>
          </cell>
          <cell r="I1558">
            <v>0.14000000000000001</v>
          </cell>
        </row>
        <row r="1559">
          <cell r="H1559" t="str">
            <v>Nr2c1</v>
          </cell>
          <cell r="I1559">
            <v>0.14000000000000001</v>
          </cell>
        </row>
        <row r="1560">
          <cell r="H1560" t="str">
            <v>Sipa1l1</v>
          </cell>
          <cell r="I1560">
            <v>0.14000000000000001</v>
          </cell>
        </row>
        <row r="1561">
          <cell r="H1561" t="str">
            <v>Nasp</v>
          </cell>
          <cell r="I1561">
            <v>0.14000000000000001</v>
          </cell>
        </row>
        <row r="1562">
          <cell r="H1562" t="str">
            <v>Hp1bp3</v>
          </cell>
          <cell r="I1562">
            <v>0.14000000000000001</v>
          </cell>
        </row>
        <row r="1563">
          <cell r="H1563" t="str">
            <v>Srsf5</v>
          </cell>
          <cell r="I1563">
            <v>0.14000000000000001</v>
          </cell>
        </row>
        <row r="1564">
          <cell r="H1564" t="str">
            <v>Git1</v>
          </cell>
          <cell r="I1564">
            <v>0.14000000000000001</v>
          </cell>
        </row>
        <row r="1565">
          <cell r="H1565" t="str">
            <v>Parva</v>
          </cell>
          <cell r="I1565">
            <v>0.14000000000000001</v>
          </cell>
        </row>
        <row r="1566">
          <cell r="H1566" t="str">
            <v>Iws1</v>
          </cell>
          <cell r="I1566">
            <v>0.14000000000000001</v>
          </cell>
        </row>
        <row r="1567">
          <cell r="H1567" t="str">
            <v>Slc12a1</v>
          </cell>
          <cell r="I1567">
            <v>0.14000000000000001</v>
          </cell>
        </row>
        <row r="1568">
          <cell r="H1568" t="str">
            <v>Ppp1r12a</v>
          </cell>
          <cell r="I1568">
            <v>0.14000000000000001</v>
          </cell>
        </row>
        <row r="1569">
          <cell r="H1569" t="str">
            <v>Pcnp</v>
          </cell>
          <cell r="I1569">
            <v>0.14000000000000001</v>
          </cell>
        </row>
        <row r="1570">
          <cell r="H1570" t="str">
            <v>Itpkb</v>
          </cell>
          <cell r="I1570">
            <v>0.14000000000000001</v>
          </cell>
        </row>
        <row r="1571">
          <cell r="H1571" t="str">
            <v>Ptk2</v>
          </cell>
          <cell r="I1571">
            <v>0.14000000000000001</v>
          </cell>
        </row>
        <row r="1572">
          <cell r="H1572" t="str">
            <v>Vps4a</v>
          </cell>
          <cell r="I1572">
            <v>0.13</v>
          </cell>
        </row>
        <row r="1573">
          <cell r="H1573" t="str">
            <v>Srek1</v>
          </cell>
          <cell r="I1573">
            <v>0.13</v>
          </cell>
        </row>
        <row r="1574">
          <cell r="H1574" t="str">
            <v>Akt3</v>
          </cell>
          <cell r="I1574">
            <v>0.13</v>
          </cell>
        </row>
        <row r="1575">
          <cell r="H1575" t="str">
            <v>Palm</v>
          </cell>
          <cell r="I1575">
            <v>0.13</v>
          </cell>
        </row>
        <row r="1576">
          <cell r="H1576" t="str">
            <v>Rbmx2</v>
          </cell>
          <cell r="I1576">
            <v>0.13</v>
          </cell>
        </row>
        <row r="1577">
          <cell r="H1577" t="str">
            <v>Ubr4</v>
          </cell>
          <cell r="I1577">
            <v>0.13</v>
          </cell>
        </row>
        <row r="1578">
          <cell r="H1578" t="str">
            <v>Qki</v>
          </cell>
          <cell r="I1578">
            <v>0.13</v>
          </cell>
        </row>
        <row r="1579">
          <cell r="H1579" t="str">
            <v>Ostf1</v>
          </cell>
          <cell r="I1579">
            <v>0.13</v>
          </cell>
        </row>
        <row r="1580">
          <cell r="H1580" t="str">
            <v>Sptbn2</v>
          </cell>
          <cell r="I1580">
            <v>0.13</v>
          </cell>
        </row>
        <row r="1581">
          <cell r="H1581" t="str">
            <v>Nes</v>
          </cell>
          <cell r="I1581">
            <v>0.13</v>
          </cell>
        </row>
        <row r="1582">
          <cell r="H1582" t="str">
            <v>Thop1</v>
          </cell>
          <cell r="I1582">
            <v>0.13</v>
          </cell>
        </row>
        <row r="1583">
          <cell r="H1583" t="str">
            <v>Mme</v>
          </cell>
          <cell r="I1583">
            <v>0.13</v>
          </cell>
        </row>
        <row r="1584">
          <cell r="H1584" t="str">
            <v>Trio</v>
          </cell>
          <cell r="I1584">
            <v>0.13</v>
          </cell>
        </row>
        <row r="1585">
          <cell r="H1585" t="str">
            <v>Prrc2a</v>
          </cell>
          <cell r="I1585">
            <v>0.13</v>
          </cell>
        </row>
        <row r="1586">
          <cell r="H1586" t="str">
            <v>Arhgap24</v>
          </cell>
          <cell r="I1586">
            <v>0.13</v>
          </cell>
        </row>
        <row r="1587">
          <cell r="H1587" t="str">
            <v>Rsrc1</v>
          </cell>
          <cell r="I1587">
            <v>0.13</v>
          </cell>
        </row>
        <row r="1588">
          <cell r="H1588" t="str">
            <v>Sarg</v>
          </cell>
          <cell r="I1588">
            <v>0.13</v>
          </cell>
        </row>
        <row r="1589">
          <cell r="H1589" t="str">
            <v>Aqp4</v>
          </cell>
          <cell r="I1589">
            <v>0.13</v>
          </cell>
        </row>
        <row r="1590">
          <cell r="H1590" t="str">
            <v>Dab2ip</v>
          </cell>
          <cell r="I1590">
            <v>0.13</v>
          </cell>
        </row>
        <row r="1591">
          <cell r="H1591" t="str">
            <v>Zdhhc5</v>
          </cell>
          <cell r="I1591">
            <v>0.13</v>
          </cell>
        </row>
        <row r="1592">
          <cell r="H1592" t="str">
            <v>Aqp4</v>
          </cell>
          <cell r="I1592">
            <v>0.13</v>
          </cell>
        </row>
        <row r="1593">
          <cell r="H1593" t="str">
            <v>Thrap3</v>
          </cell>
          <cell r="I1593">
            <v>0.13</v>
          </cell>
        </row>
        <row r="1594">
          <cell r="H1594" t="str">
            <v>Prdx6</v>
          </cell>
          <cell r="I1594">
            <v>0.13</v>
          </cell>
        </row>
        <row r="1595">
          <cell r="H1595" t="str">
            <v>Tmub1</v>
          </cell>
          <cell r="I1595">
            <v>0.13</v>
          </cell>
        </row>
        <row r="1596">
          <cell r="H1596" t="str">
            <v>Hdgfl3</v>
          </cell>
          <cell r="I1596">
            <v>0.13</v>
          </cell>
        </row>
        <row r="1597">
          <cell r="H1597" t="str">
            <v>Hp1bp3</v>
          </cell>
          <cell r="I1597">
            <v>0.13</v>
          </cell>
        </row>
        <row r="1598">
          <cell r="H1598" t="str">
            <v>Srek1</v>
          </cell>
          <cell r="I1598">
            <v>0.13</v>
          </cell>
        </row>
        <row r="1599">
          <cell r="H1599" t="str">
            <v>Ddx21</v>
          </cell>
          <cell r="I1599">
            <v>0.13</v>
          </cell>
        </row>
        <row r="1600">
          <cell r="H1600" t="str">
            <v>Tpr</v>
          </cell>
          <cell r="I1600">
            <v>0.13</v>
          </cell>
        </row>
        <row r="1601">
          <cell r="H1601" t="str">
            <v>Psip1</v>
          </cell>
          <cell r="I1601">
            <v>0.13</v>
          </cell>
        </row>
        <row r="1602">
          <cell r="H1602" t="str">
            <v>Hmgn5</v>
          </cell>
          <cell r="I1602">
            <v>0.13</v>
          </cell>
        </row>
        <row r="1603">
          <cell r="H1603" t="str">
            <v>Rabep1</v>
          </cell>
          <cell r="I1603">
            <v>0.13</v>
          </cell>
        </row>
        <row r="1604">
          <cell r="H1604" t="str">
            <v>Ncam1</v>
          </cell>
          <cell r="I1604">
            <v>0.13</v>
          </cell>
        </row>
        <row r="1605">
          <cell r="H1605" t="str">
            <v>Tle4</v>
          </cell>
          <cell r="I1605">
            <v>0.13</v>
          </cell>
        </row>
        <row r="1606">
          <cell r="H1606" t="str">
            <v>Rasl11a</v>
          </cell>
          <cell r="I1606">
            <v>0.13</v>
          </cell>
        </row>
        <row r="1607">
          <cell r="H1607" t="str">
            <v>Sugp1</v>
          </cell>
          <cell r="I1607">
            <v>0.13</v>
          </cell>
        </row>
        <row r="1608">
          <cell r="H1608" t="str">
            <v>Washc2</v>
          </cell>
          <cell r="I1608">
            <v>0.13</v>
          </cell>
        </row>
        <row r="1609">
          <cell r="H1609" t="str">
            <v>Tanc1</v>
          </cell>
          <cell r="I1609">
            <v>0.13</v>
          </cell>
        </row>
        <row r="1610">
          <cell r="H1610" t="str">
            <v>Vcpip1</v>
          </cell>
          <cell r="I1610">
            <v>0.13</v>
          </cell>
        </row>
        <row r="1611">
          <cell r="H1611" t="str">
            <v>Cmtr1</v>
          </cell>
          <cell r="I1611">
            <v>0.13</v>
          </cell>
        </row>
        <row r="1612">
          <cell r="H1612" t="str">
            <v>Zc3h18</v>
          </cell>
          <cell r="I1612">
            <v>0.13</v>
          </cell>
        </row>
        <row r="1613">
          <cell r="H1613" t="str">
            <v>Mgea5</v>
          </cell>
          <cell r="I1613">
            <v>0.13</v>
          </cell>
        </row>
        <row r="1614">
          <cell r="H1614" t="str">
            <v>Aatf</v>
          </cell>
          <cell r="I1614">
            <v>0.13</v>
          </cell>
        </row>
        <row r="1615">
          <cell r="H1615" t="str">
            <v>Cobl</v>
          </cell>
          <cell r="I1615">
            <v>0.13</v>
          </cell>
        </row>
        <row r="1616">
          <cell r="H1616" t="str">
            <v>Sipa1l1</v>
          </cell>
          <cell r="I1616">
            <v>0.13</v>
          </cell>
        </row>
        <row r="1617">
          <cell r="H1617" t="str">
            <v>Ssx2ip</v>
          </cell>
          <cell r="I1617">
            <v>0.13</v>
          </cell>
        </row>
        <row r="1618">
          <cell r="H1618" t="str">
            <v>Casp8</v>
          </cell>
          <cell r="I1618">
            <v>0.13</v>
          </cell>
        </row>
        <row r="1619">
          <cell r="H1619" t="str">
            <v>Nbn</v>
          </cell>
          <cell r="I1619">
            <v>0.13</v>
          </cell>
        </row>
        <row r="1620">
          <cell r="H1620" t="str">
            <v>Shank3</v>
          </cell>
          <cell r="I1620">
            <v>0.13</v>
          </cell>
        </row>
        <row r="1621">
          <cell r="H1621" t="str">
            <v>Rtn4</v>
          </cell>
          <cell r="I1621">
            <v>0.13</v>
          </cell>
        </row>
        <row r="1622">
          <cell r="H1622" t="str">
            <v>Ttgn1</v>
          </cell>
          <cell r="I1622">
            <v>0.13</v>
          </cell>
        </row>
        <row r="1623">
          <cell r="H1623" t="str">
            <v>Arhgap27</v>
          </cell>
          <cell r="I1623">
            <v>0.13</v>
          </cell>
        </row>
        <row r="1624">
          <cell r="H1624" t="str">
            <v>Mtmr3</v>
          </cell>
          <cell r="I1624">
            <v>0.13</v>
          </cell>
        </row>
        <row r="1625">
          <cell r="H1625" t="str">
            <v>Rnpc3</v>
          </cell>
          <cell r="I1625">
            <v>0.13</v>
          </cell>
        </row>
        <row r="1626">
          <cell r="H1626" t="str">
            <v>Insr</v>
          </cell>
          <cell r="I1626">
            <v>0.13</v>
          </cell>
        </row>
        <row r="1627">
          <cell r="H1627" t="str">
            <v>Jun</v>
          </cell>
          <cell r="I1627">
            <v>0.13</v>
          </cell>
        </row>
        <row r="1628">
          <cell r="H1628" t="str">
            <v>Skap2</v>
          </cell>
          <cell r="I1628">
            <v>0.13</v>
          </cell>
        </row>
        <row r="1629">
          <cell r="H1629" t="str">
            <v>Slc6a12</v>
          </cell>
          <cell r="I1629">
            <v>0.13</v>
          </cell>
        </row>
        <row r="1630">
          <cell r="H1630" t="str">
            <v>Gtpbp1</v>
          </cell>
          <cell r="I1630">
            <v>0.13</v>
          </cell>
        </row>
        <row r="1631">
          <cell r="H1631" t="str">
            <v>Snapc2</v>
          </cell>
          <cell r="I1631">
            <v>0.13</v>
          </cell>
        </row>
        <row r="1632">
          <cell r="H1632" t="str">
            <v>Afdn</v>
          </cell>
          <cell r="I1632">
            <v>0.13</v>
          </cell>
        </row>
        <row r="1633">
          <cell r="H1633" t="str">
            <v>Pick1</v>
          </cell>
          <cell r="I1633">
            <v>0.13</v>
          </cell>
        </row>
        <row r="1634">
          <cell r="H1634" t="str">
            <v>Ddx21</v>
          </cell>
          <cell r="I1634">
            <v>0.13</v>
          </cell>
        </row>
        <row r="1635">
          <cell r="H1635" t="str">
            <v>Gramd2b</v>
          </cell>
          <cell r="I1635">
            <v>0.13</v>
          </cell>
        </row>
        <row r="1636">
          <cell r="H1636" t="str">
            <v>Cmpk1</v>
          </cell>
          <cell r="I1636">
            <v>0.13</v>
          </cell>
        </row>
        <row r="1637">
          <cell r="H1637" t="str">
            <v>Itpr1</v>
          </cell>
          <cell r="I1637">
            <v>0.13</v>
          </cell>
        </row>
        <row r="1638">
          <cell r="H1638" t="str">
            <v>Ptk2b</v>
          </cell>
          <cell r="I1638">
            <v>0.13</v>
          </cell>
        </row>
        <row r="1639">
          <cell r="H1639" t="str">
            <v>Gramd2b</v>
          </cell>
          <cell r="I1639">
            <v>0.13</v>
          </cell>
        </row>
        <row r="1640">
          <cell r="H1640" t="str">
            <v>Hdgfl2</v>
          </cell>
          <cell r="I1640">
            <v>0.13</v>
          </cell>
        </row>
        <row r="1641">
          <cell r="H1641" t="str">
            <v>Eef1a1</v>
          </cell>
          <cell r="I1641">
            <v>0.13</v>
          </cell>
        </row>
        <row r="1642">
          <cell r="H1642" t="str">
            <v>Cfap36</v>
          </cell>
          <cell r="I1642">
            <v>0.13</v>
          </cell>
        </row>
        <row r="1643">
          <cell r="H1643" t="str">
            <v>Eef1a1</v>
          </cell>
          <cell r="I1643">
            <v>0.13</v>
          </cell>
        </row>
        <row r="1644">
          <cell r="H1644" t="str">
            <v>Dnmt1</v>
          </cell>
          <cell r="I1644">
            <v>0.13</v>
          </cell>
        </row>
        <row r="1645">
          <cell r="H1645" t="str">
            <v>Znf148</v>
          </cell>
          <cell r="I1645">
            <v>0.13</v>
          </cell>
        </row>
        <row r="1646">
          <cell r="H1646" t="str">
            <v>Palmd</v>
          </cell>
          <cell r="I1646">
            <v>0.13</v>
          </cell>
        </row>
        <row r="1647">
          <cell r="H1647" t="str">
            <v>Gtf2i</v>
          </cell>
          <cell r="I1647">
            <v>0.13</v>
          </cell>
        </row>
        <row r="1648">
          <cell r="H1648" t="str">
            <v>Kidins220</v>
          </cell>
          <cell r="I1648">
            <v>0.13</v>
          </cell>
        </row>
        <row r="1649">
          <cell r="H1649" t="str">
            <v>Eif4ebp1</v>
          </cell>
          <cell r="I1649">
            <v>0.13</v>
          </cell>
        </row>
        <row r="1650">
          <cell r="H1650" t="str">
            <v>Ppp1r2</v>
          </cell>
          <cell r="I1650">
            <v>0.13</v>
          </cell>
        </row>
        <row r="1651">
          <cell r="H1651" t="str">
            <v>Zc3h18</v>
          </cell>
          <cell r="I1651">
            <v>0.13</v>
          </cell>
        </row>
        <row r="1652">
          <cell r="H1652" t="str">
            <v>Pcyt1a</v>
          </cell>
          <cell r="I1652">
            <v>0.13</v>
          </cell>
        </row>
        <row r="1653">
          <cell r="H1653" t="str">
            <v>Atp7a</v>
          </cell>
          <cell r="I1653">
            <v>0.13</v>
          </cell>
        </row>
        <row r="1654">
          <cell r="H1654" t="str">
            <v>Arhgap17</v>
          </cell>
          <cell r="I1654">
            <v>0.13</v>
          </cell>
        </row>
        <row r="1655">
          <cell r="H1655" t="str">
            <v>Krt19</v>
          </cell>
          <cell r="I1655">
            <v>0.13</v>
          </cell>
        </row>
        <row r="1656">
          <cell r="H1656" t="str">
            <v>Fam129b</v>
          </cell>
          <cell r="I1656">
            <v>0.13</v>
          </cell>
        </row>
        <row r="1657">
          <cell r="H1657" t="str">
            <v>Synrg</v>
          </cell>
          <cell r="I1657">
            <v>0.13</v>
          </cell>
        </row>
        <row r="1658">
          <cell r="H1658" t="str">
            <v>Mprip</v>
          </cell>
          <cell r="I1658">
            <v>0.13</v>
          </cell>
        </row>
        <row r="1659">
          <cell r="H1659" t="str">
            <v>Elk1</v>
          </cell>
          <cell r="I1659">
            <v>0.13</v>
          </cell>
        </row>
        <row r="1660">
          <cell r="H1660" t="str">
            <v>Limk1</v>
          </cell>
          <cell r="I1660">
            <v>0.13</v>
          </cell>
        </row>
        <row r="1661">
          <cell r="H1661" t="str">
            <v>Krt18</v>
          </cell>
          <cell r="I1661">
            <v>0.13</v>
          </cell>
        </row>
        <row r="1662">
          <cell r="H1662" t="str">
            <v>Ahsg</v>
          </cell>
          <cell r="I1662">
            <v>0.13</v>
          </cell>
        </row>
        <row r="1663">
          <cell r="H1663" t="str">
            <v>Pxn</v>
          </cell>
          <cell r="I1663">
            <v>0.13</v>
          </cell>
        </row>
        <row r="1664">
          <cell r="H1664" t="str">
            <v>Shroom2</v>
          </cell>
          <cell r="I1664">
            <v>0.13</v>
          </cell>
        </row>
        <row r="1665">
          <cell r="H1665" t="str">
            <v>Cdk17</v>
          </cell>
          <cell r="I1665">
            <v>0.13</v>
          </cell>
        </row>
        <row r="1666">
          <cell r="H1666" t="str">
            <v>Rtn4</v>
          </cell>
          <cell r="I1666">
            <v>0.13</v>
          </cell>
        </row>
        <row r="1667">
          <cell r="H1667" t="str">
            <v>Map4</v>
          </cell>
          <cell r="I1667">
            <v>0.13</v>
          </cell>
        </row>
        <row r="1668">
          <cell r="H1668" t="str">
            <v>Dvl1</v>
          </cell>
          <cell r="I1668">
            <v>0.13</v>
          </cell>
        </row>
        <row r="1669">
          <cell r="H1669" t="str">
            <v>Arfgef2</v>
          </cell>
          <cell r="I1669">
            <v>0.13</v>
          </cell>
        </row>
        <row r="1670">
          <cell r="H1670" t="str">
            <v>Ppp1r2</v>
          </cell>
          <cell r="I1670">
            <v>0.13</v>
          </cell>
        </row>
        <row r="1671">
          <cell r="H1671" t="str">
            <v>Arhgef2</v>
          </cell>
          <cell r="I1671">
            <v>0.13</v>
          </cell>
        </row>
        <row r="1672">
          <cell r="H1672" t="str">
            <v>Cdk18</v>
          </cell>
          <cell r="I1672">
            <v>0.13</v>
          </cell>
        </row>
        <row r="1673">
          <cell r="H1673" t="str">
            <v>Agtrap</v>
          </cell>
          <cell r="I1673">
            <v>0.13</v>
          </cell>
        </row>
        <row r="1674">
          <cell r="H1674" t="str">
            <v>Ralgapb</v>
          </cell>
          <cell r="I1674">
            <v>0.13</v>
          </cell>
        </row>
        <row r="1675">
          <cell r="H1675" t="str">
            <v>Mum1</v>
          </cell>
          <cell r="I1675">
            <v>0.13</v>
          </cell>
        </row>
        <row r="1676">
          <cell r="H1676" t="str">
            <v>Htt</v>
          </cell>
          <cell r="I1676">
            <v>0.13</v>
          </cell>
        </row>
        <row r="1677">
          <cell r="H1677" t="str">
            <v>Tada2a</v>
          </cell>
          <cell r="I1677">
            <v>0.13</v>
          </cell>
        </row>
        <row r="1678">
          <cell r="H1678" t="str">
            <v>Strn</v>
          </cell>
          <cell r="I1678">
            <v>0.13</v>
          </cell>
        </row>
        <row r="1679">
          <cell r="H1679" t="str">
            <v>Npm1</v>
          </cell>
          <cell r="I1679">
            <v>0.13</v>
          </cell>
        </row>
        <row r="1680">
          <cell r="H1680" t="str">
            <v>Kidins220</v>
          </cell>
          <cell r="I1680">
            <v>0.13</v>
          </cell>
        </row>
        <row r="1681">
          <cell r="H1681" t="str">
            <v>Kat6a</v>
          </cell>
          <cell r="I1681">
            <v>0.13</v>
          </cell>
        </row>
        <row r="1682">
          <cell r="H1682" t="str">
            <v>Thrap3</v>
          </cell>
          <cell r="I1682">
            <v>0.13</v>
          </cell>
        </row>
        <row r="1683">
          <cell r="H1683" t="str">
            <v>Csf1</v>
          </cell>
          <cell r="I1683">
            <v>0.13</v>
          </cell>
        </row>
        <row r="1684">
          <cell r="H1684" t="str">
            <v>Sorbs1</v>
          </cell>
          <cell r="I1684">
            <v>0.13</v>
          </cell>
        </row>
        <row r="1685">
          <cell r="H1685" t="str">
            <v>Mark2</v>
          </cell>
          <cell r="I1685">
            <v>0.13</v>
          </cell>
        </row>
        <row r="1686">
          <cell r="H1686" t="str">
            <v>Nek7</v>
          </cell>
          <cell r="I1686">
            <v>0.13</v>
          </cell>
        </row>
        <row r="1687">
          <cell r="H1687" t="str">
            <v>Wdr91</v>
          </cell>
          <cell r="I1687">
            <v>0.13</v>
          </cell>
        </row>
        <row r="1688">
          <cell r="H1688" t="str">
            <v>Zdhhc5</v>
          </cell>
          <cell r="I1688">
            <v>0.13</v>
          </cell>
        </row>
        <row r="1689">
          <cell r="H1689" t="str">
            <v>Ag2</v>
          </cell>
          <cell r="I1689">
            <v>0.13</v>
          </cell>
        </row>
        <row r="1690">
          <cell r="H1690" t="str">
            <v>Leo1</v>
          </cell>
          <cell r="I1690">
            <v>0.13</v>
          </cell>
        </row>
        <row r="1691">
          <cell r="H1691" t="str">
            <v>Map4</v>
          </cell>
          <cell r="I1691">
            <v>0.13</v>
          </cell>
        </row>
        <row r="1692">
          <cell r="H1692" t="str">
            <v>Lrrfip2</v>
          </cell>
          <cell r="I1692">
            <v>0.13</v>
          </cell>
        </row>
        <row r="1693">
          <cell r="H1693" t="str">
            <v>Cttn</v>
          </cell>
          <cell r="I1693">
            <v>0.13</v>
          </cell>
        </row>
        <row r="1694">
          <cell r="H1694" t="str">
            <v>Nup98</v>
          </cell>
          <cell r="I1694">
            <v>0.13</v>
          </cell>
        </row>
        <row r="1695">
          <cell r="H1695" t="str">
            <v>Taok2</v>
          </cell>
          <cell r="I1695">
            <v>0.13</v>
          </cell>
        </row>
        <row r="1696">
          <cell r="H1696" t="str">
            <v>Uba1</v>
          </cell>
          <cell r="I1696">
            <v>0.13</v>
          </cell>
        </row>
        <row r="1697">
          <cell r="H1697" t="str">
            <v>Ppp1r1b</v>
          </cell>
          <cell r="I1697">
            <v>0.13</v>
          </cell>
        </row>
        <row r="1698">
          <cell r="H1698" t="str">
            <v>Ip6k1</v>
          </cell>
          <cell r="I1698">
            <v>0.13</v>
          </cell>
        </row>
        <row r="1699">
          <cell r="H1699" t="str">
            <v>Anxa5</v>
          </cell>
          <cell r="I1699">
            <v>0.13</v>
          </cell>
        </row>
        <row r="1700">
          <cell r="H1700" t="str">
            <v>Lsr</v>
          </cell>
          <cell r="I1700">
            <v>0.13</v>
          </cell>
        </row>
        <row r="1701">
          <cell r="H1701" t="str">
            <v>Aup1</v>
          </cell>
          <cell r="I1701">
            <v>0.13</v>
          </cell>
        </row>
        <row r="1702">
          <cell r="H1702" t="str">
            <v>Taf6</v>
          </cell>
          <cell r="I1702">
            <v>0.13</v>
          </cell>
        </row>
        <row r="1703">
          <cell r="H1703" t="str">
            <v>Adarb1</v>
          </cell>
          <cell r="I1703">
            <v>0.13</v>
          </cell>
        </row>
        <row r="1704">
          <cell r="H1704" t="str">
            <v>Epn1</v>
          </cell>
          <cell r="I1704">
            <v>0.13</v>
          </cell>
        </row>
        <row r="1705">
          <cell r="H1705" t="str">
            <v>Esrra</v>
          </cell>
          <cell r="I1705">
            <v>0.13</v>
          </cell>
        </row>
        <row r="1706">
          <cell r="H1706" t="str">
            <v>Wdr44</v>
          </cell>
          <cell r="I1706">
            <v>0.13</v>
          </cell>
        </row>
        <row r="1707">
          <cell r="H1707" t="str">
            <v>Ag2</v>
          </cell>
          <cell r="I1707">
            <v>0.13</v>
          </cell>
        </row>
        <row r="1708">
          <cell r="H1708" t="str">
            <v>Camk2d</v>
          </cell>
          <cell r="I1708">
            <v>0.13</v>
          </cell>
        </row>
        <row r="1709">
          <cell r="H1709" t="str">
            <v>Fosl2</v>
          </cell>
          <cell r="I1709">
            <v>0.13</v>
          </cell>
        </row>
        <row r="1710">
          <cell r="H1710" t="str">
            <v>Rhbdf1</v>
          </cell>
          <cell r="I1710">
            <v>0.13</v>
          </cell>
        </row>
        <row r="1711">
          <cell r="H1711" t="str">
            <v>Sipa1l1</v>
          </cell>
          <cell r="I1711">
            <v>0.13</v>
          </cell>
        </row>
        <row r="1712">
          <cell r="H1712" t="str">
            <v>Ssh3</v>
          </cell>
          <cell r="I1712">
            <v>0.13</v>
          </cell>
        </row>
        <row r="1713">
          <cell r="H1713" t="str">
            <v>Srsf6</v>
          </cell>
          <cell r="I1713">
            <v>0.13</v>
          </cell>
        </row>
        <row r="1714">
          <cell r="H1714" t="str">
            <v>Cdc27</v>
          </cell>
          <cell r="I1714">
            <v>0.13</v>
          </cell>
        </row>
        <row r="1715">
          <cell r="H1715" t="str">
            <v>Tra2b</v>
          </cell>
          <cell r="I1715">
            <v>0.13</v>
          </cell>
        </row>
        <row r="1716">
          <cell r="H1716" t="str">
            <v>Bckdha</v>
          </cell>
          <cell r="I1716">
            <v>0.13</v>
          </cell>
        </row>
        <row r="1717">
          <cell r="H1717" t="str">
            <v>Map2</v>
          </cell>
          <cell r="I1717">
            <v>0.13</v>
          </cell>
        </row>
        <row r="1718">
          <cell r="H1718" t="str">
            <v>Srsf2</v>
          </cell>
          <cell r="I1718">
            <v>0.13</v>
          </cell>
        </row>
        <row r="1719">
          <cell r="H1719" t="str">
            <v>Bckdk</v>
          </cell>
          <cell r="I1719">
            <v>0.13</v>
          </cell>
        </row>
        <row r="1720">
          <cell r="H1720" t="str">
            <v>Pik3r4</v>
          </cell>
          <cell r="I1720">
            <v>0.13</v>
          </cell>
        </row>
        <row r="1721">
          <cell r="H1721" t="str">
            <v>Mapk1</v>
          </cell>
          <cell r="I1721">
            <v>0.13</v>
          </cell>
        </row>
        <row r="1722">
          <cell r="H1722" t="str">
            <v>Gys1</v>
          </cell>
          <cell r="I1722">
            <v>0.13</v>
          </cell>
        </row>
        <row r="1723">
          <cell r="H1723" t="str">
            <v>Slc9a1</v>
          </cell>
          <cell r="I1723">
            <v>0.13</v>
          </cell>
        </row>
        <row r="1724">
          <cell r="H1724" t="str">
            <v>Ccnl2</v>
          </cell>
          <cell r="I1724">
            <v>0.13</v>
          </cell>
        </row>
        <row r="1725">
          <cell r="H1725" t="str">
            <v>Rere</v>
          </cell>
          <cell r="I1725">
            <v>0.13</v>
          </cell>
        </row>
        <row r="1726">
          <cell r="H1726" t="str">
            <v>Tsc22d4</v>
          </cell>
          <cell r="I1726">
            <v>0.13</v>
          </cell>
        </row>
        <row r="1727">
          <cell r="H1727" t="str">
            <v>Smarcad1</v>
          </cell>
          <cell r="I1727">
            <v>0.13</v>
          </cell>
        </row>
        <row r="1728">
          <cell r="H1728" t="str">
            <v>Ncl</v>
          </cell>
          <cell r="I1728">
            <v>0.13</v>
          </cell>
        </row>
        <row r="1729">
          <cell r="H1729" t="str">
            <v>Plec</v>
          </cell>
          <cell r="I1729">
            <v>0.13</v>
          </cell>
        </row>
        <row r="1730">
          <cell r="H1730" t="str">
            <v>Nexn</v>
          </cell>
          <cell r="I1730">
            <v>0.13</v>
          </cell>
        </row>
        <row r="1731">
          <cell r="H1731" t="str">
            <v>Afap1l1</v>
          </cell>
          <cell r="I1731">
            <v>0.13</v>
          </cell>
        </row>
        <row r="1732">
          <cell r="H1732" t="str">
            <v>Tpm1</v>
          </cell>
          <cell r="I1732">
            <v>0.13</v>
          </cell>
        </row>
        <row r="1733">
          <cell r="H1733" t="str">
            <v>Dek</v>
          </cell>
          <cell r="I1733">
            <v>0.13</v>
          </cell>
        </row>
        <row r="1734">
          <cell r="H1734" t="str">
            <v>Dlgap4</v>
          </cell>
          <cell r="I1734">
            <v>0.13</v>
          </cell>
        </row>
        <row r="1735">
          <cell r="H1735" t="str">
            <v>Rab11a</v>
          </cell>
          <cell r="I1735">
            <v>0.13</v>
          </cell>
        </row>
        <row r="1736">
          <cell r="H1736" t="str">
            <v>Mapk14</v>
          </cell>
          <cell r="I1736">
            <v>0.13</v>
          </cell>
        </row>
        <row r="1737">
          <cell r="H1737" t="str">
            <v>Sh3kbp1</v>
          </cell>
          <cell r="I1737">
            <v>0.13</v>
          </cell>
        </row>
        <row r="1738">
          <cell r="H1738" t="str">
            <v>Map2</v>
          </cell>
          <cell r="I1738">
            <v>0.13</v>
          </cell>
        </row>
        <row r="1739">
          <cell r="H1739" t="str">
            <v>Git1</v>
          </cell>
          <cell r="I1739">
            <v>0.13</v>
          </cell>
        </row>
        <row r="1740">
          <cell r="H1740" t="str">
            <v>Sarg</v>
          </cell>
          <cell r="I1740">
            <v>0.13</v>
          </cell>
        </row>
        <row r="1741">
          <cell r="H1741" t="str">
            <v>Epn3</v>
          </cell>
          <cell r="I1741">
            <v>0.13</v>
          </cell>
        </row>
        <row r="1742">
          <cell r="H1742" t="str">
            <v>Cir1</v>
          </cell>
          <cell r="I1742">
            <v>0.13</v>
          </cell>
        </row>
        <row r="1743">
          <cell r="H1743" t="str">
            <v>Hp1bp3</v>
          </cell>
          <cell r="I1743">
            <v>0.13</v>
          </cell>
        </row>
        <row r="1744">
          <cell r="H1744" t="str">
            <v>Canx</v>
          </cell>
          <cell r="I1744">
            <v>0.13</v>
          </cell>
        </row>
        <row r="1745">
          <cell r="H1745" t="str">
            <v>Hmga1</v>
          </cell>
          <cell r="I1745">
            <v>0.13</v>
          </cell>
        </row>
        <row r="1746">
          <cell r="H1746" t="str">
            <v>Tmem246</v>
          </cell>
          <cell r="I1746">
            <v>0.13</v>
          </cell>
        </row>
        <row r="1747">
          <cell r="H1747" t="str">
            <v>Epb41l5</v>
          </cell>
          <cell r="I1747">
            <v>0.13</v>
          </cell>
        </row>
        <row r="1748">
          <cell r="H1748" t="str">
            <v>Ring1</v>
          </cell>
          <cell r="I1748">
            <v>0.13</v>
          </cell>
        </row>
        <row r="1749">
          <cell r="H1749" t="str">
            <v>Inpp5j</v>
          </cell>
          <cell r="I1749">
            <v>0.13</v>
          </cell>
        </row>
        <row r="1750">
          <cell r="H1750" t="str">
            <v>Clip2</v>
          </cell>
          <cell r="I1750">
            <v>0.13</v>
          </cell>
        </row>
        <row r="1751">
          <cell r="H1751" t="str">
            <v>Nucks1</v>
          </cell>
          <cell r="I1751">
            <v>0.13</v>
          </cell>
        </row>
        <row r="1752">
          <cell r="H1752" t="str">
            <v>Gtf2f1</v>
          </cell>
          <cell r="I1752">
            <v>0.13</v>
          </cell>
        </row>
        <row r="1753">
          <cell r="H1753" t="str">
            <v>Arfip1</v>
          </cell>
          <cell r="I1753">
            <v>0.13</v>
          </cell>
        </row>
        <row r="1754">
          <cell r="H1754" t="str">
            <v>Pcnp</v>
          </cell>
          <cell r="I1754">
            <v>0.13</v>
          </cell>
        </row>
        <row r="1755">
          <cell r="H1755" t="str">
            <v>Thrap3</v>
          </cell>
          <cell r="I1755">
            <v>0.13</v>
          </cell>
        </row>
        <row r="1756">
          <cell r="H1756" t="str">
            <v>Nucks1</v>
          </cell>
          <cell r="I1756">
            <v>0.13</v>
          </cell>
        </row>
        <row r="1757">
          <cell r="H1757" t="str">
            <v>Rsrc1</v>
          </cell>
          <cell r="I1757">
            <v>0.13</v>
          </cell>
        </row>
        <row r="1758">
          <cell r="H1758" t="str">
            <v>Cdc42bpb</v>
          </cell>
          <cell r="I1758">
            <v>0.13</v>
          </cell>
        </row>
        <row r="1759">
          <cell r="H1759" t="str">
            <v>Sept8</v>
          </cell>
          <cell r="I1759">
            <v>0.12</v>
          </cell>
        </row>
        <row r="1760">
          <cell r="H1760" t="str">
            <v>Trpv4</v>
          </cell>
          <cell r="I1760">
            <v>0.12</v>
          </cell>
        </row>
        <row r="1761">
          <cell r="H1761" t="str">
            <v>Pard3</v>
          </cell>
          <cell r="I1761">
            <v>0.12</v>
          </cell>
        </row>
        <row r="1762">
          <cell r="H1762" t="str">
            <v>Prom2</v>
          </cell>
          <cell r="I1762">
            <v>0.12</v>
          </cell>
        </row>
        <row r="1763">
          <cell r="H1763" t="str">
            <v>Gal</v>
          </cell>
          <cell r="I1763">
            <v>0.12</v>
          </cell>
        </row>
        <row r="1764">
          <cell r="H1764" t="str">
            <v>Rtn1</v>
          </cell>
          <cell r="I1764">
            <v>0.12</v>
          </cell>
        </row>
        <row r="1765">
          <cell r="H1765" t="str">
            <v>Pds5b</v>
          </cell>
          <cell r="I1765">
            <v>0.12</v>
          </cell>
        </row>
        <row r="1766">
          <cell r="H1766" t="str">
            <v>Sept5</v>
          </cell>
          <cell r="I1766">
            <v>0.12</v>
          </cell>
        </row>
        <row r="1767">
          <cell r="H1767" t="str">
            <v>Cux1</v>
          </cell>
          <cell r="I1767">
            <v>0.12</v>
          </cell>
        </row>
        <row r="1768">
          <cell r="H1768" t="str">
            <v>Vcl</v>
          </cell>
          <cell r="I1768">
            <v>0.12</v>
          </cell>
        </row>
        <row r="1769">
          <cell r="H1769" t="str">
            <v>Sqstm1</v>
          </cell>
          <cell r="I1769">
            <v>0.12</v>
          </cell>
        </row>
        <row r="1770">
          <cell r="H1770" t="str">
            <v>Prpf4b</v>
          </cell>
          <cell r="I1770">
            <v>0.12</v>
          </cell>
        </row>
        <row r="1771">
          <cell r="H1771" t="str">
            <v>Akap8</v>
          </cell>
          <cell r="I1771">
            <v>0.12</v>
          </cell>
        </row>
        <row r="1772">
          <cell r="H1772" t="str">
            <v>Plec</v>
          </cell>
          <cell r="I1772">
            <v>0.12</v>
          </cell>
        </row>
        <row r="1773">
          <cell r="H1773" t="str">
            <v>Farp1</v>
          </cell>
          <cell r="I1773">
            <v>0.12</v>
          </cell>
        </row>
        <row r="1774">
          <cell r="H1774" t="str">
            <v>Arhgap29</v>
          </cell>
          <cell r="I1774">
            <v>0.12</v>
          </cell>
        </row>
        <row r="1775">
          <cell r="H1775" t="str">
            <v>S1pr5</v>
          </cell>
          <cell r="I1775">
            <v>0.12</v>
          </cell>
        </row>
        <row r="1776">
          <cell r="H1776" t="str">
            <v>Zfyve26</v>
          </cell>
          <cell r="I1776">
            <v>0.12</v>
          </cell>
        </row>
        <row r="1777">
          <cell r="H1777" t="str">
            <v>Gorasp1</v>
          </cell>
          <cell r="I1777">
            <v>0.12</v>
          </cell>
        </row>
        <row r="1778">
          <cell r="H1778" t="str">
            <v>Epn2</v>
          </cell>
          <cell r="I1778">
            <v>0.12</v>
          </cell>
        </row>
        <row r="1779">
          <cell r="H1779" t="str">
            <v>Oxr1</v>
          </cell>
          <cell r="I1779">
            <v>0.12</v>
          </cell>
        </row>
        <row r="1780">
          <cell r="H1780" t="str">
            <v>Ppp1r12a</v>
          </cell>
          <cell r="I1780">
            <v>0.12</v>
          </cell>
        </row>
        <row r="1781">
          <cell r="H1781" t="str">
            <v>Prdm2</v>
          </cell>
          <cell r="I1781">
            <v>0.12</v>
          </cell>
        </row>
        <row r="1782">
          <cell r="H1782" t="str">
            <v>Nup153</v>
          </cell>
          <cell r="I1782">
            <v>0.12</v>
          </cell>
        </row>
        <row r="1783">
          <cell r="H1783" t="str">
            <v>Trip13</v>
          </cell>
          <cell r="I1783">
            <v>0.12</v>
          </cell>
        </row>
        <row r="1784">
          <cell r="H1784" t="str">
            <v>Pitpnm1</v>
          </cell>
          <cell r="I1784">
            <v>0.12</v>
          </cell>
        </row>
        <row r="1785">
          <cell r="H1785" t="str">
            <v>Golga4</v>
          </cell>
          <cell r="I1785">
            <v>0.12</v>
          </cell>
        </row>
        <row r="1786">
          <cell r="H1786" t="str">
            <v>Cask</v>
          </cell>
          <cell r="I1786">
            <v>0.12</v>
          </cell>
        </row>
        <row r="1787">
          <cell r="H1787" t="str">
            <v>Arntl</v>
          </cell>
          <cell r="I1787">
            <v>0.12</v>
          </cell>
        </row>
        <row r="1788">
          <cell r="H1788" t="str">
            <v>Specc1l</v>
          </cell>
          <cell r="I1788">
            <v>0.12</v>
          </cell>
        </row>
        <row r="1789">
          <cell r="H1789" t="str">
            <v>Smarce1</v>
          </cell>
          <cell r="I1789">
            <v>0.12</v>
          </cell>
        </row>
        <row r="1790">
          <cell r="H1790" t="str">
            <v>Prkab1</v>
          </cell>
          <cell r="I1790">
            <v>0.12</v>
          </cell>
        </row>
        <row r="1791">
          <cell r="H1791" t="str">
            <v>Mfap3l</v>
          </cell>
          <cell r="I1791">
            <v>0.12</v>
          </cell>
        </row>
        <row r="1792">
          <cell r="H1792" t="str">
            <v>Rai14</v>
          </cell>
          <cell r="I1792">
            <v>0.12</v>
          </cell>
        </row>
        <row r="1793">
          <cell r="H1793" t="str">
            <v>Ssrp1</v>
          </cell>
          <cell r="I1793">
            <v>0.12</v>
          </cell>
        </row>
        <row r="1794">
          <cell r="H1794" t="str">
            <v>Bad</v>
          </cell>
          <cell r="I1794">
            <v>0.12</v>
          </cell>
        </row>
        <row r="1795">
          <cell r="H1795" t="str">
            <v>Sptan1</v>
          </cell>
          <cell r="I1795">
            <v>0.12</v>
          </cell>
        </row>
        <row r="1796">
          <cell r="H1796" t="str">
            <v>Cdk12</v>
          </cell>
          <cell r="I1796">
            <v>0.12</v>
          </cell>
        </row>
        <row r="1797">
          <cell r="H1797" t="str">
            <v>Camk2g</v>
          </cell>
          <cell r="I1797">
            <v>0.12</v>
          </cell>
        </row>
        <row r="1798">
          <cell r="H1798" t="str">
            <v>Lgals5</v>
          </cell>
          <cell r="I1798">
            <v>0.12</v>
          </cell>
        </row>
        <row r="1799">
          <cell r="H1799" t="str">
            <v>Camk2d</v>
          </cell>
          <cell r="I1799">
            <v>0.12</v>
          </cell>
        </row>
        <row r="1800">
          <cell r="H1800" t="str">
            <v>L3mbtl2</v>
          </cell>
          <cell r="I1800">
            <v>0.12</v>
          </cell>
        </row>
        <row r="1801">
          <cell r="H1801" t="str">
            <v>Kcnj16</v>
          </cell>
          <cell r="I1801">
            <v>0.12</v>
          </cell>
        </row>
        <row r="1802">
          <cell r="H1802" t="str">
            <v>Ppp1r37</v>
          </cell>
          <cell r="I1802">
            <v>0.12</v>
          </cell>
        </row>
        <row r="1803">
          <cell r="H1803" t="str">
            <v>Magi3</v>
          </cell>
          <cell r="I1803">
            <v>0.12</v>
          </cell>
        </row>
        <row r="1804">
          <cell r="H1804" t="str">
            <v>Fam122a</v>
          </cell>
          <cell r="I1804">
            <v>0.12</v>
          </cell>
        </row>
        <row r="1805">
          <cell r="H1805" t="str">
            <v>Trim2</v>
          </cell>
          <cell r="I1805">
            <v>0.12</v>
          </cell>
        </row>
        <row r="1806">
          <cell r="H1806" t="str">
            <v>Mark3</v>
          </cell>
          <cell r="I1806">
            <v>0.12</v>
          </cell>
        </row>
        <row r="1807">
          <cell r="H1807" t="str">
            <v>Pacs1</v>
          </cell>
          <cell r="I1807">
            <v>0.12</v>
          </cell>
        </row>
        <row r="1808">
          <cell r="H1808" t="str">
            <v>Eif4e</v>
          </cell>
          <cell r="I1808">
            <v>0.12</v>
          </cell>
        </row>
        <row r="1809">
          <cell r="H1809" t="str">
            <v>Slc2a13</v>
          </cell>
          <cell r="I1809">
            <v>0.12</v>
          </cell>
        </row>
        <row r="1810">
          <cell r="H1810" t="str">
            <v>Rrad</v>
          </cell>
          <cell r="I1810">
            <v>0.12</v>
          </cell>
        </row>
        <row r="1811">
          <cell r="H1811" t="str">
            <v>Ssrp1</v>
          </cell>
          <cell r="I1811">
            <v>0.12</v>
          </cell>
        </row>
        <row r="1812">
          <cell r="H1812" t="str">
            <v>Mapk3</v>
          </cell>
          <cell r="I1812">
            <v>0.12</v>
          </cell>
        </row>
        <row r="1813">
          <cell r="H1813" t="str">
            <v>Zdhhc5</v>
          </cell>
          <cell r="I1813">
            <v>0.12</v>
          </cell>
        </row>
        <row r="1814">
          <cell r="H1814" t="str">
            <v>Map2k1</v>
          </cell>
          <cell r="I1814">
            <v>0.12</v>
          </cell>
        </row>
        <row r="1815">
          <cell r="H1815" t="str">
            <v>Pxn</v>
          </cell>
          <cell r="I1815">
            <v>0.12</v>
          </cell>
        </row>
        <row r="1816">
          <cell r="H1816" t="str">
            <v>Dvl1</v>
          </cell>
          <cell r="I1816">
            <v>0.12</v>
          </cell>
        </row>
        <row r="1817">
          <cell r="H1817" t="str">
            <v>Akap13</v>
          </cell>
          <cell r="I1817">
            <v>0.12</v>
          </cell>
        </row>
        <row r="1818">
          <cell r="H1818" t="str">
            <v>Tpr</v>
          </cell>
          <cell r="I1818">
            <v>0.12</v>
          </cell>
        </row>
        <row r="1819">
          <cell r="H1819" t="str">
            <v>Pfkp</v>
          </cell>
          <cell r="I1819">
            <v>0.12</v>
          </cell>
        </row>
        <row r="1820">
          <cell r="H1820" t="str">
            <v>Arhgap17</v>
          </cell>
          <cell r="I1820">
            <v>0.12</v>
          </cell>
        </row>
        <row r="1821">
          <cell r="H1821" t="str">
            <v>Kif18b</v>
          </cell>
          <cell r="I1821">
            <v>0.12</v>
          </cell>
        </row>
        <row r="1822">
          <cell r="H1822" t="str">
            <v>Kif1b</v>
          </cell>
          <cell r="I1822">
            <v>0.12</v>
          </cell>
        </row>
        <row r="1823">
          <cell r="H1823" t="str">
            <v>Zhx3</v>
          </cell>
          <cell r="I1823">
            <v>0.12</v>
          </cell>
        </row>
        <row r="1824">
          <cell r="H1824" t="str">
            <v>Add3</v>
          </cell>
          <cell r="I1824">
            <v>0.12</v>
          </cell>
        </row>
        <row r="1825">
          <cell r="H1825" t="str">
            <v>Pde4a</v>
          </cell>
          <cell r="I1825">
            <v>0.12</v>
          </cell>
        </row>
        <row r="1826">
          <cell r="H1826" t="str">
            <v>Aldh1a3</v>
          </cell>
          <cell r="I1826">
            <v>0.12</v>
          </cell>
        </row>
        <row r="1827">
          <cell r="H1827" t="str">
            <v>Mmtag2</v>
          </cell>
          <cell r="I1827">
            <v>0.12</v>
          </cell>
        </row>
        <row r="1828">
          <cell r="H1828" t="str">
            <v>Cdc42bpa</v>
          </cell>
          <cell r="I1828">
            <v>0.12</v>
          </cell>
        </row>
        <row r="1829">
          <cell r="H1829" t="str">
            <v>Apc</v>
          </cell>
          <cell r="I1829">
            <v>0.12</v>
          </cell>
        </row>
        <row r="1830">
          <cell r="H1830" t="str">
            <v>Sh3kbp1</v>
          </cell>
          <cell r="I1830">
            <v>0.12</v>
          </cell>
        </row>
        <row r="1831">
          <cell r="H1831" t="str">
            <v>Ndrg3</v>
          </cell>
          <cell r="I1831">
            <v>0.12</v>
          </cell>
        </row>
        <row r="1832">
          <cell r="H1832" t="str">
            <v>Slc9a3r1</v>
          </cell>
          <cell r="I1832">
            <v>0.12</v>
          </cell>
        </row>
        <row r="1833">
          <cell r="H1833" t="str">
            <v>Crlf2</v>
          </cell>
          <cell r="I1833">
            <v>0.12</v>
          </cell>
        </row>
        <row r="1834">
          <cell r="H1834" t="str">
            <v>Lig1</v>
          </cell>
          <cell r="I1834">
            <v>0.12</v>
          </cell>
        </row>
        <row r="1835">
          <cell r="H1835" t="str">
            <v>Cpt1a</v>
          </cell>
          <cell r="I1835">
            <v>0.12</v>
          </cell>
        </row>
        <row r="1836">
          <cell r="H1836" t="str">
            <v>Ogfrl1</v>
          </cell>
          <cell r="I1836">
            <v>0.12</v>
          </cell>
        </row>
        <row r="1837">
          <cell r="H1837" t="str">
            <v>Gpx1</v>
          </cell>
          <cell r="I1837">
            <v>0.12</v>
          </cell>
        </row>
        <row r="1838">
          <cell r="H1838" t="str">
            <v>Ahcyl1</v>
          </cell>
          <cell r="I1838">
            <v>0.12</v>
          </cell>
        </row>
        <row r="1839">
          <cell r="H1839" t="str">
            <v>Adnp</v>
          </cell>
          <cell r="I1839">
            <v>0.12</v>
          </cell>
        </row>
        <row r="1840">
          <cell r="H1840" t="str">
            <v>Wdr55</v>
          </cell>
          <cell r="I1840">
            <v>0.12</v>
          </cell>
        </row>
        <row r="1841">
          <cell r="H1841" t="str">
            <v>Optn</v>
          </cell>
          <cell r="I1841">
            <v>0.12</v>
          </cell>
        </row>
        <row r="1842">
          <cell r="H1842" t="str">
            <v>Pom121</v>
          </cell>
          <cell r="I1842">
            <v>0.12</v>
          </cell>
        </row>
        <row r="1843">
          <cell r="H1843" t="str">
            <v>Prkce</v>
          </cell>
          <cell r="I1843">
            <v>0.12</v>
          </cell>
        </row>
        <row r="1844">
          <cell r="H1844" t="str">
            <v>Vps50</v>
          </cell>
          <cell r="I1844">
            <v>0.12</v>
          </cell>
        </row>
        <row r="1845">
          <cell r="H1845" t="str">
            <v>Ppp1r37</v>
          </cell>
          <cell r="I1845">
            <v>0.12</v>
          </cell>
        </row>
        <row r="1846">
          <cell r="H1846" t="str">
            <v>Cast</v>
          </cell>
          <cell r="I1846">
            <v>0.12</v>
          </cell>
        </row>
        <row r="1847">
          <cell r="H1847" t="str">
            <v>Mtor</v>
          </cell>
          <cell r="I1847">
            <v>0.12</v>
          </cell>
        </row>
        <row r="1848">
          <cell r="H1848" t="str">
            <v>Map2</v>
          </cell>
          <cell r="I1848">
            <v>0.12</v>
          </cell>
        </row>
        <row r="1849">
          <cell r="H1849" t="str">
            <v>Zhx1</v>
          </cell>
          <cell r="I1849">
            <v>0.12</v>
          </cell>
        </row>
        <row r="1850">
          <cell r="H1850" t="str">
            <v>Rabep1</v>
          </cell>
          <cell r="I1850">
            <v>0.12</v>
          </cell>
        </row>
        <row r="1851">
          <cell r="H1851" t="str">
            <v>Sh3kbp1</v>
          </cell>
          <cell r="I1851">
            <v>0.12</v>
          </cell>
        </row>
        <row r="1852">
          <cell r="H1852" t="str">
            <v>Adgrl2</v>
          </cell>
          <cell r="I1852">
            <v>0.12</v>
          </cell>
        </row>
        <row r="1853">
          <cell r="H1853" t="str">
            <v>Pxn</v>
          </cell>
          <cell r="I1853">
            <v>0.12</v>
          </cell>
        </row>
        <row r="1854">
          <cell r="H1854" t="str">
            <v>Tanc1</v>
          </cell>
          <cell r="I1854">
            <v>0.12</v>
          </cell>
        </row>
        <row r="1855">
          <cell r="H1855" t="str">
            <v>Rab11fip1</v>
          </cell>
          <cell r="I1855">
            <v>0.12</v>
          </cell>
        </row>
        <row r="1856">
          <cell r="H1856" t="str">
            <v>Arhgap17</v>
          </cell>
          <cell r="I1856">
            <v>0.12</v>
          </cell>
        </row>
        <row r="1857">
          <cell r="H1857" t="str">
            <v>Psip1</v>
          </cell>
          <cell r="I1857">
            <v>0.12</v>
          </cell>
        </row>
        <row r="1858">
          <cell r="H1858" t="str">
            <v>Cttn</v>
          </cell>
          <cell r="I1858">
            <v>0.12</v>
          </cell>
        </row>
        <row r="1859">
          <cell r="H1859" t="str">
            <v>Pds5b</v>
          </cell>
          <cell r="I1859">
            <v>0.12</v>
          </cell>
        </row>
        <row r="1860">
          <cell r="H1860" t="str">
            <v>Add1</v>
          </cell>
          <cell r="I1860">
            <v>0.12</v>
          </cell>
        </row>
        <row r="1861">
          <cell r="H1861" t="str">
            <v>Sipa1l2</v>
          </cell>
          <cell r="I1861">
            <v>0.12</v>
          </cell>
        </row>
        <row r="1862">
          <cell r="H1862" t="str">
            <v>Pard3</v>
          </cell>
          <cell r="I1862">
            <v>0.12</v>
          </cell>
        </row>
        <row r="1863">
          <cell r="H1863" t="str">
            <v>Mark3</v>
          </cell>
          <cell r="I1863">
            <v>0.12</v>
          </cell>
        </row>
        <row r="1864">
          <cell r="H1864" t="str">
            <v>Sirt1</v>
          </cell>
          <cell r="I1864">
            <v>0.12</v>
          </cell>
        </row>
        <row r="1865">
          <cell r="H1865" t="str">
            <v>Sptbn2</v>
          </cell>
          <cell r="I1865">
            <v>0.12</v>
          </cell>
        </row>
        <row r="1866">
          <cell r="H1866" t="str">
            <v>Map2</v>
          </cell>
          <cell r="I1866">
            <v>0.12</v>
          </cell>
        </row>
        <row r="1867">
          <cell r="H1867" t="str">
            <v>Dbnl</v>
          </cell>
          <cell r="I1867">
            <v>0.12</v>
          </cell>
        </row>
        <row r="1868">
          <cell r="H1868" t="str">
            <v>Casc3</v>
          </cell>
          <cell r="I1868">
            <v>0.12</v>
          </cell>
        </row>
        <row r="1869">
          <cell r="H1869" t="str">
            <v>Alkbh5</v>
          </cell>
          <cell r="I1869">
            <v>0.12</v>
          </cell>
        </row>
        <row r="1870">
          <cell r="H1870" t="str">
            <v>Cdc42ep1</v>
          </cell>
          <cell r="I1870">
            <v>0.12</v>
          </cell>
        </row>
        <row r="1871">
          <cell r="H1871" t="str">
            <v>Tmx2</v>
          </cell>
          <cell r="I1871">
            <v>0.12</v>
          </cell>
        </row>
        <row r="1872">
          <cell r="H1872" t="str">
            <v>Tm9sf1</v>
          </cell>
          <cell r="I1872">
            <v>0.12</v>
          </cell>
        </row>
        <row r="1873">
          <cell r="H1873" t="str">
            <v>Farp1</v>
          </cell>
          <cell r="I1873">
            <v>0.12</v>
          </cell>
        </row>
        <row r="1874">
          <cell r="H1874" t="str">
            <v>Phactr2</v>
          </cell>
          <cell r="I1874">
            <v>0.12</v>
          </cell>
        </row>
        <row r="1875">
          <cell r="H1875" t="str">
            <v>Sccpdh</v>
          </cell>
          <cell r="I1875">
            <v>0.12</v>
          </cell>
        </row>
        <row r="1876">
          <cell r="H1876" t="str">
            <v>Marcksl1</v>
          </cell>
          <cell r="I1876">
            <v>0.12</v>
          </cell>
        </row>
        <row r="1877">
          <cell r="H1877" t="str">
            <v>Slc4a2</v>
          </cell>
          <cell r="I1877">
            <v>0.12</v>
          </cell>
        </row>
        <row r="1878">
          <cell r="H1878" t="str">
            <v>Zbtb38</v>
          </cell>
          <cell r="I1878">
            <v>0.12</v>
          </cell>
        </row>
        <row r="1879">
          <cell r="H1879" t="str">
            <v>Micall2</v>
          </cell>
          <cell r="I1879">
            <v>0.12</v>
          </cell>
        </row>
        <row r="1880">
          <cell r="H1880" t="str">
            <v>Arhgap35</v>
          </cell>
          <cell r="I1880">
            <v>0.12</v>
          </cell>
        </row>
        <row r="1881">
          <cell r="H1881" t="str">
            <v>Sugp1</v>
          </cell>
          <cell r="I1881">
            <v>0.12</v>
          </cell>
        </row>
        <row r="1882">
          <cell r="H1882" t="str">
            <v>Sipa1l2</v>
          </cell>
          <cell r="I1882">
            <v>0.12</v>
          </cell>
        </row>
        <row r="1883">
          <cell r="H1883" t="str">
            <v>Rab11fip1</v>
          </cell>
          <cell r="I1883">
            <v>0.12</v>
          </cell>
        </row>
        <row r="1884">
          <cell r="H1884" t="str">
            <v>Unc13a</v>
          </cell>
          <cell r="I1884">
            <v>0.12</v>
          </cell>
        </row>
        <row r="1885">
          <cell r="H1885" t="str">
            <v>Sipa1l2</v>
          </cell>
          <cell r="I1885">
            <v>0.12</v>
          </cell>
        </row>
        <row r="1886">
          <cell r="H1886" t="str">
            <v>Pts</v>
          </cell>
          <cell r="I1886">
            <v>0.12</v>
          </cell>
        </row>
        <row r="1887">
          <cell r="H1887" t="str">
            <v>Smc1a</v>
          </cell>
          <cell r="I1887">
            <v>0.12</v>
          </cell>
        </row>
        <row r="1888">
          <cell r="H1888" t="str">
            <v>Heatr6</v>
          </cell>
          <cell r="I1888">
            <v>0.12</v>
          </cell>
        </row>
        <row r="1889">
          <cell r="H1889" t="str">
            <v>Fip1l1</v>
          </cell>
          <cell r="I1889">
            <v>0.12</v>
          </cell>
        </row>
        <row r="1890">
          <cell r="H1890" t="str">
            <v>Ermp1</v>
          </cell>
          <cell r="I1890">
            <v>0.12</v>
          </cell>
        </row>
        <row r="1891">
          <cell r="H1891" t="str">
            <v>Stx7</v>
          </cell>
          <cell r="I1891">
            <v>0.12</v>
          </cell>
        </row>
        <row r="1892">
          <cell r="H1892" t="str">
            <v>Rbm5</v>
          </cell>
          <cell r="I1892">
            <v>0.12</v>
          </cell>
        </row>
        <row r="1893">
          <cell r="H1893" t="str">
            <v>Tor1aip1</v>
          </cell>
          <cell r="I1893">
            <v>0.12</v>
          </cell>
        </row>
        <row r="1894">
          <cell r="H1894" t="str">
            <v>Nup98</v>
          </cell>
          <cell r="I1894">
            <v>0.12</v>
          </cell>
        </row>
        <row r="1895">
          <cell r="H1895" t="str">
            <v>Zfr</v>
          </cell>
          <cell r="I1895">
            <v>0.12</v>
          </cell>
        </row>
        <row r="1896">
          <cell r="H1896" t="str">
            <v>Arhgef11</v>
          </cell>
          <cell r="I1896">
            <v>0.12</v>
          </cell>
        </row>
        <row r="1897">
          <cell r="H1897" t="str">
            <v>Arhgap35</v>
          </cell>
          <cell r="I1897">
            <v>0.12</v>
          </cell>
        </row>
        <row r="1898">
          <cell r="H1898" t="str">
            <v>Zc3h18</v>
          </cell>
          <cell r="I1898">
            <v>0.12</v>
          </cell>
        </row>
        <row r="1899">
          <cell r="H1899" t="str">
            <v>Usp11</v>
          </cell>
          <cell r="I1899">
            <v>0.12</v>
          </cell>
        </row>
        <row r="1900">
          <cell r="H1900" t="str">
            <v>Tmpo</v>
          </cell>
          <cell r="I1900">
            <v>0.12</v>
          </cell>
        </row>
        <row r="1901">
          <cell r="H1901" t="str">
            <v>Mgrn1</v>
          </cell>
          <cell r="I1901">
            <v>0.12</v>
          </cell>
        </row>
        <row r="1902">
          <cell r="H1902" t="str">
            <v>Gys1</v>
          </cell>
          <cell r="I1902">
            <v>0.12</v>
          </cell>
        </row>
        <row r="1903">
          <cell r="H1903" t="str">
            <v>Golim4</v>
          </cell>
          <cell r="I1903">
            <v>0.12</v>
          </cell>
        </row>
        <row r="1904">
          <cell r="H1904" t="str">
            <v>Tfpt</v>
          </cell>
          <cell r="I1904">
            <v>0.12</v>
          </cell>
        </row>
        <row r="1905">
          <cell r="H1905" t="str">
            <v>Znf652</v>
          </cell>
          <cell r="I1905">
            <v>0.12</v>
          </cell>
        </row>
        <row r="1906">
          <cell r="H1906" t="str">
            <v>Pxk</v>
          </cell>
          <cell r="I1906">
            <v>0.12</v>
          </cell>
        </row>
        <row r="1907">
          <cell r="H1907" t="str">
            <v>Hdgf</v>
          </cell>
          <cell r="I1907">
            <v>0.12</v>
          </cell>
        </row>
        <row r="1908">
          <cell r="H1908" t="str">
            <v>Prrc2a</v>
          </cell>
          <cell r="I1908">
            <v>0.12</v>
          </cell>
        </row>
        <row r="1909">
          <cell r="H1909" t="str">
            <v>Erbb3</v>
          </cell>
          <cell r="I1909">
            <v>0.12</v>
          </cell>
        </row>
        <row r="1910">
          <cell r="H1910" t="str">
            <v>Ncor1</v>
          </cell>
          <cell r="I1910">
            <v>0.12</v>
          </cell>
        </row>
        <row r="1911">
          <cell r="H1911" t="str">
            <v>Abcc3</v>
          </cell>
          <cell r="I1911">
            <v>0.12</v>
          </cell>
        </row>
        <row r="1912">
          <cell r="H1912" t="str">
            <v>Fxr1</v>
          </cell>
          <cell r="I1912">
            <v>0.12</v>
          </cell>
        </row>
        <row r="1913">
          <cell r="H1913" t="str">
            <v>Yif1b</v>
          </cell>
          <cell r="I1913">
            <v>0.12</v>
          </cell>
        </row>
        <row r="1914">
          <cell r="H1914" t="str">
            <v>Prkaa2</v>
          </cell>
          <cell r="I1914">
            <v>0.12</v>
          </cell>
        </row>
        <row r="1915">
          <cell r="H1915" t="str">
            <v>Ttgn1</v>
          </cell>
          <cell r="I1915">
            <v>0.12</v>
          </cell>
        </row>
        <row r="1916">
          <cell r="H1916" t="str">
            <v>Gps1</v>
          </cell>
          <cell r="I1916">
            <v>0.12</v>
          </cell>
        </row>
        <row r="1917">
          <cell r="H1917" t="str">
            <v>Thrap3</v>
          </cell>
          <cell r="I1917">
            <v>0.12</v>
          </cell>
        </row>
        <row r="1918">
          <cell r="H1918" t="str">
            <v>Stk24</v>
          </cell>
          <cell r="I1918">
            <v>0.12</v>
          </cell>
        </row>
        <row r="1919">
          <cell r="H1919" t="str">
            <v>Hspbp1</v>
          </cell>
          <cell r="I1919">
            <v>0.12</v>
          </cell>
        </row>
        <row r="1920">
          <cell r="H1920" t="str">
            <v>Fra10ac1</v>
          </cell>
          <cell r="I1920">
            <v>0.12</v>
          </cell>
        </row>
        <row r="1921">
          <cell r="H1921" t="str">
            <v>Soat1</v>
          </cell>
          <cell r="I1921">
            <v>0.12</v>
          </cell>
        </row>
        <row r="1922">
          <cell r="H1922" t="str">
            <v>Sh2d4a</v>
          </cell>
          <cell r="I1922">
            <v>0.12</v>
          </cell>
        </row>
        <row r="1923">
          <cell r="H1923" t="str">
            <v>Lsr</v>
          </cell>
          <cell r="I1923">
            <v>0.12</v>
          </cell>
        </row>
        <row r="1924">
          <cell r="H1924" t="str">
            <v>Rab11fip1</v>
          </cell>
          <cell r="I1924">
            <v>0.12</v>
          </cell>
        </row>
        <row r="1925">
          <cell r="H1925" t="str">
            <v>Magoh</v>
          </cell>
          <cell r="I1925">
            <v>0.12</v>
          </cell>
        </row>
        <row r="1926">
          <cell r="H1926" t="str">
            <v>Supt20h</v>
          </cell>
          <cell r="I1926">
            <v>0.12</v>
          </cell>
        </row>
        <row r="1927">
          <cell r="H1927" t="str">
            <v>Kat7</v>
          </cell>
          <cell r="I1927">
            <v>0.12</v>
          </cell>
        </row>
        <row r="1928">
          <cell r="H1928" t="str">
            <v>Sarg</v>
          </cell>
          <cell r="I1928">
            <v>0.12</v>
          </cell>
        </row>
        <row r="1929">
          <cell r="H1929" t="str">
            <v>Farp1</v>
          </cell>
          <cell r="I1929">
            <v>0.12</v>
          </cell>
        </row>
        <row r="1930">
          <cell r="H1930" t="str">
            <v>Smarca4</v>
          </cell>
          <cell r="I1930">
            <v>0.12</v>
          </cell>
        </row>
        <row r="1931">
          <cell r="H1931" t="str">
            <v>Skap2</v>
          </cell>
          <cell r="I1931">
            <v>0.12</v>
          </cell>
        </row>
        <row r="1932">
          <cell r="H1932" t="str">
            <v>Shroom2</v>
          </cell>
          <cell r="I1932">
            <v>0.12</v>
          </cell>
        </row>
        <row r="1933">
          <cell r="H1933" t="str">
            <v>Hsph1</v>
          </cell>
          <cell r="I1933">
            <v>0.12</v>
          </cell>
        </row>
        <row r="1934">
          <cell r="H1934" t="str">
            <v>Sytl4</v>
          </cell>
          <cell r="I1934">
            <v>0.12</v>
          </cell>
        </row>
        <row r="1935">
          <cell r="H1935" t="str">
            <v>Ddx21</v>
          </cell>
          <cell r="I1935">
            <v>0.12</v>
          </cell>
        </row>
        <row r="1936">
          <cell r="H1936" t="str">
            <v>Afap1l1</v>
          </cell>
          <cell r="I1936">
            <v>0.12</v>
          </cell>
        </row>
        <row r="1937">
          <cell r="H1937" t="str">
            <v>Cds1</v>
          </cell>
          <cell r="I1937">
            <v>0.12</v>
          </cell>
        </row>
        <row r="1938">
          <cell r="H1938" t="str">
            <v>Slk</v>
          </cell>
          <cell r="I1938">
            <v>0.12</v>
          </cell>
        </row>
        <row r="1939">
          <cell r="H1939" t="str">
            <v>Atrx</v>
          </cell>
          <cell r="I1939">
            <v>0.12</v>
          </cell>
        </row>
        <row r="1940">
          <cell r="H1940" t="str">
            <v>Map1b</v>
          </cell>
          <cell r="I1940">
            <v>0.12</v>
          </cell>
        </row>
        <row r="1941">
          <cell r="H1941" t="str">
            <v>Hspa8</v>
          </cell>
          <cell r="I1941">
            <v>0.12</v>
          </cell>
        </row>
        <row r="1942">
          <cell r="H1942" t="str">
            <v>Nos1ap</v>
          </cell>
          <cell r="I1942">
            <v>0.12</v>
          </cell>
        </row>
        <row r="1943">
          <cell r="H1943" t="str">
            <v>Fam122a</v>
          </cell>
          <cell r="I1943">
            <v>0.12</v>
          </cell>
        </row>
        <row r="1944">
          <cell r="H1944" t="str">
            <v>Gon4l</v>
          </cell>
          <cell r="I1944">
            <v>0.12</v>
          </cell>
        </row>
        <row r="1945">
          <cell r="H1945" t="str">
            <v>Hmga1</v>
          </cell>
          <cell r="I1945">
            <v>0.12</v>
          </cell>
        </row>
        <row r="1946">
          <cell r="H1946" t="str">
            <v>Rock2</v>
          </cell>
          <cell r="I1946">
            <v>0.12</v>
          </cell>
        </row>
        <row r="1947">
          <cell r="H1947" t="str">
            <v>Ppig</v>
          </cell>
          <cell r="I1947">
            <v>0.12</v>
          </cell>
        </row>
        <row r="1948">
          <cell r="H1948" t="str">
            <v>Polr2m</v>
          </cell>
          <cell r="I1948">
            <v>0.12</v>
          </cell>
        </row>
        <row r="1949">
          <cell r="H1949" t="str">
            <v>Nup98</v>
          </cell>
          <cell r="I1949">
            <v>0.12</v>
          </cell>
        </row>
        <row r="1950">
          <cell r="H1950" t="str">
            <v>Hmga1</v>
          </cell>
          <cell r="I1950">
            <v>0.12</v>
          </cell>
        </row>
        <row r="1951">
          <cell r="H1951" t="str">
            <v>Myzap</v>
          </cell>
          <cell r="I1951">
            <v>0.12</v>
          </cell>
        </row>
        <row r="1952">
          <cell r="H1952" t="str">
            <v>Gphn</v>
          </cell>
          <cell r="I1952">
            <v>0.12</v>
          </cell>
        </row>
        <row r="1953">
          <cell r="H1953" t="str">
            <v>Rps6kb1</v>
          </cell>
          <cell r="I1953">
            <v>0.12</v>
          </cell>
        </row>
        <row r="1954">
          <cell r="H1954" t="str">
            <v>Gab2</v>
          </cell>
          <cell r="I1954">
            <v>0.12</v>
          </cell>
        </row>
        <row r="1955">
          <cell r="H1955" t="str">
            <v>Clock</v>
          </cell>
          <cell r="I1955">
            <v>0.12</v>
          </cell>
        </row>
        <row r="1956">
          <cell r="H1956" t="str">
            <v>Arfgef1</v>
          </cell>
          <cell r="I1956">
            <v>0.12</v>
          </cell>
        </row>
        <row r="1957">
          <cell r="H1957" t="str">
            <v>Pard3</v>
          </cell>
          <cell r="I1957">
            <v>0.12</v>
          </cell>
        </row>
        <row r="1958">
          <cell r="H1958" t="str">
            <v>Crebbp</v>
          </cell>
          <cell r="I1958">
            <v>0.12</v>
          </cell>
        </row>
        <row r="1959">
          <cell r="H1959" t="str">
            <v>Atf2</v>
          </cell>
          <cell r="I1959">
            <v>0.12</v>
          </cell>
        </row>
        <row r="1960">
          <cell r="H1960" t="str">
            <v>Leo1</v>
          </cell>
          <cell r="I1960">
            <v>0.12</v>
          </cell>
        </row>
        <row r="1961">
          <cell r="H1961" t="str">
            <v>Cdk17</v>
          </cell>
          <cell r="I1961">
            <v>0.12</v>
          </cell>
        </row>
        <row r="1962">
          <cell r="H1962" t="str">
            <v>Akap13</v>
          </cell>
          <cell r="I1962">
            <v>0.12</v>
          </cell>
        </row>
        <row r="1963">
          <cell r="H1963" t="str">
            <v>Rnf146</v>
          </cell>
          <cell r="I1963">
            <v>0.12</v>
          </cell>
        </row>
        <row r="1964">
          <cell r="H1964" t="str">
            <v>Tlr4</v>
          </cell>
          <cell r="I1964">
            <v>0.12</v>
          </cell>
        </row>
        <row r="1965">
          <cell r="H1965" t="str">
            <v>Hist1h4b</v>
          </cell>
          <cell r="I1965">
            <v>0.12</v>
          </cell>
        </row>
        <row r="1966">
          <cell r="H1966" t="str">
            <v>Cd2ap</v>
          </cell>
          <cell r="I1966">
            <v>0.12</v>
          </cell>
        </row>
        <row r="1967">
          <cell r="H1967" t="str">
            <v>Cdv3</v>
          </cell>
          <cell r="I1967">
            <v>0.12</v>
          </cell>
        </row>
        <row r="1968">
          <cell r="H1968" t="str">
            <v>Atad1</v>
          </cell>
          <cell r="I1968">
            <v>0.12</v>
          </cell>
        </row>
        <row r="1969">
          <cell r="H1969" t="str">
            <v>Dnmt3a</v>
          </cell>
          <cell r="I1969">
            <v>0.12</v>
          </cell>
        </row>
        <row r="1970">
          <cell r="H1970" t="str">
            <v>Nucks1</v>
          </cell>
          <cell r="I1970">
            <v>0.12</v>
          </cell>
        </row>
        <row r="1971">
          <cell r="H1971" t="str">
            <v>Wnk1</v>
          </cell>
          <cell r="I1971">
            <v>0.12</v>
          </cell>
        </row>
        <row r="1972">
          <cell r="H1972" t="str">
            <v>Anxa2</v>
          </cell>
          <cell r="I1972">
            <v>0.12</v>
          </cell>
        </row>
        <row r="1973">
          <cell r="H1973" t="str">
            <v>Wbp4</v>
          </cell>
          <cell r="I1973">
            <v>0.12</v>
          </cell>
        </row>
        <row r="1974">
          <cell r="H1974" t="str">
            <v>Slc16a1</v>
          </cell>
          <cell r="I1974">
            <v>0.12</v>
          </cell>
        </row>
        <row r="1975">
          <cell r="H1975" t="str">
            <v>Dcaf8</v>
          </cell>
          <cell r="I1975">
            <v>0.12</v>
          </cell>
        </row>
        <row r="1976">
          <cell r="H1976" t="str">
            <v>Phrf1</v>
          </cell>
          <cell r="I1976">
            <v>0.12</v>
          </cell>
        </row>
        <row r="1977">
          <cell r="H1977" t="str">
            <v>Baiap2l1</v>
          </cell>
          <cell r="I1977">
            <v>0.12</v>
          </cell>
        </row>
        <row r="1978">
          <cell r="H1978" t="str">
            <v>Ppp1r12a</v>
          </cell>
          <cell r="I1978">
            <v>0.12</v>
          </cell>
        </row>
        <row r="1979">
          <cell r="H1979" t="str">
            <v>Cdc42bpb</v>
          </cell>
          <cell r="I1979">
            <v>0.12</v>
          </cell>
        </row>
        <row r="1980">
          <cell r="H1980" t="str">
            <v>Cdc42bpb</v>
          </cell>
          <cell r="I1980">
            <v>0.12</v>
          </cell>
        </row>
        <row r="1981">
          <cell r="H1981" t="str">
            <v>Hbp1</v>
          </cell>
          <cell r="I1981">
            <v>0.11</v>
          </cell>
        </row>
        <row r="1982">
          <cell r="H1982" t="str">
            <v>Strn3</v>
          </cell>
          <cell r="I1982">
            <v>0.11</v>
          </cell>
        </row>
        <row r="1983">
          <cell r="H1983" t="str">
            <v>Phldb1</v>
          </cell>
          <cell r="I1983">
            <v>0.11</v>
          </cell>
        </row>
        <row r="1984">
          <cell r="H1984" t="str">
            <v>Epn1</v>
          </cell>
          <cell r="I1984">
            <v>0.11</v>
          </cell>
        </row>
        <row r="1985">
          <cell r="H1985" t="str">
            <v>Phactr1</v>
          </cell>
          <cell r="I1985">
            <v>0.11</v>
          </cell>
        </row>
        <row r="1986">
          <cell r="H1986" t="str">
            <v>Rnf34</v>
          </cell>
          <cell r="I1986">
            <v>0.11</v>
          </cell>
        </row>
        <row r="1987">
          <cell r="H1987" t="str">
            <v>Avpr2</v>
          </cell>
          <cell r="I1987">
            <v>0.11</v>
          </cell>
        </row>
        <row r="1988">
          <cell r="H1988" t="str">
            <v>Smc3</v>
          </cell>
          <cell r="I1988">
            <v>0.11</v>
          </cell>
        </row>
        <row r="1989">
          <cell r="H1989" t="str">
            <v>Pitpnm1</v>
          </cell>
          <cell r="I1989">
            <v>0.11</v>
          </cell>
        </row>
        <row r="1990">
          <cell r="H1990" t="str">
            <v>Wipf1</v>
          </cell>
          <cell r="I1990">
            <v>0.11</v>
          </cell>
        </row>
        <row r="1991">
          <cell r="H1991" t="str">
            <v>Manea</v>
          </cell>
          <cell r="I1991">
            <v>0.11</v>
          </cell>
        </row>
        <row r="1992">
          <cell r="H1992" t="str">
            <v>Esf1</v>
          </cell>
          <cell r="I1992">
            <v>0.11</v>
          </cell>
        </row>
        <row r="1993">
          <cell r="H1993" t="str">
            <v>Map2</v>
          </cell>
          <cell r="I1993">
            <v>0.11</v>
          </cell>
        </row>
        <row r="1994">
          <cell r="H1994" t="str">
            <v>Itpa</v>
          </cell>
          <cell r="I1994">
            <v>0.11</v>
          </cell>
        </row>
        <row r="1995">
          <cell r="H1995" t="str">
            <v>Rab11fip1</v>
          </cell>
          <cell r="I1995">
            <v>0.11</v>
          </cell>
        </row>
        <row r="1996">
          <cell r="H1996" t="str">
            <v>Krt8</v>
          </cell>
          <cell r="I1996">
            <v>0.11</v>
          </cell>
        </row>
        <row r="1997">
          <cell r="H1997" t="str">
            <v>Baiap2l1</v>
          </cell>
          <cell r="I1997">
            <v>0.11</v>
          </cell>
        </row>
        <row r="1998">
          <cell r="H1998" t="str">
            <v>Grip1</v>
          </cell>
          <cell r="I1998">
            <v>0.11</v>
          </cell>
        </row>
        <row r="1999">
          <cell r="H1999" t="str">
            <v>Farp1</v>
          </cell>
          <cell r="I1999">
            <v>0.11</v>
          </cell>
        </row>
        <row r="2000">
          <cell r="H2000" t="str">
            <v>Mark2</v>
          </cell>
          <cell r="I2000">
            <v>0.11</v>
          </cell>
        </row>
        <row r="2001">
          <cell r="H2001" t="str">
            <v>Tmem55a</v>
          </cell>
          <cell r="I2001">
            <v>0.11</v>
          </cell>
        </row>
        <row r="2002">
          <cell r="H2002" t="str">
            <v>Pax8</v>
          </cell>
          <cell r="I2002">
            <v>0.11</v>
          </cell>
        </row>
        <row r="2003">
          <cell r="H2003" t="str">
            <v>Yipf1</v>
          </cell>
          <cell r="I2003">
            <v>0.11</v>
          </cell>
        </row>
        <row r="2004">
          <cell r="H2004" t="str">
            <v>Dync1li1</v>
          </cell>
          <cell r="I2004">
            <v>0.11</v>
          </cell>
        </row>
        <row r="2005">
          <cell r="H2005" t="str">
            <v>Hspa4</v>
          </cell>
          <cell r="I2005">
            <v>0.11</v>
          </cell>
        </row>
        <row r="2006">
          <cell r="H2006" t="str">
            <v>Slc12a7</v>
          </cell>
          <cell r="I2006">
            <v>0.11</v>
          </cell>
        </row>
        <row r="2007">
          <cell r="H2007" t="str">
            <v>Rnf13</v>
          </cell>
          <cell r="I2007">
            <v>0.11</v>
          </cell>
        </row>
        <row r="2008">
          <cell r="H2008" t="str">
            <v>Slc4a4</v>
          </cell>
          <cell r="I2008">
            <v>0.11</v>
          </cell>
        </row>
        <row r="2009">
          <cell r="H2009" t="str">
            <v>Dync1li1</v>
          </cell>
          <cell r="I2009">
            <v>0.11</v>
          </cell>
        </row>
        <row r="2010">
          <cell r="H2010" t="str">
            <v>Per1</v>
          </cell>
          <cell r="I2010">
            <v>0.11</v>
          </cell>
        </row>
        <row r="2011">
          <cell r="H2011" t="str">
            <v>Glg1</v>
          </cell>
          <cell r="I2011">
            <v>0.11</v>
          </cell>
        </row>
        <row r="2012">
          <cell r="H2012" t="str">
            <v>Ppp1r2</v>
          </cell>
          <cell r="I2012">
            <v>0.11</v>
          </cell>
        </row>
        <row r="2013">
          <cell r="H2013" t="str">
            <v>Notch3</v>
          </cell>
          <cell r="I2013">
            <v>0.11</v>
          </cell>
        </row>
        <row r="2014">
          <cell r="H2014" t="str">
            <v>Gramd2b</v>
          </cell>
          <cell r="I2014">
            <v>0.11</v>
          </cell>
        </row>
        <row r="2015">
          <cell r="H2015" t="str">
            <v>Nos1ap</v>
          </cell>
          <cell r="I2015">
            <v>0.11</v>
          </cell>
        </row>
        <row r="2016">
          <cell r="H2016" t="str">
            <v>Vcpip1</v>
          </cell>
          <cell r="I2016">
            <v>0.11</v>
          </cell>
        </row>
        <row r="2017">
          <cell r="H2017" t="str">
            <v>Cabin1</v>
          </cell>
          <cell r="I2017">
            <v>0.11</v>
          </cell>
        </row>
        <row r="2018">
          <cell r="H2018" t="str">
            <v>Ppp1r37</v>
          </cell>
          <cell r="I2018">
            <v>0.11</v>
          </cell>
        </row>
        <row r="2019">
          <cell r="H2019" t="str">
            <v>Synrg</v>
          </cell>
          <cell r="I2019">
            <v>0.11</v>
          </cell>
        </row>
        <row r="2020">
          <cell r="H2020" t="str">
            <v>Ubr4</v>
          </cell>
          <cell r="I2020">
            <v>0.11</v>
          </cell>
        </row>
        <row r="2021">
          <cell r="H2021" t="str">
            <v>Ppm1h</v>
          </cell>
          <cell r="I2021">
            <v>0.11</v>
          </cell>
        </row>
        <row r="2022">
          <cell r="H2022" t="str">
            <v>Oxr1</v>
          </cell>
          <cell r="I2022">
            <v>0.11</v>
          </cell>
        </row>
        <row r="2023">
          <cell r="H2023" t="str">
            <v>Atn1</v>
          </cell>
          <cell r="I2023">
            <v>0.11</v>
          </cell>
        </row>
        <row r="2024">
          <cell r="H2024" t="str">
            <v>Lrrc8d</v>
          </cell>
          <cell r="I2024">
            <v>0.11</v>
          </cell>
        </row>
        <row r="2025">
          <cell r="H2025" t="str">
            <v>Krt19</v>
          </cell>
          <cell r="I2025">
            <v>0.11</v>
          </cell>
        </row>
        <row r="2026">
          <cell r="H2026" t="str">
            <v>Ralgapa1</v>
          </cell>
          <cell r="I2026">
            <v>0.11</v>
          </cell>
        </row>
        <row r="2027">
          <cell r="H2027" t="str">
            <v>Mitf</v>
          </cell>
          <cell r="I2027">
            <v>0.11</v>
          </cell>
        </row>
        <row r="2028">
          <cell r="H2028" t="str">
            <v>Slc4a4</v>
          </cell>
          <cell r="I2028">
            <v>0.11</v>
          </cell>
        </row>
        <row r="2029">
          <cell r="H2029" t="str">
            <v>Csnk1d</v>
          </cell>
          <cell r="I2029">
            <v>0.11</v>
          </cell>
        </row>
        <row r="2030">
          <cell r="H2030" t="str">
            <v>Wdr44</v>
          </cell>
          <cell r="I2030">
            <v>0.11</v>
          </cell>
        </row>
        <row r="2031">
          <cell r="H2031" t="str">
            <v>Akap12</v>
          </cell>
          <cell r="I2031">
            <v>0.11</v>
          </cell>
        </row>
        <row r="2032">
          <cell r="H2032" t="str">
            <v>Tmem176b</v>
          </cell>
          <cell r="I2032">
            <v>0.11</v>
          </cell>
        </row>
        <row r="2033">
          <cell r="H2033" t="str">
            <v>Rps9</v>
          </cell>
          <cell r="I2033">
            <v>0.11</v>
          </cell>
        </row>
        <row r="2034">
          <cell r="H2034" t="str">
            <v>Dlc1</v>
          </cell>
          <cell r="I2034">
            <v>0.11</v>
          </cell>
        </row>
        <row r="2035">
          <cell r="H2035" t="str">
            <v>Tep1</v>
          </cell>
          <cell r="I2035">
            <v>0.11</v>
          </cell>
        </row>
        <row r="2036">
          <cell r="H2036" t="str">
            <v>Rflnb</v>
          </cell>
          <cell r="I2036">
            <v>0.11</v>
          </cell>
        </row>
        <row r="2037">
          <cell r="H2037" t="str">
            <v>Acbd5</v>
          </cell>
          <cell r="I2037">
            <v>0.11</v>
          </cell>
        </row>
        <row r="2038">
          <cell r="H2038" t="str">
            <v>Klc4</v>
          </cell>
          <cell r="I2038">
            <v>0.11</v>
          </cell>
        </row>
        <row r="2039">
          <cell r="H2039" t="str">
            <v>Otub1</v>
          </cell>
          <cell r="I2039">
            <v>0.11</v>
          </cell>
        </row>
        <row r="2040">
          <cell r="H2040" t="str">
            <v>Arhgef11</v>
          </cell>
          <cell r="I2040">
            <v>0.11</v>
          </cell>
        </row>
        <row r="2041">
          <cell r="H2041" t="str">
            <v>Cttn</v>
          </cell>
          <cell r="I2041">
            <v>0.11</v>
          </cell>
        </row>
        <row r="2042">
          <cell r="H2042" t="str">
            <v>Odf2</v>
          </cell>
          <cell r="I2042">
            <v>0.11</v>
          </cell>
        </row>
        <row r="2043">
          <cell r="H2043" t="str">
            <v>Ralgapb</v>
          </cell>
          <cell r="I2043">
            <v>0.11</v>
          </cell>
        </row>
        <row r="2044">
          <cell r="H2044" t="str">
            <v>Washc2</v>
          </cell>
          <cell r="I2044">
            <v>0.11</v>
          </cell>
        </row>
        <row r="2045">
          <cell r="H2045" t="str">
            <v>Snd1</v>
          </cell>
          <cell r="I2045">
            <v>0.11</v>
          </cell>
        </row>
        <row r="2046">
          <cell r="H2046" t="str">
            <v>Cux1</v>
          </cell>
          <cell r="I2046">
            <v>0.11</v>
          </cell>
        </row>
        <row r="2047">
          <cell r="H2047" t="str">
            <v>Cdk18</v>
          </cell>
          <cell r="I2047">
            <v>0.11</v>
          </cell>
        </row>
        <row r="2048">
          <cell r="H2048" t="str">
            <v>Pxn</v>
          </cell>
          <cell r="I2048">
            <v>0.11</v>
          </cell>
        </row>
        <row r="2049">
          <cell r="H2049" t="str">
            <v>Rab10</v>
          </cell>
          <cell r="I2049">
            <v>0.11</v>
          </cell>
        </row>
        <row r="2050">
          <cell r="H2050" t="str">
            <v>Arhgef11</v>
          </cell>
          <cell r="I2050">
            <v>0.11</v>
          </cell>
        </row>
        <row r="2051">
          <cell r="H2051" t="str">
            <v>Washc1</v>
          </cell>
          <cell r="I2051">
            <v>0.11</v>
          </cell>
        </row>
        <row r="2052">
          <cell r="H2052" t="str">
            <v>Srgap2</v>
          </cell>
          <cell r="I2052">
            <v>0.11</v>
          </cell>
        </row>
        <row r="2053">
          <cell r="H2053" t="str">
            <v>Vps4a</v>
          </cell>
          <cell r="I2053">
            <v>0.11</v>
          </cell>
        </row>
        <row r="2054">
          <cell r="H2054" t="str">
            <v>L1cam</v>
          </cell>
          <cell r="I2054">
            <v>0.11</v>
          </cell>
        </row>
        <row r="2055">
          <cell r="H2055" t="str">
            <v>Bad</v>
          </cell>
          <cell r="I2055">
            <v>0.11</v>
          </cell>
        </row>
        <row r="2056">
          <cell r="H2056" t="str">
            <v>Tars</v>
          </cell>
          <cell r="I2056">
            <v>0.11</v>
          </cell>
        </row>
        <row r="2057">
          <cell r="H2057" t="str">
            <v>Hbs1l</v>
          </cell>
          <cell r="I2057">
            <v>0.11</v>
          </cell>
        </row>
        <row r="2058">
          <cell r="H2058" t="str">
            <v>Ptpn21</v>
          </cell>
          <cell r="I2058">
            <v>0.11</v>
          </cell>
        </row>
        <row r="2059">
          <cell r="H2059" t="str">
            <v>Tbx3</v>
          </cell>
          <cell r="I2059">
            <v>0.11</v>
          </cell>
        </row>
        <row r="2060">
          <cell r="H2060" t="str">
            <v>Frk</v>
          </cell>
          <cell r="I2060">
            <v>0.11</v>
          </cell>
        </row>
        <row r="2061">
          <cell r="H2061" t="str">
            <v>Ppp1r11</v>
          </cell>
          <cell r="I2061">
            <v>0.11</v>
          </cell>
        </row>
        <row r="2062">
          <cell r="H2062" t="str">
            <v>Alkbh5</v>
          </cell>
          <cell r="I2062">
            <v>0.11</v>
          </cell>
        </row>
        <row r="2063">
          <cell r="H2063" t="str">
            <v>Prpf4b</v>
          </cell>
          <cell r="I2063">
            <v>0.11</v>
          </cell>
        </row>
        <row r="2064">
          <cell r="H2064" t="str">
            <v>Sipa1l2</v>
          </cell>
          <cell r="I2064">
            <v>0.11</v>
          </cell>
        </row>
        <row r="2065">
          <cell r="H2065" t="str">
            <v>Cux1</v>
          </cell>
          <cell r="I2065">
            <v>0.11</v>
          </cell>
        </row>
        <row r="2066">
          <cell r="H2066" t="str">
            <v>Plec</v>
          </cell>
          <cell r="I2066">
            <v>0.11</v>
          </cell>
        </row>
        <row r="2067">
          <cell r="H2067" t="str">
            <v>Mybbp1a</v>
          </cell>
          <cell r="I2067">
            <v>0.11</v>
          </cell>
        </row>
        <row r="2068">
          <cell r="H2068" t="str">
            <v>Wdr81</v>
          </cell>
          <cell r="I2068">
            <v>0.11</v>
          </cell>
        </row>
        <row r="2069">
          <cell r="H2069" t="str">
            <v>Farp1</v>
          </cell>
          <cell r="I2069">
            <v>0.11</v>
          </cell>
        </row>
        <row r="2070">
          <cell r="H2070" t="str">
            <v>Cdv3</v>
          </cell>
          <cell r="I2070">
            <v>0.11</v>
          </cell>
        </row>
        <row r="2071">
          <cell r="H2071" t="str">
            <v>Nup153</v>
          </cell>
          <cell r="I2071">
            <v>0.11</v>
          </cell>
        </row>
        <row r="2072">
          <cell r="H2072" t="str">
            <v>Nfia</v>
          </cell>
          <cell r="I2072">
            <v>0.11</v>
          </cell>
        </row>
        <row r="2073">
          <cell r="H2073" t="str">
            <v>Ctps2</v>
          </cell>
          <cell r="I2073">
            <v>0.11</v>
          </cell>
        </row>
        <row r="2074">
          <cell r="H2074" t="str">
            <v>Ddx46</v>
          </cell>
          <cell r="I2074">
            <v>0.11</v>
          </cell>
        </row>
        <row r="2075">
          <cell r="H2075" t="str">
            <v>Cnksr2</v>
          </cell>
          <cell r="I2075">
            <v>0.11</v>
          </cell>
        </row>
        <row r="2076">
          <cell r="H2076" t="str">
            <v>Brd2</v>
          </cell>
          <cell r="I2076">
            <v>0.11</v>
          </cell>
        </row>
        <row r="2077">
          <cell r="H2077" t="str">
            <v>Ppig</v>
          </cell>
          <cell r="I2077">
            <v>0.11</v>
          </cell>
        </row>
        <row r="2078">
          <cell r="H2078" t="str">
            <v>Nsfl1c</v>
          </cell>
          <cell r="I2078">
            <v>0.11</v>
          </cell>
        </row>
        <row r="2079">
          <cell r="H2079" t="str">
            <v>Macf1</v>
          </cell>
          <cell r="I2079">
            <v>0.11</v>
          </cell>
        </row>
        <row r="2080">
          <cell r="H2080" t="str">
            <v>Ythdc1</v>
          </cell>
          <cell r="I2080">
            <v>0.11</v>
          </cell>
        </row>
        <row r="2081">
          <cell r="H2081" t="str">
            <v>Cldn15</v>
          </cell>
          <cell r="I2081">
            <v>0.11</v>
          </cell>
        </row>
        <row r="2082">
          <cell r="H2082" t="str">
            <v>Zbtb38</v>
          </cell>
          <cell r="I2082">
            <v>0.11</v>
          </cell>
        </row>
        <row r="2083">
          <cell r="H2083" t="str">
            <v>Ppp1r2</v>
          </cell>
          <cell r="I2083">
            <v>0.11</v>
          </cell>
        </row>
        <row r="2084">
          <cell r="H2084" t="str">
            <v>Utp3</v>
          </cell>
          <cell r="I2084">
            <v>0.11</v>
          </cell>
        </row>
        <row r="2085">
          <cell r="H2085" t="str">
            <v>Kat7</v>
          </cell>
          <cell r="I2085">
            <v>0.11</v>
          </cell>
        </row>
        <row r="2086">
          <cell r="H2086" t="str">
            <v>Krt18</v>
          </cell>
          <cell r="I2086">
            <v>0.11</v>
          </cell>
        </row>
        <row r="2087">
          <cell r="H2087" t="str">
            <v>Kalrn</v>
          </cell>
          <cell r="I2087">
            <v>0.11</v>
          </cell>
        </row>
        <row r="2088">
          <cell r="H2088" t="str">
            <v>Eif5b</v>
          </cell>
          <cell r="I2088">
            <v>0.11</v>
          </cell>
        </row>
        <row r="2089">
          <cell r="H2089" t="str">
            <v>Washc2</v>
          </cell>
          <cell r="I2089">
            <v>0.11</v>
          </cell>
        </row>
        <row r="2090">
          <cell r="H2090" t="str">
            <v>Fez2</v>
          </cell>
          <cell r="I2090">
            <v>0.11</v>
          </cell>
        </row>
        <row r="2091">
          <cell r="H2091" t="str">
            <v>Smarcad1</v>
          </cell>
          <cell r="I2091">
            <v>0.11</v>
          </cell>
        </row>
        <row r="2092">
          <cell r="H2092" t="str">
            <v>Osbpl1a</v>
          </cell>
          <cell r="I2092">
            <v>0.11</v>
          </cell>
        </row>
        <row r="2093">
          <cell r="H2093" t="str">
            <v>Phldb1</v>
          </cell>
          <cell r="I2093">
            <v>0.11</v>
          </cell>
        </row>
        <row r="2094">
          <cell r="H2094" t="str">
            <v>Tfpt</v>
          </cell>
          <cell r="I2094">
            <v>0.11</v>
          </cell>
        </row>
        <row r="2095">
          <cell r="H2095" t="str">
            <v>Pygb</v>
          </cell>
          <cell r="I2095">
            <v>0.11</v>
          </cell>
        </row>
        <row r="2096">
          <cell r="H2096" t="str">
            <v>Pgm1</v>
          </cell>
          <cell r="I2096">
            <v>0.11</v>
          </cell>
        </row>
        <row r="2097">
          <cell r="H2097" t="str">
            <v>Tgs1</v>
          </cell>
          <cell r="I2097">
            <v>0.11</v>
          </cell>
        </row>
        <row r="2098">
          <cell r="H2098" t="str">
            <v>Map1b</v>
          </cell>
          <cell r="I2098">
            <v>0.11</v>
          </cell>
        </row>
        <row r="2099">
          <cell r="H2099" t="str">
            <v>Brd2</v>
          </cell>
          <cell r="I2099">
            <v>0.11</v>
          </cell>
        </row>
        <row r="2100">
          <cell r="H2100" t="str">
            <v>Abcc5</v>
          </cell>
          <cell r="I2100">
            <v>0.11</v>
          </cell>
        </row>
        <row r="2101">
          <cell r="H2101" t="str">
            <v>Dab2ip</v>
          </cell>
          <cell r="I2101">
            <v>0.11</v>
          </cell>
        </row>
        <row r="2102">
          <cell r="H2102" t="str">
            <v>Map2</v>
          </cell>
          <cell r="I2102">
            <v>0.11</v>
          </cell>
        </row>
        <row r="2103">
          <cell r="H2103" t="str">
            <v>Ndrg3</v>
          </cell>
          <cell r="I2103">
            <v>0.11</v>
          </cell>
        </row>
        <row r="2104">
          <cell r="H2104" t="str">
            <v>Fxyd4</v>
          </cell>
          <cell r="I2104">
            <v>0.11</v>
          </cell>
        </row>
        <row r="2105">
          <cell r="H2105" t="str">
            <v>Homez</v>
          </cell>
          <cell r="I2105">
            <v>0.11</v>
          </cell>
        </row>
        <row r="2106">
          <cell r="H2106" t="str">
            <v>Map1b</v>
          </cell>
          <cell r="I2106">
            <v>0.11</v>
          </cell>
        </row>
        <row r="2107">
          <cell r="H2107" t="str">
            <v>Arhgef28</v>
          </cell>
          <cell r="I2107">
            <v>0.11</v>
          </cell>
        </row>
        <row r="2108">
          <cell r="H2108" t="str">
            <v>Wasl</v>
          </cell>
          <cell r="I2108">
            <v>0.11</v>
          </cell>
        </row>
        <row r="2109">
          <cell r="H2109" t="str">
            <v>Terf2ip</v>
          </cell>
          <cell r="I2109">
            <v>0.11</v>
          </cell>
        </row>
        <row r="2110">
          <cell r="H2110" t="str">
            <v>Sh3kbp1</v>
          </cell>
          <cell r="I2110">
            <v>0.11</v>
          </cell>
        </row>
        <row r="2111">
          <cell r="H2111" t="str">
            <v>Ddx59</v>
          </cell>
          <cell r="I2111">
            <v>0.11</v>
          </cell>
        </row>
        <row r="2112">
          <cell r="H2112" t="str">
            <v>Mark2</v>
          </cell>
          <cell r="I2112">
            <v>0.11</v>
          </cell>
        </row>
        <row r="2113">
          <cell r="H2113" t="str">
            <v>Lzts2</v>
          </cell>
          <cell r="I2113">
            <v>0.11</v>
          </cell>
        </row>
        <row r="2114">
          <cell r="H2114" t="str">
            <v>Farp1</v>
          </cell>
          <cell r="I2114">
            <v>0.11</v>
          </cell>
        </row>
        <row r="2115">
          <cell r="H2115" t="str">
            <v>Kti12</v>
          </cell>
          <cell r="I2115">
            <v>0.11</v>
          </cell>
        </row>
        <row r="2116">
          <cell r="H2116" t="str">
            <v>Chd8</v>
          </cell>
          <cell r="I2116">
            <v>0.11</v>
          </cell>
        </row>
        <row r="2117">
          <cell r="H2117" t="str">
            <v>Phka1</v>
          </cell>
          <cell r="I2117">
            <v>0.11</v>
          </cell>
        </row>
        <row r="2118">
          <cell r="H2118" t="str">
            <v>Slc20a2</v>
          </cell>
          <cell r="I2118">
            <v>0.11</v>
          </cell>
        </row>
        <row r="2119">
          <cell r="H2119" t="str">
            <v>Myo9b</v>
          </cell>
          <cell r="I2119">
            <v>0.11</v>
          </cell>
        </row>
        <row r="2120">
          <cell r="H2120" t="str">
            <v>Ank3</v>
          </cell>
          <cell r="I2120">
            <v>0.11</v>
          </cell>
        </row>
        <row r="2121">
          <cell r="H2121" t="str">
            <v>Hdac3</v>
          </cell>
          <cell r="I2121">
            <v>0.11</v>
          </cell>
        </row>
        <row r="2122">
          <cell r="H2122" t="str">
            <v>Pdlim5</v>
          </cell>
          <cell r="I2122">
            <v>0.11</v>
          </cell>
        </row>
        <row r="2123">
          <cell r="H2123" t="str">
            <v>Naf1</v>
          </cell>
          <cell r="I2123">
            <v>0.11</v>
          </cell>
        </row>
        <row r="2124">
          <cell r="H2124" t="str">
            <v>Rpl34</v>
          </cell>
          <cell r="I2124">
            <v>0.11</v>
          </cell>
        </row>
        <row r="2125">
          <cell r="H2125" t="str">
            <v>Dnajc2</v>
          </cell>
          <cell r="I2125">
            <v>0.11</v>
          </cell>
        </row>
        <row r="2126">
          <cell r="H2126" t="str">
            <v>Hdgfl2</v>
          </cell>
          <cell r="I2126">
            <v>0.11</v>
          </cell>
        </row>
        <row r="2127">
          <cell r="H2127" t="str">
            <v>Znf830</v>
          </cell>
          <cell r="I2127">
            <v>0.11</v>
          </cell>
        </row>
        <row r="2128">
          <cell r="H2128" t="str">
            <v>Pdcd6ip</v>
          </cell>
          <cell r="I2128">
            <v>0.11</v>
          </cell>
        </row>
        <row r="2129">
          <cell r="H2129" t="str">
            <v>Cndp2</v>
          </cell>
          <cell r="I2129">
            <v>0.11</v>
          </cell>
        </row>
        <row r="2130">
          <cell r="H2130" t="str">
            <v>Tmsb4x</v>
          </cell>
          <cell r="I2130">
            <v>0.11</v>
          </cell>
        </row>
        <row r="2131">
          <cell r="H2131" t="str">
            <v>Ncbp1</v>
          </cell>
          <cell r="I2131">
            <v>0.11</v>
          </cell>
        </row>
        <row r="2132">
          <cell r="H2132" t="str">
            <v>Krt8</v>
          </cell>
          <cell r="I2132">
            <v>0.11</v>
          </cell>
        </row>
        <row r="2133">
          <cell r="H2133" t="str">
            <v>Magi1</v>
          </cell>
          <cell r="I2133">
            <v>0.11</v>
          </cell>
        </row>
        <row r="2134">
          <cell r="H2134" t="str">
            <v>Cdc42bpa</v>
          </cell>
          <cell r="I2134">
            <v>0.11</v>
          </cell>
        </row>
        <row r="2135">
          <cell r="H2135" t="str">
            <v>Notch2</v>
          </cell>
          <cell r="I2135">
            <v>0.11</v>
          </cell>
        </row>
        <row r="2136">
          <cell r="H2136" t="str">
            <v>Chst1</v>
          </cell>
          <cell r="I2136">
            <v>0.11</v>
          </cell>
        </row>
        <row r="2137">
          <cell r="H2137" t="str">
            <v>Git1</v>
          </cell>
          <cell r="I2137">
            <v>0.11</v>
          </cell>
        </row>
        <row r="2138">
          <cell r="H2138" t="str">
            <v>Pxn</v>
          </cell>
          <cell r="I2138">
            <v>0.11</v>
          </cell>
        </row>
        <row r="2139">
          <cell r="H2139" t="str">
            <v>Apc</v>
          </cell>
          <cell r="I2139">
            <v>0.11</v>
          </cell>
        </row>
        <row r="2140">
          <cell r="H2140" t="str">
            <v>Bud13</v>
          </cell>
          <cell r="I2140">
            <v>0.11</v>
          </cell>
        </row>
        <row r="2141">
          <cell r="H2141" t="str">
            <v>Ppm1h</v>
          </cell>
          <cell r="I2141">
            <v>0.11</v>
          </cell>
        </row>
        <row r="2142">
          <cell r="H2142" t="str">
            <v>Kmt5b</v>
          </cell>
          <cell r="I2142">
            <v>0.11</v>
          </cell>
        </row>
        <row r="2143">
          <cell r="H2143" t="str">
            <v>Dbnl</v>
          </cell>
          <cell r="I2143">
            <v>0.11</v>
          </cell>
        </row>
        <row r="2144">
          <cell r="H2144" t="str">
            <v>Oxr1</v>
          </cell>
          <cell r="I2144">
            <v>0.11</v>
          </cell>
        </row>
        <row r="2145">
          <cell r="H2145" t="str">
            <v>Tfip11</v>
          </cell>
          <cell r="I2145">
            <v>0.11</v>
          </cell>
        </row>
        <row r="2146">
          <cell r="H2146" t="str">
            <v>Ints14</v>
          </cell>
          <cell r="I2146">
            <v>0.11</v>
          </cell>
        </row>
        <row r="2147">
          <cell r="H2147" t="str">
            <v>Hspa4</v>
          </cell>
          <cell r="I2147">
            <v>0.11</v>
          </cell>
        </row>
        <row r="2148">
          <cell r="H2148" t="str">
            <v>Kidins220</v>
          </cell>
          <cell r="I2148">
            <v>0.11</v>
          </cell>
        </row>
        <row r="2149">
          <cell r="H2149" t="str">
            <v>Afap1l1</v>
          </cell>
          <cell r="I2149">
            <v>0.11</v>
          </cell>
        </row>
        <row r="2150">
          <cell r="H2150" t="str">
            <v>Atp2b1</v>
          </cell>
          <cell r="I2150">
            <v>0.11</v>
          </cell>
        </row>
        <row r="2151">
          <cell r="H2151" t="str">
            <v>Ptpn11</v>
          </cell>
          <cell r="I2151">
            <v>0.11</v>
          </cell>
        </row>
        <row r="2152">
          <cell r="H2152" t="str">
            <v>Rbm10</v>
          </cell>
          <cell r="I2152">
            <v>0.11</v>
          </cell>
        </row>
        <row r="2153">
          <cell r="H2153" t="str">
            <v>Junb</v>
          </cell>
          <cell r="I2153">
            <v>0.11</v>
          </cell>
        </row>
        <row r="2154">
          <cell r="H2154" t="str">
            <v>Tbc1d14</v>
          </cell>
          <cell r="I2154">
            <v>0.11</v>
          </cell>
        </row>
        <row r="2155">
          <cell r="H2155" t="str">
            <v>Purb</v>
          </cell>
          <cell r="I2155">
            <v>0.11</v>
          </cell>
        </row>
        <row r="2156">
          <cell r="H2156" t="str">
            <v>Epb41l1</v>
          </cell>
          <cell r="I2156">
            <v>0.11</v>
          </cell>
        </row>
        <row r="2157">
          <cell r="H2157" t="str">
            <v>Ddx52</v>
          </cell>
          <cell r="I2157">
            <v>0.11</v>
          </cell>
        </row>
        <row r="2158">
          <cell r="H2158" t="str">
            <v>Cc2d1a</v>
          </cell>
          <cell r="I2158">
            <v>0.11</v>
          </cell>
        </row>
        <row r="2159">
          <cell r="H2159" t="str">
            <v>Cavin1</v>
          </cell>
          <cell r="I2159">
            <v>0.11</v>
          </cell>
        </row>
        <row r="2160">
          <cell r="H2160" t="str">
            <v>Gripap1</v>
          </cell>
          <cell r="I2160">
            <v>0.11</v>
          </cell>
        </row>
        <row r="2161">
          <cell r="H2161" t="str">
            <v>Akap13</v>
          </cell>
          <cell r="I2161">
            <v>0.11</v>
          </cell>
        </row>
        <row r="2162">
          <cell r="H2162" t="str">
            <v>Rabep2</v>
          </cell>
          <cell r="I2162">
            <v>0.11</v>
          </cell>
        </row>
        <row r="2163">
          <cell r="H2163" t="str">
            <v>Ncor1</v>
          </cell>
          <cell r="I2163">
            <v>0.11</v>
          </cell>
        </row>
        <row r="2164">
          <cell r="H2164" t="str">
            <v>Trim28</v>
          </cell>
          <cell r="I2164">
            <v>0.11</v>
          </cell>
        </row>
        <row r="2165">
          <cell r="H2165" t="str">
            <v>Dek</v>
          </cell>
          <cell r="I2165">
            <v>0.11</v>
          </cell>
        </row>
        <row r="2166">
          <cell r="H2166" t="str">
            <v>Slc29a2</v>
          </cell>
          <cell r="I2166">
            <v>0.11</v>
          </cell>
        </row>
        <row r="2167">
          <cell r="H2167" t="str">
            <v>Sugp1</v>
          </cell>
          <cell r="I2167">
            <v>0.11</v>
          </cell>
        </row>
        <row r="2168">
          <cell r="H2168" t="str">
            <v>Hsph1</v>
          </cell>
          <cell r="I2168">
            <v>0.11</v>
          </cell>
        </row>
        <row r="2169">
          <cell r="H2169" t="str">
            <v>Pkn2</v>
          </cell>
          <cell r="I2169">
            <v>0.11</v>
          </cell>
        </row>
        <row r="2170">
          <cell r="H2170" t="str">
            <v>Calr</v>
          </cell>
          <cell r="I2170">
            <v>0.11</v>
          </cell>
        </row>
        <row r="2171">
          <cell r="H2171" t="str">
            <v>Usp42</v>
          </cell>
          <cell r="I2171">
            <v>0.11</v>
          </cell>
        </row>
        <row r="2172">
          <cell r="H2172" t="str">
            <v>Slc4a2</v>
          </cell>
          <cell r="I2172">
            <v>0.11</v>
          </cell>
        </row>
        <row r="2173">
          <cell r="H2173" t="str">
            <v>Ets1</v>
          </cell>
          <cell r="I2173">
            <v>0.11</v>
          </cell>
        </row>
        <row r="2174">
          <cell r="H2174" t="str">
            <v>Nr2c2</v>
          </cell>
          <cell r="I2174">
            <v>0.11</v>
          </cell>
        </row>
        <row r="2175">
          <cell r="H2175" t="str">
            <v>Pds5a</v>
          </cell>
          <cell r="I2175">
            <v>0.11</v>
          </cell>
        </row>
        <row r="2176">
          <cell r="H2176" t="str">
            <v>Pxn</v>
          </cell>
          <cell r="I2176">
            <v>0.11</v>
          </cell>
        </row>
        <row r="2177">
          <cell r="H2177" t="str">
            <v>Slc9a8</v>
          </cell>
          <cell r="I2177">
            <v>0.11</v>
          </cell>
        </row>
        <row r="2178">
          <cell r="H2178" t="str">
            <v>Esf1</v>
          </cell>
          <cell r="I2178">
            <v>0.11</v>
          </cell>
        </row>
        <row r="2179">
          <cell r="H2179" t="str">
            <v>Prkcd</v>
          </cell>
          <cell r="I2179">
            <v>0.11</v>
          </cell>
        </row>
        <row r="2180">
          <cell r="H2180" t="str">
            <v>Cc2d1a</v>
          </cell>
          <cell r="I2180">
            <v>0.11</v>
          </cell>
        </row>
        <row r="2181">
          <cell r="H2181" t="str">
            <v>Tpr</v>
          </cell>
          <cell r="I2181">
            <v>0.11</v>
          </cell>
        </row>
        <row r="2182">
          <cell r="H2182" t="str">
            <v>Akap13</v>
          </cell>
          <cell r="I2182">
            <v>0.11</v>
          </cell>
        </row>
        <row r="2183">
          <cell r="H2183" t="str">
            <v>Nfs1</v>
          </cell>
          <cell r="I2183">
            <v>0.11</v>
          </cell>
        </row>
        <row r="2184">
          <cell r="H2184" t="str">
            <v>Tox4</v>
          </cell>
          <cell r="I2184">
            <v>0.11</v>
          </cell>
        </row>
        <row r="2185">
          <cell r="H2185" t="str">
            <v>Parg</v>
          </cell>
          <cell r="I2185">
            <v>0.11</v>
          </cell>
        </row>
        <row r="2186">
          <cell r="H2186" t="str">
            <v>Arhgap27</v>
          </cell>
          <cell r="I2186">
            <v>0.11</v>
          </cell>
        </row>
        <row r="2187">
          <cell r="H2187" t="str">
            <v>Phactr1</v>
          </cell>
          <cell r="I2187">
            <v>0.11</v>
          </cell>
        </row>
        <row r="2188">
          <cell r="H2188" t="str">
            <v>Usp4</v>
          </cell>
          <cell r="I2188">
            <v>0.11</v>
          </cell>
        </row>
        <row r="2189">
          <cell r="H2189" t="str">
            <v>Wbp11</v>
          </cell>
          <cell r="I2189">
            <v>0.11</v>
          </cell>
        </row>
        <row r="2190">
          <cell r="H2190" t="str">
            <v>Trmt10a</v>
          </cell>
          <cell r="I2190">
            <v>0.11</v>
          </cell>
        </row>
        <row r="2191">
          <cell r="H2191" t="str">
            <v>Scamp1</v>
          </cell>
          <cell r="I2191">
            <v>0.11</v>
          </cell>
        </row>
        <row r="2192">
          <cell r="H2192" t="str">
            <v>Thrap3</v>
          </cell>
          <cell r="I2192">
            <v>0.11</v>
          </cell>
        </row>
        <row r="2193">
          <cell r="H2193" t="str">
            <v>Jun</v>
          </cell>
          <cell r="I2193">
            <v>0.11</v>
          </cell>
        </row>
        <row r="2194">
          <cell r="H2194" t="str">
            <v>Eif3b</v>
          </cell>
          <cell r="I2194">
            <v>0.11</v>
          </cell>
        </row>
        <row r="2195">
          <cell r="H2195" t="str">
            <v>Isyna1</v>
          </cell>
          <cell r="I2195">
            <v>0.11</v>
          </cell>
        </row>
        <row r="2196">
          <cell r="H2196" t="str">
            <v>Prkaa1</v>
          </cell>
          <cell r="I2196">
            <v>0.11</v>
          </cell>
        </row>
        <row r="2197">
          <cell r="H2197" t="str">
            <v>Map2</v>
          </cell>
          <cell r="I2197">
            <v>0.11</v>
          </cell>
        </row>
        <row r="2198">
          <cell r="H2198" t="str">
            <v>Arfgef1</v>
          </cell>
          <cell r="I2198">
            <v>0.11</v>
          </cell>
        </row>
        <row r="2199">
          <cell r="H2199" t="str">
            <v>Csnk1g2</v>
          </cell>
          <cell r="I2199">
            <v>0.11</v>
          </cell>
        </row>
        <row r="2200">
          <cell r="H2200" t="str">
            <v>Brd2</v>
          </cell>
          <cell r="I2200">
            <v>0.11</v>
          </cell>
        </row>
        <row r="2201">
          <cell r="H2201" t="str">
            <v>Map1b</v>
          </cell>
          <cell r="I2201">
            <v>0.11</v>
          </cell>
        </row>
        <row r="2202">
          <cell r="H2202" t="str">
            <v>Sept7</v>
          </cell>
          <cell r="I2202">
            <v>0.11</v>
          </cell>
        </row>
        <row r="2203">
          <cell r="H2203" t="str">
            <v>Camkk2</v>
          </cell>
          <cell r="I2203">
            <v>0.11</v>
          </cell>
        </row>
        <row r="2204">
          <cell r="H2204" t="str">
            <v>Cast</v>
          </cell>
          <cell r="I2204">
            <v>0.11</v>
          </cell>
        </row>
        <row r="2205">
          <cell r="H2205" t="str">
            <v>Canx</v>
          </cell>
          <cell r="I2205">
            <v>0.11</v>
          </cell>
        </row>
        <row r="2206">
          <cell r="H2206" t="str">
            <v>Cmtr1</v>
          </cell>
          <cell r="I2206">
            <v>0.11</v>
          </cell>
        </row>
        <row r="2207">
          <cell r="H2207" t="str">
            <v>Vcp</v>
          </cell>
          <cell r="I2207">
            <v>0.11</v>
          </cell>
        </row>
        <row r="2208">
          <cell r="H2208" t="str">
            <v>Slc2a4</v>
          </cell>
          <cell r="I2208">
            <v>0.11</v>
          </cell>
        </row>
        <row r="2209">
          <cell r="H2209" t="str">
            <v>Krt8</v>
          </cell>
          <cell r="I2209">
            <v>0.11</v>
          </cell>
        </row>
        <row r="2210">
          <cell r="H2210" t="str">
            <v>Kat7</v>
          </cell>
          <cell r="I2210">
            <v>0.11</v>
          </cell>
        </row>
        <row r="2211">
          <cell r="H2211" t="str">
            <v>Shank2</v>
          </cell>
          <cell r="I2211">
            <v>0.11</v>
          </cell>
        </row>
        <row r="2212">
          <cell r="H2212" t="str">
            <v>Faf1</v>
          </cell>
          <cell r="I2212">
            <v>0.11</v>
          </cell>
        </row>
        <row r="2213">
          <cell r="H2213" t="str">
            <v>Spp1</v>
          </cell>
          <cell r="I2213">
            <v>0.11</v>
          </cell>
        </row>
        <row r="2214">
          <cell r="H2214" t="str">
            <v>Cask</v>
          </cell>
          <cell r="I2214">
            <v>0.11</v>
          </cell>
        </row>
        <row r="2215">
          <cell r="H2215" t="str">
            <v>Psmd2</v>
          </cell>
          <cell r="I2215">
            <v>0.11</v>
          </cell>
        </row>
        <row r="2216">
          <cell r="H2216" t="str">
            <v>Pxn</v>
          </cell>
          <cell r="I2216">
            <v>0.11</v>
          </cell>
        </row>
        <row r="2217">
          <cell r="H2217" t="str">
            <v>Hsph1</v>
          </cell>
          <cell r="I2217">
            <v>0.11</v>
          </cell>
        </row>
        <row r="2218">
          <cell r="H2218" t="str">
            <v>Lyn</v>
          </cell>
          <cell r="I2218">
            <v>0.11</v>
          </cell>
        </row>
        <row r="2219">
          <cell r="H2219" t="str">
            <v>Cds1</v>
          </cell>
          <cell r="I2219">
            <v>0.11</v>
          </cell>
        </row>
        <row r="2220">
          <cell r="H2220" t="str">
            <v>Plcl1</v>
          </cell>
          <cell r="I2220">
            <v>0.11</v>
          </cell>
        </row>
        <row r="2221">
          <cell r="H2221" t="str">
            <v>Mybbp1a</v>
          </cell>
          <cell r="I2221">
            <v>0.11</v>
          </cell>
        </row>
        <row r="2222">
          <cell r="H2222" t="str">
            <v>L1cam</v>
          </cell>
          <cell r="I2222">
            <v>0.11</v>
          </cell>
        </row>
        <row r="2223">
          <cell r="H2223" t="str">
            <v>Strn3</v>
          </cell>
          <cell r="I2223">
            <v>0.11</v>
          </cell>
        </row>
        <row r="2224">
          <cell r="H2224" t="str">
            <v>Mlxipl</v>
          </cell>
          <cell r="I2224">
            <v>0.11</v>
          </cell>
        </row>
        <row r="2225">
          <cell r="H2225" t="str">
            <v>Lsr</v>
          </cell>
          <cell r="I2225">
            <v>0.11</v>
          </cell>
        </row>
        <row r="2226">
          <cell r="H2226" t="str">
            <v>Ttgn1</v>
          </cell>
          <cell r="I2226">
            <v>0.11</v>
          </cell>
        </row>
        <row r="2227">
          <cell r="H2227" t="str">
            <v>Plec</v>
          </cell>
          <cell r="I2227">
            <v>0.11</v>
          </cell>
        </row>
        <row r="2228">
          <cell r="H2228" t="str">
            <v>Lifr</v>
          </cell>
          <cell r="I2228">
            <v>0.11</v>
          </cell>
        </row>
        <row r="2229">
          <cell r="H2229" t="str">
            <v>Slc4a2</v>
          </cell>
          <cell r="I2229">
            <v>0.11</v>
          </cell>
        </row>
        <row r="2230">
          <cell r="H2230" t="str">
            <v>Map1b</v>
          </cell>
          <cell r="I2230">
            <v>0.11</v>
          </cell>
        </row>
        <row r="2231">
          <cell r="H2231" t="str">
            <v>Aes</v>
          </cell>
          <cell r="I2231">
            <v>0.11</v>
          </cell>
        </row>
        <row r="2232">
          <cell r="H2232" t="str">
            <v>Lmna</v>
          </cell>
          <cell r="I2232">
            <v>0.11</v>
          </cell>
        </row>
        <row r="2233">
          <cell r="H2233" t="str">
            <v>Mavs</v>
          </cell>
          <cell r="I2233">
            <v>0.11</v>
          </cell>
        </row>
        <row r="2234">
          <cell r="H2234" t="str">
            <v>Psip1</v>
          </cell>
          <cell r="I2234">
            <v>0.11</v>
          </cell>
        </row>
        <row r="2235">
          <cell r="H2235" t="str">
            <v>Cltc</v>
          </cell>
          <cell r="I2235">
            <v>0.11</v>
          </cell>
        </row>
        <row r="2236">
          <cell r="H2236" t="str">
            <v>Nes</v>
          </cell>
          <cell r="I2236">
            <v>0.11</v>
          </cell>
        </row>
        <row r="2237">
          <cell r="H2237" t="str">
            <v>Piezo1</v>
          </cell>
          <cell r="I2237">
            <v>0.11</v>
          </cell>
        </row>
        <row r="2238">
          <cell r="H2238" t="str">
            <v>Camsap1</v>
          </cell>
          <cell r="I2238">
            <v>0.11</v>
          </cell>
        </row>
        <row r="2239">
          <cell r="H2239" t="str">
            <v>Thrap3</v>
          </cell>
          <cell r="I2239">
            <v>0.11</v>
          </cell>
        </row>
        <row r="2240">
          <cell r="H2240" t="str">
            <v>Atp2b1</v>
          </cell>
          <cell r="I2240">
            <v>0.11</v>
          </cell>
        </row>
        <row r="2241">
          <cell r="H2241" t="str">
            <v>Nucks1</v>
          </cell>
          <cell r="I2241">
            <v>0.11</v>
          </cell>
        </row>
        <row r="2242">
          <cell r="H2242" t="str">
            <v>Srek1ip1</v>
          </cell>
          <cell r="I2242">
            <v>0.11</v>
          </cell>
        </row>
        <row r="2243">
          <cell r="H2243" t="str">
            <v>Paf1</v>
          </cell>
          <cell r="I2243">
            <v>0.11</v>
          </cell>
        </row>
        <row r="2244">
          <cell r="H2244" t="str">
            <v>Eepd1</v>
          </cell>
          <cell r="I2244">
            <v>0.11</v>
          </cell>
        </row>
        <row r="2245">
          <cell r="H2245" t="str">
            <v>Stx8</v>
          </cell>
          <cell r="I2245">
            <v>0.11</v>
          </cell>
        </row>
        <row r="2246">
          <cell r="H2246" t="str">
            <v>Tor1aip1</v>
          </cell>
          <cell r="I2246">
            <v>0.11</v>
          </cell>
        </row>
        <row r="2247">
          <cell r="H2247" t="str">
            <v>Lmna</v>
          </cell>
          <cell r="I2247">
            <v>0.11</v>
          </cell>
        </row>
        <row r="2248">
          <cell r="H2248" t="str">
            <v>Hnrnpc</v>
          </cell>
          <cell r="I2248">
            <v>0.11</v>
          </cell>
        </row>
        <row r="2249">
          <cell r="H2249" t="str">
            <v>Gys1</v>
          </cell>
          <cell r="I2249">
            <v>0.11</v>
          </cell>
        </row>
        <row r="2250">
          <cell r="H2250" t="str">
            <v>Epb41l1</v>
          </cell>
          <cell r="I2250">
            <v>0.1</v>
          </cell>
        </row>
        <row r="2251">
          <cell r="H2251" t="str">
            <v>Ccdc91</v>
          </cell>
          <cell r="I2251">
            <v>0.1</v>
          </cell>
        </row>
        <row r="2252">
          <cell r="H2252" t="str">
            <v>Slc14a2</v>
          </cell>
          <cell r="I2252">
            <v>0.1</v>
          </cell>
        </row>
        <row r="2253">
          <cell r="H2253" t="str">
            <v>Sh3bp4</v>
          </cell>
          <cell r="I2253">
            <v>0.1</v>
          </cell>
        </row>
        <row r="2254">
          <cell r="H2254" t="str">
            <v>Gpbp1l1</v>
          </cell>
          <cell r="I2254">
            <v>0.1</v>
          </cell>
        </row>
        <row r="2255">
          <cell r="H2255" t="str">
            <v>Poll</v>
          </cell>
          <cell r="I2255">
            <v>0.1</v>
          </cell>
        </row>
        <row r="2256">
          <cell r="H2256" t="str">
            <v>Map1s</v>
          </cell>
          <cell r="I2256">
            <v>0.1</v>
          </cell>
        </row>
        <row r="2257">
          <cell r="H2257" t="str">
            <v>Nfya</v>
          </cell>
          <cell r="I2257">
            <v>0.1</v>
          </cell>
        </row>
        <row r="2258">
          <cell r="H2258" t="str">
            <v>Rps8</v>
          </cell>
          <cell r="I2258">
            <v>0.1</v>
          </cell>
        </row>
        <row r="2259">
          <cell r="H2259" t="str">
            <v>Tmem55a</v>
          </cell>
          <cell r="I2259">
            <v>0.1</v>
          </cell>
        </row>
        <row r="2260">
          <cell r="H2260" t="str">
            <v>Kalrn</v>
          </cell>
          <cell r="I2260">
            <v>0.1</v>
          </cell>
        </row>
        <row r="2261">
          <cell r="H2261" t="str">
            <v>Krt8</v>
          </cell>
          <cell r="I2261">
            <v>0.1</v>
          </cell>
        </row>
        <row r="2262">
          <cell r="H2262" t="str">
            <v>Phactr1</v>
          </cell>
          <cell r="I2262">
            <v>0.1</v>
          </cell>
        </row>
        <row r="2263">
          <cell r="H2263" t="str">
            <v>Macf1</v>
          </cell>
          <cell r="I2263">
            <v>0.1</v>
          </cell>
        </row>
        <row r="2264">
          <cell r="H2264" t="str">
            <v>Macf1</v>
          </cell>
          <cell r="I2264">
            <v>0.1</v>
          </cell>
        </row>
        <row r="2265">
          <cell r="H2265" t="str">
            <v>Trip12</v>
          </cell>
          <cell r="I2265">
            <v>0.1</v>
          </cell>
        </row>
        <row r="2266">
          <cell r="H2266" t="str">
            <v>Atp7a</v>
          </cell>
          <cell r="I2266">
            <v>0.1</v>
          </cell>
        </row>
        <row r="2267">
          <cell r="H2267" t="str">
            <v>Arhgap24</v>
          </cell>
          <cell r="I2267">
            <v>0.1</v>
          </cell>
        </row>
        <row r="2268">
          <cell r="H2268" t="str">
            <v>Psip1</v>
          </cell>
          <cell r="I2268">
            <v>0.1</v>
          </cell>
        </row>
        <row r="2269">
          <cell r="H2269" t="str">
            <v>Camk2d</v>
          </cell>
          <cell r="I2269">
            <v>0.1</v>
          </cell>
        </row>
        <row r="2270">
          <cell r="H2270" t="str">
            <v>Crem</v>
          </cell>
          <cell r="I2270">
            <v>0.1</v>
          </cell>
        </row>
        <row r="2271">
          <cell r="H2271" t="str">
            <v>Wnk4</v>
          </cell>
          <cell r="I2271">
            <v>0.1</v>
          </cell>
        </row>
        <row r="2272">
          <cell r="H2272" t="str">
            <v>Ric8b</v>
          </cell>
          <cell r="I2272">
            <v>0.1</v>
          </cell>
        </row>
        <row r="2273">
          <cell r="H2273" t="str">
            <v>Map2k1</v>
          </cell>
          <cell r="I2273">
            <v>0.1</v>
          </cell>
        </row>
        <row r="2274">
          <cell r="H2274" t="str">
            <v>Inpp5j</v>
          </cell>
          <cell r="I2274">
            <v>0.1</v>
          </cell>
        </row>
        <row r="2275">
          <cell r="H2275" t="str">
            <v>Exoc4</v>
          </cell>
          <cell r="I2275">
            <v>0.1</v>
          </cell>
        </row>
        <row r="2276">
          <cell r="H2276" t="str">
            <v>Epn3</v>
          </cell>
          <cell r="I2276">
            <v>0.1</v>
          </cell>
        </row>
        <row r="2277">
          <cell r="H2277" t="str">
            <v>Clasp2</v>
          </cell>
          <cell r="I2277">
            <v>0.1</v>
          </cell>
        </row>
        <row r="2278">
          <cell r="H2278" t="str">
            <v>Senp2</v>
          </cell>
          <cell r="I2278">
            <v>0.1</v>
          </cell>
        </row>
        <row r="2279">
          <cell r="H2279" t="str">
            <v>Ppp1r10</v>
          </cell>
          <cell r="I2279">
            <v>0.1</v>
          </cell>
        </row>
        <row r="2280">
          <cell r="H2280" t="str">
            <v>Tgs1</v>
          </cell>
          <cell r="I2280">
            <v>0.1</v>
          </cell>
        </row>
        <row r="2281">
          <cell r="H2281" t="str">
            <v>Pitpnm1</v>
          </cell>
          <cell r="I2281">
            <v>0.1</v>
          </cell>
        </row>
        <row r="2282">
          <cell r="H2282" t="str">
            <v>Pdcd4</v>
          </cell>
          <cell r="I2282">
            <v>0.1</v>
          </cell>
        </row>
        <row r="2283">
          <cell r="H2283" t="str">
            <v>Rab13</v>
          </cell>
          <cell r="I2283">
            <v>0.1</v>
          </cell>
        </row>
        <row r="2284">
          <cell r="H2284" t="str">
            <v>Slc23a2</v>
          </cell>
          <cell r="I2284">
            <v>0.1</v>
          </cell>
        </row>
        <row r="2285">
          <cell r="H2285" t="str">
            <v>Pbxip1</v>
          </cell>
          <cell r="I2285">
            <v>0.1</v>
          </cell>
        </row>
        <row r="2286">
          <cell r="H2286" t="str">
            <v>Nr3c2</v>
          </cell>
          <cell r="I2286">
            <v>0.1</v>
          </cell>
        </row>
        <row r="2287">
          <cell r="H2287" t="str">
            <v>Kif1b</v>
          </cell>
          <cell r="I2287">
            <v>0.1</v>
          </cell>
        </row>
        <row r="2288">
          <cell r="H2288" t="str">
            <v>Smad2</v>
          </cell>
          <cell r="I2288">
            <v>0.1</v>
          </cell>
        </row>
        <row r="2289">
          <cell r="H2289" t="str">
            <v>Pds5b</v>
          </cell>
          <cell r="I2289">
            <v>0.1</v>
          </cell>
        </row>
        <row r="2290">
          <cell r="H2290" t="str">
            <v>Sart1</v>
          </cell>
          <cell r="I2290">
            <v>0.1</v>
          </cell>
        </row>
        <row r="2291">
          <cell r="H2291" t="str">
            <v>Palm</v>
          </cell>
          <cell r="I2291">
            <v>0.1</v>
          </cell>
        </row>
        <row r="2292">
          <cell r="H2292" t="str">
            <v>Ripor1</v>
          </cell>
          <cell r="I2292">
            <v>0.1</v>
          </cell>
        </row>
        <row r="2293">
          <cell r="H2293" t="str">
            <v>Ddx21</v>
          </cell>
          <cell r="I2293">
            <v>0.1</v>
          </cell>
        </row>
        <row r="2294">
          <cell r="H2294" t="str">
            <v>Tpr</v>
          </cell>
          <cell r="I2294">
            <v>0.1</v>
          </cell>
        </row>
        <row r="2295">
          <cell r="H2295" t="str">
            <v>Tmem55a</v>
          </cell>
          <cell r="I2295">
            <v>0.1</v>
          </cell>
        </row>
        <row r="2296">
          <cell r="H2296" t="str">
            <v>Cand2</v>
          </cell>
          <cell r="I2296">
            <v>0.1</v>
          </cell>
        </row>
        <row r="2297">
          <cell r="H2297" t="str">
            <v>Hspa4</v>
          </cell>
          <cell r="I2297">
            <v>0.1</v>
          </cell>
        </row>
        <row r="2298">
          <cell r="H2298" t="str">
            <v>Pag1</v>
          </cell>
          <cell r="I2298">
            <v>0.1</v>
          </cell>
        </row>
        <row r="2299">
          <cell r="H2299" t="str">
            <v>Epb41l1</v>
          </cell>
          <cell r="I2299">
            <v>0.1</v>
          </cell>
        </row>
        <row r="2300">
          <cell r="H2300" t="str">
            <v>Adcy6</v>
          </cell>
          <cell r="I2300">
            <v>0.1</v>
          </cell>
        </row>
        <row r="2301">
          <cell r="H2301" t="str">
            <v>Snd1</v>
          </cell>
          <cell r="I2301">
            <v>0.1</v>
          </cell>
        </row>
        <row r="2302">
          <cell r="H2302" t="str">
            <v>Ddx21</v>
          </cell>
          <cell r="I2302">
            <v>0.1</v>
          </cell>
        </row>
        <row r="2303">
          <cell r="H2303" t="str">
            <v>Pag1</v>
          </cell>
          <cell r="I2303">
            <v>0.1</v>
          </cell>
        </row>
        <row r="2304">
          <cell r="H2304" t="str">
            <v>Cmtr1</v>
          </cell>
          <cell r="I2304">
            <v>0.1</v>
          </cell>
        </row>
        <row r="2305">
          <cell r="H2305" t="str">
            <v>Nup98</v>
          </cell>
          <cell r="I2305">
            <v>0.1</v>
          </cell>
        </row>
        <row r="2306">
          <cell r="H2306" t="str">
            <v>Tsc2</v>
          </cell>
          <cell r="I2306">
            <v>0.1</v>
          </cell>
        </row>
        <row r="2307">
          <cell r="H2307" t="str">
            <v>Golga5</v>
          </cell>
          <cell r="I2307">
            <v>0.1</v>
          </cell>
        </row>
        <row r="2308">
          <cell r="H2308" t="str">
            <v>Hspa2</v>
          </cell>
          <cell r="I2308">
            <v>0.1</v>
          </cell>
        </row>
        <row r="2309">
          <cell r="H2309" t="str">
            <v>Rtn4</v>
          </cell>
          <cell r="I2309">
            <v>0.1</v>
          </cell>
        </row>
        <row r="2310">
          <cell r="H2310" t="str">
            <v>Cdk12</v>
          </cell>
          <cell r="I2310">
            <v>0.1</v>
          </cell>
        </row>
        <row r="2311">
          <cell r="H2311" t="str">
            <v>Cyba</v>
          </cell>
          <cell r="I2311">
            <v>0.1</v>
          </cell>
        </row>
        <row r="2312">
          <cell r="H2312" t="str">
            <v>Tbx3</v>
          </cell>
          <cell r="I2312">
            <v>0.1</v>
          </cell>
        </row>
        <row r="2313">
          <cell r="H2313" t="str">
            <v>Pag1</v>
          </cell>
          <cell r="I2313">
            <v>0.1</v>
          </cell>
        </row>
        <row r="2314">
          <cell r="H2314" t="str">
            <v>Tsc22d4</v>
          </cell>
          <cell r="I2314">
            <v>0.1</v>
          </cell>
        </row>
        <row r="2315">
          <cell r="H2315" t="str">
            <v>Fam129a</v>
          </cell>
          <cell r="I2315">
            <v>0.1</v>
          </cell>
        </row>
        <row r="2316">
          <cell r="H2316" t="str">
            <v>Yipf1</v>
          </cell>
          <cell r="I2316">
            <v>0.1</v>
          </cell>
        </row>
        <row r="2317">
          <cell r="H2317" t="str">
            <v>Arhgef11</v>
          </cell>
          <cell r="I2317">
            <v>0.1</v>
          </cell>
        </row>
        <row r="2318">
          <cell r="H2318" t="str">
            <v>Rgs3</v>
          </cell>
          <cell r="I2318">
            <v>0.1</v>
          </cell>
        </row>
        <row r="2319">
          <cell r="H2319" t="str">
            <v>Gak</v>
          </cell>
          <cell r="I2319">
            <v>0.1</v>
          </cell>
        </row>
        <row r="2320">
          <cell r="H2320" t="str">
            <v>Dnajc5</v>
          </cell>
          <cell r="I2320">
            <v>0.1</v>
          </cell>
        </row>
        <row r="2321">
          <cell r="H2321" t="str">
            <v>Pld2</v>
          </cell>
          <cell r="I2321">
            <v>0.1</v>
          </cell>
        </row>
        <row r="2322">
          <cell r="H2322" t="str">
            <v>Add3</v>
          </cell>
          <cell r="I2322">
            <v>0.1</v>
          </cell>
        </row>
        <row r="2323">
          <cell r="H2323" t="str">
            <v>Rps2</v>
          </cell>
          <cell r="I2323">
            <v>0.1</v>
          </cell>
        </row>
        <row r="2324">
          <cell r="H2324" t="str">
            <v>Adh5</v>
          </cell>
          <cell r="I2324">
            <v>0.1</v>
          </cell>
        </row>
        <row r="2325">
          <cell r="H2325" t="str">
            <v>Fam110c</v>
          </cell>
          <cell r="I2325">
            <v>0.1</v>
          </cell>
        </row>
        <row r="2326">
          <cell r="H2326" t="str">
            <v>Cds1</v>
          </cell>
          <cell r="I2326">
            <v>0.1</v>
          </cell>
        </row>
        <row r="2327">
          <cell r="H2327" t="str">
            <v>Slc35g2</v>
          </cell>
          <cell r="I2327">
            <v>0.1</v>
          </cell>
        </row>
        <row r="2328">
          <cell r="H2328" t="str">
            <v>Gnl3</v>
          </cell>
          <cell r="I2328">
            <v>0.1</v>
          </cell>
        </row>
        <row r="2329">
          <cell r="H2329" t="str">
            <v>Lrrfip1</v>
          </cell>
          <cell r="I2329">
            <v>0.1</v>
          </cell>
        </row>
        <row r="2330">
          <cell r="H2330" t="str">
            <v>Ralgapb</v>
          </cell>
          <cell r="I2330">
            <v>0.1</v>
          </cell>
        </row>
        <row r="2331">
          <cell r="H2331" t="str">
            <v>Hdgfl3</v>
          </cell>
          <cell r="I2331">
            <v>0.1</v>
          </cell>
        </row>
        <row r="2332">
          <cell r="H2332" t="str">
            <v>Ahcyl1</v>
          </cell>
          <cell r="I2332">
            <v>0.1</v>
          </cell>
        </row>
        <row r="2333">
          <cell r="H2333" t="str">
            <v>Mavs</v>
          </cell>
          <cell r="I2333">
            <v>0.1</v>
          </cell>
        </row>
        <row r="2334">
          <cell r="H2334" t="str">
            <v>Stk3</v>
          </cell>
          <cell r="I2334">
            <v>0.1</v>
          </cell>
        </row>
        <row r="2335">
          <cell r="H2335" t="str">
            <v>Map4</v>
          </cell>
          <cell r="I2335">
            <v>0.1</v>
          </cell>
        </row>
        <row r="2336">
          <cell r="H2336" t="str">
            <v>Oxr1</v>
          </cell>
          <cell r="I2336">
            <v>0.1</v>
          </cell>
        </row>
        <row r="2337">
          <cell r="H2337" t="str">
            <v>Apba1</v>
          </cell>
          <cell r="I2337">
            <v>0.1</v>
          </cell>
        </row>
        <row r="2338">
          <cell r="H2338" t="str">
            <v>Slk</v>
          </cell>
          <cell r="I2338">
            <v>0.1</v>
          </cell>
        </row>
        <row r="2339">
          <cell r="H2339" t="str">
            <v>Ralgapa2</v>
          </cell>
          <cell r="I2339">
            <v>0.1</v>
          </cell>
        </row>
        <row r="2340">
          <cell r="H2340" t="str">
            <v>Maoa</v>
          </cell>
          <cell r="I2340">
            <v>0.1</v>
          </cell>
        </row>
        <row r="2341">
          <cell r="H2341" t="str">
            <v>Pds5a</v>
          </cell>
          <cell r="I2341">
            <v>0.1</v>
          </cell>
        </row>
        <row r="2342">
          <cell r="H2342" t="str">
            <v>Inpp5j</v>
          </cell>
          <cell r="I2342">
            <v>0.1</v>
          </cell>
        </row>
        <row r="2343">
          <cell r="H2343" t="str">
            <v>Eif3b</v>
          </cell>
          <cell r="I2343">
            <v>0.1</v>
          </cell>
        </row>
        <row r="2344">
          <cell r="H2344" t="str">
            <v>Nucb1</v>
          </cell>
          <cell r="I2344">
            <v>0.1</v>
          </cell>
        </row>
        <row r="2345">
          <cell r="H2345" t="str">
            <v>Stmn1</v>
          </cell>
          <cell r="I2345">
            <v>0.1</v>
          </cell>
        </row>
        <row r="2346">
          <cell r="H2346" t="str">
            <v>Ppp1r9a</v>
          </cell>
          <cell r="I2346">
            <v>0.1</v>
          </cell>
        </row>
        <row r="2347">
          <cell r="H2347" t="str">
            <v>Pard3</v>
          </cell>
          <cell r="I2347">
            <v>0.1</v>
          </cell>
        </row>
        <row r="2348">
          <cell r="H2348" t="str">
            <v>Oxr1</v>
          </cell>
          <cell r="I2348">
            <v>0.1</v>
          </cell>
        </row>
        <row r="2349">
          <cell r="H2349" t="str">
            <v>Tanc1</v>
          </cell>
          <cell r="I2349">
            <v>0.1</v>
          </cell>
        </row>
        <row r="2350">
          <cell r="H2350" t="str">
            <v>Map1a</v>
          </cell>
          <cell r="I2350">
            <v>0.1</v>
          </cell>
        </row>
        <row r="2351">
          <cell r="H2351" t="str">
            <v>Madd</v>
          </cell>
          <cell r="I2351">
            <v>0.1</v>
          </cell>
        </row>
        <row r="2352">
          <cell r="H2352" t="str">
            <v>Nsrp1</v>
          </cell>
          <cell r="I2352">
            <v>0.1</v>
          </cell>
        </row>
        <row r="2353">
          <cell r="H2353" t="str">
            <v>Pls3</v>
          </cell>
          <cell r="I2353">
            <v>0.1</v>
          </cell>
        </row>
        <row r="2354">
          <cell r="H2354" t="str">
            <v>Mink1</v>
          </cell>
          <cell r="I2354">
            <v>0.1</v>
          </cell>
        </row>
        <row r="2355">
          <cell r="H2355" t="str">
            <v>Rnmt</v>
          </cell>
          <cell r="I2355">
            <v>0.1</v>
          </cell>
        </row>
        <row r="2356">
          <cell r="H2356" t="str">
            <v>Chp1</v>
          </cell>
          <cell r="I2356">
            <v>0.1</v>
          </cell>
        </row>
        <row r="2357">
          <cell r="H2357" t="str">
            <v>Epb41l1</v>
          </cell>
          <cell r="I2357">
            <v>0.1</v>
          </cell>
        </row>
        <row r="2358">
          <cell r="H2358" t="str">
            <v>Smarcad1</v>
          </cell>
          <cell r="I2358">
            <v>0.1</v>
          </cell>
        </row>
        <row r="2359">
          <cell r="H2359" t="str">
            <v>Spr</v>
          </cell>
          <cell r="I2359">
            <v>0.1</v>
          </cell>
        </row>
        <row r="2360">
          <cell r="H2360" t="str">
            <v>Map4</v>
          </cell>
          <cell r="I2360">
            <v>0.1</v>
          </cell>
        </row>
        <row r="2361">
          <cell r="H2361" t="str">
            <v>Pabpc1</v>
          </cell>
          <cell r="I2361">
            <v>0.1</v>
          </cell>
        </row>
        <row r="2362">
          <cell r="H2362" t="str">
            <v>Wasl</v>
          </cell>
          <cell r="I2362">
            <v>0.1</v>
          </cell>
        </row>
        <row r="2363">
          <cell r="H2363" t="str">
            <v>Zc3hav1</v>
          </cell>
          <cell r="I2363">
            <v>0.1</v>
          </cell>
        </row>
        <row r="2364">
          <cell r="H2364" t="str">
            <v>Slc9a2</v>
          </cell>
          <cell r="I2364">
            <v>0.1</v>
          </cell>
        </row>
        <row r="2365">
          <cell r="H2365" t="str">
            <v>Ppig</v>
          </cell>
          <cell r="I2365">
            <v>0.1</v>
          </cell>
        </row>
        <row r="2366">
          <cell r="H2366" t="str">
            <v>Add1</v>
          </cell>
          <cell r="I2366">
            <v>0.1</v>
          </cell>
        </row>
        <row r="2367">
          <cell r="H2367" t="str">
            <v>Hspa5</v>
          </cell>
          <cell r="I2367">
            <v>0.1</v>
          </cell>
        </row>
        <row r="2368">
          <cell r="H2368" t="str">
            <v>Uvssa</v>
          </cell>
          <cell r="I2368">
            <v>0.1</v>
          </cell>
        </row>
        <row r="2369">
          <cell r="H2369" t="str">
            <v>Blnk</v>
          </cell>
          <cell r="I2369">
            <v>0.1</v>
          </cell>
        </row>
        <row r="2370">
          <cell r="H2370" t="str">
            <v>Ulk3</v>
          </cell>
          <cell r="I2370">
            <v>0.1</v>
          </cell>
        </row>
        <row r="2371">
          <cell r="H2371" t="str">
            <v>Arpc1b</v>
          </cell>
          <cell r="I2371">
            <v>0.1</v>
          </cell>
        </row>
        <row r="2372">
          <cell r="H2372" t="str">
            <v>Camsap1</v>
          </cell>
          <cell r="I2372">
            <v>0.1</v>
          </cell>
        </row>
        <row r="2373">
          <cell r="H2373" t="str">
            <v>Tprn</v>
          </cell>
          <cell r="I2373">
            <v>0.1</v>
          </cell>
        </row>
        <row r="2374">
          <cell r="H2374" t="str">
            <v>Slc9a3r1</v>
          </cell>
          <cell r="I2374">
            <v>0.1</v>
          </cell>
        </row>
        <row r="2375">
          <cell r="H2375" t="str">
            <v>Anp32b</v>
          </cell>
          <cell r="I2375">
            <v>0.1</v>
          </cell>
        </row>
        <row r="2376">
          <cell r="H2376" t="str">
            <v>Itpr3</v>
          </cell>
          <cell r="I2376">
            <v>0.1</v>
          </cell>
        </row>
        <row r="2377">
          <cell r="H2377" t="str">
            <v>Pla2g4a</v>
          </cell>
          <cell r="I2377">
            <v>0.1</v>
          </cell>
        </row>
        <row r="2378">
          <cell r="H2378" t="str">
            <v>Tdp1</v>
          </cell>
          <cell r="I2378">
            <v>0.1</v>
          </cell>
        </row>
        <row r="2379">
          <cell r="H2379" t="str">
            <v>Fcho2</v>
          </cell>
          <cell r="I2379">
            <v>0.1</v>
          </cell>
        </row>
        <row r="2380">
          <cell r="H2380" t="str">
            <v>Mprip</v>
          </cell>
          <cell r="I2380">
            <v>0.1</v>
          </cell>
        </row>
        <row r="2381">
          <cell r="H2381" t="str">
            <v>Map1b</v>
          </cell>
          <cell r="I2381">
            <v>0.1</v>
          </cell>
        </row>
        <row r="2382">
          <cell r="H2382" t="str">
            <v>Ubxn1</v>
          </cell>
          <cell r="I2382">
            <v>0.1</v>
          </cell>
        </row>
        <row r="2383">
          <cell r="H2383" t="str">
            <v>Plekhm1</v>
          </cell>
          <cell r="I2383">
            <v>0.1</v>
          </cell>
        </row>
        <row r="2384">
          <cell r="H2384" t="str">
            <v>Ehd2</v>
          </cell>
          <cell r="I2384">
            <v>0.1</v>
          </cell>
        </row>
        <row r="2385">
          <cell r="H2385" t="str">
            <v>Mprip</v>
          </cell>
          <cell r="I2385">
            <v>0.1</v>
          </cell>
        </row>
        <row r="2386">
          <cell r="H2386" t="str">
            <v>Macf1</v>
          </cell>
          <cell r="I2386">
            <v>0.1</v>
          </cell>
        </row>
        <row r="2387">
          <cell r="H2387" t="str">
            <v>Smarcad1</v>
          </cell>
          <cell r="I2387">
            <v>0.1</v>
          </cell>
        </row>
        <row r="2388">
          <cell r="H2388" t="str">
            <v>Map2</v>
          </cell>
          <cell r="I2388">
            <v>0.1</v>
          </cell>
        </row>
        <row r="2389">
          <cell r="H2389" t="str">
            <v>Oxr1</v>
          </cell>
          <cell r="I2389">
            <v>0.1</v>
          </cell>
        </row>
        <row r="2390">
          <cell r="H2390" t="str">
            <v>Gtpbp1</v>
          </cell>
          <cell r="I2390">
            <v>0.1</v>
          </cell>
        </row>
        <row r="2391">
          <cell r="H2391" t="str">
            <v>Dtnb</v>
          </cell>
          <cell r="I2391">
            <v>0.1</v>
          </cell>
        </row>
        <row r="2392">
          <cell r="H2392" t="str">
            <v>Synj1</v>
          </cell>
          <cell r="I2392">
            <v>0.1</v>
          </cell>
        </row>
        <row r="2393">
          <cell r="H2393" t="str">
            <v>Wipf3</v>
          </cell>
          <cell r="I2393">
            <v>0.1</v>
          </cell>
        </row>
        <row r="2394">
          <cell r="H2394" t="str">
            <v>Dcaf8</v>
          </cell>
          <cell r="I2394">
            <v>0.1</v>
          </cell>
        </row>
        <row r="2395">
          <cell r="H2395" t="str">
            <v>Atf2</v>
          </cell>
          <cell r="I2395">
            <v>0.1</v>
          </cell>
        </row>
        <row r="2396">
          <cell r="H2396" t="str">
            <v>Abi1</v>
          </cell>
          <cell r="I2396">
            <v>0.1</v>
          </cell>
        </row>
        <row r="2397">
          <cell r="H2397" t="str">
            <v>Dab2ip</v>
          </cell>
          <cell r="I2397">
            <v>0.1</v>
          </cell>
        </row>
        <row r="2398">
          <cell r="H2398" t="str">
            <v>Cttn</v>
          </cell>
          <cell r="I2398">
            <v>0.1</v>
          </cell>
        </row>
        <row r="2399">
          <cell r="H2399" t="str">
            <v>Pag1</v>
          </cell>
          <cell r="I2399">
            <v>0.1</v>
          </cell>
        </row>
        <row r="2400">
          <cell r="H2400" t="str">
            <v>Ppp1r9a</v>
          </cell>
          <cell r="I2400">
            <v>0.1</v>
          </cell>
        </row>
        <row r="2401">
          <cell r="H2401" t="str">
            <v>Eps8</v>
          </cell>
          <cell r="I2401">
            <v>0.1</v>
          </cell>
        </row>
        <row r="2402">
          <cell r="H2402" t="str">
            <v>Ybx3</v>
          </cell>
          <cell r="I2402">
            <v>0.1</v>
          </cell>
        </row>
        <row r="2403">
          <cell r="H2403" t="str">
            <v>Palm</v>
          </cell>
          <cell r="I2403">
            <v>0.1</v>
          </cell>
        </row>
        <row r="2404">
          <cell r="H2404" t="str">
            <v>Psip1</v>
          </cell>
          <cell r="I2404">
            <v>0.1</v>
          </cell>
        </row>
        <row r="2405">
          <cell r="H2405" t="str">
            <v>Slc5a6</v>
          </cell>
          <cell r="I2405">
            <v>0.1</v>
          </cell>
        </row>
        <row r="2406">
          <cell r="H2406" t="str">
            <v>Atf2</v>
          </cell>
          <cell r="I2406">
            <v>0.1</v>
          </cell>
        </row>
        <row r="2407">
          <cell r="H2407" t="str">
            <v>Cdc27</v>
          </cell>
          <cell r="I2407">
            <v>0.1</v>
          </cell>
        </row>
        <row r="2408">
          <cell r="H2408" t="str">
            <v>Nop58</v>
          </cell>
          <cell r="I2408">
            <v>0.1</v>
          </cell>
        </row>
        <row r="2409">
          <cell r="H2409" t="str">
            <v>Trio</v>
          </cell>
          <cell r="I2409">
            <v>0.1</v>
          </cell>
        </row>
        <row r="2410">
          <cell r="H2410" t="str">
            <v>Map1b</v>
          </cell>
          <cell r="I2410">
            <v>0.1</v>
          </cell>
        </row>
        <row r="2411">
          <cell r="H2411" t="str">
            <v>Atp7a</v>
          </cell>
          <cell r="I2411">
            <v>0.1</v>
          </cell>
        </row>
        <row r="2412">
          <cell r="H2412" t="str">
            <v>Cavin2</v>
          </cell>
          <cell r="I2412">
            <v>0.1</v>
          </cell>
        </row>
        <row r="2413">
          <cell r="H2413" t="str">
            <v>Phf20l1</v>
          </cell>
          <cell r="I2413">
            <v>0.1</v>
          </cell>
        </row>
        <row r="2414">
          <cell r="H2414" t="str">
            <v>Pgam1</v>
          </cell>
          <cell r="I2414">
            <v>0.1</v>
          </cell>
        </row>
        <row r="2415">
          <cell r="H2415" t="str">
            <v>Slk</v>
          </cell>
          <cell r="I2415">
            <v>0.1</v>
          </cell>
        </row>
        <row r="2416">
          <cell r="H2416" t="str">
            <v>Grip1</v>
          </cell>
          <cell r="I2416">
            <v>0.1</v>
          </cell>
        </row>
        <row r="2417">
          <cell r="H2417" t="str">
            <v>Prrc2a</v>
          </cell>
          <cell r="I2417">
            <v>0.1</v>
          </cell>
        </row>
        <row r="2418">
          <cell r="H2418" t="str">
            <v>Prpf4b</v>
          </cell>
          <cell r="I2418">
            <v>0.1</v>
          </cell>
        </row>
        <row r="2419">
          <cell r="H2419" t="str">
            <v>Golga2</v>
          </cell>
          <cell r="I2419">
            <v>0.1</v>
          </cell>
        </row>
        <row r="2420">
          <cell r="H2420" t="str">
            <v>Prpf4b</v>
          </cell>
          <cell r="I2420">
            <v>0.1</v>
          </cell>
        </row>
        <row r="2421">
          <cell r="H2421" t="str">
            <v>Wbp11</v>
          </cell>
          <cell r="I2421">
            <v>0.1</v>
          </cell>
        </row>
        <row r="2422">
          <cell r="H2422" t="str">
            <v>Inppl1</v>
          </cell>
          <cell r="I2422">
            <v>0.1</v>
          </cell>
        </row>
        <row r="2423">
          <cell r="H2423" t="str">
            <v>Lap3</v>
          </cell>
          <cell r="I2423">
            <v>0.1</v>
          </cell>
        </row>
        <row r="2424">
          <cell r="H2424" t="str">
            <v>Myh9</v>
          </cell>
          <cell r="I2424">
            <v>0.1</v>
          </cell>
        </row>
        <row r="2425">
          <cell r="H2425" t="str">
            <v>Fbxo9</v>
          </cell>
          <cell r="I2425">
            <v>0.1</v>
          </cell>
        </row>
        <row r="2426">
          <cell r="H2426" t="str">
            <v>Zbtb44</v>
          </cell>
          <cell r="I2426">
            <v>0.1</v>
          </cell>
        </row>
        <row r="2427">
          <cell r="H2427" t="str">
            <v>Map1b</v>
          </cell>
          <cell r="I2427">
            <v>0.1</v>
          </cell>
        </row>
        <row r="2428">
          <cell r="H2428" t="str">
            <v>Cdk12</v>
          </cell>
          <cell r="I2428">
            <v>0.1</v>
          </cell>
        </row>
        <row r="2429">
          <cell r="H2429" t="str">
            <v>Abcc5</v>
          </cell>
          <cell r="I2429">
            <v>0.1</v>
          </cell>
        </row>
        <row r="2430">
          <cell r="H2430" t="str">
            <v>Map4</v>
          </cell>
          <cell r="I2430">
            <v>0.1</v>
          </cell>
        </row>
        <row r="2431">
          <cell r="H2431" t="str">
            <v>Nudt2</v>
          </cell>
          <cell r="I2431">
            <v>0.1</v>
          </cell>
        </row>
        <row r="2432">
          <cell r="H2432" t="str">
            <v>Acap2</v>
          </cell>
          <cell r="I2432">
            <v>0.1</v>
          </cell>
        </row>
        <row r="2433">
          <cell r="H2433" t="str">
            <v>Hnrnpa2b1</v>
          </cell>
          <cell r="I2433">
            <v>0.1</v>
          </cell>
        </row>
        <row r="2434">
          <cell r="H2434" t="str">
            <v>Shroom2</v>
          </cell>
          <cell r="I2434">
            <v>0.1</v>
          </cell>
        </row>
        <row r="2435">
          <cell r="H2435" t="str">
            <v>Rmdn3</v>
          </cell>
          <cell r="I2435">
            <v>0.1</v>
          </cell>
        </row>
        <row r="2436">
          <cell r="H2436" t="str">
            <v>Tdrd3</v>
          </cell>
          <cell r="I2436">
            <v>0.1</v>
          </cell>
        </row>
        <row r="2437">
          <cell r="H2437" t="str">
            <v>Borcs6</v>
          </cell>
          <cell r="I2437">
            <v>0.1</v>
          </cell>
        </row>
        <row r="2438">
          <cell r="H2438" t="str">
            <v>Kat6a</v>
          </cell>
          <cell r="I2438">
            <v>0.1</v>
          </cell>
        </row>
        <row r="2439">
          <cell r="H2439" t="str">
            <v>Gripap1</v>
          </cell>
          <cell r="I2439">
            <v>0.1</v>
          </cell>
        </row>
        <row r="2440">
          <cell r="H2440" t="str">
            <v>Cdc42ep1</v>
          </cell>
          <cell r="I2440">
            <v>0.1</v>
          </cell>
        </row>
        <row r="2441">
          <cell r="H2441" t="str">
            <v>Nacc1</v>
          </cell>
          <cell r="I2441">
            <v>0.1</v>
          </cell>
        </row>
        <row r="2442">
          <cell r="H2442" t="str">
            <v>Cdk12</v>
          </cell>
          <cell r="I2442">
            <v>0.1</v>
          </cell>
        </row>
        <row r="2443">
          <cell r="H2443" t="str">
            <v>Cask</v>
          </cell>
          <cell r="I2443">
            <v>0.1</v>
          </cell>
        </row>
        <row r="2444">
          <cell r="H2444" t="str">
            <v>Slc9a3r1</v>
          </cell>
          <cell r="I2444">
            <v>0.1</v>
          </cell>
        </row>
        <row r="2445">
          <cell r="H2445" t="str">
            <v>Crebbp</v>
          </cell>
          <cell r="I2445">
            <v>0.1</v>
          </cell>
        </row>
        <row r="2446">
          <cell r="H2446" t="str">
            <v>Chd8</v>
          </cell>
          <cell r="I2446">
            <v>0.1</v>
          </cell>
        </row>
        <row r="2447">
          <cell r="H2447" t="str">
            <v>Phyhipl</v>
          </cell>
          <cell r="I2447">
            <v>0.1</v>
          </cell>
        </row>
        <row r="2448">
          <cell r="H2448" t="str">
            <v>Farp1</v>
          </cell>
          <cell r="I2448">
            <v>0.1</v>
          </cell>
        </row>
        <row r="2449">
          <cell r="H2449" t="str">
            <v>Itpkb</v>
          </cell>
          <cell r="I2449">
            <v>0.1</v>
          </cell>
        </row>
        <row r="2450">
          <cell r="H2450" t="str">
            <v>Gripap1</v>
          </cell>
          <cell r="I2450">
            <v>0.1</v>
          </cell>
        </row>
        <row r="2451">
          <cell r="H2451" t="str">
            <v>Tprg1l</v>
          </cell>
          <cell r="I2451">
            <v>0.1</v>
          </cell>
        </row>
        <row r="2452">
          <cell r="H2452" t="str">
            <v>Gsn</v>
          </cell>
          <cell r="I2452">
            <v>0.1</v>
          </cell>
        </row>
        <row r="2453">
          <cell r="H2453" t="str">
            <v>Gab2</v>
          </cell>
          <cell r="I2453">
            <v>0.1</v>
          </cell>
        </row>
        <row r="2454">
          <cell r="H2454" t="str">
            <v>Eloa</v>
          </cell>
          <cell r="I2454">
            <v>0.1</v>
          </cell>
        </row>
        <row r="2455">
          <cell r="H2455" t="str">
            <v>Synrg</v>
          </cell>
          <cell r="I2455">
            <v>0.1</v>
          </cell>
        </row>
        <row r="2456">
          <cell r="H2456" t="str">
            <v>Ppp1r12a</v>
          </cell>
          <cell r="I2456">
            <v>0.1</v>
          </cell>
        </row>
        <row r="2457">
          <cell r="H2457" t="str">
            <v>Afdn</v>
          </cell>
          <cell r="I2457">
            <v>0.1</v>
          </cell>
        </row>
        <row r="2458">
          <cell r="H2458" t="str">
            <v>Slc14a2</v>
          </cell>
          <cell r="I2458">
            <v>0.1</v>
          </cell>
        </row>
        <row r="2459">
          <cell r="H2459" t="str">
            <v>Brd2</v>
          </cell>
          <cell r="I2459">
            <v>0.1</v>
          </cell>
        </row>
        <row r="2460">
          <cell r="H2460" t="str">
            <v>Gapdh</v>
          </cell>
          <cell r="I2460">
            <v>0.1</v>
          </cell>
        </row>
        <row r="2461">
          <cell r="H2461" t="str">
            <v>Pds5b</v>
          </cell>
          <cell r="I2461">
            <v>0.1</v>
          </cell>
        </row>
        <row r="2462">
          <cell r="H2462" t="str">
            <v>Cdc42bpa</v>
          </cell>
          <cell r="I2462">
            <v>0.1</v>
          </cell>
        </row>
        <row r="2463">
          <cell r="H2463" t="str">
            <v>Chd8</v>
          </cell>
          <cell r="I2463">
            <v>0.1</v>
          </cell>
        </row>
        <row r="2464">
          <cell r="H2464" t="str">
            <v>Arfgef1</v>
          </cell>
          <cell r="I2464">
            <v>0.1</v>
          </cell>
        </row>
        <row r="2465">
          <cell r="H2465" t="str">
            <v>Pde4dip</v>
          </cell>
          <cell r="I2465">
            <v>0.1</v>
          </cell>
        </row>
        <row r="2466">
          <cell r="H2466" t="str">
            <v>Smarcad1</v>
          </cell>
          <cell r="I2466">
            <v>0.1</v>
          </cell>
        </row>
        <row r="2467">
          <cell r="H2467" t="str">
            <v>Epb41l1</v>
          </cell>
          <cell r="I2467">
            <v>0.1</v>
          </cell>
        </row>
        <row r="2468">
          <cell r="H2468" t="str">
            <v>Ccdc86</v>
          </cell>
          <cell r="I2468">
            <v>0.1</v>
          </cell>
        </row>
        <row r="2469">
          <cell r="H2469" t="str">
            <v>Srsf2</v>
          </cell>
          <cell r="I2469">
            <v>0.1</v>
          </cell>
        </row>
        <row r="2470">
          <cell r="H2470" t="str">
            <v>Znf148</v>
          </cell>
          <cell r="I2470">
            <v>0.1</v>
          </cell>
        </row>
        <row r="2471">
          <cell r="H2471" t="str">
            <v>Gon4l</v>
          </cell>
          <cell r="I2471">
            <v>0.1</v>
          </cell>
        </row>
        <row r="2472">
          <cell r="H2472" t="str">
            <v>Ppp1r9b</v>
          </cell>
          <cell r="I2472">
            <v>0.1</v>
          </cell>
        </row>
        <row r="2473">
          <cell r="H2473" t="str">
            <v>Arfgef2</v>
          </cell>
          <cell r="I2473">
            <v>0.1</v>
          </cell>
        </row>
        <row r="2474">
          <cell r="H2474" t="str">
            <v>Hnrnpc</v>
          </cell>
          <cell r="I2474">
            <v>0.1</v>
          </cell>
        </row>
        <row r="2475">
          <cell r="H2475" t="str">
            <v>Prpf4b</v>
          </cell>
          <cell r="I2475">
            <v>0.1</v>
          </cell>
        </row>
        <row r="2476">
          <cell r="H2476" t="str">
            <v>Gmeb2</v>
          </cell>
          <cell r="I2476">
            <v>0.1</v>
          </cell>
        </row>
        <row r="2477">
          <cell r="H2477" t="str">
            <v>Emd</v>
          </cell>
          <cell r="I2477">
            <v>0.1</v>
          </cell>
        </row>
        <row r="2478">
          <cell r="H2478" t="str">
            <v>Hnrnpa1</v>
          </cell>
          <cell r="I2478">
            <v>0.1</v>
          </cell>
        </row>
        <row r="2479">
          <cell r="H2479" t="str">
            <v>Dync1i2</v>
          </cell>
          <cell r="I2479">
            <v>0.1</v>
          </cell>
        </row>
        <row r="2480">
          <cell r="H2480" t="str">
            <v>Limd1</v>
          </cell>
          <cell r="I2480">
            <v>0.1</v>
          </cell>
        </row>
        <row r="2481">
          <cell r="H2481" t="str">
            <v>Cdv3</v>
          </cell>
          <cell r="I2481">
            <v>0.1</v>
          </cell>
        </row>
        <row r="2482">
          <cell r="H2482" t="str">
            <v>Erbb3</v>
          </cell>
          <cell r="I2482">
            <v>0.1</v>
          </cell>
        </row>
        <row r="2483">
          <cell r="H2483" t="str">
            <v>Cfl1</v>
          </cell>
          <cell r="I2483">
            <v>0.1</v>
          </cell>
        </row>
        <row r="2484">
          <cell r="H2484" t="str">
            <v>Iws1</v>
          </cell>
          <cell r="I2484">
            <v>0.1</v>
          </cell>
        </row>
        <row r="2485">
          <cell r="H2485" t="str">
            <v>Piezo1</v>
          </cell>
          <cell r="I2485">
            <v>0.1</v>
          </cell>
        </row>
        <row r="2486">
          <cell r="H2486" t="str">
            <v>Sorbs2</v>
          </cell>
          <cell r="I2486">
            <v>0.1</v>
          </cell>
        </row>
        <row r="2487">
          <cell r="H2487" t="str">
            <v>Tdrd3</v>
          </cell>
          <cell r="I2487">
            <v>0.1</v>
          </cell>
        </row>
        <row r="2488">
          <cell r="H2488" t="str">
            <v>Nucks1</v>
          </cell>
          <cell r="I2488">
            <v>0.1</v>
          </cell>
        </row>
        <row r="2489">
          <cell r="H2489" t="str">
            <v>Scaf1</v>
          </cell>
          <cell r="I2489">
            <v>0.1</v>
          </cell>
        </row>
        <row r="2490">
          <cell r="H2490" t="str">
            <v>Arhgef2</v>
          </cell>
          <cell r="I2490">
            <v>0.1</v>
          </cell>
        </row>
        <row r="2491">
          <cell r="H2491" t="str">
            <v>Akap8</v>
          </cell>
          <cell r="I2491">
            <v>0.1</v>
          </cell>
        </row>
        <row r="2492">
          <cell r="H2492" t="str">
            <v>Wnk1</v>
          </cell>
          <cell r="I2492">
            <v>0.1</v>
          </cell>
        </row>
        <row r="2493">
          <cell r="H2493" t="str">
            <v>Ppig</v>
          </cell>
          <cell r="I2493">
            <v>0.1</v>
          </cell>
        </row>
        <row r="2494">
          <cell r="H2494" t="str">
            <v>Dyrk1a</v>
          </cell>
          <cell r="I2494">
            <v>0.1</v>
          </cell>
        </row>
        <row r="2495">
          <cell r="H2495" t="str">
            <v>Add3</v>
          </cell>
          <cell r="I2495">
            <v>0.1</v>
          </cell>
        </row>
        <row r="2496">
          <cell r="H2496" t="str">
            <v>Sptbn2</v>
          </cell>
          <cell r="I2496">
            <v>0.1</v>
          </cell>
        </row>
        <row r="2497">
          <cell r="H2497" t="str">
            <v>Sp110</v>
          </cell>
          <cell r="I2497">
            <v>0.1</v>
          </cell>
        </row>
        <row r="2498">
          <cell r="H2498" t="str">
            <v>Mink1</v>
          </cell>
          <cell r="I2498">
            <v>0.1</v>
          </cell>
        </row>
        <row r="2499">
          <cell r="H2499" t="str">
            <v>Slc9a3r2</v>
          </cell>
          <cell r="I2499">
            <v>0.1</v>
          </cell>
        </row>
        <row r="2500">
          <cell r="H2500" t="str">
            <v>Ppp1r12a</v>
          </cell>
          <cell r="I2500">
            <v>0.1</v>
          </cell>
        </row>
        <row r="2501">
          <cell r="H2501" t="str">
            <v>Sipa1l2</v>
          </cell>
          <cell r="I2501">
            <v>0.1</v>
          </cell>
        </row>
        <row r="2502">
          <cell r="H2502" t="str">
            <v>Bcar1</v>
          </cell>
          <cell r="I2502">
            <v>0.1</v>
          </cell>
        </row>
        <row r="2503">
          <cell r="H2503" t="str">
            <v>Ncam1</v>
          </cell>
          <cell r="I2503">
            <v>0.1</v>
          </cell>
        </row>
        <row r="2504">
          <cell r="H2504" t="str">
            <v>Yap1</v>
          </cell>
          <cell r="I2504">
            <v>0.1</v>
          </cell>
        </row>
        <row r="2505">
          <cell r="H2505" t="str">
            <v>Cttn</v>
          </cell>
          <cell r="I2505">
            <v>0.1</v>
          </cell>
        </row>
        <row r="2506">
          <cell r="H2506" t="str">
            <v>Cep55</v>
          </cell>
          <cell r="I2506">
            <v>0.1</v>
          </cell>
        </row>
        <row r="2507">
          <cell r="H2507" t="str">
            <v>Lmna</v>
          </cell>
          <cell r="I2507">
            <v>0.1</v>
          </cell>
        </row>
        <row r="2508">
          <cell r="H2508" t="str">
            <v>Pacsin2</v>
          </cell>
          <cell r="I2508">
            <v>0.1</v>
          </cell>
        </row>
        <row r="2509">
          <cell r="H2509" t="str">
            <v>Bsnd</v>
          </cell>
          <cell r="I2509">
            <v>0.1</v>
          </cell>
        </row>
        <row r="2510">
          <cell r="H2510" t="str">
            <v>Inpp5d</v>
          </cell>
          <cell r="I2510">
            <v>0.1</v>
          </cell>
        </row>
        <row r="2511">
          <cell r="H2511" t="str">
            <v>Wnk1</v>
          </cell>
          <cell r="I2511">
            <v>0.1</v>
          </cell>
        </row>
        <row r="2512">
          <cell r="H2512" t="str">
            <v>Utp3</v>
          </cell>
          <cell r="I2512">
            <v>0.1</v>
          </cell>
        </row>
        <row r="2513">
          <cell r="H2513" t="str">
            <v>Pgam1</v>
          </cell>
          <cell r="I2513">
            <v>0.1</v>
          </cell>
        </row>
        <row r="2514">
          <cell r="H2514" t="str">
            <v>Cds2</v>
          </cell>
          <cell r="I2514">
            <v>0.1</v>
          </cell>
        </row>
        <row r="2515">
          <cell r="H2515" t="str">
            <v>Ppp2r5b</v>
          </cell>
          <cell r="I2515">
            <v>0.1</v>
          </cell>
        </row>
        <row r="2516">
          <cell r="H2516" t="str">
            <v>Hsph1</v>
          </cell>
          <cell r="I2516">
            <v>0.1</v>
          </cell>
        </row>
        <row r="2517">
          <cell r="H2517" t="str">
            <v>Tor1aip1</v>
          </cell>
          <cell r="I2517">
            <v>0.1</v>
          </cell>
        </row>
        <row r="2518">
          <cell r="H2518" t="str">
            <v>Tepsin</v>
          </cell>
          <cell r="I2518">
            <v>0.1</v>
          </cell>
        </row>
        <row r="2519">
          <cell r="H2519" t="str">
            <v>Cttn</v>
          </cell>
          <cell r="I2519">
            <v>0.1</v>
          </cell>
        </row>
        <row r="2520">
          <cell r="H2520" t="str">
            <v>Canx</v>
          </cell>
          <cell r="I2520">
            <v>0.1</v>
          </cell>
        </row>
        <row r="2521">
          <cell r="H2521" t="str">
            <v>Slc9a1</v>
          </cell>
          <cell r="I2521">
            <v>0.1</v>
          </cell>
        </row>
        <row r="2522">
          <cell r="H2522" t="str">
            <v>Wnk4</v>
          </cell>
          <cell r="I2522">
            <v>0.1</v>
          </cell>
        </row>
        <row r="2523">
          <cell r="H2523" t="str">
            <v>Ampd2</v>
          </cell>
          <cell r="I2523">
            <v>0.1</v>
          </cell>
        </row>
        <row r="2524">
          <cell r="H2524" t="str">
            <v>Cdon</v>
          </cell>
          <cell r="I2524">
            <v>0.1</v>
          </cell>
        </row>
        <row r="2525">
          <cell r="H2525" t="str">
            <v>Epb41l1</v>
          </cell>
          <cell r="I2525">
            <v>0.1</v>
          </cell>
        </row>
        <row r="2526">
          <cell r="H2526" t="str">
            <v>Thrap3</v>
          </cell>
          <cell r="I2526">
            <v>0.1</v>
          </cell>
        </row>
        <row r="2527">
          <cell r="H2527" t="str">
            <v>Irf2bpl</v>
          </cell>
          <cell r="I2527">
            <v>0.1</v>
          </cell>
        </row>
        <row r="2528">
          <cell r="H2528" t="str">
            <v>Nucks1</v>
          </cell>
          <cell r="I2528">
            <v>0.1</v>
          </cell>
        </row>
        <row r="2529">
          <cell r="H2529" t="str">
            <v>Nab1</v>
          </cell>
          <cell r="I2529">
            <v>0.09</v>
          </cell>
        </row>
        <row r="2530">
          <cell r="H2530" t="str">
            <v>Taok2</v>
          </cell>
          <cell r="I2530">
            <v>0.09</v>
          </cell>
        </row>
        <row r="2531">
          <cell r="H2531" t="str">
            <v>Raver1</v>
          </cell>
          <cell r="I2531">
            <v>0.09</v>
          </cell>
        </row>
        <row r="2532">
          <cell r="H2532" t="str">
            <v>Rpap2</v>
          </cell>
          <cell r="I2532">
            <v>0.09</v>
          </cell>
        </row>
        <row r="2533">
          <cell r="H2533" t="str">
            <v>Hp1bp3</v>
          </cell>
          <cell r="I2533">
            <v>0.09</v>
          </cell>
        </row>
        <row r="2534">
          <cell r="H2534" t="str">
            <v>Ncl</v>
          </cell>
          <cell r="I2534">
            <v>0.09</v>
          </cell>
        </row>
        <row r="2535">
          <cell r="H2535" t="str">
            <v>Cd2ap</v>
          </cell>
          <cell r="I2535">
            <v>0.09</v>
          </cell>
        </row>
        <row r="2536">
          <cell r="H2536" t="str">
            <v>Lrrc42</v>
          </cell>
          <cell r="I2536">
            <v>0.09</v>
          </cell>
        </row>
        <row r="2537">
          <cell r="H2537" t="str">
            <v>Zranb2</v>
          </cell>
          <cell r="I2537">
            <v>0.09</v>
          </cell>
        </row>
        <row r="2538">
          <cell r="H2538" t="str">
            <v>Bsnd</v>
          </cell>
          <cell r="I2538">
            <v>0.09</v>
          </cell>
        </row>
        <row r="2539">
          <cell r="H2539" t="str">
            <v>Ddx46</v>
          </cell>
          <cell r="I2539">
            <v>0.09</v>
          </cell>
        </row>
        <row r="2540">
          <cell r="H2540" t="str">
            <v>Dync1h1</v>
          </cell>
          <cell r="I2540">
            <v>0.09</v>
          </cell>
        </row>
        <row r="2541">
          <cell r="H2541" t="str">
            <v>Map2</v>
          </cell>
          <cell r="I2541">
            <v>0.09</v>
          </cell>
        </row>
        <row r="2542">
          <cell r="H2542" t="str">
            <v>Ipmk</v>
          </cell>
          <cell r="I2542">
            <v>0.09</v>
          </cell>
        </row>
        <row r="2543">
          <cell r="H2543" t="str">
            <v>Numb</v>
          </cell>
          <cell r="I2543">
            <v>0.09</v>
          </cell>
        </row>
        <row r="2544">
          <cell r="H2544" t="str">
            <v>Oxr1</v>
          </cell>
          <cell r="I2544">
            <v>0.09</v>
          </cell>
        </row>
        <row r="2545">
          <cell r="H2545" t="str">
            <v>Sarg</v>
          </cell>
          <cell r="I2545">
            <v>0.09</v>
          </cell>
        </row>
        <row r="2546">
          <cell r="H2546" t="str">
            <v>Zc3h14</v>
          </cell>
          <cell r="I2546">
            <v>0.09</v>
          </cell>
        </row>
        <row r="2547">
          <cell r="H2547" t="str">
            <v>Pi4ka</v>
          </cell>
          <cell r="I2547">
            <v>0.09</v>
          </cell>
        </row>
        <row r="2548">
          <cell r="H2548" t="str">
            <v>Ptma</v>
          </cell>
          <cell r="I2548">
            <v>0.09</v>
          </cell>
        </row>
        <row r="2549">
          <cell r="H2549" t="str">
            <v>Ywhaq</v>
          </cell>
          <cell r="I2549">
            <v>0.09</v>
          </cell>
        </row>
        <row r="2550">
          <cell r="H2550" t="str">
            <v>Lrrfip1</v>
          </cell>
          <cell r="I2550">
            <v>0.09</v>
          </cell>
        </row>
        <row r="2551">
          <cell r="H2551" t="str">
            <v>Slc12a7</v>
          </cell>
          <cell r="I2551">
            <v>0.09</v>
          </cell>
        </row>
        <row r="2552">
          <cell r="H2552" t="str">
            <v>Mgea5</v>
          </cell>
          <cell r="I2552">
            <v>0.09</v>
          </cell>
        </row>
        <row r="2553">
          <cell r="H2553" t="str">
            <v>Zdhhc5</v>
          </cell>
          <cell r="I2553">
            <v>0.09</v>
          </cell>
        </row>
        <row r="2554">
          <cell r="H2554" t="str">
            <v>Ncoa2</v>
          </cell>
          <cell r="I2554">
            <v>0.09</v>
          </cell>
        </row>
        <row r="2555">
          <cell r="H2555" t="str">
            <v>Smpd3</v>
          </cell>
          <cell r="I2555">
            <v>0.09</v>
          </cell>
        </row>
        <row r="2556">
          <cell r="H2556" t="str">
            <v>Arhgef11</v>
          </cell>
          <cell r="I2556">
            <v>0.09</v>
          </cell>
        </row>
        <row r="2557">
          <cell r="H2557" t="str">
            <v>Ctps2</v>
          </cell>
          <cell r="I2557">
            <v>0.09</v>
          </cell>
        </row>
        <row r="2558">
          <cell r="H2558" t="str">
            <v>Mtus1</v>
          </cell>
          <cell r="I2558">
            <v>0.09</v>
          </cell>
        </row>
        <row r="2559">
          <cell r="H2559" t="str">
            <v>Strn</v>
          </cell>
          <cell r="I2559">
            <v>0.09</v>
          </cell>
        </row>
        <row r="2560">
          <cell r="H2560" t="str">
            <v>Cap1</v>
          </cell>
          <cell r="I2560">
            <v>0.09</v>
          </cell>
        </row>
        <row r="2561">
          <cell r="H2561" t="str">
            <v>Camk2d</v>
          </cell>
          <cell r="I2561">
            <v>0.09</v>
          </cell>
        </row>
        <row r="2562">
          <cell r="H2562" t="str">
            <v>Farp1</v>
          </cell>
          <cell r="I2562">
            <v>0.09</v>
          </cell>
        </row>
        <row r="2563">
          <cell r="H2563" t="str">
            <v>Erc1</v>
          </cell>
          <cell r="I2563">
            <v>0.09</v>
          </cell>
        </row>
        <row r="2564">
          <cell r="H2564" t="str">
            <v>Ogfr</v>
          </cell>
          <cell r="I2564">
            <v>0.09</v>
          </cell>
        </row>
        <row r="2565">
          <cell r="H2565" t="str">
            <v>Akr1b1</v>
          </cell>
          <cell r="I2565">
            <v>0.09</v>
          </cell>
        </row>
        <row r="2566">
          <cell r="H2566" t="str">
            <v>Gzf1</v>
          </cell>
          <cell r="I2566">
            <v>0.09</v>
          </cell>
        </row>
        <row r="2567">
          <cell r="H2567" t="str">
            <v>Nfia</v>
          </cell>
          <cell r="I2567">
            <v>0.09</v>
          </cell>
        </row>
        <row r="2568">
          <cell r="H2568" t="str">
            <v>Pelp1</v>
          </cell>
          <cell r="I2568">
            <v>0.09</v>
          </cell>
        </row>
        <row r="2569">
          <cell r="H2569" t="str">
            <v>Smarca4</v>
          </cell>
          <cell r="I2569">
            <v>0.09</v>
          </cell>
        </row>
        <row r="2570">
          <cell r="H2570" t="str">
            <v>Tmem79</v>
          </cell>
          <cell r="I2570">
            <v>0.09</v>
          </cell>
        </row>
        <row r="2571">
          <cell r="H2571" t="str">
            <v>Pax4</v>
          </cell>
          <cell r="I2571">
            <v>0.09</v>
          </cell>
        </row>
        <row r="2572">
          <cell r="H2572" t="str">
            <v>Ptpn21</v>
          </cell>
          <cell r="I2572">
            <v>0.09</v>
          </cell>
        </row>
        <row r="2573">
          <cell r="H2573" t="str">
            <v>Sp1</v>
          </cell>
          <cell r="I2573">
            <v>0.09</v>
          </cell>
        </row>
        <row r="2574">
          <cell r="H2574" t="str">
            <v>Mpdz</v>
          </cell>
          <cell r="I2574">
            <v>0.09</v>
          </cell>
        </row>
        <row r="2575">
          <cell r="H2575" t="str">
            <v>Cltc</v>
          </cell>
          <cell r="I2575">
            <v>0.09</v>
          </cell>
        </row>
        <row r="2576">
          <cell r="H2576" t="str">
            <v>Szrd1</v>
          </cell>
          <cell r="I2576">
            <v>0.09</v>
          </cell>
        </row>
        <row r="2577">
          <cell r="H2577" t="str">
            <v>Cdc42bpb</v>
          </cell>
          <cell r="I2577">
            <v>0.09</v>
          </cell>
        </row>
        <row r="2578">
          <cell r="H2578" t="str">
            <v>Rnf146</v>
          </cell>
          <cell r="I2578">
            <v>0.09</v>
          </cell>
        </row>
        <row r="2579">
          <cell r="H2579" t="str">
            <v>Map4</v>
          </cell>
          <cell r="I2579">
            <v>0.09</v>
          </cell>
        </row>
        <row r="2580">
          <cell r="H2580" t="str">
            <v>Faf2</v>
          </cell>
          <cell r="I2580">
            <v>0.09</v>
          </cell>
        </row>
        <row r="2581">
          <cell r="H2581" t="str">
            <v>Akap13</v>
          </cell>
          <cell r="I2581">
            <v>0.09</v>
          </cell>
        </row>
        <row r="2582">
          <cell r="H2582" t="str">
            <v>Daglb</v>
          </cell>
          <cell r="I2582">
            <v>0.09</v>
          </cell>
        </row>
        <row r="2583">
          <cell r="H2583" t="str">
            <v>Zbtb42</v>
          </cell>
          <cell r="I2583">
            <v>0.09</v>
          </cell>
        </row>
        <row r="2584">
          <cell r="H2584" t="str">
            <v>Atp7a</v>
          </cell>
          <cell r="I2584">
            <v>0.09</v>
          </cell>
        </row>
        <row r="2585">
          <cell r="H2585" t="str">
            <v>Ptpn21</v>
          </cell>
          <cell r="I2585">
            <v>0.09</v>
          </cell>
        </row>
        <row r="2586">
          <cell r="H2586" t="str">
            <v>Psmd1</v>
          </cell>
          <cell r="I2586">
            <v>0.09</v>
          </cell>
        </row>
        <row r="2587">
          <cell r="H2587" t="str">
            <v>Rims2</v>
          </cell>
          <cell r="I2587">
            <v>0.09</v>
          </cell>
        </row>
        <row r="2588">
          <cell r="H2588" t="str">
            <v>Taf11</v>
          </cell>
          <cell r="I2588">
            <v>0.09</v>
          </cell>
        </row>
        <row r="2589">
          <cell r="H2589" t="str">
            <v>Arfgap3</v>
          </cell>
          <cell r="I2589">
            <v>0.09</v>
          </cell>
        </row>
        <row r="2590">
          <cell r="H2590" t="str">
            <v>Pip5k1c</v>
          </cell>
          <cell r="I2590">
            <v>0.09</v>
          </cell>
        </row>
        <row r="2591">
          <cell r="H2591" t="str">
            <v>Ampd2</v>
          </cell>
          <cell r="I2591">
            <v>0.09</v>
          </cell>
        </row>
        <row r="2592">
          <cell r="H2592" t="str">
            <v>Mcrip1</v>
          </cell>
          <cell r="I2592">
            <v>0.09</v>
          </cell>
        </row>
        <row r="2593">
          <cell r="H2593" t="str">
            <v>Antxr1</v>
          </cell>
          <cell r="I2593">
            <v>0.09</v>
          </cell>
        </row>
        <row r="2594">
          <cell r="H2594" t="str">
            <v>Ttgn1</v>
          </cell>
          <cell r="I2594">
            <v>0.09</v>
          </cell>
        </row>
        <row r="2595">
          <cell r="H2595" t="str">
            <v>Nucks1</v>
          </cell>
          <cell r="I2595">
            <v>0.09</v>
          </cell>
        </row>
        <row r="2596">
          <cell r="H2596" t="str">
            <v>Ralgapa1</v>
          </cell>
          <cell r="I2596">
            <v>0.09</v>
          </cell>
        </row>
        <row r="2597">
          <cell r="H2597" t="str">
            <v>Sipa1l1</v>
          </cell>
          <cell r="I2597">
            <v>0.09</v>
          </cell>
        </row>
        <row r="2598">
          <cell r="H2598" t="str">
            <v>Ptbp1</v>
          </cell>
          <cell r="I2598">
            <v>0.09</v>
          </cell>
        </row>
        <row r="2599">
          <cell r="H2599" t="str">
            <v>Macf1</v>
          </cell>
          <cell r="I2599">
            <v>0.09</v>
          </cell>
        </row>
        <row r="2600">
          <cell r="H2600" t="str">
            <v>Pfkp</v>
          </cell>
          <cell r="I2600">
            <v>0.09</v>
          </cell>
        </row>
        <row r="2601">
          <cell r="H2601" t="str">
            <v>Epb41l1</v>
          </cell>
          <cell r="I2601">
            <v>0.09</v>
          </cell>
        </row>
        <row r="2602">
          <cell r="H2602" t="str">
            <v>Nup50</v>
          </cell>
          <cell r="I2602">
            <v>0.09</v>
          </cell>
        </row>
        <row r="2603">
          <cell r="H2603" t="str">
            <v>Prpf4b</v>
          </cell>
          <cell r="I2603">
            <v>0.09</v>
          </cell>
        </row>
        <row r="2604">
          <cell r="H2604" t="str">
            <v>Atp5a1</v>
          </cell>
          <cell r="I2604">
            <v>0.09</v>
          </cell>
        </row>
        <row r="2605">
          <cell r="H2605" t="str">
            <v>Matr3</v>
          </cell>
          <cell r="I2605">
            <v>0.09</v>
          </cell>
        </row>
        <row r="2606">
          <cell r="H2606" t="str">
            <v>Mark3</v>
          </cell>
          <cell r="I2606">
            <v>0.09</v>
          </cell>
        </row>
        <row r="2607">
          <cell r="H2607" t="str">
            <v>Arntl</v>
          </cell>
          <cell r="I2607">
            <v>0.09</v>
          </cell>
        </row>
        <row r="2608">
          <cell r="H2608" t="str">
            <v>Recql5</v>
          </cell>
          <cell r="I2608">
            <v>0.09</v>
          </cell>
        </row>
        <row r="2609">
          <cell r="H2609" t="str">
            <v>Ttll10</v>
          </cell>
          <cell r="I2609">
            <v>0.09</v>
          </cell>
        </row>
        <row r="2610">
          <cell r="H2610" t="str">
            <v>Akap13</v>
          </cell>
          <cell r="I2610">
            <v>0.09</v>
          </cell>
        </row>
        <row r="2611">
          <cell r="H2611" t="str">
            <v>Akap8</v>
          </cell>
          <cell r="I2611">
            <v>0.09</v>
          </cell>
        </row>
        <row r="2612">
          <cell r="H2612" t="str">
            <v>Plec</v>
          </cell>
          <cell r="I2612">
            <v>0.09</v>
          </cell>
        </row>
        <row r="2613">
          <cell r="H2613" t="str">
            <v>Krt18</v>
          </cell>
          <cell r="I2613">
            <v>0.09</v>
          </cell>
        </row>
        <row r="2614">
          <cell r="H2614" t="str">
            <v>Cnksr3</v>
          </cell>
          <cell r="I2614">
            <v>0.09</v>
          </cell>
        </row>
        <row r="2615">
          <cell r="H2615" t="str">
            <v>Rtn1</v>
          </cell>
          <cell r="I2615">
            <v>0.09</v>
          </cell>
        </row>
        <row r="2616">
          <cell r="H2616" t="str">
            <v>Trim28</v>
          </cell>
          <cell r="I2616">
            <v>0.09</v>
          </cell>
        </row>
        <row r="2617">
          <cell r="H2617" t="str">
            <v>Kif1c</v>
          </cell>
          <cell r="I2617">
            <v>0.09</v>
          </cell>
        </row>
        <row r="2618">
          <cell r="H2618" t="str">
            <v>Slc25a42</v>
          </cell>
          <cell r="I2618">
            <v>0.09</v>
          </cell>
        </row>
        <row r="2619">
          <cell r="H2619" t="str">
            <v>Phrf1</v>
          </cell>
          <cell r="I2619">
            <v>0.09</v>
          </cell>
        </row>
        <row r="2620">
          <cell r="H2620" t="str">
            <v>Ndel1</v>
          </cell>
          <cell r="I2620">
            <v>0.09</v>
          </cell>
        </row>
        <row r="2621">
          <cell r="H2621" t="str">
            <v>Kalrn</v>
          </cell>
          <cell r="I2621">
            <v>0.09</v>
          </cell>
        </row>
        <row r="2622">
          <cell r="H2622" t="str">
            <v>Mtfr1l</v>
          </cell>
          <cell r="I2622">
            <v>0.09</v>
          </cell>
        </row>
        <row r="2623">
          <cell r="H2623" t="str">
            <v>Anp32b</v>
          </cell>
          <cell r="I2623">
            <v>0.09</v>
          </cell>
        </row>
        <row r="2624">
          <cell r="H2624" t="str">
            <v>Yap1</v>
          </cell>
          <cell r="I2624">
            <v>0.09</v>
          </cell>
        </row>
        <row r="2625">
          <cell r="H2625" t="str">
            <v>Ralgapa1</v>
          </cell>
          <cell r="I2625">
            <v>0.09</v>
          </cell>
        </row>
        <row r="2626">
          <cell r="H2626" t="str">
            <v>Pkn1</v>
          </cell>
          <cell r="I2626">
            <v>0.09</v>
          </cell>
        </row>
        <row r="2627">
          <cell r="H2627" t="str">
            <v>Ampd3</v>
          </cell>
          <cell r="I2627">
            <v>0.09</v>
          </cell>
        </row>
        <row r="2628">
          <cell r="H2628" t="str">
            <v>Bin1</v>
          </cell>
          <cell r="I2628">
            <v>0.09</v>
          </cell>
        </row>
        <row r="2629">
          <cell r="H2629" t="str">
            <v>Erbb3</v>
          </cell>
          <cell r="I2629">
            <v>0.09</v>
          </cell>
        </row>
        <row r="2630">
          <cell r="H2630" t="str">
            <v>Mkln1</v>
          </cell>
          <cell r="I2630">
            <v>0.09</v>
          </cell>
        </row>
        <row r="2631">
          <cell r="H2631" t="str">
            <v>Rplp2</v>
          </cell>
          <cell r="I2631">
            <v>0.09</v>
          </cell>
        </row>
        <row r="2632">
          <cell r="H2632" t="str">
            <v>Map1s</v>
          </cell>
          <cell r="I2632">
            <v>0.09</v>
          </cell>
        </row>
        <row r="2633">
          <cell r="H2633" t="str">
            <v>Rnf40</v>
          </cell>
          <cell r="I2633">
            <v>0.09</v>
          </cell>
        </row>
        <row r="2634">
          <cell r="H2634" t="str">
            <v>Golga5</v>
          </cell>
          <cell r="I2634">
            <v>0.09</v>
          </cell>
        </row>
        <row r="2635">
          <cell r="H2635" t="str">
            <v>Myzap</v>
          </cell>
          <cell r="I2635">
            <v>0.09</v>
          </cell>
        </row>
        <row r="2636">
          <cell r="H2636" t="str">
            <v>Tprn</v>
          </cell>
          <cell r="I2636">
            <v>0.09</v>
          </cell>
        </row>
        <row r="2637">
          <cell r="H2637" t="str">
            <v>Phf10</v>
          </cell>
          <cell r="I2637">
            <v>0.09</v>
          </cell>
        </row>
        <row r="2638">
          <cell r="H2638" t="str">
            <v>Add1</v>
          </cell>
          <cell r="I2638">
            <v>0.09</v>
          </cell>
        </row>
        <row r="2639">
          <cell r="H2639" t="str">
            <v>Atp7a</v>
          </cell>
          <cell r="I2639">
            <v>0.09</v>
          </cell>
        </row>
        <row r="2640">
          <cell r="H2640" t="str">
            <v>Atn1</v>
          </cell>
          <cell r="I2640">
            <v>0.09</v>
          </cell>
        </row>
        <row r="2641">
          <cell r="H2641" t="str">
            <v>Psip1</v>
          </cell>
          <cell r="I2641">
            <v>0.09</v>
          </cell>
        </row>
        <row r="2642">
          <cell r="H2642" t="str">
            <v>Alkbh5</v>
          </cell>
          <cell r="I2642">
            <v>0.09</v>
          </cell>
        </row>
        <row r="2643">
          <cell r="H2643" t="str">
            <v>Afdn</v>
          </cell>
          <cell r="I2643">
            <v>0.09</v>
          </cell>
        </row>
        <row r="2644">
          <cell r="H2644" t="str">
            <v>Cdc26</v>
          </cell>
          <cell r="I2644">
            <v>0.09</v>
          </cell>
        </row>
        <row r="2645">
          <cell r="H2645" t="str">
            <v>Phyhipl</v>
          </cell>
          <cell r="I2645">
            <v>0.09</v>
          </cell>
        </row>
        <row r="2646">
          <cell r="H2646" t="str">
            <v>Marf1</v>
          </cell>
          <cell r="I2646">
            <v>0.09</v>
          </cell>
        </row>
        <row r="2647">
          <cell r="H2647" t="str">
            <v>Cds1</v>
          </cell>
          <cell r="I2647">
            <v>0.09</v>
          </cell>
        </row>
        <row r="2648">
          <cell r="H2648" t="str">
            <v>Pak5</v>
          </cell>
          <cell r="I2648">
            <v>0.09</v>
          </cell>
        </row>
        <row r="2649">
          <cell r="H2649" t="str">
            <v>Faah</v>
          </cell>
          <cell r="I2649">
            <v>0.09</v>
          </cell>
        </row>
        <row r="2650">
          <cell r="H2650" t="str">
            <v>Ddx59</v>
          </cell>
          <cell r="I2650">
            <v>0.09</v>
          </cell>
        </row>
        <row r="2651">
          <cell r="H2651" t="str">
            <v>Stat3</v>
          </cell>
          <cell r="I2651">
            <v>0.09</v>
          </cell>
        </row>
        <row r="2652">
          <cell r="H2652" t="str">
            <v>Gon4l</v>
          </cell>
          <cell r="I2652">
            <v>0.09</v>
          </cell>
        </row>
        <row r="2653">
          <cell r="H2653" t="str">
            <v>Git1</v>
          </cell>
          <cell r="I2653">
            <v>0.09</v>
          </cell>
        </row>
        <row r="2654">
          <cell r="H2654" t="str">
            <v>Tmx2</v>
          </cell>
          <cell r="I2654">
            <v>0.09</v>
          </cell>
        </row>
        <row r="2655">
          <cell r="H2655" t="str">
            <v>Mef2d</v>
          </cell>
          <cell r="I2655">
            <v>0.09</v>
          </cell>
        </row>
        <row r="2656">
          <cell r="H2656" t="str">
            <v>Bap1</v>
          </cell>
          <cell r="I2656">
            <v>0.09</v>
          </cell>
        </row>
        <row r="2657">
          <cell r="H2657" t="str">
            <v>Afdn</v>
          </cell>
          <cell r="I2657">
            <v>0.09</v>
          </cell>
        </row>
        <row r="2658">
          <cell r="H2658" t="str">
            <v>Coq9</v>
          </cell>
          <cell r="I2658">
            <v>0.09</v>
          </cell>
        </row>
        <row r="2659">
          <cell r="H2659" t="str">
            <v>Lurap1l</v>
          </cell>
          <cell r="I2659">
            <v>0.09</v>
          </cell>
        </row>
        <row r="2660">
          <cell r="H2660" t="str">
            <v>Gys1</v>
          </cell>
          <cell r="I2660">
            <v>0.09</v>
          </cell>
        </row>
        <row r="2661">
          <cell r="H2661" t="str">
            <v>Iws1</v>
          </cell>
          <cell r="I2661">
            <v>0.09</v>
          </cell>
        </row>
        <row r="2662">
          <cell r="H2662" t="str">
            <v>Mprip</v>
          </cell>
          <cell r="I2662">
            <v>0.09</v>
          </cell>
        </row>
        <row r="2663">
          <cell r="H2663" t="str">
            <v>Arhgap29</v>
          </cell>
          <cell r="I2663">
            <v>0.09</v>
          </cell>
        </row>
        <row r="2664">
          <cell r="H2664" t="str">
            <v>Ppp1r2</v>
          </cell>
          <cell r="I2664">
            <v>0.09</v>
          </cell>
        </row>
        <row r="2665">
          <cell r="H2665" t="str">
            <v>Usp54</v>
          </cell>
          <cell r="I2665">
            <v>0.09</v>
          </cell>
        </row>
        <row r="2666">
          <cell r="H2666" t="str">
            <v>Rtn1</v>
          </cell>
          <cell r="I2666">
            <v>0.09</v>
          </cell>
        </row>
        <row r="2667">
          <cell r="H2667" t="str">
            <v>Nfat5</v>
          </cell>
          <cell r="I2667">
            <v>0.09</v>
          </cell>
        </row>
        <row r="2668">
          <cell r="H2668" t="str">
            <v>Epn3</v>
          </cell>
          <cell r="I2668">
            <v>0.09</v>
          </cell>
        </row>
        <row r="2669">
          <cell r="H2669" t="str">
            <v>Taf6</v>
          </cell>
          <cell r="I2669">
            <v>0.09</v>
          </cell>
        </row>
        <row r="2670">
          <cell r="H2670" t="str">
            <v>Trim28</v>
          </cell>
          <cell r="I2670">
            <v>0.09</v>
          </cell>
        </row>
        <row r="2671">
          <cell r="H2671" t="str">
            <v>Lzts1</v>
          </cell>
          <cell r="I2671">
            <v>0.09</v>
          </cell>
        </row>
        <row r="2672">
          <cell r="H2672" t="str">
            <v>Nfia</v>
          </cell>
          <cell r="I2672">
            <v>0.09</v>
          </cell>
        </row>
        <row r="2673">
          <cell r="H2673" t="str">
            <v>Rflnb</v>
          </cell>
          <cell r="I2673">
            <v>0.09</v>
          </cell>
        </row>
        <row r="2674">
          <cell r="H2674" t="str">
            <v>Tgfbr1</v>
          </cell>
          <cell r="I2674">
            <v>0.09</v>
          </cell>
        </row>
        <row r="2675">
          <cell r="H2675" t="str">
            <v>Rnpc3</v>
          </cell>
          <cell r="I2675">
            <v>0.09</v>
          </cell>
        </row>
        <row r="2676">
          <cell r="H2676" t="str">
            <v>Akap12</v>
          </cell>
          <cell r="I2676">
            <v>0.09</v>
          </cell>
        </row>
        <row r="2677">
          <cell r="H2677" t="str">
            <v>Phldb1</v>
          </cell>
          <cell r="I2677">
            <v>0.09</v>
          </cell>
        </row>
        <row r="2678">
          <cell r="H2678" t="str">
            <v>Stk24</v>
          </cell>
          <cell r="I2678">
            <v>0.09</v>
          </cell>
        </row>
        <row r="2679">
          <cell r="H2679" t="str">
            <v>Eepd1</v>
          </cell>
          <cell r="I2679">
            <v>0.09</v>
          </cell>
        </row>
        <row r="2680">
          <cell r="H2680" t="str">
            <v>Thrap3</v>
          </cell>
          <cell r="I2680">
            <v>0.09</v>
          </cell>
        </row>
        <row r="2681">
          <cell r="H2681" t="str">
            <v>Casc3</v>
          </cell>
          <cell r="I2681">
            <v>0.09</v>
          </cell>
        </row>
        <row r="2682">
          <cell r="H2682" t="str">
            <v>Nexn</v>
          </cell>
          <cell r="I2682">
            <v>0.09</v>
          </cell>
        </row>
        <row r="2683">
          <cell r="H2683" t="str">
            <v>Add3</v>
          </cell>
          <cell r="I2683">
            <v>0.09</v>
          </cell>
        </row>
        <row r="2684">
          <cell r="H2684" t="str">
            <v>Pla2g4a</v>
          </cell>
          <cell r="I2684">
            <v>0.09</v>
          </cell>
        </row>
        <row r="2685">
          <cell r="H2685" t="str">
            <v>Spast</v>
          </cell>
          <cell r="I2685">
            <v>0.09</v>
          </cell>
        </row>
        <row r="2686">
          <cell r="H2686" t="str">
            <v>Dlg1</v>
          </cell>
          <cell r="I2686">
            <v>0.09</v>
          </cell>
        </row>
        <row r="2687">
          <cell r="H2687" t="str">
            <v>Prdm2</v>
          </cell>
          <cell r="I2687">
            <v>0.09</v>
          </cell>
        </row>
        <row r="2688">
          <cell r="H2688" t="str">
            <v>Mapk13</v>
          </cell>
          <cell r="I2688">
            <v>0.09</v>
          </cell>
        </row>
        <row r="2689">
          <cell r="H2689" t="str">
            <v>Nucb2</v>
          </cell>
          <cell r="I2689">
            <v>0.09</v>
          </cell>
        </row>
        <row r="2690">
          <cell r="H2690" t="str">
            <v>Fmr1</v>
          </cell>
          <cell r="I2690">
            <v>0.09</v>
          </cell>
        </row>
        <row r="2691">
          <cell r="H2691" t="str">
            <v>Znf148</v>
          </cell>
          <cell r="I2691">
            <v>0.09</v>
          </cell>
        </row>
        <row r="2692">
          <cell r="H2692" t="str">
            <v>Ndrg1</v>
          </cell>
          <cell r="I2692">
            <v>0.09</v>
          </cell>
        </row>
        <row r="2693">
          <cell r="H2693" t="str">
            <v>Sqstm1</v>
          </cell>
          <cell r="I2693">
            <v>0.09</v>
          </cell>
        </row>
        <row r="2694">
          <cell r="H2694" t="str">
            <v>Ptms</v>
          </cell>
          <cell r="I2694">
            <v>0.09</v>
          </cell>
        </row>
        <row r="2695">
          <cell r="H2695" t="str">
            <v>Pfkfb3</v>
          </cell>
          <cell r="I2695">
            <v>0.09</v>
          </cell>
        </row>
        <row r="2696">
          <cell r="H2696" t="str">
            <v>Itgb4</v>
          </cell>
          <cell r="I2696">
            <v>0.09</v>
          </cell>
        </row>
        <row r="2697">
          <cell r="H2697" t="str">
            <v>Map2k1</v>
          </cell>
          <cell r="I2697">
            <v>0.09</v>
          </cell>
        </row>
        <row r="2698">
          <cell r="H2698" t="str">
            <v>Mfap3l</v>
          </cell>
          <cell r="I2698">
            <v>0.09</v>
          </cell>
        </row>
        <row r="2699">
          <cell r="H2699" t="str">
            <v>Slc4a1</v>
          </cell>
          <cell r="I2699">
            <v>0.09</v>
          </cell>
        </row>
        <row r="2700">
          <cell r="H2700" t="str">
            <v>Cdc37l1</v>
          </cell>
          <cell r="I2700">
            <v>0.09</v>
          </cell>
        </row>
        <row r="2701">
          <cell r="H2701" t="str">
            <v>Kat7</v>
          </cell>
          <cell r="I2701">
            <v>0.09</v>
          </cell>
        </row>
        <row r="2702">
          <cell r="H2702" t="str">
            <v>Camk2d</v>
          </cell>
          <cell r="I2702">
            <v>0.09</v>
          </cell>
        </row>
        <row r="2703">
          <cell r="H2703" t="str">
            <v>Hnrnpl</v>
          </cell>
          <cell r="I2703">
            <v>0.09</v>
          </cell>
        </row>
        <row r="2704">
          <cell r="H2704" t="str">
            <v>Asap1</v>
          </cell>
          <cell r="I2704">
            <v>0.09</v>
          </cell>
        </row>
        <row r="2705">
          <cell r="H2705" t="str">
            <v>Csnk1a1</v>
          </cell>
          <cell r="I2705">
            <v>0.09</v>
          </cell>
        </row>
        <row r="2706">
          <cell r="H2706" t="str">
            <v>Bsnd</v>
          </cell>
          <cell r="I2706">
            <v>0.09</v>
          </cell>
        </row>
        <row r="2707">
          <cell r="H2707" t="str">
            <v>Ncl</v>
          </cell>
          <cell r="I2707">
            <v>0.09</v>
          </cell>
        </row>
        <row r="2708">
          <cell r="H2708" t="str">
            <v>Arhgap17</v>
          </cell>
          <cell r="I2708">
            <v>0.09</v>
          </cell>
        </row>
        <row r="2709">
          <cell r="H2709" t="str">
            <v>Rin1</v>
          </cell>
          <cell r="I2709">
            <v>0.09</v>
          </cell>
        </row>
        <row r="2710">
          <cell r="H2710" t="str">
            <v>Phactr2</v>
          </cell>
          <cell r="I2710">
            <v>0.09</v>
          </cell>
        </row>
        <row r="2711">
          <cell r="H2711" t="str">
            <v>Akap2</v>
          </cell>
          <cell r="I2711">
            <v>0.09</v>
          </cell>
        </row>
        <row r="2712">
          <cell r="H2712" t="str">
            <v>Lmbrd1</v>
          </cell>
          <cell r="I2712">
            <v>0.09</v>
          </cell>
        </row>
        <row r="2713">
          <cell r="H2713" t="str">
            <v>Arhgap17</v>
          </cell>
          <cell r="I2713">
            <v>0.09</v>
          </cell>
        </row>
        <row r="2714">
          <cell r="H2714" t="str">
            <v>Naa60</v>
          </cell>
          <cell r="I2714">
            <v>0.09</v>
          </cell>
        </row>
        <row r="2715">
          <cell r="H2715" t="str">
            <v>Mib2</v>
          </cell>
          <cell r="I2715">
            <v>0.09</v>
          </cell>
        </row>
        <row r="2716">
          <cell r="H2716" t="str">
            <v>Pfkfb3</v>
          </cell>
          <cell r="I2716">
            <v>0.09</v>
          </cell>
        </row>
        <row r="2717">
          <cell r="H2717" t="str">
            <v>Camkk2</v>
          </cell>
          <cell r="I2717">
            <v>0.09</v>
          </cell>
        </row>
        <row r="2718">
          <cell r="H2718" t="str">
            <v>Arfgap2</v>
          </cell>
          <cell r="I2718">
            <v>0.09</v>
          </cell>
        </row>
        <row r="2719">
          <cell r="H2719" t="str">
            <v>Ralgapa1</v>
          </cell>
          <cell r="I2719">
            <v>0.09</v>
          </cell>
        </row>
        <row r="2720">
          <cell r="H2720" t="str">
            <v>Epn3</v>
          </cell>
          <cell r="I2720">
            <v>0.09</v>
          </cell>
        </row>
        <row r="2721">
          <cell r="H2721" t="str">
            <v>Ylpm1</v>
          </cell>
          <cell r="I2721">
            <v>0.09</v>
          </cell>
        </row>
        <row r="2722">
          <cell r="H2722" t="str">
            <v>Chd8</v>
          </cell>
          <cell r="I2722">
            <v>0.09</v>
          </cell>
        </row>
        <row r="2723">
          <cell r="H2723" t="str">
            <v>Exoc7</v>
          </cell>
          <cell r="I2723">
            <v>0.09</v>
          </cell>
        </row>
        <row r="2724">
          <cell r="H2724" t="str">
            <v>Wdr44</v>
          </cell>
          <cell r="I2724">
            <v>0.09</v>
          </cell>
        </row>
        <row r="2725">
          <cell r="H2725" t="str">
            <v>Cpsf7</v>
          </cell>
          <cell r="I2725">
            <v>0.09</v>
          </cell>
        </row>
        <row r="2726">
          <cell r="H2726" t="str">
            <v>Dcdc2</v>
          </cell>
          <cell r="I2726">
            <v>0.09</v>
          </cell>
        </row>
        <row r="2727">
          <cell r="H2727" t="str">
            <v>Map4</v>
          </cell>
          <cell r="I2727">
            <v>0.09</v>
          </cell>
        </row>
        <row r="2728">
          <cell r="H2728" t="str">
            <v>Ap4m1</v>
          </cell>
          <cell r="I2728">
            <v>0.09</v>
          </cell>
        </row>
        <row r="2729">
          <cell r="H2729" t="str">
            <v>Pds5b</v>
          </cell>
          <cell r="I2729">
            <v>0.09</v>
          </cell>
        </row>
        <row r="2730">
          <cell r="H2730" t="str">
            <v>Hdgfl3</v>
          </cell>
          <cell r="I2730">
            <v>0.09</v>
          </cell>
        </row>
        <row r="2731">
          <cell r="H2731" t="str">
            <v>Slc4a2</v>
          </cell>
          <cell r="I2731">
            <v>0.09</v>
          </cell>
        </row>
        <row r="2732">
          <cell r="H2732" t="str">
            <v>Gmps</v>
          </cell>
          <cell r="I2732">
            <v>0.09</v>
          </cell>
        </row>
        <row r="2733">
          <cell r="H2733" t="str">
            <v>Apc</v>
          </cell>
          <cell r="I2733">
            <v>0.09</v>
          </cell>
        </row>
        <row r="2734">
          <cell r="H2734" t="str">
            <v>Ndrg2</v>
          </cell>
          <cell r="I2734">
            <v>0.09</v>
          </cell>
        </row>
        <row r="2735">
          <cell r="H2735" t="str">
            <v>Mink1</v>
          </cell>
          <cell r="I2735">
            <v>0.09</v>
          </cell>
        </row>
        <row r="2736">
          <cell r="H2736" t="str">
            <v>Afdn</v>
          </cell>
          <cell r="I2736">
            <v>0.09</v>
          </cell>
        </row>
        <row r="2737">
          <cell r="H2737" t="str">
            <v>Gpat3</v>
          </cell>
          <cell r="I2737">
            <v>0.09</v>
          </cell>
        </row>
        <row r="2738">
          <cell r="H2738" t="str">
            <v>Rab9a</v>
          </cell>
          <cell r="I2738">
            <v>0.09</v>
          </cell>
        </row>
        <row r="2739">
          <cell r="H2739" t="str">
            <v>Sarg</v>
          </cell>
          <cell r="I2739">
            <v>0.09</v>
          </cell>
        </row>
        <row r="2740">
          <cell r="H2740" t="str">
            <v>Ist1</v>
          </cell>
          <cell r="I2740">
            <v>0.09</v>
          </cell>
        </row>
        <row r="2741">
          <cell r="H2741" t="str">
            <v>Fip1l1</v>
          </cell>
          <cell r="I2741">
            <v>0.09</v>
          </cell>
        </row>
        <row r="2742">
          <cell r="H2742" t="str">
            <v>Rbmx2</v>
          </cell>
          <cell r="I2742">
            <v>0.09</v>
          </cell>
        </row>
        <row r="2743">
          <cell r="H2743" t="str">
            <v>Washc2</v>
          </cell>
          <cell r="I2743">
            <v>0.09</v>
          </cell>
        </row>
        <row r="2744">
          <cell r="H2744" t="str">
            <v>Isy1</v>
          </cell>
          <cell r="I2744">
            <v>0.09</v>
          </cell>
        </row>
        <row r="2745">
          <cell r="H2745" t="str">
            <v>Uba1</v>
          </cell>
          <cell r="I2745">
            <v>0.09</v>
          </cell>
        </row>
        <row r="2746">
          <cell r="H2746" t="str">
            <v>Rab11fip1</v>
          </cell>
          <cell r="I2746">
            <v>0.09</v>
          </cell>
        </row>
        <row r="2747">
          <cell r="H2747" t="str">
            <v>Luzp1</v>
          </cell>
          <cell r="I2747">
            <v>0.09</v>
          </cell>
        </row>
        <row r="2748">
          <cell r="H2748" t="str">
            <v>Ythdc1</v>
          </cell>
          <cell r="I2748">
            <v>0.09</v>
          </cell>
        </row>
        <row r="2749">
          <cell r="H2749" t="str">
            <v>Rack1</v>
          </cell>
          <cell r="I2749">
            <v>0.09</v>
          </cell>
        </row>
        <row r="2750">
          <cell r="H2750" t="str">
            <v>Tmsb4x</v>
          </cell>
          <cell r="I2750">
            <v>0.09</v>
          </cell>
        </row>
        <row r="2751">
          <cell r="H2751" t="str">
            <v>Clasp2</v>
          </cell>
          <cell r="I2751">
            <v>0.09</v>
          </cell>
        </row>
        <row r="2752">
          <cell r="H2752" t="str">
            <v>Abi1</v>
          </cell>
          <cell r="I2752">
            <v>0.09</v>
          </cell>
        </row>
        <row r="2753">
          <cell r="H2753" t="str">
            <v>Mtmr3</v>
          </cell>
          <cell r="I2753">
            <v>0.09</v>
          </cell>
        </row>
        <row r="2754">
          <cell r="H2754" t="str">
            <v>Mfap3l</v>
          </cell>
          <cell r="I2754">
            <v>0.09</v>
          </cell>
        </row>
        <row r="2755">
          <cell r="H2755" t="str">
            <v>Phrf1</v>
          </cell>
          <cell r="I2755">
            <v>0.09</v>
          </cell>
        </row>
        <row r="2756">
          <cell r="H2756" t="str">
            <v>Git1</v>
          </cell>
          <cell r="I2756">
            <v>0.09</v>
          </cell>
        </row>
        <row r="2757">
          <cell r="H2757" t="str">
            <v>Scaf1</v>
          </cell>
          <cell r="I2757">
            <v>0.09</v>
          </cell>
        </row>
        <row r="2758">
          <cell r="H2758" t="str">
            <v>Junb</v>
          </cell>
          <cell r="I2758">
            <v>0.09</v>
          </cell>
        </row>
        <row r="2759">
          <cell r="H2759" t="str">
            <v>Gorasp1</v>
          </cell>
          <cell r="I2759">
            <v>0.09</v>
          </cell>
        </row>
        <row r="2760">
          <cell r="H2760" t="str">
            <v>Pou2f1</v>
          </cell>
          <cell r="I2760">
            <v>0.09</v>
          </cell>
        </row>
        <row r="2761">
          <cell r="H2761" t="str">
            <v>Thrap3</v>
          </cell>
          <cell r="I2761">
            <v>0.09</v>
          </cell>
        </row>
        <row r="2762">
          <cell r="H2762" t="str">
            <v>Leo1</v>
          </cell>
          <cell r="I2762">
            <v>0.09</v>
          </cell>
        </row>
        <row r="2763">
          <cell r="H2763" t="str">
            <v>Parva</v>
          </cell>
          <cell r="I2763">
            <v>0.09</v>
          </cell>
        </row>
        <row r="2764">
          <cell r="H2764" t="str">
            <v>Srek1</v>
          </cell>
          <cell r="I2764">
            <v>0.09</v>
          </cell>
        </row>
        <row r="2765">
          <cell r="H2765" t="str">
            <v>Dcbld2</v>
          </cell>
          <cell r="I2765">
            <v>0.09</v>
          </cell>
        </row>
        <row r="2766">
          <cell r="H2766" t="str">
            <v>Sh3rf1</v>
          </cell>
          <cell r="I2766">
            <v>0.09</v>
          </cell>
        </row>
        <row r="2767">
          <cell r="H2767" t="str">
            <v>Rapgef3</v>
          </cell>
          <cell r="I2767">
            <v>0.09</v>
          </cell>
        </row>
        <row r="2768">
          <cell r="H2768" t="str">
            <v>Gab2</v>
          </cell>
          <cell r="I2768">
            <v>0.09</v>
          </cell>
        </row>
        <row r="2769">
          <cell r="H2769" t="str">
            <v>Nucks1</v>
          </cell>
          <cell r="I2769">
            <v>0.09</v>
          </cell>
        </row>
        <row r="2770">
          <cell r="H2770" t="str">
            <v>Parg</v>
          </cell>
          <cell r="I2770">
            <v>0.09</v>
          </cell>
        </row>
        <row r="2771">
          <cell r="H2771" t="str">
            <v>Afdn</v>
          </cell>
          <cell r="I2771">
            <v>0.09</v>
          </cell>
        </row>
        <row r="2772">
          <cell r="H2772" t="str">
            <v>Vipas39</v>
          </cell>
          <cell r="I2772">
            <v>0.09</v>
          </cell>
        </row>
        <row r="2773">
          <cell r="H2773" t="str">
            <v>Sptan1</v>
          </cell>
          <cell r="I2773">
            <v>0.09</v>
          </cell>
        </row>
        <row r="2774">
          <cell r="H2774" t="str">
            <v>Men1</v>
          </cell>
          <cell r="I2774">
            <v>0.09</v>
          </cell>
        </row>
        <row r="2775">
          <cell r="H2775" t="str">
            <v>Pde4a</v>
          </cell>
          <cell r="I2775">
            <v>0.09</v>
          </cell>
        </row>
        <row r="2776">
          <cell r="H2776" t="str">
            <v>Adra2a</v>
          </cell>
          <cell r="I2776">
            <v>0.09</v>
          </cell>
        </row>
        <row r="2777">
          <cell r="H2777" t="str">
            <v>Rps6</v>
          </cell>
          <cell r="I2777">
            <v>0.09</v>
          </cell>
        </row>
        <row r="2778">
          <cell r="H2778" t="str">
            <v>Myo1c</v>
          </cell>
          <cell r="I2778">
            <v>0.09</v>
          </cell>
        </row>
        <row r="2779">
          <cell r="H2779" t="str">
            <v>Myo9b</v>
          </cell>
          <cell r="I2779">
            <v>0.09</v>
          </cell>
        </row>
        <row r="2780">
          <cell r="H2780" t="str">
            <v>Znf639</v>
          </cell>
          <cell r="I2780">
            <v>0.09</v>
          </cell>
        </row>
        <row r="2781">
          <cell r="H2781" t="str">
            <v>Rab3gap1</v>
          </cell>
          <cell r="I2781">
            <v>0.09</v>
          </cell>
        </row>
        <row r="2782">
          <cell r="H2782" t="str">
            <v>Ilk</v>
          </cell>
          <cell r="I2782">
            <v>0.09</v>
          </cell>
        </row>
        <row r="2783">
          <cell r="H2783" t="str">
            <v>Esyt1</v>
          </cell>
          <cell r="I2783">
            <v>0.09</v>
          </cell>
        </row>
        <row r="2784">
          <cell r="H2784" t="str">
            <v>Gorab</v>
          </cell>
          <cell r="I2784">
            <v>0.09</v>
          </cell>
        </row>
        <row r="2785">
          <cell r="H2785" t="str">
            <v>Utp3</v>
          </cell>
          <cell r="I2785">
            <v>0.09</v>
          </cell>
        </row>
        <row r="2786">
          <cell r="H2786" t="str">
            <v>Prkch</v>
          </cell>
          <cell r="I2786">
            <v>0.09</v>
          </cell>
        </row>
        <row r="2787">
          <cell r="H2787" t="str">
            <v>Matr3</v>
          </cell>
          <cell r="I2787">
            <v>0.09</v>
          </cell>
        </row>
        <row r="2788">
          <cell r="H2788" t="str">
            <v>Map4</v>
          </cell>
          <cell r="I2788">
            <v>0.09</v>
          </cell>
        </row>
        <row r="2789">
          <cell r="H2789" t="str">
            <v>Ttgn1</v>
          </cell>
          <cell r="I2789">
            <v>0.09</v>
          </cell>
        </row>
        <row r="2790">
          <cell r="H2790" t="str">
            <v>Wdr44</v>
          </cell>
          <cell r="I2790">
            <v>0.09</v>
          </cell>
        </row>
        <row r="2791">
          <cell r="H2791" t="str">
            <v>Marcksl1</v>
          </cell>
          <cell r="I2791">
            <v>0.09</v>
          </cell>
        </row>
        <row r="2792">
          <cell r="H2792" t="str">
            <v>Psen1</v>
          </cell>
          <cell r="I2792">
            <v>0.09</v>
          </cell>
        </row>
        <row r="2793">
          <cell r="H2793" t="str">
            <v>Tmem57</v>
          </cell>
          <cell r="I2793">
            <v>0.09</v>
          </cell>
        </row>
        <row r="2794">
          <cell r="H2794" t="str">
            <v>Hdgf</v>
          </cell>
          <cell r="I2794">
            <v>0.09</v>
          </cell>
        </row>
        <row r="2795">
          <cell r="H2795" t="str">
            <v>Parg</v>
          </cell>
          <cell r="I2795">
            <v>0.09</v>
          </cell>
        </row>
        <row r="2796">
          <cell r="H2796" t="str">
            <v>Clip2</v>
          </cell>
          <cell r="I2796">
            <v>0.09</v>
          </cell>
        </row>
        <row r="2797">
          <cell r="H2797" t="str">
            <v>Map1b</v>
          </cell>
          <cell r="I2797">
            <v>0.09</v>
          </cell>
        </row>
        <row r="2798">
          <cell r="H2798" t="str">
            <v>Myo9a</v>
          </cell>
          <cell r="I2798">
            <v>0.09</v>
          </cell>
        </row>
        <row r="2799">
          <cell r="H2799" t="str">
            <v>Calm3</v>
          </cell>
          <cell r="I2799">
            <v>0.09</v>
          </cell>
        </row>
        <row r="2800">
          <cell r="H2800" t="str">
            <v>Pgrmc2</v>
          </cell>
          <cell r="I2800">
            <v>0.09</v>
          </cell>
        </row>
        <row r="2801">
          <cell r="H2801" t="str">
            <v>Map1b</v>
          </cell>
          <cell r="I2801">
            <v>0.09</v>
          </cell>
        </row>
        <row r="2802">
          <cell r="H2802" t="str">
            <v>Eif5b</v>
          </cell>
          <cell r="I2802">
            <v>0.09</v>
          </cell>
        </row>
        <row r="2803">
          <cell r="H2803" t="str">
            <v>Prkaca</v>
          </cell>
          <cell r="I2803">
            <v>0.09</v>
          </cell>
        </row>
        <row r="2804">
          <cell r="H2804" t="str">
            <v>Sipa1l1</v>
          </cell>
          <cell r="I2804">
            <v>0.09</v>
          </cell>
        </row>
        <row r="2805">
          <cell r="H2805" t="str">
            <v>Hmga1</v>
          </cell>
          <cell r="I2805">
            <v>0.09</v>
          </cell>
        </row>
        <row r="2806">
          <cell r="H2806" t="str">
            <v>Ubr4</v>
          </cell>
          <cell r="I2806">
            <v>0.09</v>
          </cell>
        </row>
        <row r="2807">
          <cell r="H2807" t="str">
            <v>Sugp1</v>
          </cell>
          <cell r="I2807">
            <v>0.09</v>
          </cell>
        </row>
        <row r="2808">
          <cell r="H2808" t="str">
            <v>Aqp1</v>
          </cell>
          <cell r="I2808">
            <v>0.09</v>
          </cell>
        </row>
        <row r="2809">
          <cell r="H2809" t="str">
            <v>Dnmt1</v>
          </cell>
          <cell r="I2809">
            <v>0.09</v>
          </cell>
        </row>
        <row r="2810">
          <cell r="H2810" t="str">
            <v>Smn1</v>
          </cell>
          <cell r="I2810">
            <v>0.09</v>
          </cell>
        </row>
        <row r="2811">
          <cell r="H2811" t="str">
            <v>Efnb1</v>
          </cell>
          <cell r="I2811">
            <v>0.09</v>
          </cell>
        </row>
        <row r="2812">
          <cell r="H2812" t="str">
            <v>Piezo1</v>
          </cell>
          <cell r="I2812">
            <v>0.09</v>
          </cell>
        </row>
        <row r="2813">
          <cell r="H2813" t="str">
            <v>Zranb2</v>
          </cell>
          <cell r="I2813">
            <v>0.09</v>
          </cell>
        </row>
        <row r="2814">
          <cell r="H2814" t="str">
            <v>Lmna</v>
          </cell>
          <cell r="I2814">
            <v>0.09</v>
          </cell>
        </row>
        <row r="2815">
          <cell r="H2815" t="str">
            <v>Slc8a1</v>
          </cell>
          <cell r="I2815">
            <v>0.09</v>
          </cell>
        </row>
        <row r="2816">
          <cell r="H2816" t="str">
            <v>Ppp1r11</v>
          </cell>
          <cell r="I2816">
            <v>0.09</v>
          </cell>
        </row>
        <row r="2817">
          <cell r="H2817" t="str">
            <v>Vapa</v>
          </cell>
          <cell r="I2817">
            <v>0.09</v>
          </cell>
        </row>
        <row r="2818">
          <cell r="H2818" t="str">
            <v>Napepld</v>
          </cell>
          <cell r="I2818">
            <v>0.09</v>
          </cell>
        </row>
        <row r="2819">
          <cell r="H2819" t="str">
            <v>Cdk11b</v>
          </cell>
          <cell r="I2819">
            <v>0.09</v>
          </cell>
        </row>
        <row r="2820">
          <cell r="H2820" t="str">
            <v>Canx</v>
          </cell>
          <cell r="I2820">
            <v>0.09</v>
          </cell>
        </row>
        <row r="2821">
          <cell r="H2821" t="str">
            <v>Eif5b</v>
          </cell>
          <cell r="I2821">
            <v>0.09</v>
          </cell>
        </row>
        <row r="2822">
          <cell r="H2822" t="str">
            <v>Prpf38b</v>
          </cell>
          <cell r="I2822">
            <v>0.09</v>
          </cell>
        </row>
        <row r="2823">
          <cell r="H2823" t="str">
            <v>Mdm1</v>
          </cell>
          <cell r="I2823">
            <v>0.09</v>
          </cell>
        </row>
        <row r="2824">
          <cell r="H2824" t="str">
            <v>Thrap3</v>
          </cell>
          <cell r="I2824">
            <v>0.09</v>
          </cell>
        </row>
        <row r="2825">
          <cell r="H2825" t="str">
            <v>Fam129b</v>
          </cell>
          <cell r="I2825">
            <v>0.09</v>
          </cell>
        </row>
        <row r="2826">
          <cell r="H2826" t="str">
            <v>Myo1c</v>
          </cell>
          <cell r="I2826">
            <v>0.09</v>
          </cell>
        </row>
        <row r="2827">
          <cell r="H2827" t="str">
            <v>Uck2</v>
          </cell>
          <cell r="I2827">
            <v>0.09</v>
          </cell>
        </row>
        <row r="2828">
          <cell r="H2828" t="str">
            <v>Nup98</v>
          </cell>
          <cell r="I2828">
            <v>0.08</v>
          </cell>
        </row>
        <row r="2829">
          <cell r="H2829" t="str">
            <v>Cabin1</v>
          </cell>
          <cell r="I2829">
            <v>0.08</v>
          </cell>
        </row>
        <row r="2830">
          <cell r="H2830" t="str">
            <v>Ralgapa2</v>
          </cell>
          <cell r="I2830">
            <v>0.08</v>
          </cell>
        </row>
        <row r="2831">
          <cell r="H2831" t="str">
            <v>Pds5b</v>
          </cell>
          <cell r="I2831">
            <v>0.08</v>
          </cell>
        </row>
        <row r="2832">
          <cell r="H2832" t="str">
            <v>Rbm20</v>
          </cell>
          <cell r="I2832">
            <v>0.08</v>
          </cell>
        </row>
        <row r="2833">
          <cell r="H2833" t="str">
            <v>Akt1</v>
          </cell>
          <cell r="I2833">
            <v>0.08</v>
          </cell>
        </row>
        <row r="2834">
          <cell r="H2834" t="str">
            <v>Pfkfb2</v>
          </cell>
          <cell r="I2834">
            <v>0.08</v>
          </cell>
        </row>
        <row r="2835">
          <cell r="H2835" t="str">
            <v>Ptges3</v>
          </cell>
          <cell r="I2835">
            <v>0.08</v>
          </cell>
        </row>
        <row r="2836">
          <cell r="H2836" t="str">
            <v>Hexim1</v>
          </cell>
          <cell r="I2836">
            <v>0.08</v>
          </cell>
        </row>
        <row r="2837">
          <cell r="H2837" t="str">
            <v>Pgrmc2</v>
          </cell>
          <cell r="I2837">
            <v>0.08</v>
          </cell>
        </row>
        <row r="2838">
          <cell r="H2838" t="str">
            <v>Pnpla7</v>
          </cell>
          <cell r="I2838">
            <v>0.08</v>
          </cell>
        </row>
        <row r="2839">
          <cell r="H2839" t="str">
            <v>Rere</v>
          </cell>
          <cell r="I2839">
            <v>0.08</v>
          </cell>
        </row>
        <row r="2840">
          <cell r="H2840" t="str">
            <v>Golga4</v>
          </cell>
          <cell r="I2840">
            <v>0.08</v>
          </cell>
        </row>
        <row r="2841">
          <cell r="H2841" t="str">
            <v>Apbb1</v>
          </cell>
          <cell r="I2841">
            <v>0.08</v>
          </cell>
        </row>
        <row r="2842">
          <cell r="H2842" t="str">
            <v>Sh3rf1</v>
          </cell>
          <cell r="I2842">
            <v>0.08</v>
          </cell>
        </row>
        <row r="2843">
          <cell r="H2843" t="str">
            <v>Strn3</v>
          </cell>
          <cell r="I2843">
            <v>0.08</v>
          </cell>
        </row>
        <row r="2844">
          <cell r="H2844" t="str">
            <v>Ift46</v>
          </cell>
          <cell r="I2844">
            <v>0.08</v>
          </cell>
        </row>
        <row r="2845">
          <cell r="H2845" t="str">
            <v>Cdk4</v>
          </cell>
          <cell r="I2845">
            <v>0.08</v>
          </cell>
        </row>
        <row r="2846">
          <cell r="H2846" t="str">
            <v>Man2a1</v>
          </cell>
          <cell r="I2846">
            <v>0.08</v>
          </cell>
        </row>
        <row r="2847">
          <cell r="H2847" t="str">
            <v>Ubr4</v>
          </cell>
          <cell r="I2847">
            <v>0.08</v>
          </cell>
        </row>
        <row r="2848">
          <cell r="H2848" t="str">
            <v>Aak1</v>
          </cell>
          <cell r="I2848">
            <v>0.08</v>
          </cell>
        </row>
        <row r="2849">
          <cell r="H2849" t="str">
            <v>Ppig</v>
          </cell>
          <cell r="I2849">
            <v>0.08</v>
          </cell>
        </row>
        <row r="2850">
          <cell r="H2850" t="str">
            <v>Cdc26</v>
          </cell>
          <cell r="I2850">
            <v>0.08</v>
          </cell>
        </row>
        <row r="2851">
          <cell r="H2851" t="str">
            <v>Zc3h18</v>
          </cell>
          <cell r="I2851">
            <v>0.08</v>
          </cell>
        </row>
        <row r="2852">
          <cell r="H2852" t="str">
            <v>Slc20a2</v>
          </cell>
          <cell r="I2852">
            <v>0.08</v>
          </cell>
        </row>
        <row r="2853">
          <cell r="H2853" t="str">
            <v>Adra2a</v>
          </cell>
          <cell r="I2853">
            <v>0.08</v>
          </cell>
        </row>
        <row r="2854">
          <cell r="H2854" t="str">
            <v>Cdc42ep1</v>
          </cell>
          <cell r="I2854">
            <v>0.08</v>
          </cell>
        </row>
        <row r="2855">
          <cell r="H2855" t="str">
            <v>Parg</v>
          </cell>
          <cell r="I2855">
            <v>0.08</v>
          </cell>
        </row>
        <row r="2856">
          <cell r="H2856" t="str">
            <v>Rpap1</v>
          </cell>
          <cell r="I2856">
            <v>0.08</v>
          </cell>
        </row>
        <row r="2857">
          <cell r="H2857" t="str">
            <v>Scaf8</v>
          </cell>
          <cell r="I2857">
            <v>0.08</v>
          </cell>
        </row>
        <row r="2858">
          <cell r="H2858" t="str">
            <v>Plekhm1</v>
          </cell>
          <cell r="I2858">
            <v>0.08</v>
          </cell>
        </row>
        <row r="2859">
          <cell r="H2859" t="str">
            <v>Lrrc8d</v>
          </cell>
          <cell r="I2859">
            <v>0.08</v>
          </cell>
        </row>
        <row r="2860">
          <cell r="H2860" t="str">
            <v>Tor1aip1</v>
          </cell>
          <cell r="I2860">
            <v>0.08</v>
          </cell>
        </row>
        <row r="2861">
          <cell r="H2861" t="str">
            <v>Ctdspl2</v>
          </cell>
          <cell r="I2861">
            <v>0.08</v>
          </cell>
        </row>
        <row r="2862">
          <cell r="H2862" t="str">
            <v>Nasp</v>
          </cell>
          <cell r="I2862">
            <v>0.08</v>
          </cell>
        </row>
        <row r="2863">
          <cell r="H2863" t="str">
            <v>Adra2a</v>
          </cell>
          <cell r="I2863">
            <v>0.08</v>
          </cell>
        </row>
        <row r="2864">
          <cell r="H2864" t="str">
            <v>Slc38a10</v>
          </cell>
          <cell r="I2864">
            <v>0.08</v>
          </cell>
        </row>
        <row r="2865">
          <cell r="H2865" t="str">
            <v>Akap12</v>
          </cell>
          <cell r="I2865">
            <v>0.08</v>
          </cell>
        </row>
        <row r="2866">
          <cell r="H2866" t="str">
            <v>Timeless</v>
          </cell>
          <cell r="I2866">
            <v>0.08</v>
          </cell>
        </row>
        <row r="2867">
          <cell r="H2867" t="str">
            <v>Slc7a7</v>
          </cell>
          <cell r="I2867">
            <v>0.08</v>
          </cell>
        </row>
        <row r="2868">
          <cell r="H2868" t="str">
            <v>Ring1</v>
          </cell>
          <cell r="I2868">
            <v>0.08</v>
          </cell>
        </row>
        <row r="2869">
          <cell r="H2869" t="str">
            <v>Pard3</v>
          </cell>
          <cell r="I2869">
            <v>0.08</v>
          </cell>
        </row>
        <row r="2870">
          <cell r="H2870" t="str">
            <v>Prkacb</v>
          </cell>
          <cell r="I2870">
            <v>0.08</v>
          </cell>
        </row>
        <row r="2871">
          <cell r="H2871" t="str">
            <v>Pomgnt1</v>
          </cell>
          <cell r="I2871">
            <v>0.08</v>
          </cell>
        </row>
        <row r="2872">
          <cell r="H2872" t="str">
            <v>Palm</v>
          </cell>
          <cell r="I2872">
            <v>0.08</v>
          </cell>
        </row>
        <row r="2873">
          <cell r="H2873" t="str">
            <v>Stk24</v>
          </cell>
          <cell r="I2873">
            <v>0.08</v>
          </cell>
        </row>
        <row r="2874">
          <cell r="H2874" t="str">
            <v>Pkm</v>
          </cell>
          <cell r="I2874">
            <v>0.08</v>
          </cell>
        </row>
        <row r="2875">
          <cell r="H2875" t="str">
            <v>Slc4a2</v>
          </cell>
          <cell r="I2875">
            <v>0.08</v>
          </cell>
        </row>
        <row r="2876">
          <cell r="H2876" t="str">
            <v>Gpsm3</v>
          </cell>
          <cell r="I2876">
            <v>0.08</v>
          </cell>
        </row>
        <row r="2877">
          <cell r="H2877" t="str">
            <v>Tra2b</v>
          </cell>
          <cell r="I2877">
            <v>0.08</v>
          </cell>
        </row>
        <row r="2878">
          <cell r="H2878" t="str">
            <v>Ncoa2</v>
          </cell>
          <cell r="I2878">
            <v>0.08</v>
          </cell>
        </row>
        <row r="2879">
          <cell r="H2879" t="str">
            <v>Ppp2r5b</v>
          </cell>
          <cell r="I2879">
            <v>0.08</v>
          </cell>
        </row>
        <row r="2880">
          <cell r="H2880" t="str">
            <v>Klhl2</v>
          </cell>
          <cell r="I2880">
            <v>0.08</v>
          </cell>
        </row>
        <row r="2881">
          <cell r="H2881" t="str">
            <v>Slc2a1</v>
          </cell>
          <cell r="I2881">
            <v>0.08</v>
          </cell>
        </row>
        <row r="2882">
          <cell r="H2882" t="str">
            <v>Tmem79</v>
          </cell>
          <cell r="I2882">
            <v>0.08</v>
          </cell>
        </row>
        <row r="2883">
          <cell r="H2883" t="str">
            <v>Epb41l1</v>
          </cell>
          <cell r="I2883">
            <v>0.08</v>
          </cell>
        </row>
        <row r="2884">
          <cell r="H2884" t="str">
            <v>Ptms</v>
          </cell>
          <cell r="I2884">
            <v>0.08</v>
          </cell>
        </row>
        <row r="2885">
          <cell r="H2885" t="str">
            <v>Pick1</v>
          </cell>
          <cell r="I2885">
            <v>0.08</v>
          </cell>
        </row>
        <row r="2886">
          <cell r="H2886" t="str">
            <v>Smarce1</v>
          </cell>
          <cell r="I2886">
            <v>0.08</v>
          </cell>
        </row>
        <row r="2887">
          <cell r="H2887" t="str">
            <v>Mcf2l</v>
          </cell>
          <cell r="I2887">
            <v>0.08</v>
          </cell>
        </row>
        <row r="2888">
          <cell r="H2888" t="str">
            <v>Dab2ip</v>
          </cell>
          <cell r="I2888">
            <v>0.08</v>
          </cell>
        </row>
        <row r="2889">
          <cell r="H2889" t="str">
            <v>Limd1</v>
          </cell>
          <cell r="I2889">
            <v>0.08</v>
          </cell>
        </row>
        <row r="2890">
          <cell r="H2890" t="str">
            <v>Epn1</v>
          </cell>
          <cell r="I2890">
            <v>0.08</v>
          </cell>
        </row>
        <row r="2891">
          <cell r="H2891" t="str">
            <v>Afdn</v>
          </cell>
          <cell r="I2891">
            <v>0.08</v>
          </cell>
        </row>
        <row r="2892">
          <cell r="H2892" t="str">
            <v>Arfgap2</v>
          </cell>
          <cell r="I2892">
            <v>0.08</v>
          </cell>
        </row>
        <row r="2893">
          <cell r="H2893" t="str">
            <v>Plec</v>
          </cell>
          <cell r="I2893">
            <v>0.08</v>
          </cell>
        </row>
        <row r="2894">
          <cell r="H2894" t="str">
            <v>Ackr3</v>
          </cell>
          <cell r="I2894">
            <v>0.08</v>
          </cell>
        </row>
        <row r="2895">
          <cell r="H2895" t="str">
            <v>Uba3</v>
          </cell>
          <cell r="I2895">
            <v>0.08</v>
          </cell>
        </row>
        <row r="2896">
          <cell r="H2896" t="str">
            <v>Adrm1</v>
          </cell>
          <cell r="I2896">
            <v>0.08</v>
          </cell>
        </row>
        <row r="2897">
          <cell r="H2897" t="str">
            <v>Atp7a</v>
          </cell>
          <cell r="I2897">
            <v>0.08</v>
          </cell>
        </row>
        <row r="2898">
          <cell r="H2898" t="str">
            <v>Tax1bp3</v>
          </cell>
          <cell r="I2898">
            <v>0.08</v>
          </cell>
        </row>
        <row r="2899">
          <cell r="H2899" t="str">
            <v>Ero1a</v>
          </cell>
          <cell r="I2899">
            <v>0.08</v>
          </cell>
        </row>
        <row r="2900">
          <cell r="H2900" t="str">
            <v>Crtc2</v>
          </cell>
          <cell r="I2900">
            <v>0.08</v>
          </cell>
        </row>
        <row r="2901">
          <cell r="H2901" t="str">
            <v>Thrap3</v>
          </cell>
          <cell r="I2901">
            <v>0.08</v>
          </cell>
        </row>
        <row r="2902">
          <cell r="H2902" t="str">
            <v>Il6st</v>
          </cell>
          <cell r="I2902">
            <v>0.08</v>
          </cell>
        </row>
        <row r="2903">
          <cell r="H2903" t="str">
            <v>Nos1</v>
          </cell>
          <cell r="I2903">
            <v>0.08</v>
          </cell>
        </row>
        <row r="2904">
          <cell r="H2904" t="str">
            <v>Shank3</v>
          </cell>
          <cell r="I2904">
            <v>0.08</v>
          </cell>
        </row>
        <row r="2905">
          <cell r="H2905" t="str">
            <v>Baiap2l1</v>
          </cell>
          <cell r="I2905">
            <v>0.08</v>
          </cell>
        </row>
        <row r="2906">
          <cell r="H2906" t="str">
            <v>Sipa1l1</v>
          </cell>
          <cell r="I2906">
            <v>0.08</v>
          </cell>
        </row>
        <row r="2907">
          <cell r="H2907" t="str">
            <v>Pacsin1</v>
          </cell>
          <cell r="I2907">
            <v>0.08</v>
          </cell>
        </row>
        <row r="2908">
          <cell r="H2908" t="str">
            <v>Bin1</v>
          </cell>
          <cell r="I2908">
            <v>0.08</v>
          </cell>
        </row>
        <row r="2909">
          <cell r="H2909" t="str">
            <v>Alkbh5</v>
          </cell>
          <cell r="I2909">
            <v>0.08</v>
          </cell>
        </row>
        <row r="2910">
          <cell r="H2910" t="str">
            <v>Ccnl1</v>
          </cell>
          <cell r="I2910">
            <v>0.08</v>
          </cell>
        </row>
        <row r="2911">
          <cell r="H2911" t="str">
            <v>Add3</v>
          </cell>
          <cell r="I2911">
            <v>0.08</v>
          </cell>
        </row>
        <row r="2912">
          <cell r="H2912" t="str">
            <v>Otud5</v>
          </cell>
          <cell r="I2912">
            <v>0.08</v>
          </cell>
        </row>
        <row r="2913">
          <cell r="H2913" t="str">
            <v>Apc</v>
          </cell>
          <cell r="I2913">
            <v>0.08</v>
          </cell>
        </row>
        <row r="2914">
          <cell r="H2914" t="str">
            <v>Ndel1</v>
          </cell>
          <cell r="I2914">
            <v>0.08</v>
          </cell>
        </row>
        <row r="2915">
          <cell r="H2915" t="str">
            <v>Krt18</v>
          </cell>
          <cell r="I2915">
            <v>0.08</v>
          </cell>
        </row>
        <row r="2916">
          <cell r="H2916" t="str">
            <v>Sult1a1</v>
          </cell>
          <cell r="I2916">
            <v>0.08</v>
          </cell>
        </row>
        <row r="2917">
          <cell r="H2917" t="str">
            <v>Gramd2b</v>
          </cell>
          <cell r="I2917">
            <v>0.08</v>
          </cell>
        </row>
        <row r="2918">
          <cell r="H2918" t="str">
            <v>Phax</v>
          </cell>
          <cell r="I2918">
            <v>0.08</v>
          </cell>
        </row>
        <row r="2919">
          <cell r="H2919" t="str">
            <v>Macf1</v>
          </cell>
          <cell r="I2919">
            <v>0.08</v>
          </cell>
        </row>
        <row r="2920">
          <cell r="H2920" t="str">
            <v>Kbp</v>
          </cell>
          <cell r="I2920">
            <v>0.08</v>
          </cell>
        </row>
        <row r="2921">
          <cell r="H2921" t="str">
            <v>Hp1bp3</v>
          </cell>
          <cell r="I2921">
            <v>0.08</v>
          </cell>
        </row>
        <row r="2922">
          <cell r="H2922" t="str">
            <v>Rbck1</v>
          </cell>
          <cell r="I2922">
            <v>0.08</v>
          </cell>
        </row>
        <row r="2923">
          <cell r="H2923" t="str">
            <v>Abi1</v>
          </cell>
          <cell r="I2923">
            <v>0.08</v>
          </cell>
        </row>
        <row r="2924">
          <cell r="H2924" t="str">
            <v>Mink1</v>
          </cell>
          <cell r="I2924">
            <v>0.08</v>
          </cell>
        </row>
        <row r="2925">
          <cell r="H2925" t="str">
            <v>Smarcd2</v>
          </cell>
          <cell r="I2925">
            <v>0.08</v>
          </cell>
        </row>
        <row r="2926">
          <cell r="H2926" t="str">
            <v>Mx3</v>
          </cell>
          <cell r="I2926">
            <v>0.08</v>
          </cell>
        </row>
        <row r="2927">
          <cell r="H2927" t="str">
            <v>Eef2k</v>
          </cell>
          <cell r="I2927">
            <v>0.08</v>
          </cell>
        </row>
        <row r="2928">
          <cell r="H2928" t="str">
            <v>Nr3c2</v>
          </cell>
          <cell r="I2928">
            <v>0.08</v>
          </cell>
        </row>
        <row r="2929">
          <cell r="H2929" t="str">
            <v>Snip1</v>
          </cell>
          <cell r="I2929">
            <v>0.08</v>
          </cell>
        </row>
        <row r="2930">
          <cell r="H2930" t="str">
            <v>Prrc2a</v>
          </cell>
          <cell r="I2930">
            <v>0.08</v>
          </cell>
        </row>
        <row r="2931">
          <cell r="H2931" t="str">
            <v>Abca2</v>
          </cell>
          <cell r="I2931">
            <v>0.08</v>
          </cell>
        </row>
        <row r="2932">
          <cell r="H2932" t="str">
            <v>Cct3</v>
          </cell>
          <cell r="I2932">
            <v>0.08</v>
          </cell>
        </row>
        <row r="2933">
          <cell r="H2933" t="str">
            <v>Ralgapb</v>
          </cell>
          <cell r="I2933">
            <v>0.08</v>
          </cell>
        </row>
        <row r="2934">
          <cell r="H2934" t="str">
            <v>Rnmt</v>
          </cell>
          <cell r="I2934">
            <v>0.08</v>
          </cell>
        </row>
        <row r="2935">
          <cell r="H2935" t="str">
            <v>Cds1</v>
          </cell>
          <cell r="I2935">
            <v>0.08</v>
          </cell>
        </row>
        <row r="2936">
          <cell r="H2936" t="str">
            <v>Atp7a</v>
          </cell>
          <cell r="I2936">
            <v>0.08</v>
          </cell>
        </row>
        <row r="2937">
          <cell r="H2937" t="str">
            <v>Zgpat</v>
          </cell>
          <cell r="I2937">
            <v>0.08</v>
          </cell>
        </row>
        <row r="2938">
          <cell r="H2938" t="str">
            <v>Add1</v>
          </cell>
          <cell r="I2938">
            <v>0.08</v>
          </cell>
        </row>
        <row r="2939">
          <cell r="H2939" t="str">
            <v>Hspa9</v>
          </cell>
          <cell r="I2939">
            <v>0.08</v>
          </cell>
        </row>
        <row r="2940">
          <cell r="H2940" t="str">
            <v>Klc4</v>
          </cell>
          <cell r="I2940">
            <v>0.08</v>
          </cell>
        </row>
        <row r="2941">
          <cell r="H2941" t="str">
            <v>Eif2ak4</v>
          </cell>
          <cell r="I2941">
            <v>0.08</v>
          </cell>
        </row>
        <row r="2942">
          <cell r="H2942" t="str">
            <v>Lipe</v>
          </cell>
          <cell r="I2942">
            <v>0.08</v>
          </cell>
        </row>
        <row r="2943">
          <cell r="H2943" t="str">
            <v>Mtfr1l</v>
          </cell>
          <cell r="I2943">
            <v>0.08</v>
          </cell>
        </row>
        <row r="2944">
          <cell r="H2944" t="str">
            <v>Synj1</v>
          </cell>
          <cell r="I2944">
            <v>0.08</v>
          </cell>
        </row>
        <row r="2945">
          <cell r="H2945" t="str">
            <v>Vcl</v>
          </cell>
          <cell r="I2945">
            <v>0.08</v>
          </cell>
        </row>
        <row r="2946">
          <cell r="H2946" t="str">
            <v>Pxn</v>
          </cell>
          <cell r="I2946">
            <v>0.08</v>
          </cell>
        </row>
        <row r="2947">
          <cell r="H2947" t="str">
            <v>Ralgapa1</v>
          </cell>
          <cell r="I2947">
            <v>0.08</v>
          </cell>
        </row>
        <row r="2948">
          <cell r="H2948" t="str">
            <v>Nop58</v>
          </cell>
          <cell r="I2948">
            <v>0.08</v>
          </cell>
        </row>
        <row r="2949">
          <cell r="H2949" t="str">
            <v>Magi3</v>
          </cell>
          <cell r="I2949">
            <v>0.08</v>
          </cell>
        </row>
        <row r="2950">
          <cell r="H2950" t="str">
            <v>Cr1l</v>
          </cell>
          <cell r="I2950">
            <v>0.08</v>
          </cell>
        </row>
        <row r="2951">
          <cell r="H2951" t="str">
            <v>Crebbp</v>
          </cell>
          <cell r="I2951">
            <v>0.08</v>
          </cell>
        </row>
        <row r="2952">
          <cell r="H2952" t="str">
            <v>Hspa1a</v>
          </cell>
          <cell r="I2952">
            <v>0.08</v>
          </cell>
        </row>
        <row r="2953">
          <cell r="H2953" t="str">
            <v>Lmbrd1</v>
          </cell>
          <cell r="I2953">
            <v>0.08</v>
          </cell>
        </row>
        <row r="2954">
          <cell r="H2954" t="str">
            <v>Atn1</v>
          </cell>
          <cell r="I2954">
            <v>0.08</v>
          </cell>
        </row>
        <row r="2955">
          <cell r="H2955" t="str">
            <v>Arhgef28</v>
          </cell>
          <cell r="I2955">
            <v>0.08</v>
          </cell>
        </row>
        <row r="2956">
          <cell r="H2956" t="str">
            <v>Smarcad1</v>
          </cell>
          <cell r="I2956">
            <v>0.08</v>
          </cell>
        </row>
        <row r="2957">
          <cell r="H2957" t="str">
            <v>Apc</v>
          </cell>
          <cell r="I2957">
            <v>0.08</v>
          </cell>
        </row>
        <row r="2958">
          <cell r="H2958" t="str">
            <v>Rbbp8</v>
          </cell>
          <cell r="I2958">
            <v>0.08</v>
          </cell>
        </row>
        <row r="2959">
          <cell r="H2959" t="str">
            <v>Gprasp1</v>
          </cell>
          <cell r="I2959">
            <v>0.08</v>
          </cell>
        </row>
        <row r="2960">
          <cell r="H2960" t="str">
            <v>Pclo</v>
          </cell>
          <cell r="I2960">
            <v>0.08</v>
          </cell>
        </row>
        <row r="2961">
          <cell r="H2961" t="str">
            <v>Pde12</v>
          </cell>
          <cell r="I2961">
            <v>0.08</v>
          </cell>
        </row>
        <row r="2962">
          <cell r="H2962" t="str">
            <v>Arhgap27</v>
          </cell>
          <cell r="I2962">
            <v>0.08</v>
          </cell>
        </row>
        <row r="2963">
          <cell r="H2963" t="str">
            <v>Arhgef11</v>
          </cell>
          <cell r="I2963">
            <v>0.08</v>
          </cell>
        </row>
        <row r="2964">
          <cell r="H2964" t="str">
            <v>Dennd5a</v>
          </cell>
          <cell r="I2964">
            <v>0.08</v>
          </cell>
        </row>
        <row r="2965">
          <cell r="H2965" t="str">
            <v>Strn</v>
          </cell>
          <cell r="I2965">
            <v>0.08</v>
          </cell>
        </row>
        <row r="2966">
          <cell r="H2966" t="str">
            <v>Kdf1</v>
          </cell>
          <cell r="I2966">
            <v>0.08</v>
          </cell>
        </row>
        <row r="2967">
          <cell r="H2967" t="str">
            <v>Snx17</v>
          </cell>
          <cell r="I2967">
            <v>0.08</v>
          </cell>
        </row>
        <row r="2968">
          <cell r="H2968" t="str">
            <v>Emd</v>
          </cell>
          <cell r="I2968">
            <v>0.08</v>
          </cell>
        </row>
        <row r="2969">
          <cell r="H2969" t="str">
            <v>Lrrfip2</v>
          </cell>
          <cell r="I2969">
            <v>0.08</v>
          </cell>
        </row>
        <row r="2970">
          <cell r="H2970" t="str">
            <v>Map4</v>
          </cell>
          <cell r="I2970">
            <v>0.08</v>
          </cell>
        </row>
        <row r="2971">
          <cell r="H2971" t="str">
            <v>Hnrnpd</v>
          </cell>
          <cell r="I2971">
            <v>0.08</v>
          </cell>
        </row>
        <row r="2972">
          <cell r="H2972" t="str">
            <v>Idh1</v>
          </cell>
          <cell r="I2972">
            <v>0.08</v>
          </cell>
        </row>
        <row r="2973">
          <cell r="H2973" t="str">
            <v>Mapk7</v>
          </cell>
          <cell r="I2973">
            <v>0.08</v>
          </cell>
        </row>
        <row r="2974">
          <cell r="H2974" t="str">
            <v>Cdk11b</v>
          </cell>
          <cell r="I2974">
            <v>0.08</v>
          </cell>
        </row>
        <row r="2975">
          <cell r="H2975" t="str">
            <v>Fip1l1</v>
          </cell>
          <cell r="I2975">
            <v>0.08</v>
          </cell>
        </row>
        <row r="2976">
          <cell r="H2976" t="str">
            <v>Bsnd</v>
          </cell>
          <cell r="I2976">
            <v>0.08</v>
          </cell>
        </row>
        <row r="2977">
          <cell r="H2977" t="str">
            <v>Ssrp1</v>
          </cell>
          <cell r="I2977">
            <v>0.08</v>
          </cell>
        </row>
        <row r="2978">
          <cell r="H2978" t="str">
            <v>Emcn</v>
          </cell>
          <cell r="I2978">
            <v>0.08</v>
          </cell>
        </row>
        <row r="2979">
          <cell r="H2979" t="str">
            <v>Clasp2</v>
          </cell>
          <cell r="I2979">
            <v>0.08</v>
          </cell>
        </row>
        <row r="2980">
          <cell r="H2980" t="str">
            <v>Dpysl3</v>
          </cell>
          <cell r="I2980">
            <v>0.08</v>
          </cell>
        </row>
        <row r="2981">
          <cell r="H2981" t="str">
            <v>Sptan1</v>
          </cell>
          <cell r="I2981">
            <v>0.08</v>
          </cell>
        </row>
        <row r="2982">
          <cell r="H2982" t="str">
            <v>Thrap3</v>
          </cell>
          <cell r="I2982">
            <v>0.08</v>
          </cell>
        </row>
        <row r="2983">
          <cell r="H2983" t="str">
            <v>Ripor1</v>
          </cell>
          <cell r="I2983">
            <v>0.08</v>
          </cell>
        </row>
        <row r="2984">
          <cell r="H2984" t="str">
            <v>Slc9a3r1</v>
          </cell>
          <cell r="I2984">
            <v>0.08</v>
          </cell>
        </row>
        <row r="2985">
          <cell r="H2985" t="str">
            <v>Mef2d</v>
          </cell>
          <cell r="I2985">
            <v>0.08</v>
          </cell>
        </row>
        <row r="2986">
          <cell r="H2986" t="str">
            <v>Oxr1</v>
          </cell>
          <cell r="I2986">
            <v>0.08</v>
          </cell>
        </row>
        <row r="2987">
          <cell r="H2987" t="str">
            <v>Ca2</v>
          </cell>
          <cell r="I2987">
            <v>0.08</v>
          </cell>
        </row>
        <row r="2988">
          <cell r="H2988" t="str">
            <v>Src</v>
          </cell>
          <cell r="I2988">
            <v>0.08</v>
          </cell>
        </row>
        <row r="2989">
          <cell r="H2989" t="str">
            <v>Ric8b</v>
          </cell>
          <cell r="I2989">
            <v>0.08</v>
          </cell>
        </row>
        <row r="2990">
          <cell r="H2990" t="str">
            <v>Arhgap24</v>
          </cell>
          <cell r="I2990">
            <v>0.08</v>
          </cell>
        </row>
        <row r="2991">
          <cell r="H2991" t="str">
            <v>Nup107</v>
          </cell>
          <cell r="I2991">
            <v>0.08</v>
          </cell>
        </row>
        <row r="2992">
          <cell r="H2992" t="str">
            <v>Sytl5</v>
          </cell>
          <cell r="I2992">
            <v>0.08</v>
          </cell>
        </row>
        <row r="2993">
          <cell r="H2993" t="str">
            <v>Slc14a2</v>
          </cell>
          <cell r="I2993">
            <v>0.08</v>
          </cell>
        </row>
        <row r="2994">
          <cell r="H2994" t="str">
            <v>Mre11</v>
          </cell>
          <cell r="I2994">
            <v>0.08</v>
          </cell>
        </row>
        <row r="2995">
          <cell r="H2995" t="str">
            <v>Synpo2</v>
          </cell>
          <cell r="I2995">
            <v>0.08</v>
          </cell>
        </row>
        <row r="2996">
          <cell r="H2996" t="str">
            <v>Phldb1</v>
          </cell>
          <cell r="I2996">
            <v>0.08</v>
          </cell>
        </row>
        <row r="2997">
          <cell r="H2997" t="str">
            <v>Tmem230</v>
          </cell>
          <cell r="I2997">
            <v>0.08</v>
          </cell>
        </row>
        <row r="2998">
          <cell r="H2998" t="str">
            <v>Fubp1</v>
          </cell>
          <cell r="I2998">
            <v>0.08</v>
          </cell>
        </row>
        <row r="2999">
          <cell r="H2999" t="str">
            <v>Mapk13</v>
          </cell>
          <cell r="I2999">
            <v>0.08</v>
          </cell>
        </row>
        <row r="3000">
          <cell r="H3000" t="str">
            <v>Rab10</v>
          </cell>
          <cell r="I3000">
            <v>0.08</v>
          </cell>
        </row>
        <row r="3001">
          <cell r="H3001" t="str">
            <v>Mtmr3</v>
          </cell>
          <cell r="I3001">
            <v>0.08</v>
          </cell>
        </row>
        <row r="3002">
          <cell r="H3002" t="str">
            <v>Trio</v>
          </cell>
          <cell r="I3002">
            <v>0.08</v>
          </cell>
        </row>
        <row r="3003">
          <cell r="H3003" t="str">
            <v>Senp7</v>
          </cell>
          <cell r="I3003">
            <v>0.08</v>
          </cell>
        </row>
        <row r="3004">
          <cell r="H3004" t="str">
            <v>Pou2f1</v>
          </cell>
          <cell r="I3004">
            <v>0.08</v>
          </cell>
        </row>
        <row r="3005">
          <cell r="H3005" t="str">
            <v>Rbbp8</v>
          </cell>
          <cell r="I3005">
            <v>0.08</v>
          </cell>
        </row>
        <row r="3006">
          <cell r="H3006" t="str">
            <v>Ctps2</v>
          </cell>
          <cell r="I3006">
            <v>0.08</v>
          </cell>
        </row>
        <row r="3007">
          <cell r="H3007" t="str">
            <v>Rps6ka1</v>
          </cell>
          <cell r="I3007">
            <v>0.08</v>
          </cell>
        </row>
        <row r="3008">
          <cell r="H3008" t="str">
            <v>Slc14a2</v>
          </cell>
          <cell r="I3008">
            <v>0.08</v>
          </cell>
        </row>
        <row r="3009">
          <cell r="H3009" t="str">
            <v>Fxr1</v>
          </cell>
          <cell r="I3009">
            <v>0.08</v>
          </cell>
        </row>
        <row r="3010">
          <cell r="H3010" t="str">
            <v>Dclk1</v>
          </cell>
          <cell r="I3010">
            <v>0.08</v>
          </cell>
        </row>
        <row r="3011">
          <cell r="H3011" t="str">
            <v>Epb41l1</v>
          </cell>
          <cell r="I3011">
            <v>0.08</v>
          </cell>
        </row>
        <row r="3012">
          <cell r="H3012" t="str">
            <v>Plcb4</v>
          </cell>
          <cell r="I3012">
            <v>0.08</v>
          </cell>
        </row>
        <row r="3013">
          <cell r="H3013" t="str">
            <v>Dlg1</v>
          </cell>
          <cell r="I3013">
            <v>0.08</v>
          </cell>
        </row>
        <row r="3014">
          <cell r="H3014" t="str">
            <v>Rbl2</v>
          </cell>
          <cell r="I3014">
            <v>0.08</v>
          </cell>
        </row>
        <row r="3015">
          <cell r="H3015" t="str">
            <v>Wnk4</v>
          </cell>
          <cell r="I3015">
            <v>0.08</v>
          </cell>
        </row>
        <row r="3016">
          <cell r="H3016" t="str">
            <v>Arhgef28</v>
          </cell>
          <cell r="I3016">
            <v>0.08</v>
          </cell>
        </row>
        <row r="3017">
          <cell r="H3017" t="str">
            <v>Jmjd6</v>
          </cell>
          <cell r="I3017">
            <v>0.08</v>
          </cell>
        </row>
        <row r="3018">
          <cell r="H3018" t="str">
            <v>Fam160a2</v>
          </cell>
          <cell r="I3018">
            <v>0.08</v>
          </cell>
        </row>
        <row r="3019">
          <cell r="H3019" t="str">
            <v>Fnbp1</v>
          </cell>
          <cell r="I3019">
            <v>0.08</v>
          </cell>
        </row>
        <row r="3020">
          <cell r="H3020" t="str">
            <v>Taok3</v>
          </cell>
          <cell r="I3020">
            <v>0.08</v>
          </cell>
        </row>
        <row r="3021">
          <cell r="H3021" t="str">
            <v>Palmd</v>
          </cell>
          <cell r="I3021">
            <v>0.08</v>
          </cell>
        </row>
        <row r="3022">
          <cell r="H3022" t="str">
            <v>Myo9b</v>
          </cell>
          <cell r="I3022">
            <v>0.08</v>
          </cell>
        </row>
        <row r="3023">
          <cell r="H3023" t="str">
            <v>Armcx3</v>
          </cell>
          <cell r="I3023">
            <v>0.08</v>
          </cell>
        </row>
        <row r="3024">
          <cell r="H3024" t="str">
            <v>Plec</v>
          </cell>
          <cell r="I3024">
            <v>0.08</v>
          </cell>
        </row>
        <row r="3025">
          <cell r="H3025" t="str">
            <v>Prkce</v>
          </cell>
          <cell r="I3025">
            <v>0.08</v>
          </cell>
        </row>
        <row r="3026">
          <cell r="H3026" t="str">
            <v>Marf1</v>
          </cell>
          <cell r="I3026">
            <v>0.08</v>
          </cell>
        </row>
        <row r="3027">
          <cell r="H3027" t="str">
            <v>Clns1a</v>
          </cell>
          <cell r="I3027">
            <v>0.08</v>
          </cell>
        </row>
        <row r="3028">
          <cell r="H3028" t="str">
            <v>Tesk2</v>
          </cell>
          <cell r="I3028">
            <v>0.08</v>
          </cell>
        </row>
        <row r="3029">
          <cell r="H3029" t="str">
            <v>Arfgap3</v>
          </cell>
          <cell r="I3029">
            <v>0.08</v>
          </cell>
        </row>
        <row r="3030">
          <cell r="H3030" t="str">
            <v>Cxadr</v>
          </cell>
          <cell r="I3030">
            <v>0.08</v>
          </cell>
        </row>
        <row r="3031">
          <cell r="H3031" t="str">
            <v>Ttgn1</v>
          </cell>
          <cell r="I3031">
            <v>0.08</v>
          </cell>
        </row>
        <row r="3032">
          <cell r="H3032" t="str">
            <v>Robo4</v>
          </cell>
          <cell r="I3032">
            <v>0.08</v>
          </cell>
        </row>
        <row r="3033">
          <cell r="H3033" t="str">
            <v>Irf2bpl</v>
          </cell>
          <cell r="I3033">
            <v>0.08</v>
          </cell>
        </row>
        <row r="3034">
          <cell r="H3034" t="str">
            <v>Ehd2</v>
          </cell>
          <cell r="I3034">
            <v>0.08</v>
          </cell>
        </row>
        <row r="3035">
          <cell r="H3035" t="str">
            <v>Gtdc1</v>
          </cell>
          <cell r="I3035">
            <v>0.08</v>
          </cell>
        </row>
        <row r="3036">
          <cell r="H3036" t="str">
            <v>Pnpla7</v>
          </cell>
          <cell r="I3036">
            <v>0.08</v>
          </cell>
        </row>
        <row r="3037">
          <cell r="H3037" t="str">
            <v>Strn3</v>
          </cell>
          <cell r="I3037">
            <v>0.08</v>
          </cell>
        </row>
        <row r="3038">
          <cell r="H3038" t="str">
            <v>Phf10</v>
          </cell>
          <cell r="I3038">
            <v>0.08</v>
          </cell>
        </row>
        <row r="3039">
          <cell r="H3039" t="str">
            <v>Crebbp</v>
          </cell>
          <cell r="I3039">
            <v>0.08</v>
          </cell>
        </row>
        <row r="3040">
          <cell r="H3040" t="str">
            <v>Hspa5</v>
          </cell>
          <cell r="I3040">
            <v>0.08</v>
          </cell>
        </row>
        <row r="3041">
          <cell r="H3041" t="str">
            <v>Rpl17</v>
          </cell>
          <cell r="I3041">
            <v>0.08</v>
          </cell>
        </row>
        <row r="3042">
          <cell r="H3042" t="str">
            <v>Golga4</v>
          </cell>
          <cell r="I3042">
            <v>0.08</v>
          </cell>
        </row>
        <row r="3043">
          <cell r="H3043" t="str">
            <v>Shank3</v>
          </cell>
          <cell r="I3043">
            <v>0.08</v>
          </cell>
        </row>
        <row r="3044">
          <cell r="H3044" t="str">
            <v>Trim28</v>
          </cell>
          <cell r="I3044">
            <v>0.08</v>
          </cell>
        </row>
        <row r="3045">
          <cell r="H3045" t="str">
            <v>Slc14a2</v>
          </cell>
          <cell r="I3045">
            <v>0.08</v>
          </cell>
        </row>
        <row r="3046">
          <cell r="H3046" t="str">
            <v>Krt80</v>
          </cell>
          <cell r="I3046">
            <v>0.08</v>
          </cell>
        </row>
        <row r="3047">
          <cell r="H3047" t="str">
            <v>Itpr2</v>
          </cell>
          <cell r="I3047">
            <v>0.08</v>
          </cell>
        </row>
        <row r="3048">
          <cell r="H3048" t="str">
            <v>Elob</v>
          </cell>
          <cell r="I3048">
            <v>0.08</v>
          </cell>
        </row>
        <row r="3049">
          <cell r="H3049" t="str">
            <v>Clasrp</v>
          </cell>
          <cell r="I3049">
            <v>0.08</v>
          </cell>
        </row>
        <row r="3050">
          <cell r="H3050" t="str">
            <v>Stk24</v>
          </cell>
          <cell r="I3050">
            <v>0.08</v>
          </cell>
        </row>
        <row r="3051">
          <cell r="H3051" t="str">
            <v>Epn1</v>
          </cell>
          <cell r="I3051">
            <v>0.08</v>
          </cell>
        </row>
        <row r="3052">
          <cell r="H3052" t="str">
            <v>Pdcl</v>
          </cell>
          <cell r="I3052">
            <v>0.08</v>
          </cell>
        </row>
        <row r="3053">
          <cell r="H3053" t="str">
            <v>Hnrnpc</v>
          </cell>
          <cell r="I3053">
            <v>0.08</v>
          </cell>
        </row>
        <row r="3054">
          <cell r="H3054" t="str">
            <v>Rab10</v>
          </cell>
          <cell r="I3054">
            <v>0.08</v>
          </cell>
        </row>
        <row r="3055">
          <cell r="H3055" t="str">
            <v>Nono</v>
          </cell>
          <cell r="I3055">
            <v>0.08</v>
          </cell>
        </row>
        <row r="3056">
          <cell r="H3056" t="str">
            <v>Copb2</v>
          </cell>
          <cell r="I3056">
            <v>0.08</v>
          </cell>
        </row>
        <row r="3057">
          <cell r="H3057" t="str">
            <v>Synrg</v>
          </cell>
          <cell r="I3057">
            <v>0.08</v>
          </cell>
        </row>
        <row r="3058">
          <cell r="H3058" t="str">
            <v>Arhgap17</v>
          </cell>
          <cell r="I3058">
            <v>0.08</v>
          </cell>
        </row>
        <row r="3059">
          <cell r="H3059" t="str">
            <v>Add3</v>
          </cell>
          <cell r="I3059">
            <v>0.08</v>
          </cell>
        </row>
        <row r="3060">
          <cell r="H3060" t="str">
            <v>Ndel1</v>
          </cell>
          <cell r="I3060">
            <v>0.08</v>
          </cell>
        </row>
        <row r="3061">
          <cell r="H3061" t="str">
            <v>Tsc22d3</v>
          </cell>
          <cell r="I3061">
            <v>0.08</v>
          </cell>
        </row>
        <row r="3062">
          <cell r="H3062" t="str">
            <v>Aqp4</v>
          </cell>
          <cell r="I3062">
            <v>0.08</v>
          </cell>
        </row>
        <row r="3063">
          <cell r="H3063" t="str">
            <v>Ajuba</v>
          </cell>
          <cell r="I3063">
            <v>0.08</v>
          </cell>
        </row>
        <row r="3064">
          <cell r="H3064" t="str">
            <v>Safb</v>
          </cell>
          <cell r="I3064">
            <v>0.08</v>
          </cell>
        </row>
        <row r="3065">
          <cell r="H3065" t="str">
            <v>Eif2b5</v>
          </cell>
          <cell r="I3065">
            <v>0.08</v>
          </cell>
        </row>
        <row r="3066">
          <cell r="H3066" t="str">
            <v>Krt8</v>
          </cell>
          <cell r="I3066">
            <v>0.08</v>
          </cell>
        </row>
        <row r="3067">
          <cell r="H3067" t="str">
            <v>Mecp2</v>
          </cell>
          <cell r="I3067">
            <v>0.08</v>
          </cell>
        </row>
        <row r="3068">
          <cell r="H3068" t="str">
            <v>Dcaf11</v>
          </cell>
          <cell r="I3068">
            <v>0.08</v>
          </cell>
        </row>
        <row r="3069">
          <cell r="H3069" t="str">
            <v>Mef2d</v>
          </cell>
          <cell r="I3069">
            <v>0.08</v>
          </cell>
        </row>
        <row r="3070">
          <cell r="H3070" t="str">
            <v>Ahi1</v>
          </cell>
          <cell r="I3070">
            <v>0.08</v>
          </cell>
        </row>
        <row r="3071">
          <cell r="H3071" t="str">
            <v>Phf10</v>
          </cell>
          <cell r="I3071">
            <v>0.08</v>
          </cell>
        </row>
        <row r="3072">
          <cell r="H3072" t="str">
            <v>Pxn</v>
          </cell>
          <cell r="I3072">
            <v>0.08</v>
          </cell>
        </row>
        <row r="3073">
          <cell r="H3073" t="str">
            <v>Fra10ac1</v>
          </cell>
          <cell r="I3073">
            <v>0.08</v>
          </cell>
        </row>
        <row r="3074">
          <cell r="H3074" t="str">
            <v>Clock</v>
          </cell>
          <cell r="I3074">
            <v>0.08</v>
          </cell>
        </row>
        <row r="3075">
          <cell r="H3075" t="str">
            <v>Ncl</v>
          </cell>
          <cell r="I3075">
            <v>0.08</v>
          </cell>
        </row>
        <row r="3076">
          <cell r="H3076" t="str">
            <v>Chd8</v>
          </cell>
          <cell r="I3076">
            <v>0.08</v>
          </cell>
        </row>
        <row r="3077">
          <cell r="H3077" t="str">
            <v>Matr3</v>
          </cell>
          <cell r="I3077">
            <v>0.08</v>
          </cell>
        </row>
        <row r="3078">
          <cell r="H3078" t="str">
            <v>Slc9a3r1</v>
          </cell>
          <cell r="I3078">
            <v>0.08</v>
          </cell>
        </row>
        <row r="3079">
          <cell r="H3079" t="str">
            <v>Itsn1</v>
          </cell>
          <cell r="I3079">
            <v>0.08</v>
          </cell>
        </row>
        <row r="3080">
          <cell r="H3080" t="str">
            <v>Bap1</v>
          </cell>
          <cell r="I3080">
            <v>0.08</v>
          </cell>
        </row>
        <row r="3081">
          <cell r="H3081" t="str">
            <v>Mef2d</v>
          </cell>
          <cell r="I3081">
            <v>0.08</v>
          </cell>
        </row>
        <row r="3082">
          <cell r="H3082" t="str">
            <v>Slc4a8</v>
          </cell>
          <cell r="I3082">
            <v>0.08</v>
          </cell>
        </row>
        <row r="3083">
          <cell r="H3083" t="str">
            <v>Pde4dip</v>
          </cell>
          <cell r="I3083">
            <v>0.08</v>
          </cell>
        </row>
        <row r="3084">
          <cell r="H3084" t="str">
            <v>Ppp1r11</v>
          </cell>
          <cell r="I3084">
            <v>0.08</v>
          </cell>
        </row>
        <row r="3085">
          <cell r="H3085" t="str">
            <v>Cavin2</v>
          </cell>
          <cell r="I3085">
            <v>0.08</v>
          </cell>
        </row>
        <row r="3086">
          <cell r="H3086" t="str">
            <v>Gripap1</v>
          </cell>
          <cell r="I3086">
            <v>0.08</v>
          </cell>
        </row>
        <row r="3087">
          <cell r="H3087" t="str">
            <v>Ptpn21</v>
          </cell>
          <cell r="I3087">
            <v>0.08</v>
          </cell>
        </row>
        <row r="3088">
          <cell r="H3088" t="str">
            <v>Atp7a</v>
          </cell>
          <cell r="I3088">
            <v>0.08</v>
          </cell>
        </row>
        <row r="3089">
          <cell r="H3089" t="str">
            <v>Prepl</v>
          </cell>
          <cell r="I3089">
            <v>0.08</v>
          </cell>
        </row>
        <row r="3090">
          <cell r="H3090" t="str">
            <v>Prkar1a</v>
          </cell>
          <cell r="I3090">
            <v>0.08</v>
          </cell>
        </row>
        <row r="3091">
          <cell r="H3091" t="str">
            <v>Zfyve26</v>
          </cell>
          <cell r="I3091">
            <v>0.08</v>
          </cell>
        </row>
        <row r="3092">
          <cell r="H3092" t="str">
            <v>Atn1</v>
          </cell>
          <cell r="I3092">
            <v>0.08</v>
          </cell>
        </row>
        <row r="3093">
          <cell r="H3093" t="str">
            <v>Adra2a</v>
          </cell>
          <cell r="I3093">
            <v>0.08</v>
          </cell>
        </row>
        <row r="3094">
          <cell r="H3094" t="str">
            <v>Psip1</v>
          </cell>
          <cell r="I3094">
            <v>0.08</v>
          </cell>
        </row>
        <row r="3095">
          <cell r="H3095" t="str">
            <v>Aptx</v>
          </cell>
          <cell r="I3095">
            <v>0.08</v>
          </cell>
        </row>
        <row r="3096">
          <cell r="H3096" t="str">
            <v>Scaf1</v>
          </cell>
          <cell r="I3096">
            <v>0.08</v>
          </cell>
        </row>
        <row r="3097">
          <cell r="H3097" t="str">
            <v>Map4</v>
          </cell>
          <cell r="I3097">
            <v>0.08</v>
          </cell>
        </row>
        <row r="3098">
          <cell r="H3098" t="str">
            <v>Ppp1r9a</v>
          </cell>
          <cell r="I3098">
            <v>0.08</v>
          </cell>
        </row>
        <row r="3099">
          <cell r="H3099" t="str">
            <v>Akap13</v>
          </cell>
          <cell r="I3099">
            <v>0.08</v>
          </cell>
        </row>
        <row r="3100">
          <cell r="H3100" t="str">
            <v>Erbb2</v>
          </cell>
          <cell r="I3100">
            <v>0.08</v>
          </cell>
        </row>
        <row r="3101">
          <cell r="H3101" t="str">
            <v>Marcksl1</v>
          </cell>
          <cell r="I3101">
            <v>0.08</v>
          </cell>
        </row>
        <row r="3102">
          <cell r="H3102" t="str">
            <v>Akap11</v>
          </cell>
          <cell r="I3102">
            <v>0.08</v>
          </cell>
        </row>
        <row r="3103">
          <cell r="H3103" t="str">
            <v>Itgb4</v>
          </cell>
          <cell r="I3103">
            <v>0.08</v>
          </cell>
        </row>
        <row r="3104">
          <cell r="H3104" t="str">
            <v>Synrg</v>
          </cell>
          <cell r="I3104">
            <v>0.08</v>
          </cell>
        </row>
        <row r="3105">
          <cell r="H3105" t="str">
            <v>Iws1</v>
          </cell>
          <cell r="I3105">
            <v>0.08</v>
          </cell>
        </row>
        <row r="3106">
          <cell r="H3106" t="str">
            <v>Prrc2a</v>
          </cell>
          <cell r="I3106">
            <v>0.08</v>
          </cell>
        </row>
        <row r="3107">
          <cell r="H3107" t="str">
            <v>Phyhipl</v>
          </cell>
          <cell r="I3107">
            <v>0.08</v>
          </cell>
        </row>
        <row r="3108">
          <cell r="H3108" t="str">
            <v>Clock</v>
          </cell>
          <cell r="I3108">
            <v>0.08</v>
          </cell>
        </row>
        <row r="3109">
          <cell r="H3109" t="str">
            <v>Afap1</v>
          </cell>
          <cell r="I3109">
            <v>0.08</v>
          </cell>
        </row>
        <row r="3110">
          <cell r="H3110" t="str">
            <v>Rest</v>
          </cell>
          <cell r="I3110">
            <v>0.08</v>
          </cell>
        </row>
        <row r="3111">
          <cell r="H3111" t="str">
            <v>Zp2</v>
          </cell>
          <cell r="I3111">
            <v>0.08</v>
          </cell>
        </row>
        <row r="3112">
          <cell r="H3112" t="str">
            <v>Prkd2</v>
          </cell>
          <cell r="I3112">
            <v>0.08</v>
          </cell>
        </row>
        <row r="3113">
          <cell r="H3113" t="str">
            <v>Thrap3</v>
          </cell>
          <cell r="I3113">
            <v>0.08</v>
          </cell>
        </row>
        <row r="3114">
          <cell r="H3114" t="str">
            <v>Ppp1r12a</v>
          </cell>
          <cell r="I3114">
            <v>0.08</v>
          </cell>
        </row>
        <row r="3115">
          <cell r="H3115" t="str">
            <v>Sptan1</v>
          </cell>
          <cell r="I3115">
            <v>0.08</v>
          </cell>
        </row>
        <row r="3116">
          <cell r="H3116" t="str">
            <v>Zfyve26</v>
          </cell>
          <cell r="I3116">
            <v>0.08</v>
          </cell>
        </row>
        <row r="3117">
          <cell r="H3117" t="str">
            <v>Pde12</v>
          </cell>
          <cell r="I3117">
            <v>0.08</v>
          </cell>
        </row>
        <row r="3118">
          <cell r="H3118" t="str">
            <v>Phrf1</v>
          </cell>
          <cell r="I3118">
            <v>0.08</v>
          </cell>
        </row>
        <row r="3119">
          <cell r="H3119" t="str">
            <v>Camkk2</v>
          </cell>
          <cell r="I3119">
            <v>0.08</v>
          </cell>
        </row>
        <row r="3120">
          <cell r="H3120" t="str">
            <v>Tmpo</v>
          </cell>
          <cell r="I3120">
            <v>0.08</v>
          </cell>
        </row>
        <row r="3121">
          <cell r="H3121" t="str">
            <v>Atrx</v>
          </cell>
          <cell r="I3121">
            <v>0.08</v>
          </cell>
        </row>
        <row r="3122">
          <cell r="H3122" t="str">
            <v>Pde4d</v>
          </cell>
          <cell r="I3122">
            <v>0.08</v>
          </cell>
        </row>
        <row r="3123">
          <cell r="H3123" t="str">
            <v>Parva</v>
          </cell>
          <cell r="I3123">
            <v>0.08</v>
          </cell>
        </row>
        <row r="3124">
          <cell r="H3124" t="str">
            <v>Mark2</v>
          </cell>
          <cell r="I3124">
            <v>0.08</v>
          </cell>
        </row>
        <row r="3125">
          <cell r="H3125" t="str">
            <v>Tsc22d4</v>
          </cell>
          <cell r="I3125">
            <v>0.08</v>
          </cell>
        </row>
        <row r="3126">
          <cell r="H3126" t="str">
            <v>Baiap2l1</v>
          </cell>
          <cell r="I3126">
            <v>0.08</v>
          </cell>
        </row>
        <row r="3127">
          <cell r="H3127" t="str">
            <v>Esrra</v>
          </cell>
          <cell r="I3127">
            <v>0.08</v>
          </cell>
        </row>
        <row r="3128">
          <cell r="H3128" t="str">
            <v>Smarca4</v>
          </cell>
          <cell r="I3128">
            <v>0.08</v>
          </cell>
        </row>
        <row r="3129">
          <cell r="H3129" t="str">
            <v>Snx17</v>
          </cell>
          <cell r="I3129">
            <v>0.08</v>
          </cell>
        </row>
        <row r="3130">
          <cell r="H3130" t="str">
            <v>Slc25a46</v>
          </cell>
          <cell r="I3130">
            <v>0.08</v>
          </cell>
        </row>
        <row r="3131">
          <cell r="H3131" t="str">
            <v>Map2</v>
          </cell>
          <cell r="I3131">
            <v>0.08</v>
          </cell>
        </row>
        <row r="3132">
          <cell r="H3132" t="str">
            <v>Hspa5</v>
          </cell>
          <cell r="I3132">
            <v>0.08</v>
          </cell>
        </row>
        <row r="3133">
          <cell r="H3133" t="str">
            <v>Grip1</v>
          </cell>
          <cell r="I3133">
            <v>0.08</v>
          </cell>
        </row>
        <row r="3134">
          <cell r="H3134" t="str">
            <v>Pdcl</v>
          </cell>
          <cell r="I3134">
            <v>0.08</v>
          </cell>
        </row>
        <row r="3135">
          <cell r="H3135" t="str">
            <v>Abca7</v>
          </cell>
          <cell r="I3135">
            <v>0.08</v>
          </cell>
        </row>
        <row r="3136">
          <cell r="H3136" t="str">
            <v>Mpdz</v>
          </cell>
          <cell r="I3136">
            <v>0.08</v>
          </cell>
        </row>
        <row r="3137">
          <cell r="H3137" t="str">
            <v>Mpdz</v>
          </cell>
          <cell r="I3137">
            <v>0.08</v>
          </cell>
        </row>
        <row r="3138">
          <cell r="H3138" t="str">
            <v>Senp7</v>
          </cell>
          <cell r="I3138">
            <v>0.08</v>
          </cell>
        </row>
        <row r="3139">
          <cell r="H3139" t="str">
            <v>Eif2d</v>
          </cell>
          <cell r="I3139">
            <v>0.08</v>
          </cell>
        </row>
        <row r="3140">
          <cell r="H3140" t="str">
            <v>Chd6</v>
          </cell>
          <cell r="I3140">
            <v>0.08</v>
          </cell>
        </row>
        <row r="3141">
          <cell r="H3141" t="str">
            <v>Tsc22d4</v>
          </cell>
          <cell r="I3141">
            <v>0.08</v>
          </cell>
        </row>
        <row r="3142">
          <cell r="H3142" t="str">
            <v>Yap1</v>
          </cell>
          <cell r="I3142">
            <v>0.08</v>
          </cell>
        </row>
        <row r="3143">
          <cell r="H3143" t="str">
            <v>Clock</v>
          </cell>
          <cell r="I3143">
            <v>0.08</v>
          </cell>
        </row>
        <row r="3144">
          <cell r="H3144" t="str">
            <v>Tagln2</v>
          </cell>
          <cell r="I3144">
            <v>0.08</v>
          </cell>
        </row>
        <row r="3145">
          <cell r="H3145" t="str">
            <v>Sptan1</v>
          </cell>
          <cell r="I3145">
            <v>0.08</v>
          </cell>
        </row>
        <row r="3146">
          <cell r="H3146" t="str">
            <v>Cdh1</v>
          </cell>
          <cell r="I3146">
            <v>0.08</v>
          </cell>
        </row>
        <row r="3147">
          <cell r="H3147" t="str">
            <v>Stxbp5</v>
          </cell>
          <cell r="I3147">
            <v>0.08</v>
          </cell>
        </row>
        <row r="3148">
          <cell r="H3148" t="str">
            <v>Epb41l5</v>
          </cell>
          <cell r="I3148">
            <v>0.08</v>
          </cell>
        </row>
        <row r="3149">
          <cell r="H3149" t="str">
            <v>Tmem45b</v>
          </cell>
          <cell r="I3149">
            <v>0.08</v>
          </cell>
        </row>
        <row r="3150">
          <cell r="H3150" t="str">
            <v>Map4</v>
          </cell>
          <cell r="I3150">
            <v>0.08</v>
          </cell>
        </row>
        <row r="3151">
          <cell r="H3151" t="str">
            <v>Raf1</v>
          </cell>
          <cell r="I3151">
            <v>0.08</v>
          </cell>
        </row>
        <row r="3152">
          <cell r="H3152" t="str">
            <v>Edc4</v>
          </cell>
          <cell r="I3152">
            <v>0.08</v>
          </cell>
        </row>
        <row r="3153">
          <cell r="H3153" t="str">
            <v>Fnbp1</v>
          </cell>
          <cell r="I3153">
            <v>0.08</v>
          </cell>
        </row>
        <row r="3154">
          <cell r="H3154" t="str">
            <v>Cd2ap</v>
          </cell>
          <cell r="I3154">
            <v>0.08</v>
          </cell>
        </row>
        <row r="3155">
          <cell r="H3155" t="str">
            <v>Atn1</v>
          </cell>
          <cell r="I3155">
            <v>0.08</v>
          </cell>
        </row>
        <row r="3156">
          <cell r="H3156" t="str">
            <v>Klc1</v>
          </cell>
          <cell r="I3156">
            <v>0.08</v>
          </cell>
        </row>
        <row r="3157">
          <cell r="H3157" t="str">
            <v>Eef1a1</v>
          </cell>
          <cell r="I3157">
            <v>0.08</v>
          </cell>
        </row>
        <row r="3158">
          <cell r="H3158" t="str">
            <v>Prkab2</v>
          </cell>
          <cell r="I3158">
            <v>0.08</v>
          </cell>
        </row>
        <row r="3159">
          <cell r="H3159" t="str">
            <v>Zwint</v>
          </cell>
          <cell r="I3159">
            <v>0.08</v>
          </cell>
        </row>
        <row r="3160">
          <cell r="H3160" t="str">
            <v>Apba3</v>
          </cell>
          <cell r="I3160">
            <v>0.08</v>
          </cell>
        </row>
        <row r="3161">
          <cell r="H3161" t="str">
            <v>Oplah</v>
          </cell>
          <cell r="I3161">
            <v>0.08</v>
          </cell>
        </row>
        <row r="3162">
          <cell r="H3162" t="str">
            <v>Txnl1</v>
          </cell>
          <cell r="I3162">
            <v>0.08</v>
          </cell>
        </row>
        <row r="3163">
          <cell r="H3163" t="str">
            <v>Slc9a3r1</v>
          </cell>
          <cell r="I3163">
            <v>0.08</v>
          </cell>
        </row>
        <row r="3164">
          <cell r="H3164" t="str">
            <v>Snip1</v>
          </cell>
          <cell r="I3164">
            <v>0.08</v>
          </cell>
        </row>
        <row r="3165">
          <cell r="H3165" t="str">
            <v>Krt8</v>
          </cell>
          <cell r="I3165">
            <v>0.08</v>
          </cell>
        </row>
        <row r="3166">
          <cell r="H3166" t="str">
            <v>Tmem100</v>
          </cell>
          <cell r="I3166">
            <v>0.08</v>
          </cell>
        </row>
        <row r="3167">
          <cell r="H3167" t="str">
            <v>Hdgf</v>
          </cell>
          <cell r="I3167">
            <v>0.08</v>
          </cell>
        </row>
        <row r="3168">
          <cell r="H3168" t="str">
            <v>Eif2b5</v>
          </cell>
          <cell r="I3168">
            <v>0.08</v>
          </cell>
        </row>
        <row r="3169">
          <cell r="H3169" t="str">
            <v>Mageh1</v>
          </cell>
          <cell r="I3169">
            <v>0.08</v>
          </cell>
        </row>
        <row r="3170">
          <cell r="H3170" t="str">
            <v>Spp1</v>
          </cell>
          <cell r="I3170">
            <v>0.08</v>
          </cell>
        </row>
        <row r="3171">
          <cell r="H3171" t="str">
            <v>Pdap1</v>
          </cell>
          <cell r="I3171">
            <v>0.08</v>
          </cell>
        </row>
        <row r="3172">
          <cell r="H3172" t="str">
            <v>Eif4ebp1</v>
          </cell>
          <cell r="I3172">
            <v>0.08</v>
          </cell>
        </row>
        <row r="3173">
          <cell r="H3173" t="str">
            <v>Mprip</v>
          </cell>
          <cell r="I3173">
            <v>0.08</v>
          </cell>
        </row>
        <row r="3174">
          <cell r="H3174" t="str">
            <v>Epb41l1</v>
          </cell>
          <cell r="I3174">
            <v>0.08</v>
          </cell>
        </row>
        <row r="3175">
          <cell r="H3175" t="str">
            <v>Hspa2</v>
          </cell>
          <cell r="I3175">
            <v>0.08</v>
          </cell>
        </row>
        <row r="3176">
          <cell r="H3176" t="str">
            <v>Plekhm1</v>
          </cell>
          <cell r="I3176">
            <v>0.08</v>
          </cell>
        </row>
        <row r="3177">
          <cell r="H3177" t="str">
            <v>Gtf2f1</v>
          </cell>
          <cell r="I3177">
            <v>0.08</v>
          </cell>
        </row>
        <row r="3178">
          <cell r="H3178" t="str">
            <v>Acaca</v>
          </cell>
          <cell r="I3178">
            <v>0.08</v>
          </cell>
        </row>
        <row r="3179">
          <cell r="H3179" t="str">
            <v>Pi4ka</v>
          </cell>
          <cell r="I3179">
            <v>0.08</v>
          </cell>
        </row>
        <row r="3180">
          <cell r="H3180" t="str">
            <v>Myo9a</v>
          </cell>
          <cell r="I3180">
            <v>0.08</v>
          </cell>
        </row>
        <row r="3181">
          <cell r="H3181" t="str">
            <v>Cpsf7</v>
          </cell>
          <cell r="I3181">
            <v>0.08</v>
          </cell>
        </row>
        <row r="3182">
          <cell r="H3182" t="str">
            <v>Hras</v>
          </cell>
          <cell r="I3182">
            <v>0.08</v>
          </cell>
        </row>
        <row r="3183">
          <cell r="H3183" t="str">
            <v>Coro7</v>
          </cell>
          <cell r="I3183">
            <v>0.08</v>
          </cell>
        </row>
        <row r="3184">
          <cell r="H3184" t="str">
            <v>Arfgef1</v>
          </cell>
          <cell r="I3184">
            <v>0.08</v>
          </cell>
        </row>
        <row r="3185">
          <cell r="H3185" t="str">
            <v>Inpp5j</v>
          </cell>
          <cell r="I3185">
            <v>0.08</v>
          </cell>
        </row>
        <row r="3186">
          <cell r="H3186" t="str">
            <v>Smn1</v>
          </cell>
          <cell r="I3186">
            <v>0.08</v>
          </cell>
        </row>
        <row r="3187">
          <cell r="H3187" t="str">
            <v>Cast</v>
          </cell>
          <cell r="I3187">
            <v>0.08</v>
          </cell>
        </row>
        <row r="3188">
          <cell r="H3188" t="str">
            <v>Rbmxrtl</v>
          </cell>
          <cell r="I3188">
            <v>0.08</v>
          </cell>
        </row>
        <row r="3189">
          <cell r="H3189" t="str">
            <v>Safb</v>
          </cell>
          <cell r="I3189">
            <v>0.08</v>
          </cell>
        </row>
        <row r="3190">
          <cell r="H3190" t="str">
            <v>Hspb1</v>
          </cell>
          <cell r="I3190">
            <v>0.08</v>
          </cell>
        </row>
        <row r="3191">
          <cell r="H3191" t="str">
            <v>Macf1</v>
          </cell>
          <cell r="I3191">
            <v>0.08</v>
          </cell>
        </row>
        <row r="3192">
          <cell r="H3192" t="str">
            <v>Scaf1</v>
          </cell>
          <cell r="I3192">
            <v>0.08</v>
          </cell>
        </row>
        <row r="3193">
          <cell r="H3193" t="str">
            <v>Tcea1</v>
          </cell>
          <cell r="I3193">
            <v>0.08</v>
          </cell>
        </row>
        <row r="3194">
          <cell r="H3194" t="str">
            <v>Fnbp1l</v>
          </cell>
          <cell r="I3194">
            <v>0.08</v>
          </cell>
        </row>
        <row r="3195">
          <cell r="H3195" t="str">
            <v>Lrrfip1</v>
          </cell>
          <cell r="I3195">
            <v>0.08</v>
          </cell>
        </row>
        <row r="3196">
          <cell r="H3196" t="str">
            <v>Fosl2</v>
          </cell>
          <cell r="I3196">
            <v>0.08</v>
          </cell>
        </row>
        <row r="3197">
          <cell r="H3197" t="str">
            <v>Matr3</v>
          </cell>
          <cell r="I3197">
            <v>0.08</v>
          </cell>
        </row>
        <row r="3198">
          <cell r="H3198" t="str">
            <v>Eif3b</v>
          </cell>
          <cell r="I3198">
            <v>0.08</v>
          </cell>
        </row>
        <row r="3199">
          <cell r="H3199" t="str">
            <v>Cd2ap</v>
          </cell>
          <cell r="I3199">
            <v>0.08</v>
          </cell>
        </row>
        <row r="3200">
          <cell r="H3200" t="str">
            <v>Wnk4</v>
          </cell>
          <cell r="I3200">
            <v>0.08</v>
          </cell>
        </row>
        <row r="3201">
          <cell r="H3201" t="str">
            <v>Sarg</v>
          </cell>
          <cell r="I3201">
            <v>0.08</v>
          </cell>
        </row>
        <row r="3202">
          <cell r="H3202" t="str">
            <v>Rps6</v>
          </cell>
          <cell r="I3202">
            <v>0.08</v>
          </cell>
        </row>
        <row r="3203">
          <cell r="H3203" t="str">
            <v>Dek</v>
          </cell>
          <cell r="I3203">
            <v>0.08</v>
          </cell>
        </row>
        <row r="3204">
          <cell r="H3204" t="str">
            <v>Thrap3</v>
          </cell>
          <cell r="I3204">
            <v>0.08</v>
          </cell>
        </row>
        <row r="3205">
          <cell r="H3205" t="str">
            <v>Apc</v>
          </cell>
          <cell r="I3205">
            <v>0.08</v>
          </cell>
        </row>
        <row r="3206">
          <cell r="H3206" t="str">
            <v>Trmt10a</v>
          </cell>
          <cell r="I3206">
            <v>0.08</v>
          </cell>
        </row>
        <row r="3207">
          <cell r="H3207" t="str">
            <v>Safb</v>
          </cell>
          <cell r="I3207">
            <v>0.08</v>
          </cell>
        </row>
        <row r="3208">
          <cell r="H3208" t="str">
            <v>Leo1</v>
          </cell>
          <cell r="I3208">
            <v>0.08</v>
          </cell>
        </row>
        <row r="3209">
          <cell r="H3209" t="str">
            <v>Cldn15</v>
          </cell>
          <cell r="I3209">
            <v>0.08</v>
          </cell>
        </row>
        <row r="3210">
          <cell r="H3210" t="str">
            <v>Lmna</v>
          </cell>
          <cell r="I3210">
            <v>0.08</v>
          </cell>
        </row>
        <row r="3211">
          <cell r="H3211" t="str">
            <v>Slc26a2</v>
          </cell>
          <cell r="I3211">
            <v>0.08</v>
          </cell>
        </row>
        <row r="3212">
          <cell r="H3212" t="str">
            <v>Rab11fip1</v>
          </cell>
          <cell r="I3212">
            <v>7.0000000000000007E-2</v>
          </cell>
        </row>
        <row r="3213">
          <cell r="H3213" t="str">
            <v>Rab7a</v>
          </cell>
          <cell r="I3213">
            <v>7.0000000000000007E-2</v>
          </cell>
        </row>
        <row r="3214">
          <cell r="H3214" t="str">
            <v>Tpr</v>
          </cell>
          <cell r="I3214">
            <v>7.0000000000000007E-2</v>
          </cell>
        </row>
        <row r="3215">
          <cell r="H3215" t="str">
            <v>Rock2</v>
          </cell>
          <cell r="I3215">
            <v>7.0000000000000007E-2</v>
          </cell>
        </row>
        <row r="3216">
          <cell r="H3216" t="str">
            <v>Stk3</v>
          </cell>
          <cell r="I3216">
            <v>7.0000000000000007E-2</v>
          </cell>
        </row>
        <row r="3217">
          <cell r="H3217" t="str">
            <v>Ptges3</v>
          </cell>
          <cell r="I3217">
            <v>7.0000000000000007E-2</v>
          </cell>
        </row>
        <row r="3218">
          <cell r="H3218" t="str">
            <v>Akap12</v>
          </cell>
          <cell r="I3218">
            <v>7.0000000000000007E-2</v>
          </cell>
        </row>
        <row r="3219">
          <cell r="H3219" t="str">
            <v>Eno1</v>
          </cell>
          <cell r="I3219">
            <v>7.0000000000000007E-2</v>
          </cell>
        </row>
        <row r="3220">
          <cell r="H3220" t="str">
            <v>Wdr81</v>
          </cell>
          <cell r="I3220">
            <v>7.0000000000000007E-2</v>
          </cell>
        </row>
        <row r="3221">
          <cell r="H3221" t="str">
            <v>Ccdc8</v>
          </cell>
          <cell r="I3221">
            <v>7.0000000000000007E-2</v>
          </cell>
        </row>
        <row r="3222">
          <cell r="H3222" t="str">
            <v>Foxp1</v>
          </cell>
          <cell r="I3222">
            <v>7.0000000000000007E-2</v>
          </cell>
        </row>
        <row r="3223">
          <cell r="H3223" t="str">
            <v>Hnf1b</v>
          </cell>
          <cell r="I3223">
            <v>7.0000000000000007E-2</v>
          </cell>
        </row>
        <row r="3224">
          <cell r="H3224" t="str">
            <v>Usp28</v>
          </cell>
          <cell r="I3224">
            <v>7.0000000000000007E-2</v>
          </cell>
        </row>
        <row r="3225">
          <cell r="H3225" t="str">
            <v>Rhbdf1</v>
          </cell>
          <cell r="I3225">
            <v>7.0000000000000007E-2</v>
          </cell>
        </row>
        <row r="3226">
          <cell r="H3226" t="str">
            <v>Ptdss2</v>
          </cell>
          <cell r="I3226">
            <v>7.0000000000000007E-2</v>
          </cell>
        </row>
        <row r="3227">
          <cell r="H3227" t="str">
            <v>Akap8</v>
          </cell>
          <cell r="I3227">
            <v>7.0000000000000007E-2</v>
          </cell>
        </row>
        <row r="3228">
          <cell r="H3228" t="str">
            <v>Edc4</v>
          </cell>
          <cell r="I3228">
            <v>7.0000000000000007E-2</v>
          </cell>
        </row>
        <row r="3229">
          <cell r="H3229" t="str">
            <v>Matr3</v>
          </cell>
          <cell r="I3229">
            <v>7.0000000000000007E-2</v>
          </cell>
        </row>
        <row r="3230">
          <cell r="H3230" t="str">
            <v>Skap2</v>
          </cell>
          <cell r="I3230">
            <v>7.0000000000000007E-2</v>
          </cell>
        </row>
        <row r="3231">
          <cell r="H3231" t="str">
            <v>Smc3</v>
          </cell>
          <cell r="I3231">
            <v>7.0000000000000007E-2</v>
          </cell>
        </row>
        <row r="3232">
          <cell r="H3232" t="str">
            <v>Tuba1c</v>
          </cell>
          <cell r="I3232">
            <v>7.0000000000000007E-2</v>
          </cell>
        </row>
        <row r="3233">
          <cell r="H3233" t="str">
            <v>Cmtr1</v>
          </cell>
          <cell r="I3233">
            <v>7.0000000000000007E-2</v>
          </cell>
        </row>
        <row r="3234">
          <cell r="H3234" t="str">
            <v>Slc4a2</v>
          </cell>
          <cell r="I3234">
            <v>7.0000000000000007E-2</v>
          </cell>
        </row>
        <row r="3235">
          <cell r="H3235" t="str">
            <v>Strbp</v>
          </cell>
          <cell r="I3235">
            <v>7.0000000000000007E-2</v>
          </cell>
        </row>
        <row r="3236">
          <cell r="H3236" t="str">
            <v>Ralgapb</v>
          </cell>
          <cell r="I3236">
            <v>7.0000000000000007E-2</v>
          </cell>
        </row>
        <row r="3237">
          <cell r="H3237" t="str">
            <v>Tuba1a</v>
          </cell>
          <cell r="I3237">
            <v>7.0000000000000007E-2</v>
          </cell>
        </row>
        <row r="3238">
          <cell r="H3238" t="str">
            <v>Slc23a2</v>
          </cell>
          <cell r="I3238">
            <v>7.0000000000000007E-2</v>
          </cell>
        </row>
        <row r="3239">
          <cell r="H3239" t="str">
            <v>Ndrg1</v>
          </cell>
          <cell r="I3239">
            <v>7.0000000000000007E-2</v>
          </cell>
        </row>
        <row r="3240">
          <cell r="H3240" t="str">
            <v>Spag1</v>
          </cell>
          <cell r="I3240">
            <v>7.0000000000000007E-2</v>
          </cell>
        </row>
        <row r="3241">
          <cell r="H3241" t="str">
            <v>Acbd5</v>
          </cell>
          <cell r="I3241">
            <v>7.0000000000000007E-2</v>
          </cell>
        </row>
        <row r="3242">
          <cell r="H3242" t="str">
            <v>Bloc1s6</v>
          </cell>
          <cell r="I3242">
            <v>7.0000000000000007E-2</v>
          </cell>
        </row>
        <row r="3243">
          <cell r="H3243" t="str">
            <v>Trim28</v>
          </cell>
          <cell r="I3243">
            <v>7.0000000000000007E-2</v>
          </cell>
        </row>
        <row r="3244">
          <cell r="H3244" t="str">
            <v>Bcar1</v>
          </cell>
          <cell r="I3244">
            <v>7.0000000000000007E-2</v>
          </cell>
        </row>
        <row r="3245">
          <cell r="H3245" t="str">
            <v>Rbbp7</v>
          </cell>
          <cell r="I3245">
            <v>7.0000000000000007E-2</v>
          </cell>
        </row>
        <row r="3246">
          <cell r="H3246" t="str">
            <v>Ldlrap1</v>
          </cell>
          <cell r="I3246">
            <v>7.0000000000000007E-2</v>
          </cell>
        </row>
        <row r="3247">
          <cell r="H3247" t="str">
            <v>Yap1</v>
          </cell>
          <cell r="I3247">
            <v>7.0000000000000007E-2</v>
          </cell>
        </row>
        <row r="3248">
          <cell r="H3248" t="str">
            <v>Ptov1</v>
          </cell>
          <cell r="I3248">
            <v>7.0000000000000007E-2</v>
          </cell>
        </row>
        <row r="3249">
          <cell r="H3249" t="str">
            <v>Reep4</v>
          </cell>
          <cell r="I3249">
            <v>7.0000000000000007E-2</v>
          </cell>
        </row>
        <row r="3250">
          <cell r="H3250" t="str">
            <v>Nucks1</v>
          </cell>
          <cell r="I3250">
            <v>7.0000000000000007E-2</v>
          </cell>
        </row>
        <row r="3251">
          <cell r="H3251" t="str">
            <v>Plec</v>
          </cell>
          <cell r="I3251">
            <v>7.0000000000000007E-2</v>
          </cell>
        </row>
        <row r="3252">
          <cell r="H3252" t="str">
            <v>Pax8</v>
          </cell>
          <cell r="I3252">
            <v>7.0000000000000007E-2</v>
          </cell>
        </row>
        <row r="3253">
          <cell r="H3253" t="str">
            <v>Nup88</v>
          </cell>
          <cell r="I3253">
            <v>7.0000000000000007E-2</v>
          </cell>
        </row>
        <row r="3254">
          <cell r="H3254" t="str">
            <v>Ubr4</v>
          </cell>
          <cell r="I3254">
            <v>7.0000000000000007E-2</v>
          </cell>
        </row>
        <row r="3255">
          <cell r="H3255" t="str">
            <v>Tcea1</v>
          </cell>
          <cell r="I3255">
            <v>7.0000000000000007E-2</v>
          </cell>
        </row>
        <row r="3256">
          <cell r="H3256" t="str">
            <v>Tmem55a</v>
          </cell>
          <cell r="I3256">
            <v>7.0000000000000007E-2</v>
          </cell>
        </row>
        <row r="3257">
          <cell r="H3257" t="str">
            <v>Maf1</v>
          </cell>
          <cell r="I3257">
            <v>7.0000000000000007E-2</v>
          </cell>
        </row>
        <row r="3258">
          <cell r="H3258" t="str">
            <v>Daxx</v>
          </cell>
          <cell r="I3258">
            <v>7.0000000000000007E-2</v>
          </cell>
        </row>
        <row r="3259">
          <cell r="H3259" t="str">
            <v>Bop1</v>
          </cell>
          <cell r="I3259">
            <v>7.0000000000000007E-2</v>
          </cell>
        </row>
        <row r="3260">
          <cell r="H3260" t="str">
            <v>Kat6a</v>
          </cell>
          <cell r="I3260">
            <v>7.0000000000000007E-2</v>
          </cell>
        </row>
        <row r="3261">
          <cell r="H3261" t="str">
            <v>Plcd1</v>
          </cell>
          <cell r="I3261">
            <v>7.0000000000000007E-2</v>
          </cell>
        </row>
        <row r="3262">
          <cell r="H3262" t="str">
            <v>S1pr2</v>
          </cell>
          <cell r="I3262">
            <v>7.0000000000000007E-2</v>
          </cell>
        </row>
        <row r="3263">
          <cell r="H3263" t="str">
            <v>Hnf1b</v>
          </cell>
          <cell r="I3263">
            <v>7.0000000000000007E-2</v>
          </cell>
        </row>
        <row r="3264">
          <cell r="H3264" t="str">
            <v>Pla2g4a</v>
          </cell>
          <cell r="I3264">
            <v>7.0000000000000007E-2</v>
          </cell>
        </row>
        <row r="3265">
          <cell r="H3265" t="str">
            <v>Cand1</v>
          </cell>
          <cell r="I3265">
            <v>7.0000000000000007E-2</v>
          </cell>
        </row>
        <row r="3266">
          <cell r="H3266" t="str">
            <v>Anks6</v>
          </cell>
          <cell r="I3266">
            <v>7.0000000000000007E-2</v>
          </cell>
        </row>
        <row r="3267">
          <cell r="H3267" t="str">
            <v>Map1a</v>
          </cell>
          <cell r="I3267">
            <v>7.0000000000000007E-2</v>
          </cell>
        </row>
        <row r="3268">
          <cell r="H3268" t="str">
            <v>Impa1</v>
          </cell>
          <cell r="I3268">
            <v>7.0000000000000007E-2</v>
          </cell>
        </row>
        <row r="3269">
          <cell r="H3269" t="str">
            <v>Cux1</v>
          </cell>
          <cell r="I3269">
            <v>7.0000000000000007E-2</v>
          </cell>
        </row>
        <row r="3270">
          <cell r="H3270" t="str">
            <v>Mark2</v>
          </cell>
          <cell r="I3270">
            <v>7.0000000000000007E-2</v>
          </cell>
        </row>
        <row r="3271">
          <cell r="H3271" t="str">
            <v>Aptx</v>
          </cell>
          <cell r="I3271">
            <v>7.0000000000000007E-2</v>
          </cell>
        </row>
        <row r="3272">
          <cell r="H3272" t="str">
            <v>Casc3</v>
          </cell>
          <cell r="I3272">
            <v>7.0000000000000007E-2</v>
          </cell>
        </row>
        <row r="3273">
          <cell r="H3273" t="str">
            <v>Pik3r4</v>
          </cell>
          <cell r="I3273">
            <v>7.0000000000000007E-2</v>
          </cell>
        </row>
        <row r="3274">
          <cell r="H3274" t="str">
            <v>Pdlim7</v>
          </cell>
          <cell r="I3274">
            <v>7.0000000000000007E-2</v>
          </cell>
        </row>
        <row r="3275">
          <cell r="H3275" t="str">
            <v>Vcp</v>
          </cell>
          <cell r="I3275">
            <v>7.0000000000000007E-2</v>
          </cell>
        </row>
        <row r="3276">
          <cell r="H3276" t="str">
            <v>Xrcc1</v>
          </cell>
          <cell r="I3276">
            <v>7.0000000000000007E-2</v>
          </cell>
        </row>
        <row r="3277">
          <cell r="H3277" t="str">
            <v>Sorbs2</v>
          </cell>
          <cell r="I3277">
            <v>7.0000000000000007E-2</v>
          </cell>
        </row>
        <row r="3278">
          <cell r="H3278" t="str">
            <v>Dek</v>
          </cell>
          <cell r="I3278">
            <v>7.0000000000000007E-2</v>
          </cell>
        </row>
        <row r="3279">
          <cell r="H3279" t="str">
            <v>Akap8</v>
          </cell>
          <cell r="I3279">
            <v>7.0000000000000007E-2</v>
          </cell>
        </row>
        <row r="3280">
          <cell r="H3280" t="str">
            <v>Nucks1</v>
          </cell>
          <cell r="I3280">
            <v>7.0000000000000007E-2</v>
          </cell>
        </row>
        <row r="3281">
          <cell r="H3281" t="str">
            <v>Hsph1</v>
          </cell>
          <cell r="I3281">
            <v>7.0000000000000007E-2</v>
          </cell>
        </row>
        <row r="3282">
          <cell r="H3282" t="str">
            <v>Gpcpd1</v>
          </cell>
          <cell r="I3282">
            <v>7.0000000000000007E-2</v>
          </cell>
        </row>
        <row r="3283">
          <cell r="H3283" t="str">
            <v>Usp10</v>
          </cell>
          <cell r="I3283">
            <v>7.0000000000000007E-2</v>
          </cell>
        </row>
        <row r="3284">
          <cell r="H3284" t="str">
            <v>Kdf1</v>
          </cell>
          <cell r="I3284">
            <v>7.0000000000000007E-2</v>
          </cell>
        </row>
        <row r="3285">
          <cell r="H3285" t="str">
            <v>Iws1</v>
          </cell>
          <cell r="I3285">
            <v>7.0000000000000007E-2</v>
          </cell>
        </row>
        <row r="3286">
          <cell r="H3286" t="str">
            <v>Pitpnm1</v>
          </cell>
          <cell r="I3286">
            <v>7.0000000000000007E-2</v>
          </cell>
        </row>
        <row r="3287">
          <cell r="H3287" t="str">
            <v>Epb41l1</v>
          </cell>
          <cell r="I3287">
            <v>7.0000000000000007E-2</v>
          </cell>
        </row>
        <row r="3288">
          <cell r="H3288" t="str">
            <v>Elac2</v>
          </cell>
          <cell r="I3288">
            <v>7.0000000000000007E-2</v>
          </cell>
        </row>
        <row r="3289">
          <cell r="H3289" t="str">
            <v>Clcc1</v>
          </cell>
          <cell r="I3289">
            <v>7.0000000000000007E-2</v>
          </cell>
        </row>
        <row r="3290">
          <cell r="H3290" t="str">
            <v>Pak2</v>
          </cell>
          <cell r="I3290">
            <v>7.0000000000000007E-2</v>
          </cell>
        </row>
        <row r="3291">
          <cell r="H3291" t="str">
            <v>Crebbp</v>
          </cell>
          <cell r="I3291">
            <v>7.0000000000000007E-2</v>
          </cell>
        </row>
        <row r="3292">
          <cell r="H3292" t="str">
            <v>Spp1</v>
          </cell>
          <cell r="I3292">
            <v>7.0000000000000007E-2</v>
          </cell>
        </row>
        <row r="3293">
          <cell r="H3293" t="str">
            <v>Ncor1</v>
          </cell>
          <cell r="I3293">
            <v>7.0000000000000007E-2</v>
          </cell>
        </row>
        <row r="3294">
          <cell r="H3294" t="str">
            <v>Farp1</v>
          </cell>
          <cell r="I3294">
            <v>7.0000000000000007E-2</v>
          </cell>
        </row>
        <row r="3295">
          <cell r="H3295" t="str">
            <v>St18</v>
          </cell>
          <cell r="I3295">
            <v>7.0000000000000007E-2</v>
          </cell>
        </row>
        <row r="3296">
          <cell r="H3296" t="str">
            <v>Tox4</v>
          </cell>
          <cell r="I3296">
            <v>7.0000000000000007E-2</v>
          </cell>
        </row>
        <row r="3297">
          <cell r="H3297" t="str">
            <v>Rab3a</v>
          </cell>
          <cell r="I3297">
            <v>7.0000000000000007E-2</v>
          </cell>
        </row>
        <row r="3298">
          <cell r="H3298" t="str">
            <v>Akap11</v>
          </cell>
          <cell r="I3298">
            <v>7.0000000000000007E-2</v>
          </cell>
        </row>
        <row r="3299">
          <cell r="H3299" t="str">
            <v>Slc4a7</v>
          </cell>
          <cell r="I3299">
            <v>7.0000000000000007E-2</v>
          </cell>
        </row>
        <row r="3300">
          <cell r="H3300" t="str">
            <v>Map2</v>
          </cell>
          <cell r="I3300">
            <v>7.0000000000000007E-2</v>
          </cell>
        </row>
        <row r="3301">
          <cell r="H3301" t="str">
            <v>Mprip</v>
          </cell>
          <cell r="I3301">
            <v>7.0000000000000007E-2</v>
          </cell>
        </row>
        <row r="3302">
          <cell r="H3302" t="str">
            <v>Gak</v>
          </cell>
          <cell r="I3302">
            <v>7.0000000000000007E-2</v>
          </cell>
        </row>
        <row r="3303">
          <cell r="H3303" t="str">
            <v>Sult2b1</v>
          </cell>
          <cell r="I3303">
            <v>7.0000000000000007E-2</v>
          </cell>
        </row>
        <row r="3304">
          <cell r="H3304" t="str">
            <v>Zcchc2</v>
          </cell>
          <cell r="I3304">
            <v>7.0000000000000007E-2</v>
          </cell>
        </row>
        <row r="3305">
          <cell r="H3305" t="str">
            <v>Hspb1</v>
          </cell>
          <cell r="I3305">
            <v>7.0000000000000007E-2</v>
          </cell>
        </row>
        <row r="3306">
          <cell r="H3306" t="str">
            <v>Lrrfip1</v>
          </cell>
          <cell r="I3306">
            <v>7.0000000000000007E-2</v>
          </cell>
        </row>
        <row r="3307">
          <cell r="H3307" t="str">
            <v>Alkbh5</v>
          </cell>
          <cell r="I3307">
            <v>7.0000000000000007E-2</v>
          </cell>
        </row>
        <row r="3308">
          <cell r="H3308" t="str">
            <v>Clic4</v>
          </cell>
          <cell r="I3308">
            <v>7.0000000000000007E-2</v>
          </cell>
        </row>
        <row r="3309">
          <cell r="H3309" t="str">
            <v>Ubxn2b</v>
          </cell>
          <cell r="I3309">
            <v>7.0000000000000007E-2</v>
          </cell>
        </row>
        <row r="3310">
          <cell r="H3310" t="str">
            <v>Myo9a</v>
          </cell>
          <cell r="I3310">
            <v>7.0000000000000007E-2</v>
          </cell>
        </row>
        <row r="3311">
          <cell r="H3311" t="str">
            <v>Dnajc5</v>
          </cell>
          <cell r="I3311">
            <v>7.0000000000000007E-2</v>
          </cell>
        </row>
        <row r="3312">
          <cell r="H3312" t="str">
            <v>Tra2b</v>
          </cell>
          <cell r="I3312">
            <v>7.0000000000000007E-2</v>
          </cell>
        </row>
        <row r="3313">
          <cell r="H3313" t="str">
            <v>Pdia4</v>
          </cell>
          <cell r="I3313">
            <v>7.0000000000000007E-2</v>
          </cell>
        </row>
        <row r="3314">
          <cell r="H3314" t="str">
            <v>Safb</v>
          </cell>
          <cell r="I3314">
            <v>7.0000000000000007E-2</v>
          </cell>
        </row>
        <row r="3315">
          <cell r="H3315" t="str">
            <v>Atp1a1</v>
          </cell>
          <cell r="I3315">
            <v>7.0000000000000007E-2</v>
          </cell>
        </row>
        <row r="3316">
          <cell r="H3316" t="str">
            <v>Crkl</v>
          </cell>
          <cell r="I3316">
            <v>7.0000000000000007E-2</v>
          </cell>
        </row>
        <row r="3317">
          <cell r="H3317" t="str">
            <v>Ephx1</v>
          </cell>
          <cell r="I3317">
            <v>7.0000000000000007E-2</v>
          </cell>
        </row>
        <row r="3318">
          <cell r="H3318" t="str">
            <v>Cmtr1</v>
          </cell>
          <cell r="I3318">
            <v>7.0000000000000007E-2</v>
          </cell>
        </row>
        <row r="3319">
          <cell r="H3319" t="str">
            <v>Parp1</v>
          </cell>
          <cell r="I3319">
            <v>7.0000000000000007E-2</v>
          </cell>
        </row>
        <row r="3320">
          <cell r="H3320" t="str">
            <v>Nucb1</v>
          </cell>
          <cell r="I3320">
            <v>7.0000000000000007E-2</v>
          </cell>
        </row>
        <row r="3321">
          <cell r="H3321" t="str">
            <v>Dync1li1</v>
          </cell>
          <cell r="I3321">
            <v>7.0000000000000007E-2</v>
          </cell>
        </row>
        <row r="3322">
          <cell r="H3322" t="str">
            <v>Sharpin</v>
          </cell>
          <cell r="I3322">
            <v>7.0000000000000007E-2</v>
          </cell>
        </row>
        <row r="3323">
          <cell r="H3323" t="str">
            <v>Cavin2</v>
          </cell>
          <cell r="I3323">
            <v>7.0000000000000007E-2</v>
          </cell>
        </row>
        <row r="3324">
          <cell r="H3324" t="str">
            <v>Fam122a</v>
          </cell>
          <cell r="I3324">
            <v>7.0000000000000007E-2</v>
          </cell>
        </row>
        <row r="3325">
          <cell r="H3325" t="str">
            <v>Ralbp1</v>
          </cell>
          <cell r="I3325">
            <v>7.0000000000000007E-2</v>
          </cell>
        </row>
        <row r="3326">
          <cell r="H3326" t="str">
            <v>Cryab</v>
          </cell>
          <cell r="I3326">
            <v>7.0000000000000007E-2</v>
          </cell>
        </row>
        <row r="3327">
          <cell r="H3327" t="str">
            <v>Map1b</v>
          </cell>
          <cell r="I3327">
            <v>7.0000000000000007E-2</v>
          </cell>
        </row>
        <row r="3328">
          <cell r="H3328" t="str">
            <v>Eif3h</v>
          </cell>
          <cell r="I3328">
            <v>7.0000000000000007E-2</v>
          </cell>
        </row>
        <row r="3329">
          <cell r="H3329" t="str">
            <v>Borcs6</v>
          </cell>
          <cell r="I3329">
            <v>7.0000000000000007E-2</v>
          </cell>
        </row>
        <row r="3330">
          <cell r="H3330" t="str">
            <v>Dync1h1</v>
          </cell>
          <cell r="I3330">
            <v>7.0000000000000007E-2</v>
          </cell>
        </row>
        <row r="3331">
          <cell r="H3331" t="str">
            <v>Lpp</v>
          </cell>
          <cell r="I3331">
            <v>7.0000000000000007E-2</v>
          </cell>
        </row>
        <row r="3332">
          <cell r="H3332" t="str">
            <v>Pkn2</v>
          </cell>
          <cell r="I3332">
            <v>7.0000000000000007E-2</v>
          </cell>
        </row>
        <row r="3333">
          <cell r="H3333" t="str">
            <v>Eif5b</v>
          </cell>
          <cell r="I3333">
            <v>7.0000000000000007E-2</v>
          </cell>
        </row>
        <row r="3334">
          <cell r="H3334" t="str">
            <v>Ccdc8</v>
          </cell>
          <cell r="I3334">
            <v>7.0000000000000007E-2</v>
          </cell>
        </row>
        <row r="3335">
          <cell r="H3335" t="str">
            <v>Thrap3</v>
          </cell>
          <cell r="I3335">
            <v>7.0000000000000007E-2</v>
          </cell>
        </row>
        <row r="3336">
          <cell r="H3336" t="str">
            <v>Mef2a</v>
          </cell>
          <cell r="I3336">
            <v>7.0000000000000007E-2</v>
          </cell>
        </row>
        <row r="3337">
          <cell r="H3337" t="str">
            <v>Ppp1r9a</v>
          </cell>
          <cell r="I3337">
            <v>7.0000000000000007E-2</v>
          </cell>
        </row>
        <row r="3338">
          <cell r="H3338" t="str">
            <v>Pde4d</v>
          </cell>
          <cell r="I3338">
            <v>7.0000000000000007E-2</v>
          </cell>
        </row>
        <row r="3339">
          <cell r="H3339" t="str">
            <v>Map1b</v>
          </cell>
          <cell r="I3339">
            <v>7.0000000000000007E-2</v>
          </cell>
        </row>
        <row r="3340">
          <cell r="H3340" t="str">
            <v>Usp11</v>
          </cell>
          <cell r="I3340">
            <v>7.0000000000000007E-2</v>
          </cell>
        </row>
        <row r="3341">
          <cell r="H3341" t="str">
            <v>Dclk1</v>
          </cell>
          <cell r="I3341">
            <v>7.0000000000000007E-2</v>
          </cell>
        </row>
        <row r="3342">
          <cell r="H3342" t="str">
            <v>Arhgef11</v>
          </cell>
          <cell r="I3342">
            <v>7.0000000000000007E-2</v>
          </cell>
        </row>
        <row r="3343">
          <cell r="H3343" t="str">
            <v>Pcyt1a</v>
          </cell>
          <cell r="I3343">
            <v>7.0000000000000007E-2</v>
          </cell>
        </row>
        <row r="3344">
          <cell r="H3344" t="str">
            <v>Rbbp8</v>
          </cell>
          <cell r="I3344">
            <v>7.0000000000000007E-2</v>
          </cell>
        </row>
        <row r="3345">
          <cell r="H3345" t="str">
            <v>Unc13b</v>
          </cell>
          <cell r="I3345">
            <v>7.0000000000000007E-2</v>
          </cell>
        </row>
        <row r="3346">
          <cell r="H3346" t="str">
            <v>Nolc1</v>
          </cell>
          <cell r="I3346">
            <v>7.0000000000000007E-2</v>
          </cell>
        </row>
        <row r="3347">
          <cell r="H3347" t="str">
            <v>Rbm8a</v>
          </cell>
          <cell r="I3347">
            <v>7.0000000000000007E-2</v>
          </cell>
        </row>
        <row r="3348">
          <cell r="H3348" t="str">
            <v>Tsc2</v>
          </cell>
          <cell r="I3348">
            <v>7.0000000000000007E-2</v>
          </cell>
        </row>
        <row r="3349">
          <cell r="H3349" t="str">
            <v>Phf11</v>
          </cell>
          <cell r="I3349">
            <v>7.0000000000000007E-2</v>
          </cell>
        </row>
        <row r="3350">
          <cell r="H3350" t="str">
            <v>Rbbp8</v>
          </cell>
          <cell r="I3350">
            <v>7.0000000000000007E-2</v>
          </cell>
        </row>
        <row r="3351">
          <cell r="H3351" t="str">
            <v>Eif5b</v>
          </cell>
          <cell r="I3351">
            <v>7.0000000000000007E-2</v>
          </cell>
        </row>
        <row r="3352">
          <cell r="H3352" t="str">
            <v>Bcar1</v>
          </cell>
          <cell r="I3352">
            <v>7.0000000000000007E-2</v>
          </cell>
        </row>
        <row r="3353">
          <cell r="H3353" t="str">
            <v>Tpd52l2</v>
          </cell>
          <cell r="I3353">
            <v>7.0000000000000007E-2</v>
          </cell>
        </row>
        <row r="3354">
          <cell r="H3354" t="str">
            <v>Lrrfip2</v>
          </cell>
          <cell r="I3354">
            <v>7.0000000000000007E-2</v>
          </cell>
        </row>
        <row r="3355">
          <cell r="H3355" t="str">
            <v>Slc9a3r1</v>
          </cell>
          <cell r="I3355">
            <v>7.0000000000000007E-2</v>
          </cell>
        </row>
        <row r="3356">
          <cell r="H3356" t="str">
            <v>Slc9a3r1</v>
          </cell>
          <cell r="I3356">
            <v>7.0000000000000007E-2</v>
          </cell>
        </row>
        <row r="3357">
          <cell r="H3357" t="str">
            <v>Plcb1</v>
          </cell>
          <cell r="I3357">
            <v>7.0000000000000007E-2</v>
          </cell>
        </row>
        <row r="3358">
          <cell r="H3358" t="str">
            <v>Tanc1</v>
          </cell>
          <cell r="I3358">
            <v>7.0000000000000007E-2</v>
          </cell>
        </row>
        <row r="3359">
          <cell r="H3359" t="str">
            <v>Sh3kbp1</v>
          </cell>
          <cell r="I3359">
            <v>7.0000000000000007E-2</v>
          </cell>
        </row>
        <row r="3360">
          <cell r="H3360" t="str">
            <v>Dnajc2</v>
          </cell>
          <cell r="I3360">
            <v>7.0000000000000007E-2</v>
          </cell>
        </row>
        <row r="3361">
          <cell r="H3361" t="str">
            <v>Fcho2</v>
          </cell>
          <cell r="I3361">
            <v>7.0000000000000007E-2</v>
          </cell>
        </row>
        <row r="3362">
          <cell r="H3362" t="str">
            <v>Srebf1</v>
          </cell>
          <cell r="I3362">
            <v>7.0000000000000007E-2</v>
          </cell>
        </row>
        <row r="3363">
          <cell r="H3363" t="str">
            <v>Pelp1</v>
          </cell>
          <cell r="I3363">
            <v>7.0000000000000007E-2</v>
          </cell>
        </row>
        <row r="3364">
          <cell r="H3364" t="str">
            <v>Rest</v>
          </cell>
          <cell r="I3364">
            <v>7.0000000000000007E-2</v>
          </cell>
        </row>
        <row r="3365">
          <cell r="H3365" t="str">
            <v>Psen1</v>
          </cell>
          <cell r="I3365">
            <v>7.0000000000000007E-2</v>
          </cell>
        </row>
        <row r="3366">
          <cell r="H3366" t="str">
            <v>Dvl1</v>
          </cell>
          <cell r="I3366">
            <v>7.0000000000000007E-2</v>
          </cell>
        </row>
        <row r="3367">
          <cell r="H3367" t="str">
            <v>Snip1</v>
          </cell>
          <cell r="I3367">
            <v>7.0000000000000007E-2</v>
          </cell>
        </row>
        <row r="3368">
          <cell r="H3368" t="str">
            <v>Uvssa</v>
          </cell>
          <cell r="I3368">
            <v>7.0000000000000007E-2</v>
          </cell>
        </row>
        <row r="3369">
          <cell r="H3369" t="str">
            <v>Tfip11</v>
          </cell>
          <cell r="I3369">
            <v>7.0000000000000007E-2</v>
          </cell>
        </row>
        <row r="3370">
          <cell r="H3370" t="str">
            <v>Bcar1</v>
          </cell>
          <cell r="I3370">
            <v>7.0000000000000007E-2</v>
          </cell>
        </row>
        <row r="3371">
          <cell r="H3371" t="str">
            <v>Hax1</v>
          </cell>
          <cell r="I3371">
            <v>7.0000000000000007E-2</v>
          </cell>
        </row>
        <row r="3372">
          <cell r="H3372" t="str">
            <v>Gps1</v>
          </cell>
          <cell r="I3372">
            <v>7.0000000000000007E-2</v>
          </cell>
        </row>
        <row r="3373">
          <cell r="H3373" t="str">
            <v>Lmnb1</v>
          </cell>
          <cell r="I3373">
            <v>7.0000000000000007E-2</v>
          </cell>
        </row>
        <row r="3374">
          <cell r="H3374" t="str">
            <v>Akap13</v>
          </cell>
          <cell r="I3374">
            <v>7.0000000000000007E-2</v>
          </cell>
        </row>
        <row r="3375">
          <cell r="H3375" t="str">
            <v>Git1</v>
          </cell>
          <cell r="I3375">
            <v>7.0000000000000007E-2</v>
          </cell>
        </row>
        <row r="3376">
          <cell r="H3376" t="str">
            <v>Sharpin</v>
          </cell>
          <cell r="I3376">
            <v>7.0000000000000007E-2</v>
          </cell>
        </row>
        <row r="3377">
          <cell r="H3377" t="str">
            <v>Vps28</v>
          </cell>
          <cell r="I3377">
            <v>7.0000000000000007E-2</v>
          </cell>
        </row>
        <row r="3378">
          <cell r="H3378" t="str">
            <v>Rpl18a</v>
          </cell>
          <cell r="I3378">
            <v>7.0000000000000007E-2</v>
          </cell>
        </row>
        <row r="3379">
          <cell r="H3379" t="str">
            <v>Pacs1</v>
          </cell>
          <cell r="I3379">
            <v>7.0000000000000007E-2</v>
          </cell>
        </row>
        <row r="3380">
          <cell r="H3380" t="str">
            <v>Afap1</v>
          </cell>
          <cell r="I3380">
            <v>7.0000000000000007E-2</v>
          </cell>
        </row>
        <row r="3381">
          <cell r="H3381" t="str">
            <v>Afdn</v>
          </cell>
          <cell r="I3381">
            <v>7.0000000000000007E-2</v>
          </cell>
        </row>
        <row r="3382">
          <cell r="H3382" t="str">
            <v>Ppp2r5b</v>
          </cell>
          <cell r="I3382">
            <v>7.0000000000000007E-2</v>
          </cell>
        </row>
        <row r="3383">
          <cell r="H3383" t="str">
            <v>Mff</v>
          </cell>
          <cell r="I3383">
            <v>7.0000000000000007E-2</v>
          </cell>
        </row>
        <row r="3384">
          <cell r="H3384" t="str">
            <v>Zfyve26</v>
          </cell>
          <cell r="I3384">
            <v>7.0000000000000007E-2</v>
          </cell>
        </row>
        <row r="3385">
          <cell r="H3385" t="str">
            <v>Ralgapa2</v>
          </cell>
          <cell r="I3385">
            <v>7.0000000000000007E-2</v>
          </cell>
        </row>
        <row r="3386">
          <cell r="H3386" t="str">
            <v>Cap1</v>
          </cell>
          <cell r="I3386">
            <v>7.0000000000000007E-2</v>
          </cell>
        </row>
        <row r="3387">
          <cell r="H3387" t="str">
            <v>Cwc27</v>
          </cell>
          <cell r="I3387">
            <v>7.0000000000000007E-2</v>
          </cell>
        </row>
        <row r="3388">
          <cell r="H3388" t="str">
            <v>Hbs1l</v>
          </cell>
          <cell r="I3388">
            <v>7.0000000000000007E-2</v>
          </cell>
        </row>
        <row r="3389">
          <cell r="H3389" t="str">
            <v>Map1a</v>
          </cell>
          <cell r="I3389">
            <v>7.0000000000000007E-2</v>
          </cell>
        </row>
        <row r="3390">
          <cell r="H3390" t="str">
            <v>Fxr1</v>
          </cell>
          <cell r="I3390">
            <v>7.0000000000000007E-2</v>
          </cell>
        </row>
        <row r="3391">
          <cell r="H3391" t="str">
            <v>Usp54</v>
          </cell>
          <cell r="I3391">
            <v>7.0000000000000007E-2</v>
          </cell>
        </row>
        <row r="3392">
          <cell r="H3392" t="str">
            <v>Pkm</v>
          </cell>
          <cell r="I3392">
            <v>7.0000000000000007E-2</v>
          </cell>
        </row>
        <row r="3393">
          <cell r="H3393" t="str">
            <v>Zc3h18</v>
          </cell>
          <cell r="I3393">
            <v>7.0000000000000007E-2</v>
          </cell>
        </row>
        <row r="3394">
          <cell r="H3394" t="str">
            <v>Frmd8</v>
          </cell>
          <cell r="I3394">
            <v>7.0000000000000007E-2</v>
          </cell>
        </row>
        <row r="3395">
          <cell r="H3395" t="str">
            <v>Gpalpp1</v>
          </cell>
          <cell r="I3395">
            <v>7.0000000000000007E-2</v>
          </cell>
        </row>
        <row r="3396">
          <cell r="H3396" t="str">
            <v>Safb</v>
          </cell>
          <cell r="I3396">
            <v>7.0000000000000007E-2</v>
          </cell>
        </row>
        <row r="3397">
          <cell r="H3397" t="str">
            <v>Pi4k2b</v>
          </cell>
          <cell r="I3397">
            <v>7.0000000000000007E-2</v>
          </cell>
        </row>
        <row r="3398">
          <cell r="H3398" t="str">
            <v>Zc3h14</v>
          </cell>
          <cell r="I3398">
            <v>7.0000000000000007E-2</v>
          </cell>
        </row>
        <row r="3399">
          <cell r="H3399" t="str">
            <v>Zc3h14</v>
          </cell>
          <cell r="I3399">
            <v>7.0000000000000007E-2</v>
          </cell>
        </row>
        <row r="3400">
          <cell r="H3400" t="str">
            <v>Ttgn1</v>
          </cell>
          <cell r="I3400">
            <v>7.0000000000000007E-2</v>
          </cell>
        </row>
        <row r="3401">
          <cell r="H3401" t="str">
            <v>Add3</v>
          </cell>
          <cell r="I3401">
            <v>7.0000000000000007E-2</v>
          </cell>
        </row>
        <row r="3402">
          <cell r="H3402" t="str">
            <v>Thrap3</v>
          </cell>
          <cell r="I3402">
            <v>7.0000000000000007E-2</v>
          </cell>
        </row>
        <row r="3403">
          <cell r="H3403" t="str">
            <v>Gnl3</v>
          </cell>
          <cell r="I3403">
            <v>7.0000000000000007E-2</v>
          </cell>
        </row>
        <row r="3404">
          <cell r="H3404" t="str">
            <v>Akap2</v>
          </cell>
          <cell r="I3404">
            <v>7.0000000000000007E-2</v>
          </cell>
        </row>
        <row r="3405">
          <cell r="H3405" t="str">
            <v>Map3k11</v>
          </cell>
          <cell r="I3405">
            <v>7.0000000000000007E-2</v>
          </cell>
        </row>
        <row r="3406">
          <cell r="H3406" t="str">
            <v>Parva</v>
          </cell>
          <cell r="I3406">
            <v>7.0000000000000007E-2</v>
          </cell>
        </row>
        <row r="3407">
          <cell r="H3407" t="str">
            <v>Itpkc</v>
          </cell>
          <cell r="I3407">
            <v>7.0000000000000007E-2</v>
          </cell>
        </row>
        <row r="3408">
          <cell r="H3408" t="str">
            <v>Epb41l1</v>
          </cell>
          <cell r="I3408">
            <v>7.0000000000000007E-2</v>
          </cell>
        </row>
        <row r="3409">
          <cell r="H3409" t="str">
            <v>Kat7</v>
          </cell>
          <cell r="I3409">
            <v>7.0000000000000007E-2</v>
          </cell>
        </row>
        <row r="3410">
          <cell r="H3410" t="str">
            <v>Add3</v>
          </cell>
          <cell r="I3410">
            <v>7.0000000000000007E-2</v>
          </cell>
        </row>
        <row r="3411">
          <cell r="H3411" t="str">
            <v>Zc3h14</v>
          </cell>
          <cell r="I3411">
            <v>7.0000000000000007E-2</v>
          </cell>
        </row>
        <row r="3412">
          <cell r="H3412" t="str">
            <v>Cabin1</v>
          </cell>
          <cell r="I3412">
            <v>7.0000000000000007E-2</v>
          </cell>
        </row>
        <row r="3413">
          <cell r="H3413" t="str">
            <v>Itpkb</v>
          </cell>
          <cell r="I3413">
            <v>7.0000000000000007E-2</v>
          </cell>
        </row>
        <row r="3414">
          <cell r="H3414" t="str">
            <v>Inpp5j</v>
          </cell>
          <cell r="I3414">
            <v>7.0000000000000007E-2</v>
          </cell>
        </row>
        <row r="3415">
          <cell r="H3415" t="str">
            <v>Marcks</v>
          </cell>
          <cell r="I3415">
            <v>7.0000000000000007E-2</v>
          </cell>
        </row>
        <row r="3416">
          <cell r="H3416" t="str">
            <v>Slc9a1</v>
          </cell>
          <cell r="I3416">
            <v>7.0000000000000007E-2</v>
          </cell>
        </row>
        <row r="3417">
          <cell r="H3417" t="str">
            <v>Numb</v>
          </cell>
          <cell r="I3417">
            <v>7.0000000000000007E-2</v>
          </cell>
        </row>
        <row r="3418">
          <cell r="H3418" t="str">
            <v>Ajuba</v>
          </cell>
          <cell r="I3418">
            <v>7.0000000000000007E-2</v>
          </cell>
        </row>
        <row r="3419">
          <cell r="H3419" t="str">
            <v>Cxadr</v>
          </cell>
          <cell r="I3419">
            <v>7.0000000000000007E-2</v>
          </cell>
        </row>
        <row r="3420">
          <cell r="H3420" t="str">
            <v>Daxx</v>
          </cell>
          <cell r="I3420">
            <v>7.0000000000000007E-2</v>
          </cell>
        </row>
        <row r="3421">
          <cell r="H3421" t="str">
            <v>Ncoa3</v>
          </cell>
          <cell r="I3421">
            <v>7.0000000000000007E-2</v>
          </cell>
        </row>
        <row r="3422">
          <cell r="H3422" t="str">
            <v>Cavin1</v>
          </cell>
          <cell r="I3422">
            <v>7.0000000000000007E-2</v>
          </cell>
        </row>
        <row r="3423">
          <cell r="H3423" t="str">
            <v>Crebbp</v>
          </cell>
          <cell r="I3423">
            <v>7.0000000000000007E-2</v>
          </cell>
        </row>
        <row r="3424">
          <cell r="H3424" t="str">
            <v>Fbxo30</v>
          </cell>
          <cell r="I3424">
            <v>7.0000000000000007E-2</v>
          </cell>
        </row>
        <row r="3425">
          <cell r="H3425" t="str">
            <v>Cdk12</v>
          </cell>
          <cell r="I3425">
            <v>7.0000000000000007E-2</v>
          </cell>
        </row>
        <row r="3426">
          <cell r="H3426" t="str">
            <v>Mapkap1</v>
          </cell>
          <cell r="I3426">
            <v>7.0000000000000007E-2</v>
          </cell>
        </row>
        <row r="3427">
          <cell r="H3427" t="str">
            <v>Camk2g</v>
          </cell>
          <cell r="I3427">
            <v>7.0000000000000007E-2</v>
          </cell>
        </row>
        <row r="3428">
          <cell r="H3428" t="str">
            <v>Tmem55a</v>
          </cell>
          <cell r="I3428">
            <v>7.0000000000000007E-2</v>
          </cell>
        </row>
        <row r="3429">
          <cell r="H3429" t="str">
            <v>Scaf1</v>
          </cell>
          <cell r="I3429">
            <v>7.0000000000000007E-2</v>
          </cell>
        </row>
        <row r="3430">
          <cell r="H3430" t="str">
            <v>Pgd</v>
          </cell>
          <cell r="I3430">
            <v>7.0000000000000007E-2</v>
          </cell>
        </row>
        <row r="3431">
          <cell r="H3431" t="str">
            <v>Psip1</v>
          </cell>
          <cell r="I3431">
            <v>7.0000000000000007E-2</v>
          </cell>
        </row>
        <row r="3432">
          <cell r="H3432" t="str">
            <v>Mtfr1l</v>
          </cell>
          <cell r="I3432">
            <v>7.0000000000000007E-2</v>
          </cell>
        </row>
        <row r="3433">
          <cell r="H3433" t="str">
            <v>Vcl</v>
          </cell>
          <cell r="I3433">
            <v>7.0000000000000007E-2</v>
          </cell>
        </row>
        <row r="3434">
          <cell r="H3434" t="str">
            <v>Camk2d</v>
          </cell>
          <cell r="I3434">
            <v>7.0000000000000007E-2</v>
          </cell>
        </row>
        <row r="3435">
          <cell r="H3435" t="str">
            <v>Hnrnpc</v>
          </cell>
          <cell r="I3435">
            <v>7.0000000000000007E-2</v>
          </cell>
        </row>
        <row r="3436">
          <cell r="H3436" t="str">
            <v>Sh3bp5</v>
          </cell>
          <cell r="I3436">
            <v>7.0000000000000007E-2</v>
          </cell>
        </row>
        <row r="3437">
          <cell r="H3437" t="str">
            <v>Arhgef11</v>
          </cell>
          <cell r="I3437">
            <v>7.0000000000000007E-2</v>
          </cell>
        </row>
        <row r="3438">
          <cell r="H3438" t="str">
            <v>Farp1</v>
          </cell>
          <cell r="I3438">
            <v>7.0000000000000007E-2</v>
          </cell>
        </row>
        <row r="3439">
          <cell r="H3439" t="str">
            <v>Cndp2</v>
          </cell>
          <cell r="I3439">
            <v>7.0000000000000007E-2</v>
          </cell>
        </row>
        <row r="3440">
          <cell r="H3440" t="str">
            <v>Dync1li1</v>
          </cell>
          <cell r="I3440">
            <v>7.0000000000000007E-2</v>
          </cell>
        </row>
        <row r="3441">
          <cell r="H3441" t="str">
            <v>Dnmt1</v>
          </cell>
          <cell r="I3441">
            <v>7.0000000000000007E-2</v>
          </cell>
        </row>
        <row r="3442">
          <cell r="H3442" t="str">
            <v>Deaf1</v>
          </cell>
          <cell r="I3442">
            <v>7.0000000000000007E-2</v>
          </cell>
        </row>
        <row r="3443">
          <cell r="H3443" t="str">
            <v>Nab1</v>
          </cell>
          <cell r="I3443">
            <v>7.0000000000000007E-2</v>
          </cell>
        </row>
        <row r="3444">
          <cell r="H3444" t="str">
            <v>Ank3</v>
          </cell>
          <cell r="I3444">
            <v>7.0000000000000007E-2</v>
          </cell>
        </row>
        <row r="3445">
          <cell r="H3445" t="str">
            <v>Irf2bpl</v>
          </cell>
          <cell r="I3445">
            <v>7.0000000000000007E-2</v>
          </cell>
        </row>
        <row r="3446">
          <cell r="H3446" t="str">
            <v>Gtpbp1</v>
          </cell>
          <cell r="I3446">
            <v>7.0000000000000007E-2</v>
          </cell>
        </row>
        <row r="3447">
          <cell r="H3447" t="str">
            <v>Capg</v>
          </cell>
          <cell r="I3447">
            <v>7.0000000000000007E-2</v>
          </cell>
        </row>
        <row r="3448">
          <cell r="H3448" t="str">
            <v>Pbxip1</v>
          </cell>
          <cell r="I3448">
            <v>7.0000000000000007E-2</v>
          </cell>
        </row>
        <row r="3449">
          <cell r="H3449" t="str">
            <v>Rbm10</v>
          </cell>
          <cell r="I3449">
            <v>7.0000000000000007E-2</v>
          </cell>
        </row>
        <row r="3450">
          <cell r="H3450" t="str">
            <v>Tbc1d2</v>
          </cell>
          <cell r="I3450">
            <v>7.0000000000000007E-2</v>
          </cell>
        </row>
        <row r="3451">
          <cell r="H3451" t="str">
            <v>Git1</v>
          </cell>
          <cell r="I3451">
            <v>7.0000000000000007E-2</v>
          </cell>
        </row>
        <row r="3452">
          <cell r="H3452" t="str">
            <v>Slc9a1</v>
          </cell>
          <cell r="I3452">
            <v>7.0000000000000007E-2</v>
          </cell>
        </row>
        <row r="3453">
          <cell r="H3453" t="str">
            <v>Ppp2r5b</v>
          </cell>
          <cell r="I3453">
            <v>7.0000000000000007E-2</v>
          </cell>
        </row>
        <row r="3454">
          <cell r="H3454" t="str">
            <v>Tep1</v>
          </cell>
          <cell r="I3454">
            <v>7.0000000000000007E-2</v>
          </cell>
        </row>
        <row r="3455">
          <cell r="H3455" t="str">
            <v>Plec</v>
          </cell>
          <cell r="I3455">
            <v>7.0000000000000007E-2</v>
          </cell>
        </row>
        <row r="3456">
          <cell r="H3456" t="str">
            <v>Epn3</v>
          </cell>
          <cell r="I3456">
            <v>7.0000000000000007E-2</v>
          </cell>
        </row>
        <row r="3457">
          <cell r="H3457" t="str">
            <v>Hdgfl2</v>
          </cell>
          <cell r="I3457">
            <v>7.0000000000000007E-2</v>
          </cell>
        </row>
        <row r="3458">
          <cell r="H3458" t="str">
            <v>Rai14</v>
          </cell>
          <cell r="I3458">
            <v>7.0000000000000007E-2</v>
          </cell>
        </row>
        <row r="3459">
          <cell r="H3459" t="str">
            <v>Anxa5</v>
          </cell>
          <cell r="I3459">
            <v>7.0000000000000007E-2</v>
          </cell>
        </row>
        <row r="3460">
          <cell r="H3460" t="str">
            <v>Larp7</v>
          </cell>
          <cell r="I3460">
            <v>7.0000000000000007E-2</v>
          </cell>
        </row>
        <row r="3461">
          <cell r="H3461" t="str">
            <v>Ring1</v>
          </cell>
          <cell r="I3461">
            <v>7.0000000000000007E-2</v>
          </cell>
        </row>
        <row r="3462">
          <cell r="H3462" t="str">
            <v>Hdgfl3</v>
          </cell>
          <cell r="I3462">
            <v>7.0000000000000007E-2</v>
          </cell>
        </row>
        <row r="3463">
          <cell r="H3463" t="str">
            <v>Clip1</v>
          </cell>
          <cell r="I3463">
            <v>7.0000000000000007E-2</v>
          </cell>
        </row>
        <row r="3464">
          <cell r="H3464" t="str">
            <v>Pak1</v>
          </cell>
          <cell r="I3464">
            <v>7.0000000000000007E-2</v>
          </cell>
        </row>
        <row r="3465">
          <cell r="H3465" t="str">
            <v>Map4</v>
          </cell>
          <cell r="I3465">
            <v>7.0000000000000007E-2</v>
          </cell>
        </row>
        <row r="3466">
          <cell r="H3466" t="str">
            <v>Cep41</v>
          </cell>
          <cell r="I3466">
            <v>7.0000000000000007E-2</v>
          </cell>
        </row>
        <row r="3467">
          <cell r="H3467" t="str">
            <v>Slc25a46</v>
          </cell>
          <cell r="I3467">
            <v>7.0000000000000007E-2</v>
          </cell>
        </row>
        <row r="3468">
          <cell r="H3468" t="str">
            <v>Synrg</v>
          </cell>
          <cell r="I3468">
            <v>7.0000000000000007E-2</v>
          </cell>
        </row>
        <row r="3469">
          <cell r="H3469" t="str">
            <v>Sh3bp5</v>
          </cell>
          <cell r="I3469">
            <v>7.0000000000000007E-2</v>
          </cell>
        </row>
        <row r="3470">
          <cell r="H3470" t="str">
            <v>Ocln</v>
          </cell>
          <cell r="I3470">
            <v>7.0000000000000007E-2</v>
          </cell>
        </row>
        <row r="3471">
          <cell r="H3471" t="str">
            <v>Arfgap1</v>
          </cell>
          <cell r="I3471">
            <v>7.0000000000000007E-2</v>
          </cell>
        </row>
        <row r="3472">
          <cell r="H3472" t="str">
            <v>Myo5a</v>
          </cell>
          <cell r="I3472">
            <v>7.0000000000000007E-2</v>
          </cell>
        </row>
        <row r="3473">
          <cell r="H3473" t="str">
            <v>Tor1aip1</v>
          </cell>
          <cell r="I3473">
            <v>7.0000000000000007E-2</v>
          </cell>
        </row>
        <row r="3474">
          <cell r="H3474" t="str">
            <v>Farp1</v>
          </cell>
          <cell r="I3474">
            <v>7.0000000000000007E-2</v>
          </cell>
        </row>
        <row r="3475">
          <cell r="H3475" t="str">
            <v>Rnf40</v>
          </cell>
          <cell r="I3475">
            <v>7.0000000000000007E-2</v>
          </cell>
        </row>
        <row r="3476">
          <cell r="H3476" t="str">
            <v>Clip1</v>
          </cell>
          <cell r="I3476">
            <v>7.0000000000000007E-2</v>
          </cell>
        </row>
        <row r="3477">
          <cell r="H3477" t="str">
            <v>Ldlrap1</v>
          </cell>
          <cell r="I3477">
            <v>7.0000000000000007E-2</v>
          </cell>
        </row>
        <row r="3478">
          <cell r="H3478" t="str">
            <v>Map1b</v>
          </cell>
          <cell r="I3478">
            <v>7.0000000000000007E-2</v>
          </cell>
        </row>
        <row r="3479">
          <cell r="H3479" t="str">
            <v>Ptk2</v>
          </cell>
          <cell r="I3479">
            <v>7.0000000000000007E-2</v>
          </cell>
        </row>
        <row r="3480">
          <cell r="H3480" t="str">
            <v>Znf148</v>
          </cell>
          <cell r="I3480">
            <v>7.0000000000000007E-2</v>
          </cell>
        </row>
        <row r="3481">
          <cell r="H3481" t="str">
            <v>Ackr3</v>
          </cell>
          <cell r="I3481">
            <v>7.0000000000000007E-2</v>
          </cell>
        </row>
        <row r="3482">
          <cell r="H3482" t="str">
            <v>Atrx</v>
          </cell>
          <cell r="I3482">
            <v>7.0000000000000007E-2</v>
          </cell>
        </row>
        <row r="3483">
          <cell r="H3483" t="str">
            <v>Aatf</v>
          </cell>
          <cell r="I3483">
            <v>7.0000000000000007E-2</v>
          </cell>
        </row>
        <row r="3484">
          <cell r="H3484" t="str">
            <v>Sart1</v>
          </cell>
          <cell r="I3484">
            <v>7.0000000000000007E-2</v>
          </cell>
        </row>
        <row r="3485">
          <cell r="H3485" t="str">
            <v>Myo9b</v>
          </cell>
          <cell r="I3485">
            <v>7.0000000000000007E-2</v>
          </cell>
        </row>
        <row r="3486">
          <cell r="H3486" t="str">
            <v>Nagk</v>
          </cell>
          <cell r="I3486">
            <v>7.0000000000000007E-2</v>
          </cell>
        </row>
        <row r="3487">
          <cell r="H3487" t="str">
            <v>Tsc1</v>
          </cell>
          <cell r="I3487">
            <v>7.0000000000000007E-2</v>
          </cell>
        </row>
        <row r="3488">
          <cell r="H3488" t="str">
            <v>Nedd4</v>
          </cell>
          <cell r="I3488">
            <v>7.0000000000000007E-2</v>
          </cell>
        </row>
        <row r="3489">
          <cell r="H3489" t="str">
            <v>Map1s</v>
          </cell>
          <cell r="I3489">
            <v>7.0000000000000007E-2</v>
          </cell>
        </row>
        <row r="3490">
          <cell r="H3490" t="str">
            <v>Mavs</v>
          </cell>
          <cell r="I3490">
            <v>7.0000000000000007E-2</v>
          </cell>
        </row>
        <row r="3491">
          <cell r="H3491" t="str">
            <v>Ptdss1</v>
          </cell>
          <cell r="I3491">
            <v>7.0000000000000007E-2</v>
          </cell>
        </row>
        <row r="3492">
          <cell r="H3492" t="str">
            <v>Washc2</v>
          </cell>
          <cell r="I3492">
            <v>7.0000000000000007E-2</v>
          </cell>
        </row>
        <row r="3493">
          <cell r="H3493" t="str">
            <v>Inpp5j</v>
          </cell>
          <cell r="I3493">
            <v>7.0000000000000007E-2</v>
          </cell>
        </row>
        <row r="3494">
          <cell r="H3494" t="str">
            <v>Tuba4a</v>
          </cell>
          <cell r="I3494">
            <v>7.0000000000000007E-2</v>
          </cell>
        </row>
        <row r="3495">
          <cell r="H3495" t="str">
            <v>Slc9a1</v>
          </cell>
          <cell r="I3495">
            <v>7.0000000000000007E-2</v>
          </cell>
        </row>
        <row r="3496">
          <cell r="H3496" t="str">
            <v>Pea15</v>
          </cell>
          <cell r="I3496">
            <v>7.0000000000000007E-2</v>
          </cell>
        </row>
        <row r="3497">
          <cell r="H3497" t="str">
            <v>Tle3</v>
          </cell>
          <cell r="I3497">
            <v>7.0000000000000007E-2</v>
          </cell>
        </row>
        <row r="3498">
          <cell r="H3498" t="str">
            <v>Farp1</v>
          </cell>
          <cell r="I3498">
            <v>7.0000000000000007E-2</v>
          </cell>
        </row>
        <row r="3499">
          <cell r="H3499" t="str">
            <v>Foxp1</v>
          </cell>
          <cell r="I3499">
            <v>7.0000000000000007E-2</v>
          </cell>
        </row>
        <row r="3500">
          <cell r="H3500" t="str">
            <v>Rnf39</v>
          </cell>
          <cell r="I3500">
            <v>7.0000000000000007E-2</v>
          </cell>
        </row>
        <row r="3501">
          <cell r="H3501" t="str">
            <v>Anxa2</v>
          </cell>
          <cell r="I3501">
            <v>7.0000000000000007E-2</v>
          </cell>
        </row>
        <row r="3502">
          <cell r="H3502" t="str">
            <v>Synrg</v>
          </cell>
          <cell r="I3502">
            <v>7.0000000000000007E-2</v>
          </cell>
        </row>
        <row r="3503">
          <cell r="H3503" t="str">
            <v>Mpdz</v>
          </cell>
          <cell r="I3503">
            <v>7.0000000000000007E-2</v>
          </cell>
        </row>
        <row r="3504">
          <cell r="H3504" t="str">
            <v>Nfat5</v>
          </cell>
          <cell r="I3504">
            <v>7.0000000000000007E-2</v>
          </cell>
        </row>
        <row r="3505">
          <cell r="H3505" t="str">
            <v>Sept2</v>
          </cell>
          <cell r="I3505">
            <v>7.0000000000000007E-2</v>
          </cell>
        </row>
        <row r="3506">
          <cell r="H3506" t="str">
            <v>Ampd3</v>
          </cell>
          <cell r="I3506">
            <v>7.0000000000000007E-2</v>
          </cell>
        </row>
        <row r="3507">
          <cell r="H3507" t="str">
            <v>Inpp5j</v>
          </cell>
          <cell r="I3507">
            <v>7.0000000000000007E-2</v>
          </cell>
        </row>
        <row r="3508">
          <cell r="H3508" t="str">
            <v>Pdcd4</v>
          </cell>
          <cell r="I3508">
            <v>7.0000000000000007E-2</v>
          </cell>
        </row>
        <row r="3509">
          <cell r="H3509" t="str">
            <v>Mark2</v>
          </cell>
          <cell r="I3509">
            <v>7.0000000000000007E-2</v>
          </cell>
        </row>
        <row r="3510">
          <cell r="H3510" t="str">
            <v>Esam</v>
          </cell>
          <cell r="I3510">
            <v>7.0000000000000007E-2</v>
          </cell>
        </row>
        <row r="3511">
          <cell r="H3511" t="str">
            <v>Akap12</v>
          </cell>
          <cell r="I3511">
            <v>7.0000000000000007E-2</v>
          </cell>
        </row>
        <row r="3512">
          <cell r="H3512" t="str">
            <v>Ralgapa1</v>
          </cell>
          <cell r="I3512">
            <v>7.0000000000000007E-2</v>
          </cell>
        </row>
        <row r="3513">
          <cell r="H3513" t="str">
            <v>Ripor1</v>
          </cell>
          <cell r="I3513">
            <v>7.0000000000000007E-2</v>
          </cell>
        </row>
        <row r="3514">
          <cell r="H3514" t="str">
            <v>Crtc2</v>
          </cell>
          <cell r="I3514">
            <v>7.0000000000000007E-2</v>
          </cell>
        </row>
        <row r="3515">
          <cell r="H3515" t="str">
            <v>Mybbp1a</v>
          </cell>
          <cell r="I3515">
            <v>7.0000000000000007E-2</v>
          </cell>
        </row>
        <row r="3516">
          <cell r="H3516" t="str">
            <v>Hgs</v>
          </cell>
          <cell r="I3516">
            <v>7.0000000000000007E-2</v>
          </cell>
        </row>
        <row r="3517">
          <cell r="H3517" t="str">
            <v>Nfia</v>
          </cell>
          <cell r="I3517">
            <v>7.0000000000000007E-2</v>
          </cell>
        </row>
        <row r="3518">
          <cell r="H3518" t="str">
            <v>Nucks1</v>
          </cell>
          <cell r="I3518">
            <v>7.0000000000000007E-2</v>
          </cell>
        </row>
        <row r="3519">
          <cell r="H3519" t="str">
            <v>Prkacb</v>
          </cell>
          <cell r="I3519">
            <v>7.0000000000000007E-2</v>
          </cell>
        </row>
        <row r="3520">
          <cell r="H3520" t="str">
            <v>Rabep2</v>
          </cell>
          <cell r="I3520">
            <v>7.0000000000000007E-2</v>
          </cell>
        </row>
        <row r="3521">
          <cell r="H3521" t="str">
            <v>Tpr</v>
          </cell>
          <cell r="I3521">
            <v>7.0000000000000007E-2</v>
          </cell>
        </row>
        <row r="3522">
          <cell r="H3522" t="str">
            <v>Atn1</v>
          </cell>
          <cell r="I3522">
            <v>7.0000000000000007E-2</v>
          </cell>
        </row>
        <row r="3523">
          <cell r="H3523" t="str">
            <v>Oxr1</v>
          </cell>
          <cell r="I3523">
            <v>7.0000000000000007E-2</v>
          </cell>
        </row>
        <row r="3524">
          <cell r="H3524" t="str">
            <v>Rrp15</v>
          </cell>
          <cell r="I3524">
            <v>7.0000000000000007E-2</v>
          </cell>
        </row>
        <row r="3525">
          <cell r="H3525" t="str">
            <v>Jund</v>
          </cell>
          <cell r="I3525">
            <v>7.0000000000000007E-2</v>
          </cell>
        </row>
        <row r="3526">
          <cell r="H3526" t="str">
            <v>Lzts1</v>
          </cell>
          <cell r="I3526">
            <v>7.0000000000000007E-2</v>
          </cell>
        </row>
        <row r="3527">
          <cell r="H3527" t="str">
            <v>Arrdc3</v>
          </cell>
          <cell r="I3527">
            <v>7.0000000000000007E-2</v>
          </cell>
        </row>
        <row r="3528">
          <cell r="H3528" t="str">
            <v>Rapgef2</v>
          </cell>
          <cell r="I3528">
            <v>7.0000000000000007E-2</v>
          </cell>
        </row>
        <row r="3529">
          <cell r="H3529" t="str">
            <v>Tut1</v>
          </cell>
          <cell r="I3529">
            <v>7.0000000000000007E-2</v>
          </cell>
        </row>
        <row r="3530">
          <cell r="H3530" t="str">
            <v>Cpsf7</v>
          </cell>
          <cell r="I3530">
            <v>7.0000000000000007E-2</v>
          </cell>
        </row>
        <row r="3531">
          <cell r="H3531" t="str">
            <v>Htt</v>
          </cell>
          <cell r="I3531">
            <v>7.0000000000000007E-2</v>
          </cell>
        </row>
        <row r="3532">
          <cell r="H3532" t="str">
            <v>Cttn</v>
          </cell>
          <cell r="I3532">
            <v>7.0000000000000007E-2</v>
          </cell>
        </row>
        <row r="3533">
          <cell r="H3533" t="str">
            <v>Ddx21</v>
          </cell>
          <cell r="I3533">
            <v>7.0000000000000007E-2</v>
          </cell>
        </row>
        <row r="3534">
          <cell r="H3534" t="str">
            <v>Fbxo31</v>
          </cell>
          <cell r="I3534">
            <v>7.0000000000000007E-2</v>
          </cell>
        </row>
        <row r="3535">
          <cell r="H3535" t="str">
            <v>Cadm4</v>
          </cell>
          <cell r="I3535">
            <v>7.0000000000000007E-2</v>
          </cell>
        </row>
        <row r="3536">
          <cell r="H3536" t="str">
            <v>Gramd2b</v>
          </cell>
          <cell r="I3536">
            <v>7.0000000000000007E-2</v>
          </cell>
        </row>
        <row r="3537">
          <cell r="H3537" t="str">
            <v>Clic1</v>
          </cell>
          <cell r="I3537">
            <v>7.0000000000000007E-2</v>
          </cell>
        </row>
        <row r="3538">
          <cell r="H3538" t="str">
            <v>Plec</v>
          </cell>
          <cell r="I3538">
            <v>7.0000000000000007E-2</v>
          </cell>
        </row>
        <row r="3539">
          <cell r="H3539" t="str">
            <v>Ralbp1</v>
          </cell>
          <cell r="I3539">
            <v>7.0000000000000007E-2</v>
          </cell>
        </row>
        <row r="3540">
          <cell r="H3540" t="str">
            <v>Srfbp1</v>
          </cell>
          <cell r="I3540">
            <v>7.0000000000000007E-2</v>
          </cell>
        </row>
        <row r="3541">
          <cell r="H3541" t="str">
            <v>Col2a1</v>
          </cell>
          <cell r="I3541">
            <v>7.0000000000000007E-2</v>
          </cell>
        </row>
        <row r="3542">
          <cell r="H3542" t="str">
            <v>Ptpn21</v>
          </cell>
          <cell r="I3542">
            <v>7.0000000000000007E-2</v>
          </cell>
        </row>
        <row r="3543">
          <cell r="H3543" t="str">
            <v>Psip1</v>
          </cell>
          <cell r="I3543">
            <v>7.0000000000000007E-2</v>
          </cell>
        </row>
        <row r="3544">
          <cell r="H3544" t="str">
            <v>Marcksl1</v>
          </cell>
          <cell r="I3544">
            <v>7.0000000000000007E-2</v>
          </cell>
        </row>
        <row r="3545">
          <cell r="H3545" t="str">
            <v>Erbb3</v>
          </cell>
          <cell r="I3545">
            <v>7.0000000000000007E-2</v>
          </cell>
        </row>
        <row r="3546">
          <cell r="H3546" t="str">
            <v>Akap13</v>
          </cell>
          <cell r="I3546">
            <v>7.0000000000000007E-2</v>
          </cell>
        </row>
        <row r="3547">
          <cell r="H3547" t="str">
            <v>Lrrfip2</v>
          </cell>
          <cell r="I3547">
            <v>7.0000000000000007E-2</v>
          </cell>
        </row>
        <row r="3548">
          <cell r="H3548" t="str">
            <v>Myo1c</v>
          </cell>
          <cell r="I3548">
            <v>7.0000000000000007E-2</v>
          </cell>
        </row>
        <row r="3549">
          <cell r="H3549" t="str">
            <v>Zc3h18</v>
          </cell>
          <cell r="I3549">
            <v>7.0000000000000007E-2</v>
          </cell>
        </row>
        <row r="3550">
          <cell r="H3550" t="str">
            <v>Tm9sf2</v>
          </cell>
          <cell r="I3550">
            <v>7.0000000000000007E-2</v>
          </cell>
        </row>
        <row r="3551">
          <cell r="H3551" t="str">
            <v>Hadha</v>
          </cell>
          <cell r="I3551">
            <v>7.0000000000000007E-2</v>
          </cell>
        </row>
        <row r="3552">
          <cell r="H3552" t="str">
            <v>Gprasp1</v>
          </cell>
          <cell r="I3552">
            <v>7.0000000000000007E-2</v>
          </cell>
        </row>
        <row r="3553">
          <cell r="H3553" t="str">
            <v>Nucks1</v>
          </cell>
          <cell r="I3553">
            <v>7.0000000000000007E-2</v>
          </cell>
        </row>
        <row r="3554">
          <cell r="H3554" t="str">
            <v>Ptpn21</v>
          </cell>
          <cell r="I3554">
            <v>7.0000000000000007E-2</v>
          </cell>
        </row>
        <row r="3555">
          <cell r="H3555" t="str">
            <v>Zcchc2</v>
          </cell>
          <cell r="I3555">
            <v>7.0000000000000007E-2</v>
          </cell>
        </row>
        <row r="3556">
          <cell r="H3556" t="str">
            <v>Arid4b</v>
          </cell>
          <cell r="I3556">
            <v>7.0000000000000007E-2</v>
          </cell>
        </row>
        <row r="3557">
          <cell r="H3557" t="str">
            <v>Camsap1</v>
          </cell>
          <cell r="I3557">
            <v>7.0000000000000007E-2</v>
          </cell>
        </row>
        <row r="3558">
          <cell r="H3558" t="str">
            <v>Ripor1</v>
          </cell>
          <cell r="I3558">
            <v>7.0000000000000007E-2</v>
          </cell>
        </row>
        <row r="3559">
          <cell r="H3559" t="str">
            <v>Lsr</v>
          </cell>
          <cell r="I3559">
            <v>7.0000000000000007E-2</v>
          </cell>
        </row>
        <row r="3560">
          <cell r="H3560" t="str">
            <v>Akt2</v>
          </cell>
          <cell r="I3560">
            <v>7.0000000000000007E-2</v>
          </cell>
        </row>
        <row r="3561">
          <cell r="H3561" t="str">
            <v>Lsr</v>
          </cell>
          <cell r="I3561">
            <v>7.0000000000000007E-2</v>
          </cell>
        </row>
        <row r="3562">
          <cell r="H3562" t="str">
            <v>Cux1</v>
          </cell>
          <cell r="I3562">
            <v>7.0000000000000007E-2</v>
          </cell>
        </row>
        <row r="3563">
          <cell r="H3563" t="str">
            <v>Lrrfip1</v>
          </cell>
          <cell r="I3563">
            <v>7.0000000000000007E-2</v>
          </cell>
        </row>
        <row r="3564">
          <cell r="H3564" t="str">
            <v>Wdr44</v>
          </cell>
          <cell r="I3564">
            <v>7.0000000000000007E-2</v>
          </cell>
        </row>
        <row r="3565">
          <cell r="H3565" t="str">
            <v>Hdac1</v>
          </cell>
          <cell r="I3565">
            <v>7.0000000000000007E-2</v>
          </cell>
        </row>
        <row r="3566">
          <cell r="H3566" t="str">
            <v>Akirin2</v>
          </cell>
          <cell r="I3566">
            <v>7.0000000000000007E-2</v>
          </cell>
        </row>
        <row r="3567">
          <cell r="H3567" t="str">
            <v>Poll</v>
          </cell>
          <cell r="I3567">
            <v>7.0000000000000007E-2</v>
          </cell>
        </row>
        <row r="3568">
          <cell r="H3568" t="str">
            <v>Abcc1</v>
          </cell>
          <cell r="I3568">
            <v>7.0000000000000007E-2</v>
          </cell>
        </row>
        <row r="3569">
          <cell r="H3569" t="str">
            <v>Ehd1</v>
          </cell>
          <cell r="I3569">
            <v>7.0000000000000007E-2</v>
          </cell>
        </row>
        <row r="3570">
          <cell r="H3570" t="str">
            <v>Stxbp5</v>
          </cell>
          <cell r="I3570">
            <v>7.0000000000000007E-2</v>
          </cell>
        </row>
        <row r="3571">
          <cell r="H3571" t="str">
            <v>Oxr1</v>
          </cell>
          <cell r="I3571">
            <v>7.0000000000000007E-2</v>
          </cell>
        </row>
        <row r="3572">
          <cell r="H3572" t="str">
            <v>Nucks1</v>
          </cell>
          <cell r="I3572">
            <v>7.0000000000000007E-2</v>
          </cell>
        </row>
        <row r="3573">
          <cell r="H3573" t="str">
            <v>Usp19</v>
          </cell>
          <cell r="I3573">
            <v>7.0000000000000007E-2</v>
          </cell>
        </row>
        <row r="3574">
          <cell r="H3574" t="str">
            <v>Adnp</v>
          </cell>
          <cell r="I3574">
            <v>7.0000000000000007E-2</v>
          </cell>
        </row>
        <row r="3575">
          <cell r="H3575" t="str">
            <v>Prkcd</v>
          </cell>
          <cell r="I3575">
            <v>7.0000000000000007E-2</v>
          </cell>
        </row>
        <row r="3576">
          <cell r="H3576" t="str">
            <v>Phf10</v>
          </cell>
          <cell r="I3576">
            <v>7.0000000000000007E-2</v>
          </cell>
        </row>
        <row r="3577">
          <cell r="H3577" t="str">
            <v>Snx17</v>
          </cell>
          <cell r="I3577">
            <v>7.0000000000000007E-2</v>
          </cell>
        </row>
        <row r="3578">
          <cell r="H3578" t="str">
            <v>Arhgef7</v>
          </cell>
          <cell r="I3578">
            <v>7.0000000000000007E-2</v>
          </cell>
        </row>
        <row r="3579">
          <cell r="H3579" t="str">
            <v>Aak1</v>
          </cell>
          <cell r="I3579">
            <v>7.0000000000000007E-2</v>
          </cell>
        </row>
        <row r="3580">
          <cell r="H3580" t="str">
            <v>Arglu1</v>
          </cell>
          <cell r="I3580">
            <v>7.0000000000000007E-2</v>
          </cell>
        </row>
        <row r="3581">
          <cell r="H3581" t="str">
            <v>Ermp1</v>
          </cell>
          <cell r="I3581">
            <v>7.0000000000000007E-2</v>
          </cell>
        </row>
        <row r="3582">
          <cell r="H3582" t="str">
            <v>Slu7</v>
          </cell>
          <cell r="I3582">
            <v>7.0000000000000007E-2</v>
          </cell>
        </row>
        <row r="3583">
          <cell r="H3583" t="str">
            <v>Paf1</v>
          </cell>
          <cell r="I3583">
            <v>7.0000000000000007E-2</v>
          </cell>
        </row>
        <row r="3584">
          <cell r="H3584" t="str">
            <v>Src</v>
          </cell>
          <cell r="I3584">
            <v>0.06</v>
          </cell>
        </row>
        <row r="3585">
          <cell r="H3585" t="str">
            <v>Rtn4</v>
          </cell>
          <cell r="I3585">
            <v>0.06</v>
          </cell>
        </row>
        <row r="3586">
          <cell r="H3586" t="str">
            <v>Ascc3</v>
          </cell>
          <cell r="I3586">
            <v>0.06</v>
          </cell>
        </row>
        <row r="3587">
          <cell r="H3587" t="str">
            <v>Itm2c</v>
          </cell>
          <cell r="I3587">
            <v>0.06</v>
          </cell>
        </row>
        <row r="3588">
          <cell r="H3588" t="str">
            <v>Slc4a7</v>
          </cell>
          <cell r="I3588">
            <v>0.06</v>
          </cell>
        </row>
        <row r="3589">
          <cell r="H3589" t="str">
            <v>Hspa1a</v>
          </cell>
          <cell r="I3589">
            <v>0.06</v>
          </cell>
        </row>
        <row r="3590">
          <cell r="H3590" t="str">
            <v>Slc12a4</v>
          </cell>
          <cell r="I3590">
            <v>0.06</v>
          </cell>
        </row>
        <row r="3591">
          <cell r="H3591" t="str">
            <v>Esf1</v>
          </cell>
          <cell r="I3591">
            <v>0.06</v>
          </cell>
        </row>
        <row r="3592">
          <cell r="H3592" t="str">
            <v>Armc10</v>
          </cell>
          <cell r="I3592">
            <v>0.06</v>
          </cell>
        </row>
        <row r="3593">
          <cell r="H3593" t="str">
            <v>Rb1</v>
          </cell>
          <cell r="I3593">
            <v>0.06</v>
          </cell>
        </row>
        <row r="3594">
          <cell r="H3594" t="str">
            <v>Apc</v>
          </cell>
          <cell r="I3594">
            <v>0.06</v>
          </cell>
        </row>
        <row r="3595">
          <cell r="H3595" t="str">
            <v>Gtpbp1</v>
          </cell>
          <cell r="I3595">
            <v>0.06</v>
          </cell>
        </row>
        <row r="3596">
          <cell r="H3596" t="str">
            <v>Efnb1</v>
          </cell>
          <cell r="I3596">
            <v>0.06</v>
          </cell>
        </row>
        <row r="3597">
          <cell r="H3597" t="str">
            <v>Lpar1</v>
          </cell>
          <cell r="I3597">
            <v>0.06</v>
          </cell>
        </row>
        <row r="3598">
          <cell r="H3598" t="str">
            <v>Hp1bp3</v>
          </cell>
          <cell r="I3598">
            <v>0.06</v>
          </cell>
        </row>
        <row r="3599">
          <cell r="H3599" t="str">
            <v>Dus3l</v>
          </cell>
          <cell r="I3599">
            <v>0.06</v>
          </cell>
        </row>
        <row r="3600">
          <cell r="H3600" t="str">
            <v>Mcrip1</v>
          </cell>
          <cell r="I3600">
            <v>0.06</v>
          </cell>
        </row>
        <row r="3601">
          <cell r="H3601" t="str">
            <v>Uso1</v>
          </cell>
          <cell r="I3601">
            <v>0.06</v>
          </cell>
        </row>
        <row r="3602">
          <cell r="H3602" t="str">
            <v>Rnpc3</v>
          </cell>
          <cell r="I3602">
            <v>0.06</v>
          </cell>
        </row>
        <row r="3603">
          <cell r="H3603" t="str">
            <v>Josd1</v>
          </cell>
          <cell r="I3603">
            <v>0.06</v>
          </cell>
        </row>
        <row r="3604">
          <cell r="H3604" t="str">
            <v>Rbm4b</v>
          </cell>
          <cell r="I3604">
            <v>0.06</v>
          </cell>
        </row>
        <row r="3605">
          <cell r="H3605" t="str">
            <v>Inppl1</v>
          </cell>
          <cell r="I3605">
            <v>0.06</v>
          </cell>
        </row>
        <row r="3606">
          <cell r="H3606" t="str">
            <v>Stmn1</v>
          </cell>
          <cell r="I3606">
            <v>0.06</v>
          </cell>
        </row>
        <row r="3607">
          <cell r="H3607" t="str">
            <v>Nucks1</v>
          </cell>
          <cell r="I3607">
            <v>0.06</v>
          </cell>
        </row>
        <row r="3608">
          <cell r="H3608" t="str">
            <v>Usp54</v>
          </cell>
          <cell r="I3608">
            <v>0.06</v>
          </cell>
        </row>
        <row r="3609">
          <cell r="H3609" t="str">
            <v>Ctu1</v>
          </cell>
          <cell r="I3609">
            <v>0.06</v>
          </cell>
        </row>
        <row r="3610">
          <cell r="H3610" t="str">
            <v>Armcx3</v>
          </cell>
          <cell r="I3610">
            <v>0.06</v>
          </cell>
        </row>
        <row r="3611">
          <cell r="H3611" t="str">
            <v>Med24</v>
          </cell>
          <cell r="I3611">
            <v>0.06</v>
          </cell>
        </row>
        <row r="3612">
          <cell r="H3612" t="str">
            <v>Vcpip1</v>
          </cell>
          <cell r="I3612">
            <v>0.06</v>
          </cell>
        </row>
        <row r="3613">
          <cell r="H3613" t="str">
            <v>Tsc22d3</v>
          </cell>
          <cell r="I3613">
            <v>0.06</v>
          </cell>
        </row>
        <row r="3614">
          <cell r="H3614" t="str">
            <v>Ppp4r1</v>
          </cell>
          <cell r="I3614">
            <v>0.06</v>
          </cell>
        </row>
        <row r="3615">
          <cell r="H3615" t="str">
            <v>Bud13</v>
          </cell>
          <cell r="I3615">
            <v>0.06</v>
          </cell>
        </row>
        <row r="3616">
          <cell r="H3616" t="str">
            <v>Gnai2</v>
          </cell>
          <cell r="I3616">
            <v>0.06</v>
          </cell>
        </row>
        <row r="3617">
          <cell r="H3617" t="str">
            <v>Ccdc91</v>
          </cell>
          <cell r="I3617">
            <v>0.06</v>
          </cell>
        </row>
        <row r="3618">
          <cell r="H3618" t="str">
            <v>Arhgef1</v>
          </cell>
          <cell r="I3618">
            <v>0.06</v>
          </cell>
        </row>
        <row r="3619">
          <cell r="H3619" t="str">
            <v>Washc2</v>
          </cell>
          <cell r="I3619">
            <v>0.06</v>
          </cell>
        </row>
        <row r="3620">
          <cell r="H3620" t="str">
            <v>Cdc42bpb</v>
          </cell>
          <cell r="I3620">
            <v>0.06</v>
          </cell>
        </row>
        <row r="3621">
          <cell r="H3621" t="str">
            <v>Znf518a</v>
          </cell>
          <cell r="I3621">
            <v>0.06</v>
          </cell>
        </row>
        <row r="3622">
          <cell r="H3622" t="str">
            <v>Ubr4</v>
          </cell>
          <cell r="I3622">
            <v>0.06</v>
          </cell>
        </row>
        <row r="3623">
          <cell r="H3623" t="str">
            <v>Inpp5j</v>
          </cell>
          <cell r="I3623">
            <v>0.06</v>
          </cell>
        </row>
        <row r="3624">
          <cell r="H3624" t="str">
            <v>Galnt11</v>
          </cell>
          <cell r="I3624">
            <v>0.06</v>
          </cell>
        </row>
        <row r="3625">
          <cell r="H3625" t="str">
            <v>Eno1</v>
          </cell>
          <cell r="I3625">
            <v>0.06</v>
          </cell>
        </row>
        <row r="3626">
          <cell r="H3626" t="str">
            <v>Cblb</v>
          </cell>
          <cell r="I3626">
            <v>0.06</v>
          </cell>
        </row>
        <row r="3627">
          <cell r="H3627" t="str">
            <v>Zfp37</v>
          </cell>
          <cell r="I3627">
            <v>0.06</v>
          </cell>
        </row>
        <row r="3628">
          <cell r="H3628" t="str">
            <v>Hp1bp3</v>
          </cell>
          <cell r="I3628">
            <v>0.06</v>
          </cell>
        </row>
        <row r="3629">
          <cell r="H3629" t="str">
            <v>Mapk9</v>
          </cell>
          <cell r="I3629">
            <v>0.06</v>
          </cell>
        </row>
        <row r="3630">
          <cell r="H3630" t="str">
            <v>Atp2a2</v>
          </cell>
          <cell r="I3630">
            <v>0.06</v>
          </cell>
        </row>
        <row r="3631">
          <cell r="H3631" t="str">
            <v>Jun</v>
          </cell>
          <cell r="I3631">
            <v>0.06</v>
          </cell>
        </row>
        <row r="3632">
          <cell r="H3632" t="str">
            <v>Arfgef2</v>
          </cell>
          <cell r="I3632">
            <v>0.06</v>
          </cell>
        </row>
        <row r="3633">
          <cell r="H3633" t="str">
            <v>Znf513</v>
          </cell>
          <cell r="I3633">
            <v>0.06</v>
          </cell>
        </row>
        <row r="3634">
          <cell r="H3634" t="str">
            <v>Lpar1</v>
          </cell>
          <cell r="I3634">
            <v>0.06</v>
          </cell>
        </row>
        <row r="3635">
          <cell r="H3635" t="str">
            <v>Nos1ap</v>
          </cell>
          <cell r="I3635">
            <v>0.06</v>
          </cell>
        </row>
        <row r="3636">
          <cell r="H3636" t="str">
            <v>Znf148</v>
          </cell>
          <cell r="I3636">
            <v>0.06</v>
          </cell>
        </row>
        <row r="3637">
          <cell r="H3637" t="str">
            <v>Spin1</v>
          </cell>
          <cell r="I3637">
            <v>0.06</v>
          </cell>
        </row>
        <row r="3638">
          <cell r="H3638" t="str">
            <v>Slc9a8</v>
          </cell>
          <cell r="I3638">
            <v>0.06</v>
          </cell>
        </row>
        <row r="3639">
          <cell r="H3639" t="str">
            <v>Sptbn2</v>
          </cell>
          <cell r="I3639">
            <v>0.06</v>
          </cell>
        </row>
        <row r="3640">
          <cell r="H3640" t="str">
            <v>Epb41l1</v>
          </cell>
          <cell r="I3640">
            <v>0.06</v>
          </cell>
        </row>
        <row r="3641">
          <cell r="H3641" t="str">
            <v>Copg1</v>
          </cell>
          <cell r="I3641">
            <v>0.06</v>
          </cell>
        </row>
        <row r="3642">
          <cell r="H3642" t="str">
            <v>Abcc1</v>
          </cell>
          <cell r="I3642">
            <v>0.06</v>
          </cell>
        </row>
        <row r="3643">
          <cell r="H3643" t="str">
            <v>Pcyt1a</v>
          </cell>
          <cell r="I3643">
            <v>0.06</v>
          </cell>
        </row>
        <row r="3644">
          <cell r="H3644" t="str">
            <v>Scaf1</v>
          </cell>
          <cell r="I3644">
            <v>0.06</v>
          </cell>
        </row>
        <row r="3645">
          <cell r="H3645" t="str">
            <v>Eef2k</v>
          </cell>
          <cell r="I3645">
            <v>0.06</v>
          </cell>
        </row>
        <row r="3646">
          <cell r="H3646" t="str">
            <v>G4</v>
          </cell>
          <cell r="I3646">
            <v>0.06</v>
          </cell>
        </row>
        <row r="3647">
          <cell r="H3647" t="str">
            <v>Ppp2r5b</v>
          </cell>
          <cell r="I3647">
            <v>0.06</v>
          </cell>
        </row>
        <row r="3648">
          <cell r="H3648" t="str">
            <v>Iws1</v>
          </cell>
          <cell r="I3648">
            <v>0.06</v>
          </cell>
        </row>
        <row r="3649">
          <cell r="H3649" t="str">
            <v>Plec</v>
          </cell>
          <cell r="I3649">
            <v>0.06</v>
          </cell>
        </row>
        <row r="3650">
          <cell r="H3650" t="str">
            <v>Ppp1r12a</v>
          </cell>
          <cell r="I3650">
            <v>0.06</v>
          </cell>
        </row>
        <row r="3651">
          <cell r="H3651" t="str">
            <v>Amph</v>
          </cell>
          <cell r="I3651">
            <v>0.06</v>
          </cell>
        </row>
        <row r="3652">
          <cell r="H3652" t="str">
            <v>Acbd5</v>
          </cell>
          <cell r="I3652">
            <v>0.06</v>
          </cell>
        </row>
        <row r="3653">
          <cell r="H3653" t="str">
            <v>Ppm1h</v>
          </cell>
          <cell r="I3653">
            <v>0.06</v>
          </cell>
        </row>
        <row r="3654">
          <cell r="H3654" t="str">
            <v>Rcn2</v>
          </cell>
          <cell r="I3654">
            <v>0.06</v>
          </cell>
        </row>
        <row r="3655">
          <cell r="H3655" t="str">
            <v>Atp2b2</v>
          </cell>
          <cell r="I3655">
            <v>0.06</v>
          </cell>
        </row>
        <row r="3656">
          <cell r="H3656" t="str">
            <v>Lsr</v>
          </cell>
          <cell r="I3656">
            <v>0.06</v>
          </cell>
        </row>
        <row r="3657">
          <cell r="H3657" t="str">
            <v>Rtn4</v>
          </cell>
          <cell r="I3657">
            <v>0.06</v>
          </cell>
        </row>
        <row r="3658">
          <cell r="H3658" t="str">
            <v>Akt3</v>
          </cell>
          <cell r="I3658">
            <v>0.06</v>
          </cell>
        </row>
        <row r="3659">
          <cell r="H3659" t="str">
            <v>Git1</v>
          </cell>
          <cell r="I3659">
            <v>0.06</v>
          </cell>
        </row>
        <row r="3660">
          <cell r="H3660" t="str">
            <v>Arhgef28</v>
          </cell>
          <cell r="I3660">
            <v>0.06</v>
          </cell>
        </row>
        <row r="3661">
          <cell r="H3661" t="str">
            <v>Dync1li1</v>
          </cell>
          <cell r="I3661">
            <v>0.06</v>
          </cell>
        </row>
        <row r="3662">
          <cell r="H3662" t="str">
            <v>Aagab</v>
          </cell>
          <cell r="I3662">
            <v>0.06</v>
          </cell>
        </row>
        <row r="3663">
          <cell r="H3663" t="str">
            <v>Kat6a</v>
          </cell>
          <cell r="I3663">
            <v>0.06</v>
          </cell>
        </row>
        <row r="3664">
          <cell r="H3664" t="str">
            <v>Nr3c2</v>
          </cell>
          <cell r="I3664">
            <v>0.06</v>
          </cell>
        </row>
        <row r="3665">
          <cell r="H3665" t="str">
            <v>Ralgapa1</v>
          </cell>
          <cell r="I3665">
            <v>0.06</v>
          </cell>
        </row>
        <row r="3666">
          <cell r="H3666" t="str">
            <v>Bmf</v>
          </cell>
          <cell r="I3666">
            <v>0.06</v>
          </cell>
        </row>
        <row r="3667">
          <cell r="H3667" t="str">
            <v>Tmem206</v>
          </cell>
          <cell r="I3667">
            <v>0.06</v>
          </cell>
        </row>
        <row r="3668">
          <cell r="H3668" t="str">
            <v>Slc4a4</v>
          </cell>
          <cell r="I3668">
            <v>0.06</v>
          </cell>
        </row>
        <row r="3669">
          <cell r="H3669" t="str">
            <v>Smc3</v>
          </cell>
          <cell r="I3669">
            <v>0.06</v>
          </cell>
        </row>
        <row r="3670">
          <cell r="H3670" t="str">
            <v>Fam149b1</v>
          </cell>
          <cell r="I3670">
            <v>0.06</v>
          </cell>
        </row>
        <row r="3671">
          <cell r="H3671" t="str">
            <v>Inppl1</v>
          </cell>
          <cell r="I3671">
            <v>0.06</v>
          </cell>
        </row>
        <row r="3672">
          <cell r="H3672" t="str">
            <v>Dek</v>
          </cell>
          <cell r="I3672">
            <v>0.06</v>
          </cell>
        </row>
        <row r="3673">
          <cell r="H3673" t="str">
            <v>Shank3</v>
          </cell>
          <cell r="I3673">
            <v>0.06</v>
          </cell>
        </row>
        <row r="3674">
          <cell r="H3674" t="str">
            <v>Prom2</v>
          </cell>
          <cell r="I3674">
            <v>0.06</v>
          </cell>
        </row>
        <row r="3675">
          <cell r="H3675" t="str">
            <v>Nucks1</v>
          </cell>
          <cell r="I3675">
            <v>0.06</v>
          </cell>
        </row>
        <row r="3676">
          <cell r="H3676" t="str">
            <v>Mapk1</v>
          </cell>
          <cell r="I3676">
            <v>0.06</v>
          </cell>
        </row>
        <row r="3677">
          <cell r="H3677" t="str">
            <v>Msra</v>
          </cell>
          <cell r="I3677">
            <v>0.06</v>
          </cell>
        </row>
        <row r="3678">
          <cell r="H3678" t="str">
            <v>Cdk16</v>
          </cell>
          <cell r="I3678">
            <v>0.06</v>
          </cell>
        </row>
        <row r="3679">
          <cell r="H3679" t="str">
            <v>Tsc1</v>
          </cell>
          <cell r="I3679">
            <v>0.06</v>
          </cell>
        </row>
        <row r="3680">
          <cell r="H3680" t="str">
            <v>Nme1</v>
          </cell>
          <cell r="I3680">
            <v>0.06</v>
          </cell>
        </row>
        <row r="3681">
          <cell r="H3681" t="str">
            <v>Rac1</v>
          </cell>
          <cell r="I3681">
            <v>0.06</v>
          </cell>
        </row>
        <row r="3682">
          <cell r="H3682" t="str">
            <v>Sumo1</v>
          </cell>
          <cell r="I3682">
            <v>0.06</v>
          </cell>
        </row>
        <row r="3683">
          <cell r="H3683" t="str">
            <v>Nf2</v>
          </cell>
          <cell r="I3683">
            <v>0.06</v>
          </cell>
        </row>
        <row r="3684">
          <cell r="H3684" t="str">
            <v>Ddx21</v>
          </cell>
          <cell r="I3684">
            <v>0.06</v>
          </cell>
        </row>
        <row r="3685">
          <cell r="H3685" t="str">
            <v>Rbbp7</v>
          </cell>
          <cell r="I3685">
            <v>0.06</v>
          </cell>
        </row>
        <row r="3686">
          <cell r="H3686" t="str">
            <v>Gosr1</v>
          </cell>
          <cell r="I3686">
            <v>0.06</v>
          </cell>
        </row>
        <row r="3687">
          <cell r="H3687" t="str">
            <v>Atrx</v>
          </cell>
          <cell r="I3687">
            <v>0.06</v>
          </cell>
        </row>
        <row r="3688">
          <cell r="H3688" t="str">
            <v>Tpi1</v>
          </cell>
          <cell r="I3688">
            <v>0.06</v>
          </cell>
        </row>
        <row r="3689">
          <cell r="H3689" t="str">
            <v>Snx15</v>
          </cell>
          <cell r="I3689">
            <v>0.06</v>
          </cell>
        </row>
        <row r="3690">
          <cell r="H3690" t="str">
            <v>Tox4</v>
          </cell>
          <cell r="I3690">
            <v>0.06</v>
          </cell>
        </row>
        <row r="3691">
          <cell r="H3691" t="str">
            <v>Prpf4b</v>
          </cell>
          <cell r="I3691">
            <v>0.06</v>
          </cell>
        </row>
        <row r="3692">
          <cell r="H3692" t="str">
            <v>Ralgapb</v>
          </cell>
          <cell r="I3692">
            <v>0.06</v>
          </cell>
        </row>
        <row r="3693">
          <cell r="H3693" t="str">
            <v>Pomgnt1</v>
          </cell>
          <cell r="I3693">
            <v>0.06</v>
          </cell>
        </row>
        <row r="3694">
          <cell r="H3694" t="str">
            <v>Znf574</v>
          </cell>
          <cell r="I3694">
            <v>0.06</v>
          </cell>
        </row>
        <row r="3695">
          <cell r="H3695" t="str">
            <v>Synrg</v>
          </cell>
          <cell r="I3695">
            <v>0.06</v>
          </cell>
        </row>
        <row r="3696">
          <cell r="H3696" t="str">
            <v>Ag2</v>
          </cell>
          <cell r="I3696">
            <v>0.06</v>
          </cell>
        </row>
        <row r="3697">
          <cell r="H3697" t="str">
            <v>Hnf1b</v>
          </cell>
          <cell r="I3697">
            <v>0.06</v>
          </cell>
        </row>
        <row r="3698">
          <cell r="H3698" t="str">
            <v>Ndel1</v>
          </cell>
          <cell r="I3698">
            <v>0.06</v>
          </cell>
        </row>
        <row r="3699">
          <cell r="H3699" t="str">
            <v>Sipa1l1</v>
          </cell>
          <cell r="I3699">
            <v>0.06</v>
          </cell>
        </row>
        <row r="3700">
          <cell r="H3700" t="str">
            <v>Lmna</v>
          </cell>
          <cell r="I3700">
            <v>0.06</v>
          </cell>
        </row>
        <row r="3701">
          <cell r="H3701" t="str">
            <v>Fabp3</v>
          </cell>
          <cell r="I3701">
            <v>0.06</v>
          </cell>
        </row>
        <row r="3702">
          <cell r="H3702" t="str">
            <v>Mapk14</v>
          </cell>
          <cell r="I3702">
            <v>0.06</v>
          </cell>
        </row>
        <row r="3703">
          <cell r="H3703" t="str">
            <v>Slc23a2</v>
          </cell>
          <cell r="I3703">
            <v>0.06</v>
          </cell>
        </row>
        <row r="3704">
          <cell r="H3704" t="str">
            <v>Scaf4</v>
          </cell>
          <cell r="I3704">
            <v>0.06</v>
          </cell>
        </row>
        <row r="3705">
          <cell r="H3705" t="str">
            <v>Pard3</v>
          </cell>
          <cell r="I3705">
            <v>0.06</v>
          </cell>
        </row>
        <row r="3706">
          <cell r="H3706" t="str">
            <v>Cct5</v>
          </cell>
          <cell r="I3706">
            <v>0.06</v>
          </cell>
        </row>
        <row r="3707">
          <cell r="H3707" t="str">
            <v>Dyrk1a</v>
          </cell>
          <cell r="I3707">
            <v>0.06</v>
          </cell>
        </row>
        <row r="3708">
          <cell r="H3708" t="str">
            <v>Smarcad1</v>
          </cell>
          <cell r="I3708">
            <v>0.06</v>
          </cell>
        </row>
        <row r="3709">
          <cell r="H3709" t="str">
            <v>Scly</v>
          </cell>
          <cell r="I3709">
            <v>0.06</v>
          </cell>
        </row>
        <row r="3710">
          <cell r="H3710" t="str">
            <v>Kdf1</v>
          </cell>
          <cell r="I3710">
            <v>0.06</v>
          </cell>
        </row>
        <row r="3711">
          <cell r="H3711" t="str">
            <v>Leo1</v>
          </cell>
          <cell r="I3711">
            <v>0.06</v>
          </cell>
        </row>
        <row r="3712">
          <cell r="H3712" t="str">
            <v>Fgd4</v>
          </cell>
          <cell r="I3712">
            <v>0.06</v>
          </cell>
        </row>
        <row r="3713">
          <cell r="H3713" t="str">
            <v>Ppp3ca</v>
          </cell>
          <cell r="I3713">
            <v>0.06</v>
          </cell>
        </row>
        <row r="3714">
          <cell r="H3714" t="str">
            <v>Hp1bp3</v>
          </cell>
          <cell r="I3714">
            <v>0.06</v>
          </cell>
        </row>
        <row r="3715">
          <cell r="H3715" t="str">
            <v>Ppia</v>
          </cell>
          <cell r="I3715">
            <v>0.06</v>
          </cell>
        </row>
        <row r="3716">
          <cell r="H3716" t="str">
            <v>Mtus1</v>
          </cell>
          <cell r="I3716">
            <v>0.06</v>
          </cell>
        </row>
        <row r="3717">
          <cell r="H3717" t="str">
            <v>Yap1</v>
          </cell>
          <cell r="I3717">
            <v>0.06</v>
          </cell>
        </row>
        <row r="3718">
          <cell r="H3718" t="str">
            <v>M6pr</v>
          </cell>
          <cell r="I3718">
            <v>0.06</v>
          </cell>
        </row>
        <row r="3719">
          <cell r="H3719" t="str">
            <v>Iws1</v>
          </cell>
          <cell r="I3719">
            <v>0.06</v>
          </cell>
        </row>
        <row r="3720">
          <cell r="H3720" t="str">
            <v>Chm</v>
          </cell>
          <cell r="I3720">
            <v>0.06</v>
          </cell>
        </row>
        <row r="3721">
          <cell r="H3721" t="str">
            <v>Ncaph2</v>
          </cell>
          <cell r="I3721">
            <v>0.06</v>
          </cell>
        </row>
        <row r="3722">
          <cell r="H3722" t="str">
            <v>Nbr1</v>
          </cell>
          <cell r="I3722">
            <v>0.06</v>
          </cell>
        </row>
        <row r="3723">
          <cell r="H3723" t="str">
            <v>Lsg1</v>
          </cell>
          <cell r="I3723">
            <v>0.06</v>
          </cell>
        </row>
        <row r="3724">
          <cell r="H3724" t="str">
            <v>Usp48</v>
          </cell>
          <cell r="I3724">
            <v>0.06</v>
          </cell>
        </row>
        <row r="3725">
          <cell r="H3725" t="str">
            <v>Pxn</v>
          </cell>
          <cell r="I3725">
            <v>0.06</v>
          </cell>
        </row>
        <row r="3726">
          <cell r="H3726" t="str">
            <v>Bcar1</v>
          </cell>
          <cell r="I3726">
            <v>0.06</v>
          </cell>
        </row>
        <row r="3727">
          <cell r="H3727" t="str">
            <v>Asap1</v>
          </cell>
          <cell r="I3727">
            <v>0.06</v>
          </cell>
        </row>
        <row r="3728">
          <cell r="H3728" t="str">
            <v>Piezo1</v>
          </cell>
          <cell r="I3728">
            <v>0.06</v>
          </cell>
        </row>
        <row r="3729">
          <cell r="H3729" t="str">
            <v>Psmb10</v>
          </cell>
          <cell r="I3729">
            <v>0.06</v>
          </cell>
        </row>
        <row r="3730">
          <cell r="H3730" t="str">
            <v>Ppib</v>
          </cell>
          <cell r="I3730">
            <v>0.06</v>
          </cell>
        </row>
        <row r="3731">
          <cell r="H3731" t="str">
            <v>Nufip1</v>
          </cell>
          <cell r="I3731">
            <v>0.06</v>
          </cell>
        </row>
        <row r="3732">
          <cell r="H3732" t="str">
            <v>Pard3</v>
          </cell>
          <cell r="I3732">
            <v>0.06</v>
          </cell>
        </row>
        <row r="3733">
          <cell r="H3733" t="str">
            <v>Pom121</v>
          </cell>
          <cell r="I3733">
            <v>0.06</v>
          </cell>
        </row>
        <row r="3734">
          <cell r="H3734" t="str">
            <v>Gtf2f1</v>
          </cell>
          <cell r="I3734">
            <v>0.06</v>
          </cell>
        </row>
        <row r="3735">
          <cell r="H3735" t="str">
            <v>Trio</v>
          </cell>
          <cell r="I3735">
            <v>0.06</v>
          </cell>
        </row>
        <row r="3736">
          <cell r="H3736" t="str">
            <v>Men1</v>
          </cell>
          <cell r="I3736">
            <v>0.06</v>
          </cell>
        </row>
        <row r="3737">
          <cell r="H3737" t="str">
            <v>Irf2bpl</v>
          </cell>
          <cell r="I3737">
            <v>0.06</v>
          </cell>
        </row>
        <row r="3738">
          <cell r="H3738" t="str">
            <v>Ptpn21</v>
          </cell>
          <cell r="I3738">
            <v>0.06</v>
          </cell>
        </row>
        <row r="3739">
          <cell r="H3739" t="str">
            <v>Prkcz</v>
          </cell>
          <cell r="I3739">
            <v>0.06</v>
          </cell>
        </row>
        <row r="3740">
          <cell r="H3740" t="str">
            <v>Brd2</v>
          </cell>
          <cell r="I3740">
            <v>0.06</v>
          </cell>
        </row>
        <row r="3741">
          <cell r="H3741" t="str">
            <v>Ubxn4</v>
          </cell>
          <cell r="I3741">
            <v>0.06</v>
          </cell>
        </row>
        <row r="3742">
          <cell r="H3742" t="str">
            <v>Psip1</v>
          </cell>
          <cell r="I3742">
            <v>0.06</v>
          </cell>
        </row>
        <row r="3743">
          <cell r="H3743" t="str">
            <v>Dap</v>
          </cell>
          <cell r="I3743">
            <v>0.06</v>
          </cell>
        </row>
        <row r="3744">
          <cell r="H3744" t="str">
            <v>Armc10</v>
          </cell>
          <cell r="I3744">
            <v>0.06</v>
          </cell>
        </row>
        <row r="3745">
          <cell r="H3745" t="str">
            <v>Pds5b</v>
          </cell>
          <cell r="I3745">
            <v>0.06</v>
          </cell>
        </row>
        <row r="3746">
          <cell r="H3746" t="str">
            <v>Akap13</v>
          </cell>
          <cell r="I3746">
            <v>0.06</v>
          </cell>
        </row>
        <row r="3747">
          <cell r="H3747" t="str">
            <v>Rab3gap2</v>
          </cell>
          <cell r="I3747">
            <v>0.06</v>
          </cell>
        </row>
        <row r="3748">
          <cell r="H3748" t="str">
            <v>Trio</v>
          </cell>
          <cell r="I3748">
            <v>0.06</v>
          </cell>
        </row>
        <row r="3749">
          <cell r="H3749" t="str">
            <v>Slc4a2</v>
          </cell>
          <cell r="I3749">
            <v>0.06</v>
          </cell>
        </row>
        <row r="3750">
          <cell r="H3750" t="str">
            <v>Grip1</v>
          </cell>
          <cell r="I3750">
            <v>0.06</v>
          </cell>
        </row>
        <row r="3751">
          <cell r="H3751" t="str">
            <v>Ptk2</v>
          </cell>
          <cell r="I3751">
            <v>0.06</v>
          </cell>
        </row>
        <row r="3752">
          <cell r="H3752" t="str">
            <v>Actb</v>
          </cell>
          <cell r="I3752">
            <v>0.06</v>
          </cell>
        </row>
        <row r="3753">
          <cell r="H3753" t="str">
            <v>Ccdc43</v>
          </cell>
          <cell r="I3753">
            <v>0.06</v>
          </cell>
        </row>
        <row r="3754">
          <cell r="H3754" t="str">
            <v>Lrrc8d</v>
          </cell>
          <cell r="I3754">
            <v>0.06</v>
          </cell>
        </row>
        <row r="3755">
          <cell r="H3755" t="str">
            <v>Ccdc8</v>
          </cell>
          <cell r="I3755">
            <v>0.06</v>
          </cell>
        </row>
        <row r="3756">
          <cell r="H3756" t="str">
            <v>Wee1</v>
          </cell>
          <cell r="I3756">
            <v>0.06</v>
          </cell>
        </row>
        <row r="3757">
          <cell r="H3757" t="str">
            <v>Plekhm1</v>
          </cell>
          <cell r="I3757">
            <v>0.06</v>
          </cell>
        </row>
        <row r="3758">
          <cell r="H3758" t="str">
            <v>Wnk1</v>
          </cell>
          <cell r="I3758">
            <v>0.06</v>
          </cell>
        </row>
        <row r="3759">
          <cell r="H3759" t="str">
            <v>Ccdc8</v>
          </cell>
          <cell r="I3759">
            <v>0.06</v>
          </cell>
        </row>
        <row r="3760">
          <cell r="H3760" t="str">
            <v>Tomm22</v>
          </cell>
          <cell r="I3760">
            <v>0.06</v>
          </cell>
        </row>
        <row r="3761">
          <cell r="H3761" t="str">
            <v>Magi3</v>
          </cell>
          <cell r="I3761">
            <v>0.06</v>
          </cell>
        </row>
        <row r="3762">
          <cell r="H3762" t="str">
            <v>Palld</v>
          </cell>
          <cell r="I3762">
            <v>0.06</v>
          </cell>
        </row>
        <row r="3763">
          <cell r="H3763" t="str">
            <v>Pinx1</v>
          </cell>
          <cell r="I3763">
            <v>0.06</v>
          </cell>
        </row>
        <row r="3764">
          <cell r="H3764" t="str">
            <v>Atad1</v>
          </cell>
          <cell r="I3764">
            <v>0.06</v>
          </cell>
        </row>
        <row r="3765">
          <cell r="H3765" t="str">
            <v>Arhgap27</v>
          </cell>
          <cell r="I3765">
            <v>0.06</v>
          </cell>
        </row>
        <row r="3766">
          <cell r="H3766" t="str">
            <v>Ralgapb</v>
          </cell>
          <cell r="I3766">
            <v>0.06</v>
          </cell>
        </row>
        <row r="3767">
          <cell r="H3767" t="str">
            <v>Safb</v>
          </cell>
          <cell r="I3767">
            <v>0.06</v>
          </cell>
        </row>
        <row r="3768">
          <cell r="H3768" t="str">
            <v>Clip2</v>
          </cell>
          <cell r="I3768">
            <v>0.06</v>
          </cell>
        </row>
        <row r="3769">
          <cell r="H3769" t="str">
            <v>Dnm3</v>
          </cell>
          <cell r="I3769">
            <v>0.06</v>
          </cell>
        </row>
        <row r="3770">
          <cell r="H3770" t="str">
            <v>Add1</v>
          </cell>
          <cell r="I3770">
            <v>0.06</v>
          </cell>
        </row>
        <row r="3771">
          <cell r="H3771" t="str">
            <v>Farp1</v>
          </cell>
          <cell r="I3771">
            <v>0.06</v>
          </cell>
        </row>
        <row r="3772">
          <cell r="H3772" t="str">
            <v>Senp2</v>
          </cell>
          <cell r="I3772">
            <v>0.06</v>
          </cell>
        </row>
        <row r="3773">
          <cell r="H3773" t="str">
            <v>Sorbs2</v>
          </cell>
          <cell r="I3773">
            <v>0.06</v>
          </cell>
        </row>
        <row r="3774">
          <cell r="H3774" t="str">
            <v>Ppp1r11</v>
          </cell>
          <cell r="I3774">
            <v>0.06</v>
          </cell>
        </row>
        <row r="3775">
          <cell r="H3775" t="str">
            <v>Ndrg3</v>
          </cell>
          <cell r="I3775">
            <v>0.06</v>
          </cell>
        </row>
        <row r="3776">
          <cell r="H3776" t="str">
            <v>Numb</v>
          </cell>
          <cell r="I3776">
            <v>0.06</v>
          </cell>
        </row>
        <row r="3777">
          <cell r="H3777" t="str">
            <v>Chd8</v>
          </cell>
          <cell r="I3777">
            <v>0.06</v>
          </cell>
        </row>
        <row r="3778">
          <cell r="H3778" t="str">
            <v>Sharpin</v>
          </cell>
          <cell r="I3778">
            <v>0.06</v>
          </cell>
        </row>
        <row r="3779">
          <cell r="H3779" t="str">
            <v>Slco4a1</v>
          </cell>
          <cell r="I3779">
            <v>0.06</v>
          </cell>
        </row>
        <row r="3780">
          <cell r="H3780" t="str">
            <v>Afdn</v>
          </cell>
          <cell r="I3780">
            <v>0.06</v>
          </cell>
        </row>
        <row r="3781">
          <cell r="H3781" t="str">
            <v>Map1b</v>
          </cell>
          <cell r="I3781">
            <v>0.06</v>
          </cell>
        </row>
        <row r="3782">
          <cell r="H3782" t="str">
            <v>Tpd52l2</v>
          </cell>
          <cell r="I3782">
            <v>0.06</v>
          </cell>
        </row>
        <row r="3783">
          <cell r="H3783" t="str">
            <v>Tnfrsf21</v>
          </cell>
          <cell r="I3783">
            <v>0.06</v>
          </cell>
        </row>
        <row r="3784">
          <cell r="H3784" t="str">
            <v>Anxa2</v>
          </cell>
          <cell r="I3784">
            <v>0.06</v>
          </cell>
        </row>
        <row r="3785">
          <cell r="H3785" t="str">
            <v>Arfgef1</v>
          </cell>
          <cell r="I3785">
            <v>0.06</v>
          </cell>
        </row>
        <row r="3786">
          <cell r="H3786" t="str">
            <v>Afdn</v>
          </cell>
          <cell r="I3786">
            <v>0.06</v>
          </cell>
        </row>
        <row r="3787">
          <cell r="H3787" t="str">
            <v>Psip1</v>
          </cell>
          <cell r="I3787">
            <v>0.06</v>
          </cell>
        </row>
        <row r="3788">
          <cell r="H3788" t="str">
            <v>Eif1ad</v>
          </cell>
          <cell r="I3788">
            <v>0.06</v>
          </cell>
        </row>
        <row r="3789">
          <cell r="H3789" t="str">
            <v>Lurap1</v>
          </cell>
          <cell r="I3789">
            <v>0.06</v>
          </cell>
        </row>
        <row r="3790">
          <cell r="H3790" t="str">
            <v>Nfatc2ip</v>
          </cell>
          <cell r="I3790">
            <v>0.06</v>
          </cell>
        </row>
        <row r="3791">
          <cell r="H3791" t="str">
            <v>Agps</v>
          </cell>
          <cell r="I3791">
            <v>0.06</v>
          </cell>
        </row>
        <row r="3792">
          <cell r="H3792" t="str">
            <v>Vwa5a</v>
          </cell>
          <cell r="I3792">
            <v>0.06</v>
          </cell>
        </row>
        <row r="3793">
          <cell r="H3793" t="str">
            <v>Prickle1</v>
          </cell>
          <cell r="I3793">
            <v>0.06</v>
          </cell>
        </row>
        <row r="3794">
          <cell r="H3794" t="str">
            <v>Slc9a1</v>
          </cell>
          <cell r="I3794">
            <v>0.06</v>
          </cell>
        </row>
        <row r="3795">
          <cell r="H3795" t="str">
            <v>Atp2b1</v>
          </cell>
          <cell r="I3795">
            <v>0.06</v>
          </cell>
        </row>
        <row r="3796">
          <cell r="H3796" t="str">
            <v>Yap1</v>
          </cell>
          <cell r="I3796">
            <v>0.06</v>
          </cell>
        </row>
        <row r="3797">
          <cell r="H3797" t="str">
            <v>Shroom2</v>
          </cell>
          <cell r="I3797">
            <v>0.06</v>
          </cell>
        </row>
        <row r="3798">
          <cell r="H3798" t="str">
            <v>Mdc1</v>
          </cell>
          <cell r="I3798">
            <v>0.06</v>
          </cell>
        </row>
        <row r="3799">
          <cell r="H3799" t="str">
            <v>Erbb3</v>
          </cell>
          <cell r="I3799">
            <v>0.06</v>
          </cell>
        </row>
        <row r="3800">
          <cell r="H3800" t="str">
            <v>Serbp1</v>
          </cell>
          <cell r="I3800">
            <v>0.06</v>
          </cell>
        </row>
        <row r="3801">
          <cell r="H3801" t="str">
            <v>Akt3</v>
          </cell>
          <cell r="I3801">
            <v>0.06</v>
          </cell>
        </row>
        <row r="3802">
          <cell r="H3802" t="str">
            <v>Sipa1l2</v>
          </cell>
          <cell r="I3802">
            <v>0.06</v>
          </cell>
        </row>
        <row r="3803">
          <cell r="H3803" t="str">
            <v>Cavin3</v>
          </cell>
          <cell r="I3803">
            <v>0.06</v>
          </cell>
        </row>
        <row r="3804">
          <cell r="H3804" t="str">
            <v>Phrf1</v>
          </cell>
          <cell r="I3804">
            <v>0.06</v>
          </cell>
        </row>
        <row r="3805">
          <cell r="H3805" t="str">
            <v>Ncbp1</v>
          </cell>
          <cell r="I3805">
            <v>0.06</v>
          </cell>
        </row>
        <row r="3806">
          <cell r="H3806" t="str">
            <v>Slc9a3</v>
          </cell>
          <cell r="I3806">
            <v>0.06</v>
          </cell>
        </row>
        <row r="3807">
          <cell r="H3807" t="str">
            <v>Smc3</v>
          </cell>
          <cell r="I3807">
            <v>0.06</v>
          </cell>
        </row>
        <row r="3808">
          <cell r="H3808" t="str">
            <v>Dync1li1</v>
          </cell>
          <cell r="I3808">
            <v>0.06</v>
          </cell>
        </row>
        <row r="3809">
          <cell r="H3809" t="str">
            <v>Eif3b</v>
          </cell>
          <cell r="I3809">
            <v>0.06</v>
          </cell>
        </row>
        <row r="3810">
          <cell r="H3810" t="str">
            <v>Ampd3</v>
          </cell>
          <cell r="I3810">
            <v>0.06</v>
          </cell>
        </row>
        <row r="3811">
          <cell r="H3811" t="str">
            <v>Map1b</v>
          </cell>
          <cell r="I3811">
            <v>0.06</v>
          </cell>
        </row>
        <row r="3812">
          <cell r="H3812" t="str">
            <v>Zc3h12a</v>
          </cell>
          <cell r="I3812">
            <v>0.06</v>
          </cell>
        </row>
        <row r="3813">
          <cell r="H3813" t="str">
            <v>Ptms</v>
          </cell>
          <cell r="I3813">
            <v>0.06</v>
          </cell>
        </row>
        <row r="3814">
          <cell r="H3814" t="str">
            <v>Slc52a2</v>
          </cell>
          <cell r="I3814">
            <v>0.06</v>
          </cell>
        </row>
        <row r="3815">
          <cell r="H3815" t="str">
            <v>Gnas</v>
          </cell>
          <cell r="I3815">
            <v>0.06</v>
          </cell>
        </row>
        <row r="3816">
          <cell r="H3816" t="str">
            <v>Hsp90ab1</v>
          </cell>
          <cell r="I3816">
            <v>0.06</v>
          </cell>
        </row>
        <row r="3817">
          <cell r="H3817" t="str">
            <v>Taf6</v>
          </cell>
          <cell r="I3817">
            <v>0.06</v>
          </cell>
        </row>
        <row r="3818">
          <cell r="H3818" t="str">
            <v>Nde1</v>
          </cell>
          <cell r="I3818">
            <v>0.06</v>
          </cell>
        </row>
        <row r="3819">
          <cell r="H3819" t="str">
            <v>Ophn1</v>
          </cell>
          <cell r="I3819">
            <v>0.06</v>
          </cell>
        </row>
        <row r="3820">
          <cell r="H3820" t="str">
            <v>Usp4</v>
          </cell>
          <cell r="I3820">
            <v>0.06</v>
          </cell>
        </row>
        <row r="3821">
          <cell r="H3821" t="str">
            <v>Nes</v>
          </cell>
          <cell r="I3821">
            <v>0.06</v>
          </cell>
        </row>
        <row r="3822">
          <cell r="H3822" t="str">
            <v>Camsap1</v>
          </cell>
          <cell r="I3822">
            <v>0.06</v>
          </cell>
        </row>
        <row r="3823">
          <cell r="H3823" t="str">
            <v>Znf260</v>
          </cell>
          <cell r="I3823">
            <v>0.06</v>
          </cell>
        </row>
        <row r="3824">
          <cell r="H3824" t="str">
            <v>Cr1l</v>
          </cell>
          <cell r="I3824">
            <v>0.06</v>
          </cell>
        </row>
        <row r="3825">
          <cell r="H3825" t="str">
            <v>Yap1</v>
          </cell>
          <cell r="I3825">
            <v>0.06</v>
          </cell>
        </row>
        <row r="3826">
          <cell r="H3826" t="str">
            <v>Cfap97</v>
          </cell>
          <cell r="I3826">
            <v>0.06</v>
          </cell>
        </row>
        <row r="3827">
          <cell r="H3827" t="str">
            <v>Csnk1d</v>
          </cell>
          <cell r="I3827">
            <v>0.06</v>
          </cell>
        </row>
        <row r="3828">
          <cell r="H3828" t="str">
            <v>Rbm10</v>
          </cell>
          <cell r="I3828">
            <v>0.06</v>
          </cell>
        </row>
        <row r="3829">
          <cell r="H3829" t="str">
            <v>Rad23b</v>
          </cell>
          <cell r="I3829">
            <v>0.06</v>
          </cell>
        </row>
        <row r="3830">
          <cell r="H3830" t="str">
            <v>Ppp1r9a</v>
          </cell>
          <cell r="I3830">
            <v>0.06</v>
          </cell>
        </row>
        <row r="3831">
          <cell r="H3831" t="str">
            <v>Stx4</v>
          </cell>
          <cell r="I3831">
            <v>0.06</v>
          </cell>
        </row>
        <row r="3832">
          <cell r="H3832" t="str">
            <v>Inpp5j</v>
          </cell>
          <cell r="I3832">
            <v>0.06</v>
          </cell>
        </row>
        <row r="3833">
          <cell r="H3833" t="str">
            <v>Sp110</v>
          </cell>
          <cell r="I3833">
            <v>0.06</v>
          </cell>
        </row>
        <row r="3834">
          <cell r="H3834" t="str">
            <v>Gak</v>
          </cell>
          <cell r="I3834">
            <v>0.06</v>
          </cell>
        </row>
        <row r="3835">
          <cell r="H3835" t="str">
            <v>Cabin1</v>
          </cell>
          <cell r="I3835">
            <v>0.06</v>
          </cell>
        </row>
        <row r="3836">
          <cell r="H3836" t="str">
            <v>Hgs</v>
          </cell>
          <cell r="I3836">
            <v>0.06</v>
          </cell>
        </row>
        <row r="3837">
          <cell r="H3837" t="str">
            <v>Ppp1r10</v>
          </cell>
          <cell r="I3837">
            <v>0.06</v>
          </cell>
        </row>
        <row r="3838">
          <cell r="H3838" t="str">
            <v>Txnl1</v>
          </cell>
          <cell r="I3838">
            <v>0.06</v>
          </cell>
        </row>
        <row r="3839">
          <cell r="H3839" t="str">
            <v>Shc1</v>
          </cell>
          <cell r="I3839">
            <v>0.06</v>
          </cell>
        </row>
        <row r="3840">
          <cell r="H3840" t="str">
            <v>Znf148</v>
          </cell>
          <cell r="I3840">
            <v>0.06</v>
          </cell>
        </row>
        <row r="3841">
          <cell r="H3841" t="str">
            <v>Nedd4</v>
          </cell>
          <cell r="I3841">
            <v>0.06</v>
          </cell>
        </row>
        <row r="3842">
          <cell r="H3842" t="str">
            <v>Tanc1</v>
          </cell>
          <cell r="I3842">
            <v>0.06</v>
          </cell>
        </row>
        <row r="3843">
          <cell r="H3843" t="str">
            <v>Clip1</v>
          </cell>
          <cell r="I3843">
            <v>0.06</v>
          </cell>
        </row>
        <row r="3844">
          <cell r="H3844" t="str">
            <v>Map1b</v>
          </cell>
          <cell r="I3844">
            <v>0.06</v>
          </cell>
        </row>
        <row r="3845">
          <cell r="H3845" t="str">
            <v>Sh3kbp1</v>
          </cell>
          <cell r="I3845">
            <v>0.06</v>
          </cell>
        </row>
        <row r="3846">
          <cell r="H3846" t="str">
            <v>Ankzf1</v>
          </cell>
          <cell r="I3846">
            <v>0.06</v>
          </cell>
        </row>
        <row r="3847">
          <cell r="H3847" t="str">
            <v>Pkm</v>
          </cell>
          <cell r="I3847">
            <v>0.06</v>
          </cell>
        </row>
        <row r="3848">
          <cell r="H3848" t="str">
            <v>Arhgef11</v>
          </cell>
          <cell r="I3848">
            <v>0.06</v>
          </cell>
        </row>
        <row r="3849">
          <cell r="H3849" t="str">
            <v>Taf9</v>
          </cell>
          <cell r="I3849">
            <v>0.06</v>
          </cell>
        </row>
        <row r="3850">
          <cell r="H3850" t="str">
            <v>Epn3</v>
          </cell>
          <cell r="I3850">
            <v>0.06</v>
          </cell>
        </row>
        <row r="3851">
          <cell r="H3851" t="str">
            <v>Rpap2</v>
          </cell>
          <cell r="I3851">
            <v>0.06</v>
          </cell>
        </row>
        <row r="3852">
          <cell r="H3852" t="str">
            <v>Bsnd</v>
          </cell>
          <cell r="I3852">
            <v>0.06</v>
          </cell>
        </row>
        <row r="3853">
          <cell r="H3853" t="str">
            <v>Aqp4</v>
          </cell>
          <cell r="I3853">
            <v>0.06</v>
          </cell>
        </row>
        <row r="3854">
          <cell r="H3854" t="str">
            <v>Pus1</v>
          </cell>
          <cell r="I3854">
            <v>0.06</v>
          </cell>
        </row>
        <row r="3855">
          <cell r="H3855" t="str">
            <v>Tpr</v>
          </cell>
          <cell r="I3855">
            <v>0.06</v>
          </cell>
        </row>
        <row r="3856">
          <cell r="H3856" t="str">
            <v>Nab1</v>
          </cell>
          <cell r="I3856">
            <v>0.06</v>
          </cell>
        </row>
        <row r="3857">
          <cell r="H3857" t="str">
            <v>Gnl1</v>
          </cell>
          <cell r="I3857">
            <v>0.06</v>
          </cell>
        </row>
        <row r="3858">
          <cell r="H3858" t="str">
            <v>Akap13</v>
          </cell>
          <cell r="I3858">
            <v>0.06</v>
          </cell>
        </row>
        <row r="3859">
          <cell r="H3859" t="str">
            <v>Gorasp1</v>
          </cell>
          <cell r="I3859">
            <v>0.06</v>
          </cell>
        </row>
        <row r="3860">
          <cell r="H3860" t="str">
            <v>Zfyve26</v>
          </cell>
          <cell r="I3860">
            <v>0.06</v>
          </cell>
        </row>
        <row r="3861">
          <cell r="H3861" t="str">
            <v>Arrb1</v>
          </cell>
          <cell r="I3861">
            <v>0.06</v>
          </cell>
        </row>
        <row r="3862">
          <cell r="H3862" t="str">
            <v>Ctps2</v>
          </cell>
          <cell r="I3862">
            <v>0.06</v>
          </cell>
        </row>
        <row r="3863">
          <cell r="H3863" t="str">
            <v>Tmem230</v>
          </cell>
          <cell r="I3863">
            <v>0.06</v>
          </cell>
        </row>
        <row r="3864">
          <cell r="H3864" t="str">
            <v>Arfgef1</v>
          </cell>
          <cell r="I3864">
            <v>0.06</v>
          </cell>
        </row>
        <row r="3865">
          <cell r="H3865" t="str">
            <v>Tprn</v>
          </cell>
          <cell r="I3865">
            <v>0.06</v>
          </cell>
        </row>
        <row r="3866">
          <cell r="H3866" t="str">
            <v>Acd</v>
          </cell>
          <cell r="I3866">
            <v>0.06</v>
          </cell>
        </row>
        <row r="3867">
          <cell r="H3867" t="str">
            <v>Plcb3</v>
          </cell>
          <cell r="I3867">
            <v>0.06</v>
          </cell>
        </row>
        <row r="3868">
          <cell r="H3868" t="str">
            <v>Pcyt1a</v>
          </cell>
          <cell r="I3868">
            <v>0.06</v>
          </cell>
        </row>
        <row r="3869">
          <cell r="H3869" t="str">
            <v>Akap2</v>
          </cell>
          <cell r="I3869">
            <v>0.06</v>
          </cell>
        </row>
        <row r="3870">
          <cell r="H3870" t="str">
            <v>Hdgfl2</v>
          </cell>
          <cell r="I3870">
            <v>0.06</v>
          </cell>
        </row>
        <row r="3871">
          <cell r="H3871" t="str">
            <v>Alkbh5</v>
          </cell>
          <cell r="I3871">
            <v>0.06</v>
          </cell>
        </row>
        <row r="3872">
          <cell r="H3872" t="str">
            <v>Dnm1l</v>
          </cell>
          <cell r="I3872">
            <v>0.06</v>
          </cell>
        </row>
        <row r="3873">
          <cell r="H3873" t="str">
            <v>Eif2b5</v>
          </cell>
          <cell r="I3873">
            <v>0.06</v>
          </cell>
        </row>
        <row r="3874">
          <cell r="H3874" t="str">
            <v>Htt</v>
          </cell>
          <cell r="I3874">
            <v>0.06</v>
          </cell>
        </row>
        <row r="3875">
          <cell r="H3875" t="str">
            <v>Hdgfl2</v>
          </cell>
          <cell r="I3875">
            <v>0.06</v>
          </cell>
        </row>
        <row r="3876">
          <cell r="H3876" t="str">
            <v>Zc3h18</v>
          </cell>
          <cell r="I3876">
            <v>0.06</v>
          </cell>
        </row>
        <row r="3877">
          <cell r="H3877" t="str">
            <v>Sipa1l2</v>
          </cell>
          <cell r="I3877">
            <v>0.06</v>
          </cell>
        </row>
        <row r="3878">
          <cell r="H3878" t="str">
            <v>Prpsap1</v>
          </cell>
          <cell r="I3878">
            <v>0.06</v>
          </cell>
        </row>
        <row r="3879">
          <cell r="H3879" t="str">
            <v>Pom121</v>
          </cell>
          <cell r="I3879">
            <v>0.06</v>
          </cell>
        </row>
        <row r="3880">
          <cell r="H3880" t="str">
            <v>Rtn4</v>
          </cell>
          <cell r="I3880">
            <v>0.06</v>
          </cell>
        </row>
        <row r="3881">
          <cell r="H3881" t="str">
            <v>Sptbn2</v>
          </cell>
          <cell r="I3881">
            <v>0.06</v>
          </cell>
        </row>
        <row r="3882">
          <cell r="H3882" t="str">
            <v>Prkce</v>
          </cell>
          <cell r="I3882">
            <v>0.06</v>
          </cell>
        </row>
        <row r="3883">
          <cell r="H3883" t="str">
            <v>Ccdc86</v>
          </cell>
          <cell r="I3883">
            <v>0.06</v>
          </cell>
        </row>
        <row r="3884">
          <cell r="H3884" t="str">
            <v>Mgll</v>
          </cell>
          <cell r="I3884">
            <v>0.06</v>
          </cell>
        </row>
        <row r="3885">
          <cell r="H3885" t="str">
            <v>Nfia</v>
          </cell>
          <cell r="I3885">
            <v>0.06</v>
          </cell>
        </row>
        <row r="3886">
          <cell r="H3886" t="str">
            <v>Washc2</v>
          </cell>
          <cell r="I3886">
            <v>0.06</v>
          </cell>
        </row>
        <row r="3887">
          <cell r="H3887" t="str">
            <v>Magi3</v>
          </cell>
          <cell r="I3887">
            <v>0.06</v>
          </cell>
        </row>
        <row r="3888">
          <cell r="H3888" t="str">
            <v>Asap1</v>
          </cell>
          <cell r="I3888">
            <v>0.06</v>
          </cell>
        </row>
        <row r="3889">
          <cell r="H3889" t="str">
            <v>Rbbp8</v>
          </cell>
          <cell r="I3889">
            <v>0.06</v>
          </cell>
        </row>
        <row r="3890">
          <cell r="H3890" t="str">
            <v>Git1</v>
          </cell>
          <cell r="I3890">
            <v>0.06</v>
          </cell>
        </row>
        <row r="3891">
          <cell r="H3891" t="str">
            <v>Cds1</v>
          </cell>
          <cell r="I3891">
            <v>0.06</v>
          </cell>
        </row>
        <row r="3892">
          <cell r="H3892" t="str">
            <v>Pfkfb3</v>
          </cell>
          <cell r="I3892">
            <v>0.06</v>
          </cell>
        </row>
        <row r="3893">
          <cell r="H3893" t="str">
            <v>Epn1</v>
          </cell>
          <cell r="I3893">
            <v>0.06</v>
          </cell>
        </row>
        <row r="3894">
          <cell r="H3894" t="str">
            <v>Psen1</v>
          </cell>
          <cell r="I3894">
            <v>0.06</v>
          </cell>
        </row>
        <row r="3895">
          <cell r="H3895" t="str">
            <v>Slc4a2</v>
          </cell>
          <cell r="I3895">
            <v>0.06</v>
          </cell>
        </row>
        <row r="3896">
          <cell r="H3896" t="str">
            <v>Ttgn1</v>
          </cell>
          <cell r="I3896">
            <v>0.06</v>
          </cell>
        </row>
        <row r="3897">
          <cell r="H3897" t="str">
            <v>Ralgapa1</v>
          </cell>
          <cell r="I3897">
            <v>0.06</v>
          </cell>
        </row>
        <row r="3898">
          <cell r="H3898" t="str">
            <v>Arhgap44</v>
          </cell>
          <cell r="I3898">
            <v>0.06</v>
          </cell>
        </row>
        <row r="3899">
          <cell r="H3899" t="str">
            <v>Fnbp1l</v>
          </cell>
          <cell r="I3899">
            <v>0.06</v>
          </cell>
        </row>
        <row r="3900">
          <cell r="H3900" t="str">
            <v>Raf1</v>
          </cell>
          <cell r="I3900">
            <v>0.06</v>
          </cell>
        </row>
        <row r="3901">
          <cell r="H3901" t="str">
            <v>Pcnp</v>
          </cell>
          <cell r="I3901">
            <v>0.06</v>
          </cell>
        </row>
        <row r="3902">
          <cell r="H3902" t="str">
            <v>Gapdh</v>
          </cell>
          <cell r="I3902">
            <v>0.06</v>
          </cell>
        </row>
        <row r="3903">
          <cell r="H3903" t="str">
            <v>Tax1bp1</v>
          </cell>
          <cell r="I3903">
            <v>0.06</v>
          </cell>
        </row>
        <row r="3904">
          <cell r="H3904" t="str">
            <v>Pxn</v>
          </cell>
          <cell r="I3904">
            <v>0.06</v>
          </cell>
        </row>
        <row r="3905">
          <cell r="H3905" t="str">
            <v>Pdlim7</v>
          </cell>
          <cell r="I3905">
            <v>0.06</v>
          </cell>
        </row>
        <row r="3906">
          <cell r="H3906" t="str">
            <v>Jun</v>
          </cell>
          <cell r="I3906">
            <v>0.06</v>
          </cell>
        </row>
        <row r="3907">
          <cell r="H3907" t="str">
            <v>Rabep1</v>
          </cell>
          <cell r="I3907">
            <v>0.06</v>
          </cell>
        </row>
        <row r="3908">
          <cell r="H3908" t="str">
            <v>Pds5b</v>
          </cell>
          <cell r="I3908">
            <v>0.06</v>
          </cell>
        </row>
        <row r="3909">
          <cell r="H3909" t="str">
            <v>Clec2d11</v>
          </cell>
          <cell r="I3909">
            <v>0.06</v>
          </cell>
        </row>
        <row r="3910">
          <cell r="H3910" t="str">
            <v>Cttn</v>
          </cell>
          <cell r="I3910">
            <v>0.06</v>
          </cell>
        </row>
        <row r="3911">
          <cell r="H3911" t="str">
            <v>Amph</v>
          </cell>
          <cell r="I3911">
            <v>0.06</v>
          </cell>
        </row>
        <row r="3912">
          <cell r="H3912" t="str">
            <v>Akt1</v>
          </cell>
          <cell r="I3912">
            <v>0.06</v>
          </cell>
        </row>
        <row r="3913">
          <cell r="H3913" t="str">
            <v>Srfbp1</v>
          </cell>
          <cell r="I3913">
            <v>0.06</v>
          </cell>
        </row>
        <row r="3914">
          <cell r="H3914" t="str">
            <v>Arhgap17</v>
          </cell>
          <cell r="I3914">
            <v>0.06</v>
          </cell>
        </row>
        <row r="3915">
          <cell r="H3915" t="str">
            <v>Ensa</v>
          </cell>
          <cell r="I3915">
            <v>0.06</v>
          </cell>
        </row>
        <row r="3916">
          <cell r="H3916" t="str">
            <v>Esam</v>
          </cell>
          <cell r="I3916">
            <v>0.06</v>
          </cell>
        </row>
        <row r="3917">
          <cell r="H3917" t="str">
            <v>Arfgef2</v>
          </cell>
          <cell r="I3917">
            <v>0.06</v>
          </cell>
        </row>
        <row r="3918">
          <cell r="H3918" t="str">
            <v>Pcyt1a</v>
          </cell>
          <cell r="I3918">
            <v>0.06</v>
          </cell>
        </row>
        <row r="3919">
          <cell r="H3919" t="str">
            <v>Hspa9</v>
          </cell>
          <cell r="I3919">
            <v>0.06</v>
          </cell>
        </row>
        <row r="3920">
          <cell r="H3920" t="str">
            <v>Atrx</v>
          </cell>
          <cell r="I3920">
            <v>0.06</v>
          </cell>
        </row>
        <row r="3921">
          <cell r="H3921" t="str">
            <v>Hspb1</v>
          </cell>
          <cell r="I3921">
            <v>0.06</v>
          </cell>
        </row>
        <row r="3922">
          <cell r="H3922" t="str">
            <v>Eif3b</v>
          </cell>
          <cell r="I3922">
            <v>0.06</v>
          </cell>
        </row>
        <row r="3923">
          <cell r="H3923" t="str">
            <v>Inpp5j</v>
          </cell>
          <cell r="I3923">
            <v>0.06</v>
          </cell>
        </row>
        <row r="3924">
          <cell r="H3924" t="str">
            <v>Hdgfl2</v>
          </cell>
          <cell r="I3924">
            <v>0.06</v>
          </cell>
        </row>
        <row r="3925">
          <cell r="H3925" t="str">
            <v>Cdc42bpb</v>
          </cell>
          <cell r="I3925">
            <v>0.06</v>
          </cell>
        </row>
        <row r="3926">
          <cell r="H3926" t="str">
            <v>Larp7</v>
          </cell>
          <cell r="I3926">
            <v>0.06</v>
          </cell>
        </row>
        <row r="3927">
          <cell r="H3927" t="str">
            <v>Khdrbs1</v>
          </cell>
          <cell r="I3927">
            <v>0.06</v>
          </cell>
        </row>
        <row r="3928">
          <cell r="H3928" t="str">
            <v>Hdgfl2</v>
          </cell>
          <cell r="I3928">
            <v>0.06</v>
          </cell>
        </row>
        <row r="3929">
          <cell r="H3929" t="str">
            <v>Piezo1</v>
          </cell>
          <cell r="I3929">
            <v>0.06</v>
          </cell>
        </row>
        <row r="3930">
          <cell r="H3930" t="str">
            <v>Gtf3c1</v>
          </cell>
          <cell r="I3930">
            <v>0.06</v>
          </cell>
        </row>
        <row r="3931">
          <cell r="H3931" t="str">
            <v>Iws1</v>
          </cell>
          <cell r="I3931">
            <v>0.06</v>
          </cell>
        </row>
        <row r="3932">
          <cell r="H3932" t="str">
            <v>Fam129b</v>
          </cell>
          <cell r="I3932">
            <v>0.06</v>
          </cell>
        </row>
        <row r="3933">
          <cell r="H3933" t="str">
            <v>Tanc1</v>
          </cell>
          <cell r="I3933">
            <v>0.06</v>
          </cell>
        </row>
        <row r="3934">
          <cell r="H3934" t="str">
            <v>Eif5b</v>
          </cell>
          <cell r="I3934">
            <v>0.06</v>
          </cell>
        </row>
        <row r="3935">
          <cell r="H3935" t="str">
            <v>Myo1c</v>
          </cell>
          <cell r="I3935">
            <v>0.06</v>
          </cell>
        </row>
        <row r="3936">
          <cell r="H3936" t="str">
            <v>Tsc22d4</v>
          </cell>
          <cell r="I3936">
            <v>0.06</v>
          </cell>
        </row>
        <row r="3937">
          <cell r="H3937" t="str">
            <v>Iws1</v>
          </cell>
          <cell r="I3937">
            <v>0.06</v>
          </cell>
        </row>
        <row r="3938">
          <cell r="H3938" t="str">
            <v>Tdp1</v>
          </cell>
          <cell r="I3938">
            <v>0.06</v>
          </cell>
        </row>
        <row r="3939">
          <cell r="H3939" t="str">
            <v>Grip1</v>
          </cell>
          <cell r="I3939">
            <v>0.05</v>
          </cell>
        </row>
        <row r="3940">
          <cell r="H3940" t="str">
            <v>Prdx5</v>
          </cell>
          <cell r="I3940">
            <v>0.05</v>
          </cell>
        </row>
        <row r="3941">
          <cell r="H3941" t="str">
            <v>Ppp2r5b</v>
          </cell>
          <cell r="I3941">
            <v>0.05</v>
          </cell>
        </row>
        <row r="3942">
          <cell r="H3942" t="str">
            <v>Akap2</v>
          </cell>
          <cell r="I3942">
            <v>0.05</v>
          </cell>
        </row>
        <row r="3943">
          <cell r="H3943" t="str">
            <v>Tuba1a</v>
          </cell>
          <cell r="I3943">
            <v>0.05</v>
          </cell>
        </row>
        <row r="3944">
          <cell r="H3944" t="str">
            <v>Piezo1</v>
          </cell>
          <cell r="I3944">
            <v>0.05</v>
          </cell>
        </row>
        <row r="3945">
          <cell r="H3945" t="str">
            <v>Mprip</v>
          </cell>
          <cell r="I3945">
            <v>0.05</v>
          </cell>
        </row>
        <row r="3946">
          <cell r="H3946" t="str">
            <v>Gpi</v>
          </cell>
          <cell r="I3946">
            <v>0.05</v>
          </cell>
        </row>
        <row r="3947">
          <cell r="H3947" t="str">
            <v>Prkab1</v>
          </cell>
          <cell r="I3947">
            <v>0.05</v>
          </cell>
        </row>
        <row r="3948">
          <cell r="H3948" t="str">
            <v>Ddx21</v>
          </cell>
          <cell r="I3948">
            <v>0.05</v>
          </cell>
        </row>
        <row r="3949">
          <cell r="H3949" t="str">
            <v>Sh3bp4</v>
          </cell>
          <cell r="I3949">
            <v>0.05</v>
          </cell>
        </row>
        <row r="3950">
          <cell r="H3950" t="str">
            <v>Kif1b</v>
          </cell>
          <cell r="I3950">
            <v>0.05</v>
          </cell>
        </row>
        <row r="3951">
          <cell r="H3951" t="str">
            <v>Ralbp1</v>
          </cell>
          <cell r="I3951">
            <v>0.05</v>
          </cell>
        </row>
        <row r="3952">
          <cell r="H3952" t="str">
            <v>Slc2a1</v>
          </cell>
          <cell r="I3952">
            <v>0.05</v>
          </cell>
        </row>
        <row r="3953">
          <cell r="H3953" t="str">
            <v>Trip12</v>
          </cell>
          <cell r="I3953">
            <v>0.05</v>
          </cell>
        </row>
        <row r="3954">
          <cell r="H3954" t="str">
            <v>Epb41l1</v>
          </cell>
          <cell r="I3954">
            <v>0.05</v>
          </cell>
        </row>
        <row r="3955">
          <cell r="H3955" t="str">
            <v>Snrk</v>
          </cell>
          <cell r="I3955">
            <v>0.05</v>
          </cell>
        </row>
        <row r="3956">
          <cell r="H3956" t="str">
            <v>Pxn</v>
          </cell>
          <cell r="I3956">
            <v>0.05</v>
          </cell>
        </row>
        <row r="3957">
          <cell r="H3957" t="str">
            <v>Trim28</v>
          </cell>
          <cell r="I3957">
            <v>0.05</v>
          </cell>
        </row>
        <row r="3958">
          <cell r="H3958" t="str">
            <v>Pllp</v>
          </cell>
          <cell r="I3958">
            <v>0.05</v>
          </cell>
        </row>
        <row r="3959">
          <cell r="H3959" t="str">
            <v>Phrf1</v>
          </cell>
          <cell r="I3959">
            <v>0.05</v>
          </cell>
        </row>
        <row r="3960">
          <cell r="H3960" t="str">
            <v>Mid1ip1</v>
          </cell>
          <cell r="I3960">
            <v>0.05</v>
          </cell>
        </row>
        <row r="3961">
          <cell r="H3961" t="str">
            <v>Prrc2a</v>
          </cell>
          <cell r="I3961">
            <v>0.05</v>
          </cell>
        </row>
        <row r="3962">
          <cell r="H3962" t="str">
            <v>Cmklr1</v>
          </cell>
          <cell r="I3962">
            <v>0.05</v>
          </cell>
        </row>
        <row r="3963">
          <cell r="H3963" t="str">
            <v>Ralgapa2</v>
          </cell>
          <cell r="I3963">
            <v>0.05</v>
          </cell>
        </row>
        <row r="3964">
          <cell r="H3964" t="str">
            <v>Plcl1</v>
          </cell>
          <cell r="I3964">
            <v>0.05</v>
          </cell>
        </row>
        <row r="3965">
          <cell r="H3965" t="str">
            <v>Rapgef3</v>
          </cell>
          <cell r="I3965">
            <v>0.05</v>
          </cell>
        </row>
        <row r="3966">
          <cell r="H3966" t="str">
            <v>Cdc42ep1</v>
          </cell>
          <cell r="I3966">
            <v>0.05</v>
          </cell>
        </row>
        <row r="3967">
          <cell r="H3967" t="str">
            <v>Ssx2ip</v>
          </cell>
          <cell r="I3967">
            <v>0.05</v>
          </cell>
        </row>
        <row r="3968">
          <cell r="H3968" t="str">
            <v>Bap1</v>
          </cell>
          <cell r="I3968">
            <v>0.05</v>
          </cell>
        </row>
        <row r="3969">
          <cell r="H3969" t="str">
            <v>Pdha1</v>
          </cell>
          <cell r="I3969">
            <v>0.05</v>
          </cell>
        </row>
        <row r="3970">
          <cell r="H3970" t="str">
            <v>Cast</v>
          </cell>
          <cell r="I3970">
            <v>0.05</v>
          </cell>
        </row>
        <row r="3971">
          <cell r="H3971" t="str">
            <v>Als2cr12</v>
          </cell>
          <cell r="I3971">
            <v>0.05</v>
          </cell>
        </row>
        <row r="3972">
          <cell r="H3972" t="str">
            <v>Nucks1</v>
          </cell>
          <cell r="I3972">
            <v>0.05</v>
          </cell>
        </row>
        <row r="3973">
          <cell r="H3973" t="str">
            <v>Agps</v>
          </cell>
          <cell r="I3973">
            <v>0.05</v>
          </cell>
        </row>
        <row r="3974">
          <cell r="H3974" t="str">
            <v>Tpr</v>
          </cell>
          <cell r="I3974">
            <v>0.05</v>
          </cell>
        </row>
        <row r="3975">
          <cell r="H3975" t="str">
            <v>Usp54</v>
          </cell>
          <cell r="I3975">
            <v>0.05</v>
          </cell>
        </row>
        <row r="3976">
          <cell r="H3976" t="str">
            <v>Ahsg</v>
          </cell>
          <cell r="I3976">
            <v>0.05</v>
          </cell>
        </row>
        <row r="3977">
          <cell r="H3977" t="str">
            <v>Aldoa</v>
          </cell>
          <cell r="I3977">
            <v>0.05</v>
          </cell>
        </row>
        <row r="3978">
          <cell r="H3978" t="str">
            <v>Arhgap29</v>
          </cell>
          <cell r="I3978">
            <v>0.05</v>
          </cell>
        </row>
        <row r="3979">
          <cell r="H3979" t="str">
            <v>Rps6ka1</v>
          </cell>
          <cell r="I3979">
            <v>0.05</v>
          </cell>
        </row>
        <row r="3980">
          <cell r="H3980" t="str">
            <v>Plekhm1</v>
          </cell>
          <cell r="I3980">
            <v>0.05</v>
          </cell>
        </row>
        <row r="3981">
          <cell r="H3981" t="str">
            <v>Iws1</v>
          </cell>
          <cell r="I3981">
            <v>0.05</v>
          </cell>
        </row>
        <row r="3982">
          <cell r="H3982" t="str">
            <v>Epb41l1</v>
          </cell>
          <cell r="I3982">
            <v>0.05</v>
          </cell>
        </row>
        <row r="3983">
          <cell r="H3983" t="str">
            <v>Hnrnpm</v>
          </cell>
          <cell r="I3983">
            <v>0.05</v>
          </cell>
        </row>
        <row r="3984">
          <cell r="H3984" t="str">
            <v>Cttn</v>
          </cell>
          <cell r="I3984">
            <v>0.05</v>
          </cell>
        </row>
        <row r="3985">
          <cell r="H3985" t="str">
            <v>Junb</v>
          </cell>
          <cell r="I3985">
            <v>0.05</v>
          </cell>
        </row>
        <row r="3986">
          <cell r="H3986" t="str">
            <v>Eloa</v>
          </cell>
          <cell r="I3986">
            <v>0.05</v>
          </cell>
        </row>
        <row r="3987">
          <cell r="H3987" t="str">
            <v>Sirt1</v>
          </cell>
          <cell r="I3987">
            <v>0.05</v>
          </cell>
        </row>
        <row r="3988">
          <cell r="H3988" t="str">
            <v>Map1b</v>
          </cell>
          <cell r="I3988">
            <v>0.05</v>
          </cell>
        </row>
        <row r="3989">
          <cell r="H3989" t="str">
            <v>Tsc22d4</v>
          </cell>
          <cell r="I3989">
            <v>0.05</v>
          </cell>
        </row>
        <row r="3990">
          <cell r="H3990" t="str">
            <v>Srek1</v>
          </cell>
          <cell r="I3990">
            <v>0.05</v>
          </cell>
        </row>
        <row r="3991">
          <cell r="H3991" t="str">
            <v>Pdap1</v>
          </cell>
          <cell r="I3991">
            <v>0.05</v>
          </cell>
        </row>
        <row r="3992">
          <cell r="H3992" t="str">
            <v>Zc3h18</v>
          </cell>
          <cell r="I3992">
            <v>0.05</v>
          </cell>
        </row>
        <row r="3993">
          <cell r="H3993" t="str">
            <v>Krt8</v>
          </cell>
          <cell r="I3993">
            <v>0.05</v>
          </cell>
        </row>
        <row r="3994">
          <cell r="H3994" t="str">
            <v>Znf335</v>
          </cell>
          <cell r="I3994">
            <v>0.05</v>
          </cell>
        </row>
        <row r="3995">
          <cell r="H3995" t="str">
            <v>Nrif1</v>
          </cell>
          <cell r="I3995">
            <v>0.05</v>
          </cell>
        </row>
        <row r="3996">
          <cell r="H3996" t="str">
            <v>Arhgap35</v>
          </cell>
          <cell r="I3996">
            <v>0.05</v>
          </cell>
        </row>
        <row r="3997">
          <cell r="H3997" t="str">
            <v>Slc6a17</v>
          </cell>
          <cell r="I3997">
            <v>0.05</v>
          </cell>
        </row>
        <row r="3998">
          <cell r="H3998" t="str">
            <v>Cept1</v>
          </cell>
          <cell r="I3998">
            <v>0.05</v>
          </cell>
        </row>
        <row r="3999">
          <cell r="H3999" t="str">
            <v>Hspa9</v>
          </cell>
          <cell r="I3999">
            <v>0.05</v>
          </cell>
        </row>
        <row r="4000">
          <cell r="H4000" t="str">
            <v>Sipa1l2</v>
          </cell>
          <cell r="I4000">
            <v>0.05</v>
          </cell>
        </row>
        <row r="4001">
          <cell r="H4001" t="str">
            <v>Atp2b1</v>
          </cell>
          <cell r="I4001">
            <v>0.05</v>
          </cell>
        </row>
        <row r="4002">
          <cell r="H4002" t="str">
            <v>Psmf1</v>
          </cell>
          <cell r="I4002">
            <v>0.05</v>
          </cell>
        </row>
        <row r="4003">
          <cell r="H4003" t="str">
            <v>Crk</v>
          </cell>
          <cell r="I4003">
            <v>0.05</v>
          </cell>
        </row>
        <row r="4004">
          <cell r="H4004" t="str">
            <v>Epb41l1</v>
          </cell>
          <cell r="I4004">
            <v>0.05</v>
          </cell>
        </row>
        <row r="4005">
          <cell r="H4005" t="str">
            <v>Rab11fip1</v>
          </cell>
          <cell r="I4005">
            <v>0.05</v>
          </cell>
        </row>
        <row r="4006">
          <cell r="H4006" t="str">
            <v>Sh3bp5</v>
          </cell>
          <cell r="I4006">
            <v>0.05</v>
          </cell>
        </row>
        <row r="4007">
          <cell r="H4007" t="str">
            <v>Ajuba</v>
          </cell>
          <cell r="I4007">
            <v>0.05</v>
          </cell>
        </row>
        <row r="4008">
          <cell r="H4008" t="str">
            <v>Ocln</v>
          </cell>
          <cell r="I4008">
            <v>0.05</v>
          </cell>
        </row>
        <row r="4009">
          <cell r="H4009" t="str">
            <v>Dek</v>
          </cell>
          <cell r="I4009">
            <v>0.05</v>
          </cell>
        </row>
        <row r="4010">
          <cell r="H4010" t="str">
            <v>Mfap3l</v>
          </cell>
          <cell r="I4010">
            <v>0.05</v>
          </cell>
        </row>
        <row r="4011">
          <cell r="H4011" t="str">
            <v>Ptbp3</v>
          </cell>
          <cell r="I4011">
            <v>0.05</v>
          </cell>
        </row>
        <row r="4012">
          <cell r="H4012" t="str">
            <v>Kat7</v>
          </cell>
          <cell r="I4012">
            <v>0.05</v>
          </cell>
        </row>
        <row r="4013">
          <cell r="H4013" t="str">
            <v>Parg</v>
          </cell>
          <cell r="I4013">
            <v>0.05</v>
          </cell>
        </row>
        <row r="4014">
          <cell r="H4014" t="str">
            <v>Gnl1</v>
          </cell>
          <cell r="I4014">
            <v>0.05</v>
          </cell>
        </row>
        <row r="4015">
          <cell r="H4015" t="str">
            <v>Sh3bp5</v>
          </cell>
          <cell r="I4015">
            <v>0.05</v>
          </cell>
        </row>
        <row r="4016">
          <cell r="H4016" t="str">
            <v>Iws1</v>
          </cell>
          <cell r="I4016">
            <v>0.05</v>
          </cell>
        </row>
        <row r="4017">
          <cell r="H4017" t="str">
            <v>Gpsm3</v>
          </cell>
          <cell r="I4017">
            <v>0.05</v>
          </cell>
        </row>
        <row r="4018">
          <cell r="H4018" t="str">
            <v>Hdgfl3</v>
          </cell>
          <cell r="I4018">
            <v>0.05</v>
          </cell>
        </row>
        <row r="4019">
          <cell r="H4019" t="str">
            <v>Rab11fip1</v>
          </cell>
          <cell r="I4019">
            <v>0.05</v>
          </cell>
        </row>
        <row r="4020">
          <cell r="H4020" t="str">
            <v>Celf1</v>
          </cell>
          <cell r="I4020">
            <v>0.05</v>
          </cell>
        </row>
        <row r="4021">
          <cell r="H4021" t="str">
            <v>Slc9a1</v>
          </cell>
          <cell r="I4021">
            <v>0.05</v>
          </cell>
        </row>
        <row r="4022">
          <cell r="H4022" t="str">
            <v>Cavin2</v>
          </cell>
          <cell r="I4022">
            <v>0.05</v>
          </cell>
        </row>
        <row r="4023">
          <cell r="H4023" t="str">
            <v>Mark3</v>
          </cell>
          <cell r="I4023">
            <v>0.05</v>
          </cell>
        </row>
        <row r="4024">
          <cell r="H4024" t="str">
            <v>Mt2</v>
          </cell>
          <cell r="I4024">
            <v>0.05</v>
          </cell>
        </row>
        <row r="4025">
          <cell r="H4025" t="str">
            <v>Cdc42bpb</v>
          </cell>
          <cell r="I4025">
            <v>0.05</v>
          </cell>
        </row>
        <row r="4026">
          <cell r="H4026" t="str">
            <v>Lurap1</v>
          </cell>
          <cell r="I4026">
            <v>0.05</v>
          </cell>
        </row>
        <row r="4027">
          <cell r="H4027" t="str">
            <v>Pkn2</v>
          </cell>
          <cell r="I4027">
            <v>0.05</v>
          </cell>
        </row>
        <row r="4028">
          <cell r="H4028" t="str">
            <v>Nsf</v>
          </cell>
          <cell r="I4028">
            <v>0.05</v>
          </cell>
        </row>
        <row r="4029">
          <cell r="H4029" t="str">
            <v>Cds1</v>
          </cell>
          <cell r="I4029">
            <v>0.05</v>
          </cell>
        </row>
        <row r="4030">
          <cell r="H4030" t="str">
            <v>Dctn2</v>
          </cell>
          <cell r="I4030">
            <v>0.05</v>
          </cell>
        </row>
        <row r="4031">
          <cell r="H4031" t="str">
            <v>Zgpat</v>
          </cell>
          <cell r="I4031">
            <v>0.05</v>
          </cell>
        </row>
        <row r="4032">
          <cell r="H4032" t="str">
            <v>Akt1</v>
          </cell>
          <cell r="I4032">
            <v>0.05</v>
          </cell>
        </row>
        <row r="4033">
          <cell r="H4033" t="str">
            <v>Slc9a3r1</v>
          </cell>
          <cell r="I4033">
            <v>0.05</v>
          </cell>
        </row>
        <row r="4034">
          <cell r="H4034" t="str">
            <v>Ptpn11</v>
          </cell>
          <cell r="I4034">
            <v>0.05</v>
          </cell>
        </row>
        <row r="4035">
          <cell r="H4035" t="str">
            <v>Nr2c1</v>
          </cell>
          <cell r="I4035">
            <v>0.05</v>
          </cell>
        </row>
        <row r="4036">
          <cell r="H4036" t="str">
            <v>Mark2</v>
          </cell>
          <cell r="I4036">
            <v>0.05</v>
          </cell>
        </row>
        <row r="4037">
          <cell r="H4037" t="str">
            <v>Macf1</v>
          </cell>
          <cell r="I4037">
            <v>0.05</v>
          </cell>
        </row>
        <row r="4038">
          <cell r="H4038" t="str">
            <v>Akap12</v>
          </cell>
          <cell r="I4038">
            <v>0.05</v>
          </cell>
        </row>
        <row r="4039">
          <cell r="H4039" t="str">
            <v>Gsk3b</v>
          </cell>
          <cell r="I4039">
            <v>0.05</v>
          </cell>
        </row>
        <row r="4040">
          <cell r="H4040" t="str">
            <v>Gripap1</v>
          </cell>
          <cell r="I4040">
            <v>0.05</v>
          </cell>
        </row>
        <row r="4041">
          <cell r="H4041" t="str">
            <v>Napa</v>
          </cell>
          <cell r="I4041">
            <v>0.05</v>
          </cell>
        </row>
        <row r="4042">
          <cell r="H4042" t="str">
            <v>Psmd11</v>
          </cell>
          <cell r="I4042">
            <v>0.05</v>
          </cell>
        </row>
        <row r="4043">
          <cell r="H4043" t="str">
            <v>Ccdc8</v>
          </cell>
          <cell r="I4043">
            <v>0.05</v>
          </cell>
        </row>
        <row r="4044">
          <cell r="H4044" t="str">
            <v>Mprip</v>
          </cell>
          <cell r="I4044">
            <v>0.05</v>
          </cell>
        </row>
        <row r="4045">
          <cell r="H4045" t="str">
            <v>Arl6ip6</v>
          </cell>
          <cell r="I4045">
            <v>0.05</v>
          </cell>
        </row>
        <row r="4046">
          <cell r="H4046" t="str">
            <v>Gtf2f1</v>
          </cell>
          <cell r="I4046">
            <v>0.05</v>
          </cell>
        </row>
        <row r="4047">
          <cell r="H4047" t="str">
            <v>Tsc2</v>
          </cell>
          <cell r="I4047">
            <v>0.05</v>
          </cell>
        </row>
        <row r="4048">
          <cell r="H4048" t="str">
            <v>Ndrg2</v>
          </cell>
          <cell r="I4048">
            <v>0.05</v>
          </cell>
        </row>
        <row r="4049">
          <cell r="H4049" t="str">
            <v>Rassf6</v>
          </cell>
          <cell r="I4049">
            <v>0.05</v>
          </cell>
        </row>
        <row r="4050">
          <cell r="H4050" t="str">
            <v>Prrc2a</v>
          </cell>
          <cell r="I4050">
            <v>0.05</v>
          </cell>
        </row>
        <row r="4051">
          <cell r="H4051" t="str">
            <v>Slc4a8</v>
          </cell>
          <cell r="I4051">
            <v>0.05</v>
          </cell>
        </row>
        <row r="4052">
          <cell r="H4052" t="str">
            <v>Tle3</v>
          </cell>
          <cell r="I4052">
            <v>0.05</v>
          </cell>
        </row>
        <row r="4053">
          <cell r="H4053" t="str">
            <v>Cnnm4</v>
          </cell>
          <cell r="I4053">
            <v>0.05</v>
          </cell>
        </row>
        <row r="4054">
          <cell r="H4054" t="str">
            <v>Uvssa</v>
          </cell>
          <cell r="I4054">
            <v>0.05</v>
          </cell>
        </row>
        <row r="4055">
          <cell r="H4055" t="str">
            <v>Sorbs2</v>
          </cell>
          <cell r="I4055">
            <v>0.05</v>
          </cell>
        </row>
        <row r="4056">
          <cell r="H4056" t="str">
            <v>Rsrc2</v>
          </cell>
          <cell r="I4056">
            <v>0.05</v>
          </cell>
        </row>
        <row r="4057">
          <cell r="H4057" t="str">
            <v>Sult2b1</v>
          </cell>
          <cell r="I4057">
            <v>0.05</v>
          </cell>
        </row>
        <row r="4058">
          <cell r="H4058" t="str">
            <v>Ddx1</v>
          </cell>
          <cell r="I4058">
            <v>0.05</v>
          </cell>
        </row>
        <row r="4059">
          <cell r="H4059" t="str">
            <v>Zgpat</v>
          </cell>
          <cell r="I4059">
            <v>0.05</v>
          </cell>
        </row>
        <row r="4060">
          <cell r="H4060" t="str">
            <v>Cdc42ep2</v>
          </cell>
          <cell r="I4060">
            <v>0.05</v>
          </cell>
        </row>
        <row r="4061">
          <cell r="H4061" t="str">
            <v>Epb41l1</v>
          </cell>
          <cell r="I4061">
            <v>0.05</v>
          </cell>
        </row>
        <row r="4062">
          <cell r="H4062" t="str">
            <v>Kidins220</v>
          </cell>
          <cell r="I4062">
            <v>0.05</v>
          </cell>
        </row>
        <row r="4063">
          <cell r="H4063" t="str">
            <v>Ilf3</v>
          </cell>
          <cell r="I4063">
            <v>0.05</v>
          </cell>
        </row>
        <row r="4064">
          <cell r="H4064" t="str">
            <v>Rtn1</v>
          </cell>
          <cell r="I4064">
            <v>0.05</v>
          </cell>
        </row>
        <row r="4065">
          <cell r="H4065" t="str">
            <v>Anks6</v>
          </cell>
          <cell r="I4065">
            <v>0.05</v>
          </cell>
        </row>
        <row r="4066">
          <cell r="H4066" t="str">
            <v>Akap13</v>
          </cell>
          <cell r="I4066">
            <v>0.05</v>
          </cell>
        </row>
        <row r="4067">
          <cell r="H4067" t="str">
            <v>Srsf2</v>
          </cell>
          <cell r="I4067">
            <v>0.05</v>
          </cell>
        </row>
        <row r="4068">
          <cell r="H4068" t="str">
            <v>Pdpk1</v>
          </cell>
          <cell r="I4068">
            <v>0.05</v>
          </cell>
        </row>
        <row r="4069">
          <cell r="H4069" t="str">
            <v>Eif5b</v>
          </cell>
          <cell r="I4069">
            <v>0.05</v>
          </cell>
        </row>
        <row r="4070">
          <cell r="H4070" t="str">
            <v>Tesk1</v>
          </cell>
          <cell r="I4070">
            <v>0.05</v>
          </cell>
        </row>
        <row r="4071">
          <cell r="H4071" t="str">
            <v>Sptan1</v>
          </cell>
          <cell r="I4071">
            <v>0.05</v>
          </cell>
        </row>
        <row r="4072">
          <cell r="H4072" t="str">
            <v>Myo9a</v>
          </cell>
          <cell r="I4072">
            <v>0.05</v>
          </cell>
        </row>
        <row r="4073">
          <cell r="H4073" t="str">
            <v>Mark1</v>
          </cell>
          <cell r="I4073">
            <v>0.05</v>
          </cell>
        </row>
        <row r="4074">
          <cell r="H4074" t="str">
            <v>Senp7</v>
          </cell>
          <cell r="I4074">
            <v>0.05</v>
          </cell>
        </row>
        <row r="4075">
          <cell r="H4075" t="str">
            <v>Adgrl2</v>
          </cell>
          <cell r="I4075">
            <v>0.05</v>
          </cell>
        </row>
        <row r="4076">
          <cell r="H4076" t="str">
            <v>Stk39</v>
          </cell>
          <cell r="I4076">
            <v>0.05</v>
          </cell>
        </row>
        <row r="4077">
          <cell r="H4077" t="str">
            <v>Slc4a2</v>
          </cell>
          <cell r="I4077">
            <v>0.05</v>
          </cell>
        </row>
        <row r="4078">
          <cell r="H4078" t="str">
            <v>Prkar2a</v>
          </cell>
          <cell r="I4078">
            <v>0.05</v>
          </cell>
        </row>
        <row r="4079">
          <cell r="H4079" t="str">
            <v>Aldoa</v>
          </cell>
          <cell r="I4079">
            <v>0.05</v>
          </cell>
        </row>
        <row r="4080">
          <cell r="H4080" t="str">
            <v>Rtn1</v>
          </cell>
          <cell r="I4080">
            <v>0.05</v>
          </cell>
        </row>
        <row r="4081">
          <cell r="H4081" t="str">
            <v>Ncoa3</v>
          </cell>
          <cell r="I4081">
            <v>0.05</v>
          </cell>
        </row>
        <row r="4082">
          <cell r="H4082" t="str">
            <v>Crebbp</v>
          </cell>
          <cell r="I4082">
            <v>0.05</v>
          </cell>
        </row>
        <row r="4083">
          <cell r="H4083" t="str">
            <v>Krt8</v>
          </cell>
          <cell r="I4083">
            <v>0.05</v>
          </cell>
        </row>
        <row r="4084">
          <cell r="H4084" t="str">
            <v>Srek1</v>
          </cell>
          <cell r="I4084">
            <v>0.05</v>
          </cell>
        </row>
        <row r="4085">
          <cell r="H4085" t="str">
            <v>Trmt10a</v>
          </cell>
          <cell r="I4085">
            <v>0.05</v>
          </cell>
        </row>
        <row r="4086">
          <cell r="H4086" t="str">
            <v>Zranb2</v>
          </cell>
          <cell r="I4086">
            <v>0.05</v>
          </cell>
        </row>
        <row r="4087">
          <cell r="H4087" t="str">
            <v>Lrp2</v>
          </cell>
          <cell r="I4087">
            <v>0.05</v>
          </cell>
        </row>
        <row r="4088">
          <cell r="H4088" t="str">
            <v>Fra10ac1</v>
          </cell>
          <cell r="I4088">
            <v>0.05</v>
          </cell>
        </row>
        <row r="4089">
          <cell r="H4089" t="str">
            <v>Rbm10</v>
          </cell>
          <cell r="I4089">
            <v>0.05</v>
          </cell>
        </row>
        <row r="4090">
          <cell r="H4090" t="str">
            <v>Cfdp1</v>
          </cell>
          <cell r="I4090">
            <v>0.05</v>
          </cell>
        </row>
        <row r="4091">
          <cell r="H4091" t="str">
            <v>Hmgn5</v>
          </cell>
          <cell r="I4091">
            <v>0.05</v>
          </cell>
        </row>
        <row r="4092">
          <cell r="H4092" t="str">
            <v>Anxa5</v>
          </cell>
          <cell r="I4092">
            <v>0.05</v>
          </cell>
        </row>
        <row r="4093">
          <cell r="H4093" t="str">
            <v>Gripap1</v>
          </cell>
          <cell r="I4093">
            <v>0.05</v>
          </cell>
        </row>
        <row r="4094">
          <cell r="H4094" t="str">
            <v>Fubp1</v>
          </cell>
          <cell r="I4094">
            <v>0.05</v>
          </cell>
        </row>
        <row r="4095">
          <cell r="H4095" t="str">
            <v>Ctsd</v>
          </cell>
          <cell r="I4095">
            <v>0.05</v>
          </cell>
        </row>
        <row r="4096">
          <cell r="H4096" t="str">
            <v>Sytl5</v>
          </cell>
          <cell r="I4096">
            <v>0.05</v>
          </cell>
        </row>
        <row r="4097">
          <cell r="H4097" t="str">
            <v>Sp1</v>
          </cell>
          <cell r="I4097">
            <v>0.05</v>
          </cell>
        </row>
        <row r="4098">
          <cell r="H4098" t="str">
            <v>Lmna</v>
          </cell>
          <cell r="I4098">
            <v>0.05</v>
          </cell>
        </row>
        <row r="4099">
          <cell r="H4099" t="str">
            <v>Plec</v>
          </cell>
          <cell r="I4099">
            <v>0.05</v>
          </cell>
        </row>
        <row r="4100">
          <cell r="H4100" t="str">
            <v>Purb</v>
          </cell>
          <cell r="I4100">
            <v>0.05</v>
          </cell>
        </row>
        <row r="4101">
          <cell r="H4101" t="str">
            <v>Pea15</v>
          </cell>
          <cell r="I4101">
            <v>0.05</v>
          </cell>
        </row>
        <row r="4102">
          <cell r="H4102" t="str">
            <v>Gle1</v>
          </cell>
          <cell r="I4102">
            <v>0.05</v>
          </cell>
        </row>
        <row r="4103">
          <cell r="H4103" t="str">
            <v>Acrbp</v>
          </cell>
          <cell r="I4103">
            <v>0.05</v>
          </cell>
        </row>
        <row r="4104">
          <cell r="H4104" t="str">
            <v>Fbxo6</v>
          </cell>
          <cell r="I4104">
            <v>0.05</v>
          </cell>
        </row>
        <row r="4105">
          <cell r="H4105" t="str">
            <v>Tpd52l2</v>
          </cell>
          <cell r="I4105">
            <v>0.05</v>
          </cell>
        </row>
        <row r="4106">
          <cell r="H4106" t="str">
            <v>Gsn</v>
          </cell>
          <cell r="I4106">
            <v>0.05</v>
          </cell>
        </row>
        <row r="4107">
          <cell r="H4107" t="str">
            <v>Ist1</v>
          </cell>
          <cell r="I4107">
            <v>0.05</v>
          </cell>
        </row>
        <row r="4108">
          <cell r="H4108" t="str">
            <v>Tmem55a</v>
          </cell>
          <cell r="I4108">
            <v>0.05</v>
          </cell>
        </row>
        <row r="4109">
          <cell r="H4109" t="str">
            <v>Gpr176</v>
          </cell>
          <cell r="I4109">
            <v>0.05</v>
          </cell>
        </row>
        <row r="4110">
          <cell r="H4110" t="str">
            <v>Asap1</v>
          </cell>
          <cell r="I4110">
            <v>0.05</v>
          </cell>
        </row>
        <row r="4111">
          <cell r="H4111" t="str">
            <v>Nos3</v>
          </cell>
          <cell r="I4111">
            <v>0.05</v>
          </cell>
        </row>
        <row r="4112">
          <cell r="H4112" t="str">
            <v>Afap1</v>
          </cell>
          <cell r="I4112">
            <v>0.05</v>
          </cell>
        </row>
        <row r="4113">
          <cell r="H4113" t="str">
            <v>Grip1</v>
          </cell>
          <cell r="I4113">
            <v>0.05</v>
          </cell>
        </row>
        <row r="4114">
          <cell r="H4114" t="str">
            <v>Dab2ip</v>
          </cell>
          <cell r="I4114">
            <v>0.05</v>
          </cell>
        </row>
        <row r="4115">
          <cell r="H4115" t="str">
            <v>Cobl</v>
          </cell>
          <cell r="I4115">
            <v>0.05</v>
          </cell>
        </row>
        <row r="4116">
          <cell r="H4116" t="str">
            <v>Hps6</v>
          </cell>
          <cell r="I4116">
            <v>0.05</v>
          </cell>
        </row>
        <row r="4117">
          <cell r="H4117" t="str">
            <v>Erbb4</v>
          </cell>
          <cell r="I4117">
            <v>0.05</v>
          </cell>
        </row>
        <row r="4118">
          <cell r="H4118" t="str">
            <v>Shkbp1</v>
          </cell>
          <cell r="I4118">
            <v>0.05</v>
          </cell>
        </row>
        <row r="4119">
          <cell r="H4119" t="str">
            <v>Usp16</v>
          </cell>
          <cell r="I4119">
            <v>0.05</v>
          </cell>
        </row>
        <row r="4120">
          <cell r="H4120" t="str">
            <v>Ank3</v>
          </cell>
          <cell r="I4120">
            <v>0.05</v>
          </cell>
        </row>
        <row r="4121">
          <cell r="H4121" t="str">
            <v>Dcaf11</v>
          </cell>
          <cell r="I4121">
            <v>0.05</v>
          </cell>
        </row>
        <row r="4122">
          <cell r="H4122" t="str">
            <v>Smarca4</v>
          </cell>
          <cell r="I4122">
            <v>0.05</v>
          </cell>
        </row>
        <row r="4123">
          <cell r="H4123" t="str">
            <v>Rbm5</v>
          </cell>
          <cell r="I4123">
            <v>0.05</v>
          </cell>
        </row>
        <row r="4124">
          <cell r="H4124" t="str">
            <v>Add1</v>
          </cell>
          <cell r="I4124">
            <v>0.05</v>
          </cell>
        </row>
        <row r="4125">
          <cell r="H4125" t="str">
            <v>Arhgef2</v>
          </cell>
          <cell r="I4125">
            <v>0.05</v>
          </cell>
        </row>
        <row r="4126">
          <cell r="H4126" t="str">
            <v>Gzf1</v>
          </cell>
          <cell r="I4126">
            <v>0.05</v>
          </cell>
        </row>
        <row r="4127">
          <cell r="H4127" t="str">
            <v>Eif4ebp1</v>
          </cell>
          <cell r="I4127">
            <v>0.05</v>
          </cell>
        </row>
        <row r="4128">
          <cell r="H4128" t="str">
            <v>Pcyt1a</v>
          </cell>
          <cell r="I4128">
            <v>0.05</v>
          </cell>
        </row>
        <row r="4129">
          <cell r="H4129" t="str">
            <v>Pdap1</v>
          </cell>
          <cell r="I4129">
            <v>0.05</v>
          </cell>
        </row>
        <row r="4130">
          <cell r="H4130" t="str">
            <v>Vcp</v>
          </cell>
          <cell r="I4130">
            <v>0.05</v>
          </cell>
        </row>
        <row r="4131">
          <cell r="H4131" t="str">
            <v>Sptbn2</v>
          </cell>
          <cell r="I4131">
            <v>0.05</v>
          </cell>
        </row>
        <row r="4132">
          <cell r="H4132" t="str">
            <v>Pdzrn3</v>
          </cell>
          <cell r="I4132">
            <v>0.05</v>
          </cell>
        </row>
        <row r="4133">
          <cell r="H4133" t="str">
            <v>Mpdz</v>
          </cell>
          <cell r="I4133">
            <v>0.05</v>
          </cell>
        </row>
        <row r="4134">
          <cell r="H4134" t="str">
            <v>Sdcbp</v>
          </cell>
          <cell r="I4134">
            <v>0.05</v>
          </cell>
        </row>
        <row r="4135">
          <cell r="H4135" t="str">
            <v>Szrd1</v>
          </cell>
          <cell r="I4135">
            <v>0.05</v>
          </cell>
        </row>
        <row r="4136">
          <cell r="H4136" t="str">
            <v>Atp2a2</v>
          </cell>
          <cell r="I4136">
            <v>0.05</v>
          </cell>
        </row>
        <row r="4137">
          <cell r="H4137" t="str">
            <v>Yap1</v>
          </cell>
          <cell r="I4137">
            <v>0.05</v>
          </cell>
        </row>
        <row r="4138">
          <cell r="H4138" t="str">
            <v>Slc4a7</v>
          </cell>
          <cell r="I4138">
            <v>0.05</v>
          </cell>
        </row>
        <row r="4139">
          <cell r="H4139" t="str">
            <v>Slc9a3r1</v>
          </cell>
          <cell r="I4139">
            <v>0.05</v>
          </cell>
        </row>
        <row r="4140">
          <cell r="H4140" t="str">
            <v>Mtmr3</v>
          </cell>
          <cell r="I4140">
            <v>0.05</v>
          </cell>
        </row>
        <row r="4141">
          <cell r="H4141" t="str">
            <v>Sde2</v>
          </cell>
          <cell r="I4141">
            <v>0.05</v>
          </cell>
        </row>
        <row r="4142">
          <cell r="H4142" t="str">
            <v>Ralgapa2</v>
          </cell>
          <cell r="I4142">
            <v>0.05</v>
          </cell>
        </row>
        <row r="4143">
          <cell r="H4143" t="str">
            <v>Pa2g4</v>
          </cell>
          <cell r="I4143">
            <v>0.05</v>
          </cell>
        </row>
        <row r="4144">
          <cell r="H4144" t="str">
            <v>Gpsm1</v>
          </cell>
          <cell r="I4144">
            <v>0.05</v>
          </cell>
        </row>
        <row r="4145">
          <cell r="H4145" t="str">
            <v>Prrc2a</v>
          </cell>
          <cell r="I4145">
            <v>0.05</v>
          </cell>
        </row>
        <row r="4146">
          <cell r="H4146" t="str">
            <v>Akap13</v>
          </cell>
          <cell r="I4146">
            <v>0.05</v>
          </cell>
        </row>
        <row r="4147">
          <cell r="H4147" t="str">
            <v>Dkc1</v>
          </cell>
          <cell r="I4147">
            <v>0.05</v>
          </cell>
        </row>
        <row r="4148">
          <cell r="H4148" t="str">
            <v>Cdk12</v>
          </cell>
          <cell r="I4148">
            <v>0.05</v>
          </cell>
        </row>
        <row r="4149">
          <cell r="H4149" t="str">
            <v>Pitpnm1</v>
          </cell>
          <cell r="I4149">
            <v>0.05</v>
          </cell>
        </row>
        <row r="4150">
          <cell r="H4150" t="str">
            <v>Dlg1</v>
          </cell>
          <cell r="I4150">
            <v>0.05</v>
          </cell>
        </row>
        <row r="4151">
          <cell r="H4151" t="str">
            <v>Golim4</v>
          </cell>
          <cell r="I4151">
            <v>0.05</v>
          </cell>
        </row>
        <row r="4152">
          <cell r="H4152" t="str">
            <v>Macf1</v>
          </cell>
          <cell r="I4152">
            <v>0.05</v>
          </cell>
        </row>
        <row r="4153">
          <cell r="H4153" t="str">
            <v>Sart1</v>
          </cell>
          <cell r="I4153">
            <v>0.05</v>
          </cell>
        </row>
        <row r="4154">
          <cell r="H4154" t="str">
            <v>Crk</v>
          </cell>
          <cell r="I4154">
            <v>0.05</v>
          </cell>
        </row>
        <row r="4155">
          <cell r="H4155" t="str">
            <v>Kansl3</v>
          </cell>
          <cell r="I4155">
            <v>0.05</v>
          </cell>
        </row>
        <row r="4156">
          <cell r="H4156" t="str">
            <v>Spp1</v>
          </cell>
          <cell r="I4156">
            <v>0.05</v>
          </cell>
        </row>
        <row r="4157">
          <cell r="H4157" t="str">
            <v>Cux1</v>
          </cell>
          <cell r="I4157">
            <v>0.05</v>
          </cell>
        </row>
        <row r="4158">
          <cell r="H4158" t="str">
            <v>Fcho2</v>
          </cell>
          <cell r="I4158">
            <v>0.05</v>
          </cell>
        </row>
        <row r="4159">
          <cell r="H4159" t="str">
            <v>Lzts2</v>
          </cell>
          <cell r="I4159">
            <v>0.05</v>
          </cell>
        </row>
        <row r="4160">
          <cell r="H4160" t="str">
            <v>Afdn</v>
          </cell>
          <cell r="I4160">
            <v>0.05</v>
          </cell>
        </row>
        <row r="4161">
          <cell r="H4161" t="str">
            <v>Matr3</v>
          </cell>
          <cell r="I4161">
            <v>0.05</v>
          </cell>
        </row>
        <row r="4162">
          <cell r="H4162" t="str">
            <v>Srsf6</v>
          </cell>
          <cell r="I4162">
            <v>0.05</v>
          </cell>
        </row>
        <row r="4163">
          <cell r="H4163" t="str">
            <v>Nup93</v>
          </cell>
          <cell r="I4163">
            <v>0.05</v>
          </cell>
        </row>
        <row r="4164">
          <cell r="H4164" t="str">
            <v>Ar</v>
          </cell>
          <cell r="I4164">
            <v>0.05</v>
          </cell>
        </row>
        <row r="4165">
          <cell r="H4165" t="str">
            <v>H2afy</v>
          </cell>
          <cell r="I4165">
            <v>0.05</v>
          </cell>
        </row>
        <row r="4166">
          <cell r="H4166" t="str">
            <v>Ei24</v>
          </cell>
          <cell r="I4166">
            <v>0.05</v>
          </cell>
        </row>
        <row r="4167">
          <cell r="H4167" t="str">
            <v>Zdhhc5</v>
          </cell>
          <cell r="I4167">
            <v>0.05</v>
          </cell>
        </row>
        <row r="4168">
          <cell r="H4168" t="str">
            <v>Epb41l1</v>
          </cell>
          <cell r="I4168">
            <v>0.05</v>
          </cell>
        </row>
        <row r="4169">
          <cell r="H4169" t="str">
            <v>Apc</v>
          </cell>
          <cell r="I4169">
            <v>0.05</v>
          </cell>
        </row>
        <row r="4170">
          <cell r="H4170" t="str">
            <v>Myo9a</v>
          </cell>
          <cell r="I4170">
            <v>0.05</v>
          </cell>
        </row>
        <row r="4171">
          <cell r="H4171" t="str">
            <v>Purb</v>
          </cell>
          <cell r="I4171">
            <v>0.05</v>
          </cell>
        </row>
        <row r="4172">
          <cell r="H4172" t="str">
            <v>Brd2</v>
          </cell>
          <cell r="I4172">
            <v>0.05</v>
          </cell>
        </row>
        <row r="4173">
          <cell r="H4173" t="str">
            <v>Csk</v>
          </cell>
          <cell r="I4173">
            <v>0.05</v>
          </cell>
        </row>
        <row r="4174">
          <cell r="H4174" t="str">
            <v>Mapk9</v>
          </cell>
          <cell r="I4174">
            <v>0.05</v>
          </cell>
        </row>
        <row r="4175">
          <cell r="H4175" t="str">
            <v>Nfat5</v>
          </cell>
          <cell r="I4175">
            <v>0.05</v>
          </cell>
        </row>
        <row r="4176">
          <cell r="H4176" t="str">
            <v>Slc4a2</v>
          </cell>
          <cell r="I4176">
            <v>0.05</v>
          </cell>
        </row>
        <row r="4177">
          <cell r="H4177" t="str">
            <v>Inppl1</v>
          </cell>
          <cell r="I4177">
            <v>0.05</v>
          </cell>
        </row>
        <row r="4178">
          <cell r="H4178" t="str">
            <v>Sdf4</v>
          </cell>
          <cell r="I4178">
            <v>0.05</v>
          </cell>
        </row>
        <row r="4179">
          <cell r="H4179" t="str">
            <v>Lrrc41</v>
          </cell>
          <cell r="I4179">
            <v>0.05</v>
          </cell>
        </row>
        <row r="4180">
          <cell r="H4180" t="str">
            <v>Stk10</v>
          </cell>
          <cell r="I4180">
            <v>0.05</v>
          </cell>
        </row>
        <row r="4181">
          <cell r="H4181" t="str">
            <v>Pex19</v>
          </cell>
          <cell r="I4181">
            <v>0.05</v>
          </cell>
        </row>
        <row r="4182">
          <cell r="H4182" t="str">
            <v>Ptk2</v>
          </cell>
          <cell r="I4182">
            <v>0.05</v>
          </cell>
        </row>
        <row r="4183">
          <cell r="H4183" t="str">
            <v>Arhgap24</v>
          </cell>
          <cell r="I4183">
            <v>0.05</v>
          </cell>
        </row>
        <row r="4184">
          <cell r="H4184" t="str">
            <v>Abcc5</v>
          </cell>
          <cell r="I4184">
            <v>0.05</v>
          </cell>
        </row>
        <row r="4185">
          <cell r="H4185" t="str">
            <v>Smarca4</v>
          </cell>
          <cell r="I4185">
            <v>0.05</v>
          </cell>
        </row>
        <row r="4186">
          <cell r="H4186" t="str">
            <v>Psip1</v>
          </cell>
          <cell r="I4186">
            <v>0.05</v>
          </cell>
        </row>
        <row r="4187">
          <cell r="H4187" t="str">
            <v>Tpi1</v>
          </cell>
          <cell r="I4187">
            <v>0.05</v>
          </cell>
        </row>
        <row r="4188">
          <cell r="H4188" t="str">
            <v>Leo1</v>
          </cell>
          <cell r="I4188">
            <v>0.05</v>
          </cell>
        </row>
        <row r="4189">
          <cell r="H4189" t="str">
            <v>Hmgn5</v>
          </cell>
          <cell r="I4189">
            <v>0.05</v>
          </cell>
        </row>
        <row r="4190">
          <cell r="H4190" t="str">
            <v>Slc2a4</v>
          </cell>
          <cell r="I4190">
            <v>0.05</v>
          </cell>
        </row>
        <row r="4191">
          <cell r="H4191" t="str">
            <v>Sod2</v>
          </cell>
          <cell r="I4191">
            <v>0.05</v>
          </cell>
        </row>
        <row r="4192">
          <cell r="H4192" t="str">
            <v>Mfsd14b</v>
          </cell>
          <cell r="I4192">
            <v>0.05</v>
          </cell>
        </row>
        <row r="4193">
          <cell r="H4193" t="str">
            <v>Chp1</v>
          </cell>
          <cell r="I4193">
            <v>0.05</v>
          </cell>
        </row>
        <row r="4194">
          <cell r="H4194" t="str">
            <v>Map1b</v>
          </cell>
          <cell r="I4194">
            <v>0.05</v>
          </cell>
        </row>
        <row r="4195">
          <cell r="H4195" t="str">
            <v>Dvl1</v>
          </cell>
          <cell r="I4195">
            <v>0.05</v>
          </cell>
        </row>
        <row r="4196">
          <cell r="H4196" t="str">
            <v>Cdk10</v>
          </cell>
          <cell r="I4196">
            <v>0.05</v>
          </cell>
        </row>
        <row r="4197">
          <cell r="H4197" t="str">
            <v>Hexim1</v>
          </cell>
          <cell r="I4197">
            <v>0.05</v>
          </cell>
        </row>
        <row r="4198">
          <cell r="H4198" t="str">
            <v>Akap1</v>
          </cell>
          <cell r="I4198">
            <v>0.05</v>
          </cell>
        </row>
        <row r="4199">
          <cell r="H4199" t="str">
            <v>Cwc27</v>
          </cell>
          <cell r="I4199">
            <v>0.05</v>
          </cell>
        </row>
        <row r="4200">
          <cell r="H4200" t="str">
            <v>Irf1</v>
          </cell>
          <cell r="I4200">
            <v>0.05</v>
          </cell>
        </row>
        <row r="4201">
          <cell r="H4201" t="str">
            <v>Arhgef2</v>
          </cell>
          <cell r="I4201">
            <v>0.05</v>
          </cell>
        </row>
        <row r="4202">
          <cell r="H4202" t="str">
            <v>Daglb</v>
          </cell>
          <cell r="I4202">
            <v>0.05</v>
          </cell>
        </row>
        <row r="4203">
          <cell r="H4203" t="str">
            <v>Taok1</v>
          </cell>
          <cell r="I4203">
            <v>0.05</v>
          </cell>
        </row>
        <row r="4204">
          <cell r="H4204" t="str">
            <v>Map1b</v>
          </cell>
          <cell r="I4204">
            <v>0.05</v>
          </cell>
        </row>
        <row r="4205">
          <cell r="H4205" t="str">
            <v>Ddx21</v>
          </cell>
          <cell r="I4205">
            <v>0.05</v>
          </cell>
        </row>
        <row r="4206">
          <cell r="H4206" t="str">
            <v>Cyld</v>
          </cell>
          <cell r="I4206">
            <v>0.05</v>
          </cell>
        </row>
        <row r="4207">
          <cell r="H4207" t="str">
            <v>Mybbp1a</v>
          </cell>
          <cell r="I4207">
            <v>0.05</v>
          </cell>
        </row>
        <row r="4208">
          <cell r="H4208" t="str">
            <v>Ccdc91</v>
          </cell>
          <cell r="I4208">
            <v>0.05</v>
          </cell>
        </row>
        <row r="4209">
          <cell r="H4209" t="str">
            <v>Arhgap35</v>
          </cell>
          <cell r="I4209">
            <v>0.05</v>
          </cell>
        </row>
        <row r="4210">
          <cell r="H4210" t="str">
            <v>Arhgap29</v>
          </cell>
          <cell r="I4210">
            <v>0.05</v>
          </cell>
        </row>
        <row r="4211">
          <cell r="H4211" t="str">
            <v>Tpd52l2</v>
          </cell>
          <cell r="I4211">
            <v>0.05</v>
          </cell>
        </row>
        <row r="4212">
          <cell r="H4212" t="str">
            <v>Myo1b</v>
          </cell>
          <cell r="I4212">
            <v>0.05</v>
          </cell>
        </row>
        <row r="4213">
          <cell r="H4213" t="str">
            <v>Pak1</v>
          </cell>
          <cell r="I4213">
            <v>0.05</v>
          </cell>
        </row>
        <row r="4214">
          <cell r="H4214" t="str">
            <v>Myo9b</v>
          </cell>
          <cell r="I4214">
            <v>0.05</v>
          </cell>
        </row>
        <row r="4215">
          <cell r="H4215" t="str">
            <v>Dcaf11</v>
          </cell>
          <cell r="I4215">
            <v>0.05</v>
          </cell>
        </row>
        <row r="4216">
          <cell r="H4216" t="str">
            <v>Dclk1</v>
          </cell>
          <cell r="I4216">
            <v>0.05</v>
          </cell>
        </row>
        <row r="4217">
          <cell r="H4217" t="str">
            <v>Elac2</v>
          </cell>
          <cell r="I4217">
            <v>0.05</v>
          </cell>
        </row>
        <row r="4218">
          <cell r="H4218" t="str">
            <v>Hoxd9</v>
          </cell>
          <cell r="I4218">
            <v>0.05</v>
          </cell>
        </row>
        <row r="4219">
          <cell r="H4219" t="str">
            <v>Ybx1</v>
          </cell>
          <cell r="I4219">
            <v>0.05</v>
          </cell>
        </row>
        <row r="4220">
          <cell r="H4220" t="str">
            <v>Mphosph8</v>
          </cell>
          <cell r="I4220">
            <v>0.05</v>
          </cell>
        </row>
        <row r="4221">
          <cell r="H4221" t="str">
            <v>Ncl</v>
          </cell>
          <cell r="I4221">
            <v>0.05</v>
          </cell>
        </row>
        <row r="4222">
          <cell r="H4222" t="str">
            <v>Akap12</v>
          </cell>
          <cell r="I4222">
            <v>0.05</v>
          </cell>
        </row>
        <row r="4223">
          <cell r="H4223" t="str">
            <v>Ubr4</v>
          </cell>
          <cell r="I4223">
            <v>0.05</v>
          </cell>
        </row>
        <row r="4224">
          <cell r="H4224" t="str">
            <v>Tmem45b</v>
          </cell>
          <cell r="I4224">
            <v>0.05</v>
          </cell>
        </row>
        <row r="4225">
          <cell r="H4225" t="str">
            <v>Slc9a1</v>
          </cell>
          <cell r="I4225">
            <v>0.05</v>
          </cell>
        </row>
        <row r="4226">
          <cell r="H4226" t="str">
            <v>Chordc1</v>
          </cell>
          <cell r="I4226">
            <v>0.05</v>
          </cell>
        </row>
        <row r="4227">
          <cell r="H4227" t="str">
            <v>Scaf1</v>
          </cell>
          <cell r="I4227">
            <v>0.05</v>
          </cell>
        </row>
        <row r="4228">
          <cell r="H4228" t="str">
            <v>Pacs1</v>
          </cell>
          <cell r="I4228">
            <v>0.05</v>
          </cell>
        </row>
        <row r="4229">
          <cell r="H4229" t="str">
            <v>Arhgef6</v>
          </cell>
          <cell r="I4229">
            <v>0.05</v>
          </cell>
        </row>
        <row r="4230">
          <cell r="H4230" t="str">
            <v>Rab3d</v>
          </cell>
          <cell r="I4230">
            <v>0.05</v>
          </cell>
        </row>
        <row r="4231">
          <cell r="H4231" t="str">
            <v>Mgea5</v>
          </cell>
          <cell r="I4231">
            <v>0.05</v>
          </cell>
        </row>
        <row r="4232">
          <cell r="H4232" t="str">
            <v>Akap1</v>
          </cell>
          <cell r="I4232">
            <v>0.05</v>
          </cell>
        </row>
        <row r="4233">
          <cell r="H4233" t="str">
            <v>Tm9sf1</v>
          </cell>
          <cell r="I4233">
            <v>0.05</v>
          </cell>
        </row>
        <row r="4234">
          <cell r="H4234" t="str">
            <v>Pde4a</v>
          </cell>
          <cell r="I4234">
            <v>0.05</v>
          </cell>
        </row>
        <row r="4235">
          <cell r="H4235" t="str">
            <v>Pde4a</v>
          </cell>
          <cell r="I4235">
            <v>0.05</v>
          </cell>
        </row>
        <row r="4236">
          <cell r="H4236" t="str">
            <v>Tecpr1</v>
          </cell>
          <cell r="I4236">
            <v>0.05</v>
          </cell>
        </row>
        <row r="4237">
          <cell r="H4237" t="str">
            <v>Dnm2</v>
          </cell>
          <cell r="I4237">
            <v>0.05</v>
          </cell>
        </row>
        <row r="4238">
          <cell r="H4238" t="str">
            <v>Afdn</v>
          </cell>
          <cell r="I4238">
            <v>0.05</v>
          </cell>
        </row>
        <row r="4239">
          <cell r="H4239" t="str">
            <v>Camsap1</v>
          </cell>
          <cell r="I4239">
            <v>0.05</v>
          </cell>
        </row>
        <row r="4240">
          <cell r="H4240" t="str">
            <v>Akt2</v>
          </cell>
          <cell r="I4240">
            <v>0.05</v>
          </cell>
        </row>
        <row r="4241">
          <cell r="H4241" t="str">
            <v>Add1</v>
          </cell>
          <cell r="I4241">
            <v>0.05</v>
          </cell>
        </row>
        <row r="4242">
          <cell r="H4242" t="str">
            <v>Pxn</v>
          </cell>
          <cell r="I4242">
            <v>0.05</v>
          </cell>
        </row>
        <row r="4243">
          <cell r="H4243" t="str">
            <v>Tcea1</v>
          </cell>
          <cell r="I4243">
            <v>0.05</v>
          </cell>
        </row>
        <row r="4244">
          <cell r="H4244" t="str">
            <v>Cr1l</v>
          </cell>
          <cell r="I4244">
            <v>0.05</v>
          </cell>
        </row>
        <row r="4245">
          <cell r="H4245" t="str">
            <v>Esam</v>
          </cell>
          <cell r="I4245">
            <v>0.05</v>
          </cell>
        </row>
        <row r="4246">
          <cell r="H4246" t="str">
            <v>Rere</v>
          </cell>
          <cell r="I4246">
            <v>0.05</v>
          </cell>
        </row>
        <row r="4247">
          <cell r="H4247" t="str">
            <v>Eif5b</v>
          </cell>
          <cell r="I4247">
            <v>0.05</v>
          </cell>
        </row>
        <row r="4248">
          <cell r="H4248" t="str">
            <v>Emd</v>
          </cell>
          <cell r="I4248">
            <v>0.05</v>
          </cell>
        </row>
        <row r="4249">
          <cell r="H4249" t="str">
            <v>Nr3c1</v>
          </cell>
          <cell r="I4249">
            <v>0.05</v>
          </cell>
        </row>
        <row r="4250">
          <cell r="H4250" t="str">
            <v>Kat5</v>
          </cell>
          <cell r="I4250">
            <v>0.05</v>
          </cell>
        </row>
        <row r="4251">
          <cell r="H4251" t="str">
            <v>Nop58</v>
          </cell>
          <cell r="I4251">
            <v>0.05</v>
          </cell>
        </row>
        <row r="4252">
          <cell r="H4252" t="str">
            <v>Prkaa1</v>
          </cell>
          <cell r="I4252">
            <v>0.05</v>
          </cell>
        </row>
        <row r="4253">
          <cell r="H4253" t="str">
            <v>Pax8</v>
          </cell>
          <cell r="I4253">
            <v>0.05</v>
          </cell>
        </row>
        <row r="4254">
          <cell r="H4254" t="str">
            <v>Gps1</v>
          </cell>
          <cell r="I4254">
            <v>0.05</v>
          </cell>
        </row>
        <row r="4255">
          <cell r="H4255" t="str">
            <v>Sfswap</v>
          </cell>
          <cell r="I4255">
            <v>0.05</v>
          </cell>
        </row>
        <row r="4256">
          <cell r="H4256" t="str">
            <v>Macf1</v>
          </cell>
          <cell r="I4256">
            <v>0.05</v>
          </cell>
        </row>
        <row r="4257">
          <cell r="H4257" t="str">
            <v>Rpsa</v>
          </cell>
          <cell r="I4257">
            <v>0.05</v>
          </cell>
        </row>
        <row r="4258">
          <cell r="H4258" t="str">
            <v>Limd1</v>
          </cell>
          <cell r="I4258">
            <v>0.05</v>
          </cell>
        </row>
        <row r="4259">
          <cell r="H4259" t="str">
            <v>Pds5a</v>
          </cell>
          <cell r="I4259">
            <v>0.05</v>
          </cell>
        </row>
        <row r="4260">
          <cell r="H4260" t="str">
            <v>Kat7</v>
          </cell>
          <cell r="I4260">
            <v>0.05</v>
          </cell>
        </row>
        <row r="4261">
          <cell r="H4261" t="str">
            <v>Gcc2</v>
          </cell>
          <cell r="I4261">
            <v>0.05</v>
          </cell>
        </row>
        <row r="4262">
          <cell r="H4262" t="str">
            <v>Wnk4</v>
          </cell>
          <cell r="I4262">
            <v>0.05</v>
          </cell>
        </row>
        <row r="4263">
          <cell r="H4263" t="str">
            <v>Synrg</v>
          </cell>
          <cell r="I4263">
            <v>0.05</v>
          </cell>
        </row>
        <row r="4264">
          <cell r="H4264" t="str">
            <v>Iws1</v>
          </cell>
          <cell r="I4264">
            <v>0.05</v>
          </cell>
        </row>
        <row r="4265">
          <cell r="H4265" t="str">
            <v>Prrc2a</v>
          </cell>
          <cell r="I4265">
            <v>0.05</v>
          </cell>
        </row>
        <row r="4266">
          <cell r="H4266" t="str">
            <v>Kat5</v>
          </cell>
          <cell r="I4266">
            <v>0.05</v>
          </cell>
        </row>
        <row r="4267">
          <cell r="H4267" t="str">
            <v>Dab2ip</v>
          </cell>
          <cell r="I4267">
            <v>0.05</v>
          </cell>
        </row>
        <row r="4268">
          <cell r="H4268" t="str">
            <v>Mapk9</v>
          </cell>
          <cell r="I4268">
            <v>0.05</v>
          </cell>
        </row>
        <row r="4269">
          <cell r="H4269" t="str">
            <v>Mdh1</v>
          </cell>
          <cell r="I4269">
            <v>0.05</v>
          </cell>
        </row>
        <row r="4270">
          <cell r="H4270" t="str">
            <v>Prrc2a</v>
          </cell>
          <cell r="I4270">
            <v>0.05</v>
          </cell>
        </row>
        <row r="4271">
          <cell r="H4271" t="str">
            <v>Nefl</v>
          </cell>
          <cell r="I4271">
            <v>0.05</v>
          </cell>
        </row>
        <row r="4272">
          <cell r="H4272" t="str">
            <v>Gramd2b</v>
          </cell>
          <cell r="I4272">
            <v>0.05</v>
          </cell>
        </row>
        <row r="4273">
          <cell r="H4273" t="str">
            <v>Calcoco1</v>
          </cell>
          <cell r="I4273">
            <v>0.05</v>
          </cell>
        </row>
        <row r="4274">
          <cell r="H4274" t="str">
            <v>Per1</v>
          </cell>
          <cell r="I4274">
            <v>0.05</v>
          </cell>
        </row>
        <row r="4275">
          <cell r="H4275" t="str">
            <v>Faf1</v>
          </cell>
          <cell r="I4275">
            <v>0.05</v>
          </cell>
        </row>
        <row r="4276">
          <cell r="H4276" t="str">
            <v>Borcs6</v>
          </cell>
          <cell r="I4276">
            <v>0.05</v>
          </cell>
        </row>
        <row r="4277">
          <cell r="H4277" t="str">
            <v>Wdr12</v>
          </cell>
          <cell r="I4277">
            <v>0.05</v>
          </cell>
        </row>
        <row r="4278">
          <cell r="H4278" t="str">
            <v>Map1b</v>
          </cell>
          <cell r="I4278">
            <v>0.05</v>
          </cell>
        </row>
        <row r="4279">
          <cell r="H4279" t="str">
            <v>Tmem214</v>
          </cell>
          <cell r="I4279">
            <v>0.05</v>
          </cell>
        </row>
        <row r="4280">
          <cell r="H4280" t="str">
            <v>Slc38a10</v>
          </cell>
          <cell r="I4280">
            <v>0.05</v>
          </cell>
        </row>
        <row r="4281">
          <cell r="H4281" t="str">
            <v>Ppp1r1a</v>
          </cell>
          <cell r="I4281">
            <v>0.05</v>
          </cell>
        </row>
        <row r="4282">
          <cell r="H4282" t="str">
            <v>Phka1</v>
          </cell>
          <cell r="I4282">
            <v>0.05</v>
          </cell>
        </row>
        <row r="4283">
          <cell r="H4283" t="str">
            <v>Marf1</v>
          </cell>
          <cell r="I4283">
            <v>0.05</v>
          </cell>
        </row>
        <row r="4284">
          <cell r="H4284" t="str">
            <v>Jup</v>
          </cell>
          <cell r="I4284">
            <v>0.05</v>
          </cell>
        </row>
        <row r="4285">
          <cell r="H4285" t="str">
            <v>Cadm1</v>
          </cell>
          <cell r="I4285">
            <v>0.05</v>
          </cell>
        </row>
        <row r="4286">
          <cell r="H4286" t="str">
            <v>Brca1</v>
          </cell>
          <cell r="I4286">
            <v>0.05</v>
          </cell>
        </row>
        <row r="4287">
          <cell r="H4287" t="str">
            <v>Acbd5</v>
          </cell>
          <cell r="I4287">
            <v>0.05</v>
          </cell>
        </row>
        <row r="4288">
          <cell r="H4288" t="str">
            <v>Arhgef28</v>
          </cell>
          <cell r="I4288">
            <v>0.05</v>
          </cell>
        </row>
        <row r="4289">
          <cell r="H4289" t="str">
            <v>Synrg</v>
          </cell>
          <cell r="I4289">
            <v>0.05</v>
          </cell>
        </row>
        <row r="4290">
          <cell r="H4290" t="str">
            <v>Epn1</v>
          </cell>
          <cell r="I4290">
            <v>0.05</v>
          </cell>
        </row>
        <row r="4291">
          <cell r="H4291" t="str">
            <v>Slc4a7</v>
          </cell>
          <cell r="I4291">
            <v>0.05</v>
          </cell>
        </row>
        <row r="4292">
          <cell r="H4292" t="str">
            <v>Arhgdia</v>
          </cell>
          <cell r="I4292">
            <v>0.05</v>
          </cell>
        </row>
        <row r="4293">
          <cell r="H4293" t="str">
            <v>Scaf8</v>
          </cell>
          <cell r="I4293">
            <v>0.05</v>
          </cell>
        </row>
        <row r="4294">
          <cell r="H4294" t="str">
            <v>Nfat5</v>
          </cell>
          <cell r="I4294">
            <v>0.05</v>
          </cell>
        </row>
        <row r="4295">
          <cell r="H4295" t="str">
            <v>Emd</v>
          </cell>
          <cell r="I4295">
            <v>0.05</v>
          </cell>
        </row>
        <row r="4296">
          <cell r="H4296" t="str">
            <v>Eif3d</v>
          </cell>
          <cell r="I4296">
            <v>0.05</v>
          </cell>
        </row>
        <row r="4297">
          <cell r="H4297" t="str">
            <v>Prpf4b</v>
          </cell>
          <cell r="I4297">
            <v>0.05</v>
          </cell>
        </row>
        <row r="4298">
          <cell r="H4298" t="str">
            <v>Fam129b</v>
          </cell>
          <cell r="I4298">
            <v>0.05</v>
          </cell>
        </row>
        <row r="4299">
          <cell r="H4299" t="str">
            <v>Ampd3</v>
          </cell>
          <cell r="I4299">
            <v>0.05</v>
          </cell>
        </row>
        <row r="4300">
          <cell r="H4300" t="str">
            <v>Akap11</v>
          </cell>
          <cell r="I4300">
            <v>0.05</v>
          </cell>
        </row>
        <row r="4301">
          <cell r="H4301" t="str">
            <v>Jpt2</v>
          </cell>
          <cell r="I4301">
            <v>0.05</v>
          </cell>
        </row>
        <row r="4302">
          <cell r="H4302" t="str">
            <v>Cttn</v>
          </cell>
          <cell r="I4302">
            <v>0.05</v>
          </cell>
        </row>
        <row r="4303">
          <cell r="H4303" t="str">
            <v>Ttgn1</v>
          </cell>
          <cell r="I4303">
            <v>0.05</v>
          </cell>
        </row>
        <row r="4304">
          <cell r="H4304" t="str">
            <v>Git1</v>
          </cell>
          <cell r="I4304">
            <v>0.05</v>
          </cell>
        </row>
        <row r="4305">
          <cell r="H4305" t="str">
            <v>Pip4k2c</v>
          </cell>
          <cell r="I4305">
            <v>0.05</v>
          </cell>
        </row>
        <row r="4306">
          <cell r="H4306" t="str">
            <v>Ccdc86</v>
          </cell>
          <cell r="I4306">
            <v>0.05</v>
          </cell>
        </row>
        <row r="4307">
          <cell r="H4307" t="str">
            <v>Cpsf7</v>
          </cell>
          <cell r="I4307">
            <v>0.05</v>
          </cell>
        </row>
        <row r="4308">
          <cell r="H4308" t="str">
            <v>Ccdc86</v>
          </cell>
          <cell r="I4308">
            <v>0.05</v>
          </cell>
        </row>
        <row r="4309">
          <cell r="H4309" t="str">
            <v>Wrnip1</v>
          </cell>
          <cell r="I4309">
            <v>0.05</v>
          </cell>
        </row>
        <row r="4310">
          <cell r="H4310" t="str">
            <v>Padi1</v>
          </cell>
          <cell r="I4310">
            <v>0.05</v>
          </cell>
        </row>
        <row r="4311">
          <cell r="H4311" t="str">
            <v>Ncl</v>
          </cell>
          <cell r="I4311">
            <v>0.05</v>
          </cell>
        </row>
        <row r="4312">
          <cell r="H4312" t="str">
            <v>Anp32a</v>
          </cell>
          <cell r="I4312">
            <v>0.05</v>
          </cell>
        </row>
        <row r="4313">
          <cell r="H4313" t="str">
            <v>Akap13</v>
          </cell>
          <cell r="I4313">
            <v>0.05</v>
          </cell>
        </row>
        <row r="4314">
          <cell r="H4314" t="str">
            <v>S100a11</v>
          </cell>
          <cell r="I4314">
            <v>0.05</v>
          </cell>
        </row>
        <row r="4315">
          <cell r="H4315" t="str">
            <v>Tmpo</v>
          </cell>
          <cell r="I4315">
            <v>0.05</v>
          </cell>
        </row>
        <row r="4316">
          <cell r="H4316" t="str">
            <v>Ppp1r12a</v>
          </cell>
          <cell r="I4316">
            <v>0.05</v>
          </cell>
        </row>
        <row r="4317">
          <cell r="H4317" t="str">
            <v>Acaca</v>
          </cell>
          <cell r="I4317">
            <v>0.05</v>
          </cell>
        </row>
        <row r="4318">
          <cell r="H4318" t="str">
            <v>Smpd3</v>
          </cell>
          <cell r="I4318">
            <v>0.05</v>
          </cell>
        </row>
        <row r="4319">
          <cell r="H4319" t="str">
            <v>Shank3</v>
          </cell>
          <cell r="I4319">
            <v>0.05</v>
          </cell>
        </row>
        <row r="4320">
          <cell r="H4320" t="str">
            <v>Rnmt</v>
          </cell>
          <cell r="I4320">
            <v>0.05</v>
          </cell>
        </row>
        <row r="4321">
          <cell r="H4321" t="str">
            <v>Sfr1</v>
          </cell>
          <cell r="I4321">
            <v>0.05</v>
          </cell>
        </row>
        <row r="4322">
          <cell r="H4322" t="str">
            <v>Mprip</v>
          </cell>
          <cell r="I4322">
            <v>0.05</v>
          </cell>
        </row>
        <row r="4323">
          <cell r="H4323" t="str">
            <v>Map1b</v>
          </cell>
          <cell r="I4323">
            <v>0.05</v>
          </cell>
        </row>
        <row r="4324">
          <cell r="H4324" t="str">
            <v>Mprip</v>
          </cell>
          <cell r="I4324">
            <v>0.05</v>
          </cell>
        </row>
        <row r="4325">
          <cell r="H4325" t="str">
            <v>Map1b</v>
          </cell>
          <cell r="I4325">
            <v>0.05</v>
          </cell>
        </row>
        <row r="4326">
          <cell r="H4326" t="str">
            <v>Bcam</v>
          </cell>
          <cell r="I4326">
            <v>0.05</v>
          </cell>
        </row>
        <row r="4327">
          <cell r="H4327" t="str">
            <v>Cds1</v>
          </cell>
          <cell r="I4327">
            <v>0.05</v>
          </cell>
        </row>
        <row r="4328">
          <cell r="H4328" t="str">
            <v>Rab3gap2</v>
          </cell>
          <cell r="I4328">
            <v>0.05</v>
          </cell>
        </row>
        <row r="4329">
          <cell r="H4329" t="str">
            <v>Acd</v>
          </cell>
          <cell r="I4329">
            <v>0.05</v>
          </cell>
        </row>
        <row r="4330">
          <cell r="H4330" t="str">
            <v>Dek</v>
          </cell>
          <cell r="I4330">
            <v>0.05</v>
          </cell>
        </row>
        <row r="4331">
          <cell r="H4331" t="str">
            <v>Rab3ip</v>
          </cell>
          <cell r="I4331">
            <v>0.05</v>
          </cell>
        </row>
        <row r="4332">
          <cell r="H4332" t="str">
            <v>Mybbp1a</v>
          </cell>
          <cell r="I4332">
            <v>0.05</v>
          </cell>
        </row>
        <row r="4333">
          <cell r="H4333" t="str">
            <v>Mcrip1</v>
          </cell>
          <cell r="I4333">
            <v>0.05</v>
          </cell>
        </row>
        <row r="4334">
          <cell r="H4334" t="str">
            <v>Hdgfl3</v>
          </cell>
          <cell r="I4334">
            <v>0.05</v>
          </cell>
        </row>
        <row r="4335">
          <cell r="H4335" t="str">
            <v>Mecp2</v>
          </cell>
          <cell r="I4335">
            <v>0.05</v>
          </cell>
        </row>
        <row r="4336">
          <cell r="H4336" t="str">
            <v>Pkm</v>
          </cell>
          <cell r="I4336">
            <v>0.05</v>
          </cell>
        </row>
        <row r="4337">
          <cell r="H4337" t="str">
            <v>Ccdc8</v>
          </cell>
          <cell r="I4337">
            <v>0.05</v>
          </cell>
        </row>
        <row r="4338">
          <cell r="H4338" t="str">
            <v>Unc13b</v>
          </cell>
          <cell r="I4338">
            <v>0.05</v>
          </cell>
        </row>
        <row r="4339">
          <cell r="H4339" t="str">
            <v>Ppp1r12a</v>
          </cell>
          <cell r="I4339">
            <v>0.04</v>
          </cell>
        </row>
        <row r="4340">
          <cell r="H4340" t="str">
            <v>Sorbs2</v>
          </cell>
          <cell r="I4340">
            <v>0.04</v>
          </cell>
        </row>
        <row r="4341">
          <cell r="H4341" t="str">
            <v>Sept7</v>
          </cell>
          <cell r="I4341">
            <v>0.04</v>
          </cell>
        </row>
        <row r="4342">
          <cell r="H4342" t="str">
            <v>Sclt1</v>
          </cell>
          <cell r="I4342">
            <v>0.04</v>
          </cell>
        </row>
        <row r="4343">
          <cell r="H4343" t="str">
            <v>Ppp2r5b</v>
          </cell>
          <cell r="I4343">
            <v>0.04</v>
          </cell>
        </row>
        <row r="4344">
          <cell r="H4344" t="str">
            <v>Ptprr</v>
          </cell>
          <cell r="I4344">
            <v>0.04</v>
          </cell>
        </row>
        <row r="4345">
          <cell r="H4345" t="str">
            <v>Yap1</v>
          </cell>
          <cell r="I4345">
            <v>0.04</v>
          </cell>
        </row>
        <row r="4346">
          <cell r="H4346" t="str">
            <v>Sart1</v>
          </cell>
          <cell r="I4346">
            <v>0.04</v>
          </cell>
        </row>
        <row r="4347">
          <cell r="H4347" t="str">
            <v>Abcc1</v>
          </cell>
          <cell r="I4347">
            <v>0.04</v>
          </cell>
        </row>
        <row r="4348">
          <cell r="H4348" t="str">
            <v>Fip1l1</v>
          </cell>
          <cell r="I4348">
            <v>0.04</v>
          </cell>
        </row>
        <row r="4349">
          <cell r="H4349" t="str">
            <v>Cttn</v>
          </cell>
          <cell r="I4349">
            <v>0.04</v>
          </cell>
        </row>
        <row r="4350">
          <cell r="H4350" t="str">
            <v>Pard3</v>
          </cell>
          <cell r="I4350">
            <v>0.04</v>
          </cell>
        </row>
        <row r="4351">
          <cell r="H4351" t="str">
            <v>Rheb</v>
          </cell>
          <cell r="I4351">
            <v>0.04</v>
          </cell>
        </row>
        <row r="4352">
          <cell r="H4352" t="str">
            <v>Atp1a1</v>
          </cell>
          <cell r="I4352">
            <v>0.04</v>
          </cell>
        </row>
        <row r="4353">
          <cell r="H4353" t="str">
            <v>Nop58</v>
          </cell>
          <cell r="I4353">
            <v>0.04</v>
          </cell>
        </row>
        <row r="4354">
          <cell r="H4354" t="str">
            <v>Mavs</v>
          </cell>
          <cell r="I4354">
            <v>0.04</v>
          </cell>
        </row>
        <row r="4355">
          <cell r="H4355" t="str">
            <v>Dnajc17</v>
          </cell>
          <cell r="I4355">
            <v>0.04</v>
          </cell>
        </row>
        <row r="4356">
          <cell r="H4356" t="str">
            <v>Cdk17</v>
          </cell>
          <cell r="I4356">
            <v>0.04</v>
          </cell>
        </row>
        <row r="4357">
          <cell r="H4357" t="str">
            <v>Crk</v>
          </cell>
          <cell r="I4357">
            <v>0.04</v>
          </cell>
        </row>
        <row r="4358">
          <cell r="H4358" t="str">
            <v>Cavin1</v>
          </cell>
          <cell r="I4358">
            <v>0.04</v>
          </cell>
        </row>
        <row r="4359">
          <cell r="H4359" t="str">
            <v>Stk39</v>
          </cell>
          <cell r="I4359">
            <v>0.04</v>
          </cell>
        </row>
        <row r="4360">
          <cell r="H4360" t="str">
            <v>Nbn</v>
          </cell>
          <cell r="I4360">
            <v>0.04</v>
          </cell>
        </row>
        <row r="4361">
          <cell r="H4361" t="str">
            <v>Trip12</v>
          </cell>
          <cell r="I4361">
            <v>0.04</v>
          </cell>
        </row>
        <row r="4362">
          <cell r="H4362" t="str">
            <v>Tepsin</v>
          </cell>
          <cell r="I4362">
            <v>0.04</v>
          </cell>
        </row>
        <row r="4363">
          <cell r="H4363" t="str">
            <v>Prrc2a</v>
          </cell>
          <cell r="I4363">
            <v>0.04</v>
          </cell>
        </row>
        <row r="4364">
          <cell r="H4364" t="str">
            <v>Tle4</v>
          </cell>
          <cell r="I4364">
            <v>0.04</v>
          </cell>
        </row>
        <row r="4365">
          <cell r="H4365" t="str">
            <v>Pla2g4a</v>
          </cell>
          <cell r="I4365">
            <v>0.04</v>
          </cell>
        </row>
        <row r="4366">
          <cell r="H4366" t="str">
            <v>Sec31a</v>
          </cell>
          <cell r="I4366">
            <v>0.04</v>
          </cell>
        </row>
        <row r="4367">
          <cell r="H4367" t="str">
            <v>Dlg1</v>
          </cell>
          <cell r="I4367">
            <v>0.04</v>
          </cell>
        </row>
        <row r="4368">
          <cell r="H4368" t="str">
            <v>Rassf6</v>
          </cell>
          <cell r="I4368">
            <v>0.04</v>
          </cell>
        </row>
        <row r="4369">
          <cell r="H4369" t="str">
            <v>Apeh</v>
          </cell>
          <cell r="I4369">
            <v>0.04</v>
          </cell>
        </row>
        <row r="4370">
          <cell r="H4370" t="str">
            <v>Nr2c1</v>
          </cell>
          <cell r="I4370">
            <v>0.04</v>
          </cell>
        </row>
        <row r="4371">
          <cell r="H4371" t="str">
            <v>Uba1</v>
          </cell>
          <cell r="I4371">
            <v>0.04</v>
          </cell>
        </row>
        <row r="4372">
          <cell r="H4372" t="str">
            <v>Krt8</v>
          </cell>
          <cell r="I4372">
            <v>0.04</v>
          </cell>
        </row>
        <row r="4373">
          <cell r="H4373" t="str">
            <v>Prrc2a</v>
          </cell>
          <cell r="I4373">
            <v>0.04</v>
          </cell>
        </row>
        <row r="4374">
          <cell r="H4374" t="str">
            <v>Ptpra</v>
          </cell>
          <cell r="I4374">
            <v>0.04</v>
          </cell>
        </row>
        <row r="4375">
          <cell r="H4375" t="str">
            <v>Ubxn1</v>
          </cell>
          <cell r="I4375">
            <v>0.04</v>
          </cell>
        </row>
        <row r="4376">
          <cell r="H4376" t="str">
            <v>Med24</v>
          </cell>
          <cell r="I4376">
            <v>0.04</v>
          </cell>
        </row>
        <row r="4377">
          <cell r="H4377" t="str">
            <v>Arhgap17</v>
          </cell>
          <cell r="I4377">
            <v>0.04</v>
          </cell>
        </row>
        <row r="4378">
          <cell r="H4378" t="str">
            <v>Ociad1</v>
          </cell>
          <cell r="I4378">
            <v>0.04</v>
          </cell>
        </row>
        <row r="4379">
          <cell r="H4379" t="str">
            <v>Afap1l1</v>
          </cell>
          <cell r="I4379">
            <v>0.04</v>
          </cell>
        </row>
        <row r="4380">
          <cell r="H4380" t="str">
            <v>Cdk16</v>
          </cell>
          <cell r="I4380">
            <v>0.04</v>
          </cell>
        </row>
        <row r="4381">
          <cell r="H4381" t="str">
            <v>Abhd6</v>
          </cell>
          <cell r="I4381">
            <v>0.04</v>
          </cell>
        </row>
        <row r="4382">
          <cell r="H4382" t="str">
            <v>Ncoa3</v>
          </cell>
          <cell r="I4382">
            <v>0.04</v>
          </cell>
        </row>
        <row r="4383">
          <cell r="H4383" t="str">
            <v>Pom121</v>
          </cell>
          <cell r="I4383">
            <v>0.04</v>
          </cell>
        </row>
        <row r="4384">
          <cell r="H4384" t="str">
            <v>Cblb</v>
          </cell>
          <cell r="I4384">
            <v>0.04</v>
          </cell>
        </row>
        <row r="4385">
          <cell r="H4385" t="str">
            <v>Spag1</v>
          </cell>
          <cell r="I4385">
            <v>0.04</v>
          </cell>
        </row>
        <row r="4386">
          <cell r="H4386" t="str">
            <v>Znf652</v>
          </cell>
          <cell r="I4386">
            <v>0.04</v>
          </cell>
        </row>
        <row r="4387">
          <cell r="H4387" t="str">
            <v>Arhgap17</v>
          </cell>
          <cell r="I4387">
            <v>0.04</v>
          </cell>
        </row>
        <row r="4388">
          <cell r="H4388" t="str">
            <v>Stat3</v>
          </cell>
          <cell r="I4388">
            <v>0.04</v>
          </cell>
        </row>
        <row r="4389">
          <cell r="H4389" t="str">
            <v>Tomm20</v>
          </cell>
          <cell r="I4389">
            <v>0.04</v>
          </cell>
        </row>
        <row r="4390">
          <cell r="H4390" t="str">
            <v>Nufip1</v>
          </cell>
          <cell r="I4390">
            <v>0.04</v>
          </cell>
        </row>
        <row r="4391">
          <cell r="H4391" t="str">
            <v>Washc2</v>
          </cell>
          <cell r="I4391">
            <v>0.04</v>
          </cell>
        </row>
        <row r="4392">
          <cell r="H4392" t="str">
            <v>Dctn1</v>
          </cell>
          <cell r="I4392">
            <v>0.04</v>
          </cell>
        </row>
        <row r="4393">
          <cell r="H4393" t="str">
            <v>Rbl2</v>
          </cell>
          <cell r="I4393">
            <v>0.04</v>
          </cell>
        </row>
        <row r="4394">
          <cell r="H4394" t="str">
            <v>Hbb</v>
          </cell>
          <cell r="I4394">
            <v>0.04</v>
          </cell>
        </row>
        <row r="4395">
          <cell r="H4395" t="str">
            <v>Fip1l1</v>
          </cell>
          <cell r="I4395">
            <v>0.04</v>
          </cell>
        </row>
        <row r="4396">
          <cell r="H4396" t="str">
            <v>Map2</v>
          </cell>
          <cell r="I4396">
            <v>0.04</v>
          </cell>
        </row>
        <row r="4397">
          <cell r="H4397" t="str">
            <v>Ccdc82</v>
          </cell>
          <cell r="I4397">
            <v>0.04</v>
          </cell>
        </row>
        <row r="4398">
          <cell r="H4398" t="str">
            <v>Nfkb1</v>
          </cell>
          <cell r="I4398">
            <v>0.04</v>
          </cell>
        </row>
        <row r="4399">
          <cell r="H4399" t="str">
            <v>Afdn</v>
          </cell>
          <cell r="I4399">
            <v>0.04</v>
          </cell>
        </row>
        <row r="4400">
          <cell r="H4400" t="str">
            <v>Ccnl1</v>
          </cell>
          <cell r="I4400">
            <v>0.04</v>
          </cell>
        </row>
        <row r="4401">
          <cell r="H4401" t="str">
            <v>Rflnb</v>
          </cell>
          <cell r="I4401">
            <v>0.04</v>
          </cell>
        </row>
        <row r="4402">
          <cell r="H4402" t="str">
            <v>Pdzd2</v>
          </cell>
          <cell r="I4402">
            <v>0.04</v>
          </cell>
        </row>
        <row r="4403">
          <cell r="H4403" t="str">
            <v>Afdn</v>
          </cell>
          <cell r="I4403">
            <v>0.04</v>
          </cell>
        </row>
        <row r="4404">
          <cell r="H4404" t="str">
            <v>Arhgap29</v>
          </cell>
          <cell r="I4404">
            <v>0.04</v>
          </cell>
        </row>
        <row r="4405">
          <cell r="H4405" t="str">
            <v>Leo1</v>
          </cell>
          <cell r="I4405">
            <v>0.04</v>
          </cell>
        </row>
        <row r="4406">
          <cell r="H4406" t="str">
            <v>Tmem123</v>
          </cell>
          <cell r="I4406">
            <v>0.04</v>
          </cell>
        </row>
        <row r="4407">
          <cell r="H4407" t="str">
            <v>Eif5b</v>
          </cell>
          <cell r="I4407">
            <v>0.04</v>
          </cell>
        </row>
        <row r="4408">
          <cell r="H4408" t="str">
            <v>Prrc2a</v>
          </cell>
          <cell r="I4408">
            <v>0.04</v>
          </cell>
        </row>
        <row r="4409">
          <cell r="H4409" t="str">
            <v>Arhgef28</v>
          </cell>
          <cell r="I4409">
            <v>0.04</v>
          </cell>
        </row>
        <row r="4410">
          <cell r="H4410" t="str">
            <v>Rffl</v>
          </cell>
          <cell r="I4410">
            <v>0.04</v>
          </cell>
        </row>
        <row r="4411">
          <cell r="H4411" t="str">
            <v>Baiap2l1</v>
          </cell>
          <cell r="I4411">
            <v>0.04</v>
          </cell>
        </row>
        <row r="4412">
          <cell r="H4412" t="str">
            <v>Mid1ip1</v>
          </cell>
          <cell r="I4412">
            <v>0.04</v>
          </cell>
        </row>
        <row r="4413">
          <cell r="H4413" t="str">
            <v>Stat5a</v>
          </cell>
          <cell r="I4413">
            <v>0.04</v>
          </cell>
        </row>
        <row r="4414">
          <cell r="H4414" t="str">
            <v>Cby1</v>
          </cell>
          <cell r="I4414">
            <v>0.04</v>
          </cell>
        </row>
        <row r="4415">
          <cell r="H4415" t="str">
            <v>Mmtag2</v>
          </cell>
          <cell r="I4415">
            <v>0.04</v>
          </cell>
        </row>
        <row r="4416">
          <cell r="H4416" t="str">
            <v>Ripor1</v>
          </cell>
          <cell r="I4416">
            <v>0.04</v>
          </cell>
        </row>
        <row r="4417">
          <cell r="H4417" t="str">
            <v>Slc14a2</v>
          </cell>
          <cell r="I4417">
            <v>0.04</v>
          </cell>
        </row>
        <row r="4418">
          <cell r="H4418" t="str">
            <v>Epn3</v>
          </cell>
          <cell r="I4418">
            <v>0.04</v>
          </cell>
        </row>
        <row r="4419">
          <cell r="H4419" t="str">
            <v>Wdr91</v>
          </cell>
          <cell r="I4419">
            <v>0.04</v>
          </cell>
        </row>
        <row r="4420">
          <cell r="H4420" t="str">
            <v>Farp1</v>
          </cell>
          <cell r="I4420">
            <v>0.04</v>
          </cell>
        </row>
        <row r="4421">
          <cell r="H4421" t="str">
            <v>Smarcad1</v>
          </cell>
          <cell r="I4421">
            <v>0.04</v>
          </cell>
        </row>
        <row r="4422">
          <cell r="H4422" t="str">
            <v>Trmt61a</v>
          </cell>
          <cell r="I4422">
            <v>0.04</v>
          </cell>
        </row>
        <row r="4423">
          <cell r="H4423" t="str">
            <v>Smarca4</v>
          </cell>
          <cell r="I4423">
            <v>0.04</v>
          </cell>
        </row>
        <row r="4424">
          <cell r="H4424" t="str">
            <v>Crebbp</v>
          </cell>
          <cell r="I4424">
            <v>0.04</v>
          </cell>
        </row>
        <row r="4425">
          <cell r="H4425" t="str">
            <v>Atp2b2</v>
          </cell>
          <cell r="I4425">
            <v>0.04</v>
          </cell>
        </row>
        <row r="4426">
          <cell r="H4426" t="str">
            <v>Tsen2</v>
          </cell>
          <cell r="I4426">
            <v>0.04</v>
          </cell>
        </row>
        <row r="4427">
          <cell r="H4427" t="str">
            <v>Hspb1</v>
          </cell>
          <cell r="I4427">
            <v>0.04</v>
          </cell>
        </row>
        <row r="4428">
          <cell r="H4428" t="str">
            <v>Raf1</v>
          </cell>
          <cell r="I4428">
            <v>0.04</v>
          </cell>
        </row>
        <row r="4429">
          <cell r="H4429" t="str">
            <v>Nr3c1</v>
          </cell>
          <cell r="I4429">
            <v>0.04</v>
          </cell>
        </row>
        <row r="4430">
          <cell r="H4430" t="str">
            <v>Pla2g4a</v>
          </cell>
          <cell r="I4430">
            <v>0.04</v>
          </cell>
        </row>
        <row r="4431">
          <cell r="H4431" t="str">
            <v>Dixdc1</v>
          </cell>
          <cell r="I4431">
            <v>0.04</v>
          </cell>
        </row>
        <row r="4432">
          <cell r="H4432" t="str">
            <v>Nup35</v>
          </cell>
          <cell r="I4432">
            <v>0.04</v>
          </cell>
        </row>
        <row r="4433">
          <cell r="H4433" t="str">
            <v>Flot1</v>
          </cell>
          <cell r="I4433">
            <v>0.04</v>
          </cell>
        </row>
        <row r="4434">
          <cell r="H4434" t="str">
            <v>Vamp2</v>
          </cell>
          <cell r="I4434">
            <v>0.04</v>
          </cell>
        </row>
        <row r="4435">
          <cell r="H4435" t="str">
            <v>Atp2a2</v>
          </cell>
          <cell r="I4435">
            <v>0.04</v>
          </cell>
        </row>
        <row r="4436">
          <cell r="H4436" t="str">
            <v>Mfap3l</v>
          </cell>
          <cell r="I4436">
            <v>0.04</v>
          </cell>
        </row>
        <row r="4437">
          <cell r="H4437" t="str">
            <v>Apc</v>
          </cell>
          <cell r="I4437">
            <v>0.04</v>
          </cell>
        </row>
        <row r="4438">
          <cell r="H4438" t="str">
            <v>Mink1</v>
          </cell>
          <cell r="I4438">
            <v>0.04</v>
          </cell>
        </row>
        <row r="4439">
          <cell r="H4439" t="str">
            <v>Wipf1</v>
          </cell>
          <cell r="I4439">
            <v>0.04</v>
          </cell>
        </row>
        <row r="4440">
          <cell r="H4440" t="str">
            <v>Gng5</v>
          </cell>
          <cell r="I4440">
            <v>0.04</v>
          </cell>
        </row>
        <row r="4441">
          <cell r="H4441" t="str">
            <v>Thrap3</v>
          </cell>
          <cell r="I4441">
            <v>0.04</v>
          </cell>
        </row>
        <row r="4442">
          <cell r="H4442" t="str">
            <v>Pygl</v>
          </cell>
          <cell r="I4442">
            <v>0.04</v>
          </cell>
        </row>
        <row r="4443">
          <cell r="H4443" t="str">
            <v>Srsf2</v>
          </cell>
          <cell r="I4443">
            <v>0.04</v>
          </cell>
        </row>
        <row r="4444">
          <cell r="H4444" t="str">
            <v>Eef1a1</v>
          </cell>
          <cell r="I4444">
            <v>0.04</v>
          </cell>
        </row>
        <row r="4445">
          <cell r="H4445" t="str">
            <v>Pbxip1</v>
          </cell>
          <cell r="I4445">
            <v>0.04</v>
          </cell>
        </row>
        <row r="4446">
          <cell r="H4446" t="str">
            <v>Numb</v>
          </cell>
          <cell r="I4446">
            <v>0.04</v>
          </cell>
        </row>
        <row r="4447">
          <cell r="H4447" t="str">
            <v>Clta</v>
          </cell>
          <cell r="I4447">
            <v>0.04</v>
          </cell>
        </row>
        <row r="4448">
          <cell r="H4448" t="str">
            <v>Lurap1</v>
          </cell>
          <cell r="I4448">
            <v>0.04</v>
          </cell>
        </row>
        <row r="4449">
          <cell r="H4449" t="str">
            <v>Ppp1r9a</v>
          </cell>
          <cell r="I4449">
            <v>0.04</v>
          </cell>
        </row>
        <row r="4450">
          <cell r="H4450" t="str">
            <v>Cttn</v>
          </cell>
          <cell r="I4450">
            <v>0.04</v>
          </cell>
        </row>
        <row r="4451">
          <cell r="H4451" t="str">
            <v>Rer1</v>
          </cell>
          <cell r="I4451">
            <v>0.04</v>
          </cell>
        </row>
        <row r="4452">
          <cell r="H4452" t="str">
            <v>Arhgap17</v>
          </cell>
          <cell r="I4452">
            <v>0.04</v>
          </cell>
        </row>
        <row r="4453">
          <cell r="H4453" t="str">
            <v>Stx17</v>
          </cell>
          <cell r="I4453">
            <v>0.04</v>
          </cell>
        </row>
        <row r="4454">
          <cell r="H4454" t="str">
            <v>Ccnl1</v>
          </cell>
          <cell r="I4454">
            <v>0.04</v>
          </cell>
        </row>
        <row r="4455">
          <cell r="H4455" t="str">
            <v>Usp15</v>
          </cell>
          <cell r="I4455">
            <v>0.04</v>
          </cell>
        </row>
        <row r="4456">
          <cell r="H4456" t="str">
            <v>Ilk</v>
          </cell>
          <cell r="I4456">
            <v>0.04</v>
          </cell>
        </row>
        <row r="4457">
          <cell r="H4457" t="str">
            <v>Dpysl3</v>
          </cell>
          <cell r="I4457">
            <v>0.04</v>
          </cell>
        </row>
        <row r="4458">
          <cell r="H4458" t="str">
            <v>Myo9a</v>
          </cell>
          <cell r="I4458">
            <v>0.04</v>
          </cell>
        </row>
        <row r="4459">
          <cell r="H4459" t="str">
            <v>Git1</v>
          </cell>
          <cell r="I4459">
            <v>0.04</v>
          </cell>
        </row>
        <row r="4460">
          <cell r="H4460" t="str">
            <v>Dnajc5</v>
          </cell>
          <cell r="I4460">
            <v>0.04</v>
          </cell>
        </row>
        <row r="4461">
          <cell r="H4461" t="str">
            <v>Xiap</v>
          </cell>
          <cell r="I4461">
            <v>0.04</v>
          </cell>
        </row>
        <row r="4462">
          <cell r="H4462" t="str">
            <v>Epn2</v>
          </cell>
          <cell r="I4462">
            <v>0.04</v>
          </cell>
        </row>
        <row r="4463">
          <cell r="H4463" t="str">
            <v>Ift46</v>
          </cell>
          <cell r="I4463">
            <v>0.04</v>
          </cell>
        </row>
        <row r="4464">
          <cell r="H4464" t="str">
            <v>Anxa4</v>
          </cell>
          <cell r="I4464">
            <v>0.04</v>
          </cell>
        </row>
        <row r="4465">
          <cell r="H4465" t="str">
            <v>Taok3</v>
          </cell>
          <cell r="I4465">
            <v>0.04</v>
          </cell>
        </row>
        <row r="4466">
          <cell r="H4466" t="str">
            <v>Gnb1</v>
          </cell>
          <cell r="I4466">
            <v>0.04</v>
          </cell>
        </row>
        <row r="4467">
          <cell r="H4467" t="str">
            <v>Ptk2</v>
          </cell>
          <cell r="I4467">
            <v>0.04</v>
          </cell>
        </row>
        <row r="4468">
          <cell r="H4468" t="str">
            <v>Rps6ka1</v>
          </cell>
          <cell r="I4468">
            <v>0.04</v>
          </cell>
        </row>
        <row r="4469">
          <cell r="H4469" t="str">
            <v>P33monox</v>
          </cell>
          <cell r="I4469">
            <v>0.04</v>
          </cell>
        </row>
        <row r="4470">
          <cell r="H4470" t="str">
            <v>Bysl</v>
          </cell>
          <cell r="I4470">
            <v>0.04</v>
          </cell>
        </row>
        <row r="4471">
          <cell r="H4471" t="str">
            <v>Pard3</v>
          </cell>
          <cell r="I4471">
            <v>0.04</v>
          </cell>
        </row>
        <row r="4472">
          <cell r="H4472" t="str">
            <v>Stxbp1</v>
          </cell>
          <cell r="I4472">
            <v>0.04</v>
          </cell>
        </row>
        <row r="4473">
          <cell r="H4473" t="str">
            <v>Prrc2a</v>
          </cell>
          <cell r="I4473">
            <v>0.04</v>
          </cell>
        </row>
        <row r="4474">
          <cell r="H4474" t="str">
            <v>Fkbp8</v>
          </cell>
          <cell r="I4474">
            <v>0.04</v>
          </cell>
        </row>
        <row r="4475">
          <cell r="H4475" t="str">
            <v>Erbb2</v>
          </cell>
          <cell r="I4475">
            <v>0.04</v>
          </cell>
        </row>
        <row r="4476">
          <cell r="H4476" t="str">
            <v>Ilk</v>
          </cell>
          <cell r="I4476">
            <v>0.04</v>
          </cell>
        </row>
        <row r="4477">
          <cell r="H4477" t="str">
            <v>Srgap2</v>
          </cell>
          <cell r="I4477">
            <v>0.04</v>
          </cell>
        </row>
        <row r="4478">
          <cell r="H4478" t="str">
            <v>Arhgap29</v>
          </cell>
          <cell r="I4478">
            <v>0.04</v>
          </cell>
        </row>
        <row r="4479">
          <cell r="H4479" t="str">
            <v>Stat3</v>
          </cell>
          <cell r="I4479">
            <v>0.04</v>
          </cell>
        </row>
        <row r="4480">
          <cell r="H4480" t="str">
            <v>Isyna1</v>
          </cell>
          <cell r="I4480">
            <v>0.04</v>
          </cell>
        </row>
        <row r="4481">
          <cell r="H4481" t="str">
            <v>Sugp1</v>
          </cell>
          <cell r="I4481">
            <v>0.04</v>
          </cell>
        </row>
        <row r="4482">
          <cell r="H4482" t="str">
            <v>Tmem176b</v>
          </cell>
          <cell r="I4482">
            <v>0.04</v>
          </cell>
        </row>
        <row r="4483">
          <cell r="H4483" t="str">
            <v>Aacs</v>
          </cell>
          <cell r="I4483">
            <v>0.04</v>
          </cell>
        </row>
        <row r="4484">
          <cell r="H4484" t="str">
            <v>Pag1</v>
          </cell>
          <cell r="I4484">
            <v>0.04</v>
          </cell>
        </row>
        <row r="4485">
          <cell r="H4485" t="str">
            <v>Pls3</v>
          </cell>
          <cell r="I4485">
            <v>0.04</v>
          </cell>
        </row>
        <row r="4486">
          <cell r="H4486" t="str">
            <v>Mum1</v>
          </cell>
          <cell r="I4486">
            <v>0.04</v>
          </cell>
        </row>
        <row r="4487">
          <cell r="H4487" t="str">
            <v>Copb2</v>
          </cell>
          <cell r="I4487">
            <v>0.04</v>
          </cell>
        </row>
        <row r="4488">
          <cell r="H4488" t="str">
            <v>Kif1c</v>
          </cell>
          <cell r="I4488">
            <v>0.04</v>
          </cell>
        </row>
        <row r="4489">
          <cell r="H4489" t="str">
            <v>Emd</v>
          </cell>
          <cell r="I4489">
            <v>0.04</v>
          </cell>
        </row>
        <row r="4490">
          <cell r="H4490" t="str">
            <v>Ptpn1</v>
          </cell>
          <cell r="I4490">
            <v>0.04</v>
          </cell>
        </row>
        <row r="4491">
          <cell r="H4491" t="str">
            <v>Pacsin1</v>
          </cell>
          <cell r="I4491">
            <v>0.04</v>
          </cell>
        </row>
        <row r="4492">
          <cell r="H4492" t="str">
            <v>Sv2a</v>
          </cell>
          <cell r="I4492">
            <v>0.04</v>
          </cell>
        </row>
        <row r="4493">
          <cell r="H4493" t="str">
            <v>Bin1</v>
          </cell>
          <cell r="I4493">
            <v>0.04</v>
          </cell>
        </row>
        <row r="4494">
          <cell r="H4494" t="str">
            <v>Phax</v>
          </cell>
          <cell r="I4494">
            <v>0.04</v>
          </cell>
        </row>
        <row r="4495">
          <cell r="H4495" t="str">
            <v>Camk2d</v>
          </cell>
          <cell r="I4495">
            <v>0.04</v>
          </cell>
        </row>
        <row r="4496">
          <cell r="H4496" t="str">
            <v>Parg</v>
          </cell>
          <cell r="I4496">
            <v>0.04</v>
          </cell>
        </row>
        <row r="4497">
          <cell r="H4497" t="str">
            <v>Dtnb</v>
          </cell>
          <cell r="I4497">
            <v>0.04</v>
          </cell>
        </row>
        <row r="4498">
          <cell r="H4498" t="str">
            <v>Trim44</v>
          </cell>
          <cell r="I4498">
            <v>0.04</v>
          </cell>
        </row>
        <row r="4499">
          <cell r="H4499" t="str">
            <v>Arhgap35</v>
          </cell>
          <cell r="I4499">
            <v>0.04</v>
          </cell>
        </row>
        <row r="4500">
          <cell r="H4500" t="str">
            <v>Gata2</v>
          </cell>
          <cell r="I4500">
            <v>0.04</v>
          </cell>
        </row>
        <row r="4501">
          <cell r="H4501" t="str">
            <v>Map2</v>
          </cell>
          <cell r="I4501">
            <v>0.04</v>
          </cell>
        </row>
        <row r="4502">
          <cell r="H4502" t="str">
            <v>Tcf12</v>
          </cell>
          <cell r="I4502">
            <v>0.04</v>
          </cell>
        </row>
        <row r="4503">
          <cell r="H4503" t="str">
            <v>Khsrp</v>
          </cell>
          <cell r="I4503">
            <v>0.04</v>
          </cell>
        </row>
        <row r="4504">
          <cell r="H4504" t="str">
            <v>Scaf1</v>
          </cell>
          <cell r="I4504">
            <v>0.04</v>
          </cell>
        </row>
        <row r="4505">
          <cell r="H4505" t="str">
            <v>Jun</v>
          </cell>
          <cell r="I4505">
            <v>0.04</v>
          </cell>
        </row>
        <row r="4506">
          <cell r="H4506" t="str">
            <v>Kansl3</v>
          </cell>
          <cell r="I4506">
            <v>0.04</v>
          </cell>
        </row>
        <row r="4507">
          <cell r="H4507" t="str">
            <v>Tprn</v>
          </cell>
          <cell r="I4507">
            <v>0.04</v>
          </cell>
        </row>
        <row r="4508">
          <cell r="H4508" t="str">
            <v>Thrap3</v>
          </cell>
          <cell r="I4508">
            <v>0.04</v>
          </cell>
        </row>
        <row r="4509">
          <cell r="H4509" t="str">
            <v>Pdlim2</v>
          </cell>
          <cell r="I4509">
            <v>0.04</v>
          </cell>
        </row>
        <row r="4510">
          <cell r="H4510" t="str">
            <v>Ank3</v>
          </cell>
          <cell r="I4510">
            <v>0.04</v>
          </cell>
        </row>
        <row r="4511">
          <cell r="H4511" t="str">
            <v>Arid4b</v>
          </cell>
          <cell r="I4511">
            <v>0.04</v>
          </cell>
        </row>
        <row r="4512">
          <cell r="H4512" t="str">
            <v>Atn1</v>
          </cell>
          <cell r="I4512">
            <v>0.04</v>
          </cell>
        </row>
        <row r="4513">
          <cell r="H4513" t="str">
            <v>Prkar2b</v>
          </cell>
          <cell r="I4513">
            <v>0.04</v>
          </cell>
        </row>
        <row r="4514">
          <cell r="H4514" t="str">
            <v>Zc3h14</v>
          </cell>
          <cell r="I4514">
            <v>0.04</v>
          </cell>
        </row>
        <row r="4515">
          <cell r="H4515" t="str">
            <v>Ralgapb</v>
          </cell>
          <cell r="I4515">
            <v>0.04</v>
          </cell>
        </row>
        <row r="4516">
          <cell r="H4516" t="str">
            <v>Clmp</v>
          </cell>
          <cell r="I4516">
            <v>0.04</v>
          </cell>
        </row>
        <row r="4517">
          <cell r="H4517" t="str">
            <v>Palm</v>
          </cell>
          <cell r="I4517">
            <v>0.04</v>
          </cell>
        </row>
        <row r="4518">
          <cell r="H4518" t="str">
            <v>Zc3h14</v>
          </cell>
          <cell r="I4518">
            <v>0.04</v>
          </cell>
        </row>
        <row r="4519">
          <cell r="H4519" t="str">
            <v>Nqo1</v>
          </cell>
          <cell r="I4519">
            <v>0.04</v>
          </cell>
        </row>
        <row r="4520">
          <cell r="H4520" t="str">
            <v>Veph1</v>
          </cell>
          <cell r="I4520">
            <v>0.04</v>
          </cell>
        </row>
        <row r="4521">
          <cell r="H4521" t="str">
            <v>Usp42</v>
          </cell>
          <cell r="I4521">
            <v>0.04</v>
          </cell>
        </row>
        <row r="4522">
          <cell r="H4522" t="str">
            <v>Arntl</v>
          </cell>
          <cell r="I4522">
            <v>0.04</v>
          </cell>
        </row>
        <row r="4523">
          <cell r="H4523" t="str">
            <v>Bag6</v>
          </cell>
          <cell r="I4523">
            <v>0.04</v>
          </cell>
        </row>
        <row r="4524">
          <cell r="H4524" t="str">
            <v>Sarg</v>
          </cell>
          <cell r="I4524">
            <v>0.04</v>
          </cell>
        </row>
        <row r="4525">
          <cell r="H4525" t="str">
            <v>Pde4d</v>
          </cell>
          <cell r="I4525">
            <v>0.04</v>
          </cell>
        </row>
        <row r="4526">
          <cell r="H4526" t="str">
            <v>P2ry2</v>
          </cell>
          <cell r="I4526">
            <v>0.04</v>
          </cell>
        </row>
        <row r="4527">
          <cell r="H4527" t="str">
            <v>Usp54</v>
          </cell>
          <cell r="I4527">
            <v>0.04</v>
          </cell>
        </row>
        <row r="4528">
          <cell r="H4528" t="str">
            <v>Brd2</v>
          </cell>
          <cell r="I4528">
            <v>0.04</v>
          </cell>
        </row>
        <row r="4529">
          <cell r="H4529" t="str">
            <v>Nubp1</v>
          </cell>
          <cell r="I4529">
            <v>0.04</v>
          </cell>
        </row>
        <row r="4530">
          <cell r="H4530" t="str">
            <v>Atg9a</v>
          </cell>
          <cell r="I4530">
            <v>0.04</v>
          </cell>
        </row>
        <row r="4531">
          <cell r="H4531" t="str">
            <v>Prkar2b</v>
          </cell>
          <cell r="I4531">
            <v>0.04</v>
          </cell>
        </row>
        <row r="4532">
          <cell r="H4532" t="str">
            <v>Dclk1</v>
          </cell>
          <cell r="I4532">
            <v>0.04</v>
          </cell>
        </row>
        <row r="4533">
          <cell r="H4533" t="str">
            <v>Srgap2</v>
          </cell>
          <cell r="I4533">
            <v>0.04</v>
          </cell>
        </row>
        <row r="4534">
          <cell r="H4534" t="str">
            <v>Rplp0</v>
          </cell>
          <cell r="I4534">
            <v>0.04</v>
          </cell>
        </row>
        <row r="4535">
          <cell r="H4535" t="str">
            <v>Hnrnpk</v>
          </cell>
          <cell r="I4535">
            <v>0.04</v>
          </cell>
        </row>
        <row r="4536">
          <cell r="H4536" t="str">
            <v>Phf23</v>
          </cell>
          <cell r="I4536">
            <v>0.04</v>
          </cell>
        </row>
        <row r="4537">
          <cell r="H4537" t="str">
            <v>Arhgap24</v>
          </cell>
          <cell r="I4537">
            <v>0.04</v>
          </cell>
        </row>
        <row r="4538">
          <cell r="H4538" t="str">
            <v>Prkd2</v>
          </cell>
          <cell r="I4538">
            <v>0.04</v>
          </cell>
        </row>
        <row r="4539">
          <cell r="H4539" t="str">
            <v>Sh2b1</v>
          </cell>
          <cell r="I4539">
            <v>0.04</v>
          </cell>
        </row>
        <row r="4540">
          <cell r="H4540" t="str">
            <v>Retreg2</v>
          </cell>
          <cell r="I4540">
            <v>0.04</v>
          </cell>
        </row>
        <row r="4541">
          <cell r="H4541" t="str">
            <v>Dek</v>
          </cell>
          <cell r="I4541">
            <v>0.04</v>
          </cell>
        </row>
        <row r="4542">
          <cell r="H4542" t="str">
            <v>Farp1</v>
          </cell>
          <cell r="I4542">
            <v>0.04</v>
          </cell>
        </row>
        <row r="4543">
          <cell r="H4543" t="str">
            <v>Adra2a</v>
          </cell>
          <cell r="I4543">
            <v>0.04</v>
          </cell>
        </row>
        <row r="4544">
          <cell r="H4544" t="str">
            <v>Plcl1</v>
          </cell>
          <cell r="I4544">
            <v>0.04</v>
          </cell>
        </row>
        <row r="4545">
          <cell r="H4545" t="str">
            <v>Sorbs2</v>
          </cell>
          <cell r="I4545">
            <v>0.04</v>
          </cell>
        </row>
        <row r="4546">
          <cell r="H4546" t="str">
            <v>Inpp5j</v>
          </cell>
          <cell r="I4546">
            <v>0.04</v>
          </cell>
        </row>
        <row r="4547">
          <cell r="H4547" t="str">
            <v>Rrp8</v>
          </cell>
          <cell r="I4547">
            <v>0.04</v>
          </cell>
        </row>
        <row r="4548">
          <cell r="H4548" t="str">
            <v>Usp15</v>
          </cell>
          <cell r="I4548">
            <v>0.04</v>
          </cell>
        </row>
        <row r="4549">
          <cell r="H4549" t="str">
            <v>Washc2</v>
          </cell>
          <cell r="I4549">
            <v>0.04</v>
          </cell>
        </row>
        <row r="4550">
          <cell r="H4550" t="str">
            <v>Prkar1a</v>
          </cell>
          <cell r="I4550">
            <v>0.04</v>
          </cell>
        </row>
        <row r="4551">
          <cell r="H4551" t="str">
            <v>Sipa1l1</v>
          </cell>
          <cell r="I4551">
            <v>0.04</v>
          </cell>
        </row>
        <row r="4552">
          <cell r="H4552" t="str">
            <v>Pias3</v>
          </cell>
          <cell r="I4552">
            <v>0.04</v>
          </cell>
        </row>
        <row r="4553">
          <cell r="H4553" t="str">
            <v>Akap12</v>
          </cell>
          <cell r="I4553">
            <v>0.04</v>
          </cell>
        </row>
        <row r="4554">
          <cell r="H4554" t="str">
            <v>Prdm2</v>
          </cell>
          <cell r="I4554">
            <v>0.04</v>
          </cell>
        </row>
        <row r="4555">
          <cell r="H4555" t="str">
            <v>Optn</v>
          </cell>
          <cell r="I4555">
            <v>0.04</v>
          </cell>
        </row>
        <row r="4556">
          <cell r="H4556" t="str">
            <v>Mpdz</v>
          </cell>
          <cell r="I4556">
            <v>0.04</v>
          </cell>
        </row>
        <row r="4557">
          <cell r="H4557" t="str">
            <v>Tmem55b</v>
          </cell>
          <cell r="I4557">
            <v>0.04</v>
          </cell>
        </row>
        <row r="4558">
          <cell r="H4558" t="str">
            <v>Itpkc</v>
          </cell>
          <cell r="I4558">
            <v>0.04</v>
          </cell>
        </row>
        <row r="4559">
          <cell r="H4559" t="str">
            <v>Itm2b</v>
          </cell>
          <cell r="I4559">
            <v>0.04</v>
          </cell>
        </row>
        <row r="4560">
          <cell r="H4560" t="str">
            <v>Map1b</v>
          </cell>
          <cell r="I4560">
            <v>0.04</v>
          </cell>
        </row>
        <row r="4561">
          <cell r="H4561" t="str">
            <v>Pacsin1</v>
          </cell>
          <cell r="I4561">
            <v>0.04</v>
          </cell>
        </row>
        <row r="4562">
          <cell r="H4562" t="str">
            <v>Ube2z</v>
          </cell>
          <cell r="I4562">
            <v>0.04</v>
          </cell>
        </row>
        <row r="4563">
          <cell r="H4563" t="str">
            <v>Hbs1l</v>
          </cell>
          <cell r="I4563">
            <v>0.04</v>
          </cell>
        </row>
        <row r="4564">
          <cell r="H4564" t="str">
            <v>Sptbn2</v>
          </cell>
          <cell r="I4564">
            <v>0.04</v>
          </cell>
        </row>
        <row r="4565">
          <cell r="H4565" t="str">
            <v>Grip1</v>
          </cell>
          <cell r="I4565">
            <v>0.04</v>
          </cell>
        </row>
        <row r="4566">
          <cell r="H4566" t="str">
            <v>Prpf4b</v>
          </cell>
          <cell r="I4566">
            <v>0.04</v>
          </cell>
        </row>
        <row r="4567">
          <cell r="H4567" t="str">
            <v>Abcf1</v>
          </cell>
          <cell r="I4567">
            <v>0.04</v>
          </cell>
        </row>
        <row r="4568">
          <cell r="H4568" t="str">
            <v>Trak2</v>
          </cell>
          <cell r="I4568">
            <v>0.04</v>
          </cell>
        </row>
        <row r="4569">
          <cell r="H4569" t="str">
            <v>Cds2</v>
          </cell>
          <cell r="I4569">
            <v>0.04</v>
          </cell>
        </row>
        <row r="4570">
          <cell r="H4570" t="str">
            <v>Rtn4</v>
          </cell>
          <cell r="I4570">
            <v>0.04</v>
          </cell>
        </row>
        <row r="4571">
          <cell r="H4571" t="str">
            <v>Sorbs2</v>
          </cell>
          <cell r="I4571">
            <v>0.04</v>
          </cell>
        </row>
        <row r="4572">
          <cell r="H4572" t="str">
            <v>Araf</v>
          </cell>
          <cell r="I4572">
            <v>0.04</v>
          </cell>
        </row>
        <row r="4573">
          <cell r="H4573" t="str">
            <v>Magi3</v>
          </cell>
          <cell r="I4573">
            <v>0.04</v>
          </cell>
        </row>
        <row r="4574">
          <cell r="H4574" t="str">
            <v>Pdcl</v>
          </cell>
          <cell r="I4574">
            <v>0.04</v>
          </cell>
        </row>
        <row r="4575">
          <cell r="H4575" t="str">
            <v>Fam110c</v>
          </cell>
          <cell r="I4575">
            <v>0.04</v>
          </cell>
        </row>
        <row r="4576">
          <cell r="H4576" t="str">
            <v>Nifk</v>
          </cell>
          <cell r="I4576">
            <v>0.04</v>
          </cell>
        </row>
        <row r="4577">
          <cell r="H4577" t="str">
            <v>Hnrnpc</v>
          </cell>
          <cell r="I4577">
            <v>0.04</v>
          </cell>
        </row>
        <row r="4578">
          <cell r="H4578" t="str">
            <v>Akr1b1</v>
          </cell>
          <cell r="I4578">
            <v>0.04</v>
          </cell>
        </row>
        <row r="4579">
          <cell r="H4579" t="str">
            <v>Cdc123</v>
          </cell>
          <cell r="I4579">
            <v>0.04</v>
          </cell>
        </row>
        <row r="4580">
          <cell r="H4580" t="str">
            <v>Slc14a2</v>
          </cell>
          <cell r="I4580">
            <v>0.04</v>
          </cell>
        </row>
        <row r="4581">
          <cell r="H4581" t="str">
            <v>Afdn</v>
          </cell>
          <cell r="I4581">
            <v>0.04</v>
          </cell>
        </row>
        <row r="4582">
          <cell r="H4582" t="str">
            <v>Arhgap24</v>
          </cell>
          <cell r="I4582">
            <v>0.04</v>
          </cell>
        </row>
        <row r="4583">
          <cell r="H4583" t="str">
            <v>Fosl2</v>
          </cell>
          <cell r="I4583">
            <v>0.04</v>
          </cell>
        </row>
        <row r="4584">
          <cell r="H4584" t="str">
            <v>Trip12</v>
          </cell>
          <cell r="I4584">
            <v>0.04</v>
          </cell>
        </row>
        <row r="4585">
          <cell r="H4585" t="str">
            <v>Tmpo</v>
          </cell>
          <cell r="I4585">
            <v>0.04</v>
          </cell>
        </row>
        <row r="4586">
          <cell r="H4586" t="str">
            <v>Gtf2i</v>
          </cell>
          <cell r="I4586">
            <v>0.04</v>
          </cell>
        </row>
        <row r="4587">
          <cell r="H4587" t="str">
            <v>Pgam1</v>
          </cell>
          <cell r="I4587">
            <v>0.04</v>
          </cell>
        </row>
        <row r="4588">
          <cell r="H4588" t="str">
            <v>Sptbn2</v>
          </cell>
          <cell r="I4588">
            <v>0.04</v>
          </cell>
        </row>
        <row r="4589">
          <cell r="H4589" t="str">
            <v>Mef2a</v>
          </cell>
          <cell r="I4589">
            <v>0.04</v>
          </cell>
        </row>
        <row r="4590">
          <cell r="H4590" t="str">
            <v>Hp1bp3</v>
          </cell>
          <cell r="I4590">
            <v>0.04</v>
          </cell>
        </row>
        <row r="4591">
          <cell r="H4591" t="str">
            <v>Hivep2</v>
          </cell>
          <cell r="I4591">
            <v>0.04</v>
          </cell>
        </row>
        <row r="4592">
          <cell r="H4592" t="str">
            <v>Kat7</v>
          </cell>
          <cell r="I4592">
            <v>0.04</v>
          </cell>
        </row>
        <row r="4593">
          <cell r="H4593" t="str">
            <v>Dync1li1</v>
          </cell>
          <cell r="I4593">
            <v>0.04</v>
          </cell>
        </row>
        <row r="4594">
          <cell r="H4594" t="str">
            <v>Myo9b</v>
          </cell>
          <cell r="I4594">
            <v>0.04</v>
          </cell>
        </row>
        <row r="4595">
          <cell r="H4595" t="str">
            <v>Usp4</v>
          </cell>
          <cell r="I4595">
            <v>0.04</v>
          </cell>
        </row>
        <row r="4596">
          <cell r="H4596" t="str">
            <v>Vps54</v>
          </cell>
          <cell r="I4596">
            <v>0.04</v>
          </cell>
        </row>
        <row r="4597">
          <cell r="H4597" t="str">
            <v>Mtmr3</v>
          </cell>
          <cell r="I4597">
            <v>0.04</v>
          </cell>
        </row>
        <row r="4598">
          <cell r="H4598" t="str">
            <v>Camsap1</v>
          </cell>
          <cell r="I4598">
            <v>0.04</v>
          </cell>
        </row>
        <row r="4599">
          <cell r="H4599" t="str">
            <v>Trim26</v>
          </cell>
          <cell r="I4599">
            <v>0.04</v>
          </cell>
        </row>
        <row r="4600">
          <cell r="H4600" t="str">
            <v>Aak1</v>
          </cell>
          <cell r="I4600">
            <v>0.04</v>
          </cell>
        </row>
        <row r="4601">
          <cell r="H4601" t="str">
            <v>Cmtr1</v>
          </cell>
          <cell r="I4601">
            <v>0.04</v>
          </cell>
        </row>
        <row r="4602">
          <cell r="H4602" t="str">
            <v>Slc9a3r1</v>
          </cell>
          <cell r="I4602">
            <v>0.04</v>
          </cell>
        </row>
        <row r="4603">
          <cell r="H4603" t="str">
            <v>Smarca4</v>
          </cell>
          <cell r="I4603">
            <v>0.04</v>
          </cell>
        </row>
        <row r="4604">
          <cell r="H4604" t="str">
            <v>Cc2d1a</v>
          </cell>
          <cell r="I4604">
            <v>0.04</v>
          </cell>
        </row>
        <row r="4605">
          <cell r="H4605" t="str">
            <v>Crebbp</v>
          </cell>
          <cell r="I4605">
            <v>0.04</v>
          </cell>
        </row>
        <row r="4606">
          <cell r="H4606" t="str">
            <v>Zufsp</v>
          </cell>
          <cell r="I4606">
            <v>0.04</v>
          </cell>
        </row>
        <row r="4607">
          <cell r="H4607" t="str">
            <v>Slc38a1</v>
          </cell>
          <cell r="I4607">
            <v>0.04</v>
          </cell>
        </row>
        <row r="4608">
          <cell r="H4608" t="str">
            <v>Tiprl</v>
          </cell>
          <cell r="I4608">
            <v>0.04</v>
          </cell>
        </row>
        <row r="4609">
          <cell r="H4609" t="str">
            <v>Pbxip1</v>
          </cell>
          <cell r="I4609">
            <v>0.04</v>
          </cell>
        </row>
        <row r="4610">
          <cell r="H4610" t="str">
            <v>Crtc2</v>
          </cell>
          <cell r="I4610">
            <v>0.04</v>
          </cell>
        </row>
        <row r="4611">
          <cell r="H4611" t="str">
            <v>Arfgap2</v>
          </cell>
          <cell r="I4611">
            <v>0.04</v>
          </cell>
        </row>
        <row r="4612">
          <cell r="H4612" t="str">
            <v>Pnpla7</v>
          </cell>
          <cell r="I4612">
            <v>0.04</v>
          </cell>
        </row>
        <row r="4613">
          <cell r="H4613" t="str">
            <v>Irf2bpl</v>
          </cell>
          <cell r="I4613">
            <v>0.04</v>
          </cell>
        </row>
        <row r="4614">
          <cell r="H4614" t="str">
            <v>Lig1</v>
          </cell>
          <cell r="I4614">
            <v>0.04</v>
          </cell>
        </row>
        <row r="4615">
          <cell r="H4615" t="str">
            <v>Dab2</v>
          </cell>
          <cell r="I4615">
            <v>0.04</v>
          </cell>
        </row>
        <row r="4616">
          <cell r="H4616" t="str">
            <v>Synpo</v>
          </cell>
          <cell r="I4616">
            <v>0.04</v>
          </cell>
        </row>
        <row r="4617">
          <cell r="H4617" t="str">
            <v>Mpp2</v>
          </cell>
          <cell r="I4617">
            <v>0.04</v>
          </cell>
        </row>
        <row r="4618">
          <cell r="H4618" t="str">
            <v>Tpr</v>
          </cell>
          <cell r="I4618">
            <v>0.04</v>
          </cell>
        </row>
        <row r="4619">
          <cell r="H4619" t="str">
            <v>Nucb2</v>
          </cell>
          <cell r="I4619">
            <v>0.04</v>
          </cell>
        </row>
        <row r="4620">
          <cell r="H4620" t="str">
            <v>Oxr1</v>
          </cell>
          <cell r="I4620">
            <v>0.04</v>
          </cell>
        </row>
        <row r="4621">
          <cell r="H4621" t="str">
            <v>Mark2</v>
          </cell>
          <cell r="I4621">
            <v>0.04</v>
          </cell>
        </row>
        <row r="4622">
          <cell r="H4622" t="str">
            <v>Bcl2l14</v>
          </cell>
          <cell r="I4622">
            <v>0.04</v>
          </cell>
        </row>
        <row r="4623">
          <cell r="H4623" t="str">
            <v>Ncl</v>
          </cell>
          <cell r="I4623">
            <v>0.04</v>
          </cell>
        </row>
        <row r="4624">
          <cell r="H4624" t="str">
            <v>Ncl</v>
          </cell>
          <cell r="I4624">
            <v>0.04</v>
          </cell>
        </row>
        <row r="4625">
          <cell r="H4625" t="str">
            <v>Mink1</v>
          </cell>
          <cell r="I4625">
            <v>0.04</v>
          </cell>
        </row>
        <row r="4626">
          <cell r="H4626" t="str">
            <v>Arhgdia</v>
          </cell>
          <cell r="I4626">
            <v>0.04</v>
          </cell>
        </row>
        <row r="4627">
          <cell r="H4627" t="str">
            <v>Vcl</v>
          </cell>
          <cell r="I4627">
            <v>0.04</v>
          </cell>
        </row>
        <row r="4628">
          <cell r="H4628" t="str">
            <v>Mx3</v>
          </cell>
          <cell r="I4628">
            <v>0.04</v>
          </cell>
        </row>
        <row r="4629">
          <cell r="H4629" t="str">
            <v>Htt</v>
          </cell>
          <cell r="I4629">
            <v>0.04</v>
          </cell>
        </row>
        <row r="4630">
          <cell r="H4630" t="str">
            <v>Ei24</v>
          </cell>
          <cell r="I4630">
            <v>0.04</v>
          </cell>
        </row>
        <row r="4631">
          <cell r="H4631" t="str">
            <v>Adra2a</v>
          </cell>
          <cell r="I4631">
            <v>0.04</v>
          </cell>
        </row>
        <row r="4632">
          <cell r="H4632" t="str">
            <v>Mink1</v>
          </cell>
          <cell r="I4632">
            <v>0.04</v>
          </cell>
        </row>
        <row r="4633">
          <cell r="H4633" t="str">
            <v>Atp2b1</v>
          </cell>
          <cell r="I4633">
            <v>0.04</v>
          </cell>
        </row>
        <row r="4634">
          <cell r="H4634" t="str">
            <v>Psip1</v>
          </cell>
          <cell r="I4634">
            <v>0.04</v>
          </cell>
        </row>
        <row r="4635">
          <cell r="H4635" t="str">
            <v>Nos1ap</v>
          </cell>
          <cell r="I4635">
            <v>0.04</v>
          </cell>
        </row>
        <row r="4636">
          <cell r="H4636" t="str">
            <v>Dnmt3a</v>
          </cell>
          <cell r="I4636">
            <v>0.04</v>
          </cell>
        </row>
        <row r="4637">
          <cell r="H4637" t="str">
            <v>Tmem245</v>
          </cell>
          <cell r="I4637">
            <v>0.04</v>
          </cell>
        </row>
        <row r="4638">
          <cell r="H4638" t="str">
            <v>Trim28</v>
          </cell>
          <cell r="I4638">
            <v>0.04</v>
          </cell>
        </row>
        <row r="4639">
          <cell r="H4639" t="str">
            <v>Pds5a</v>
          </cell>
          <cell r="I4639">
            <v>0.04</v>
          </cell>
        </row>
        <row r="4640">
          <cell r="H4640" t="str">
            <v>Tmpo</v>
          </cell>
          <cell r="I4640">
            <v>0.04</v>
          </cell>
        </row>
        <row r="4641">
          <cell r="H4641" t="str">
            <v>Amph</v>
          </cell>
          <cell r="I4641">
            <v>0.04</v>
          </cell>
        </row>
        <row r="4642">
          <cell r="H4642" t="str">
            <v>Pla2g4a</v>
          </cell>
          <cell r="I4642">
            <v>0.04</v>
          </cell>
        </row>
        <row r="4643">
          <cell r="H4643" t="str">
            <v>Sec31a</v>
          </cell>
          <cell r="I4643">
            <v>0.04</v>
          </cell>
        </row>
        <row r="4644">
          <cell r="H4644" t="str">
            <v>Cds1</v>
          </cell>
          <cell r="I4644">
            <v>0.04</v>
          </cell>
        </row>
        <row r="4645">
          <cell r="H4645" t="str">
            <v>Rin1</v>
          </cell>
          <cell r="I4645">
            <v>0.04</v>
          </cell>
        </row>
        <row r="4646">
          <cell r="H4646" t="str">
            <v>Akt1</v>
          </cell>
          <cell r="I4646">
            <v>0.04</v>
          </cell>
        </row>
        <row r="4647">
          <cell r="H4647" t="str">
            <v>Osbpl1a</v>
          </cell>
          <cell r="I4647">
            <v>0.04</v>
          </cell>
        </row>
        <row r="4648">
          <cell r="H4648" t="str">
            <v>Rpap1</v>
          </cell>
          <cell r="I4648">
            <v>0.04</v>
          </cell>
        </row>
        <row r="4649">
          <cell r="H4649" t="str">
            <v>Synrg</v>
          </cell>
          <cell r="I4649">
            <v>0.04</v>
          </cell>
        </row>
        <row r="4650">
          <cell r="H4650" t="str">
            <v>Slc6a12</v>
          </cell>
          <cell r="I4650">
            <v>0.04</v>
          </cell>
        </row>
        <row r="4651">
          <cell r="H4651" t="str">
            <v>Washc2</v>
          </cell>
          <cell r="I4651">
            <v>0.04</v>
          </cell>
        </row>
        <row r="4652">
          <cell r="H4652" t="str">
            <v>Sfswap</v>
          </cell>
          <cell r="I4652">
            <v>0.04</v>
          </cell>
        </row>
        <row r="4653">
          <cell r="H4653" t="str">
            <v>Safb</v>
          </cell>
          <cell r="I4653">
            <v>0.04</v>
          </cell>
        </row>
        <row r="4654">
          <cell r="H4654" t="str">
            <v>Tpcn1</v>
          </cell>
          <cell r="I4654">
            <v>0.04</v>
          </cell>
        </row>
        <row r="4655">
          <cell r="H4655" t="str">
            <v>Crnkl1</v>
          </cell>
          <cell r="I4655">
            <v>0.04</v>
          </cell>
        </row>
        <row r="4656">
          <cell r="H4656" t="str">
            <v>Acbd4</v>
          </cell>
          <cell r="I4656">
            <v>0.04</v>
          </cell>
        </row>
        <row r="4657">
          <cell r="H4657" t="str">
            <v>Tsc22d4</v>
          </cell>
          <cell r="I4657">
            <v>0.04</v>
          </cell>
        </row>
        <row r="4658">
          <cell r="H4658" t="str">
            <v>Nubp1</v>
          </cell>
          <cell r="I4658">
            <v>0.04</v>
          </cell>
        </row>
        <row r="4659">
          <cell r="H4659" t="str">
            <v>Lzts3</v>
          </cell>
          <cell r="I4659">
            <v>0.04</v>
          </cell>
        </row>
        <row r="4660">
          <cell r="H4660" t="str">
            <v>Secisbp2</v>
          </cell>
          <cell r="I4660">
            <v>0.04</v>
          </cell>
        </row>
        <row r="4661">
          <cell r="H4661" t="str">
            <v>Map1b</v>
          </cell>
          <cell r="I4661">
            <v>0.04</v>
          </cell>
        </row>
        <row r="4662">
          <cell r="H4662" t="str">
            <v>Sqstm1</v>
          </cell>
          <cell r="I4662">
            <v>0.04</v>
          </cell>
        </row>
        <row r="4663">
          <cell r="H4663" t="str">
            <v>Odf2</v>
          </cell>
          <cell r="I4663">
            <v>0.04</v>
          </cell>
        </row>
        <row r="4664">
          <cell r="H4664" t="str">
            <v>Atg9a</v>
          </cell>
          <cell r="I4664">
            <v>0.04</v>
          </cell>
        </row>
        <row r="4665">
          <cell r="H4665" t="str">
            <v>Hnf1b</v>
          </cell>
          <cell r="I4665">
            <v>0.04</v>
          </cell>
        </row>
        <row r="4666">
          <cell r="H4666" t="str">
            <v>Csnk1d</v>
          </cell>
          <cell r="I4666">
            <v>0.04</v>
          </cell>
        </row>
        <row r="4667">
          <cell r="H4667" t="str">
            <v>Ttgn1</v>
          </cell>
          <cell r="I4667">
            <v>0.04</v>
          </cell>
        </row>
        <row r="4668">
          <cell r="H4668" t="str">
            <v>Ccnl1</v>
          </cell>
          <cell r="I4668">
            <v>0.04</v>
          </cell>
        </row>
        <row r="4669">
          <cell r="H4669" t="str">
            <v>Pacsin1</v>
          </cell>
          <cell r="I4669">
            <v>0.04</v>
          </cell>
        </row>
        <row r="4670">
          <cell r="H4670" t="str">
            <v>Fra10ac1</v>
          </cell>
          <cell r="I4670">
            <v>0.04</v>
          </cell>
        </row>
        <row r="4671">
          <cell r="H4671" t="str">
            <v>Cttn</v>
          </cell>
          <cell r="I4671">
            <v>0.04</v>
          </cell>
        </row>
        <row r="4672">
          <cell r="H4672" t="str">
            <v>Nup98</v>
          </cell>
          <cell r="I4672">
            <v>0.04</v>
          </cell>
        </row>
        <row r="4673">
          <cell r="H4673" t="str">
            <v>Otud5</v>
          </cell>
          <cell r="I4673">
            <v>0.04</v>
          </cell>
        </row>
        <row r="4674">
          <cell r="H4674" t="str">
            <v>Nup153</v>
          </cell>
          <cell r="I4674">
            <v>0.04</v>
          </cell>
        </row>
        <row r="4675">
          <cell r="H4675" t="str">
            <v>Mef2a</v>
          </cell>
          <cell r="I4675">
            <v>0.04</v>
          </cell>
        </row>
        <row r="4676">
          <cell r="H4676" t="str">
            <v>Larp7</v>
          </cell>
          <cell r="I4676">
            <v>0.04</v>
          </cell>
        </row>
        <row r="4677">
          <cell r="H4677" t="str">
            <v>Clasp2</v>
          </cell>
          <cell r="I4677">
            <v>0.04</v>
          </cell>
        </row>
        <row r="4678">
          <cell r="H4678" t="str">
            <v>Mcl1</v>
          </cell>
          <cell r="I4678">
            <v>0.04</v>
          </cell>
        </row>
        <row r="4679">
          <cell r="H4679" t="str">
            <v>Atp5b</v>
          </cell>
          <cell r="I4679">
            <v>0.04</v>
          </cell>
        </row>
        <row r="4680">
          <cell r="H4680" t="str">
            <v>Pou3f3</v>
          </cell>
          <cell r="I4680">
            <v>0.04</v>
          </cell>
        </row>
        <row r="4681">
          <cell r="H4681" t="str">
            <v>Tmem55a</v>
          </cell>
          <cell r="I4681">
            <v>0.04</v>
          </cell>
        </row>
        <row r="4682">
          <cell r="H4682" t="str">
            <v>Cdc42bpb</v>
          </cell>
          <cell r="I4682">
            <v>0.04</v>
          </cell>
        </row>
        <row r="4683">
          <cell r="H4683" t="str">
            <v>Hsph1</v>
          </cell>
          <cell r="I4683">
            <v>0.04</v>
          </cell>
        </row>
        <row r="4684">
          <cell r="H4684" t="str">
            <v>Nab1</v>
          </cell>
          <cell r="I4684">
            <v>0.04</v>
          </cell>
        </row>
        <row r="4685">
          <cell r="H4685" t="str">
            <v>Washc2</v>
          </cell>
          <cell r="I4685">
            <v>0.04</v>
          </cell>
        </row>
        <row r="4686">
          <cell r="H4686" t="str">
            <v>Bsg</v>
          </cell>
          <cell r="I4686">
            <v>0.04</v>
          </cell>
        </row>
        <row r="4687">
          <cell r="H4687" t="str">
            <v>Mapre2</v>
          </cell>
          <cell r="I4687">
            <v>0.04</v>
          </cell>
        </row>
        <row r="4688">
          <cell r="H4688" t="str">
            <v>Fnbp1l</v>
          </cell>
          <cell r="I4688">
            <v>0.04</v>
          </cell>
        </row>
        <row r="4689">
          <cell r="H4689" t="str">
            <v>Phactr2</v>
          </cell>
          <cell r="I4689">
            <v>0.04</v>
          </cell>
        </row>
        <row r="4690">
          <cell r="H4690" t="str">
            <v>Epb41l1</v>
          </cell>
          <cell r="I4690">
            <v>0.04</v>
          </cell>
        </row>
        <row r="4691">
          <cell r="H4691" t="str">
            <v>Dhx40</v>
          </cell>
          <cell r="I4691">
            <v>0.04</v>
          </cell>
        </row>
        <row r="4692">
          <cell r="H4692" t="str">
            <v>Luzp1</v>
          </cell>
          <cell r="I4692">
            <v>0.04</v>
          </cell>
        </row>
        <row r="4693">
          <cell r="H4693" t="str">
            <v>Clk3</v>
          </cell>
          <cell r="I4693">
            <v>0.04</v>
          </cell>
        </row>
        <row r="4694">
          <cell r="H4694" t="str">
            <v>Safb</v>
          </cell>
          <cell r="I4694">
            <v>0.04</v>
          </cell>
        </row>
        <row r="4695">
          <cell r="H4695" t="str">
            <v>Ssrp1</v>
          </cell>
          <cell r="I4695">
            <v>0.04</v>
          </cell>
        </row>
        <row r="4696">
          <cell r="H4696" t="str">
            <v>Sqstm1</v>
          </cell>
          <cell r="I4696">
            <v>0.04</v>
          </cell>
        </row>
        <row r="4697">
          <cell r="H4697" t="str">
            <v>Evl</v>
          </cell>
          <cell r="I4697">
            <v>0.04</v>
          </cell>
        </row>
        <row r="4698">
          <cell r="H4698" t="str">
            <v>Apc</v>
          </cell>
          <cell r="I4698">
            <v>0.04</v>
          </cell>
        </row>
        <row r="4699">
          <cell r="H4699" t="str">
            <v>Eif3i</v>
          </cell>
          <cell r="I4699">
            <v>0.04</v>
          </cell>
        </row>
        <row r="4700">
          <cell r="H4700" t="str">
            <v>Canx</v>
          </cell>
          <cell r="I4700">
            <v>0.04</v>
          </cell>
        </row>
        <row r="4701">
          <cell r="H4701" t="str">
            <v>Pls3</v>
          </cell>
          <cell r="I4701">
            <v>0.04</v>
          </cell>
        </row>
        <row r="4702">
          <cell r="H4702" t="str">
            <v>Nup98</v>
          </cell>
          <cell r="I4702">
            <v>0.04</v>
          </cell>
        </row>
        <row r="4703">
          <cell r="H4703" t="str">
            <v>Ralgapb</v>
          </cell>
          <cell r="I4703">
            <v>0.04</v>
          </cell>
        </row>
        <row r="4704">
          <cell r="H4704" t="str">
            <v>Babam1</v>
          </cell>
          <cell r="I4704">
            <v>0.04</v>
          </cell>
        </row>
        <row r="4705">
          <cell r="H4705" t="str">
            <v>Emd</v>
          </cell>
          <cell r="I4705">
            <v>0.04</v>
          </cell>
        </row>
        <row r="4706">
          <cell r="H4706" t="str">
            <v>Bscl2</v>
          </cell>
          <cell r="I4706">
            <v>0.04</v>
          </cell>
        </row>
        <row r="4707">
          <cell r="H4707" t="str">
            <v>Bud13</v>
          </cell>
          <cell r="I4707">
            <v>0.04</v>
          </cell>
        </row>
        <row r="4708">
          <cell r="H4708" t="str">
            <v>Ncam1</v>
          </cell>
          <cell r="I4708">
            <v>0.04</v>
          </cell>
        </row>
        <row r="4709">
          <cell r="H4709" t="str">
            <v>Fam129a</v>
          </cell>
          <cell r="I4709">
            <v>0.04</v>
          </cell>
        </row>
        <row r="4710">
          <cell r="H4710" t="str">
            <v>Smarca4</v>
          </cell>
          <cell r="I4710">
            <v>0.04</v>
          </cell>
        </row>
        <row r="4711">
          <cell r="H4711" t="str">
            <v>Atn1</v>
          </cell>
          <cell r="I4711">
            <v>0.04</v>
          </cell>
        </row>
        <row r="4712">
          <cell r="H4712" t="str">
            <v>Pxn</v>
          </cell>
          <cell r="I4712">
            <v>0.04</v>
          </cell>
        </row>
        <row r="4713">
          <cell r="H4713" t="str">
            <v>Nup153</v>
          </cell>
          <cell r="I4713">
            <v>0.04</v>
          </cell>
        </row>
        <row r="4714">
          <cell r="H4714" t="str">
            <v>Nup93</v>
          </cell>
          <cell r="I4714">
            <v>0.04</v>
          </cell>
        </row>
        <row r="4715">
          <cell r="H4715" t="str">
            <v>Ccnd3</v>
          </cell>
          <cell r="I4715">
            <v>0.04</v>
          </cell>
        </row>
        <row r="4716">
          <cell r="H4716" t="str">
            <v>Psmc1</v>
          </cell>
          <cell r="I4716">
            <v>0.04</v>
          </cell>
        </row>
        <row r="4717">
          <cell r="H4717" t="str">
            <v>Rab13</v>
          </cell>
          <cell r="I4717">
            <v>0.04</v>
          </cell>
        </row>
        <row r="4718">
          <cell r="H4718" t="str">
            <v>Gpalpp1</v>
          </cell>
          <cell r="I4718">
            <v>0.04</v>
          </cell>
        </row>
        <row r="4719">
          <cell r="H4719" t="str">
            <v>Map1b</v>
          </cell>
          <cell r="I4719">
            <v>0.04</v>
          </cell>
        </row>
        <row r="4720">
          <cell r="H4720" t="str">
            <v>Prrc2a</v>
          </cell>
          <cell r="I4720">
            <v>0.04</v>
          </cell>
        </row>
        <row r="4721">
          <cell r="H4721" t="str">
            <v>Map1b</v>
          </cell>
          <cell r="I4721">
            <v>0.04</v>
          </cell>
        </row>
        <row r="4722">
          <cell r="H4722" t="str">
            <v>Stim1</v>
          </cell>
          <cell r="I4722">
            <v>0.04</v>
          </cell>
        </row>
        <row r="4723">
          <cell r="H4723" t="str">
            <v>Pom121</v>
          </cell>
          <cell r="I4723">
            <v>0.04</v>
          </cell>
        </row>
        <row r="4724">
          <cell r="H4724" t="str">
            <v>Synrg</v>
          </cell>
          <cell r="I4724">
            <v>0.04</v>
          </cell>
        </row>
        <row r="4725">
          <cell r="H4725" t="str">
            <v>Raver1</v>
          </cell>
          <cell r="I4725">
            <v>0.04</v>
          </cell>
        </row>
        <row r="4726">
          <cell r="H4726" t="str">
            <v>Srsf5</v>
          </cell>
          <cell r="I4726">
            <v>0.04</v>
          </cell>
        </row>
        <row r="4727">
          <cell r="H4727" t="str">
            <v>Retreg2</v>
          </cell>
          <cell r="I4727">
            <v>0.04</v>
          </cell>
        </row>
        <row r="4728">
          <cell r="H4728" t="str">
            <v>Pbxip1</v>
          </cell>
          <cell r="I4728">
            <v>0.04</v>
          </cell>
        </row>
        <row r="4729">
          <cell r="H4729" t="str">
            <v>Ddx59</v>
          </cell>
          <cell r="I4729">
            <v>0.04</v>
          </cell>
        </row>
        <row r="4730">
          <cell r="H4730" t="str">
            <v>Map2</v>
          </cell>
          <cell r="I4730">
            <v>0.04</v>
          </cell>
        </row>
        <row r="4731">
          <cell r="H4731" t="str">
            <v>Rrad</v>
          </cell>
          <cell r="I4731">
            <v>0.04</v>
          </cell>
        </row>
        <row r="4732">
          <cell r="H4732" t="str">
            <v>Gnl1</v>
          </cell>
          <cell r="I4732">
            <v>0.04</v>
          </cell>
        </row>
        <row r="4733">
          <cell r="H4733" t="str">
            <v>Apc</v>
          </cell>
          <cell r="I4733">
            <v>0.04</v>
          </cell>
        </row>
        <row r="4734">
          <cell r="H4734" t="str">
            <v>Atp2b4</v>
          </cell>
          <cell r="I4734">
            <v>0.04</v>
          </cell>
        </row>
        <row r="4735">
          <cell r="H4735" t="str">
            <v>Plcg1</v>
          </cell>
          <cell r="I4735">
            <v>0.04</v>
          </cell>
        </row>
        <row r="4736">
          <cell r="H4736" t="str">
            <v>Ttgn1</v>
          </cell>
          <cell r="I4736">
            <v>0.04</v>
          </cell>
        </row>
        <row r="4737">
          <cell r="H4737" t="str">
            <v>Ttgn1</v>
          </cell>
          <cell r="I4737">
            <v>0.04</v>
          </cell>
        </row>
        <row r="4738">
          <cell r="H4738" t="str">
            <v>Ppp1r12a</v>
          </cell>
          <cell r="I4738">
            <v>0.04</v>
          </cell>
        </row>
        <row r="4739">
          <cell r="H4739" t="str">
            <v>Prkce</v>
          </cell>
          <cell r="I4739">
            <v>0.04</v>
          </cell>
        </row>
        <row r="4740">
          <cell r="H4740" t="str">
            <v>Pex19</v>
          </cell>
          <cell r="I4740">
            <v>0.04</v>
          </cell>
        </row>
        <row r="4741">
          <cell r="H4741" t="str">
            <v>Hsph1</v>
          </cell>
          <cell r="I4741">
            <v>0.04</v>
          </cell>
        </row>
        <row r="4742">
          <cell r="H4742" t="str">
            <v>Atrx</v>
          </cell>
          <cell r="I4742">
            <v>0.04</v>
          </cell>
        </row>
        <row r="4743">
          <cell r="H4743" t="str">
            <v>Slc14a2</v>
          </cell>
          <cell r="I4743">
            <v>0.04</v>
          </cell>
        </row>
        <row r="4744">
          <cell r="H4744" t="str">
            <v>Phrf1</v>
          </cell>
          <cell r="I4744">
            <v>0.04</v>
          </cell>
        </row>
        <row r="4745">
          <cell r="H4745" t="str">
            <v>H2afy</v>
          </cell>
          <cell r="I4745">
            <v>0.04</v>
          </cell>
        </row>
        <row r="4746">
          <cell r="H4746" t="str">
            <v>Myo9a</v>
          </cell>
          <cell r="I4746">
            <v>0.04</v>
          </cell>
        </row>
        <row r="4747">
          <cell r="H4747" t="str">
            <v>Crtc2</v>
          </cell>
          <cell r="I4747">
            <v>0.04</v>
          </cell>
        </row>
        <row r="4748">
          <cell r="H4748" t="str">
            <v>Ptk2</v>
          </cell>
          <cell r="I4748">
            <v>0.04</v>
          </cell>
        </row>
        <row r="4749">
          <cell r="H4749" t="str">
            <v>Gnas</v>
          </cell>
          <cell r="I4749">
            <v>0.04</v>
          </cell>
        </row>
        <row r="4750">
          <cell r="H4750" t="str">
            <v>Map1s</v>
          </cell>
          <cell r="I4750">
            <v>0.04</v>
          </cell>
        </row>
        <row r="4751">
          <cell r="H4751" t="str">
            <v>Fam129b</v>
          </cell>
          <cell r="I4751">
            <v>0.04</v>
          </cell>
        </row>
        <row r="4752">
          <cell r="H4752" t="str">
            <v>Hsp90aa1</v>
          </cell>
          <cell r="I4752">
            <v>0.04</v>
          </cell>
        </row>
        <row r="4753">
          <cell r="H4753" t="str">
            <v>Iws1</v>
          </cell>
          <cell r="I4753">
            <v>0.04</v>
          </cell>
        </row>
        <row r="4754">
          <cell r="H4754" t="str">
            <v>Vps4a</v>
          </cell>
          <cell r="I4754">
            <v>0.04</v>
          </cell>
        </row>
        <row r="4755">
          <cell r="H4755" t="str">
            <v>Vipas39</v>
          </cell>
          <cell r="I4755">
            <v>0.04</v>
          </cell>
        </row>
        <row r="4756">
          <cell r="H4756" t="str">
            <v>Ubr4</v>
          </cell>
          <cell r="I4756">
            <v>0.04</v>
          </cell>
        </row>
        <row r="4757">
          <cell r="H4757" t="str">
            <v>Thrap3</v>
          </cell>
          <cell r="I4757">
            <v>0.04</v>
          </cell>
        </row>
        <row r="4758">
          <cell r="H4758" t="str">
            <v>Ssb</v>
          </cell>
          <cell r="I4758">
            <v>0.03</v>
          </cell>
        </row>
        <row r="4759">
          <cell r="H4759" t="str">
            <v>Itpr2</v>
          </cell>
          <cell r="I4759">
            <v>0.03</v>
          </cell>
        </row>
        <row r="4760">
          <cell r="H4760" t="str">
            <v>Smpd3</v>
          </cell>
          <cell r="I4760">
            <v>0.03</v>
          </cell>
        </row>
        <row r="4761">
          <cell r="H4761" t="str">
            <v>Pde4a</v>
          </cell>
          <cell r="I4761">
            <v>0.03</v>
          </cell>
        </row>
        <row r="4762">
          <cell r="H4762" t="str">
            <v>Dnaja1</v>
          </cell>
          <cell r="I4762">
            <v>0.03</v>
          </cell>
        </row>
        <row r="4763">
          <cell r="H4763" t="str">
            <v>Lrrfip2</v>
          </cell>
          <cell r="I4763">
            <v>0.03</v>
          </cell>
        </row>
        <row r="4764">
          <cell r="H4764" t="str">
            <v>Gripap1</v>
          </cell>
          <cell r="I4764">
            <v>0.03</v>
          </cell>
        </row>
        <row r="4765">
          <cell r="H4765" t="str">
            <v>Tpd52l2</v>
          </cell>
          <cell r="I4765">
            <v>0.03</v>
          </cell>
        </row>
        <row r="4766">
          <cell r="H4766" t="str">
            <v>Ncbp2</v>
          </cell>
          <cell r="I4766">
            <v>0.03</v>
          </cell>
        </row>
        <row r="4767">
          <cell r="H4767" t="str">
            <v>Cdk12</v>
          </cell>
          <cell r="I4767">
            <v>0.03</v>
          </cell>
        </row>
        <row r="4768">
          <cell r="H4768" t="str">
            <v>Eif3c</v>
          </cell>
          <cell r="I4768">
            <v>0.03</v>
          </cell>
        </row>
        <row r="4769">
          <cell r="H4769" t="str">
            <v>Smarcad1</v>
          </cell>
          <cell r="I4769">
            <v>0.03</v>
          </cell>
        </row>
        <row r="4770">
          <cell r="H4770" t="str">
            <v>Sec31a</v>
          </cell>
          <cell r="I4770">
            <v>0.03</v>
          </cell>
        </row>
        <row r="4771">
          <cell r="H4771" t="str">
            <v>Arhgap17</v>
          </cell>
          <cell r="I4771">
            <v>0.03</v>
          </cell>
        </row>
        <row r="4772">
          <cell r="H4772" t="str">
            <v>Mylip</v>
          </cell>
          <cell r="I4772">
            <v>0.03</v>
          </cell>
        </row>
        <row r="4773">
          <cell r="H4773" t="str">
            <v>Ero1a</v>
          </cell>
          <cell r="I4773">
            <v>0.03</v>
          </cell>
        </row>
        <row r="4774">
          <cell r="H4774" t="str">
            <v>Add1</v>
          </cell>
          <cell r="I4774">
            <v>0.03</v>
          </cell>
        </row>
        <row r="4775">
          <cell r="H4775" t="str">
            <v>Cr1l</v>
          </cell>
          <cell r="I4775">
            <v>0.03</v>
          </cell>
        </row>
        <row r="4776">
          <cell r="H4776" t="str">
            <v>Tpi1</v>
          </cell>
          <cell r="I4776">
            <v>0.03</v>
          </cell>
        </row>
        <row r="4777">
          <cell r="H4777" t="str">
            <v>Ilf3</v>
          </cell>
          <cell r="I4777">
            <v>0.03</v>
          </cell>
        </row>
        <row r="4778">
          <cell r="H4778" t="str">
            <v>Parg</v>
          </cell>
          <cell r="I4778">
            <v>0.03</v>
          </cell>
        </row>
        <row r="4779">
          <cell r="H4779" t="str">
            <v>Rbl2</v>
          </cell>
          <cell r="I4779">
            <v>0.03</v>
          </cell>
        </row>
        <row r="4780">
          <cell r="H4780" t="str">
            <v>Mterf3</v>
          </cell>
          <cell r="I4780">
            <v>0.03</v>
          </cell>
        </row>
        <row r="4781">
          <cell r="H4781" t="str">
            <v>Cir1</v>
          </cell>
          <cell r="I4781">
            <v>0.03</v>
          </cell>
        </row>
        <row r="4782">
          <cell r="H4782" t="str">
            <v>Ssrp1</v>
          </cell>
          <cell r="I4782">
            <v>0.03</v>
          </cell>
        </row>
        <row r="4783">
          <cell r="H4783" t="str">
            <v>Nup35</v>
          </cell>
          <cell r="I4783">
            <v>0.03</v>
          </cell>
        </row>
        <row r="4784">
          <cell r="H4784" t="str">
            <v>Dtnb</v>
          </cell>
          <cell r="I4784">
            <v>0.03</v>
          </cell>
        </row>
        <row r="4785">
          <cell r="H4785" t="str">
            <v>Map2</v>
          </cell>
          <cell r="I4785">
            <v>0.03</v>
          </cell>
        </row>
        <row r="4786">
          <cell r="H4786" t="str">
            <v>Ralbp1</v>
          </cell>
          <cell r="I4786">
            <v>0.03</v>
          </cell>
        </row>
        <row r="4787">
          <cell r="H4787" t="str">
            <v>Slk</v>
          </cell>
          <cell r="I4787">
            <v>0.03</v>
          </cell>
        </row>
        <row r="4788">
          <cell r="H4788" t="str">
            <v>Cdc42bpa</v>
          </cell>
          <cell r="I4788">
            <v>0.03</v>
          </cell>
        </row>
        <row r="4789">
          <cell r="H4789" t="str">
            <v>Evl</v>
          </cell>
          <cell r="I4789">
            <v>0.03</v>
          </cell>
        </row>
        <row r="4790">
          <cell r="H4790" t="str">
            <v>Gramd2b</v>
          </cell>
          <cell r="I4790">
            <v>0.03</v>
          </cell>
        </row>
        <row r="4791">
          <cell r="H4791" t="str">
            <v>Eloa</v>
          </cell>
          <cell r="I4791">
            <v>0.03</v>
          </cell>
        </row>
        <row r="4792">
          <cell r="H4792" t="str">
            <v>Xrcc1</v>
          </cell>
          <cell r="I4792">
            <v>0.03</v>
          </cell>
        </row>
        <row r="4793">
          <cell r="H4793" t="str">
            <v>Gclc</v>
          </cell>
          <cell r="I4793">
            <v>0.03</v>
          </cell>
        </row>
        <row r="4794">
          <cell r="H4794" t="str">
            <v>Ogfr</v>
          </cell>
          <cell r="I4794">
            <v>0.03</v>
          </cell>
        </row>
        <row r="4795">
          <cell r="H4795" t="str">
            <v>Clasp2</v>
          </cell>
          <cell r="I4795">
            <v>0.03</v>
          </cell>
        </row>
        <row r="4796">
          <cell r="H4796" t="str">
            <v>Atp7a</v>
          </cell>
          <cell r="I4796">
            <v>0.03</v>
          </cell>
        </row>
        <row r="4797">
          <cell r="H4797" t="str">
            <v>Synj1</v>
          </cell>
          <cell r="I4797">
            <v>0.03</v>
          </cell>
        </row>
        <row r="4798">
          <cell r="H4798" t="str">
            <v>Akap11</v>
          </cell>
          <cell r="I4798">
            <v>0.03</v>
          </cell>
        </row>
        <row r="4799">
          <cell r="H4799" t="str">
            <v>Add3</v>
          </cell>
          <cell r="I4799">
            <v>0.03</v>
          </cell>
        </row>
        <row r="4800">
          <cell r="H4800" t="str">
            <v>Rnmt</v>
          </cell>
          <cell r="I4800">
            <v>0.03</v>
          </cell>
        </row>
        <row r="4801">
          <cell r="H4801" t="str">
            <v>Prdm2</v>
          </cell>
          <cell r="I4801">
            <v>0.03</v>
          </cell>
        </row>
        <row r="4802">
          <cell r="H4802" t="str">
            <v>Slc16a3</v>
          </cell>
          <cell r="I4802">
            <v>0.03</v>
          </cell>
        </row>
        <row r="4803">
          <cell r="H4803" t="str">
            <v>Rps3a</v>
          </cell>
          <cell r="I4803">
            <v>0.03</v>
          </cell>
        </row>
        <row r="4804">
          <cell r="H4804" t="str">
            <v>Pitpnm1</v>
          </cell>
          <cell r="I4804">
            <v>0.03</v>
          </cell>
        </row>
        <row r="4805">
          <cell r="H4805" t="str">
            <v>Epb41l1</v>
          </cell>
          <cell r="I4805">
            <v>0.03</v>
          </cell>
        </row>
        <row r="4806">
          <cell r="H4806" t="str">
            <v>Ncoa3</v>
          </cell>
          <cell r="I4806">
            <v>0.03</v>
          </cell>
        </row>
        <row r="4807">
          <cell r="H4807" t="str">
            <v>Cavin1</v>
          </cell>
          <cell r="I4807">
            <v>0.03</v>
          </cell>
        </row>
        <row r="4808">
          <cell r="H4808" t="str">
            <v>Anxa5</v>
          </cell>
          <cell r="I4808">
            <v>0.03</v>
          </cell>
        </row>
        <row r="4809">
          <cell r="H4809" t="str">
            <v>Smg9</v>
          </cell>
          <cell r="I4809">
            <v>0.03</v>
          </cell>
        </row>
        <row r="4810">
          <cell r="H4810" t="str">
            <v>Emd</v>
          </cell>
          <cell r="I4810">
            <v>0.03</v>
          </cell>
        </row>
        <row r="4811">
          <cell r="H4811" t="str">
            <v>Thrap3</v>
          </cell>
          <cell r="I4811">
            <v>0.03</v>
          </cell>
        </row>
        <row r="4812">
          <cell r="H4812" t="str">
            <v>Fam122a</v>
          </cell>
          <cell r="I4812">
            <v>0.03</v>
          </cell>
        </row>
        <row r="4813">
          <cell r="H4813" t="str">
            <v>Phactr1</v>
          </cell>
          <cell r="I4813">
            <v>0.03</v>
          </cell>
        </row>
        <row r="4814">
          <cell r="H4814" t="str">
            <v>Cdc42bpa</v>
          </cell>
          <cell r="I4814">
            <v>0.03</v>
          </cell>
        </row>
        <row r="4815">
          <cell r="H4815" t="str">
            <v>Slc16a10</v>
          </cell>
          <cell r="I4815">
            <v>0.03</v>
          </cell>
        </row>
        <row r="4816">
          <cell r="H4816" t="str">
            <v>Mybbp1a</v>
          </cell>
          <cell r="I4816">
            <v>0.03</v>
          </cell>
        </row>
        <row r="4817">
          <cell r="H4817" t="str">
            <v>Shroom2</v>
          </cell>
          <cell r="I4817">
            <v>0.03</v>
          </cell>
        </row>
        <row r="4818">
          <cell r="H4818" t="str">
            <v>Egln1</v>
          </cell>
          <cell r="I4818">
            <v>0.03</v>
          </cell>
        </row>
        <row r="4819">
          <cell r="H4819" t="str">
            <v>Dkc1</v>
          </cell>
          <cell r="I4819">
            <v>0.03</v>
          </cell>
        </row>
        <row r="4820">
          <cell r="H4820" t="str">
            <v>Lman1</v>
          </cell>
          <cell r="I4820">
            <v>0.03</v>
          </cell>
        </row>
        <row r="4821">
          <cell r="H4821" t="str">
            <v>Rtn4</v>
          </cell>
          <cell r="I4821">
            <v>0.03</v>
          </cell>
        </row>
        <row r="4822">
          <cell r="H4822" t="str">
            <v>Ralgapa2</v>
          </cell>
          <cell r="I4822">
            <v>0.03</v>
          </cell>
        </row>
        <row r="4823">
          <cell r="H4823" t="str">
            <v>Eps8</v>
          </cell>
          <cell r="I4823">
            <v>0.03</v>
          </cell>
        </row>
        <row r="4824">
          <cell r="H4824" t="str">
            <v>Recql</v>
          </cell>
          <cell r="I4824">
            <v>0.03</v>
          </cell>
        </row>
        <row r="4825">
          <cell r="H4825" t="str">
            <v>Lrrfip1</v>
          </cell>
          <cell r="I4825">
            <v>0.03</v>
          </cell>
        </row>
        <row r="4826">
          <cell r="H4826" t="str">
            <v>Tesk1</v>
          </cell>
          <cell r="I4826">
            <v>0.03</v>
          </cell>
        </row>
        <row r="4827">
          <cell r="H4827" t="str">
            <v>Itpkb</v>
          </cell>
          <cell r="I4827">
            <v>0.03</v>
          </cell>
        </row>
        <row r="4828">
          <cell r="H4828" t="str">
            <v>Cabin1</v>
          </cell>
          <cell r="I4828">
            <v>0.03</v>
          </cell>
        </row>
        <row r="4829">
          <cell r="H4829" t="str">
            <v>Tecpr1</v>
          </cell>
          <cell r="I4829">
            <v>0.03</v>
          </cell>
        </row>
        <row r="4830">
          <cell r="H4830" t="str">
            <v>Frk</v>
          </cell>
          <cell r="I4830">
            <v>0.03</v>
          </cell>
        </row>
        <row r="4831">
          <cell r="H4831" t="str">
            <v>Smarcad1</v>
          </cell>
          <cell r="I4831">
            <v>0.03</v>
          </cell>
        </row>
        <row r="4832">
          <cell r="H4832" t="str">
            <v>Pfkp</v>
          </cell>
          <cell r="I4832">
            <v>0.03</v>
          </cell>
        </row>
        <row r="4833">
          <cell r="H4833" t="str">
            <v>Hdgfl2</v>
          </cell>
          <cell r="I4833">
            <v>0.03</v>
          </cell>
        </row>
        <row r="4834">
          <cell r="H4834" t="str">
            <v>Map4</v>
          </cell>
          <cell r="I4834">
            <v>0.03</v>
          </cell>
        </row>
        <row r="4835">
          <cell r="H4835" t="str">
            <v>Cs</v>
          </cell>
          <cell r="I4835">
            <v>0.03</v>
          </cell>
        </row>
        <row r="4836">
          <cell r="H4836" t="str">
            <v>Kansl3</v>
          </cell>
          <cell r="I4836">
            <v>0.03</v>
          </cell>
        </row>
        <row r="4837">
          <cell r="H4837" t="str">
            <v>Psmc3</v>
          </cell>
          <cell r="I4837">
            <v>0.03</v>
          </cell>
        </row>
        <row r="4838">
          <cell r="H4838" t="str">
            <v>Snap23</v>
          </cell>
          <cell r="I4838">
            <v>0.03</v>
          </cell>
        </row>
        <row r="4839">
          <cell r="H4839" t="str">
            <v>Cavin2</v>
          </cell>
          <cell r="I4839">
            <v>0.03</v>
          </cell>
        </row>
        <row r="4840">
          <cell r="H4840" t="str">
            <v>Atxn3</v>
          </cell>
          <cell r="I4840">
            <v>0.03</v>
          </cell>
        </row>
        <row r="4841">
          <cell r="H4841" t="str">
            <v>Atp1a1</v>
          </cell>
          <cell r="I4841">
            <v>0.03</v>
          </cell>
        </row>
        <row r="4842">
          <cell r="H4842" t="str">
            <v>Syt17</v>
          </cell>
          <cell r="I4842">
            <v>0.03</v>
          </cell>
        </row>
        <row r="4843">
          <cell r="H4843" t="str">
            <v>Tor1aip1</v>
          </cell>
          <cell r="I4843">
            <v>0.03</v>
          </cell>
        </row>
        <row r="4844">
          <cell r="H4844" t="str">
            <v>Mgrn1</v>
          </cell>
          <cell r="I4844">
            <v>0.03</v>
          </cell>
        </row>
        <row r="4845">
          <cell r="H4845" t="str">
            <v>Nos1</v>
          </cell>
          <cell r="I4845">
            <v>0.03</v>
          </cell>
        </row>
        <row r="4846">
          <cell r="H4846" t="str">
            <v>Recql5</v>
          </cell>
          <cell r="I4846">
            <v>0.03</v>
          </cell>
        </row>
        <row r="4847">
          <cell r="H4847" t="str">
            <v>Shank2</v>
          </cell>
          <cell r="I4847">
            <v>0.03</v>
          </cell>
        </row>
        <row r="4848">
          <cell r="H4848" t="str">
            <v>Ppp1r1a</v>
          </cell>
          <cell r="I4848">
            <v>0.03</v>
          </cell>
        </row>
        <row r="4849">
          <cell r="H4849" t="str">
            <v>Add1</v>
          </cell>
          <cell r="I4849">
            <v>0.03</v>
          </cell>
        </row>
        <row r="4850">
          <cell r="H4850" t="str">
            <v>Irf2bpl</v>
          </cell>
          <cell r="I4850">
            <v>0.03</v>
          </cell>
        </row>
        <row r="4851">
          <cell r="H4851" t="str">
            <v>Synrg</v>
          </cell>
          <cell r="I4851">
            <v>0.03</v>
          </cell>
        </row>
        <row r="4852">
          <cell r="H4852" t="str">
            <v>Nup35</v>
          </cell>
          <cell r="I4852">
            <v>0.03</v>
          </cell>
        </row>
        <row r="4853">
          <cell r="H4853" t="str">
            <v>Tsc1</v>
          </cell>
          <cell r="I4853">
            <v>0.03</v>
          </cell>
        </row>
        <row r="4854">
          <cell r="H4854" t="str">
            <v>Slc25a46</v>
          </cell>
          <cell r="I4854">
            <v>0.03</v>
          </cell>
        </row>
        <row r="4855">
          <cell r="H4855" t="str">
            <v>Atxn1</v>
          </cell>
          <cell r="I4855">
            <v>0.03</v>
          </cell>
        </row>
        <row r="4856">
          <cell r="H4856" t="str">
            <v>Nob1</v>
          </cell>
          <cell r="I4856">
            <v>0.03</v>
          </cell>
        </row>
        <row r="4857">
          <cell r="H4857" t="str">
            <v>Mdc1</v>
          </cell>
          <cell r="I4857">
            <v>0.03</v>
          </cell>
        </row>
        <row r="4858">
          <cell r="H4858" t="str">
            <v>Arfgef2</v>
          </cell>
          <cell r="I4858">
            <v>0.03</v>
          </cell>
        </row>
        <row r="4859">
          <cell r="H4859" t="str">
            <v>Taok3</v>
          </cell>
          <cell r="I4859">
            <v>0.03</v>
          </cell>
        </row>
        <row r="4860">
          <cell r="H4860" t="str">
            <v>Lmna</v>
          </cell>
          <cell r="I4860">
            <v>0.03</v>
          </cell>
        </row>
        <row r="4861">
          <cell r="H4861" t="str">
            <v>Afap1</v>
          </cell>
          <cell r="I4861">
            <v>0.03</v>
          </cell>
        </row>
        <row r="4862">
          <cell r="H4862" t="str">
            <v>Adra2a</v>
          </cell>
          <cell r="I4862">
            <v>0.03</v>
          </cell>
        </row>
        <row r="4863">
          <cell r="H4863" t="str">
            <v>Prdm2</v>
          </cell>
          <cell r="I4863">
            <v>0.03</v>
          </cell>
        </row>
        <row r="4864">
          <cell r="H4864" t="str">
            <v>Mycbpap</v>
          </cell>
          <cell r="I4864">
            <v>0.03</v>
          </cell>
        </row>
        <row r="4865">
          <cell r="H4865" t="str">
            <v>Dok1</v>
          </cell>
          <cell r="I4865">
            <v>0.03</v>
          </cell>
        </row>
        <row r="4866">
          <cell r="H4866" t="str">
            <v>Cmtr1</v>
          </cell>
          <cell r="I4866">
            <v>0.03</v>
          </cell>
        </row>
        <row r="4867">
          <cell r="H4867" t="str">
            <v>Nsf</v>
          </cell>
          <cell r="I4867">
            <v>0.03</v>
          </cell>
        </row>
        <row r="4868">
          <cell r="H4868" t="str">
            <v>Ptpn21</v>
          </cell>
          <cell r="I4868">
            <v>0.03</v>
          </cell>
        </row>
        <row r="4869">
          <cell r="H4869" t="str">
            <v>Supt20h</v>
          </cell>
          <cell r="I4869">
            <v>0.03</v>
          </cell>
        </row>
        <row r="4870">
          <cell r="H4870" t="str">
            <v>Fasn</v>
          </cell>
          <cell r="I4870">
            <v>0.03</v>
          </cell>
        </row>
        <row r="4871">
          <cell r="H4871" t="str">
            <v>Sh3bp4</v>
          </cell>
          <cell r="I4871">
            <v>0.03</v>
          </cell>
        </row>
        <row r="4872">
          <cell r="H4872" t="str">
            <v>Map2k1</v>
          </cell>
          <cell r="I4872">
            <v>0.03</v>
          </cell>
        </row>
        <row r="4873">
          <cell r="H4873" t="str">
            <v>Arfip1</v>
          </cell>
          <cell r="I4873">
            <v>0.03</v>
          </cell>
        </row>
        <row r="4874">
          <cell r="H4874" t="str">
            <v>Ptges3</v>
          </cell>
          <cell r="I4874">
            <v>0.03</v>
          </cell>
        </row>
        <row r="4875">
          <cell r="H4875" t="str">
            <v>Smarcad1</v>
          </cell>
          <cell r="I4875">
            <v>0.03</v>
          </cell>
        </row>
        <row r="4876">
          <cell r="H4876" t="str">
            <v>Epb41l1</v>
          </cell>
          <cell r="I4876">
            <v>0.03</v>
          </cell>
        </row>
        <row r="4877">
          <cell r="H4877" t="str">
            <v>Pdcd4</v>
          </cell>
          <cell r="I4877">
            <v>0.03</v>
          </cell>
        </row>
        <row r="4878">
          <cell r="H4878" t="str">
            <v>Hoxd3</v>
          </cell>
          <cell r="I4878">
            <v>0.03</v>
          </cell>
        </row>
        <row r="4879">
          <cell r="H4879" t="str">
            <v>Mtdh</v>
          </cell>
          <cell r="I4879">
            <v>0.03</v>
          </cell>
        </row>
        <row r="4880">
          <cell r="H4880" t="str">
            <v>Gpi</v>
          </cell>
          <cell r="I4880">
            <v>0.03</v>
          </cell>
        </row>
        <row r="4881">
          <cell r="H4881" t="str">
            <v>Erbb2</v>
          </cell>
          <cell r="I4881">
            <v>0.03</v>
          </cell>
        </row>
        <row r="4882">
          <cell r="H4882" t="str">
            <v>Rps6ka1</v>
          </cell>
          <cell r="I4882">
            <v>0.03</v>
          </cell>
        </row>
        <row r="4883">
          <cell r="H4883" t="str">
            <v>Ndrg3</v>
          </cell>
          <cell r="I4883">
            <v>0.03</v>
          </cell>
        </row>
        <row r="4884">
          <cell r="H4884" t="str">
            <v>Esrra</v>
          </cell>
          <cell r="I4884">
            <v>0.03</v>
          </cell>
        </row>
        <row r="4885">
          <cell r="H4885" t="str">
            <v>Zdhhc5</v>
          </cell>
          <cell r="I4885">
            <v>0.03</v>
          </cell>
        </row>
        <row r="4886">
          <cell r="H4886" t="str">
            <v>Rbbp8</v>
          </cell>
          <cell r="I4886">
            <v>0.03</v>
          </cell>
        </row>
        <row r="4887">
          <cell r="H4887" t="str">
            <v>Scaf1</v>
          </cell>
          <cell r="I4887">
            <v>0.03</v>
          </cell>
        </row>
        <row r="4888">
          <cell r="H4888" t="str">
            <v>Map3k11</v>
          </cell>
          <cell r="I4888">
            <v>0.03</v>
          </cell>
        </row>
        <row r="4889">
          <cell r="H4889" t="str">
            <v>Ddx59</v>
          </cell>
          <cell r="I4889">
            <v>0.03</v>
          </cell>
        </row>
        <row r="4890">
          <cell r="H4890" t="str">
            <v>Cobl</v>
          </cell>
          <cell r="I4890">
            <v>0.03</v>
          </cell>
        </row>
        <row r="4891">
          <cell r="H4891" t="str">
            <v>Ndrg3</v>
          </cell>
          <cell r="I4891">
            <v>0.03</v>
          </cell>
        </row>
        <row r="4892">
          <cell r="H4892" t="str">
            <v>Stk3</v>
          </cell>
          <cell r="I4892">
            <v>0.03</v>
          </cell>
        </row>
        <row r="4893">
          <cell r="H4893" t="str">
            <v>Gfpt2</v>
          </cell>
          <cell r="I4893">
            <v>0.03</v>
          </cell>
        </row>
        <row r="4894">
          <cell r="H4894" t="str">
            <v>Necap2</v>
          </cell>
          <cell r="I4894">
            <v>0.03</v>
          </cell>
        </row>
        <row r="4895">
          <cell r="H4895" t="str">
            <v>Cttn</v>
          </cell>
          <cell r="I4895">
            <v>0.03</v>
          </cell>
        </row>
        <row r="4896">
          <cell r="H4896" t="str">
            <v>Gramd2b</v>
          </cell>
          <cell r="I4896">
            <v>0.03</v>
          </cell>
        </row>
        <row r="4897">
          <cell r="H4897" t="str">
            <v>Eif2d</v>
          </cell>
          <cell r="I4897">
            <v>0.03</v>
          </cell>
        </row>
        <row r="4898">
          <cell r="H4898" t="str">
            <v>Blnk</v>
          </cell>
          <cell r="I4898">
            <v>0.03</v>
          </cell>
        </row>
        <row r="4899">
          <cell r="H4899" t="str">
            <v>Slc9a1</v>
          </cell>
          <cell r="I4899">
            <v>0.03</v>
          </cell>
        </row>
        <row r="4900">
          <cell r="H4900" t="str">
            <v>Shroom2</v>
          </cell>
          <cell r="I4900">
            <v>0.03</v>
          </cell>
        </row>
        <row r="4901">
          <cell r="H4901" t="str">
            <v>Tmem176b</v>
          </cell>
          <cell r="I4901">
            <v>0.03</v>
          </cell>
        </row>
        <row r="4902">
          <cell r="H4902" t="str">
            <v>Clasp2</v>
          </cell>
          <cell r="I4902">
            <v>0.03</v>
          </cell>
        </row>
        <row r="4903">
          <cell r="H4903" t="str">
            <v>Coro1b</v>
          </cell>
          <cell r="I4903">
            <v>0.03</v>
          </cell>
        </row>
        <row r="4904">
          <cell r="H4904" t="str">
            <v>Arhgef11</v>
          </cell>
          <cell r="I4904">
            <v>0.03</v>
          </cell>
        </row>
        <row r="4905">
          <cell r="H4905" t="str">
            <v>Mprip</v>
          </cell>
          <cell r="I4905">
            <v>0.03</v>
          </cell>
        </row>
        <row r="4906">
          <cell r="H4906" t="str">
            <v>Leo1</v>
          </cell>
          <cell r="I4906">
            <v>0.03</v>
          </cell>
        </row>
        <row r="4907">
          <cell r="H4907" t="str">
            <v>Usp54</v>
          </cell>
          <cell r="I4907">
            <v>0.03</v>
          </cell>
        </row>
        <row r="4908">
          <cell r="H4908" t="str">
            <v>Neo1</v>
          </cell>
          <cell r="I4908">
            <v>0.03</v>
          </cell>
        </row>
        <row r="4909">
          <cell r="H4909" t="str">
            <v>Wipf3</v>
          </cell>
          <cell r="I4909">
            <v>0.03</v>
          </cell>
        </row>
        <row r="4910">
          <cell r="H4910" t="str">
            <v>Hspb1</v>
          </cell>
          <cell r="I4910">
            <v>0.03</v>
          </cell>
        </row>
        <row r="4911">
          <cell r="H4911" t="str">
            <v>Dmd</v>
          </cell>
          <cell r="I4911">
            <v>0.03</v>
          </cell>
        </row>
        <row r="4912">
          <cell r="H4912" t="str">
            <v>Dtnb</v>
          </cell>
          <cell r="I4912">
            <v>0.03</v>
          </cell>
        </row>
        <row r="4913">
          <cell r="H4913" t="str">
            <v>Arhgdia</v>
          </cell>
          <cell r="I4913">
            <v>0.03</v>
          </cell>
        </row>
        <row r="4914">
          <cell r="H4914" t="str">
            <v>Lmna</v>
          </cell>
          <cell r="I4914">
            <v>0.03</v>
          </cell>
        </row>
        <row r="4915">
          <cell r="H4915" t="str">
            <v>Creb1</v>
          </cell>
          <cell r="I4915">
            <v>0.03</v>
          </cell>
        </row>
        <row r="4916">
          <cell r="H4916" t="str">
            <v>Add3</v>
          </cell>
          <cell r="I4916">
            <v>0.03</v>
          </cell>
        </row>
        <row r="4917">
          <cell r="H4917" t="str">
            <v>Sorbs2</v>
          </cell>
          <cell r="I4917">
            <v>0.03</v>
          </cell>
        </row>
        <row r="4918">
          <cell r="H4918" t="str">
            <v>Irf2bpl</v>
          </cell>
          <cell r="I4918">
            <v>0.03</v>
          </cell>
        </row>
        <row r="4919">
          <cell r="H4919" t="str">
            <v>Sipa1l1</v>
          </cell>
          <cell r="I4919">
            <v>0.03</v>
          </cell>
        </row>
        <row r="4920">
          <cell r="H4920" t="str">
            <v>Atp2b1</v>
          </cell>
          <cell r="I4920">
            <v>0.03</v>
          </cell>
        </row>
        <row r="4921">
          <cell r="H4921" t="str">
            <v>Caskin1</v>
          </cell>
          <cell r="I4921">
            <v>0.03</v>
          </cell>
        </row>
        <row r="4922">
          <cell r="H4922" t="str">
            <v>Cluap1</v>
          </cell>
          <cell r="I4922">
            <v>0.03</v>
          </cell>
        </row>
        <row r="4923">
          <cell r="H4923" t="str">
            <v>Krt18</v>
          </cell>
          <cell r="I4923">
            <v>0.03</v>
          </cell>
        </row>
        <row r="4924">
          <cell r="H4924" t="str">
            <v>Leo1</v>
          </cell>
          <cell r="I4924">
            <v>0.03</v>
          </cell>
        </row>
        <row r="4925">
          <cell r="H4925" t="str">
            <v>Borcs6</v>
          </cell>
          <cell r="I4925">
            <v>0.03</v>
          </cell>
        </row>
        <row r="4926">
          <cell r="H4926" t="str">
            <v>Ampd3</v>
          </cell>
          <cell r="I4926">
            <v>0.03</v>
          </cell>
        </row>
        <row r="4927">
          <cell r="H4927" t="str">
            <v>Lrrfip1</v>
          </cell>
          <cell r="I4927">
            <v>0.03</v>
          </cell>
        </row>
        <row r="4928">
          <cell r="H4928" t="str">
            <v>Eif5b</v>
          </cell>
          <cell r="I4928">
            <v>0.03</v>
          </cell>
        </row>
        <row r="4929">
          <cell r="H4929" t="str">
            <v>Zbtb44</v>
          </cell>
          <cell r="I4929">
            <v>0.03</v>
          </cell>
        </row>
        <row r="4930">
          <cell r="H4930" t="str">
            <v>Wbp1l</v>
          </cell>
          <cell r="I4930">
            <v>0.03</v>
          </cell>
        </row>
        <row r="4931">
          <cell r="H4931" t="str">
            <v>Phyhipl</v>
          </cell>
          <cell r="I4931">
            <v>0.03</v>
          </cell>
        </row>
        <row r="4932">
          <cell r="H4932" t="str">
            <v>Znf24</v>
          </cell>
          <cell r="I4932">
            <v>0.03</v>
          </cell>
        </row>
        <row r="4933">
          <cell r="H4933" t="str">
            <v>Cmtr1</v>
          </cell>
          <cell r="I4933">
            <v>0.03</v>
          </cell>
        </row>
        <row r="4934">
          <cell r="H4934" t="str">
            <v>Gab2</v>
          </cell>
          <cell r="I4934">
            <v>0.03</v>
          </cell>
        </row>
        <row r="4935">
          <cell r="H4935" t="str">
            <v>Lap3</v>
          </cell>
          <cell r="I4935">
            <v>0.03</v>
          </cell>
        </row>
        <row r="4936">
          <cell r="H4936" t="str">
            <v>Gtpbp1</v>
          </cell>
          <cell r="I4936">
            <v>0.03</v>
          </cell>
        </row>
        <row r="4937">
          <cell r="H4937" t="str">
            <v>Trip12</v>
          </cell>
          <cell r="I4937">
            <v>0.03</v>
          </cell>
        </row>
        <row r="4938">
          <cell r="H4938" t="str">
            <v>Tpr</v>
          </cell>
          <cell r="I4938">
            <v>0.03</v>
          </cell>
        </row>
        <row r="4939">
          <cell r="H4939" t="str">
            <v>Pax8</v>
          </cell>
          <cell r="I4939">
            <v>0.03</v>
          </cell>
        </row>
        <row r="4940">
          <cell r="H4940" t="str">
            <v>Nedd4</v>
          </cell>
          <cell r="I4940">
            <v>0.03</v>
          </cell>
        </row>
        <row r="4941">
          <cell r="H4941" t="str">
            <v>Sipa1l1</v>
          </cell>
          <cell r="I4941">
            <v>0.03</v>
          </cell>
        </row>
        <row r="4942">
          <cell r="H4942" t="str">
            <v>Map4</v>
          </cell>
          <cell r="I4942">
            <v>0.03</v>
          </cell>
        </row>
        <row r="4943">
          <cell r="H4943" t="str">
            <v>Phldb1</v>
          </cell>
          <cell r="I4943">
            <v>0.03</v>
          </cell>
        </row>
        <row r="4944">
          <cell r="H4944" t="str">
            <v>Git1</v>
          </cell>
          <cell r="I4944">
            <v>0.03</v>
          </cell>
        </row>
        <row r="4945">
          <cell r="H4945" t="str">
            <v>Pom121</v>
          </cell>
          <cell r="I4945">
            <v>0.03</v>
          </cell>
        </row>
        <row r="4946">
          <cell r="H4946" t="str">
            <v>Mknk2</v>
          </cell>
          <cell r="I4946">
            <v>0.03</v>
          </cell>
        </row>
        <row r="4947">
          <cell r="H4947" t="str">
            <v>Set</v>
          </cell>
          <cell r="I4947">
            <v>0.03</v>
          </cell>
        </row>
        <row r="4948">
          <cell r="H4948" t="str">
            <v>Aak1</v>
          </cell>
          <cell r="I4948">
            <v>0.03</v>
          </cell>
        </row>
        <row r="4949">
          <cell r="H4949" t="str">
            <v>Atg9a</v>
          </cell>
          <cell r="I4949">
            <v>0.03</v>
          </cell>
        </row>
        <row r="4950">
          <cell r="H4950" t="str">
            <v>Map1b</v>
          </cell>
          <cell r="I4950">
            <v>0.03</v>
          </cell>
        </row>
        <row r="4951">
          <cell r="H4951" t="str">
            <v>Akap1</v>
          </cell>
          <cell r="I4951">
            <v>0.03</v>
          </cell>
        </row>
        <row r="4952">
          <cell r="H4952" t="str">
            <v>Mprip</v>
          </cell>
          <cell r="I4952">
            <v>0.03</v>
          </cell>
        </row>
        <row r="4953">
          <cell r="H4953" t="str">
            <v>Wipf3</v>
          </cell>
          <cell r="I4953">
            <v>0.03</v>
          </cell>
        </row>
        <row r="4954">
          <cell r="H4954" t="str">
            <v>G4</v>
          </cell>
          <cell r="I4954">
            <v>0.03</v>
          </cell>
        </row>
        <row r="4955">
          <cell r="H4955" t="str">
            <v>Cdyl</v>
          </cell>
          <cell r="I4955">
            <v>0.03</v>
          </cell>
        </row>
        <row r="4956">
          <cell r="H4956" t="str">
            <v>Esam</v>
          </cell>
          <cell r="I4956">
            <v>0.03</v>
          </cell>
        </row>
        <row r="4957">
          <cell r="H4957" t="str">
            <v>Daxx</v>
          </cell>
          <cell r="I4957">
            <v>0.03</v>
          </cell>
        </row>
        <row r="4958">
          <cell r="H4958" t="str">
            <v>Dab2ip</v>
          </cell>
          <cell r="I4958">
            <v>0.03</v>
          </cell>
        </row>
        <row r="4959">
          <cell r="H4959" t="str">
            <v>Erc1</v>
          </cell>
          <cell r="I4959">
            <v>0.03</v>
          </cell>
        </row>
        <row r="4960">
          <cell r="H4960" t="str">
            <v>Ptov1</v>
          </cell>
          <cell r="I4960">
            <v>0.03</v>
          </cell>
        </row>
        <row r="4961">
          <cell r="H4961" t="str">
            <v>Fam122a</v>
          </cell>
          <cell r="I4961">
            <v>0.03</v>
          </cell>
        </row>
        <row r="4962">
          <cell r="H4962" t="str">
            <v>Ndrg2</v>
          </cell>
          <cell r="I4962">
            <v>0.03</v>
          </cell>
        </row>
        <row r="4963">
          <cell r="H4963" t="str">
            <v>Rhbdf1</v>
          </cell>
          <cell r="I4963">
            <v>0.03</v>
          </cell>
        </row>
        <row r="4964">
          <cell r="H4964" t="str">
            <v>Ppp1r11</v>
          </cell>
          <cell r="I4964">
            <v>0.03</v>
          </cell>
        </row>
        <row r="4965">
          <cell r="H4965" t="str">
            <v>Rtn1</v>
          </cell>
          <cell r="I4965">
            <v>0.03</v>
          </cell>
        </row>
        <row r="4966">
          <cell r="H4966" t="str">
            <v>Fem1a</v>
          </cell>
          <cell r="I4966">
            <v>0.03</v>
          </cell>
        </row>
        <row r="4967">
          <cell r="H4967" t="str">
            <v>Ckb</v>
          </cell>
          <cell r="I4967">
            <v>0.03</v>
          </cell>
        </row>
        <row r="4968">
          <cell r="H4968" t="str">
            <v>Arfgap1</v>
          </cell>
          <cell r="I4968">
            <v>0.03</v>
          </cell>
        </row>
        <row r="4969">
          <cell r="H4969" t="str">
            <v>Cask</v>
          </cell>
          <cell r="I4969">
            <v>0.03</v>
          </cell>
        </row>
        <row r="4970">
          <cell r="H4970" t="str">
            <v>Gtpbp1</v>
          </cell>
          <cell r="I4970">
            <v>0.03</v>
          </cell>
        </row>
        <row r="4971">
          <cell r="H4971" t="str">
            <v>Copg1</v>
          </cell>
          <cell r="I4971">
            <v>0.03</v>
          </cell>
        </row>
        <row r="4972">
          <cell r="H4972" t="str">
            <v>Wdr55</v>
          </cell>
          <cell r="I4972">
            <v>0.03</v>
          </cell>
        </row>
        <row r="4973">
          <cell r="H4973" t="str">
            <v>Cmtr1</v>
          </cell>
          <cell r="I4973">
            <v>0.03</v>
          </cell>
        </row>
        <row r="4974">
          <cell r="H4974" t="str">
            <v>Cir1</v>
          </cell>
          <cell r="I4974">
            <v>0.03</v>
          </cell>
        </row>
        <row r="4975">
          <cell r="H4975" t="str">
            <v>Pom121</v>
          </cell>
          <cell r="I4975">
            <v>0.03</v>
          </cell>
        </row>
        <row r="4976">
          <cell r="H4976" t="str">
            <v>Lmna</v>
          </cell>
          <cell r="I4976">
            <v>0.03</v>
          </cell>
        </row>
        <row r="4977">
          <cell r="H4977" t="str">
            <v>Adgrf5</v>
          </cell>
          <cell r="I4977">
            <v>0.03</v>
          </cell>
        </row>
        <row r="4978">
          <cell r="H4978" t="str">
            <v>Ccdc130</v>
          </cell>
          <cell r="I4978">
            <v>0.03</v>
          </cell>
        </row>
        <row r="4979">
          <cell r="H4979" t="str">
            <v>Cdyl</v>
          </cell>
          <cell r="I4979">
            <v>0.03</v>
          </cell>
        </row>
        <row r="4980">
          <cell r="H4980" t="str">
            <v>Rplp2</v>
          </cell>
          <cell r="I4980">
            <v>0.03</v>
          </cell>
        </row>
        <row r="4981">
          <cell r="H4981" t="str">
            <v>Nuak2</v>
          </cell>
          <cell r="I4981">
            <v>0.03</v>
          </cell>
        </row>
        <row r="4982">
          <cell r="H4982" t="str">
            <v>Zfand5</v>
          </cell>
          <cell r="I4982">
            <v>0.03</v>
          </cell>
        </row>
        <row r="4983">
          <cell r="H4983" t="str">
            <v>Larp7</v>
          </cell>
          <cell r="I4983">
            <v>0.03</v>
          </cell>
        </row>
        <row r="4984">
          <cell r="H4984" t="str">
            <v>Safb</v>
          </cell>
          <cell r="I4984">
            <v>0.03</v>
          </cell>
        </row>
        <row r="4985">
          <cell r="H4985" t="str">
            <v>Arhgef11</v>
          </cell>
          <cell r="I4985">
            <v>0.03</v>
          </cell>
        </row>
        <row r="4986">
          <cell r="H4986" t="str">
            <v>Nup85</v>
          </cell>
          <cell r="I4986">
            <v>0.03</v>
          </cell>
        </row>
        <row r="4987">
          <cell r="H4987" t="str">
            <v>Luzp1</v>
          </cell>
          <cell r="I4987">
            <v>0.03</v>
          </cell>
        </row>
        <row r="4988">
          <cell r="H4988" t="str">
            <v>Iws1</v>
          </cell>
          <cell r="I4988">
            <v>0.03</v>
          </cell>
        </row>
        <row r="4989">
          <cell r="H4989" t="str">
            <v>Tsc2</v>
          </cell>
          <cell r="I4989">
            <v>0.03</v>
          </cell>
        </row>
        <row r="4990">
          <cell r="H4990" t="str">
            <v>Srfbp1</v>
          </cell>
          <cell r="I4990">
            <v>0.03</v>
          </cell>
        </row>
        <row r="4991">
          <cell r="H4991" t="str">
            <v>Dek</v>
          </cell>
          <cell r="I4991">
            <v>0.03</v>
          </cell>
        </row>
        <row r="4992">
          <cell r="H4992" t="str">
            <v>Nup35</v>
          </cell>
          <cell r="I4992">
            <v>0.03</v>
          </cell>
        </row>
        <row r="4993">
          <cell r="H4993" t="str">
            <v>Hdgfl3</v>
          </cell>
          <cell r="I4993">
            <v>0.03</v>
          </cell>
        </row>
        <row r="4994">
          <cell r="H4994" t="str">
            <v>Rbmx2</v>
          </cell>
          <cell r="I4994">
            <v>0.03</v>
          </cell>
        </row>
        <row r="4995">
          <cell r="H4995" t="str">
            <v>Gtpbp1</v>
          </cell>
          <cell r="I4995">
            <v>0.03</v>
          </cell>
        </row>
        <row r="4996">
          <cell r="H4996" t="str">
            <v>Myo10</v>
          </cell>
          <cell r="I4996">
            <v>0.03</v>
          </cell>
        </row>
        <row r="4997">
          <cell r="H4997" t="str">
            <v>Fgfr1op</v>
          </cell>
          <cell r="I4997">
            <v>0.03</v>
          </cell>
        </row>
        <row r="4998">
          <cell r="H4998" t="str">
            <v>Txnl1</v>
          </cell>
          <cell r="I4998">
            <v>0.03</v>
          </cell>
        </row>
        <row r="4999">
          <cell r="H4999" t="str">
            <v>Fbxo46</v>
          </cell>
          <cell r="I4999">
            <v>0.03</v>
          </cell>
        </row>
        <row r="5000">
          <cell r="H5000" t="str">
            <v>Shroom2</v>
          </cell>
          <cell r="I5000">
            <v>0.03</v>
          </cell>
        </row>
        <row r="5001">
          <cell r="H5001" t="str">
            <v>Sipa1l1</v>
          </cell>
          <cell r="I5001">
            <v>0.03</v>
          </cell>
        </row>
        <row r="5002">
          <cell r="H5002" t="str">
            <v>Osmr</v>
          </cell>
          <cell r="I5002">
            <v>0.03</v>
          </cell>
        </row>
        <row r="5003">
          <cell r="H5003" t="str">
            <v>Casc3</v>
          </cell>
          <cell r="I5003">
            <v>0.03</v>
          </cell>
        </row>
        <row r="5004">
          <cell r="H5004" t="str">
            <v>Epb41l1</v>
          </cell>
          <cell r="I5004">
            <v>0.03</v>
          </cell>
        </row>
        <row r="5005">
          <cell r="H5005" t="str">
            <v>Caskin1</v>
          </cell>
          <cell r="I5005">
            <v>0.03</v>
          </cell>
        </row>
        <row r="5006">
          <cell r="H5006" t="str">
            <v>Mtdh</v>
          </cell>
          <cell r="I5006">
            <v>0.03</v>
          </cell>
        </row>
        <row r="5007">
          <cell r="H5007" t="str">
            <v>Arfgef1</v>
          </cell>
          <cell r="I5007">
            <v>0.03</v>
          </cell>
        </row>
        <row r="5008">
          <cell r="H5008" t="str">
            <v>Chd8</v>
          </cell>
          <cell r="I5008">
            <v>0.03</v>
          </cell>
        </row>
        <row r="5009">
          <cell r="H5009" t="str">
            <v>Prpf4b</v>
          </cell>
          <cell r="I5009">
            <v>0.03</v>
          </cell>
        </row>
        <row r="5010">
          <cell r="H5010" t="str">
            <v>Pan2</v>
          </cell>
          <cell r="I5010">
            <v>0.03</v>
          </cell>
        </row>
        <row r="5011">
          <cell r="H5011" t="str">
            <v>Acap2</v>
          </cell>
          <cell r="I5011">
            <v>0.03</v>
          </cell>
        </row>
        <row r="5012">
          <cell r="H5012" t="str">
            <v>Trim28</v>
          </cell>
          <cell r="I5012">
            <v>0.03</v>
          </cell>
        </row>
        <row r="5013">
          <cell r="H5013" t="str">
            <v>Ca5b</v>
          </cell>
          <cell r="I5013">
            <v>0.03</v>
          </cell>
        </row>
        <row r="5014">
          <cell r="H5014" t="str">
            <v>Fxr1</v>
          </cell>
          <cell r="I5014">
            <v>0.03</v>
          </cell>
        </row>
        <row r="5015">
          <cell r="H5015" t="str">
            <v>Vapb</v>
          </cell>
          <cell r="I5015">
            <v>0.03</v>
          </cell>
        </row>
        <row r="5016">
          <cell r="H5016" t="str">
            <v>Micall2</v>
          </cell>
          <cell r="I5016">
            <v>0.03</v>
          </cell>
        </row>
        <row r="5017">
          <cell r="H5017" t="str">
            <v>Iws1</v>
          </cell>
          <cell r="I5017">
            <v>0.03</v>
          </cell>
        </row>
        <row r="5018">
          <cell r="H5018" t="str">
            <v>Epb41l1</v>
          </cell>
          <cell r="I5018">
            <v>0.03</v>
          </cell>
        </row>
        <row r="5019">
          <cell r="H5019" t="str">
            <v>Tmpo</v>
          </cell>
          <cell r="I5019">
            <v>0.03</v>
          </cell>
        </row>
        <row r="5020">
          <cell r="H5020" t="str">
            <v>Wbp11</v>
          </cell>
          <cell r="I5020">
            <v>0.03</v>
          </cell>
        </row>
        <row r="5021">
          <cell r="H5021" t="str">
            <v>Tpr</v>
          </cell>
          <cell r="I5021">
            <v>0.03</v>
          </cell>
        </row>
        <row r="5022">
          <cell r="H5022" t="str">
            <v>Epb41l1</v>
          </cell>
          <cell r="I5022">
            <v>0.03</v>
          </cell>
        </row>
        <row r="5023">
          <cell r="H5023" t="str">
            <v>Prkab2</v>
          </cell>
          <cell r="I5023">
            <v>0.03</v>
          </cell>
        </row>
        <row r="5024">
          <cell r="H5024" t="str">
            <v>Arhgap24</v>
          </cell>
          <cell r="I5024">
            <v>0.03</v>
          </cell>
        </row>
        <row r="5025">
          <cell r="H5025" t="str">
            <v>Akt2</v>
          </cell>
          <cell r="I5025">
            <v>0.03</v>
          </cell>
        </row>
        <row r="5026">
          <cell r="H5026" t="str">
            <v>Hdgf</v>
          </cell>
          <cell r="I5026">
            <v>0.03</v>
          </cell>
        </row>
        <row r="5027">
          <cell r="H5027" t="str">
            <v>Etfa</v>
          </cell>
          <cell r="I5027">
            <v>0.03</v>
          </cell>
        </row>
        <row r="5028">
          <cell r="H5028" t="str">
            <v>Dab2ip</v>
          </cell>
          <cell r="I5028">
            <v>0.03</v>
          </cell>
        </row>
        <row r="5029">
          <cell r="H5029" t="str">
            <v>PAGR1</v>
          </cell>
          <cell r="I5029">
            <v>0.03</v>
          </cell>
        </row>
        <row r="5030">
          <cell r="H5030" t="str">
            <v>Dtnb</v>
          </cell>
          <cell r="I5030">
            <v>0.03</v>
          </cell>
        </row>
        <row r="5031">
          <cell r="H5031" t="str">
            <v>Znf652</v>
          </cell>
          <cell r="I5031">
            <v>0.03</v>
          </cell>
        </row>
        <row r="5032">
          <cell r="H5032" t="str">
            <v>Epb41l1</v>
          </cell>
          <cell r="I5032">
            <v>0.03</v>
          </cell>
        </row>
        <row r="5033">
          <cell r="H5033" t="str">
            <v>Epb41l1</v>
          </cell>
          <cell r="I5033">
            <v>0.03</v>
          </cell>
        </row>
        <row r="5034">
          <cell r="H5034" t="str">
            <v>Mark2</v>
          </cell>
          <cell r="I5034">
            <v>0.03</v>
          </cell>
        </row>
        <row r="5035">
          <cell r="H5035" t="str">
            <v>Kalrn</v>
          </cell>
          <cell r="I5035">
            <v>0.03</v>
          </cell>
        </row>
        <row r="5036">
          <cell r="H5036" t="str">
            <v>Ctcf</v>
          </cell>
          <cell r="I5036">
            <v>0.03</v>
          </cell>
        </row>
        <row r="5037">
          <cell r="H5037" t="str">
            <v>Capn1</v>
          </cell>
          <cell r="I5037">
            <v>0.03</v>
          </cell>
        </row>
        <row r="5038">
          <cell r="H5038" t="str">
            <v>Nos1ap</v>
          </cell>
          <cell r="I5038">
            <v>0.03</v>
          </cell>
        </row>
        <row r="5039">
          <cell r="H5039" t="str">
            <v>Tanc1</v>
          </cell>
          <cell r="I5039">
            <v>0.03</v>
          </cell>
        </row>
        <row r="5040">
          <cell r="H5040" t="str">
            <v>Exosc9</v>
          </cell>
          <cell r="I5040">
            <v>0.03</v>
          </cell>
        </row>
        <row r="5041">
          <cell r="H5041" t="str">
            <v>Ppp1r11</v>
          </cell>
          <cell r="I5041">
            <v>0.03</v>
          </cell>
        </row>
        <row r="5042">
          <cell r="H5042" t="str">
            <v>Slk</v>
          </cell>
          <cell r="I5042">
            <v>0.03</v>
          </cell>
        </row>
        <row r="5043">
          <cell r="H5043" t="str">
            <v>Hax1</v>
          </cell>
          <cell r="I5043">
            <v>0.03</v>
          </cell>
        </row>
        <row r="5044">
          <cell r="H5044" t="str">
            <v>Nucks1</v>
          </cell>
          <cell r="I5044">
            <v>0.03</v>
          </cell>
        </row>
        <row r="5045">
          <cell r="H5045" t="str">
            <v>Add1</v>
          </cell>
          <cell r="I5045">
            <v>0.03</v>
          </cell>
        </row>
        <row r="5046">
          <cell r="H5046" t="str">
            <v>Hnf1b</v>
          </cell>
          <cell r="I5046">
            <v>0.03</v>
          </cell>
        </row>
        <row r="5047">
          <cell r="H5047" t="str">
            <v>Myh11</v>
          </cell>
          <cell r="I5047">
            <v>0.03</v>
          </cell>
        </row>
        <row r="5048">
          <cell r="H5048" t="str">
            <v>Ncoa2</v>
          </cell>
          <cell r="I5048">
            <v>0.03</v>
          </cell>
        </row>
        <row r="5049">
          <cell r="H5049" t="str">
            <v>Khsrp</v>
          </cell>
          <cell r="I5049">
            <v>0.03</v>
          </cell>
        </row>
        <row r="5050">
          <cell r="H5050" t="str">
            <v>Msn</v>
          </cell>
          <cell r="I5050">
            <v>0.03</v>
          </cell>
        </row>
        <row r="5051">
          <cell r="H5051" t="str">
            <v>Rrp8</v>
          </cell>
          <cell r="I5051">
            <v>0.03</v>
          </cell>
        </row>
        <row r="5052">
          <cell r="H5052" t="str">
            <v>Tle3</v>
          </cell>
          <cell r="I5052">
            <v>0.03</v>
          </cell>
        </row>
        <row r="5053">
          <cell r="H5053" t="str">
            <v>Sirt1</v>
          </cell>
          <cell r="I5053">
            <v>0.03</v>
          </cell>
        </row>
        <row r="5054">
          <cell r="H5054" t="str">
            <v>Snrnp200</v>
          </cell>
          <cell r="I5054">
            <v>0.03</v>
          </cell>
        </row>
        <row r="5055">
          <cell r="H5055" t="str">
            <v>Gak</v>
          </cell>
          <cell r="I5055">
            <v>0.03</v>
          </cell>
        </row>
        <row r="5056">
          <cell r="H5056" t="str">
            <v>Ralgapb</v>
          </cell>
          <cell r="I5056">
            <v>0.03</v>
          </cell>
        </row>
        <row r="5057">
          <cell r="H5057" t="str">
            <v>Strn3</v>
          </cell>
          <cell r="I5057">
            <v>0.03</v>
          </cell>
        </row>
        <row r="5058">
          <cell r="H5058" t="str">
            <v>Mgat4a</v>
          </cell>
          <cell r="I5058">
            <v>0.03</v>
          </cell>
        </row>
        <row r="5059">
          <cell r="H5059" t="str">
            <v>Atl1</v>
          </cell>
          <cell r="I5059">
            <v>0.03</v>
          </cell>
        </row>
        <row r="5060">
          <cell r="H5060" t="str">
            <v>Cnbp</v>
          </cell>
          <cell r="I5060">
            <v>0.03</v>
          </cell>
        </row>
        <row r="5061">
          <cell r="H5061" t="str">
            <v>Camkk2</v>
          </cell>
          <cell r="I5061">
            <v>0.03</v>
          </cell>
        </row>
        <row r="5062">
          <cell r="H5062" t="str">
            <v>Mtus1</v>
          </cell>
          <cell r="I5062">
            <v>0.03</v>
          </cell>
        </row>
        <row r="5063">
          <cell r="H5063" t="str">
            <v>Rps6</v>
          </cell>
          <cell r="I5063">
            <v>0.03</v>
          </cell>
        </row>
        <row r="5064">
          <cell r="H5064" t="str">
            <v>Mtmr3</v>
          </cell>
          <cell r="I5064">
            <v>0.03</v>
          </cell>
        </row>
        <row r="5065">
          <cell r="H5065" t="str">
            <v>Plekhh3</v>
          </cell>
          <cell r="I5065">
            <v>0.03</v>
          </cell>
        </row>
        <row r="5066">
          <cell r="H5066" t="str">
            <v>Ttgn1</v>
          </cell>
          <cell r="I5066">
            <v>0.03</v>
          </cell>
        </row>
        <row r="5067">
          <cell r="H5067" t="str">
            <v>Il6st</v>
          </cell>
          <cell r="I5067">
            <v>0.03</v>
          </cell>
        </row>
        <row r="5068">
          <cell r="H5068" t="str">
            <v>Parva</v>
          </cell>
          <cell r="I5068">
            <v>0.03</v>
          </cell>
        </row>
        <row r="5069">
          <cell r="H5069" t="str">
            <v>Kdf1</v>
          </cell>
          <cell r="I5069">
            <v>0.03</v>
          </cell>
        </row>
        <row r="5070">
          <cell r="H5070" t="str">
            <v>Pola2</v>
          </cell>
          <cell r="I5070">
            <v>0.03</v>
          </cell>
        </row>
        <row r="5071">
          <cell r="H5071" t="str">
            <v>Aak1</v>
          </cell>
          <cell r="I5071">
            <v>0.03</v>
          </cell>
        </row>
        <row r="5072">
          <cell r="H5072" t="str">
            <v>Nup153</v>
          </cell>
          <cell r="I5072">
            <v>0.03</v>
          </cell>
        </row>
        <row r="5073">
          <cell r="H5073" t="str">
            <v>Masp1</v>
          </cell>
          <cell r="I5073">
            <v>0.03</v>
          </cell>
        </row>
        <row r="5074">
          <cell r="H5074" t="str">
            <v>Pnpla2</v>
          </cell>
          <cell r="I5074">
            <v>0.03</v>
          </cell>
        </row>
        <row r="5075">
          <cell r="H5075" t="str">
            <v>Usp21</v>
          </cell>
          <cell r="I5075">
            <v>0.03</v>
          </cell>
        </row>
        <row r="5076">
          <cell r="H5076" t="str">
            <v>Magi3</v>
          </cell>
          <cell r="I5076">
            <v>0.03</v>
          </cell>
        </row>
        <row r="5077">
          <cell r="H5077" t="str">
            <v>Bad</v>
          </cell>
          <cell r="I5077">
            <v>0.03</v>
          </cell>
        </row>
        <row r="5078">
          <cell r="H5078" t="str">
            <v>Prdm2</v>
          </cell>
          <cell r="I5078">
            <v>0.03</v>
          </cell>
        </row>
        <row r="5079">
          <cell r="H5079" t="str">
            <v>Sh3bp4</v>
          </cell>
          <cell r="I5079">
            <v>0.03</v>
          </cell>
        </row>
        <row r="5080">
          <cell r="H5080" t="str">
            <v>Myzap</v>
          </cell>
          <cell r="I5080">
            <v>0.03</v>
          </cell>
        </row>
        <row r="5081">
          <cell r="H5081" t="str">
            <v>Map1s</v>
          </cell>
          <cell r="I5081">
            <v>0.03</v>
          </cell>
        </row>
        <row r="5082">
          <cell r="H5082" t="str">
            <v>Ppp1r11</v>
          </cell>
          <cell r="I5082">
            <v>0.03</v>
          </cell>
        </row>
        <row r="5083">
          <cell r="H5083" t="str">
            <v>Hdgfl3</v>
          </cell>
          <cell r="I5083">
            <v>0.03</v>
          </cell>
        </row>
        <row r="5084">
          <cell r="H5084" t="str">
            <v>Il6st</v>
          </cell>
          <cell r="I5084">
            <v>0.03</v>
          </cell>
        </row>
        <row r="5085">
          <cell r="H5085" t="str">
            <v>Ptbp1</v>
          </cell>
          <cell r="I5085">
            <v>0.03</v>
          </cell>
        </row>
        <row r="5086">
          <cell r="H5086" t="str">
            <v>Nfat5</v>
          </cell>
          <cell r="I5086">
            <v>0.03</v>
          </cell>
        </row>
        <row r="5087">
          <cell r="H5087" t="str">
            <v>Prrc2a</v>
          </cell>
          <cell r="I5087">
            <v>0.03</v>
          </cell>
        </row>
        <row r="5088">
          <cell r="H5088" t="str">
            <v>Smn1</v>
          </cell>
          <cell r="I5088">
            <v>0.03</v>
          </cell>
        </row>
        <row r="5089">
          <cell r="H5089" t="str">
            <v>Trim13</v>
          </cell>
          <cell r="I5089">
            <v>0.03</v>
          </cell>
        </row>
        <row r="5090">
          <cell r="H5090" t="str">
            <v>Edc4</v>
          </cell>
          <cell r="I5090">
            <v>0.03</v>
          </cell>
        </row>
        <row r="5091">
          <cell r="H5091" t="str">
            <v>Gprc5c</v>
          </cell>
          <cell r="I5091">
            <v>0.03</v>
          </cell>
        </row>
        <row r="5092">
          <cell r="H5092" t="str">
            <v>Pxn</v>
          </cell>
          <cell r="I5092">
            <v>0.03</v>
          </cell>
        </row>
        <row r="5093">
          <cell r="H5093" t="str">
            <v>Rbl2</v>
          </cell>
          <cell r="I5093">
            <v>0.03</v>
          </cell>
        </row>
        <row r="5094">
          <cell r="H5094" t="str">
            <v>Clip2</v>
          </cell>
          <cell r="I5094">
            <v>0.03</v>
          </cell>
        </row>
        <row r="5095">
          <cell r="H5095" t="str">
            <v>Epn2</v>
          </cell>
          <cell r="I5095">
            <v>0.03</v>
          </cell>
        </row>
        <row r="5096">
          <cell r="H5096" t="str">
            <v>Lmnb1</v>
          </cell>
          <cell r="I5096">
            <v>0.03</v>
          </cell>
        </row>
        <row r="5097">
          <cell r="H5097" t="str">
            <v>Rps3</v>
          </cell>
          <cell r="I5097">
            <v>0.03</v>
          </cell>
        </row>
        <row r="5098">
          <cell r="H5098" t="str">
            <v>Fmo5</v>
          </cell>
          <cell r="I5098">
            <v>0.03</v>
          </cell>
        </row>
        <row r="5099">
          <cell r="H5099" t="str">
            <v>Myo9a</v>
          </cell>
          <cell r="I5099">
            <v>0.03</v>
          </cell>
        </row>
        <row r="5100">
          <cell r="H5100" t="str">
            <v>Farp1</v>
          </cell>
          <cell r="I5100">
            <v>0.03</v>
          </cell>
        </row>
        <row r="5101">
          <cell r="H5101" t="str">
            <v>Pip4k2c</v>
          </cell>
          <cell r="I5101">
            <v>0.03</v>
          </cell>
        </row>
        <row r="5102">
          <cell r="H5102" t="str">
            <v>Mapk14</v>
          </cell>
          <cell r="I5102">
            <v>0.03</v>
          </cell>
        </row>
        <row r="5103">
          <cell r="H5103" t="str">
            <v>Tnk2</v>
          </cell>
          <cell r="I5103">
            <v>0.03</v>
          </cell>
        </row>
        <row r="5104">
          <cell r="H5104" t="str">
            <v>Adar</v>
          </cell>
          <cell r="I5104">
            <v>0.03</v>
          </cell>
        </row>
        <row r="5105">
          <cell r="H5105" t="str">
            <v>Ftsj3</v>
          </cell>
          <cell r="I5105">
            <v>0.03</v>
          </cell>
        </row>
        <row r="5106">
          <cell r="H5106" t="str">
            <v>Hp1bp3</v>
          </cell>
          <cell r="I5106">
            <v>0.03</v>
          </cell>
        </row>
        <row r="5107">
          <cell r="H5107" t="str">
            <v>Rtn3</v>
          </cell>
          <cell r="I5107">
            <v>0.03</v>
          </cell>
        </row>
        <row r="5108">
          <cell r="H5108" t="str">
            <v>Rbmx</v>
          </cell>
          <cell r="I5108">
            <v>0.03</v>
          </cell>
        </row>
        <row r="5109">
          <cell r="H5109" t="str">
            <v>Ptdss1</v>
          </cell>
          <cell r="I5109">
            <v>0.03</v>
          </cell>
        </row>
        <row r="5110">
          <cell r="H5110" t="str">
            <v>Myo9a</v>
          </cell>
          <cell r="I5110">
            <v>0.03</v>
          </cell>
        </row>
        <row r="5111">
          <cell r="H5111" t="str">
            <v>Amph</v>
          </cell>
          <cell r="I5111">
            <v>0.03</v>
          </cell>
        </row>
        <row r="5112">
          <cell r="H5112" t="str">
            <v>Farp1</v>
          </cell>
          <cell r="I5112">
            <v>0.03</v>
          </cell>
        </row>
        <row r="5113">
          <cell r="H5113" t="str">
            <v>Arfgef1</v>
          </cell>
          <cell r="I5113">
            <v>0.03</v>
          </cell>
        </row>
        <row r="5114">
          <cell r="H5114" t="str">
            <v>Matr3</v>
          </cell>
          <cell r="I5114">
            <v>0.03</v>
          </cell>
        </row>
        <row r="5115">
          <cell r="H5115" t="str">
            <v>Wnk1</v>
          </cell>
          <cell r="I5115">
            <v>0.03</v>
          </cell>
        </row>
        <row r="5116">
          <cell r="H5116" t="str">
            <v>Dek</v>
          </cell>
          <cell r="I5116">
            <v>0.03</v>
          </cell>
        </row>
        <row r="5117">
          <cell r="H5117" t="str">
            <v>Ttgn1</v>
          </cell>
          <cell r="I5117">
            <v>0.03</v>
          </cell>
        </row>
        <row r="5118">
          <cell r="H5118" t="str">
            <v>Slc20a2</v>
          </cell>
          <cell r="I5118">
            <v>0.03</v>
          </cell>
        </row>
        <row r="5119">
          <cell r="H5119" t="str">
            <v>Pip4k2c</v>
          </cell>
          <cell r="I5119">
            <v>0.03</v>
          </cell>
        </row>
        <row r="5120">
          <cell r="H5120" t="str">
            <v>Ampd2</v>
          </cell>
          <cell r="I5120">
            <v>0.03</v>
          </cell>
        </row>
        <row r="5121">
          <cell r="H5121" t="str">
            <v>Smg9</v>
          </cell>
          <cell r="I5121">
            <v>0.03</v>
          </cell>
        </row>
        <row r="5122">
          <cell r="H5122" t="str">
            <v>Map1b</v>
          </cell>
          <cell r="I5122">
            <v>0.03</v>
          </cell>
        </row>
        <row r="5123">
          <cell r="H5123" t="str">
            <v>Tsc2</v>
          </cell>
          <cell r="I5123">
            <v>0.03</v>
          </cell>
        </row>
        <row r="5124">
          <cell r="H5124" t="str">
            <v>Rbl2</v>
          </cell>
          <cell r="I5124">
            <v>0.03</v>
          </cell>
        </row>
        <row r="5125">
          <cell r="H5125" t="str">
            <v>Sytl5</v>
          </cell>
          <cell r="I5125">
            <v>0.03</v>
          </cell>
        </row>
        <row r="5126">
          <cell r="H5126" t="str">
            <v>Add1</v>
          </cell>
          <cell r="I5126">
            <v>0.03</v>
          </cell>
        </row>
        <row r="5127">
          <cell r="H5127" t="str">
            <v>Ccdc86</v>
          </cell>
          <cell r="I5127">
            <v>0.03</v>
          </cell>
        </row>
        <row r="5128">
          <cell r="H5128" t="str">
            <v>Tra2b</v>
          </cell>
          <cell r="I5128">
            <v>0.03</v>
          </cell>
        </row>
        <row r="5129">
          <cell r="H5129" t="str">
            <v>Vcl</v>
          </cell>
          <cell r="I5129">
            <v>0.03</v>
          </cell>
        </row>
        <row r="5130">
          <cell r="H5130" t="str">
            <v>Dek</v>
          </cell>
          <cell r="I5130">
            <v>0.03</v>
          </cell>
        </row>
        <row r="5131">
          <cell r="H5131" t="str">
            <v>Pde4a</v>
          </cell>
          <cell r="I5131">
            <v>0.03</v>
          </cell>
        </row>
        <row r="5132">
          <cell r="H5132" t="str">
            <v>Caskin1</v>
          </cell>
          <cell r="I5132">
            <v>0.03</v>
          </cell>
        </row>
        <row r="5133">
          <cell r="H5133" t="str">
            <v>Pelp1</v>
          </cell>
          <cell r="I5133">
            <v>0.03</v>
          </cell>
        </row>
        <row r="5134">
          <cell r="H5134" t="str">
            <v>Smc3</v>
          </cell>
          <cell r="I5134">
            <v>0.03</v>
          </cell>
        </row>
        <row r="5135">
          <cell r="H5135" t="str">
            <v>Prpf4b</v>
          </cell>
          <cell r="I5135">
            <v>0.03</v>
          </cell>
        </row>
        <row r="5136">
          <cell r="H5136" t="str">
            <v>Prkaca</v>
          </cell>
          <cell r="I5136">
            <v>0.03</v>
          </cell>
        </row>
        <row r="5137">
          <cell r="H5137" t="str">
            <v>Akap11</v>
          </cell>
          <cell r="I5137">
            <v>0.03</v>
          </cell>
        </row>
        <row r="5138">
          <cell r="H5138" t="str">
            <v>Map1b</v>
          </cell>
          <cell r="I5138">
            <v>0.03</v>
          </cell>
        </row>
        <row r="5139">
          <cell r="H5139" t="str">
            <v>Abcc1</v>
          </cell>
          <cell r="I5139">
            <v>0.03</v>
          </cell>
        </row>
        <row r="5140">
          <cell r="H5140" t="str">
            <v>Slc9a3r1</v>
          </cell>
          <cell r="I5140">
            <v>0.03</v>
          </cell>
        </row>
        <row r="5141">
          <cell r="H5141" t="str">
            <v>Gpbp1l1</v>
          </cell>
          <cell r="I5141">
            <v>0.03</v>
          </cell>
        </row>
        <row r="5142">
          <cell r="H5142" t="str">
            <v>Ufl1</v>
          </cell>
          <cell r="I5142">
            <v>0.03</v>
          </cell>
        </row>
        <row r="5143">
          <cell r="H5143" t="str">
            <v>Rplp2</v>
          </cell>
          <cell r="I5143">
            <v>0.03</v>
          </cell>
        </row>
        <row r="5144">
          <cell r="H5144" t="str">
            <v>Slc9a3r2</v>
          </cell>
          <cell r="I5144">
            <v>0.03</v>
          </cell>
        </row>
        <row r="5145">
          <cell r="H5145" t="str">
            <v>Ncoa3</v>
          </cell>
          <cell r="I5145">
            <v>0.03</v>
          </cell>
        </row>
        <row r="5146">
          <cell r="H5146" t="str">
            <v>Map3k1</v>
          </cell>
          <cell r="I5146">
            <v>0.03</v>
          </cell>
        </row>
        <row r="5147">
          <cell r="H5147" t="str">
            <v>Lig1</v>
          </cell>
          <cell r="I5147">
            <v>0.03</v>
          </cell>
        </row>
        <row r="5148">
          <cell r="H5148" t="str">
            <v>Pxn</v>
          </cell>
          <cell r="I5148">
            <v>0.03</v>
          </cell>
        </row>
        <row r="5149">
          <cell r="H5149" t="str">
            <v>Map2k7</v>
          </cell>
          <cell r="I5149">
            <v>0.03</v>
          </cell>
        </row>
        <row r="5150">
          <cell r="H5150" t="str">
            <v>Matr3</v>
          </cell>
          <cell r="I5150">
            <v>0.03</v>
          </cell>
        </row>
        <row r="5151">
          <cell r="H5151" t="str">
            <v>Prkci</v>
          </cell>
          <cell r="I5151">
            <v>0.03</v>
          </cell>
        </row>
        <row r="5152">
          <cell r="H5152" t="str">
            <v>Nucks1</v>
          </cell>
          <cell r="I5152">
            <v>0.03</v>
          </cell>
        </row>
        <row r="5153">
          <cell r="H5153" t="str">
            <v>Nucks1</v>
          </cell>
          <cell r="I5153">
            <v>0.03</v>
          </cell>
        </row>
        <row r="5154">
          <cell r="H5154" t="str">
            <v>Ctnnb1</v>
          </cell>
          <cell r="I5154">
            <v>0.03</v>
          </cell>
        </row>
        <row r="5155">
          <cell r="H5155" t="str">
            <v>Map1b</v>
          </cell>
          <cell r="I5155">
            <v>0.03</v>
          </cell>
        </row>
        <row r="5156">
          <cell r="H5156" t="str">
            <v>Hmgcs1</v>
          </cell>
          <cell r="I5156">
            <v>0.03</v>
          </cell>
        </row>
        <row r="5157">
          <cell r="H5157" t="str">
            <v>Pxn</v>
          </cell>
          <cell r="I5157">
            <v>0.03</v>
          </cell>
        </row>
        <row r="5158">
          <cell r="H5158" t="str">
            <v>Zgpat</v>
          </cell>
          <cell r="I5158">
            <v>0.03</v>
          </cell>
        </row>
        <row r="5159">
          <cell r="H5159" t="str">
            <v>Trim13</v>
          </cell>
          <cell r="I5159">
            <v>0.03</v>
          </cell>
        </row>
        <row r="5160">
          <cell r="H5160" t="str">
            <v>Klc1</v>
          </cell>
          <cell r="I5160">
            <v>0.03</v>
          </cell>
        </row>
        <row r="5161">
          <cell r="H5161" t="str">
            <v>Dync1i2</v>
          </cell>
          <cell r="I5161">
            <v>0.03</v>
          </cell>
        </row>
        <row r="5162">
          <cell r="H5162" t="str">
            <v>Fnbp1l</v>
          </cell>
          <cell r="I5162">
            <v>0.03</v>
          </cell>
        </row>
        <row r="5163">
          <cell r="H5163" t="str">
            <v>Prkd2</v>
          </cell>
          <cell r="I5163">
            <v>0.03</v>
          </cell>
        </row>
        <row r="5164">
          <cell r="H5164" t="str">
            <v>Ssx2ip</v>
          </cell>
          <cell r="I5164">
            <v>0.03</v>
          </cell>
        </row>
        <row r="5165">
          <cell r="H5165" t="str">
            <v>Prkcz</v>
          </cell>
          <cell r="I5165">
            <v>0.03</v>
          </cell>
        </row>
        <row r="5166">
          <cell r="H5166" t="str">
            <v>Shroom2</v>
          </cell>
          <cell r="I5166">
            <v>0.03</v>
          </cell>
        </row>
        <row r="5167">
          <cell r="H5167" t="str">
            <v>JPT1</v>
          </cell>
          <cell r="I5167">
            <v>0.03</v>
          </cell>
        </row>
        <row r="5168">
          <cell r="H5168" t="str">
            <v>Ddx25</v>
          </cell>
          <cell r="I5168">
            <v>0.03</v>
          </cell>
        </row>
        <row r="5169">
          <cell r="H5169" t="str">
            <v>Nup98</v>
          </cell>
          <cell r="I5169">
            <v>0.03</v>
          </cell>
        </row>
        <row r="5170">
          <cell r="H5170" t="str">
            <v>Itpkb</v>
          </cell>
          <cell r="I5170">
            <v>0.03</v>
          </cell>
        </row>
        <row r="5171">
          <cell r="H5171" t="str">
            <v>Thrap3</v>
          </cell>
          <cell r="I5171">
            <v>0.03</v>
          </cell>
        </row>
        <row r="5172">
          <cell r="H5172" t="str">
            <v>Dpep2</v>
          </cell>
          <cell r="I5172">
            <v>0.03</v>
          </cell>
        </row>
        <row r="5173">
          <cell r="H5173" t="str">
            <v>Tmem55a</v>
          </cell>
          <cell r="I5173">
            <v>0.03</v>
          </cell>
        </row>
        <row r="5174">
          <cell r="H5174" t="str">
            <v>Mtor</v>
          </cell>
          <cell r="I5174">
            <v>0.03</v>
          </cell>
        </row>
        <row r="5175">
          <cell r="H5175" t="str">
            <v>Parva</v>
          </cell>
          <cell r="I5175">
            <v>0.03</v>
          </cell>
        </row>
        <row r="5176">
          <cell r="H5176" t="str">
            <v>Cpox</v>
          </cell>
          <cell r="I5176">
            <v>0.03</v>
          </cell>
        </row>
        <row r="5177">
          <cell r="H5177" t="str">
            <v>Dek</v>
          </cell>
          <cell r="I5177">
            <v>0.03</v>
          </cell>
        </row>
        <row r="5178">
          <cell r="H5178" t="str">
            <v>Lrrc8c</v>
          </cell>
          <cell r="I5178">
            <v>0.03</v>
          </cell>
        </row>
        <row r="5179">
          <cell r="H5179" t="str">
            <v>Cttn</v>
          </cell>
          <cell r="I5179">
            <v>0.03</v>
          </cell>
        </row>
        <row r="5180">
          <cell r="H5180" t="str">
            <v>Ppp1r12a</v>
          </cell>
          <cell r="I5180">
            <v>0.03</v>
          </cell>
        </row>
        <row r="5181">
          <cell r="H5181" t="str">
            <v>Dcbld2</v>
          </cell>
          <cell r="I5181">
            <v>0.03</v>
          </cell>
        </row>
        <row r="5182">
          <cell r="H5182" t="str">
            <v>Alkbh5</v>
          </cell>
          <cell r="I5182">
            <v>0.03</v>
          </cell>
        </row>
        <row r="5183">
          <cell r="H5183" t="str">
            <v>Eef2k</v>
          </cell>
          <cell r="I5183">
            <v>0.03</v>
          </cell>
        </row>
        <row r="5184">
          <cell r="H5184" t="str">
            <v>Ddx59</v>
          </cell>
          <cell r="I5184">
            <v>0.03</v>
          </cell>
        </row>
        <row r="5185">
          <cell r="H5185" t="str">
            <v>Nucks1</v>
          </cell>
          <cell r="I5185">
            <v>0.03</v>
          </cell>
        </row>
        <row r="5186">
          <cell r="H5186" t="str">
            <v>Arid4b</v>
          </cell>
          <cell r="I5186">
            <v>0.03</v>
          </cell>
        </row>
        <row r="5187">
          <cell r="H5187" t="str">
            <v>Tax1bp1</v>
          </cell>
          <cell r="I5187">
            <v>0.03</v>
          </cell>
        </row>
        <row r="5188">
          <cell r="H5188" t="str">
            <v>Tsc1</v>
          </cell>
          <cell r="I5188">
            <v>0.03</v>
          </cell>
        </row>
        <row r="5189">
          <cell r="H5189" t="str">
            <v>Hnrnpa3</v>
          </cell>
          <cell r="I5189">
            <v>0.03</v>
          </cell>
        </row>
        <row r="5190">
          <cell r="H5190" t="str">
            <v>Hdgfl2</v>
          </cell>
          <cell r="I5190">
            <v>0.03</v>
          </cell>
        </row>
        <row r="5191">
          <cell r="H5191" t="str">
            <v>Cdc42bpb</v>
          </cell>
          <cell r="I5191">
            <v>0.03</v>
          </cell>
        </row>
        <row r="5192">
          <cell r="H5192" t="str">
            <v>Sptbn2</v>
          </cell>
          <cell r="I5192">
            <v>0.02</v>
          </cell>
        </row>
        <row r="5193">
          <cell r="H5193" t="str">
            <v>Itpr2</v>
          </cell>
          <cell r="I5193">
            <v>0.02</v>
          </cell>
        </row>
        <row r="5194">
          <cell r="H5194" t="str">
            <v>Pnpla7</v>
          </cell>
          <cell r="I5194">
            <v>0.02</v>
          </cell>
        </row>
        <row r="5195">
          <cell r="H5195" t="str">
            <v>Slc2a1</v>
          </cell>
          <cell r="I5195">
            <v>0.02</v>
          </cell>
        </row>
        <row r="5196">
          <cell r="H5196" t="str">
            <v>Crk</v>
          </cell>
          <cell r="I5196">
            <v>0.02</v>
          </cell>
        </row>
        <row r="5197">
          <cell r="H5197" t="str">
            <v>Tcp1</v>
          </cell>
          <cell r="I5197">
            <v>0.02</v>
          </cell>
        </row>
        <row r="5198">
          <cell r="H5198" t="str">
            <v>Ca2</v>
          </cell>
          <cell r="I5198">
            <v>0.02</v>
          </cell>
        </row>
        <row r="5199">
          <cell r="H5199" t="str">
            <v>Cmtr1</v>
          </cell>
          <cell r="I5199">
            <v>0.02</v>
          </cell>
        </row>
        <row r="5200">
          <cell r="H5200" t="str">
            <v>Nr3c2</v>
          </cell>
          <cell r="I5200">
            <v>0.02</v>
          </cell>
        </row>
        <row r="5201">
          <cell r="H5201" t="str">
            <v>Afap1l1</v>
          </cell>
          <cell r="I5201">
            <v>0.02</v>
          </cell>
        </row>
        <row r="5202">
          <cell r="H5202" t="str">
            <v>Smn1</v>
          </cell>
          <cell r="I5202">
            <v>0.02</v>
          </cell>
        </row>
        <row r="5203">
          <cell r="H5203" t="str">
            <v>Tmem45b</v>
          </cell>
          <cell r="I5203">
            <v>0.02</v>
          </cell>
        </row>
        <row r="5204">
          <cell r="H5204" t="str">
            <v>Luzp1</v>
          </cell>
          <cell r="I5204">
            <v>0.02</v>
          </cell>
        </row>
        <row r="5205">
          <cell r="H5205" t="str">
            <v>Trip12</v>
          </cell>
          <cell r="I5205">
            <v>0.02</v>
          </cell>
        </row>
        <row r="5206">
          <cell r="H5206" t="str">
            <v>Nup153</v>
          </cell>
          <cell r="I5206">
            <v>0.02</v>
          </cell>
        </row>
        <row r="5207">
          <cell r="H5207" t="str">
            <v>Ireb2</v>
          </cell>
          <cell r="I5207">
            <v>0.02</v>
          </cell>
        </row>
        <row r="5208">
          <cell r="H5208" t="str">
            <v>Rffl</v>
          </cell>
          <cell r="I5208">
            <v>0.02</v>
          </cell>
        </row>
        <row r="5209">
          <cell r="H5209" t="str">
            <v>Nabp2</v>
          </cell>
          <cell r="I5209">
            <v>0.02</v>
          </cell>
        </row>
        <row r="5210">
          <cell r="H5210" t="str">
            <v>Ptges3</v>
          </cell>
          <cell r="I5210">
            <v>0.02</v>
          </cell>
        </row>
        <row r="5211">
          <cell r="H5211" t="str">
            <v>Gramd2b</v>
          </cell>
          <cell r="I5211">
            <v>0.02</v>
          </cell>
        </row>
        <row r="5212">
          <cell r="H5212" t="str">
            <v>Trip12</v>
          </cell>
          <cell r="I5212">
            <v>0.02</v>
          </cell>
        </row>
        <row r="5213">
          <cell r="H5213" t="str">
            <v>Raf1</v>
          </cell>
          <cell r="I5213">
            <v>0.02</v>
          </cell>
        </row>
        <row r="5214">
          <cell r="H5214" t="str">
            <v>Kidins220</v>
          </cell>
          <cell r="I5214">
            <v>0.02</v>
          </cell>
        </row>
        <row r="5215">
          <cell r="H5215" t="str">
            <v>Tpr</v>
          </cell>
          <cell r="I5215">
            <v>0.02</v>
          </cell>
        </row>
        <row r="5216">
          <cell r="H5216" t="str">
            <v>Farsa</v>
          </cell>
          <cell r="I5216">
            <v>0.02</v>
          </cell>
        </row>
        <row r="5217">
          <cell r="H5217" t="str">
            <v>Akr1b1</v>
          </cell>
          <cell r="I5217">
            <v>0.02</v>
          </cell>
        </row>
        <row r="5218">
          <cell r="H5218" t="str">
            <v>Apbb1</v>
          </cell>
          <cell r="I5218">
            <v>0.02</v>
          </cell>
        </row>
        <row r="5219">
          <cell r="H5219" t="str">
            <v>Hnrnpc</v>
          </cell>
          <cell r="I5219">
            <v>0.02</v>
          </cell>
        </row>
        <row r="5220">
          <cell r="H5220" t="str">
            <v>Kidins220</v>
          </cell>
          <cell r="I5220">
            <v>0.02</v>
          </cell>
        </row>
        <row r="5221">
          <cell r="H5221" t="str">
            <v>Ajuba</v>
          </cell>
          <cell r="I5221">
            <v>0.02</v>
          </cell>
        </row>
        <row r="5222">
          <cell r="H5222" t="str">
            <v>Taf6</v>
          </cell>
          <cell r="I5222">
            <v>0.02</v>
          </cell>
        </row>
        <row r="5223">
          <cell r="H5223" t="str">
            <v>Acbd5</v>
          </cell>
          <cell r="I5223">
            <v>0.02</v>
          </cell>
        </row>
        <row r="5224">
          <cell r="H5224" t="str">
            <v>Terf2ip</v>
          </cell>
          <cell r="I5224">
            <v>0.02</v>
          </cell>
        </row>
        <row r="5225">
          <cell r="H5225" t="str">
            <v>Shroom2</v>
          </cell>
          <cell r="I5225">
            <v>0.02</v>
          </cell>
        </row>
        <row r="5226">
          <cell r="H5226" t="str">
            <v>Xrcc1</v>
          </cell>
          <cell r="I5226">
            <v>0.02</v>
          </cell>
        </row>
        <row r="5227">
          <cell r="H5227" t="str">
            <v>Dync1i2</v>
          </cell>
          <cell r="I5227">
            <v>0.02</v>
          </cell>
        </row>
        <row r="5228">
          <cell r="H5228" t="str">
            <v>Nab1</v>
          </cell>
          <cell r="I5228">
            <v>0.02</v>
          </cell>
        </row>
        <row r="5229">
          <cell r="H5229" t="str">
            <v>Adam17</v>
          </cell>
          <cell r="I5229">
            <v>0.02</v>
          </cell>
        </row>
        <row r="5230">
          <cell r="H5230" t="str">
            <v>Shroom2</v>
          </cell>
          <cell r="I5230">
            <v>0.02</v>
          </cell>
        </row>
        <row r="5231">
          <cell r="H5231" t="str">
            <v>Farp1</v>
          </cell>
          <cell r="I5231">
            <v>0.02</v>
          </cell>
        </row>
        <row r="5232">
          <cell r="H5232" t="str">
            <v>Hdac1</v>
          </cell>
          <cell r="I5232">
            <v>0.02</v>
          </cell>
        </row>
        <row r="5233">
          <cell r="H5233" t="str">
            <v>Tpd52l2</v>
          </cell>
          <cell r="I5233">
            <v>0.02</v>
          </cell>
        </row>
        <row r="5234">
          <cell r="H5234" t="str">
            <v>Trim2</v>
          </cell>
          <cell r="I5234">
            <v>0.02</v>
          </cell>
        </row>
        <row r="5235">
          <cell r="H5235" t="str">
            <v>Epb41l1</v>
          </cell>
          <cell r="I5235">
            <v>0.02</v>
          </cell>
        </row>
        <row r="5236">
          <cell r="H5236" t="str">
            <v>Shank2</v>
          </cell>
          <cell r="I5236">
            <v>0.02</v>
          </cell>
        </row>
        <row r="5237">
          <cell r="H5237" t="str">
            <v>Gpalpp1</v>
          </cell>
          <cell r="I5237">
            <v>0.02</v>
          </cell>
        </row>
        <row r="5238">
          <cell r="H5238" t="str">
            <v>Pde4d</v>
          </cell>
          <cell r="I5238">
            <v>0.02</v>
          </cell>
        </row>
        <row r="5239">
          <cell r="H5239" t="str">
            <v>Mapt</v>
          </cell>
          <cell r="I5239">
            <v>0.02</v>
          </cell>
        </row>
        <row r="5240">
          <cell r="H5240" t="str">
            <v>Ncor1</v>
          </cell>
          <cell r="I5240">
            <v>0.02</v>
          </cell>
        </row>
        <row r="5241">
          <cell r="H5241" t="str">
            <v>Pex19</v>
          </cell>
          <cell r="I5241">
            <v>0.02</v>
          </cell>
        </row>
        <row r="5242">
          <cell r="H5242" t="str">
            <v>Kidins220</v>
          </cell>
          <cell r="I5242">
            <v>0.02</v>
          </cell>
        </row>
        <row r="5243">
          <cell r="H5243" t="str">
            <v>Arhgap35</v>
          </cell>
          <cell r="I5243">
            <v>0.02</v>
          </cell>
        </row>
        <row r="5244">
          <cell r="H5244" t="str">
            <v>Usp7</v>
          </cell>
          <cell r="I5244">
            <v>0.02</v>
          </cell>
        </row>
        <row r="5245">
          <cell r="H5245" t="str">
            <v>Shroom2</v>
          </cell>
          <cell r="I5245">
            <v>0.02</v>
          </cell>
        </row>
        <row r="5246">
          <cell r="H5246" t="str">
            <v>Akap2</v>
          </cell>
          <cell r="I5246">
            <v>0.02</v>
          </cell>
        </row>
        <row r="5247">
          <cell r="H5247" t="str">
            <v>Akap11</v>
          </cell>
          <cell r="I5247">
            <v>0.02</v>
          </cell>
        </row>
        <row r="5248">
          <cell r="H5248" t="str">
            <v>Akap13</v>
          </cell>
          <cell r="I5248">
            <v>0.02</v>
          </cell>
        </row>
        <row r="5249">
          <cell r="H5249" t="str">
            <v>Pdpk1</v>
          </cell>
          <cell r="I5249">
            <v>0.02</v>
          </cell>
        </row>
        <row r="5250">
          <cell r="H5250" t="str">
            <v>Adam17</v>
          </cell>
          <cell r="I5250">
            <v>0.02</v>
          </cell>
        </row>
        <row r="5251">
          <cell r="H5251" t="str">
            <v>Mtmr3</v>
          </cell>
          <cell r="I5251">
            <v>0.02</v>
          </cell>
        </row>
        <row r="5252">
          <cell r="H5252" t="str">
            <v>Snap23</v>
          </cell>
          <cell r="I5252">
            <v>0.02</v>
          </cell>
        </row>
        <row r="5253">
          <cell r="H5253" t="str">
            <v>Ptprf</v>
          </cell>
          <cell r="I5253">
            <v>0.02</v>
          </cell>
        </row>
        <row r="5254">
          <cell r="H5254" t="str">
            <v>Psma5</v>
          </cell>
          <cell r="I5254">
            <v>0.02</v>
          </cell>
        </row>
        <row r="5255">
          <cell r="H5255" t="str">
            <v>Acaca</v>
          </cell>
          <cell r="I5255">
            <v>0.02</v>
          </cell>
        </row>
        <row r="5256">
          <cell r="H5256" t="str">
            <v>Usp10</v>
          </cell>
          <cell r="I5256">
            <v>0.02</v>
          </cell>
        </row>
        <row r="5257">
          <cell r="H5257" t="str">
            <v>Esrra</v>
          </cell>
          <cell r="I5257">
            <v>0.02</v>
          </cell>
        </row>
        <row r="5258">
          <cell r="H5258" t="str">
            <v>Rilpl1</v>
          </cell>
          <cell r="I5258">
            <v>0.02</v>
          </cell>
        </row>
        <row r="5259">
          <cell r="H5259" t="str">
            <v>Atrx</v>
          </cell>
          <cell r="I5259">
            <v>0.02</v>
          </cell>
        </row>
        <row r="5260">
          <cell r="H5260" t="str">
            <v>Mta1</v>
          </cell>
          <cell r="I5260">
            <v>0.02</v>
          </cell>
        </row>
        <row r="5261">
          <cell r="H5261" t="str">
            <v>Crtc2</v>
          </cell>
          <cell r="I5261">
            <v>0.02</v>
          </cell>
        </row>
        <row r="5262">
          <cell r="H5262" t="str">
            <v>Dnajc14</v>
          </cell>
          <cell r="I5262">
            <v>0.02</v>
          </cell>
        </row>
        <row r="5263">
          <cell r="H5263" t="str">
            <v>Hdgfl3</v>
          </cell>
          <cell r="I5263">
            <v>0.02</v>
          </cell>
        </row>
        <row r="5264">
          <cell r="H5264" t="str">
            <v>Vcpip1</v>
          </cell>
          <cell r="I5264">
            <v>0.02</v>
          </cell>
        </row>
        <row r="5265">
          <cell r="H5265" t="str">
            <v>Ank3</v>
          </cell>
          <cell r="I5265">
            <v>0.02</v>
          </cell>
        </row>
        <row r="5266">
          <cell r="H5266" t="str">
            <v>Nup98</v>
          </cell>
          <cell r="I5266">
            <v>0.02</v>
          </cell>
        </row>
        <row r="5267">
          <cell r="H5267" t="str">
            <v>Pag1</v>
          </cell>
          <cell r="I5267">
            <v>0.02</v>
          </cell>
        </row>
        <row r="5268">
          <cell r="H5268" t="str">
            <v>Dus3l</v>
          </cell>
          <cell r="I5268">
            <v>0.02</v>
          </cell>
        </row>
        <row r="5269">
          <cell r="H5269" t="str">
            <v>Psmf1</v>
          </cell>
          <cell r="I5269">
            <v>0.02</v>
          </cell>
        </row>
        <row r="5270">
          <cell r="H5270" t="str">
            <v>Nxf1</v>
          </cell>
          <cell r="I5270">
            <v>0.02</v>
          </cell>
        </row>
        <row r="5271">
          <cell r="H5271" t="str">
            <v>Tanc1</v>
          </cell>
          <cell r="I5271">
            <v>0.02</v>
          </cell>
        </row>
        <row r="5272">
          <cell r="H5272" t="str">
            <v>Tubb5</v>
          </cell>
          <cell r="I5272">
            <v>0.02</v>
          </cell>
        </row>
        <row r="5273">
          <cell r="H5273" t="str">
            <v>Mtmr3</v>
          </cell>
          <cell r="I5273">
            <v>0.02</v>
          </cell>
        </row>
        <row r="5274">
          <cell r="H5274" t="str">
            <v>Sptbn2</v>
          </cell>
          <cell r="I5274">
            <v>0.02</v>
          </cell>
        </row>
        <row r="5275">
          <cell r="H5275" t="str">
            <v>Cdc42ep2</v>
          </cell>
          <cell r="I5275">
            <v>0.02</v>
          </cell>
        </row>
        <row r="5276">
          <cell r="H5276" t="str">
            <v>Camk2d</v>
          </cell>
          <cell r="I5276">
            <v>0.02</v>
          </cell>
        </row>
        <row r="5277">
          <cell r="H5277" t="str">
            <v>Srsf6</v>
          </cell>
          <cell r="I5277">
            <v>0.02</v>
          </cell>
        </row>
        <row r="5278">
          <cell r="H5278" t="str">
            <v>Ncor1</v>
          </cell>
          <cell r="I5278">
            <v>0.02</v>
          </cell>
        </row>
        <row r="5279">
          <cell r="H5279" t="str">
            <v>Hnrnpd</v>
          </cell>
          <cell r="I5279">
            <v>0.02</v>
          </cell>
        </row>
        <row r="5280">
          <cell r="H5280" t="str">
            <v>Tfpt</v>
          </cell>
          <cell r="I5280">
            <v>0.02</v>
          </cell>
        </row>
        <row r="5281">
          <cell r="H5281" t="str">
            <v>Usp16</v>
          </cell>
          <cell r="I5281">
            <v>0.02</v>
          </cell>
        </row>
        <row r="5282">
          <cell r="H5282" t="str">
            <v>Zfand2b</v>
          </cell>
          <cell r="I5282">
            <v>0.02</v>
          </cell>
        </row>
        <row r="5283">
          <cell r="H5283" t="str">
            <v>Atp2a2</v>
          </cell>
          <cell r="I5283">
            <v>0.02</v>
          </cell>
        </row>
        <row r="5284">
          <cell r="H5284" t="str">
            <v>Atp1a1</v>
          </cell>
          <cell r="I5284">
            <v>0.02</v>
          </cell>
        </row>
        <row r="5285">
          <cell r="H5285" t="str">
            <v>Pbxip1</v>
          </cell>
          <cell r="I5285">
            <v>0.02</v>
          </cell>
        </row>
        <row r="5286">
          <cell r="H5286" t="str">
            <v>Arfgef2</v>
          </cell>
          <cell r="I5286">
            <v>0.02</v>
          </cell>
        </row>
        <row r="5287">
          <cell r="H5287" t="str">
            <v>Apc</v>
          </cell>
          <cell r="I5287">
            <v>0.02</v>
          </cell>
        </row>
        <row r="5288">
          <cell r="H5288" t="str">
            <v>Slc9a1</v>
          </cell>
          <cell r="I5288">
            <v>0.02</v>
          </cell>
        </row>
        <row r="5289">
          <cell r="H5289" t="str">
            <v>Parg</v>
          </cell>
          <cell r="I5289">
            <v>0.02</v>
          </cell>
        </row>
        <row r="5290">
          <cell r="H5290" t="str">
            <v>Pax8</v>
          </cell>
          <cell r="I5290">
            <v>0.02</v>
          </cell>
        </row>
        <row r="5291">
          <cell r="H5291" t="str">
            <v>Epb41l1</v>
          </cell>
          <cell r="I5291">
            <v>0.02</v>
          </cell>
        </row>
        <row r="5292">
          <cell r="H5292" t="str">
            <v>Leo1</v>
          </cell>
          <cell r="I5292">
            <v>0.02</v>
          </cell>
        </row>
        <row r="5293">
          <cell r="H5293" t="str">
            <v>Nrdc</v>
          </cell>
          <cell r="I5293">
            <v>0.02</v>
          </cell>
        </row>
        <row r="5294">
          <cell r="H5294" t="str">
            <v>Gpx2</v>
          </cell>
          <cell r="I5294">
            <v>0.02</v>
          </cell>
        </row>
        <row r="5295">
          <cell r="H5295" t="str">
            <v>Sptbn2</v>
          </cell>
          <cell r="I5295">
            <v>0.02</v>
          </cell>
        </row>
        <row r="5296">
          <cell r="H5296" t="str">
            <v>Oxr1</v>
          </cell>
          <cell r="I5296">
            <v>0.02</v>
          </cell>
        </row>
        <row r="5297">
          <cell r="H5297" t="str">
            <v>Tpr</v>
          </cell>
          <cell r="I5297">
            <v>0.02</v>
          </cell>
        </row>
        <row r="5298">
          <cell r="H5298" t="str">
            <v>Rps6ka1</v>
          </cell>
          <cell r="I5298">
            <v>0.02</v>
          </cell>
        </row>
        <row r="5299">
          <cell r="H5299" t="str">
            <v>Rpl27</v>
          </cell>
          <cell r="I5299">
            <v>0.02</v>
          </cell>
        </row>
        <row r="5300">
          <cell r="H5300" t="str">
            <v>Lmna</v>
          </cell>
          <cell r="I5300">
            <v>0.02</v>
          </cell>
        </row>
        <row r="5301">
          <cell r="H5301" t="str">
            <v>Tmem55b</v>
          </cell>
          <cell r="I5301">
            <v>0.02</v>
          </cell>
        </row>
        <row r="5302">
          <cell r="H5302" t="str">
            <v>Akr1b1</v>
          </cell>
          <cell r="I5302">
            <v>0.02</v>
          </cell>
        </row>
        <row r="5303">
          <cell r="H5303" t="str">
            <v>Psen1</v>
          </cell>
          <cell r="I5303">
            <v>0.02</v>
          </cell>
        </row>
        <row r="5304">
          <cell r="H5304" t="str">
            <v>Kidins220</v>
          </cell>
          <cell r="I5304">
            <v>0.02</v>
          </cell>
        </row>
        <row r="5305">
          <cell r="H5305" t="str">
            <v>Dstn</v>
          </cell>
          <cell r="I5305">
            <v>0.02</v>
          </cell>
        </row>
        <row r="5306">
          <cell r="H5306" t="str">
            <v>Mid1ip1</v>
          </cell>
          <cell r="I5306">
            <v>0.02</v>
          </cell>
        </row>
        <row r="5307">
          <cell r="H5307" t="str">
            <v>Acap2</v>
          </cell>
          <cell r="I5307">
            <v>0.02</v>
          </cell>
        </row>
        <row r="5308">
          <cell r="H5308" t="str">
            <v>Inppl1</v>
          </cell>
          <cell r="I5308">
            <v>0.02</v>
          </cell>
        </row>
        <row r="5309">
          <cell r="H5309" t="str">
            <v>Tsc22d4</v>
          </cell>
          <cell r="I5309">
            <v>0.02</v>
          </cell>
        </row>
        <row r="5310">
          <cell r="H5310" t="str">
            <v>Larp7</v>
          </cell>
          <cell r="I5310">
            <v>0.02</v>
          </cell>
        </row>
        <row r="5311">
          <cell r="H5311" t="str">
            <v>Cdc42bpa</v>
          </cell>
          <cell r="I5311">
            <v>0.02</v>
          </cell>
        </row>
        <row r="5312">
          <cell r="H5312" t="str">
            <v>Epb41l1</v>
          </cell>
          <cell r="I5312">
            <v>0.02</v>
          </cell>
        </row>
        <row r="5313">
          <cell r="H5313" t="str">
            <v>Ndrg1</v>
          </cell>
          <cell r="I5313">
            <v>0.02</v>
          </cell>
        </row>
        <row r="5314">
          <cell r="H5314" t="str">
            <v>Apc</v>
          </cell>
          <cell r="I5314">
            <v>0.02</v>
          </cell>
        </row>
        <row r="5315">
          <cell r="H5315" t="str">
            <v>Tsc2</v>
          </cell>
          <cell r="I5315">
            <v>0.02</v>
          </cell>
        </row>
        <row r="5316">
          <cell r="H5316" t="str">
            <v>Galm</v>
          </cell>
          <cell r="I5316">
            <v>0.02</v>
          </cell>
        </row>
        <row r="5317">
          <cell r="H5317" t="str">
            <v>Ttgn1</v>
          </cell>
          <cell r="I5317">
            <v>0.02</v>
          </cell>
        </row>
        <row r="5318">
          <cell r="H5318" t="str">
            <v>Sec31a</v>
          </cell>
          <cell r="I5318">
            <v>0.02</v>
          </cell>
        </row>
        <row r="5319">
          <cell r="H5319" t="str">
            <v>Sh3kbp1</v>
          </cell>
          <cell r="I5319">
            <v>0.02</v>
          </cell>
        </row>
        <row r="5320">
          <cell r="H5320" t="str">
            <v>Sub1</v>
          </cell>
          <cell r="I5320">
            <v>0.02</v>
          </cell>
        </row>
        <row r="5321">
          <cell r="H5321" t="str">
            <v>Pcyt2</v>
          </cell>
          <cell r="I5321">
            <v>0.02</v>
          </cell>
        </row>
        <row r="5322">
          <cell r="H5322" t="str">
            <v>Prpf4b</v>
          </cell>
          <cell r="I5322">
            <v>0.02</v>
          </cell>
        </row>
        <row r="5323">
          <cell r="H5323" t="str">
            <v>Mphosph8</v>
          </cell>
          <cell r="I5323">
            <v>0.02</v>
          </cell>
        </row>
        <row r="5324">
          <cell r="H5324" t="str">
            <v>Shroom2</v>
          </cell>
          <cell r="I5324">
            <v>0.02</v>
          </cell>
        </row>
        <row r="5325">
          <cell r="H5325" t="str">
            <v>Aqp4</v>
          </cell>
          <cell r="I5325">
            <v>0.02</v>
          </cell>
        </row>
        <row r="5326">
          <cell r="H5326" t="str">
            <v>Tgfbr2</v>
          </cell>
          <cell r="I5326">
            <v>0.02</v>
          </cell>
        </row>
        <row r="5327">
          <cell r="H5327" t="str">
            <v>Rbm8a</v>
          </cell>
          <cell r="I5327">
            <v>0.02</v>
          </cell>
        </row>
        <row r="5328">
          <cell r="H5328" t="str">
            <v>Epb41l1</v>
          </cell>
          <cell r="I5328">
            <v>0.02</v>
          </cell>
        </row>
        <row r="5329">
          <cell r="H5329" t="str">
            <v>Pds5a</v>
          </cell>
          <cell r="I5329">
            <v>0.02</v>
          </cell>
        </row>
        <row r="5330">
          <cell r="H5330" t="str">
            <v>Il4r</v>
          </cell>
          <cell r="I5330">
            <v>0.02</v>
          </cell>
        </row>
        <row r="5331">
          <cell r="H5331" t="str">
            <v>Map1a</v>
          </cell>
          <cell r="I5331">
            <v>0.02</v>
          </cell>
        </row>
        <row r="5332">
          <cell r="H5332" t="str">
            <v>Shroom2</v>
          </cell>
          <cell r="I5332">
            <v>0.02</v>
          </cell>
        </row>
        <row r="5333">
          <cell r="H5333" t="str">
            <v>Map2</v>
          </cell>
          <cell r="I5333">
            <v>0.02</v>
          </cell>
        </row>
        <row r="5334">
          <cell r="H5334" t="str">
            <v>Ackr3</v>
          </cell>
          <cell r="I5334">
            <v>0.02</v>
          </cell>
        </row>
        <row r="5335">
          <cell r="H5335" t="str">
            <v>Usp54</v>
          </cell>
          <cell r="I5335">
            <v>0.02</v>
          </cell>
        </row>
        <row r="5336">
          <cell r="H5336" t="str">
            <v>Phf10</v>
          </cell>
          <cell r="I5336">
            <v>0.02</v>
          </cell>
        </row>
        <row r="5337">
          <cell r="H5337" t="str">
            <v>Ppp1r9a</v>
          </cell>
          <cell r="I5337">
            <v>0.02</v>
          </cell>
        </row>
        <row r="5338">
          <cell r="H5338" t="str">
            <v>Wdr7</v>
          </cell>
          <cell r="I5338">
            <v>0.02</v>
          </cell>
        </row>
        <row r="5339">
          <cell r="H5339" t="str">
            <v>Errfi1</v>
          </cell>
          <cell r="I5339">
            <v>0.02</v>
          </cell>
        </row>
        <row r="5340">
          <cell r="H5340" t="str">
            <v>Nisch</v>
          </cell>
          <cell r="I5340">
            <v>0.02</v>
          </cell>
        </row>
        <row r="5341">
          <cell r="H5341" t="str">
            <v>Wdr81</v>
          </cell>
          <cell r="I5341">
            <v>0.02</v>
          </cell>
        </row>
        <row r="5342">
          <cell r="H5342" t="str">
            <v>Ipcef1</v>
          </cell>
          <cell r="I5342">
            <v>0.02</v>
          </cell>
        </row>
        <row r="5343">
          <cell r="H5343" t="str">
            <v>Got2</v>
          </cell>
          <cell r="I5343">
            <v>0.02</v>
          </cell>
        </row>
        <row r="5344">
          <cell r="H5344" t="str">
            <v>Ubr4</v>
          </cell>
          <cell r="I5344">
            <v>0.02</v>
          </cell>
        </row>
        <row r="5345">
          <cell r="H5345" t="str">
            <v>Nos1</v>
          </cell>
          <cell r="I5345">
            <v>0.02</v>
          </cell>
        </row>
        <row r="5346">
          <cell r="H5346" t="str">
            <v>Parg</v>
          </cell>
          <cell r="I5346">
            <v>0.02</v>
          </cell>
        </row>
        <row r="5347">
          <cell r="H5347" t="str">
            <v>Smim13</v>
          </cell>
          <cell r="I5347">
            <v>0.02</v>
          </cell>
        </row>
        <row r="5348">
          <cell r="H5348" t="str">
            <v>Pcsk4</v>
          </cell>
          <cell r="I5348">
            <v>0.02</v>
          </cell>
        </row>
        <row r="5349">
          <cell r="H5349" t="str">
            <v>Mrpl2</v>
          </cell>
          <cell r="I5349">
            <v>0.02</v>
          </cell>
        </row>
        <row r="5350">
          <cell r="H5350" t="str">
            <v>Pgam1</v>
          </cell>
          <cell r="I5350">
            <v>0.02</v>
          </cell>
        </row>
        <row r="5351">
          <cell r="H5351" t="str">
            <v>Nbn</v>
          </cell>
          <cell r="I5351">
            <v>0.02</v>
          </cell>
        </row>
        <row r="5352">
          <cell r="H5352" t="str">
            <v>Ufd1</v>
          </cell>
          <cell r="I5352">
            <v>0.02</v>
          </cell>
        </row>
        <row r="5353">
          <cell r="H5353" t="str">
            <v>Xab2</v>
          </cell>
          <cell r="I5353">
            <v>0.02</v>
          </cell>
        </row>
        <row r="5354">
          <cell r="H5354" t="str">
            <v>Bles03</v>
          </cell>
          <cell r="I5354">
            <v>0.02</v>
          </cell>
        </row>
        <row r="5355">
          <cell r="H5355" t="str">
            <v>Hdac7</v>
          </cell>
          <cell r="I5355">
            <v>0.02</v>
          </cell>
        </row>
        <row r="5356">
          <cell r="H5356" t="str">
            <v>Recql5</v>
          </cell>
          <cell r="I5356">
            <v>0.02</v>
          </cell>
        </row>
        <row r="5357">
          <cell r="H5357" t="str">
            <v>Map1a</v>
          </cell>
          <cell r="I5357">
            <v>0.02</v>
          </cell>
        </row>
        <row r="5358">
          <cell r="H5358" t="str">
            <v>Abi1</v>
          </cell>
          <cell r="I5358">
            <v>0.02</v>
          </cell>
        </row>
        <row r="5359">
          <cell r="H5359" t="str">
            <v>Arhgap24</v>
          </cell>
          <cell r="I5359">
            <v>0.02</v>
          </cell>
        </row>
        <row r="5360">
          <cell r="H5360" t="str">
            <v>Dnmt1</v>
          </cell>
          <cell r="I5360">
            <v>0.02</v>
          </cell>
        </row>
        <row r="5361">
          <cell r="H5361" t="str">
            <v>Pds5a</v>
          </cell>
          <cell r="I5361">
            <v>0.02</v>
          </cell>
        </row>
        <row r="5362">
          <cell r="H5362" t="str">
            <v>Deaf1</v>
          </cell>
          <cell r="I5362">
            <v>0.02</v>
          </cell>
        </row>
        <row r="5363">
          <cell r="H5363" t="str">
            <v>Gak</v>
          </cell>
          <cell r="I5363">
            <v>0.02</v>
          </cell>
        </row>
        <row r="5364">
          <cell r="H5364" t="str">
            <v>Tdp2</v>
          </cell>
          <cell r="I5364">
            <v>0.02</v>
          </cell>
        </row>
        <row r="5365">
          <cell r="H5365" t="str">
            <v>Rnf8</v>
          </cell>
          <cell r="I5365">
            <v>0.02</v>
          </cell>
        </row>
        <row r="5366">
          <cell r="H5366" t="str">
            <v>Iws1</v>
          </cell>
          <cell r="I5366">
            <v>0.02</v>
          </cell>
        </row>
        <row r="5367">
          <cell r="H5367" t="str">
            <v>Wipi2</v>
          </cell>
          <cell r="I5367">
            <v>0.02</v>
          </cell>
        </row>
        <row r="5368">
          <cell r="H5368" t="str">
            <v>Atf2</v>
          </cell>
          <cell r="I5368">
            <v>0.02</v>
          </cell>
        </row>
        <row r="5369">
          <cell r="H5369" t="str">
            <v>Slc9a3r1</v>
          </cell>
          <cell r="I5369">
            <v>0.02</v>
          </cell>
        </row>
        <row r="5370">
          <cell r="H5370" t="str">
            <v>Krt18</v>
          </cell>
          <cell r="I5370">
            <v>0.02</v>
          </cell>
        </row>
        <row r="5371">
          <cell r="H5371" t="str">
            <v>Afap1l1</v>
          </cell>
          <cell r="I5371">
            <v>0.02</v>
          </cell>
        </row>
        <row r="5372">
          <cell r="H5372" t="str">
            <v>Aak1</v>
          </cell>
          <cell r="I5372">
            <v>0.02</v>
          </cell>
        </row>
        <row r="5373">
          <cell r="H5373" t="str">
            <v>Sugp1</v>
          </cell>
          <cell r="I5373">
            <v>0.02</v>
          </cell>
        </row>
        <row r="5374">
          <cell r="H5374" t="str">
            <v>Gramd2b</v>
          </cell>
          <cell r="I5374">
            <v>0.02</v>
          </cell>
        </row>
        <row r="5375">
          <cell r="H5375" t="str">
            <v>Hsp90ab1</v>
          </cell>
          <cell r="I5375">
            <v>0.02</v>
          </cell>
        </row>
        <row r="5376">
          <cell r="H5376" t="str">
            <v>Rtn4</v>
          </cell>
          <cell r="I5376">
            <v>0.02</v>
          </cell>
        </row>
        <row r="5377">
          <cell r="H5377" t="str">
            <v>Ptges3</v>
          </cell>
          <cell r="I5377">
            <v>0.02</v>
          </cell>
        </row>
        <row r="5378">
          <cell r="H5378" t="str">
            <v>Arhgap17</v>
          </cell>
          <cell r="I5378">
            <v>0.02</v>
          </cell>
        </row>
        <row r="5379">
          <cell r="H5379" t="str">
            <v>Slc9a4</v>
          </cell>
          <cell r="I5379">
            <v>0.02</v>
          </cell>
        </row>
        <row r="5380">
          <cell r="H5380" t="str">
            <v>Cask</v>
          </cell>
          <cell r="I5380">
            <v>0.02</v>
          </cell>
        </row>
        <row r="5381">
          <cell r="H5381" t="str">
            <v>Cr1l</v>
          </cell>
          <cell r="I5381">
            <v>0.02</v>
          </cell>
        </row>
        <row r="5382">
          <cell r="H5382" t="str">
            <v>Pgrmc2</v>
          </cell>
          <cell r="I5382">
            <v>0.02</v>
          </cell>
        </row>
        <row r="5383">
          <cell r="H5383" t="str">
            <v>Trpm4</v>
          </cell>
          <cell r="I5383">
            <v>0.02</v>
          </cell>
        </row>
        <row r="5384">
          <cell r="H5384" t="str">
            <v>Rps6</v>
          </cell>
          <cell r="I5384">
            <v>0.02</v>
          </cell>
        </row>
        <row r="5385">
          <cell r="H5385" t="str">
            <v>Hdac1</v>
          </cell>
          <cell r="I5385">
            <v>0.02</v>
          </cell>
        </row>
        <row r="5386">
          <cell r="H5386" t="str">
            <v>Gtpbp1</v>
          </cell>
          <cell r="I5386">
            <v>0.02</v>
          </cell>
        </row>
        <row r="5387">
          <cell r="H5387" t="str">
            <v>Rab3gap2</v>
          </cell>
          <cell r="I5387">
            <v>0.02</v>
          </cell>
        </row>
        <row r="5388">
          <cell r="H5388" t="str">
            <v>Sptbn2</v>
          </cell>
          <cell r="I5388">
            <v>0.02</v>
          </cell>
        </row>
        <row r="5389">
          <cell r="H5389" t="str">
            <v>Tbc1d2</v>
          </cell>
          <cell r="I5389">
            <v>0.02</v>
          </cell>
        </row>
        <row r="5390">
          <cell r="H5390" t="str">
            <v>Smarcad1</v>
          </cell>
          <cell r="I5390">
            <v>0.02</v>
          </cell>
        </row>
        <row r="5391">
          <cell r="H5391" t="str">
            <v>Cds1</v>
          </cell>
          <cell r="I5391">
            <v>0.02</v>
          </cell>
        </row>
        <row r="5392">
          <cell r="H5392" t="str">
            <v>Eif4e</v>
          </cell>
          <cell r="I5392">
            <v>0.02</v>
          </cell>
        </row>
        <row r="5393">
          <cell r="H5393" t="str">
            <v>Zc3h18</v>
          </cell>
          <cell r="I5393">
            <v>0.02</v>
          </cell>
        </row>
        <row r="5394">
          <cell r="H5394" t="str">
            <v>Wdr35</v>
          </cell>
          <cell r="I5394">
            <v>0.02</v>
          </cell>
        </row>
        <row r="5395">
          <cell r="H5395" t="str">
            <v>Plec</v>
          </cell>
          <cell r="I5395">
            <v>0.02</v>
          </cell>
        </row>
        <row r="5396">
          <cell r="H5396" t="str">
            <v>Synrg</v>
          </cell>
          <cell r="I5396">
            <v>0.02</v>
          </cell>
        </row>
        <row r="5397">
          <cell r="H5397" t="str">
            <v>Fam122a</v>
          </cell>
          <cell r="I5397">
            <v>0.02</v>
          </cell>
        </row>
        <row r="5398">
          <cell r="H5398" t="str">
            <v>Clasp2</v>
          </cell>
          <cell r="I5398">
            <v>0.02</v>
          </cell>
        </row>
        <row r="5399">
          <cell r="H5399" t="str">
            <v>Pkn2</v>
          </cell>
          <cell r="I5399">
            <v>0.02</v>
          </cell>
        </row>
        <row r="5400">
          <cell r="H5400" t="str">
            <v>Sod1</v>
          </cell>
          <cell r="I5400">
            <v>0.02</v>
          </cell>
        </row>
        <row r="5401">
          <cell r="H5401" t="str">
            <v>Afdn</v>
          </cell>
          <cell r="I5401">
            <v>0.02</v>
          </cell>
        </row>
        <row r="5402">
          <cell r="H5402" t="str">
            <v>Pdcl</v>
          </cell>
          <cell r="I5402">
            <v>0.02</v>
          </cell>
        </row>
        <row r="5403">
          <cell r="H5403" t="str">
            <v>Tmpo</v>
          </cell>
          <cell r="I5403">
            <v>0.02</v>
          </cell>
        </row>
        <row r="5404">
          <cell r="H5404" t="str">
            <v>Mark2</v>
          </cell>
          <cell r="I5404">
            <v>0.02</v>
          </cell>
        </row>
        <row r="5405">
          <cell r="H5405" t="str">
            <v>Tanc1</v>
          </cell>
          <cell r="I5405">
            <v>0.02</v>
          </cell>
        </row>
        <row r="5406">
          <cell r="H5406" t="str">
            <v>Notch2</v>
          </cell>
          <cell r="I5406">
            <v>0.02</v>
          </cell>
        </row>
        <row r="5407">
          <cell r="H5407" t="str">
            <v>Map1b</v>
          </cell>
          <cell r="I5407">
            <v>0.02</v>
          </cell>
        </row>
        <row r="5408">
          <cell r="H5408" t="str">
            <v>Pds5b</v>
          </cell>
          <cell r="I5408">
            <v>0.02</v>
          </cell>
        </row>
        <row r="5409">
          <cell r="H5409" t="str">
            <v>Wipf3</v>
          </cell>
          <cell r="I5409">
            <v>0.02</v>
          </cell>
        </row>
        <row r="5410">
          <cell r="H5410" t="str">
            <v>Necap2</v>
          </cell>
          <cell r="I5410">
            <v>0.02</v>
          </cell>
        </row>
        <row r="5411">
          <cell r="H5411" t="str">
            <v>Epn1</v>
          </cell>
          <cell r="I5411">
            <v>0.02</v>
          </cell>
        </row>
        <row r="5412">
          <cell r="H5412" t="str">
            <v>Rsrc2</v>
          </cell>
          <cell r="I5412">
            <v>0.02</v>
          </cell>
        </row>
        <row r="5413">
          <cell r="H5413" t="str">
            <v>Hexim1</v>
          </cell>
          <cell r="I5413">
            <v>0.02</v>
          </cell>
        </row>
        <row r="5414">
          <cell r="H5414" t="str">
            <v>Cds2</v>
          </cell>
          <cell r="I5414">
            <v>0.02</v>
          </cell>
        </row>
        <row r="5415">
          <cell r="H5415" t="str">
            <v>Ilf2</v>
          </cell>
          <cell r="I5415">
            <v>0.02</v>
          </cell>
        </row>
        <row r="5416">
          <cell r="H5416" t="str">
            <v>Arhgef11</v>
          </cell>
          <cell r="I5416">
            <v>0.02</v>
          </cell>
        </row>
        <row r="5417">
          <cell r="H5417" t="str">
            <v>Rbmx2</v>
          </cell>
          <cell r="I5417">
            <v>0.02</v>
          </cell>
        </row>
        <row r="5418">
          <cell r="H5418" t="str">
            <v>Sbds</v>
          </cell>
          <cell r="I5418">
            <v>0.02</v>
          </cell>
        </row>
        <row r="5419">
          <cell r="H5419" t="str">
            <v>Nsf</v>
          </cell>
          <cell r="I5419">
            <v>0.02</v>
          </cell>
        </row>
        <row r="5420">
          <cell r="H5420" t="str">
            <v>Capg</v>
          </cell>
          <cell r="I5420">
            <v>0.02</v>
          </cell>
        </row>
        <row r="5421">
          <cell r="H5421" t="str">
            <v>Dlg1</v>
          </cell>
          <cell r="I5421">
            <v>0.02</v>
          </cell>
        </row>
        <row r="5422">
          <cell r="H5422" t="str">
            <v>Pcyt1a</v>
          </cell>
          <cell r="I5422">
            <v>0.02</v>
          </cell>
        </row>
        <row r="5423">
          <cell r="H5423" t="str">
            <v>Pdpk1</v>
          </cell>
          <cell r="I5423">
            <v>0.02</v>
          </cell>
        </row>
        <row r="5424">
          <cell r="H5424" t="str">
            <v>Raver1</v>
          </cell>
          <cell r="I5424">
            <v>0.02</v>
          </cell>
        </row>
        <row r="5425">
          <cell r="H5425" t="str">
            <v>Crbn</v>
          </cell>
          <cell r="I5425">
            <v>0.02</v>
          </cell>
        </row>
        <row r="5426">
          <cell r="H5426" t="str">
            <v>Slc12a1</v>
          </cell>
          <cell r="I5426">
            <v>0.02</v>
          </cell>
        </row>
        <row r="5427">
          <cell r="H5427" t="str">
            <v>Ccdc86</v>
          </cell>
          <cell r="I5427">
            <v>0.02</v>
          </cell>
        </row>
        <row r="5428">
          <cell r="H5428" t="str">
            <v>Zfand5</v>
          </cell>
          <cell r="I5428">
            <v>0.02</v>
          </cell>
        </row>
        <row r="5429">
          <cell r="H5429" t="str">
            <v>Hspbap1</v>
          </cell>
          <cell r="I5429">
            <v>0.02</v>
          </cell>
        </row>
        <row r="5430">
          <cell r="H5430" t="str">
            <v>Kif1c</v>
          </cell>
          <cell r="I5430">
            <v>0.02</v>
          </cell>
        </row>
        <row r="5431">
          <cell r="H5431" t="str">
            <v>Eif3b</v>
          </cell>
          <cell r="I5431">
            <v>0.02</v>
          </cell>
        </row>
        <row r="5432">
          <cell r="H5432" t="str">
            <v>Map6</v>
          </cell>
          <cell r="I5432">
            <v>0.02</v>
          </cell>
        </row>
        <row r="5433">
          <cell r="H5433" t="str">
            <v>Tdp2</v>
          </cell>
          <cell r="I5433">
            <v>0.02</v>
          </cell>
        </row>
        <row r="5434">
          <cell r="H5434" t="str">
            <v>Nos1</v>
          </cell>
          <cell r="I5434">
            <v>0.02</v>
          </cell>
        </row>
        <row r="5435">
          <cell r="H5435" t="str">
            <v>Nup35</v>
          </cell>
          <cell r="I5435">
            <v>0.02</v>
          </cell>
        </row>
        <row r="5436">
          <cell r="H5436" t="str">
            <v>Akt1</v>
          </cell>
          <cell r="I5436">
            <v>0.02</v>
          </cell>
        </row>
        <row r="5437">
          <cell r="H5437" t="str">
            <v>Akap13</v>
          </cell>
          <cell r="I5437">
            <v>0.02</v>
          </cell>
        </row>
        <row r="5438">
          <cell r="H5438" t="str">
            <v>Hp1bp3</v>
          </cell>
          <cell r="I5438">
            <v>0.02</v>
          </cell>
        </row>
        <row r="5439">
          <cell r="H5439" t="str">
            <v>Eif3a</v>
          </cell>
          <cell r="I5439">
            <v>0.02</v>
          </cell>
        </row>
        <row r="5440">
          <cell r="H5440" t="str">
            <v>Arhgap35</v>
          </cell>
          <cell r="I5440">
            <v>0.02</v>
          </cell>
        </row>
        <row r="5441">
          <cell r="H5441" t="str">
            <v>Sh3rf1</v>
          </cell>
          <cell r="I5441">
            <v>0.02</v>
          </cell>
        </row>
        <row r="5442">
          <cell r="H5442" t="str">
            <v>Aqp4</v>
          </cell>
          <cell r="I5442">
            <v>0.02</v>
          </cell>
        </row>
        <row r="5443">
          <cell r="H5443" t="str">
            <v>Znf652</v>
          </cell>
          <cell r="I5443">
            <v>0.02</v>
          </cell>
        </row>
        <row r="5444">
          <cell r="H5444" t="str">
            <v>Hnrnpc</v>
          </cell>
          <cell r="I5444">
            <v>0.02</v>
          </cell>
        </row>
        <row r="5445">
          <cell r="H5445" t="str">
            <v>Eif5b</v>
          </cell>
          <cell r="I5445">
            <v>0.02</v>
          </cell>
        </row>
        <row r="5446">
          <cell r="H5446" t="str">
            <v>Gnb1</v>
          </cell>
          <cell r="I5446">
            <v>0.02</v>
          </cell>
        </row>
        <row r="5447">
          <cell r="H5447" t="str">
            <v>Stk16</v>
          </cell>
          <cell r="I5447">
            <v>0.02</v>
          </cell>
        </row>
        <row r="5448">
          <cell r="H5448" t="str">
            <v>Ppp1r9a</v>
          </cell>
          <cell r="I5448">
            <v>0.02</v>
          </cell>
        </row>
        <row r="5449">
          <cell r="H5449" t="str">
            <v>Itpkc</v>
          </cell>
          <cell r="I5449">
            <v>0.02</v>
          </cell>
        </row>
        <row r="5450">
          <cell r="H5450" t="str">
            <v>Kcnq1</v>
          </cell>
          <cell r="I5450">
            <v>0.02</v>
          </cell>
        </row>
        <row r="5451">
          <cell r="H5451" t="str">
            <v>Unc119</v>
          </cell>
          <cell r="I5451">
            <v>0.02</v>
          </cell>
        </row>
        <row r="5452">
          <cell r="H5452" t="str">
            <v>Fam160a2</v>
          </cell>
          <cell r="I5452">
            <v>0.02</v>
          </cell>
        </row>
        <row r="5453">
          <cell r="H5453" t="str">
            <v>Arfgef1</v>
          </cell>
          <cell r="I5453">
            <v>0.02</v>
          </cell>
        </row>
        <row r="5454">
          <cell r="H5454" t="str">
            <v>Shank3</v>
          </cell>
          <cell r="I5454">
            <v>0.02</v>
          </cell>
        </row>
        <row r="5455">
          <cell r="H5455" t="str">
            <v>Hist1h1e</v>
          </cell>
          <cell r="I5455">
            <v>0.02</v>
          </cell>
        </row>
        <row r="5456">
          <cell r="H5456" t="str">
            <v>Slc20a2</v>
          </cell>
          <cell r="I5456">
            <v>0.02</v>
          </cell>
        </row>
        <row r="5457">
          <cell r="H5457" t="str">
            <v>Ubr5</v>
          </cell>
          <cell r="I5457">
            <v>0.02</v>
          </cell>
        </row>
        <row r="5458">
          <cell r="H5458" t="str">
            <v>Marcks</v>
          </cell>
          <cell r="I5458">
            <v>0.02</v>
          </cell>
        </row>
        <row r="5459">
          <cell r="H5459" t="str">
            <v>Ppip5k1</v>
          </cell>
          <cell r="I5459">
            <v>0.02</v>
          </cell>
        </row>
        <row r="5460">
          <cell r="H5460" t="str">
            <v>Elp2</v>
          </cell>
          <cell r="I5460">
            <v>0.02</v>
          </cell>
        </row>
        <row r="5461">
          <cell r="H5461" t="str">
            <v>Kalrn</v>
          </cell>
          <cell r="I5461">
            <v>0.02</v>
          </cell>
        </row>
        <row r="5462">
          <cell r="H5462" t="str">
            <v>Leo1</v>
          </cell>
          <cell r="I5462">
            <v>0.02</v>
          </cell>
        </row>
        <row r="5463">
          <cell r="H5463" t="str">
            <v>Eloa</v>
          </cell>
          <cell r="I5463">
            <v>0.02</v>
          </cell>
        </row>
        <row r="5464">
          <cell r="H5464" t="str">
            <v>Hsph1</v>
          </cell>
          <cell r="I5464">
            <v>0.02</v>
          </cell>
        </row>
        <row r="5465">
          <cell r="H5465" t="str">
            <v>Scaf1</v>
          </cell>
          <cell r="I5465">
            <v>0.02</v>
          </cell>
        </row>
        <row r="5466">
          <cell r="H5466" t="str">
            <v>Hsp90ab1</v>
          </cell>
          <cell r="I5466">
            <v>0.02</v>
          </cell>
        </row>
        <row r="5467">
          <cell r="H5467" t="str">
            <v>Ssh3</v>
          </cell>
          <cell r="I5467">
            <v>0.02</v>
          </cell>
        </row>
        <row r="5468">
          <cell r="H5468" t="str">
            <v>Dcbld2</v>
          </cell>
          <cell r="I5468">
            <v>0.02</v>
          </cell>
        </row>
        <row r="5469">
          <cell r="H5469" t="str">
            <v>Gnl1</v>
          </cell>
          <cell r="I5469">
            <v>0.02</v>
          </cell>
        </row>
        <row r="5470">
          <cell r="H5470" t="str">
            <v>Pcyt1a</v>
          </cell>
          <cell r="I5470">
            <v>0.02</v>
          </cell>
        </row>
        <row r="5471">
          <cell r="H5471" t="str">
            <v>Acap2</v>
          </cell>
          <cell r="I5471">
            <v>0.02</v>
          </cell>
        </row>
        <row r="5472">
          <cell r="H5472" t="str">
            <v>Itsn1</v>
          </cell>
          <cell r="I5472">
            <v>0.02</v>
          </cell>
        </row>
        <row r="5473">
          <cell r="H5473" t="str">
            <v>Snd1</v>
          </cell>
          <cell r="I5473">
            <v>0.02</v>
          </cell>
        </row>
        <row r="5474">
          <cell r="H5474" t="str">
            <v>Il6st</v>
          </cell>
          <cell r="I5474">
            <v>0.02</v>
          </cell>
        </row>
        <row r="5475">
          <cell r="H5475" t="str">
            <v>Prpf4b</v>
          </cell>
          <cell r="I5475">
            <v>0.02</v>
          </cell>
        </row>
        <row r="5476">
          <cell r="H5476" t="str">
            <v>Tgfbr2</v>
          </cell>
          <cell r="I5476">
            <v>0.02</v>
          </cell>
        </row>
        <row r="5477">
          <cell r="H5477" t="str">
            <v>Wnk4</v>
          </cell>
          <cell r="I5477">
            <v>0.02</v>
          </cell>
        </row>
        <row r="5478">
          <cell r="H5478" t="str">
            <v>Ei24</v>
          </cell>
          <cell r="I5478">
            <v>0.02</v>
          </cell>
        </row>
        <row r="5479">
          <cell r="H5479" t="str">
            <v>Chd8</v>
          </cell>
          <cell r="I5479">
            <v>0.02</v>
          </cell>
        </row>
        <row r="5480">
          <cell r="H5480" t="str">
            <v>Pnpla7</v>
          </cell>
          <cell r="I5480">
            <v>0.02</v>
          </cell>
        </row>
        <row r="5481">
          <cell r="H5481" t="str">
            <v>Crtc2</v>
          </cell>
          <cell r="I5481">
            <v>0.02</v>
          </cell>
        </row>
        <row r="5482">
          <cell r="H5482" t="str">
            <v>Eif4a3</v>
          </cell>
          <cell r="I5482">
            <v>0.02</v>
          </cell>
        </row>
        <row r="5483">
          <cell r="H5483" t="str">
            <v>Wdr44</v>
          </cell>
          <cell r="I5483">
            <v>0.02</v>
          </cell>
        </row>
        <row r="5484">
          <cell r="H5484" t="str">
            <v>Nexn</v>
          </cell>
          <cell r="I5484">
            <v>0.02</v>
          </cell>
        </row>
        <row r="5485">
          <cell r="H5485" t="str">
            <v>Sipa1l1</v>
          </cell>
          <cell r="I5485">
            <v>0.02</v>
          </cell>
        </row>
        <row r="5486">
          <cell r="H5486" t="str">
            <v>Cfap97</v>
          </cell>
          <cell r="I5486">
            <v>0.02</v>
          </cell>
        </row>
        <row r="5487">
          <cell r="H5487" t="str">
            <v>Pfkp</v>
          </cell>
          <cell r="I5487">
            <v>0.02</v>
          </cell>
        </row>
        <row r="5488">
          <cell r="H5488" t="str">
            <v>Slc4a2</v>
          </cell>
          <cell r="I5488">
            <v>0.02</v>
          </cell>
        </row>
        <row r="5489">
          <cell r="H5489" t="str">
            <v>Deaf1</v>
          </cell>
          <cell r="I5489">
            <v>0.02</v>
          </cell>
        </row>
        <row r="5490">
          <cell r="H5490" t="str">
            <v>Zdhhc5</v>
          </cell>
          <cell r="I5490">
            <v>0.02</v>
          </cell>
        </row>
        <row r="5491">
          <cell r="H5491" t="str">
            <v>Lrrfip1</v>
          </cell>
          <cell r="I5491">
            <v>0.02</v>
          </cell>
        </row>
        <row r="5492">
          <cell r="H5492" t="str">
            <v>Map4k3</v>
          </cell>
          <cell r="I5492">
            <v>0.02</v>
          </cell>
        </row>
        <row r="5493">
          <cell r="H5493" t="str">
            <v>Fam122a</v>
          </cell>
          <cell r="I5493">
            <v>0.02</v>
          </cell>
        </row>
        <row r="5494">
          <cell r="H5494" t="str">
            <v>Cnp</v>
          </cell>
          <cell r="I5494">
            <v>0.02</v>
          </cell>
        </row>
        <row r="5495">
          <cell r="H5495" t="str">
            <v>Zdhhc5</v>
          </cell>
          <cell r="I5495">
            <v>0.02</v>
          </cell>
        </row>
        <row r="5496">
          <cell r="H5496" t="str">
            <v>Tmem55a</v>
          </cell>
          <cell r="I5496">
            <v>0.02</v>
          </cell>
        </row>
        <row r="5497">
          <cell r="H5497" t="str">
            <v>Cdc26</v>
          </cell>
          <cell r="I5497">
            <v>0.02</v>
          </cell>
        </row>
        <row r="5498">
          <cell r="H5498" t="str">
            <v>Aplp2</v>
          </cell>
          <cell r="I5498">
            <v>0.02</v>
          </cell>
        </row>
        <row r="5499">
          <cell r="H5499" t="str">
            <v>Phax</v>
          </cell>
          <cell r="I5499">
            <v>0.02</v>
          </cell>
        </row>
        <row r="5500">
          <cell r="H5500" t="str">
            <v>Hp1bp3</v>
          </cell>
          <cell r="I5500">
            <v>0.02</v>
          </cell>
        </row>
        <row r="5501">
          <cell r="H5501" t="str">
            <v>Tor1aip1</v>
          </cell>
          <cell r="I5501">
            <v>0.02</v>
          </cell>
        </row>
        <row r="5502">
          <cell r="H5502" t="str">
            <v>Shroom2</v>
          </cell>
          <cell r="I5502">
            <v>0.02</v>
          </cell>
        </row>
        <row r="5503">
          <cell r="H5503" t="str">
            <v>Slc15a4</v>
          </cell>
          <cell r="I5503">
            <v>0.02</v>
          </cell>
        </row>
        <row r="5504">
          <cell r="H5504" t="str">
            <v>Krt18</v>
          </cell>
          <cell r="I5504">
            <v>0.02</v>
          </cell>
        </row>
        <row r="5505">
          <cell r="H5505" t="str">
            <v>Mum1</v>
          </cell>
          <cell r="I5505">
            <v>0.02</v>
          </cell>
        </row>
        <row r="5506">
          <cell r="H5506" t="str">
            <v>Pllp</v>
          </cell>
          <cell r="I5506">
            <v>0.02</v>
          </cell>
        </row>
        <row r="5507">
          <cell r="H5507" t="str">
            <v>Leo1</v>
          </cell>
          <cell r="I5507">
            <v>0.02</v>
          </cell>
        </row>
        <row r="5508">
          <cell r="H5508" t="str">
            <v>Fam122a</v>
          </cell>
          <cell r="I5508">
            <v>0.02</v>
          </cell>
        </row>
        <row r="5509">
          <cell r="H5509" t="str">
            <v>Shc1</v>
          </cell>
          <cell r="I5509">
            <v>0.02</v>
          </cell>
        </row>
        <row r="5510">
          <cell r="H5510" t="str">
            <v>Pi4kb</v>
          </cell>
          <cell r="I5510">
            <v>0.02</v>
          </cell>
        </row>
        <row r="5511">
          <cell r="H5511" t="str">
            <v>Zdhhc5</v>
          </cell>
          <cell r="I5511">
            <v>0.02</v>
          </cell>
        </row>
        <row r="5512">
          <cell r="H5512" t="str">
            <v>Actn4</v>
          </cell>
          <cell r="I5512">
            <v>0.02</v>
          </cell>
        </row>
        <row r="5513">
          <cell r="H5513" t="str">
            <v>Blnk</v>
          </cell>
          <cell r="I5513">
            <v>0.02</v>
          </cell>
        </row>
        <row r="5514">
          <cell r="H5514" t="str">
            <v>Cttn</v>
          </cell>
          <cell r="I5514">
            <v>0.02</v>
          </cell>
        </row>
        <row r="5515">
          <cell r="H5515" t="str">
            <v>Mapt</v>
          </cell>
          <cell r="I5515">
            <v>0.02</v>
          </cell>
        </row>
        <row r="5516">
          <cell r="H5516" t="str">
            <v>Cdk12</v>
          </cell>
          <cell r="I5516">
            <v>0.02</v>
          </cell>
        </row>
        <row r="5517">
          <cell r="H5517" t="str">
            <v>Zgpat</v>
          </cell>
          <cell r="I5517">
            <v>0.02</v>
          </cell>
        </row>
        <row r="5518">
          <cell r="H5518" t="str">
            <v>Ndrg1</v>
          </cell>
          <cell r="I5518">
            <v>0.02</v>
          </cell>
        </row>
        <row r="5519">
          <cell r="H5519" t="str">
            <v>Bcl2l14</v>
          </cell>
          <cell r="I5519">
            <v>0.02</v>
          </cell>
        </row>
        <row r="5520">
          <cell r="H5520" t="str">
            <v>Map2</v>
          </cell>
          <cell r="I5520">
            <v>0.02</v>
          </cell>
        </row>
        <row r="5521">
          <cell r="H5521" t="str">
            <v>Afap1</v>
          </cell>
          <cell r="I5521">
            <v>0.02</v>
          </cell>
        </row>
        <row r="5522">
          <cell r="H5522" t="str">
            <v>L3mbtl2</v>
          </cell>
          <cell r="I5522">
            <v>0.02</v>
          </cell>
        </row>
        <row r="5523">
          <cell r="H5523" t="str">
            <v>Acbd4</v>
          </cell>
          <cell r="I5523">
            <v>0.02</v>
          </cell>
        </row>
        <row r="5524">
          <cell r="H5524" t="str">
            <v>Pacs1</v>
          </cell>
          <cell r="I5524">
            <v>0.02</v>
          </cell>
        </row>
        <row r="5525">
          <cell r="H5525" t="str">
            <v>Wbp11</v>
          </cell>
          <cell r="I5525">
            <v>0.02</v>
          </cell>
        </row>
        <row r="5526">
          <cell r="H5526" t="str">
            <v>Myzap</v>
          </cell>
          <cell r="I5526">
            <v>0.02</v>
          </cell>
        </row>
        <row r="5527">
          <cell r="H5527" t="str">
            <v>Cxadr</v>
          </cell>
          <cell r="I5527">
            <v>0.02</v>
          </cell>
        </row>
        <row r="5528">
          <cell r="H5528" t="str">
            <v>Vcl</v>
          </cell>
          <cell r="I5528">
            <v>0.02</v>
          </cell>
        </row>
        <row r="5529">
          <cell r="H5529" t="str">
            <v>Mitf</v>
          </cell>
          <cell r="I5529">
            <v>0.02</v>
          </cell>
        </row>
        <row r="5530">
          <cell r="H5530" t="str">
            <v>Abca2</v>
          </cell>
          <cell r="I5530">
            <v>0.02</v>
          </cell>
        </row>
        <row r="5531">
          <cell r="H5531" t="str">
            <v>Serbp1</v>
          </cell>
          <cell r="I5531">
            <v>0.02</v>
          </cell>
        </row>
        <row r="5532">
          <cell r="H5532" t="str">
            <v>Stim1</v>
          </cell>
          <cell r="I5532">
            <v>0.02</v>
          </cell>
        </row>
        <row r="5533">
          <cell r="H5533" t="str">
            <v>Krt8</v>
          </cell>
          <cell r="I5533">
            <v>0.02</v>
          </cell>
        </row>
        <row r="5534">
          <cell r="H5534" t="str">
            <v>Luzp1</v>
          </cell>
          <cell r="I5534">
            <v>0.02</v>
          </cell>
        </row>
        <row r="5535">
          <cell r="H5535" t="str">
            <v>Thrap3</v>
          </cell>
          <cell r="I5535">
            <v>0.02</v>
          </cell>
        </row>
        <row r="5536">
          <cell r="H5536" t="str">
            <v>Bin1</v>
          </cell>
          <cell r="I5536">
            <v>0.02</v>
          </cell>
        </row>
        <row r="5537">
          <cell r="H5537" t="str">
            <v>Map1b</v>
          </cell>
          <cell r="I5537">
            <v>0.02</v>
          </cell>
        </row>
        <row r="5538">
          <cell r="H5538" t="str">
            <v>Usp10</v>
          </cell>
          <cell r="I5538">
            <v>0.02</v>
          </cell>
        </row>
        <row r="5539">
          <cell r="H5539" t="str">
            <v>Phf10</v>
          </cell>
          <cell r="I5539">
            <v>0.02</v>
          </cell>
        </row>
        <row r="5540">
          <cell r="H5540" t="str">
            <v>Akap8</v>
          </cell>
          <cell r="I5540">
            <v>0.02</v>
          </cell>
        </row>
        <row r="5541">
          <cell r="H5541" t="str">
            <v>Erbb2</v>
          </cell>
          <cell r="I5541">
            <v>0.02</v>
          </cell>
        </row>
        <row r="5542">
          <cell r="H5542" t="str">
            <v>Aqp2</v>
          </cell>
          <cell r="I5542">
            <v>0.02</v>
          </cell>
        </row>
        <row r="5543">
          <cell r="H5543" t="str">
            <v>Tdrd3</v>
          </cell>
          <cell r="I5543">
            <v>0.02</v>
          </cell>
        </row>
        <row r="5544">
          <cell r="H5544" t="str">
            <v>Stxbp5</v>
          </cell>
          <cell r="I5544">
            <v>0.02</v>
          </cell>
        </row>
        <row r="5545">
          <cell r="H5545" t="str">
            <v>Arhgef11</v>
          </cell>
          <cell r="I5545">
            <v>0.02</v>
          </cell>
        </row>
        <row r="5546">
          <cell r="H5546" t="str">
            <v>Prrc2a</v>
          </cell>
          <cell r="I5546">
            <v>0.02</v>
          </cell>
        </row>
        <row r="5547">
          <cell r="H5547" t="str">
            <v>Gripap1</v>
          </cell>
          <cell r="I5547">
            <v>0.02</v>
          </cell>
        </row>
        <row r="5548">
          <cell r="H5548" t="str">
            <v>Hsph1</v>
          </cell>
          <cell r="I5548">
            <v>0.02</v>
          </cell>
        </row>
        <row r="5549">
          <cell r="H5549" t="str">
            <v>Hdgfl2</v>
          </cell>
          <cell r="I5549">
            <v>0.02</v>
          </cell>
        </row>
        <row r="5550">
          <cell r="H5550" t="str">
            <v>Hspb1</v>
          </cell>
          <cell r="I5550">
            <v>0.02</v>
          </cell>
        </row>
        <row r="5551">
          <cell r="H5551" t="str">
            <v>Spp1</v>
          </cell>
          <cell r="I5551">
            <v>0.02</v>
          </cell>
        </row>
        <row r="5552">
          <cell r="H5552" t="str">
            <v>PAGR1</v>
          </cell>
          <cell r="I5552">
            <v>0.02</v>
          </cell>
        </row>
        <row r="5553">
          <cell r="H5553" t="str">
            <v>Rock2</v>
          </cell>
          <cell r="I5553">
            <v>0.02</v>
          </cell>
        </row>
        <row r="5554">
          <cell r="H5554" t="str">
            <v>Arhgef28</v>
          </cell>
          <cell r="I5554">
            <v>0.02</v>
          </cell>
        </row>
        <row r="5555">
          <cell r="H5555" t="str">
            <v>Arhgap24</v>
          </cell>
          <cell r="I5555">
            <v>0.02</v>
          </cell>
        </row>
        <row r="5556">
          <cell r="H5556" t="str">
            <v>Tpd52l2</v>
          </cell>
          <cell r="I5556">
            <v>0.02</v>
          </cell>
        </row>
        <row r="5557">
          <cell r="H5557" t="str">
            <v>Map1b</v>
          </cell>
          <cell r="I5557">
            <v>0.02</v>
          </cell>
        </row>
        <row r="5558">
          <cell r="H5558" t="str">
            <v>Map1b</v>
          </cell>
          <cell r="I5558">
            <v>0.02</v>
          </cell>
        </row>
        <row r="5559">
          <cell r="H5559" t="str">
            <v>Cldn1</v>
          </cell>
          <cell r="I5559">
            <v>0.02</v>
          </cell>
        </row>
        <row r="5560">
          <cell r="H5560" t="str">
            <v>Kat5</v>
          </cell>
          <cell r="I5560">
            <v>0.02</v>
          </cell>
        </row>
        <row r="5561">
          <cell r="H5561" t="str">
            <v>Zc3h14</v>
          </cell>
          <cell r="I5561">
            <v>0.02</v>
          </cell>
        </row>
        <row r="5562">
          <cell r="H5562" t="str">
            <v>Cux1</v>
          </cell>
          <cell r="I5562">
            <v>0.02</v>
          </cell>
        </row>
        <row r="5563">
          <cell r="H5563" t="str">
            <v>Rab11fip1</v>
          </cell>
          <cell r="I5563">
            <v>0.02</v>
          </cell>
        </row>
        <row r="5564">
          <cell r="H5564" t="str">
            <v>Fam129b</v>
          </cell>
          <cell r="I5564">
            <v>0.02</v>
          </cell>
        </row>
        <row r="5565">
          <cell r="H5565" t="str">
            <v>Ppig</v>
          </cell>
          <cell r="I5565">
            <v>0.02</v>
          </cell>
        </row>
        <row r="5566">
          <cell r="H5566" t="str">
            <v>Tprn</v>
          </cell>
          <cell r="I5566">
            <v>0.02</v>
          </cell>
        </row>
        <row r="5567">
          <cell r="H5567" t="str">
            <v>Hnrnpa2b1</v>
          </cell>
          <cell r="I5567">
            <v>0.02</v>
          </cell>
        </row>
        <row r="5568">
          <cell r="H5568" t="str">
            <v>Pdha1</v>
          </cell>
          <cell r="I5568">
            <v>0.02</v>
          </cell>
        </row>
        <row r="5569">
          <cell r="H5569" t="str">
            <v>Tpd52l2</v>
          </cell>
          <cell r="I5569">
            <v>0.02</v>
          </cell>
        </row>
        <row r="5570">
          <cell r="H5570" t="str">
            <v>Safb</v>
          </cell>
          <cell r="I5570">
            <v>0.02</v>
          </cell>
        </row>
        <row r="5571">
          <cell r="H5571" t="str">
            <v>Bcl2l14</v>
          </cell>
          <cell r="I5571">
            <v>0.02</v>
          </cell>
        </row>
        <row r="5572">
          <cell r="H5572" t="str">
            <v>Pafah1b2</v>
          </cell>
          <cell r="I5572">
            <v>0.02</v>
          </cell>
        </row>
        <row r="5573">
          <cell r="H5573" t="str">
            <v>Rflnb</v>
          </cell>
          <cell r="I5573">
            <v>0.02</v>
          </cell>
        </row>
        <row r="5574">
          <cell r="H5574" t="str">
            <v>Tanc1</v>
          </cell>
          <cell r="I5574">
            <v>0.02</v>
          </cell>
        </row>
        <row r="5575">
          <cell r="H5575" t="str">
            <v>Akap12</v>
          </cell>
          <cell r="I5575">
            <v>0.02</v>
          </cell>
        </row>
        <row r="5576">
          <cell r="H5576" t="str">
            <v>Sipa1l1</v>
          </cell>
          <cell r="I5576">
            <v>0.02</v>
          </cell>
        </row>
        <row r="5577">
          <cell r="H5577" t="str">
            <v>Apex1</v>
          </cell>
          <cell r="I5577">
            <v>0.02</v>
          </cell>
        </row>
        <row r="5578">
          <cell r="H5578" t="str">
            <v>Aqp1</v>
          </cell>
          <cell r="I5578">
            <v>0.02</v>
          </cell>
        </row>
        <row r="5579">
          <cell r="H5579" t="str">
            <v>Glyr1</v>
          </cell>
          <cell r="I5579">
            <v>0.02</v>
          </cell>
        </row>
        <row r="5580">
          <cell r="H5580" t="str">
            <v>Rpl13</v>
          </cell>
          <cell r="I5580">
            <v>0.01</v>
          </cell>
        </row>
        <row r="5581">
          <cell r="H5581" t="str">
            <v>Epb41l5</v>
          </cell>
          <cell r="I5581">
            <v>0.01</v>
          </cell>
        </row>
        <row r="5582">
          <cell r="H5582" t="str">
            <v>Plb1</v>
          </cell>
          <cell r="I5582">
            <v>0.01</v>
          </cell>
        </row>
        <row r="5583">
          <cell r="H5583" t="str">
            <v>Shank3</v>
          </cell>
          <cell r="I5583">
            <v>0.01</v>
          </cell>
        </row>
        <row r="5584">
          <cell r="H5584" t="str">
            <v>Rsrc2</v>
          </cell>
          <cell r="I5584">
            <v>0.01</v>
          </cell>
        </row>
        <row r="5585">
          <cell r="H5585" t="str">
            <v>Dclk1</v>
          </cell>
          <cell r="I5585">
            <v>0.01</v>
          </cell>
        </row>
        <row r="5586">
          <cell r="H5586" t="str">
            <v>Krt8</v>
          </cell>
          <cell r="I5586">
            <v>0.01</v>
          </cell>
        </row>
        <row r="5587">
          <cell r="H5587" t="str">
            <v>Ptpn1</v>
          </cell>
          <cell r="I5587">
            <v>0.01</v>
          </cell>
        </row>
        <row r="5588">
          <cell r="H5588" t="str">
            <v>Abcf1</v>
          </cell>
          <cell r="I5588">
            <v>0.01</v>
          </cell>
        </row>
        <row r="5589">
          <cell r="H5589" t="str">
            <v>Sptbn2</v>
          </cell>
          <cell r="I5589">
            <v>0.01</v>
          </cell>
        </row>
        <row r="5590">
          <cell r="H5590" t="str">
            <v>Ppp1r11</v>
          </cell>
          <cell r="I5590">
            <v>0.01</v>
          </cell>
        </row>
        <row r="5591">
          <cell r="H5591" t="str">
            <v>Hspa5</v>
          </cell>
          <cell r="I5591">
            <v>0.01</v>
          </cell>
        </row>
        <row r="5592">
          <cell r="H5592" t="str">
            <v>Pcyt1a</v>
          </cell>
          <cell r="I5592">
            <v>0.01</v>
          </cell>
        </row>
        <row r="5593">
          <cell r="H5593" t="str">
            <v>Synj1</v>
          </cell>
          <cell r="I5593">
            <v>0.01</v>
          </cell>
        </row>
        <row r="5594">
          <cell r="H5594" t="str">
            <v>Epb41l1</v>
          </cell>
          <cell r="I5594">
            <v>0.01</v>
          </cell>
        </row>
        <row r="5595">
          <cell r="H5595" t="str">
            <v>Apc</v>
          </cell>
          <cell r="I5595">
            <v>0.01</v>
          </cell>
        </row>
        <row r="5596">
          <cell r="H5596" t="str">
            <v>Apc</v>
          </cell>
          <cell r="I5596">
            <v>0.01</v>
          </cell>
        </row>
        <row r="5597">
          <cell r="H5597" t="str">
            <v>Gtf2i</v>
          </cell>
          <cell r="I5597">
            <v>0.01</v>
          </cell>
        </row>
        <row r="5598">
          <cell r="H5598" t="str">
            <v>Krt8</v>
          </cell>
          <cell r="I5598">
            <v>0.01</v>
          </cell>
        </row>
        <row r="5599">
          <cell r="H5599" t="str">
            <v>Pcyt1a</v>
          </cell>
          <cell r="I5599">
            <v>0.01</v>
          </cell>
        </row>
        <row r="5600">
          <cell r="H5600" t="str">
            <v>Asap1</v>
          </cell>
          <cell r="I5600">
            <v>0.01</v>
          </cell>
        </row>
        <row r="5601">
          <cell r="H5601" t="str">
            <v>Kat7</v>
          </cell>
          <cell r="I5601">
            <v>0.01</v>
          </cell>
        </row>
        <row r="5602">
          <cell r="H5602" t="str">
            <v>Rplp1</v>
          </cell>
          <cell r="I5602">
            <v>0.01</v>
          </cell>
        </row>
        <row r="5603">
          <cell r="H5603" t="str">
            <v>Otud5</v>
          </cell>
          <cell r="I5603">
            <v>0.01</v>
          </cell>
        </row>
        <row r="5604">
          <cell r="H5604" t="str">
            <v>Pinx1</v>
          </cell>
          <cell r="I5604">
            <v>0.01</v>
          </cell>
        </row>
        <row r="5605">
          <cell r="H5605" t="str">
            <v>Hist1h1b</v>
          </cell>
          <cell r="I5605">
            <v>0.01</v>
          </cell>
        </row>
        <row r="5606">
          <cell r="H5606" t="str">
            <v>Fam168b</v>
          </cell>
          <cell r="I5606">
            <v>0.01</v>
          </cell>
        </row>
        <row r="5607">
          <cell r="H5607" t="str">
            <v>Slc4a2</v>
          </cell>
          <cell r="I5607">
            <v>0.01</v>
          </cell>
        </row>
        <row r="5608">
          <cell r="H5608" t="str">
            <v>Rps6ka1</v>
          </cell>
          <cell r="I5608">
            <v>0.01</v>
          </cell>
        </row>
        <row r="5609">
          <cell r="H5609" t="str">
            <v>Elf3</v>
          </cell>
          <cell r="I5609">
            <v>0.01</v>
          </cell>
        </row>
        <row r="5610">
          <cell r="H5610" t="str">
            <v>Rapgef3</v>
          </cell>
          <cell r="I5610">
            <v>0.01</v>
          </cell>
        </row>
        <row r="5611">
          <cell r="H5611" t="str">
            <v>Fat3</v>
          </cell>
          <cell r="I5611">
            <v>0.01</v>
          </cell>
        </row>
        <row r="5612">
          <cell r="H5612" t="str">
            <v>Prkacb</v>
          </cell>
          <cell r="I5612">
            <v>0.01</v>
          </cell>
        </row>
        <row r="5613">
          <cell r="H5613" t="str">
            <v>Slc4a2</v>
          </cell>
          <cell r="I5613">
            <v>0.01</v>
          </cell>
        </row>
        <row r="5614">
          <cell r="H5614" t="str">
            <v>Pds5b</v>
          </cell>
          <cell r="I5614">
            <v>0.01</v>
          </cell>
        </row>
        <row r="5615">
          <cell r="H5615" t="str">
            <v>Fam122a</v>
          </cell>
          <cell r="I5615">
            <v>0.01</v>
          </cell>
        </row>
        <row r="5616">
          <cell r="H5616" t="str">
            <v>Aarsd1</v>
          </cell>
          <cell r="I5616">
            <v>0.01</v>
          </cell>
        </row>
        <row r="5617">
          <cell r="H5617" t="str">
            <v>Krt80</v>
          </cell>
          <cell r="I5617">
            <v>0.01</v>
          </cell>
        </row>
        <row r="5618">
          <cell r="H5618" t="str">
            <v>Add1</v>
          </cell>
          <cell r="I5618">
            <v>0.01</v>
          </cell>
        </row>
        <row r="5619">
          <cell r="H5619" t="str">
            <v>Rb1</v>
          </cell>
          <cell r="I5619">
            <v>0.01</v>
          </cell>
        </row>
        <row r="5620">
          <cell r="H5620" t="str">
            <v>Ascc3</v>
          </cell>
          <cell r="I5620">
            <v>0.01</v>
          </cell>
        </row>
        <row r="5621">
          <cell r="H5621" t="str">
            <v>Clns1a</v>
          </cell>
          <cell r="I5621">
            <v>0.01</v>
          </cell>
        </row>
        <row r="5622">
          <cell r="H5622" t="str">
            <v>Ppig</v>
          </cell>
          <cell r="I5622">
            <v>0.01</v>
          </cell>
        </row>
        <row r="5623">
          <cell r="H5623" t="str">
            <v>Usp11</v>
          </cell>
          <cell r="I5623">
            <v>0.01</v>
          </cell>
        </row>
        <row r="5624">
          <cell r="H5624" t="str">
            <v>Eif3b</v>
          </cell>
          <cell r="I5624">
            <v>0.01</v>
          </cell>
        </row>
        <row r="5625">
          <cell r="H5625" t="str">
            <v>Slc4a4</v>
          </cell>
          <cell r="I5625">
            <v>0.01</v>
          </cell>
        </row>
        <row r="5626">
          <cell r="H5626" t="str">
            <v>Sp110</v>
          </cell>
          <cell r="I5626">
            <v>0.01</v>
          </cell>
        </row>
        <row r="5627">
          <cell r="H5627" t="str">
            <v>Arhgap29</v>
          </cell>
          <cell r="I5627">
            <v>0.01</v>
          </cell>
        </row>
        <row r="5628">
          <cell r="H5628" t="str">
            <v>Esyt1</v>
          </cell>
          <cell r="I5628">
            <v>0.01</v>
          </cell>
        </row>
        <row r="5629">
          <cell r="H5629" t="str">
            <v>Bud13</v>
          </cell>
          <cell r="I5629">
            <v>0.01</v>
          </cell>
        </row>
        <row r="5630">
          <cell r="H5630" t="str">
            <v>Thrap3</v>
          </cell>
          <cell r="I5630">
            <v>0.01</v>
          </cell>
        </row>
        <row r="5631">
          <cell r="H5631" t="str">
            <v>Pias2</v>
          </cell>
          <cell r="I5631">
            <v>0.01</v>
          </cell>
        </row>
        <row r="5632">
          <cell r="H5632" t="str">
            <v>Epb41l1</v>
          </cell>
          <cell r="I5632">
            <v>0.01</v>
          </cell>
        </row>
        <row r="5633">
          <cell r="H5633" t="str">
            <v>Git1</v>
          </cell>
          <cell r="I5633">
            <v>0.01</v>
          </cell>
        </row>
        <row r="5634">
          <cell r="H5634" t="str">
            <v>Kalrn</v>
          </cell>
          <cell r="I5634">
            <v>0.01</v>
          </cell>
        </row>
        <row r="5635">
          <cell r="H5635" t="str">
            <v>Aqp6</v>
          </cell>
          <cell r="I5635">
            <v>0.01</v>
          </cell>
        </row>
        <row r="5636">
          <cell r="H5636" t="str">
            <v>Mdc1</v>
          </cell>
          <cell r="I5636">
            <v>0.01</v>
          </cell>
        </row>
        <row r="5637">
          <cell r="H5637" t="str">
            <v>Sptbn2</v>
          </cell>
          <cell r="I5637">
            <v>0.01</v>
          </cell>
        </row>
        <row r="5638">
          <cell r="H5638" t="str">
            <v>Hnrnpdl</v>
          </cell>
          <cell r="I5638">
            <v>0.01</v>
          </cell>
        </row>
        <row r="5639">
          <cell r="H5639" t="str">
            <v>Tmem55a</v>
          </cell>
          <cell r="I5639">
            <v>0.01</v>
          </cell>
        </row>
        <row r="5640">
          <cell r="H5640" t="str">
            <v>Epb41l1</v>
          </cell>
          <cell r="I5640">
            <v>0.01</v>
          </cell>
        </row>
        <row r="5641">
          <cell r="H5641" t="str">
            <v>Nup54</v>
          </cell>
          <cell r="I5641">
            <v>0.01</v>
          </cell>
        </row>
        <row r="5642">
          <cell r="H5642" t="str">
            <v>Ddx59</v>
          </cell>
          <cell r="I5642">
            <v>0.01</v>
          </cell>
        </row>
        <row r="5643">
          <cell r="H5643" t="str">
            <v>Brsk1</v>
          </cell>
          <cell r="I5643">
            <v>0.01</v>
          </cell>
        </row>
        <row r="5644">
          <cell r="H5644" t="str">
            <v>Fam122a</v>
          </cell>
          <cell r="I5644">
            <v>0.01</v>
          </cell>
        </row>
        <row r="5645">
          <cell r="H5645" t="str">
            <v>Mfap3l</v>
          </cell>
          <cell r="I5645">
            <v>0.01</v>
          </cell>
        </row>
        <row r="5646">
          <cell r="H5646" t="str">
            <v>Glyr1</v>
          </cell>
          <cell r="I5646">
            <v>0.01</v>
          </cell>
        </row>
        <row r="5647">
          <cell r="H5647" t="str">
            <v>Dab2ip</v>
          </cell>
          <cell r="I5647">
            <v>0.01</v>
          </cell>
        </row>
        <row r="5648">
          <cell r="H5648" t="str">
            <v>Nup153</v>
          </cell>
          <cell r="I5648">
            <v>0.01</v>
          </cell>
        </row>
        <row r="5649">
          <cell r="H5649" t="str">
            <v>Slc4a4</v>
          </cell>
          <cell r="I5649">
            <v>0.01</v>
          </cell>
        </row>
        <row r="5650">
          <cell r="H5650" t="str">
            <v>Phrf1</v>
          </cell>
          <cell r="I5650">
            <v>0.01</v>
          </cell>
        </row>
        <row r="5651">
          <cell r="H5651" t="str">
            <v>Palm</v>
          </cell>
          <cell r="I5651">
            <v>0.01</v>
          </cell>
        </row>
        <row r="5652">
          <cell r="H5652" t="str">
            <v>Larp7</v>
          </cell>
          <cell r="I5652">
            <v>0.01</v>
          </cell>
        </row>
        <row r="5653">
          <cell r="H5653" t="str">
            <v>Atrx</v>
          </cell>
          <cell r="I5653">
            <v>0.01</v>
          </cell>
        </row>
        <row r="5654">
          <cell r="H5654" t="str">
            <v>Abcf3</v>
          </cell>
          <cell r="I5654">
            <v>0.01</v>
          </cell>
        </row>
        <row r="5655">
          <cell r="H5655" t="str">
            <v>Jak2</v>
          </cell>
          <cell r="I5655">
            <v>0.01</v>
          </cell>
        </row>
        <row r="5656">
          <cell r="H5656" t="str">
            <v>Piezo1</v>
          </cell>
          <cell r="I5656">
            <v>0.01</v>
          </cell>
        </row>
        <row r="5657">
          <cell r="H5657" t="str">
            <v>Mavs</v>
          </cell>
          <cell r="I5657">
            <v>0.01</v>
          </cell>
        </row>
        <row r="5658">
          <cell r="H5658" t="str">
            <v>Slc38a10</v>
          </cell>
          <cell r="I5658">
            <v>0.01</v>
          </cell>
        </row>
        <row r="5659">
          <cell r="H5659" t="str">
            <v>Bud13</v>
          </cell>
          <cell r="I5659">
            <v>0.01</v>
          </cell>
        </row>
        <row r="5660">
          <cell r="H5660" t="str">
            <v>Hdgfl2</v>
          </cell>
          <cell r="I5660">
            <v>0.01</v>
          </cell>
        </row>
        <row r="5661">
          <cell r="H5661" t="str">
            <v>Rtn4</v>
          </cell>
          <cell r="I5661">
            <v>0.01</v>
          </cell>
        </row>
        <row r="5662">
          <cell r="H5662" t="str">
            <v>Eif4ebp1</v>
          </cell>
          <cell r="I5662">
            <v>0.01</v>
          </cell>
        </row>
        <row r="5663">
          <cell r="H5663" t="str">
            <v>Usp4</v>
          </cell>
          <cell r="I5663">
            <v>0.01</v>
          </cell>
        </row>
        <row r="5664">
          <cell r="H5664" t="str">
            <v>Ajuba</v>
          </cell>
          <cell r="I5664">
            <v>0.01</v>
          </cell>
        </row>
        <row r="5665">
          <cell r="H5665" t="str">
            <v>Cux1</v>
          </cell>
          <cell r="I5665">
            <v>0.01</v>
          </cell>
        </row>
        <row r="5666">
          <cell r="H5666" t="str">
            <v>Cluap1</v>
          </cell>
          <cell r="I5666">
            <v>0.01</v>
          </cell>
        </row>
        <row r="5667">
          <cell r="H5667" t="str">
            <v>Farp1</v>
          </cell>
          <cell r="I5667">
            <v>0.01</v>
          </cell>
        </row>
        <row r="5668">
          <cell r="H5668" t="str">
            <v>Sgpp1</v>
          </cell>
          <cell r="I5668">
            <v>0.01</v>
          </cell>
        </row>
        <row r="5669">
          <cell r="H5669" t="str">
            <v>Sipa1l1</v>
          </cell>
          <cell r="I5669">
            <v>0.01</v>
          </cell>
        </row>
        <row r="5670">
          <cell r="H5670" t="str">
            <v>Casp2</v>
          </cell>
          <cell r="I5670">
            <v>0.01</v>
          </cell>
        </row>
        <row r="5671">
          <cell r="H5671" t="str">
            <v>Gsk3b</v>
          </cell>
          <cell r="I5671">
            <v>0.01</v>
          </cell>
        </row>
        <row r="5672">
          <cell r="H5672" t="str">
            <v>Plec</v>
          </cell>
          <cell r="I5672">
            <v>0.01</v>
          </cell>
        </row>
        <row r="5673">
          <cell r="H5673" t="str">
            <v>Adnp</v>
          </cell>
          <cell r="I5673">
            <v>0.01</v>
          </cell>
        </row>
        <row r="5674">
          <cell r="H5674" t="str">
            <v>Rps6ka1</v>
          </cell>
          <cell r="I5674">
            <v>0.01</v>
          </cell>
        </row>
        <row r="5675">
          <cell r="H5675" t="str">
            <v>Wee1</v>
          </cell>
          <cell r="I5675">
            <v>0.01</v>
          </cell>
        </row>
        <row r="5676">
          <cell r="H5676" t="str">
            <v>Sirt1</v>
          </cell>
          <cell r="I5676">
            <v>0.01</v>
          </cell>
        </row>
        <row r="5677">
          <cell r="H5677" t="str">
            <v>Nmt1</v>
          </cell>
          <cell r="I5677">
            <v>0.01</v>
          </cell>
        </row>
        <row r="5678">
          <cell r="H5678" t="str">
            <v>Slc4a2</v>
          </cell>
          <cell r="I5678">
            <v>0.01</v>
          </cell>
        </row>
        <row r="5679">
          <cell r="H5679" t="str">
            <v>Arhgef2</v>
          </cell>
          <cell r="I5679">
            <v>0.01</v>
          </cell>
        </row>
        <row r="5680">
          <cell r="H5680" t="str">
            <v>Pkn1</v>
          </cell>
          <cell r="I5680">
            <v>0.01</v>
          </cell>
        </row>
        <row r="5681">
          <cell r="H5681" t="str">
            <v>Tle3</v>
          </cell>
          <cell r="I5681">
            <v>0.01</v>
          </cell>
        </row>
        <row r="5682">
          <cell r="H5682" t="str">
            <v>Rab27a</v>
          </cell>
          <cell r="I5682">
            <v>0.01</v>
          </cell>
        </row>
        <row r="5683">
          <cell r="H5683" t="str">
            <v>Git1</v>
          </cell>
          <cell r="I5683">
            <v>0.01</v>
          </cell>
        </row>
        <row r="5684">
          <cell r="H5684" t="str">
            <v>Acap2</v>
          </cell>
          <cell r="I5684">
            <v>0.01</v>
          </cell>
        </row>
        <row r="5685">
          <cell r="H5685" t="str">
            <v>Heatr6</v>
          </cell>
          <cell r="I5685">
            <v>0.01</v>
          </cell>
        </row>
        <row r="5686">
          <cell r="H5686" t="str">
            <v>Vamp8</v>
          </cell>
          <cell r="I5686">
            <v>0.01</v>
          </cell>
        </row>
        <row r="5687">
          <cell r="H5687" t="str">
            <v>Pom121</v>
          </cell>
          <cell r="I5687">
            <v>0.01</v>
          </cell>
        </row>
        <row r="5688">
          <cell r="H5688" t="str">
            <v>Slc9a3r2</v>
          </cell>
          <cell r="I5688">
            <v>0.01</v>
          </cell>
        </row>
        <row r="5689">
          <cell r="H5689" t="str">
            <v>Tuba1b</v>
          </cell>
          <cell r="I5689">
            <v>0.01</v>
          </cell>
        </row>
        <row r="5690">
          <cell r="H5690" t="str">
            <v>Pgam1</v>
          </cell>
          <cell r="I5690">
            <v>0.01</v>
          </cell>
        </row>
        <row r="5691">
          <cell r="H5691" t="str">
            <v>Clip1</v>
          </cell>
          <cell r="I5691">
            <v>0.01</v>
          </cell>
        </row>
        <row r="5692">
          <cell r="H5692" t="str">
            <v>Kcnq1</v>
          </cell>
          <cell r="I5692">
            <v>0.01</v>
          </cell>
        </row>
        <row r="5693">
          <cell r="H5693" t="str">
            <v>Ilf3</v>
          </cell>
          <cell r="I5693">
            <v>0.01</v>
          </cell>
        </row>
        <row r="5694">
          <cell r="H5694" t="str">
            <v>Rhbdf1</v>
          </cell>
          <cell r="I5694">
            <v>0.01</v>
          </cell>
        </row>
        <row r="5695">
          <cell r="H5695" t="str">
            <v>Ppp1r7</v>
          </cell>
          <cell r="I5695">
            <v>0.01</v>
          </cell>
        </row>
        <row r="5696">
          <cell r="H5696" t="str">
            <v>Ndrg1</v>
          </cell>
          <cell r="I5696">
            <v>0.01</v>
          </cell>
        </row>
        <row r="5697">
          <cell r="H5697" t="str">
            <v>Afdn</v>
          </cell>
          <cell r="I5697">
            <v>0.01</v>
          </cell>
        </row>
        <row r="5698">
          <cell r="H5698" t="str">
            <v>Trip10</v>
          </cell>
          <cell r="I5698">
            <v>0.01</v>
          </cell>
        </row>
        <row r="5699">
          <cell r="H5699" t="str">
            <v>Itsn1</v>
          </cell>
          <cell r="I5699">
            <v>0.01</v>
          </cell>
        </row>
        <row r="5700">
          <cell r="H5700" t="str">
            <v>Tsc22d4</v>
          </cell>
          <cell r="I5700">
            <v>0.01</v>
          </cell>
        </row>
        <row r="5701">
          <cell r="H5701" t="str">
            <v>Arfgef2</v>
          </cell>
          <cell r="I5701">
            <v>0.01</v>
          </cell>
        </row>
        <row r="5702">
          <cell r="H5702" t="str">
            <v>Ptma</v>
          </cell>
          <cell r="I5702">
            <v>0.01</v>
          </cell>
        </row>
        <row r="5703">
          <cell r="H5703" t="str">
            <v>Pds5a</v>
          </cell>
          <cell r="I5703">
            <v>0.01</v>
          </cell>
        </row>
        <row r="5704">
          <cell r="H5704" t="str">
            <v>Rtn4</v>
          </cell>
          <cell r="I5704">
            <v>0.01</v>
          </cell>
        </row>
        <row r="5705">
          <cell r="H5705" t="str">
            <v>Pard3</v>
          </cell>
          <cell r="I5705">
            <v>0.01</v>
          </cell>
        </row>
        <row r="5706">
          <cell r="H5706" t="str">
            <v>Clic1</v>
          </cell>
          <cell r="I5706">
            <v>0.01</v>
          </cell>
        </row>
        <row r="5707">
          <cell r="H5707" t="str">
            <v>Prdx5</v>
          </cell>
          <cell r="I5707">
            <v>0.01</v>
          </cell>
        </row>
        <row r="5708">
          <cell r="H5708" t="str">
            <v>Ring1</v>
          </cell>
          <cell r="I5708">
            <v>0.01</v>
          </cell>
        </row>
        <row r="5709">
          <cell r="H5709" t="str">
            <v>Adnp</v>
          </cell>
          <cell r="I5709">
            <v>0.01</v>
          </cell>
        </row>
        <row r="5710">
          <cell r="H5710" t="str">
            <v>Ptdss2</v>
          </cell>
          <cell r="I5710">
            <v>0.01</v>
          </cell>
        </row>
        <row r="5711">
          <cell r="H5711" t="str">
            <v>Uimc1</v>
          </cell>
          <cell r="I5711">
            <v>0.01</v>
          </cell>
        </row>
        <row r="5712">
          <cell r="H5712" t="str">
            <v>Macf1</v>
          </cell>
          <cell r="I5712">
            <v>0.01</v>
          </cell>
        </row>
        <row r="5713">
          <cell r="H5713" t="str">
            <v>Ubr4</v>
          </cell>
          <cell r="I5713">
            <v>0.01</v>
          </cell>
        </row>
        <row r="5714">
          <cell r="H5714" t="str">
            <v>Slc23a2</v>
          </cell>
          <cell r="I5714">
            <v>0.01</v>
          </cell>
        </row>
        <row r="5715">
          <cell r="H5715" t="str">
            <v>Map1b</v>
          </cell>
          <cell r="I5715">
            <v>0.01</v>
          </cell>
        </row>
        <row r="5716">
          <cell r="H5716" t="str">
            <v>Map4</v>
          </cell>
          <cell r="I5716">
            <v>0.01</v>
          </cell>
        </row>
        <row r="5717">
          <cell r="H5717" t="str">
            <v>Serinc1</v>
          </cell>
          <cell r="I5717">
            <v>0.01</v>
          </cell>
        </row>
        <row r="5718">
          <cell r="H5718" t="str">
            <v>Sptan1</v>
          </cell>
          <cell r="I5718">
            <v>0.01</v>
          </cell>
        </row>
        <row r="5719">
          <cell r="H5719" t="str">
            <v>Rnf2</v>
          </cell>
          <cell r="I5719">
            <v>0.01</v>
          </cell>
        </row>
        <row r="5720">
          <cell r="H5720" t="str">
            <v>Farp1</v>
          </cell>
          <cell r="I5720">
            <v>0.01</v>
          </cell>
        </row>
        <row r="5721">
          <cell r="H5721" t="str">
            <v>Stau2</v>
          </cell>
          <cell r="I5721">
            <v>0.01</v>
          </cell>
        </row>
        <row r="5722">
          <cell r="H5722" t="str">
            <v>Phyhd1</v>
          </cell>
          <cell r="I5722">
            <v>0.01</v>
          </cell>
        </row>
        <row r="5723">
          <cell r="H5723" t="str">
            <v>Mgrn1</v>
          </cell>
          <cell r="I5723">
            <v>0.01</v>
          </cell>
        </row>
        <row r="5724">
          <cell r="H5724" t="str">
            <v>Gfpt1</v>
          </cell>
          <cell r="I5724">
            <v>0.01</v>
          </cell>
        </row>
        <row r="5725">
          <cell r="H5725" t="str">
            <v>Nudc</v>
          </cell>
          <cell r="I5725">
            <v>0.01</v>
          </cell>
        </row>
        <row r="5726">
          <cell r="H5726" t="str">
            <v>Sipa1l1</v>
          </cell>
          <cell r="I5726">
            <v>0.01</v>
          </cell>
        </row>
        <row r="5727">
          <cell r="H5727" t="str">
            <v>Plce1</v>
          </cell>
          <cell r="I5727">
            <v>0.01</v>
          </cell>
        </row>
        <row r="5728">
          <cell r="H5728" t="str">
            <v>Itpr2</v>
          </cell>
          <cell r="I5728">
            <v>0.01</v>
          </cell>
        </row>
        <row r="5729">
          <cell r="H5729" t="str">
            <v>Myo9b</v>
          </cell>
          <cell r="I5729">
            <v>0.01</v>
          </cell>
        </row>
        <row r="5730">
          <cell r="H5730" t="str">
            <v>Tra2b</v>
          </cell>
          <cell r="I5730">
            <v>0.01</v>
          </cell>
        </row>
        <row r="5731">
          <cell r="H5731" t="str">
            <v>Arl6ip6</v>
          </cell>
          <cell r="I5731">
            <v>0.01</v>
          </cell>
        </row>
        <row r="5732">
          <cell r="H5732" t="str">
            <v>Add3</v>
          </cell>
          <cell r="I5732">
            <v>0.01</v>
          </cell>
        </row>
        <row r="5733">
          <cell r="H5733" t="str">
            <v>Prkd2</v>
          </cell>
          <cell r="I5733">
            <v>0.01</v>
          </cell>
        </row>
        <row r="5734">
          <cell r="H5734" t="str">
            <v>Prdm2</v>
          </cell>
          <cell r="I5734">
            <v>0.01</v>
          </cell>
        </row>
        <row r="5735">
          <cell r="H5735" t="str">
            <v>Sra1</v>
          </cell>
          <cell r="I5735">
            <v>0.01</v>
          </cell>
        </row>
        <row r="5736">
          <cell r="H5736" t="str">
            <v>Palm</v>
          </cell>
          <cell r="I5736">
            <v>0.01</v>
          </cell>
        </row>
        <row r="5737">
          <cell r="H5737" t="str">
            <v>Ripor1</v>
          </cell>
          <cell r="I5737">
            <v>0.01</v>
          </cell>
        </row>
        <row r="5738">
          <cell r="H5738" t="str">
            <v>Tpd52l2</v>
          </cell>
          <cell r="I5738">
            <v>0.01</v>
          </cell>
        </row>
        <row r="5739">
          <cell r="H5739" t="str">
            <v>Dync1i2</v>
          </cell>
          <cell r="I5739">
            <v>0.01</v>
          </cell>
        </row>
        <row r="5740">
          <cell r="H5740" t="str">
            <v>Fbxo30</v>
          </cell>
          <cell r="I5740">
            <v>0.01</v>
          </cell>
        </row>
        <row r="5741">
          <cell r="H5741" t="str">
            <v>Zhx3</v>
          </cell>
          <cell r="I5741">
            <v>0.01</v>
          </cell>
        </row>
        <row r="5742">
          <cell r="H5742" t="str">
            <v>Pla2g4a</v>
          </cell>
          <cell r="I5742">
            <v>0.01</v>
          </cell>
        </row>
        <row r="5743">
          <cell r="H5743" t="str">
            <v>Strn</v>
          </cell>
          <cell r="I5743">
            <v>0.01</v>
          </cell>
        </row>
        <row r="5744">
          <cell r="H5744" t="str">
            <v>Mdc1</v>
          </cell>
          <cell r="I5744">
            <v>0.01</v>
          </cell>
        </row>
        <row r="5745">
          <cell r="H5745" t="str">
            <v>Crem</v>
          </cell>
          <cell r="I5745">
            <v>0.01</v>
          </cell>
        </row>
        <row r="5746">
          <cell r="H5746" t="str">
            <v>Prrc2a</v>
          </cell>
          <cell r="I5746">
            <v>0.01</v>
          </cell>
        </row>
        <row r="5747">
          <cell r="H5747" t="str">
            <v>Rbl2</v>
          </cell>
          <cell r="I5747">
            <v>0.01</v>
          </cell>
        </row>
        <row r="5748">
          <cell r="H5748" t="str">
            <v>Atf3</v>
          </cell>
          <cell r="I5748">
            <v>0.01</v>
          </cell>
        </row>
        <row r="5749">
          <cell r="H5749" t="str">
            <v>Fra10ac1</v>
          </cell>
          <cell r="I5749">
            <v>0.01</v>
          </cell>
        </row>
        <row r="5750">
          <cell r="H5750" t="str">
            <v>Dnajc2</v>
          </cell>
          <cell r="I5750">
            <v>0.01</v>
          </cell>
        </row>
        <row r="5751">
          <cell r="H5751" t="str">
            <v>Tcf12</v>
          </cell>
          <cell r="I5751">
            <v>0.01</v>
          </cell>
        </row>
        <row r="5752">
          <cell r="H5752" t="str">
            <v>Bcar1</v>
          </cell>
          <cell r="I5752">
            <v>0.01</v>
          </cell>
        </row>
        <row r="5753">
          <cell r="H5753" t="str">
            <v>Eif3b</v>
          </cell>
          <cell r="I5753">
            <v>0.01</v>
          </cell>
        </row>
        <row r="5754">
          <cell r="H5754" t="str">
            <v>Fbxw5</v>
          </cell>
          <cell r="I5754">
            <v>0.01</v>
          </cell>
        </row>
        <row r="5755">
          <cell r="H5755" t="str">
            <v>Pebp1</v>
          </cell>
          <cell r="I5755">
            <v>0.01</v>
          </cell>
        </row>
        <row r="5756">
          <cell r="H5756" t="str">
            <v>Pls3</v>
          </cell>
          <cell r="I5756">
            <v>0.01</v>
          </cell>
        </row>
        <row r="5757">
          <cell r="H5757" t="str">
            <v>Hnrnpl</v>
          </cell>
          <cell r="I5757">
            <v>0.01</v>
          </cell>
        </row>
        <row r="5758">
          <cell r="H5758" t="str">
            <v>Grip1</v>
          </cell>
          <cell r="I5758">
            <v>0.01</v>
          </cell>
        </row>
        <row r="5759">
          <cell r="H5759" t="str">
            <v>Cpd</v>
          </cell>
          <cell r="I5759">
            <v>0.01</v>
          </cell>
        </row>
        <row r="5760">
          <cell r="H5760" t="str">
            <v>Dync1li1</v>
          </cell>
          <cell r="I5760">
            <v>0.01</v>
          </cell>
        </row>
        <row r="5761">
          <cell r="H5761" t="str">
            <v>Synj2bp</v>
          </cell>
          <cell r="I5761">
            <v>0.01</v>
          </cell>
        </row>
        <row r="5762">
          <cell r="H5762" t="str">
            <v>Usp19</v>
          </cell>
          <cell r="I5762">
            <v>0.01</v>
          </cell>
        </row>
        <row r="5763">
          <cell r="H5763" t="str">
            <v>JPT1</v>
          </cell>
          <cell r="I5763">
            <v>0.01</v>
          </cell>
        </row>
        <row r="5764">
          <cell r="H5764" t="str">
            <v>Pds5b</v>
          </cell>
          <cell r="I5764">
            <v>0.01</v>
          </cell>
        </row>
        <row r="5765">
          <cell r="H5765" t="str">
            <v>Pi4kb</v>
          </cell>
          <cell r="I5765">
            <v>0.01</v>
          </cell>
        </row>
        <row r="5766">
          <cell r="H5766" t="str">
            <v>Cds1</v>
          </cell>
          <cell r="I5766">
            <v>0.01</v>
          </cell>
        </row>
        <row r="5767">
          <cell r="H5767" t="str">
            <v>Apc</v>
          </cell>
          <cell r="I5767">
            <v>0.01</v>
          </cell>
        </row>
        <row r="5768">
          <cell r="H5768" t="str">
            <v>Cltc</v>
          </cell>
          <cell r="I5768">
            <v>0.01</v>
          </cell>
        </row>
        <row r="5769">
          <cell r="H5769" t="str">
            <v>Arhgap17</v>
          </cell>
          <cell r="I5769">
            <v>0.01</v>
          </cell>
        </row>
        <row r="5770">
          <cell r="H5770" t="str">
            <v>Iws1</v>
          </cell>
          <cell r="I5770">
            <v>0.01</v>
          </cell>
        </row>
        <row r="5771">
          <cell r="H5771" t="str">
            <v>Tmem209</v>
          </cell>
          <cell r="I5771">
            <v>0.01</v>
          </cell>
        </row>
        <row r="5772">
          <cell r="H5772" t="str">
            <v>Phactr2</v>
          </cell>
          <cell r="I5772">
            <v>0.01</v>
          </cell>
        </row>
        <row r="5773">
          <cell r="H5773" t="str">
            <v>Dtnb</v>
          </cell>
          <cell r="I5773">
            <v>0.01</v>
          </cell>
        </row>
        <row r="5774">
          <cell r="H5774" t="str">
            <v>Nbr1</v>
          </cell>
          <cell r="I5774">
            <v>0.01</v>
          </cell>
        </row>
        <row r="5775">
          <cell r="H5775" t="str">
            <v>Psmb10</v>
          </cell>
          <cell r="I5775">
            <v>0.01</v>
          </cell>
        </row>
        <row r="5776">
          <cell r="H5776" t="str">
            <v>Rnf40</v>
          </cell>
          <cell r="I5776">
            <v>0.01</v>
          </cell>
        </row>
        <row r="5777">
          <cell r="H5777" t="str">
            <v>Pacsin2</v>
          </cell>
          <cell r="I5777">
            <v>0.01</v>
          </cell>
        </row>
        <row r="5778">
          <cell r="H5778" t="str">
            <v>Rnf2</v>
          </cell>
          <cell r="I5778">
            <v>0.01</v>
          </cell>
        </row>
        <row r="5779">
          <cell r="H5779" t="str">
            <v>Ubxn2b</v>
          </cell>
          <cell r="I5779">
            <v>0.01</v>
          </cell>
        </row>
        <row r="5780">
          <cell r="H5780" t="str">
            <v>Phyhipl</v>
          </cell>
          <cell r="I5780">
            <v>0.01</v>
          </cell>
        </row>
        <row r="5781">
          <cell r="H5781" t="str">
            <v>Flt4</v>
          </cell>
          <cell r="I5781">
            <v>0.01</v>
          </cell>
        </row>
        <row r="5782">
          <cell r="H5782" t="str">
            <v>Uba5</v>
          </cell>
          <cell r="I5782">
            <v>0.01</v>
          </cell>
        </row>
        <row r="5783">
          <cell r="H5783" t="str">
            <v>Map2</v>
          </cell>
          <cell r="I5783">
            <v>0.01</v>
          </cell>
        </row>
        <row r="5784">
          <cell r="H5784" t="str">
            <v>Cycs</v>
          </cell>
          <cell r="I5784">
            <v>0.01</v>
          </cell>
        </row>
        <row r="5785">
          <cell r="H5785" t="str">
            <v>Trip12</v>
          </cell>
          <cell r="I5785">
            <v>0.01</v>
          </cell>
        </row>
        <row r="5786">
          <cell r="H5786" t="str">
            <v>Zbtb44</v>
          </cell>
          <cell r="I5786">
            <v>0.01</v>
          </cell>
        </row>
        <row r="5787">
          <cell r="H5787" t="str">
            <v>Gnl1</v>
          </cell>
          <cell r="I5787">
            <v>0.01</v>
          </cell>
        </row>
        <row r="5788">
          <cell r="H5788" t="str">
            <v>Tanc1</v>
          </cell>
          <cell r="I5788">
            <v>0.01</v>
          </cell>
        </row>
        <row r="5789">
          <cell r="H5789" t="str">
            <v>Srsf6</v>
          </cell>
          <cell r="I5789">
            <v>0.01</v>
          </cell>
        </row>
        <row r="5790">
          <cell r="H5790" t="str">
            <v>Tac4</v>
          </cell>
          <cell r="I5790">
            <v>0.01</v>
          </cell>
        </row>
        <row r="5791">
          <cell r="H5791" t="str">
            <v>Wnk1</v>
          </cell>
          <cell r="I5791">
            <v>0.01</v>
          </cell>
        </row>
        <row r="5792">
          <cell r="H5792" t="str">
            <v>Ndrg1</v>
          </cell>
          <cell r="I5792">
            <v>0.01</v>
          </cell>
        </row>
        <row r="5793">
          <cell r="H5793" t="str">
            <v>Shank3</v>
          </cell>
          <cell r="I5793">
            <v>0.01</v>
          </cell>
        </row>
        <row r="5794">
          <cell r="H5794" t="str">
            <v>Gpsm1</v>
          </cell>
          <cell r="I5794">
            <v>0.01</v>
          </cell>
        </row>
        <row r="5795">
          <cell r="H5795" t="str">
            <v>Gramd2b</v>
          </cell>
          <cell r="I5795">
            <v>0.01</v>
          </cell>
        </row>
        <row r="5796">
          <cell r="H5796" t="str">
            <v>Tas2r16</v>
          </cell>
          <cell r="I5796">
            <v>0.01</v>
          </cell>
        </row>
        <row r="5797">
          <cell r="H5797" t="str">
            <v>Pdcl3</v>
          </cell>
          <cell r="I5797">
            <v>0.01</v>
          </cell>
        </row>
        <row r="5798">
          <cell r="H5798" t="str">
            <v>Rps8</v>
          </cell>
          <cell r="I5798">
            <v>0.01</v>
          </cell>
        </row>
        <row r="5799">
          <cell r="H5799" t="str">
            <v>Cryz</v>
          </cell>
          <cell r="I5799">
            <v>0.01</v>
          </cell>
        </row>
        <row r="5800">
          <cell r="H5800" t="str">
            <v>Capg</v>
          </cell>
          <cell r="I5800">
            <v>0.01</v>
          </cell>
        </row>
        <row r="5801">
          <cell r="H5801" t="str">
            <v>Trim28</v>
          </cell>
          <cell r="I5801">
            <v>0.01</v>
          </cell>
        </row>
        <row r="5802">
          <cell r="H5802" t="str">
            <v>Hdgf</v>
          </cell>
          <cell r="I5802">
            <v>0.01</v>
          </cell>
        </row>
        <row r="5803">
          <cell r="H5803" t="str">
            <v>Retreg2</v>
          </cell>
          <cell r="I5803">
            <v>0.01</v>
          </cell>
        </row>
        <row r="5804">
          <cell r="H5804" t="str">
            <v>Synj1</v>
          </cell>
          <cell r="I5804">
            <v>0.01</v>
          </cell>
        </row>
        <row r="5805">
          <cell r="H5805" t="str">
            <v>Synpo</v>
          </cell>
          <cell r="I5805">
            <v>0.01</v>
          </cell>
        </row>
        <row r="5806">
          <cell r="H5806" t="str">
            <v>Immt</v>
          </cell>
          <cell r="I5806">
            <v>0.01</v>
          </cell>
        </row>
        <row r="5807">
          <cell r="H5807" t="str">
            <v>Arhgef28</v>
          </cell>
          <cell r="I5807">
            <v>0.01</v>
          </cell>
        </row>
        <row r="5808">
          <cell r="H5808" t="str">
            <v>Sqstm1</v>
          </cell>
          <cell r="I5808">
            <v>0.01</v>
          </cell>
        </row>
        <row r="5809">
          <cell r="H5809" t="str">
            <v>Apc</v>
          </cell>
          <cell r="I5809">
            <v>0.01</v>
          </cell>
        </row>
        <row r="5810">
          <cell r="H5810" t="str">
            <v>Tmpo</v>
          </cell>
          <cell r="I5810">
            <v>0.01</v>
          </cell>
        </row>
        <row r="5811">
          <cell r="H5811" t="str">
            <v>Acap2</v>
          </cell>
          <cell r="I5811">
            <v>0.01</v>
          </cell>
        </row>
        <row r="5812">
          <cell r="H5812" t="str">
            <v>Dctn2</v>
          </cell>
          <cell r="I5812">
            <v>0.01</v>
          </cell>
        </row>
        <row r="5813">
          <cell r="H5813" t="str">
            <v>Arl14ep</v>
          </cell>
          <cell r="I5813">
            <v>0.01</v>
          </cell>
        </row>
        <row r="5814">
          <cell r="H5814" t="str">
            <v>Gab2</v>
          </cell>
          <cell r="I5814">
            <v>0.01</v>
          </cell>
        </row>
        <row r="5815">
          <cell r="H5815" t="str">
            <v>Phax</v>
          </cell>
          <cell r="I5815">
            <v>0.01</v>
          </cell>
        </row>
        <row r="5816">
          <cell r="H5816" t="str">
            <v>Ptpn1</v>
          </cell>
          <cell r="I5816">
            <v>0.01</v>
          </cell>
        </row>
        <row r="5817">
          <cell r="H5817" t="str">
            <v>Fra10ac1</v>
          </cell>
          <cell r="I5817">
            <v>0.01</v>
          </cell>
        </row>
        <row r="5818">
          <cell r="H5818" t="str">
            <v>Srfbp1</v>
          </cell>
          <cell r="I5818">
            <v>0.01</v>
          </cell>
        </row>
        <row r="5819">
          <cell r="H5819" t="str">
            <v>Rcan1</v>
          </cell>
          <cell r="I5819">
            <v>0.01</v>
          </cell>
        </row>
        <row r="5820">
          <cell r="H5820" t="str">
            <v>Sipa1l1</v>
          </cell>
          <cell r="I5820">
            <v>0.01</v>
          </cell>
        </row>
        <row r="5821">
          <cell r="H5821" t="str">
            <v>Arhgap17</v>
          </cell>
          <cell r="I5821">
            <v>0.01</v>
          </cell>
        </row>
        <row r="5822">
          <cell r="H5822" t="str">
            <v>Ston2</v>
          </cell>
          <cell r="I5822">
            <v>0.01</v>
          </cell>
        </row>
        <row r="5823">
          <cell r="H5823" t="str">
            <v>Cldn19</v>
          </cell>
          <cell r="I5823">
            <v>0.01</v>
          </cell>
        </row>
        <row r="5824">
          <cell r="H5824" t="str">
            <v>Smagp</v>
          </cell>
          <cell r="I5824">
            <v>0.01</v>
          </cell>
        </row>
        <row r="5825">
          <cell r="H5825" t="str">
            <v>Rem2</v>
          </cell>
          <cell r="I5825">
            <v>0.01</v>
          </cell>
        </row>
        <row r="5826">
          <cell r="H5826" t="str">
            <v>Git1</v>
          </cell>
          <cell r="I5826">
            <v>0.01</v>
          </cell>
        </row>
        <row r="5827">
          <cell r="H5827" t="str">
            <v>Epb41l1</v>
          </cell>
          <cell r="I5827">
            <v>0.01</v>
          </cell>
        </row>
        <row r="5828">
          <cell r="H5828" t="str">
            <v>Wnk1</v>
          </cell>
          <cell r="I5828">
            <v>0.01</v>
          </cell>
        </row>
        <row r="5829">
          <cell r="H5829" t="str">
            <v>Sh3kbp1</v>
          </cell>
          <cell r="I5829">
            <v>0.01</v>
          </cell>
        </row>
        <row r="5830">
          <cell r="H5830" t="str">
            <v>Iws1</v>
          </cell>
          <cell r="I5830">
            <v>0.01</v>
          </cell>
        </row>
        <row r="5831">
          <cell r="H5831" t="str">
            <v>Iws1</v>
          </cell>
          <cell r="I5831">
            <v>0.01</v>
          </cell>
        </row>
        <row r="5832">
          <cell r="H5832" t="str">
            <v>Tesk2</v>
          </cell>
          <cell r="I5832">
            <v>0.01</v>
          </cell>
        </row>
        <row r="5833">
          <cell r="H5833" t="str">
            <v>Prdm2</v>
          </cell>
          <cell r="I5833">
            <v>0.01</v>
          </cell>
        </row>
        <row r="5834">
          <cell r="H5834" t="str">
            <v>Shtn1</v>
          </cell>
          <cell r="I5834">
            <v>0.01</v>
          </cell>
        </row>
        <row r="5835">
          <cell r="H5835" t="str">
            <v>Map1b</v>
          </cell>
          <cell r="I5835">
            <v>0.01</v>
          </cell>
        </row>
        <row r="5836">
          <cell r="H5836" t="str">
            <v>Ilf3</v>
          </cell>
          <cell r="I5836">
            <v>0.01</v>
          </cell>
        </row>
        <row r="5837">
          <cell r="H5837" t="str">
            <v>Pbld</v>
          </cell>
          <cell r="I5837">
            <v>0.01</v>
          </cell>
        </row>
        <row r="5838">
          <cell r="H5838" t="str">
            <v>Ndrg4</v>
          </cell>
          <cell r="I5838">
            <v>0.01</v>
          </cell>
        </row>
        <row r="5839">
          <cell r="H5839" t="str">
            <v>Clasp2</v>
          </cell>
          <cell r="I5839">
            <v>0.01</v>
          </cell>
        </row>
        <row r="5840">
          <cell r="H5840" t="str">
            <v>Slc4a7</v>
          </cell>
          <cell r="I5840">
            <v>0.01</v>
          </cell>
        </row>
        <row r="5841">
          <cell r="H5841" t="str">
            <v>Cul3</v>
          </cell>
          <cell r="I5841">
            <v>0.01</v>
          </cell>
        </row>
        <row r="5842">
          <cell r="H5842" t="str">
            <v>Stim1</v>
          </cell>
          <cell r="I5842">
            <v>0.01</v>
          </cell>
        </row>
        <row r="5843">
          <cell r="H5843" t="str">
            <v>Pgrmc1</v>
          </cell>
          <cell r="I5843">
            <v>0.01</v>
          </cell>
        </row>
        <row r="5844">
          <cell r="H5844" t="str">
            <v>Rapgef3</v>
          </cell>
          <cell r="I5844">
            <v>0.01</v>
          </cell>
        </row>
        <row r="5845">
          <cell r="H5845" t="str">
            <v>Foxp1</v>
          </cell>
          <cell r="I5845">
            <v>0.01</v>
          </cell>
        </row>
        <row r="5846">
          <cell r="H5846" t="str">
            <v>Map4</v>
          </cell>
          <cell r="I5846">
            <v>0.01</v>
          </cell>
        </row>
        <row r="5847">
          <cell r="H5847" t="str">
            <v>Ccdc82</v>
          </cell>
          <cell r="I5847">
            <v>0.01</v>
          </cell>
        </row>
        <row r="5848">
          <cell r="H5848" t="str">
            <v>Synj1</v>
          </cell>
          <cell r="I5848">
            <v>0.01</v>
          </cell>
        </row>
        <row r="5849">
          <cell r="H5849" t="str">
            <v>Tesk1</v>
          </cell>
          <cell r="I5849">
            <v>0.01</v>
          </cell>
        </row>
        <row r="5850">
          <cell r="H5850" t="str">
            <v>Baiap2l1</v>
          </cell>
          <cell r="I5850">
            <v>0.01</v>
          </cell>
        </row>
        <row r="5851">
          <cell r="H5851" t="str">
            <v>Sp110</v>
          </cell>
          <cell r="I5851">
            <v>0.01</v>
          </cell>
        </row>
        <row r="5852">
          <cell r="H5852" t="str">
            <v>Pi4kb</v>
          </cell>
          <cell r="I5852">
            <v>0.01</v>
          </cell>
        </row>
        <row r="5853">
          <cell r="H5853" t="str">
            <v>Trak2</v>
          </cell>
          <cell r="I5853">
            <v>0.01</v>
          </cell>
        </row>
        <row r="5854">
          <cell r="H5854" t="str">
            <v>Slc39a6</v>
          </cell>
          <cell r="I5854">
            <v>0.01</v>
          </cell>
        </row>
        <row r="5855">
          <cell r="H5855" t="str">
            <v>Wdr91</v>
          </cell>
          <cell r="I5855">
            <v>0.01</v>
          </cell>
        </row>
        <row r="5856">
          <cell r="H5856" t="str">
            <v>Hmga1</v>
          </cell>
          <cell r="I5856">
            <v>0.01</v>
          </cell>
        </row>
        <row r="5857">
          <cell r="H5857" t="str">
            <v>Eno1</v>
          </cell>
          <cell r="I5857">
            <v>0.01</v>
          </cell>
        </row>
        <row r="5858">
          <cell r="H5858" t="str">
            <v>Prkab2</v>
          </cell>
          <cell r="I5858">
            <v>0.01</v>
          </cell>
        </row>
        <row r="5859">
          <cell r="H5859" t="str">
            <v>Pdap1</v>
          </cell>
          <cell r="I5859">
            <v>0.01</v>
          </cell>
        </row>
        <row r="5860">
          <cell r="H5860" t="str">
            <v>Arfgef1</v>
          </cell>
          <cell r="I5860">
            <v>0.01</v>
          </cell>
        </row>
        <row r="5861">
          <cell r="H5861" t="str">
            <v>Zc3h18</v>
          </cell>
          <cell r="I5861">
            <v>0.01</v>
          </cell>
        </row>
        <row r="5862">
          <cell r="H5862" t="str">
            <v>Pag1</v>
          </cell>
          <cell r="I5862">
            <v>0.01</v>
          </cell>
        </row>
        <row r="5863">
          <cell r="H5863" t="str">
            <v>Fam122a</v>
          </cell>
          <cell r="I5863">
            <v>0.01</v>
          </cell>
        </row>
        <row r="5864">
          <cell r="H5864" t="str">
            <v>Synrg</v>
          </cell>
          <cell r="I5864">
            <v>0.01</v>
          </cell>
        </row>
        <row r="5865">
          <cell r="H5865" t="str">
            <v>Ralgapa1</v>
          </cell>
          <cell r="I5865">
            <v>0.01</v>
          </cell>
        </row>
        <row r="5866">
          <cell r="H5866" t="str">
            <v>Mgat4a</v>
          </cell>
          <cell r="I5866">
            <v>0.01</v>
          </cell>
        </row>
        <row r="5867">
          <cell r="H5867" t="str">
            <v>Akap13</v>
          </cell>
          <cell r="I5867">
            <v>0.01</v>
          </cell>
        </row>
        <row r="5868">
          <cell r="H5868" t="str">
            <v>Scaf1</v>
          </cell>
          <cell r="I5868">
            <v>0.01</v>
          </cell>
        </row>
        <row r="5869">
          <cell r="H5869" t="str">
            <v>Add3</v>
          </cell>
          <cell r="I5869">
            <v>0.01</v>
          </cell>
        </row>
        <row r="5870">
          <cell r="H5870" t="str">
            <v>Smc1a</v>
          </cell>
          <cell r="I5870">
            <v>0.01</v>
          </cell>
        </row>
        <row r="5871">
          <cell r="H5871" t="str">
            <v>Mphosph8</v>
          </cell>
          <cell r="I5871">
            <v>0.01</v>
          </cell>
        </row>
        <row r="5872">
          <cell r="H5872" t="str">
            <v>Map1s</v>
          </cell>
          <cell r="I5872">
            <v>0.01</v>
          </cell>
        </row>
        <row r="5873">
          <cell r="H5873" t="str">
            <v>Paf1</v>
          </cell>
          <cell r="I5873">
            <v>0.01</v>
          </cell>
        </row>
        <row r="5874">
          <cell r="H5874" t="str">
            <v>Fos</v>
          </cell>
          <cell r="I5874">
            <v>0.01</v>
          </cell>
        </row>
        <row r="5875">
          <cell r="H5875" t="str">
            <v>Kif1b</v>
          </cell>
          <cell r="I5875">
            <v>0.01</v>
          </cell>
        </row>
        <row r="5876">
          <cell r="H5876" t="str">
            <v>Pold1</v>
          </cell>
          <cell r="I5876">
            <v>0.01</v>
          </cell>
        </row>
        <row r="5877">
          <cell r="H5877" t="str">
            <v>Scap</v>
          </cell>
          <cell r="I5877">
            <v>0.01</v>
          </cell>
        </row>
        <row r="5878">
          <cell r="H5878" t="str">
            <v>Hist1h1b</v>
          </cell>
          <cell r="I5878">
            <v>0.01</v>
          </cell>
        </row>
        <row r="5879">
          <cell r="H5879" t="str">
            <v>Blnk</v>
          </cell>
          <cell r="I5879">
            <v>0.01</v>
          </cell>
        </row>
        <row r="5880">
          <cell r="H5880" t="str">
            <v>Spata6</v>
          </cell>
          <cell r="I5880">
            <v>0.01</v>
          </cell>
        </row>
        <row r="5881">
          <cell r="H5881" t="str">
            <v>Cttn</v>
          </cell>
          <cell r="I5881">
            <v>0.01</v>
          </cell>
        </row>
        <row r="5882">
          <cell r="H5882" t="str">
            <v>Hspbp1</v>
          </cell>
          <cell r="I5882">
            <v>0.01</v>
          </cell>
        </row>
        <row r="5883">
          <cell r="H5883" t="str">
            <v>Smarca4</v>
          </cell>
          <cell r="I5883">
            <v>0.01</v>
          </cell>
        </row>
        <row r="5884">
          <cell r="H5884" t="str">
            <v>Taf6</v>
          </cell>
          <cell r="I5884">
            <v>0.01</v>
          </cell>
        </row>
        <row r="5885">
          <cell r="H5885" t="str">
            <v>JPT1</v>
          </cell>
          <cell r="I5885">
            <v>0.01</v>
          </cell>
        </row>
        <row r="5886">
          <cell r="H5886" t="str">
            <v>Lrrfip1</v>
          </cell>
          <cell r="I5886">
            <v>0.01</v>
          </cell>
        </row>
        <row r="5887">
          <cell r="H5887" t="str">
            <v>Synrg</v>
          </cell>
          <cell r="I5887">
            <v>0.01</v>
          </cell>
        </row>
        <row r="5888">
          <cell r="H5888" t="str">
            <v>Ttgn1</v>
          </cell>
          <cell r="I5888">
            <v>0.01</v>
          </cell>
        </row>
        <row r="5889">
          <cell r="H5889" t="str">
            <v>Ahi1</v>
          </cell>
          <cell r="I5889">
            <v>0.01</v>
          </cell>
        </row>
        <row r="5890">
          <cell r="H5890" t="str">
            <v>Max</v>
          </cell>
          <cell r="I5890">
            <v>0.01</v>
          </cell>
        </row>
        <row r="5891">
          <cell r="H5891" t="str">
            <v>Ncor1</v>
          </cell>
          <cell r="I5891">
            <v>0.01</v>
          </cell>
        </row>
        <row r="5892">
          <cell r="H5892" t="str">
            <v>Dnajc5</v>
          </cell>
          <cell r="I5892">
            <v>0.01</v>
          </cell>
        </row>
        <row r="5893">
          <cell r="H5893" t="str">
            <v>Parm1</v>
          </cell>
          <cell r="I5893">
            <v>0.01</v>
          </cell>
        </row>
        <row r="5894">
          <cell r="H5894" t="str">
            <v>Adgrl2</v>
          </cell>
          <cell r="I5894">
            <v>0.01</v>
          </cell>
        </row>
        <row r="5895">
          <cell r="H5895" t="str">
            <v>Sytl4</v>
          </cell>
          <cell r="I5895">
            <v>0.01</v>
          </cell>
        </row>
        <row r="5896">
          <cell r="H5896" t="str">
            <v>Lpar1</v>
          </cell>
          <cell r="I5896">
            <v>0.01</v>
          </cell>
        </row>
        <row r="5897">
          <cell r="H5897" t="str">
            <v>Itpkb</v>
          </cell>
          <cell r="I5897">
            <v>0.01</v>
          </cell>
        </row>
        <row r="5898">
          <cell r="H5898" t="str">
            <v>Myo1c</v>
          </cell>
          <cell r="I5898">
            <v>0.01</v>
          </cell>
        </row>
        <row r="5899">
          <cell r="H5899" t="str">
            <v>Prpsap2</v>
          </cell>
          <cell r="I5899">
            <v>0.01</v>
          </cell>
        </row>
        <row r="5900">
          <cell r="H5900" t="str">
            <v>Map1b</v>
          </cell>
          <cell r="I5900">
            <v>0.01</v>
          </cell>
        </row>
        <row r="5901">
          <cell r="H5901" t="str">
            <v>Iws1</v>
          </cell>
          <cell r="I5901">
            <v>0.01</v>
          </cell>
        </row>
        <row r="5902">
          <cell r="H5902" t="str">
            <v>Snx15</v>
          </cell>
          <cell r="I5902">
            <v>0.01</v>
          </cell>
        </row>
        <row r="5903">
          <cell r="H5903" t="str">
            <v>Trio</v>
          </cell>
          <cell r="I5903">
            <v>0.01</v>
          </cell>
        </row>
        <row r="5904">
          <cell r="H5904" t="str">
            <v>Smarca4</v>
          </cell>
          <cell r="I5904">
            <v>0.01</v>
          </cell>
        </row>
        <row r="5905">
          <cell r="H5905" t="str">
            <v>Ndrg2</v>
          </cell>
          <cell r="I5905">
            <v>0.01</v>
          </cell>
        </row>
        <row r="5906">
          <cell r="H5906" t="str">
            <v>Optn</v>
          </cell>
          <cell r="I5906">
            <v>0.01</v>
          </cell>
        </row>
        <row r="5907">
          <cell r="H5907" t="str">
            <v>Thrap3</v>
          </cell>
          <cell r="I5907">
            <v>0.01</v>
          </cell>
        </row>
        <row r="5908">
          <cell r="H5908" t="str">
            <v>Sipa1l1</v>
          </cell>
          <cell r="I5908">
            <v>0.01</v>
          </cell>
        </row>
        <row r="5909">
          <cell r="H5909" t="str">
            <v>Akap13</v>
          </cell>
          <cell r="I5909">
            <v>0.01</v>
          </cell>
        </row>
        <row r="5910">
          <cell r="H5910" t="str">
            <v>Rrad</v>
          </cell>
          <cell r="I5910">
            <v>0.01</v>
          </cell>
        </row>
        <row r="5911">
          <cell r="H5911" t="str">
            <v>Abhd1</v>
          </cell>
          <cell r="I5911">
            <v>0.01</v>
          </cell>
        </row>
        <row r="5912">
          <cell r="H5912" t="str">
            <v>Kcnk1</v>
          </cell>
          <cell r="I5912">
            <v>0.01</v>
          </cell>
        </row>
        <row r="5913">
          <cell r="H5913" t="str">
            <v>Cmtr1</v>
          </cell>
          <cell r="I5913">
            <v>0.01</v>
          </cell>
        </row>
        <row r="5914">
          <cell r="H5914" t="str">
            <v>Add1</v>
          </cell>
          <cell r="I5914">
            <v>0.01</v>
          </cell>
        </row>
        <row r="5915">
          <cell r="H5915" t="str">
            <v>Ybx1</v>
          </cell>
          <cell r="I5915">
            <v>0.01</v>
          </cell>
        </row>
        <row r="5916">
          <cell r="H5916" t="str">
            <v>Lrrfip2</v>
          </cell>
          <cell r="I5916">
            <v>0.01</v>
          </cell>
        </row>
        <row r="5917">
          <cell r="H5917" t="str">
            <v>Trpm7</v>
          </cell>
          <cell r="I5917">
            <v>0.01</v>
          </cell>
        </row>
        <row r="5918">
          <cell r="H5918" t="str">
            <v>Slc6a12</v>
          </cell>
          <cell r="I5918">
            <v>0.01</v>
          </cell>
        </row>
        <row r="5919">
          <cell r="H5919" t="str">
            <v>Ilf3</v>
          </cell>
          <cell r="I5919">
            <v>0.01</v>
          </cell>
        </row>
        <row r="5920">
          <cell r="H5920" t="str">
            <v>Ptpn21</v>
          </cell>
          <cell r="I5920">
            <v>0.01</v>
          </cell>
        </row>
        <row r="5921">
          <cell r="H5921" t="str">
            <v>Retreg1</v>
          </cell>
          <cell r="I5921">
            <v>0.01</v>
          </cell>
        </row>
        <row r="5922">
          <cell r="H5922" t="str">
            <v>Usp30</v>
          </cell>
          <cell r="I5922">
            <v>0.01</v>
          </cell>
        </row>
        <row r="5923">
          <cell r="H5923" t="str">
            <v>Iws1</v>
          </cell>
          <cell r="I5923">
            <v>0.01</v>
          </cell>
        </row>
        <row r="5924">
          <cell r="H5924" t="str">
            <v>Atp2b1</v>
          </cell>
          <cell r="I5924">
            <v>0.01</v>
          </cell>
        </row>
        <row r="5925">
          <cell r="H5925" t="str">
            <v>Clk3</v>
          </cell>
          <cell r="I5925">
            <v>0.01</v>
          </cell>
        </row>
        <row r="5926">
          <cell r="H5926" t="str">
            <v>Tanc1</v>
          </cell>
          <cell r="I5926">
            <v>0.01</v>
          </cell>
        </row>
        <row r="5927">
          <cell r="H5927" t="str">
            <v>Twf1</v>
          </cell>
          <cell r="I5927">
            <v>0.01</v>
          </cell>
        </row>
        <row r="5928">
          <cell r="H5928" t="str">
            <v>Herc4</v>
          </cell>
          <cell r="I5928">
            <v>0.01</v>
          </cell>
        </row>
        <row r="5929">
          <cell r="H5929" t="str">
            <v>Rsrc2</v>
          </cell>
          <cell r="I5929">
            <v>0.01</v>
          </cell>
        </row>
        <row r="5930">
          <cell r="H5930" t="str">
            <v>Gcc2</v>
          </cell>
          <cell r="I5930">
            <v>0.01</v>
          </cell>
        </row>
        <row r="5931">
          <cell r="H5931" t="str">
            <v>Calm3</v>
          </cell>
          <cell r="I5931">
            <v>0.01</v>
          </cell>
        </row>
        <row r="5932">
          <cell r="H5932" t="str">
            <v>Csf1</v>
          </cell>
          <cell r="I5932">
            <v>0.01</v>
          </cell>
        </row>
        <row r="5933">
          <cell r="H5933" t="str">
            <v>Aplp2</v>
          </cell>
          <cell r="I5933">
            <v>0.01</v>
          </cell>
        </row>
        <row r="5934">
          <cell r="H5934" t="str">
            <v>Spg21</v>
          </cell>
          <cell r="I5934">
            <v>0.01</v>
          </cell>
        </row>
        <row r="5935">
          <cell r="H5935" t="str">
            <v>Map1s</v>
          </cell>
          <cell r="I5935">
            <v>0.01</v>
          </cell>
        </row>
        <row r="5936">
          <cell r="H5936" t="str">
            <v>Mtdh</v>
          </cell>
          <cell r="I5936">
            <v>0.01</v>
          </cell>
        </row>
        <row r="5937">
          <cell r="H5937" t="str">
            <v>Cmklr1</v>
          </cell>
          <cell r="I5937">
            <v>0.01</v>
          </cell>
        </row>
        <row r="5938">
          <cell r="H5938" t="str">
            <v>Crtc2</v>
          </cell>
          <cell r="I5938">
            <v>0.01</v>
          </cell>
        </row>
        <row r="5939">
          <cell r="H5939" t="str">
            <v>Sfswap</v>
          </cell>
          <cell r="I5939">
            <v>0.01</v>
          </cell>
        </row>
        <row r="5940">
          <cell r="H5940" t="str">
            <v>Lrrfip2</v>
          </cell>
          <cell r="I5940">
            <v>0.01</v>
          </cell>
        </row>
        <row r="5941">
          <cell r="H5941" t="str">
            <v>Prrc2a</v>
          </cell>
          <cell r="I5941">
            <v>0.01</v>
          </cell>
        </row>
        <row r="5942">
          <cell r="H5942" t="str">
            <v>Ppp1r2</v>
          </cell>
          <cell r="I5942">
            <v>0.01</v>
          </cell>
        </row>
        <row r="5943">
          <cell r="H5943" t="str">
            <v>Axin1</v>
          </cell>
          <cell r="I5943">
            <v>0.01</v>
          </cell>
        </row>
        <row r="5944">
          <cell r="H5944" t="str">
            <v>Pcyt1a</v>
          </cell>
          <cell r="I5944">
            <v>0.01</v>
          </cell>
        </row>
        <row r="5945">
          <cell r="H5945" t="str">
            <v>Lmna</v>
          </cell>
          <cell r="I5945">
            <v>0.01</v>
          </cell>
        </row>
        <row r="5946">
          <cell r="H5946" t="str">
            <v>Wdr81</v>
          </cell>
          <cell r="I5946">
            <v>0.01</v>
          </cell>
        </row>
        <row r="5947">
          <cell r="H5947" t="str">
            <v>Afdn</v>
          </cell>
          <cell r="I5947">
            <v>0.01</v>
          </cell>
        </row>
        <row r="5948">
          <cell r="H5948" t="str">
            <v>Nup88</v>
          </cell>
          <cell r="I5948">
            <v>0.01</v>
          </cell>
        </row>
        <row r="5949">
          <cell r="H5949" t="str">
            <v>Pclo</v>
          </cell>
          <cell r="I5949">
            <v>0.01</v>
          </cell>
        </row>
        <row r="5950">
          <cell r="H5950" t="str">
            <v>Nos1</v>
          </cell>
          <cell r="I5950">
            <v>0.01</v>
          </cell>
        </row>
        <row r="5951">
          <cell r="H5951" t="str">
            <v>Akap13</v>
          </cell>
          <cell r="I5951">
            <v>0.01</v>
          </cell>
        </row>
        <row r="5952">
          <cell r="H5952" t="str">
            <v>Gnl1</v>
          </cell>
          <cell r="I5952">
            <v>0.01</v>
          </cell>
        </row>
        <row r="5953">
          <cell r="H5953" t="str">
            <v>App</v>
          </cell>
          <cell r="I5953">
            <v>0.01</v>
          </cell>
        </row>
        <row r="5954">
          <cell r="H5954" t="str">
            <v>Irf2bpl</v>
          </cell>
          <cell r="I5954">
            <v>0.01</v>
          </cell>
        </row>
        <row r="5955">
          <cell r="H5955" t="str">
            <v>Rnf2</v>
          </cell>
          <cell r="I5955">
            <v>0.01</v>
          </cell>
        </row>
        <row r="5956">
          <cell r="H5956" t="str">
            <v>Rtn4</v>
          </cell>
          <cell r="I5956">
            <v>0.01</v>
          </cell>
        </row>
        <row r="5957">
          <cell r="H5957" t="str">
            <v>Add1</v>
          </cell>
          <cell r="I5957">
            <v>0.01</v>
          </cell>
        </row>
        <row r="5958">
          <cell r="H5958" t="str">
            <v>Clasp2</v>
          </cell>
          <cell r="I5958">
            <v>0.01</v>
          </cell>
        </row>
        <row r="5959">
          <cell r="H5959" t="str">
            <v>Hnrnpa2b1</v>
          </cell>
          <cell r="I5959">
            <v>0.01</v>
          </cell>
        </row>
        <row r="5960">
          <cell r="H5960" t="str">
            <v>Gcc2</v>
          </cell>
          <cell r="I5960">
            <v>0.01</v>
          </cell>
        </row>
        <row r="5961">
          <cell r="H5961" t="str">
            <v>Ints12</v>
          </cell>
          <cell r="I5961">
            <v>0.01</v>
          </cell>
        </row>
        <row r="5962">
          <cell r="H5962" t="str">
            <v>Gys1</v>
          </cell>
          <cell r="I5962">
            <v>0.01</v>
          </cell>
        </row>
        <row r="5963">
          <cell r="H5963" t="str">
            <v>Arfgef2</v>
          </cell>
          <cell r="I5963">
            <v>0.01</v>
          </cell>
        </row>
        <row r="5964">
          <cell r="H5964" t="str">
            <v>Ppp1r9a</v>
          </cell>
          <cell r="I5964">
            <v>0.01</v>
          </cell>
        </row>
        <row r="5965">
          <cell r="H5965" t="str">
            <v>Myo1d</v>
          </cell>
          <cell r="I5965">
            <v>0.01</v>
          </cell>
        </row>
        <row r="5966">
          <cell r="H5966" t="str">
            <v>Arhgap20</v>
          </cell>
          <cell r="I5966">
            <v>0.01</v>
          </cell>
        </row>
        <row r="5967">
          <cell r="H5967" t="str">
            <v>Copg2</v>
          </cell>
          <cell r="I5967">
            <v>0.01</v>
          </cell>
        </row>
        <row r="5968">
          <cell r="H5968" t="str">
            <v>Flcn</v>
          </cell>
          <cell r="I5968">
            <v>0.01</v>
          </cell>
        </row>
        <row r="5969">
          <cell r="H5969" t="str">
            <v>Ralgapb</v>
          </cell>
          <cell r="I5969">
            <v>0.01</v>
          </cell>
        </row>
        <row r="5970">
          <cell r="H5970" t="str">
            <v>Slc9a3r1</v>
          </cell>
          <cell r="I5970">
            <v>0.01</v>
          </cell>
        </row>
        <row r="5971">
          <cell r="H5971" t="str">
            <v>Mre11</v>
          </cell>
          <cell r="I5971">
            <v>0.01</v>
          </cell>
        </row>
        <row r="5972">
          <cell r="H5972" t="str">
            <v>Sae1</v>
          </cell>
          <cell r="I5972">
            <v>0.01</v>
          </cell>
        </row>
        <row r="5973">
          <cell r="H5973" t="str">
            <v>Pxn</v>
          </cell>
          <cell r="I5973">
            <v>0.01</v>
          </cell>
        </row>
        <row r="5974">
          <cell r="H5974" t="str">
            <v>Hnrnpd</v>
          </cell>
          <cell r="I5974">
            <v>0.01</v>
          </cell>
        </row>
        <row r="5975">
          <cell r="H5975" t="str">
            <v>Map1b</v>
          </cell>
          <cell r="I5975">
            <v>0.01</v>
          </cell>
        </row>
        <row r="5976">
          <cell r="H5976" t="str">
            <v>Hdgfl3</v>
          </cell>
          <cell r="I5976">
            <v>0.01</v>
          </cell>
        </row>
        <row r="5977">
          <cell r="H5977" t="str">
            <v>Anxa5</v>
          </cell>
          <cell r="I5977">
            <v>0.01</v>
          </cell>
        </row>
        <row r="5978">
          <cell r="H5978" t="str">
            <v>Phlpp1</v>
          </cell>
          <cell r="I5978">
            <v>0.01</v>
          </cell>
        </row>
        <row r="5979">
          <cell r="H5979" t="str">
            <v>Smarca4</v>
          </cell>
          <cell r="I5979">
            <v>0.01</v>
          </cell>
        </row>
        <row r="5980">
          <cell r="H5980" t="str">
            <v>Foxo1</v>
          </cell>
          <cell r="I5980">
            <v>0.01</v>
          </cell>
        </row>
        <row r="5981">
          <cell r="H5981" t="str">
            <v>Pacsin1</v>
          </cell>
          <cell r="I5981">
            <v>0.01</v>
          </cell>
        </row>
        <row r="5982">
          <cell r="H5982" t="str">
            <v>Ppig</v>
          </cell>
          <cell r="I5982">
            <v>0.01</v>
          </cell>
        </row>
        <row r="5983">
          <cell r="H5983" t="str">
            <v>Mybbp1a</v>
          </cell>
          <cell r="I5983">
            <v>0.01</v>
          </cell>
        </row>
        <row r="5984">
          <cell r="H5984" t="str">
            <v>Epb41l1</v>
          </cell>
          <cell r="I5984">
            <v>0.01</v>
          </cell>
        </row>
        <row r="5985">
          <cell r="H5985" t="str">
            <v>Trip12</v>
          </cell>
          <cell r="I5985">
            <v>0.01</v>
          </cell>
        </row>
        <row r="5986">
          <cell r="H5986" t="str">
            <v>Lmna</v>
          </cell>
          <cell r="I5986">
            <v>0.01</v>
          </cell>
        </row>
        <row r="5987">
          <cell r="H5987" t="str">
            <v>Scaf1</v>
          </cell>
          <cell r="I5987">
            <v>0</v>
          </cell>
        </row>
        <row r="5988">
          <cell r="H5988" t="str">
            <v>Ap2m1</v>
          </cell>
          <cell r="I5988">
            <v>0</v>
          </cell>
        </row>
        <row r="5989">
          <cell r="H5989" t="str">
            <v>Ptms</v>
          </cell>
          <cell r="I5989">
            <v>0</v>
          </cell>
        </row>
        <row r="5990">
          <cell r="H5990" t="str">
            <v>Sp1</v>
          </cell>
          <cell r="I5990">
            <v>0</v>
          </cell>
        </row>
        <row r="5991">
          <cell r="H5991" t="str">
            <v>Lrpap1</v>
          </cell>
          <cell r="I5991">
            <v>0</v>
          </cell>
        </row>
        <row r="5992">
          <cell r="H5992" t="str">
            <v>Cavin1</v>
          </cell>
          <cell r="I5992">
            <v>0</v>
          </cell>
        </row>
        <row r="5993">
          <cell r="H5993" t="str">
            <v>Trim3</v>
          </cell>
          <cell r="I5993">
            <v>0</v>
          </cell>
        </row>
        <row r="5994">
          <cell r="H5994" t="str">
            <v>Tle3</v>
          </cell>
          <cell r="I5994">
            <v>0</v>
          </cell>
        </row>
        <row r="5995">
          <cell r="H5995" t="str">
            <v>Nup153</v>
          </cell>
          <cell r="I5995">
            <v>0</v>
          </cell>
        </row>
        <row r="5996">
          <cell r="H5996" t="str">
            <v>Ralgapa1</v>
          </cell>
          <cell r="I5996">
            <v>0</v>
          </cell>
        </row>
        <row r="5997">
          <cell r="H5997" t="str">
            <v>Ndrg2</v>
          </cell>
          <cell r="I5997">
            <v>0</v>
          </cell>
        </row>
        <row r="5998">
          <cell r="H5998" t="str">
            <v>Prdm2</v>
          </cell>
          <cell r="I5998">
            <v>0</v>
          </cell>
        </row>
        <row r="5999">
          <cell r="H5999" t="str">
            <v>Bhlhe40</v>
          </cell>
          <cell r="I5999">
            <v>0</v>
          </cell>
        </row>
        <row r="6000">
          <cell r="H6000" t="str">
            <v>Gprasp1</v>
          </cell>
          <cell r="I6000">
            <v>0</v>
          </cell>
        </row>
        <row r="6001">
          <cell r="H6001" t="str">
            <v>Sipa1l1</v>
          </cell>
          <cell r="I6001">
            <v>0</v>
          </cell>
        </row>
        <row r="6002">
          <cell r="H6002" t="str">
            <v>Slc16a10</v>
          </cell>
          <cell r="I6002">
            <v>0</v>
          </cell>
        </row>
        <row r="6003">
          <cell r="H6003" t="str">
            <v>Psmd2</v>
          </cell>
          <cell r="I6003">
            <v>0</v>
          </cell>
        </row>
        <row r="6004">
          <cell r="H6004" t="str">
            <v>Tmem176b</v>
          </cell>
          <cell r="I6004">
            <v>0</v>
          </cell>
        </row>
        <row r="6005">
          <cell r="H6005" t="str">
            <v>Map1s</v>
          </cell>
          <cell r="I6005">
            <v>0</v>
          </cell>
        </row>
        <row r="6006">
          <cell r="H6006" t="str">
            <v>Arntl</v>
          </cell>
          <cell r="I6006">
            <v>0</v>
          </cell>
        </row>
        <row r="6007">
          <cell r="H6007" t="str">
            <v>Ndrg1</v>
          </cell>
          <cell r="I6007">
            <v>0</v>
          </cell>
        </row>
        <row r="6008">
          <cell r="H6008" t="str">
            <v>Eloa</v>
          </cell>
          <cell r="I6008">
            <v>0</v>
          </cell>
        </row>
        <row r="6009">
          <cell r="H6009" t="str">
            <v>Adar</v>
          </cell>
          <cell r="I6009">
            <v>0</v>
          </cell>
        </row>
        <row r="6010">
          <cell r="H6010" t="str">
            <v>Grip1</v>
          </cell>
          <cell r="I6010">
            <v>0</v>
          </cell>
        </row>
        <row r="6011">
          <cell r="H6011" t="str">
            <v>Nup98</v>
          </cell>
          <cell r="I6011">
            <v>0</v>
          </cell>
        </row>
        <row r="6012">
          <cell r="H6012" t="str">
            <v>Tsc1</v>
          </cell>
          <cell r="I6012">
            <v>0</v>
          </cell>
        </row>
        <row r="6013">
          <cell r="H6013" t="str">
            <v>Prkar2b</v>
          </cell>
          <cell r="I6013">
            <v>0</v>
          </cell>
        </row>
        <row r="6014">
          <cell r="H6014" t="str">
            <v>Ptgr1</v>
          </cell>
          <cell r="I6014">
            <v>0</v>
          </cell>
        </row>
        <row r="6015">
          <cell r="H6015" t="str">
            <v>Rab9a</v>
          </cell>
          <cell r="I6015">
            <v>0</v>
          </cell>
        </row>
        <row r="6016">
          <cell r="H6016" t="str">
            <v>Pdlim7</v>
          </cell>
          <cell r="I6016">
            <v>0</v>
          </cell>
        </row>
        <row r="6017">
          <cell r="H6017" t="str">
            <v>Shroom2</v>
          </cell>
          <cell r="I6017">
            <v>0</v>
          </cell>
        </row>
        <row r="6018">
          <cell r="H6018" t="str">
            <v>Tmem209</v>
          </cell>
          <cell r="I6018">
            <v>0</v>
          </cell>
        </row>
        <row r="6019">
          <cell r="H6019" t="str">
            <v>Tuba1b</v>
          </cell>
          <cell r="I6019">
            <v>0</v>
          </cell>
        </row>
        <row r="6020">
          <cell r="H6020" t="str">
            <v>Kat7</v>
          </cell>
          <cell r="I6020">
            <v>0</v>
          </cell>
        </row>
        <row r="6021">
          <cell r="H6021" t="str">
            <v>Arhgap17</v>
          </cell>
          <cell r="I6021">
            <v>0</v>
          </cell>
        </row>
        <row r="6022">
          <cell r="H6022" t="str">
            <v>Pld2</v>
          </cell>
          <cell r="I6022">
            <v>0</v>
          </cell>
        </row>
        <row r="6023">
          <cell r="H6023" t="str">
            <v>Pla2g4a</v>
          </cell>
          <cell r="I6023">
            <v>0</v>
          </cell>
        </row>
        <row r="6024">
          <cell r="H6024" t="str">
            <v>Mprip</v>
          </cell>
          <cell r="I6024">
            <v>0</v>
          </cell>
        </row>
        <row r="6025">
          <cell r="H6025" t="str">
            <v>Epn3</v>
          </cell>
          <cell r="I6025">
            <v>0</v>
          </cell>
        </row>
        <row r="6026">
          <cell r="H6026" t="str">
            <v>Gys1</v>
          </cell>
          <cell r="I6026">
            <v>0</v>
          </cell>
        </row>
        <row r="6027">
          <cell r="H6027" t="str">
            <v>Phactr1</v>
          </cell>
          <cell r="I6027">
            <v>0</v>
          </cell>
        </row>
        <row r="6028">
          <cell r="H6028" t="str">
            <v>Pi4ka</v>
          </cell>
          <cell r="I6028">
            <v>0</v>
          </cell>
        </row>
        <row r="6029">
          <cell r="H6029" t="str">
            <v>Ncoa3</v>
          </cell>
          <cell r="I6029">
            <v>0</v>
          </cell>
        </row>
        <row r="6030">
          <cell r="H6030" t="str">
            <v>Aldoa</v>
          </cell>
          <cell r="I6030">
            <v>0</v>
          </cell>
        </row>
        <row r="6031">
          <cell r="H6031" t="str">
            <v>Xiap</v>
          </cell>
          <cell r="I6031">
            <v>0</v>
          </cell>
        </row>
        <row r="6032">
          <cell r="H6032" t="str">
            <v>Lamtor1</v>
          </cell>
          <cell r="I6032">
            <v>0</v>
          </cell>
        </row>
        <row r="6033">
          <cell r="H6033" t="str">
            <v>Ets1</v>
          </cell>
          <cell r="I6033">
            <v>0</v>
          </cell>
        </row>
        <row r="6034">
          <cell r="H6034" t="str">
            <v>Deaf1</v>
          </cell>
          <cell r="I6034">
            <v>0</v>
          </cell>
        </row>
        <row r="6035">
          <cell r="H6035" t="str">
            <v>Tmem55b</v>
          </cell>
          <cell r="I6035">
            <v>0</v>
          </cell>
        </row>
        <row r="6036">
          <cell r="H6036" t="str">
            <v>Foxo1</v>
          </cell>
          <cell r="I6036">
            <v>0</v>
          </cell>
        </row>
        <row r="6037">
          <cell r="H6037" t="str">
            <v>Vapb</v>
          </cell>
          <cell r="I6037">
            <v>0</v>
          </cell>
        </row>
        <row r="6038">
          <cell r="H6038" t="str">
            <v>Map1b</v>
          </cell>
          <cell r="I6038">
            <v>0</v>
          </cell>
        </row>
        <row r="6039">
          <cell r="H6039" t="str">
            <v>Mef2d</v>
          </cell>
          <cell r="I6039">
            <v>0</v>
          </cell>
        </row>
        <row r="6040">
          <cell r="H6040" t="str">
            <v>Ubr4</v>
          </cell>
          <cell r="I6040">
            <v>0</v>
          </cell>
        </row>
        <row r="6041">
          <cell r="H6041" t="str">
            <v>Akap13</v>
          </cell>
          <cell r="I6041">
            <v>0</v>
          </cell>
        </row>
        <row r="6042">
          <cell r="H6042" t="str">
            <v>Zdhhc5</v>
          </cell>
          <cell r="I6042">
            <v>0</v>
          </cell>
        </row>
        <row r="6043">
          <cell r="H6043" t="str">
            <v>Snip1</v>
          </cell>
          <cell r="I6043">
            <v>0</v>
          </cell>
        </row>
        <row r="6044">
          <cell r="H6044" t="str">
            <v>Epn3</v>
          </cell>
          <cell r="I6044">
            <v>0</v>
          </cell>
        </row>
        <row r="6045">
          <cell r="H6045" t="str">
            <v>Ncl</v>
          </cell>
          <cell r="I6045">
            <v>0</v>
          </cell>
        </row>
        <row r="6046">
          <cell r="H6046" t="str">
            <v>Mef2d</v>
          </cell>
          <cell r="I6046">
            <v>0</v>
          </cell>
        </row>
        <row r="6047">
          <cell r="H6047" t="str">
            <v>Camk1</v>
          </cell>
          <cell r="I6047">
            <v>0</v>
          </cell>
        </row>
        <row r="6048">
          <cell r="H6048" t="str">
            <v>Apc</v>
          </cell>
          <cell r="I6048">
            <v>0</v>
          </cell>
        </row>
        <row r="6049">
          <cell r="H6049" t="str">
            <v>Serbp1</v>
          </cell>
          <cell r="I6049">
            <v>0</v>
          </cell>
        </row>
        <row r="6050">
          <cell r="H6050" t="str">
            <v>Afap1l1</v>
          </cell>
          <cell r="I6050">
            <v>0</v>
          </cell>
        </row>
        <row r="6051">
          <cell r="H6051" t="str">
            <v>Slc14a2</v>
          </cell>
          <cell r="I6051">
            <v>0</v>
          </cell>
        </row>
        <row r="6052">
          <cell r="H6052" t="str">
            <v>Wnk1</v>
          </cell>
          <cell r="I6052">
            <v>0</v>
          </cell>
        </row>
        <row r="6053">
          <cell r="H6053" t="str">
            <v>Map2</v>
          </cell>
          <cell r="I6053">
            <v>0</v>
          </cell>
        </row>
        <row r="6054">
          <cell r="H6054" t="str">
            <v>Hdac4</v>
          </cell>
          <cell r="I6054">
            <v>0</v>
          </cell>
        </row>
        <row r="6055">
          <cell r="H6055" t="str">
            <v>Dus3l</v>
          </cell>
          <cell r="I6055">
            <v>0</v>
          </cell>
        </row>
        <row r="6056">
          <cell r="H6056" t="str">
            <v>Wnk4</v>
          </cell>
          <cell r="I6056">
            <v>0</v>
          </cell>
        </row>
        <row r="6057">
          <cell r="H6057" t="str">
            <v>Sqstm1</v>
          </cell>
          <cell r="I6057">
            <v>0</v>
          </cell>
        </row>
        <row r="6058">
          <cell r="H6058" t="str">
            <v>Ralbp1</v>
          </cell>
          <cell r="I6058">
            <v>0</v>
          </cell>
        </row>
        <row r="6059">
          <cell r="H6059" t="str">
            <v>Ahcyl1</v>
          </cell>
          <cell r="I6059">
            <v>0</v>
          </cell>
        </row>
        <row r="6060">
          <cell r="H6060" t="str">
            <v>Arhgap24</v>
          </cell>
          <cell r="I6060">
            <v>0</v>
          </cell>
        </row>
        <row r="6061">
          <cell r="H6061" t="str">
            <v>Armcx3</v>
          </cell>
          <cell r="I6061">
            <v>0</v>
          </cell>
        </row>
        <row r="6062">
          <cell r="H6062" t="str">
            <v>Gtf2i</v>
          </cell>
          <cell r="I6062">
            <v>0</v>
          </cell>
        </row>
        <row r="6063">
          <cell r="H6063" t="str">
            <v>Nup153</v>
          </cell>
          <cell r="I6063">
            <v>0</v>
          </cell>
        </row>
        <row r="6064">
          <cell r="H6064" t="str">
            <v>Hexim1</v>
          </cell>
          <cell r="I6064">
            <v>0</v>
          </cell>
        </row>
        <row r="6065">
          <cell r="H6065" t="str">
            <v>Esrrg</v>
          </cell>
          <cell r="I6065">
            <v>0</v>
          </cell>
        </row>
        <row r="6066">
          <cell r="H6066" t="str">
            <v>Tgfbr2</v>
          </cell>
          <cell r="I6066">
            <v>0</v>
          </cell>
        </row>
        <row r="6067">
          <cell r="H6067" t="str">
            <v>Snrnp200</v>
          </cell>
          <cell r="I6067">
            <v>0</v>
          </cell>
        </row>
        <row r="6068">
          <cell r="H6068" t="str">
            <v>Nucks1</v>
          </cell>
          <cell r="I6068">
            <v>0</v>
          </cell>
        </row>
        <row r="6069">
          <cell r="H6069" t="str">
            <v>Synpo</v>
          </cell>
          <cell r="I6069">
            <v>0</v>
          </cell>
        </row>
        <row r="6070">
          <cell r="H6070" t="str">
            <v>Slc4a2</v>
          </cell>
          <cell r="I6070">
            <v>0</v>
          </cell>
        </row>
        <row r="6071">
          <cell r="H6071" t="str">
            <v>Wrnip1</v>
          </cell>
          <cell r="I6071">
            <v>0</v>
          </cell>
        </row>
        <row r="6072">
          <cell r="H6072" t="str">
            <v>Parg</v>
          </cell>
          <cell r="I6072">
            <v>0</v>
          </cell>
        </row>
        <row r="6073">
          <cell r="H6073" t="str">
            <v>Rab1A</v>
          </cell>
          <cell r="I6073">
            <v>0</v>
          </cell>
        </row>
        <row r="6074">
          <cell r="H6074" t="str">
            <v>Wrnip1</v>
          </cell>
          <cell r="I6074">
            <v>0</v>
          </cell>
        </row>
        <row r="6075">
          <cell r="H6075" t="str">
            <v>Stk11</v>
          </cell>
          <cell r="I6075">
            <v>0</v>
          </cell>
        </row>
        <row r="6076">
          <cell r="H6076" t="str">
            <v>Smarca4</v>
          </cell>
          <cell r="I6076">
            <v>0</v>
          </cell>
        </row>
        <row r="6077">
          <cell r="H6077" t="str">
            <v>Stmn1</v>
          </cell>
          <cell r="I6077">
            <v>0</v>
          </cell>
        </row>
        <row r="6078">
          <cell r="H6078" t="str">
            <v>Fxyd4</v>
          </cell>
          <cell r="I6078">
            <v>0</v>
          </cell>
        </row>
        <row r="6079">
          <cell r="H6079" t="str">
            <v>Pkm</v>
          </cell>
          <cell r="I6079">
            <v>0</v>
          </cell>
        </row>
        <row r="6080">
          <cell r="H6080" t="str">
            <v>Yap1</v>
          </cell>
          <cell r="I6080">
            <v>0</v>
          </cell>
        </row>
        <row r="6081">
          <cell r="H6081" t="str">
            <v>Epn1</v>
          </cell>
          <cell r="I6081">
            <v>0</v>
          </cell>
        </row>
        <row r="6082">
          <cell r="H6082" t="str">
            <v>Camk2g</v>
          </cell>
          <cell r="I6082">
            <v>0</v>
          </cell>
        </row>
        <row r="6083">
          <cell r="H6083" t="str">
            <v>Tor1aip1</v>
          </cell>
          <cell r="I6083">
            <v>0</v>
          </cell>
        </row>
        <row r="6084">
          <cell r="H6084" t="str">
            <v>Pou2f1</v>
          </cell>
          <cell r="I6084">
            <v>0</v>
          </cell>
        </row>
        <row r="6085">
          <cell r="H6085" t="str">
            <v>Eif1ad</v>
          </cell>
          <cell r="I6085">
            <v>0</v>
          </cell>
        </row>
        <row r="6086">
          <cell r="H6086" t="str">
            <v>Arhgef7</v>
          </cell>
          <cell r="I6086">
            <v>0</v>
          </cell>
        </row>
        <row r="6087">
          <cell r="H6087" t="str">
            <v>Gtpbp1</v>
          </cell>
          <cell r="I6087">
            <v>0</v>
          </cell>
        </row>
        <row r="6088">
          <cell r="H6088" t="str">
            <v>Grb7</v>
          </cell>
          <cell r="I6088">
            <v>0</v>
          </cell>
        </row>
        <row r="6089">
          <cell r="H6089" t="str">
            <v>Atl1</v>
          </cell>
          <cell r="I6089">
            <v>0</v>
          </cell>
        </row>
        <row r="6090">
          <cell r="H6090" t="str">
            <v>Hsph1</v>
          </cell>
          <cell r="I6090">
            <v>0</v>
          </cell>
        </row>
        <row r="6091">
          <cell r="H6091" t="str">
            <v>Senp7</v>
          </cell>
          <cell r="I6091">
            <v>0</v>
          </cell>
        </row>
        <row r="6092">
          <cell r="H6092" t="str">
            <v>Nexn</v>
          </cell>
          <cell r="I6092">
            <v>0</v>
          </cell>
        </row>
        <row r="6093">
          <cell r="H6093" t="str">
            <v>Cast</v>
          </cell>
          <cell r="I6093">
            <v>0</v>
          </cell>
        </row>
        <row r="6094">
          <cell r="H6094" t="str">
            <v>Epb41l1</v>
          </cell>
          <cell r="I6094">
            <v>0</v>
          </cell>
        </row>
        <row r="6095">
          <cell r="H6095" t="str">
            <v>Nup153</v>
          </cell>
          <cell r="I6095">
            <v>0</v>
          </cell>
        </row>
        <row r="6096">
          <cell r="H6096" t="str">
            <v>Phactr2</v>
          </cell>
          <cell r="I6096">
            <v>0</v>
          </cell>
        </row>
        <row r="6097">
          <cell r="H6097" t="str">
            <v>Arhgef1</v>
          </cell>
          <cell r="I6097">
            <v>0</v>
          </cell>
        </row>
        <row r="6098">
          <cell r="H6098" t="str">
            <v>Phldb1</v>
          </cell>
          <cell r="I6098">
            <v>0</v>
          </cell>
        </row>
        <row r="6099">
          <cell r="H6099" t="str">
            <v>Nucks1</v>
          </cell>
          <cell r="I6099">
            <v>0</v>
          </cell>
        </row>
        <row r="6100">
          <cell r="H6100" t="str">
            <v>Aadat</v>
          </cell>
          <cell r="I6100">
            <v>0</v>
          </cell>
        </row>
        <row r="6101">
          <cell r="H6101" t="str">
            <v>Zcchc2</v>
          </cell>
          <cell r="I6101">
            <v>0</v>
          </cell>
        </row>
        <row r="6102">
          <cell r="H6102" t="str">
            <v>Ndrg2</v>
          </cell>
          <cell r="I6102">
            <v>0</v>
          </cell>
        </row>
        <row r="6103">
          <cell r="H6103" t="str">
            <v>Cdca7l</v>
          </cell>
          <cell r="I6103">
            <v>0</v>
          </cell>
        </row>
        <row r="6104">
          <cell r="H6104" t="str">
            <v>Esf1</v>
          </cell>
          <cell r="I6104">
            <v>0</v>
          </cell>
        </row>
        <row r="6105">
          <cell r="H6105" t="str">
            <v>Gnl1</v>
          </cell>
          <cell r="I6105">
            <v>0</v>
          </cell>
        </row>
        <row r="6106">
          <cell r="H6106" t="str">
            <v>Pom121</v>
          </cell>
          <cell r="I6106">
            <v>0</v>
          </cell>
        </row>
        <row r="6107">
          <cell r="H6107" t="str">
            <v>Gpalpp1</v>
          </cell>
          <cell r="I6107">
            <v>0</v>
          </cell>
        </row>
        <row r="6108">
          <cell r="H6108" t="str">
            <v>Map1b</v>
          </cell>
          <cell r="I6108">
            <v>0</v>
          </cell>
        </row>
        <row r="6109">
          <cell r="H6109" t="str">
            <v>Dync1li1</v>
          </cell>
          <cell r="I6109">
            <v>0</v>
          </cell>
        </row>
        <row r="6110">
          <cell r="H6110" t="str">
            <v>Stxbp5</v>
          </cell>
          <cell r="I6110">
            <v>0</v>
          </cell>
        </row>
        <row r="6111">
          <cell r="H6111" t="str">
            <v>Micall2</v>
          </cell>
          <cell r="I6111">
            <v>0</v>
          </cell>
        </row>
        <row r="6112">
          <cell r="H6112" t="str">
            <v>Fnbp1</v>
          </cell>
          <cell r="I6112">
            <v>0</v>
          </cell>
        </row>
        <row r="6113">
          <cell r="H6113" t="str">
            <v>Vapa</v>
          </cell>
          <cell r="I6113">
            <v>0</v>
          </cell>
        </row>
        <row r="6114">
          <cell r="H6114" t="str">
            <v>Map1s</v>
          </cell>
          <cell r="I6114">
            <v>0</v>
          </cell>
        </row>
        <row r="6115">
          <cell r="H6115" t="str">
            <v>Prkab1</v>
          </cell>
          <cell r="I6115">
            <v>0</v>
          </cell>
        </row>
        <row r="6116">
          <cell r="H6116" t="str">
            <v>Rai14</v>
          </cell>
          <cell r="I6116">
            <v>0</v>
          </cell>
        </row>
        <row r="6117">
          <cell r="H6117" t="str">
            <v>Shtn1</v>
          </cell>
          <cell r="I6117">
            <v>0</v>
          </cell>
        </row>
        <row r="6118">
          <cell r="H6118" t="str">
            <v>Ssbp3</v>
          </cell>
          <cell r="I6118">
            <v>0</v>
          </cell>
        </row>
        <row r="6119">
          <cell r="H6119" t="str">
            <v>Anks3</v>
          </cell>
          <cell r="I6119">
            <v>0</v>
          </cell>
        </row>
        <row r="6120">
          <cell r="H6120" t="str">
            <v>Lmna</v>
          </cell>
          <cell r="I6120">
            <v>0</v>
          </cell>
        </row>
        <row r="6121">
          <cell r="H6121" t="str">
            <v>Leo1</v>
          </cell>
          <cell r="I6121">
            <v>0</v>
          </cell>
        </row>
        <row r="6122">
          <cell r="H6122" t="str">
            <v>Ppp1r12a</v>
          </cell>
          <cell r="I6122">
            <v>0</v>
          </cell>
        </row>
        <row r="6123">
          <cell r="H6123" t="str">
            <v>Chd6</v>
          </cell>
          <cell r="I6123">
            <v>0</v>
          </cell>
        </row>
        <row r="6124">
          <cell r="H6124" t="str">
            <v>Sgta</v>
          </cell>
          <cell r="I6124">
            <v>0</v>
          </cell>
        </row>
        <row r="6125">
          <cell r="H6125" t="str">
            <v>Htr2a</v>
          </cell>
          <cell r="I6125">
            <v>0</v>
          </cell>
        </row>
        <row r="6126">
          <cell r="H6126" t="str">
            <v>Ahsg</v>
          </cell>
          <cell r="I6126">
            <v>0</v>
          </cell>
        </row>
        <row r="6127">
          <cell r="H6127" t="str">
            <v>Scaf1</v>
          </cell>
          <cell r="I6127">
            <v>0</v>
          </cell>
        </row>
        <row r="6128">
          <cell r="H6128" t="str">
            <v>Map1b</v>
          </cell>
          <cell r="I6128">
            <v>0</v>
          </cell>
        </row>
        <row r="6129">
          <cell r="H6129" t="str">
            <v>Gprasp1</v>
          </cell>
          <cell r="I6129">
            <v>0</v>
          </cell>
        </row>
        <row r="6130">
          <cell r="H6130" t="str">
            <v>Scnn1g</v>
          </cell>
          <cell r="I6130">
            <v>0</v>
          </cell>
        </row>
        <row r="6131">
          <cell r="H6131" t="str">
            <v>Jund</v>
          </cell>
          <cell r="I6131">
            <v>0</v>
          </cell>
        </row>
        <row r="6132">
          <cell r="H6132" t="str">
            <v>Rgcc</v>
          </cell>
          <cell r="I6132">
            <v>0</v>
          </cell>
        </row>
        <row r="6133">
          <cell r="H6133" t="str">
            <v>Map4</v>
          </cell>
          <cell r="I6133">
            <v>0</v>
          </cell>
        </row>
        <row r="6134">
          <cell r="H6134" t="str">
            <v>Sptbn2</v>
          </cell>
          <cell r="I6134">
            <v>0</v>
          </cell>
        </row>
        <row r="6135">
          <cell r="H6135" t="str">
            <v>Akap2</v>
          </cell>
          <cell r="I6135">
            <v>0</v>
          </cell>
        </row>
        <row r="6136">
          <cell r="H6136" t="str">
            <v>Rere</v>
          </cell>
          <cell r="I6136">
            <v>0</v>
          </cell>
        </row>
        <row r="6137">
          <cell r="H6137" t="str">
            <v>Arhgap27</v>
          </cell>
          <cell r="I6137">
            <v>0</v>
          </cell>
        </row>
        <row r="6138">
          <cell r="H6138" t="str">
            <v>Gpalpp1</v>
          </cell>
          <cell r="I6138">
            <v>0</v>
          </cell>
        </row>
        <row r="6139">
          <cell r="H6139" t="str">
            <v>Abcf1</v>
          </cell>
          <cell r="I6139">
            <v>0</v>
          </cell>
        </row>
        <row r="6140">
          <cell r="H6140" t="str">
            <v>Palmd</v>
          </cell>
          <cell r="I6140">
            <v>0</v>
          </cell>
        </row>
        <row r="6141">
          <cell r="H6141" t="str">
            <v>Gpr182</v>
          </cell>
          <cell r="I6141">
            <v>0</v>
          </cell>
        </row>
        <row r="6142">
          <cell r="H6142" t="str">
            <v>Scap</v>
          </cell>
          <cell r="I6142">
            <v>0</v>
          </cell>
        </row>
        <row r="6143">
          <cell r="H6143" t="str">
            <v>Rflnb</v>
          </cell>
          <cell r="I6143">
            <v>0</v>
          </cell>
        </row>
        <row r="6144">
          <cell r="H6144" t="str">
            <v>Mri1</v>
          </cell>
          <cell r="I6144">
            <v>0</v>
          </cell>
        </row>
        <row r="6145">
          <cell r="H6145" t="str">
            <v>Cul7</v>
          </cell>
          <cell r="I6145">
            <v>0</v>
          </cell>
        </row>
        <row r="6146">
          <cell r="H6146" t="str">
            <v>Tnk2</v>
          </cell>
          <cell r="I6146">
            <v>0</v>
          </cell>
        </row>
        <row r="6147">
          <cell r="H6147" t="str">
            <v>Hnf1b</v>
          </cell>
          <cell r="I6147">
            <v>0</v>
          </cell>
        </row>
        <row r="6148">
          <cell r="H6148" t="str">
            <v>Ckb</v>
          </cell>
          <cell r="I6148">
            <v>0</v>
          </cell>
        </row>
        <row r="6149">
          <cell r="H6149" t="str">
            <v>Tor1aip1</v>
          </cell>
          <cell r="I6149">
            <v>0</v>
          </cell>
        </row>
        <row r="6150">
          <cell r="H6150" t="str">
            <v>Actn4</v>
          </cell>
          <cell r="I6150">
            <v>0</v>
          </cell>
        </row>
        <row r="6151">
          <cell r="H6151" t="str">
            <v>Dbp</v>
          </cell>
          <cell r="I6151">
            <v>0</v>
          </cell>
        </row>
        <row r="6152">
          <cell r="H6152" t="str">
            <v>Ogfr</v>
          </cell>
          <cell r="I6152">
            <v>0</v>
          </cell>
        </row>
        <row r="6153">
          <cell r="H6153" t="str">
            <v>Cotl1</v>
          </cell>
          <cell r="I6153">
            <v>0</v>
          </cell>
        </row>
        <row r="6154">
          <cell r="H6154" t="str">
            <v>Aak1</v>
          </cell>
          <cell r="I6154">
            <v>0</v>
          </cell>
        </row>
        <row r="6155">
          <cell r="H6155" t="str">
            <v>Zc3h12a</v>
          </cell>
          <cell r="I6155">
            <v>0</v>
          </cell>
        </row>
        <row r="6156">
          <cell r="H6156" t="str">
            <v>Cry1</v>
          </cell>
          <cell r="I6156">
            <v>0</v>
          </cell>
        </row>
        <row r="6157">
          <cell r="H6157" t="str">
            <v>Gle1</v>
          </cell>
          <cell r="I6157">
            <v>0</v>
          </cell>
        </row>
        <row r="6158">
          <cell r="H6158" t="str">
            <v>Rnmt</v>
          </cell>
          <cell r="I6158">
            <v>0</v>
          </cell>
        </row>
        <row r="6159">
          <cell r="H6159" t="str">
            <v>Anxa1</v>
          </cell>
          <cell r="I6159">
            <v>0</v>
          </cell>
        </row>
        <row r="6160">
          <cell r="H6160" t="str">
            <v>Eps8</v>
          </cell>
          <cell r="I6160">
            <v>0</v>
          </cell>
        </row>
        <row r="6161">
          <cell r="H6161" t="str">
            <v>Gpbp1l1</v>
          </cell>
          <cell r="I6161">
            <v>0</v>
          </cell>
        </row>
        <row r="6162">
          <cell r="H6162" t="str">
            <v>Zhx3</v>
          </cell>
          <cell r="I6162">
            <v>0</v>
          </cell>
        </row>
        <row r="6163">
          <cell r="H6163" t="str">
            <v>Mical2</v>
          </cell>
          <cell r="I6163">
            <v>0</v>
          </cell>
        </row>
        <row r="6164">
          <cell r="H6164" t="str">
            <v>Znf513</v>
          </cell>
          <cell r="I6164">
            <v>0</v>
          </cell>
        </row>
        <row r="6165">
          <cell r="H6165" t="str">
            <v>Wrnip1</v>
          </cell>
          <cell r="I6165">
            <v>0</v>
          </cell>
        </row>
        <row r="6166">
          <cell r="H6166" t="str">
            <v>Ajuba</v>
          </cell>
          <cell r="I6166">
            <v>0</v>
          </cell>
        </row>
        <row r="6167">
          <cell r="H6167" t="str">
            <v>Isyna1</v>
          </cell>
          <cell r="I6167">
            <v>0</v>
          </cell>
        </row>
        <row r="6168">
          <cell r="H6168" t="str">
            <v>Arhgap35</v>
          </cell>
          <cell r="I6168">
            <v>0</v>
          </cell>
        </row>
        <row r="6169">
          <cell r="H6169" t="str">
            <v>Mef2a</v>
          </cell>
          <cell r="I6169">
            <v>0</v>
          </cell>
        </row>
        <row r="6170">
          <cell r="H6170" t="str">
            <v>Arid4b</v>
          </cell>
          <cell r="I6170">
            <v>0</v>
          </cell>
        </row>
        <row r="6171">
          <cell r="H6171" t="str">
            <v>Golga4</v>
          </cell>
          <cell r="I6171">
            <v>0</v>
          </cell>
        </row>
        <row r="6172">
          <cell r="H6172" t="str">
            <v>Eif5b</v>
          </cell>
          <cell r="I6172">
            <v>0</v>
          </cell>
        </row>
        <row r="6173">
          <cell r="H6173" t="str">
            <v>Rap1b</v>
          </cell>
          <cell r="I6173">
            <v>0</v>
          </cell>
        </row>
        <row r="6174">
          <cell r="H6174" t="str">
            <v>Srgap2</v>
          </cell>
          <cell r="I6174">
            <v>0</v>
          </cell>
        </row>
        <row r="6175">
          <cell r="H6175" t="str">
            <v>Arhgap35</v>
          </cell>
          <cell r="I6175">
            <v>0</v>
          </cell>
        </row>
        <row r="6176">
          <cell r="H6176" t="str">
            <v>Plcd1</v>
          </cell>
          <cell r="I6176">
            <v>0</v>
          </cell>
        </row>
        <row r="6177">
          <cell r="H6177" t="str">
            <v>Pus1</v>
          </cell>
          <cell r="I6177">
            <v>0</v>
          </cell>
        </row>
        <row r="6178">
          <cell r="H6178" t="str">
            <v>Hsph1</v>
          </cell>
          <cell r="I6178">
            <v>0</v>
          </cell>
        </row>
        <row r="6179">
          <cell r="H6179" t="str">
            <v>Lin54</v>
          </cell>
          <cell r="I6179">
            <v>0</v>
          </cell>
        </row>
        <row r="6180">
          <cell r="H6180" t="str">
            <v>Map2</v>
          </cell>
          <cell r="I6180">
            <v>0</v>
          </cell>
        </row>
        <row r="6181">
          <cell r="H6181" t="str">
            <v>Gprasp1</v>
          </cell>
          <cell r="I6181">
            <v>0</v>
          </cell>
        </row>
        <row r="6182">
          <cell r="H6182" t="str">
            <v>Map1b</v>
          </cell>
          <cell r="I6182">
            <v>0</v>
          </cell>
        </row>
        <row r="6183">
          <cell r="H6183" t="str">
            <v>Otud5</v>
          </cell>
          <cell r="I6183">
            <v>0</v>
          </cell>
        </row>
        <row r="6184">
          <cell r="H6184" t="str">
            <v>Tgs1</v>
          </cell>
          <cell r="I6184">
            <v>0</v>
          </cell>
        </row>
        <row r="6185">
          <cell r="H6185" t="str">
            <v>Inpp5e</v>
          </cell>
          <cell r="I6185">
            <v>0</v>
          </cell>
        </row>
        <row r="6186">
          <cell r="H6186" t="str">
            <v>Trim28</v>
          </cell>
          <cell r="I6186">
            <v>0</v>
          </cell>
        </row>
        <row r="6187">
          <cell r="H6187" t="str">
            <v>Map2</v>
          </cell>
          <cell r="I6187">
            <v>0</v>
          </cell>
        </row>
        <row r="6188">
          <cell r="H6188" t="str">
            <v>Cox7c</v>
          </cell>
          <cell r="I6188">
            <v>0</v>
          </cell>
        </row>
        <row r="6189">
          <cell r="H6189" t="str">
            <v>Eif2ak3</v>
          </cell>
          <cell r="I6189">
            <v>0</v>
          </cell>
        </row>
        <row r="6190">
          <cell r="H6190" t="str">
            <v>Sarg</v>
          </cell>
          <cell r="I6190">
            <v>0</v>
          </cell>
        </row>
        <row r="6191">
          <cell r="H6191" t="str">
            <v>Mdc1</v>
          </cell>
          <cell r="I6191">
            <v>0</v>
          </cell>
        </row>
        <row r="6192">
          <cell r="H6192" t="str">
            <v>Kti12</v>
          </cell>
          <cell r="I6192">
            <v>0</v>
          </cell>
        </row>
        <row r="6193">
          <cell r="H6193" t="str">
            <v>Tmem45b</v>
          </cell>
          <cell r="I6193">
            <v>0</v>
          </cell>
        </row>
        <row r="6194">
          <cell r="H6194" t="str">
            <v>Prkd2</v>
          </cell>
          <cell r="I6194">
            <v>0</v>
          </cell>
        </row>
        <row r="6195">
          <cell r="H6195" t="str">
            <v>Hdac7</v>
          </cell>
          <cell r="I6195">
            <v>0</v>
          </cell>
        </row>
        <row r="6196">
          <cell r="H6196" t="str">
            <v>Sptbn2</v>
          </cell>
          <cell r="I6196">
            <v>0</v>
          </cell>
        </row>
        <row r="6197">
          <cell r="H6197" t="str">
            <v>Golim4</v>
          </cell>
          <cell r="I6197">
            <v>0</v>
          </cell>
        </row>
        <row r="6198">
          <cell r="H6198" t="str">
            <v>Strn</v>
          </cell>
          <cell r="I6198">
            <v>0</v>
          </cell>
        </row>
        <row r="6199">
          <cell r="H6199" t="str">
            <v>Gpbp1l1</v>
          </cell>
          <cell r="I6199">
            <v>0</v>
          </cell>
        </row>
        <row r="6200">
          <cell r="H6200" t="str">
            <v>Rassf6</v>
          </cell>
          <cell r="I6200">
            <v>0</v>
          </cell>
        </row>
        <row r="6201">
          <cell r="H6201" t="str">
            <v>Map1b</v>
          </cell>
          <cell r="I6201">
            <v>0</v>
          </cell>
        </row>
        <row r="6202">
          <cell r="H6202" t="str">
            <v>Dhx30</v>
          </cell>
          <cell r="I6202">
            <v>0</v>
          </cell>
        </row>
        <row r="6203">
          <cell r="H6203" t="str">
            <v>Tmpo</v>
          </cell>
          <cell r="I6203">
            <v>0</v>
          </cell>
        </row>
        <row r="6204">
          <cell r="H6204" t="str">
            <v>Slc12a7</v>
          </cell>
          <cell r="I6204">
            <v>0</v>
          </cell>
        </row>
        <row r="6205">
          <cell r="H6205" t="str">
            <v>Creb1</v>
          </cell>
          <cell r="I6205">
            <v>0</v>
          </cell>
        </row>
        <row r="6206">
          <cell r="H6206" t="str">
            <v>Slc9a3r1</v>
          </cell>
          <cell r="I6206">
            <v>0</v>
          </cell>
        </row>
        <row r="6207">
          <cell r="H6207" t="str">
            <v>Map2</v>
          </cell>
          <cell r="I6207">
            <v>0</v>
          </cell>
        </row>
        <row r="6208">
          <cell r="H6208" t="str">
            <v>Cdk12</v>
          </cell>
          <cell r="I6208">
            <v>0</v>
          </cell>
        </row>
        <row r="6209">
          <cell r="H6209" t="str">
            <v>Wrnip1</v>
          </cell>
          <cell r="I6209">
            <v>0</v>
          </cell>
        </row>
        <row r="6210">
          <cell r="H6210" t="str">
            <v>Fxr1</v>
          </cell>
          <cell r="I6210">
            <v>0</v>
          </cell>
        </row>
        <row r="6211">
          <cell r="H6211" t="str">
            <v>Marf1</v>
          </cell>
          <cell r="I6211">
            <v>0</v>
          </cell>
        </row>
        <row r="6212">
          <cell r="H6212" t="str">
            <v>Lamtor1</v>
          </cell>
          <cell r="I6212">
            <v>0</v>
          </cell>
        </row>
        <row r="6213">
          <cell r="H6213" t="str">
            <v>Rheb</v>
          </cell>
          <cell r="I6213">
            <v>0</v>
          </cell>
        </row>
        <row r="6214">
          <cell r="H6214" t="str">
            <v>Kazn</v>
          </cell>
          <cell r="I6214">
            <v>0</v>
          </cell>
        </row>
        <row r="6215">
          <cell r="H6215" t="str">
            <v>Slc14a2</v>
          </cell>
          <cell r="I6215">
            <v>0</v>
          </cell>
        </row>
        <row r="6216">
          <cell r="H6216" t="str">
            <v>Cavin1</v>
          </cell>
          <cell r="I6216">
            <v>0</v>
          </cell>
        </row>
        <row r="6217">
          <cell r="H6217" t="str">
            <v>Gprasp1</v>
          </cell>
          <cell r="I6217">
            <v>0</v>
          </cell>
        </row>
        <row r="6218">
          <cell r="H6218" t="str">
            <v>Tmpo</v>
          </cell>
          <cell r="I6218">
            <v>0</v>
          </cell>
        </row>
        <row r="6219">
          <cell r="H6219" t="str">
            <v>Leo1</v>
          </cell>
          <cell r="I6219">
            <v>0</v>
          </cell>
        </row>
        <row r="6220">
          <cell r="H6220" t="str">
            <v>Kansl3</v>
          </cell>
          <cell r="I6220">
            <v>0</v>
          </cell>
        </row>
        <row r="6221">
          <cell r="H6221" t="str">
            <v>Cavin1</v>
          </cell>
          <cell r="I6221">
            <v>0</v>
          </cell>
        </row>
        <row r="6222">
          <cell r="H6222" t="str">
            <v>Map1b</v>
          </cell>
          <cell r="I6222">
            <v>0</v>
          </cell>
        </row>
        <row r="6223">
          <cell r="H6223" t="str">
            <v>Ptbp3</v>
          </cell>
          <cell r="I6223">
            <v>0</v>
          </cell>
        </row>
        <row r="6224">
          <cell r="H6224" t="str">
            <v>Pex14</v>
          </cell>
          <cell r="I6224">
            <v>0</v>
          </cell>
        </row>
        <row r="6225">
          <cell r="H6225" t="str">
            <v>Shank2</v>
          </cell>
          <cell r="I6225">
            <v>0</v>
          </cell>
        </row>
        <row r="6226">
          <cell r="H6226" t="str">
            <v>Mark2</v>
          </cell>
          <cell r="I6226">
            <v>0</v>
          </cell>
        </row>
        <row r="6227">
          <cell r="H6227" t="str">
            <v>Pan2</v>
          </cell>
          <cell r="I6227">
            <v>0</v>
          </cell>
        </row>
        <row r="6228">
          <cell r="H6228" t="str">
            <v>Ilf3</v>
          </cell>
          <cell r="I6228">
            <v>0</v>
          </cell>
        </row>
        <row r="6229">
          <cell r="H6229" t="str">
            <v>Eipr1</v>
          </cell>
          <cell r="I6229">
            <v>0</v>
          </cell>
        </row>
        <row r="6230">
          <cell r="H6230" t="str">
            <v>Gramd2b</v>
          </cell>
          <cell r="I6230">
            <v>0</v>
          </cell>
        </row>
        <row r="6231">
          <cell r="H6231" t="str">
            <v>Safb</v>
          </cell>
          <cell r="I6231">
            <v>0</v>
          </cell>
        </row>
        <row r="6232">
          <cell r="H6232" t="str">
            <v>Hnrnpf</v>
          </cell>
          <cell r="I6232">
            <v>0</v>
          </cell>
        </row>
        <row r="6233">
          <cell r="H6233" t="str">
            <v>Azi2</v>
          </cell>
          <cell r="I6233">
            <v>0</v>
          </cell>
        </row>
        <row r="6234">
          <cell r="H6234" t="str">
            <v>Slc12a4</v>
          </cell>
          <cell r="I6234">
            <v>0</v>
          </cell>
        </row>
        <row r="6235">
          <cell r="H6235" t="str">
            <v>Rbl2</v>
          </cell>
          <cell r="I6235">
            <v>0</v>
          </cell>
        </row>
        <row r="6236">
          <cell r="H6236" t="str">
            <v>Daxx</v>
          </cell>
          <cell r="I6236">
            <v>0</v>
          </cell>
        </row>
        <row r="6237">
          <cell r="H6237" t="str">
            <v>Kalrn</v>
          </cell>
          <cell r="I6237">
            <v>0</v>
          </cell>
        </row>
        <row r="6238">
          <cell r="H6238" t="str">
            <v>Tmub1</v>
          </cell>
          <cell r="I6238">
            <v>0</v>
          </cell>
        </row>
        <row r="6239">
          <cell r="H6239" t="str">
            <v>Rere</v>
          </cell>
          <cell r="I6239">
            <v>0</v>
          </cell>
        </row>
        <row r="6240">
          <cell r="H6240" t="str">
            <v>Farp1</v>
          </cell>
          <cell r="I6240">
            <v>0</v>
          </cell>
        </row>
        <row r="6241">
          <cell r="H6241" t="str">
            <v>Vps50</v>
          </cell>
          <cell r="I6241">
            <v>0</v>
          </cell>
        </row>
        <row r="6242">
          <cell r="H6242" t="str">
            <v>Cdc5l</v>
          </cell>
          <cell r="I6242">
            <v>0</v>
          </cell>
        </row>
        <row r="6243">
          <cell r="H6243" t="str">
            <v>Wdr7</v>
          </cell>
          <cell r="I6243">
            <v>0</v>
          </cell>
        </row>
        <row r="6244">
          <cell r="H6244" t="str">
            <v>Arfgap1</v>
          </cell>
          <cell r="I6244">
            <v>0</v>
          </cell>
        </row>
        <row r="6245">
          <cell r="H6245" t="str">
            <v>Gpat3</v>
          </cell>
          <cell r="I6245">
            <v>0</v>
          </cell>
        </row>
        <row r="6246">
          <cell r="H6246" t="str">
            <v>Krt8</v>
          </cell>
          <cell r="I6246">
            <v>0</v>
          </cell>
        </row>
        <row r="6247">
          <cell r="H6247" t="str">
            <v>Ptk2</v>
          </cell>
          <cell r="I6247">
            <v>0</v>
          </cell>
        </row>
        <row r="6248">
          <cell r="H6248" t="str">
            <v>Kif2a</v>
          </cell>
          <cell r="I6248">
            <v>0</v>
          </cell>
        </row>
        <row r="6249">
          <cell r="H6249" t="str">
            <v>Nucks1</v>
          </cell>
          <cell r="I6249">
            <v>0</v>
          </cell>
        </row>
        <row r="6250">
          <cell r="H6250" t="str">
            <v>Eif2ak4</v>
          </cell>
          <cell r="I6250">
            <v>0</v>
          </cell>
        </row>
        <row r="6251">
          <cell r="H6251" t="str">
            <v>Sorbs2</v>
          </cell>
          <cell r="I6251">
            <v>0</v>
          </cell>
        </row>
        <row r="6252">
          <cell r="H6252" t="str">
            <v>Elob</v>
          </cell>
          <cell r="I6252">
            <v>0</v>
          </cell>
        </row>
        <row r="6253">
          <cell r="H6253" t="str">
            <v>Phrf1</v>
          </cell>
          <cell r="I6253">
            <v>0</v>
          </cell>
        </row>
        <row r="6254">
          <cell r="H6254" t="str">
            <v>Trim28</v>
          </cell>
          <cell r="I6254">
            <v>0</v>
          </cell>
        </row>
        <row r="6255">
          <cell r="H6255" t="str">
            <v>Usp7</v>
          </cell>
          <cell r="I6255">
            <v>0</v>
          </cell>
        </row>
        <row r="6256">
          <cell r="H6256" t="str">
            <v>Slu7</v>
          </cell>
          <cell r="I6256">
            <v>0</v>
          </cell>
        </row>
        <row r="6257">
          <cell r="H6257" t="str">
            <v>Pxn</v>
          </cell>
          <cell r="I6257">
            <v>0</v>
          </cell>
        </row>
        <row r="6258">
          <cell r="H6258" t="str">
            <v>Armcx3</v>
          </cell>
          <cell r="I6258">
            <v>0</v>
          </cell>
        </row>
        <row r="6259">
          <cell r="H6259" t="str">
            <v>Rgs3</v>
          </cell>
          <cell r="I6259">
            <v>0</v>
          </cell>
        </row>
        <row r="6260">
          <cell r="H6260" t="str">
            <v>Pdcd4</v>
          </cell>
          <cell r="I6260">
            <v>0</v>
          </cell>
        </row>
        <row r="6261">
          <cell r="H6261" t="str">
            <v>Smc3</v>
          </cell>
          <cell r="I6261">
            <v>0</v>
          </cell>
        </row>
        <row r="6262">
          <cell r="H6262" t="str">
            <v>Vcpip1</v>
          </cell>
          <cell r="I6262">
            <v>0</v>
          </cell>
        </row>
        <row r="6263">
          <cell r="H6263" t="str">
            <v>Bok</v>
          </cell>
          <cell r="I6263">
            <v>0</v>
          </cell>
        </row>
        <row r="6264">
          <cell r="H6264" t="str">
            <v>Dyrk1a</v>
          </cell>
          <cell r="I6264">
            <v>0</v>
          </cell>
        </row>
        <row r="6265">
          <cell r="H6265" t="str">
            <v>Abhd6</v>
          </cell>
          <cell r="I6265">
            <v>0</v>
          </cell>
        </row>
        <row r="6266">
          <cell r="H6266" t="str">
            <v>Sipa1l2</v>
          </cell>
          <cell r="I6266">
            <v>0</v>
          </cell>
        </row>
        <row r="6267">
          <cell r="H6267" t="str">
            <v>Cfl1</v>
          </cell>
          <cell r="I6267">
            <v>0</v>
          </cell>
        </row>
        <row r="6268">
          <cell r="H6268" t="str">
            <v>Caprin1</v>
          </cell>
          <cell r="I6268">
            <v>0</v>
          </cell>
        </row>
        <row r="6269">
          <cell r="H6269" t="str">
            <v>Rnf146</v>
          </cell>
          <cell r="I6269">
            <v>0</v>
          </cell>
        </row>
        <row r="6270">
          <cell r="H6270" t="str">
            <v>Iws1</v>
          </cell>
          <cell r="I6270">
            <v>0</v>
          </cell>
        </row>
        <row r="6271">
          <cell r="H6271" t="str">
            <v>Pgls</v>
          </cell>
          <cell r="I6271">
            <v>0</v>
          </cell>
        </row>
        <row r="6272">
          <cell r="H6272" t="str">
            <v>Fam122a</v>
          </cell>
          <cell r="I6272">
            <v>0</v>
          </cell>
        </row>
        <row r="6273">
          <cell r="H6273" t="str">
            <v>Pdlim4</v>
          </cell>
          <cell r="I6273">
            <v>0</v>
          </cell>
        </row>
        <row r="6274">
          <cell r="H6274" t="str">
            <v>Ubn2</v>
          </cell>
          <cell r="I6274">
            <v>0</v>
          </cell>
        </row>
        <row r="6275">
          <cell r="H6275" t="str">
            <v>Rplp2</v>
          </cell>
          <cell r="I6275">
            <v>0</v>
          </cell>
        </row>
        <row r="6276">
          <cell r="H6276" t="str">
            <v>Sept9</v>
          </cell>
          <cell r="I6276">
            <v>0</v>
          </cell>
        </row>
        <row r="6277">
          <cell r="H6277" t="str">
            <v>Htt</v>
          </cell>
          <cell r="I6277">
            <v>0</v>
          </cell>
        </row>
        <row r="6278">
          <cell r="H6278" t="str">
            <v>Pdap1</v>
          </cell>
          <cell r="I6278">
            <v>0</v>
          </cell>
        </row>
        <row r="6279">
          <cell r="H6279" t="str">
            <v>Cdkn2aip</v>
          </cell>
          <cell r="I6279">
            <v>0</v>
          </cell>
        </row>
        <row r="6280">
          <cell r="H6280" t="str">
            <v>Slc4a7</v>
          </cell>
          <cell r="I6280">
            <v>0</v>
          </cell>
        </row>
        <row r="6281">
          <cell r="H6281" t="str">
            <v>Zfyve27</v>
          </cell>
          <cell r="I6281">
            <v>0</v>
          </cell>
        </row>
        <row r="6282">
          <cell r="H6282" t="str">
            <v>Galnt7</v>
          </cell>
          <cell r="I6282">
            <v>0</v>
          </cell>
        </row>
        <row r="6283">
          <cell r="H6283" t="str">
            <v>Afdn</v>
          </cell>
          <cell r="I6283">
            <v>0</v>
          </cell>
        </row>
        <row r="6284">
          <cell r="H6284" t="str">
            <v>Gphn</v>
          </cell>
          <cell r="I6284">
            <v>0</v>
          </cell>
        </row>
        <row r="6285">
          <cell r="H6285" t="str">
            <v>Myo9a</v>
          </cell>
          <cell r="I6285">
            <v>0</v>
          </cell>
        </row>
        <row r="6286">
          <cell r="H6286" t="str">
            <v>N4bp3</v>
          </cell>
          <cell r="I6286">
            <v>0</v>
          </cell>
        </row>
        <row r="6287">
          <cell r="H6287" t="str">
            <v>Fyttd1</v>
          </cell>
          <cell r="I6287">
            <v>0</v>
          </cell>
        </row>
        <row r="6288">
          <cell r="H6288" t="str">
            <v>Blvra</v>
          </cell>
          <cell r="I6288">
            <v>0</v>
          </cell>
        </row>
        <row r="6289">
          <cell r="H6289" t="str">
            <v>Dpysl2</v>
          </cell>
          <cell r="I6289">
            <v>0</v>
          </cell>
        </row>
        <row r="6290">
          <cell r="H6290" t="str">
            <v>Xrcc1</v>
          </cell>
          <cell r="I6290">
            <v>0</v>
          </cell>
        </row>
        <row r="6291">
          <cell r="H6291" t="str">
            <v>Bud13</v>
          </cell>
          <cell r="I6291">
            <v>0</v>
          </cell>
        </row>
        <row r="6292">
          <cell r="H6292" t="str">
            <v>L3mbtl2</v>
          </cell>
          <cell r="I6292">
            <v>0</v>
          </cell>
        </row>
        <row r="6293">
          <cell r="H6293" t="str">
            <v>Map1b</v>
          </cell>
          <cell r="I6293">
            <v>0</v>
          </cell>
        </row>
        <row r="6294">
          <cell r="H6294" t="str">
            <v>Tle3</v>
          </cell>
          <cell r="I6294">
            <v>0</v>
          </cell>
        </row>
        <row r="6295">
          <cell r="H6295" t="str">
            <v>Eif3b</v>
          </cell>
          <cell r="I6295">
            <v>0</v>
          </cell>
        </row>
        <row r="6296">
          <cell r="H6296" t="str">
            <v>Parva</v>
          </cell>
          <cell r="I6296">
            <v>0</v>
          </cell>
        </row>
        <row r="6297">
          <cell r="H6297" t="str">
            <v>Tssc4</v>
          </cell>
          <cell r="I6297">
            <v>0</v>
          </cell>
        </row>
        <row r="6298">
          <cell r="H6298" t="str">
            <v>Myzap</v>
          </cell>
          <cell r="I6298">
            <v>0</v>
          </cell>
        </row>
        <row r="6299">
          <cell r="H6299" t="str">
            <v>Washc2</v>
          </cell>
          <cell r="I6299">
            <v>0</v>
          </cell>
        </row>
        <row r="6300">
          <cell r="H6300" t="str">
            <v>Wnk1</v>
          </cell>
          <cell r="I6300">
            <v>0</v>
          </cell>
        </row>
        <row r="6301">
          <cell r="H6301" t="str">
            <v>Tbx3</v>
          </cell>
          <cell r="I6301">
            <v>0</v>
          </cell>
        </row>
        <row r="6302">
          <cell r="H6302" t="str">
            <v>Pdcl</v>
          </cell>
          <cell r="I6302">
            <v>0</v>
          </cell>
        </row>
        <row r="6303">
          <cell r="H6303" t="str">
            <v>Mavs</v>
          </cell>
          <cell r="I6303">
            <v>0</v>
          </cell>
        </row>
        <row r="6304">
          <cell r="H6304" t="str">
            <v>Baiap2l1</v>
          </cell>
          <cell r="I6304">
            <v>0</v>
          </cell>
        </row>
        <row r="6305">
          <cell r="H6305" t="str">
            <v>Pnpo</v>
          </cell>
          <cell r="I6305">
            <v>0</v>
          </cell>
        </row>
        <row r="6306">
          <cell r="H6306" t="str">
            <v>Psen1</v>
          </cell>
          <cell r="I6306">
            <v>0</v>
          </cell>
        </row>
        <row r="6307">
          <cell r="H6307" t="str">
            <v>Sptan1</v>
          </cell>
          <cell r="I6307">
            <v>0</v>
          </cell>
        </row>
        <row r="6308">
          <cell r="H6308" t="str">
            <v>Iqcd</v>
          </cell>
          <cell r="I6308">
            <v>0</v>
          </cell>
        </row>
        <row r="6309">
          <cell r="H6309" t="str">
            <v>Eif5b</v>
          </cell>
          <cell r="I6309">
            <v>0</v>
          </cell>
        </row>
        <row r="6310">
          <cell r="H6310" t="str">
            <v>Add1</v>
          </cell>
          <cell r="I6310">
            <v>0</v>
          </cell>
        </row>
        <row r="6311">
          <cell r="H6311" t="str">
            <v>Hspa4</v>
          </cell>
          <cell r="I6311">
            <v>0</v>
          </cell>
        </row>
        <row r="6312">
          <cell r="H6312" t="str">
            <v>Tprn</v>
          </cell>
          <cell r="I6312">
            <v>0</v>
          </cell>
        </row>
        <row r="6313">
          <cell r="H6313" t="str">
            <v>Atl1</v>
          </cell>
          <cell r="I6313">
            <v>0</v>
          </cell>
        </row>
        <row r="6314">
          <cell r="H6314" t="str">
            <v>Rsrc2</v>
          </cell>
          <cell r="I6314">
            <v>0</v>
          </cell>
        </row>
        <row r="6315">
          <cell r="H6315" t="str">
            <v>Zhx1</v>
          </cell>
          <cell r="I6315">
            <v>0</v>
          </cell>
        </row>
        <row r="6316">
          <cell r="H6316" t="str">
            <v>Optn</v>
          </cell>
          <cell r="I6316">
            <v>0</v>
          </cell>
        </row>
        <row r="6317">
          <cell r="H6317" t="str">
            <v>Numb</v>
          </cell>
          <cell r="I6317">
            <v>0</v>
          </cell>
        </row>
        <row r="6318">
          <cell r="H6318" t="str">
            <v>Hnrnpa1</v>
          </cell>
          <cell r="I6318">
            <v>0</v>
          </cell>
        </row>
        <row r="6319">
          <cell r="H6319" t="str">
            <v>Arl2</v>
          </cell>
          <cell r="I6319">
            <v>0</v>
          </cell>
        </row>
        <row r="6320">
          <cell r="H6320" t="str">
            <v>Klf6</v>
          </cell>
          <cell r="I6320">
            <v>0</v>
          </cell>
        </row>
        <row r="6321">
          <cell r="H6321" t="str">
            <v>Gtf2f2</v>
          </cell>
          <cell r="I6321">
            <v>0</v>
          </cell>
        </row>
        <row r="6322">
          <cell r="H6322" t="str">
            <v>Oxr1</v>
          </cell>
          <cell r="I6322">
            <v>0</v>
          </cell>
        </row>
        <row r="6323">
          <cell r="H6323" t="str">
            <v>Ubn2</v>
          </cell>
          <cell r="I6323">
            <v>0</v>
          </cell>
        </row>
        <row r="6324">
          <cell r="H6324" t="str">
            <v>Rnf146</v>
          </cell>
          <cell r="I6324">
            <v>0</v>
          </cell>
        </row>
        <row r="6325">
          <cell r="H6325" t="str">
            <v>Mprip</v>
          </cell>
          <cell r="I6325">
            <v>0</v>
          </cell>
        </row>
        <row r="6326">
          <cell r="H6326" t="str">
            <v>Kdf1</v>
          </cell>
          <cell r="I6326">
            <v>0</v>
          </cell>
        </row>
        <row r="6327">
          <cell r="H6327" t="str">
            <v>Lmna</v>
          </cell>
          <cell r="I6327">
            <v>0</v>
          </cell>
        </row>
        <row r="6328">
          <cell r="H6328" t="str">
            <v>Ybx3</v>
          </cell>
          <cell r="I6328">
            <v>0</v>
          </cell>
        </row>
        <row r="6329">
          <cell r="H6329" t="str">
            <v>Smc3</v>
          </cell>
          <cell r="I6329">
            <v>0</v>
          </cell>
        </row>
        <row r="6330">
          <cell r="H6330" t="str">
            <v>Dkc1</v>
          </cell>
          <cell r="I6330">
            <v>0</v>
          </cell>
        </row>
        <row r="6331">
          <cell r="H6331" t="str">
            <v>Tmem55a</v>
          </cell>
          <cell r="I6331">
            <v>0</v>
          </cell>
        </row>
        <row r="6332">
          <cell r="H6332" t="str">
            <v>Srek1</v>
          </cell>
          <cell r="I6332">
            <v>0</v>
          </cell>
        </row>
        <row r="6333">
          <cell r="H6333" t="str">
            <v>Ftsj3</v>
          </cell>
          <cell r="I6333">
            <v>0</v>
          </cell>
        </row>
        <row r="6334">
          <cell r="H6334" t="str">
            <v>Dnmt1</v>
          </cell>
          <cell r="I6334">
            <v>0</v>
          </cell>
        </row>
        <row r="6335">
          <cell r="H6335" t="str">
            <v>Ajuba</v>
          </cell>
          <cell r="I6335">
            <v>0</v>
          </cell>
        </row>
        <row r="6336">
          <cell r="H6336" t="str">
            <v>Arid4b</v>
          </cell>
          <cell r="I6336">
            <v>0</v>
          </cell>
        </row>
        <row r="6337">
          <cell r="H6337" t="str">
            <v>Src</v>
          </cell>
          <cell r="I6337">
            <v>0</v>
          </cell>
        </row>
        <row r="6338">
          <cell r="H6338" t="str">
            <v>Atp2b1</v>
          </cell>
          <cell r="I6338">
            <v>0</v>
          </cell>
        </row>
        <row r="6339">
          <cell r="H6339" t="str">
            <v>Clk3</v>
          </cell>
          <cell r="I6339">
            <v>0</v>
          </cell>
        </row>
        <row r="6340">
          <cell r="H6340" t="str">
            <v>Sycp2</v>
          </cell>
          <cell r="I6340">
            <v>0</v>
          </cell>
        </row>
        <row r="6341">
          <cell r="H6341" t="str">
            <v>Oxr1</v>
          </cell>
          <cell r="I6341">
            <v>0</v>
          </cell>
        </row>
        <row r="6342">
          <cell r="H6342" t="str">
            <v>Golga4</v>
          </cell>
          <cell r="I6342">
            <v>0</v>
          </cell>
        </row>
        <row r="6343">
          <cell r="H6343" t="str">
            <v>Nexn</v>
          </cell>
          <cell r="I6343">
            <v>0</v>
          </cell>
        </row>
        <row r="6344">
          <cell r="H6344" t="str">
            <v>Rbbp8</v>
          </cell>
          <cell r="I6344">
            <v>0</v>
          </cell>
        </row>
        <row r="6345">
          <cell r="H6345" t="str">
            <v>Arpp19</v>
          </cell>
          <cell r="I6345">
            <v>0</v>
          </cell>
        </row>
        <row r="6346">
          <cell r="H6346" t="str">
            <v>Thrap3</v>
          </cell>
          <cell r="I6346">
            <v>0</v>
          </cell>
        </row>
        <row r="6347">
          <cell r="H6347" t="str">
            <v>Kat5</v>
          </cell>
          <cell r="I6347">
            <v>0</v>
          </cell>
        </row>
        <row r="6348">
          <cell r="H6348" t="str">
            <v>Trak2</v>
          </cell>
          <cell r="I6348">
            <v>0</v>
          </cell>
        </row>
        <row r="6349">
          <cell r="H6349" t="str">
            <v>Atp1a1</v>
          </cell>
          <cell r="I6349">
            <v>0</v>
          </cell>
        </row>
        <row r="6350">
          <cell r="H6350" t="str">
            <v>Ppp1r12a</v>
          </cell>
          <cell r="I6350">
            <v>0</v>
          </cell>
        </row>
        <row r="6351">
          <cell r="H6351" t="str">
            <v>Acd</v>
          </cell>
          <cell r="I6351">
            <v>0</v>
          </cell>
        </row>
        <row r="6352">
          <cell r="H6352" t="str">
            <v>Ebag9</v>
          </cell>
          <cell r="I6352">
            <v>0</v>
          </cell>
        </row>
        <row r="6353">
          <cell r="H6353" t="str">
            <v>Camsap1</v>
          </cell>
          <cell r="I6353">
            <v>0</v>
          </cell>
        </row>
        <row r="6354">
          <cell r="H6354" t="str">
            <v>Prkce</v>
          </cell>
          <cell r="I6354">
            <v>0</v>
          </cell>
        </row>
        <row r="6355">
          <cell r="H6355" t="str">
            <v>Mdh1</v>
          </cell>
          <cell r="I6355">
            <v>0</v>
          </cell>
        </row>
        <row r="6356">
          <cell r="H6356" t="str">
            <v>Pisd</v>
          </cell>
          <cell r="I6356">
            <v>0</v>
          </cell>
        </row>
        <row r="6357">
          <cell r="H6357" t="str">
            <v>Cc2d1b</v>
          </cell>
          <cell r="I6357">
            <v>0</v>
          </cell>
        </row>
        <row r="6358">
          <cell r="H6358" t="str">
            <v>Stau2</v>
          </cell>
          <cell r="I6358">
            <v>0</v>
          </cell>
        </row>
        <row r="6359">
          <cell r="H6359" t="str">
            <v>Gpam</v>
          </cell>
          <cell r="I6359">
            <v>0</v>
          </cell>
        </row>
        <row r="6360">
          <cell r="H6360" t="str">
            <v>Rsrc2</v>
          </cell>
          <cell r="I6360">
            <v>0</v>
          </cell>
        </row>
        <row r="6361">
          <cell r="H6361" t="str">
            <v>Smarcad1</v>
          </cell>
          <cell r="I6361">
            <v>0</v>
          </cell>
        </row>
        <row r="6362">
          <cell r="H6362" t="str">
            <v>Adra2a</v>
          </cell>
          <cell r="I6362">
            <v>0</v>
          </cell>
        </row>
        <row r="6363">
          <cell r="H6363" t="str">
            <v>Hexim1</v>
          </cell>
          <cell r="I6363">
            <v>0</v>
          </cell>
        </row>
        <row r="6364">
          <cell r="H6364" t="str">
            <v>Pde1c</v>
          </cell>
          <cell r="I6364">
            <v>0</v>
          </cell>
        </row>
        <row r="6365">
          <cell r="H6365" t="str">
            <v>Arhgef28</v>
          </cell>
          <cell r="I6365">
            <v>0</v>
          </cell>
        </row>
        <row r="6366">
          <cell r="H6366" t="str">
            <v>Prrc2a</v>
          </cell>
          <cell r="I6366">
            <v>0</v>
          </cell>
        </row>
        <row r="6367">
          <cell r="H6367" t="str">
            <v>Spp1</v>
          </cell>
          <cell r="I6367">
            <v>0</v>
          </cell>
        </row>
        <row r="6368">
          <cell r="H6368" t="str">
            <v>Ppig</v>
          </cell>
          <cell r="I6368">
            <v>0</v>
          </cell>
        </row>
        <row r="6369">
          <cell r="H6369" t="str">
            <v>Senp2</v>
          </cell>
          <cell r="I6369">
            <v>0</v>
          </cell>
        </row>
        <row r="6370">
          <cell r="H6370" t="str">
            <v>Acsl5</v>
          </cell>
          <cell r="I6370">
            <v>0</v>
          </cell>
        </row>
        <row r="6371">
          <cell r="H6371" t="str">
            <v>Zc3h18</v>
          </cell>
          <cell r="I6371">
            <v>0</v>
          </cell>
        </row>
        <row r="6372">
          <cell r="H6372" t="str">
            <v>Rad23b</v>
          </cell>
          <cell r="I6372">
            <v>0</v>
          </cell>
        </row>
        <row r="6373">
          <cell r="H6373" t="str">
            <v>Rai14</v>
          </cell>
          <cell r="I6373">
            <v>0</v>
          </cell>
        </row>
        <row r="6374">
          <cell r="H6374" t="str">
            <v>Cmtr1</v>
          </cell>
          <cell r="I6374">
            <v>0</v>
          </cell>
        </row>
        <row r="6375">
          <cell r="H6375" t="str">
            <v>Fbl</v>
          </cell>
          <cell r="I6375">
            <v>0</v>
          </cell>
        </row>
        <row r="6376">
          <cell r="H6376" t="str">
            <v>Itpka</v>
          </cell>
          <cell r="I6376">
            <v>0</v>
          </cell>
        </row>
        <row r="6377">
          <cell r="H6377" t="str">
            <v>Eps8</v>
          </cell>
          <cell r="I6377">
            <v>0</v>
          </cell>
        </row>
        <row r="6378">
          <cell r="H6378" t="str">
            <v>Ilf3</v>
          </cell>
          <cell r="I6378">
            <v>0</v>
          </cell>
        </row>
        <row r="6379">
          <cell r="H6379" t="str">
            <v>Zc3h18</v>
          </cell>
          <cell r="I6379">
            <v>0</v>
          </cell>
        </row>
        <row r="6380">
          <cell r="H6380" t="str">
            <v>Cdk12</v>
          </cell>
          <cell r="I6380">
            <v>0</v>
          </cell>
        </row>
        <row r="6381">
          <cell r="H6381" t="str">
            <v>Tsc22d4</v>
          </cell>
          <cell r="I6381">
            <v>0</v>
          </cell>
        </row>
        <row r="6382">
          <cell r="H6382" t="str">
            <v>Tmpo</v>
          </cell>
          <cell r="I6382">
            <v>0</v>
          </cell>
        </row>
        <row r="6383">
          <cell r="H6383" t="str">
            <v>Synrg</v>
          </cell>
          <cell r="I6383">
            <v>0</v>
          </cell>
        </row>
        <row r="6384">
          <cell r="H6384" t="str">
            <v>Gtpbp1</v>
          </cell>
          <cell r="I6384">
            <v>0.01</v>
          </cell>
        </row>
        <row r="6385">
          <cell r="H6385" t="str">
            <v>Numb</v>
          </cell>
          <cell r="I6385">
            <v>0.01</v>
          </cell>
        </row>
        <row r="6386">
          <cell r="H6386" t="str">
            <v>Blnk</v>
          </cell>
          <cell r="I6386">
            <v>0.01</v>
          </cell>
        </row>
        <row r="6387">
          <cell r="H6387" t="str">
            <v>Gripap1</v>
          </cell>
          <cell r="I6387">
            <v>0.01</v>
          </cell>
        </row>
        <row r="6388">
          <cell r="H6388" t="str">
            <v>Gtf3c1</v>
          </cell>
          <cell r="I6388">
            <v>0.01</v>
          </cell>
        </row>
        <row r="6389">
          <cell r="H6389" t="str">
            <v>Akt2</v>
          </cell>
          <cell r="I6389">
            <v>0.01</v>
          </cell>
        </row>
        <row r="6390">
          <cell r="H6390" t="str">
            <v>Map1b</v>
          </cell>
          <cell r="I6390">
            <v>0.01</v>
          </cell>
        </row>
        <row r="6391">
          <cell r="H6391" t="str">
            <v>Snx16</v>
          </cell>
          <cell r="I6391">
            <v>0.01</v>
          </cell>
        </row>
        <row r="6392">
          <cell r="H6392" t="str">
            <v>Oxr1</v>
          </cell>
          <cell r="I6392">
            <v>0.01</v>
          </cell>
        </row>
        <row r="6393">
          <cell r="H6393" t="str">
            <v>Cyp4v2</v>
          </cell>
          <cell r="I6393">
            <v>0.01</v>
          </cell>
        </row>
        <row r="6394">
          <cell r="H6394" t="str">
            <v>Arhgap17</v>
          </cell>
          <cell r="I6394">
            <v>0.01</v>
          </cell>
        </row>
        <row r="6395">
          <cell r="H6395" t="str">
            <v>Epb41l1</v>
          </cell>
          <cell r="I6395">
            <v>0.01</v>
          </cell>
        </row>
        <row r="6396">
          <cell r="H6396" t="str">
            <v>Dmd</v>
          </cell>
          <cell r="I6396">
            <v>0.01</v>
          </cell>
        </row>
        <row r="6397">
          <cell r="H6397" t="str">
            <v>Gtpbp1</v>
          </cell>
          <cell r="I6397">
            <v>0.01</v>
          </cell>
        </row>
        <row r="6398">
          <cell r="H6398" t="str">
            <v>Kti12</v>
          </cell>
          <cell r="I6398">
            <v>0.01</v>
          </cell>
        </row>
        <row r="6399">
          <cell r="H6399" t="str">
            <v>Gjb3</v>
          </cell>
          <cell r="I6399">
            <v>0.01</v>
          </cell>
        </row>
        <row r="6400">
          <cell r="H6400" t="str">
            <v>Rab11fip1</v>
          </cell>
          <cell r="I6400">
            <v>0.01</v>
          </cell>
        </row>
        <row r="6401">
          <cell r="H6401" t="str">
            <v>Arfip1</v>
          </cell>
          <cell r="I6401">
            <v>0.01</v>
          </cell>
        </row>
        <row r="6402">
          <cell r="H6402" t="str">
            <v>Ufd1</v>
          </cell>
          <cell r="I6402">
            <v>0.01</v>
          </cell>
        </row>
        <row r="6403">
          <cell r="H6403" t="str">
            <v>Zc3hav1</v>
          </cell>
          <cell r="I6403">
            <v>0.01</v>
          </cell>
        </row>
        <row r="6404">
          <cell r="H6404" t="str">
            <v>Krt18</v>
          </cell>
          <cell r="I6404">
            <v>0.01</v>
          </cell>
        </row>
        <row r="6405">
          <cell r="H6405" t="str">
            <v>Phf11</v>
          </cell>
          <cell r="I6405">
            <v>0.01</v>
          </cell>
        </row>
        <row r="6406">
          <cell r="H6406" t="str">
            <v>Golph3l</v>
          </cell>
          <cell r="I6406">
            <v>0.01</v>
          </cell>
        </row>
        <row r="6407">
          <cell r="H6407" t="str">
            <v>Smc1a</v>
          </cell>
          <cell r="I6407">
            <v>0.01</v>
          </cell>
        </row>
        <row r="6408">
          <cell r="H6408" t="str">
            <v>Rbl2</v>
          </cell>
          <cell r="I6408">
            <v>0.01</v>
          </cell>
        </row>
        <row r="6409">
          <cell r="H6409" t="str">
            <v>Map4</v>
          </cell>
          <cell r="I6409">
            <v>0.01</v>
          </cell>
        </row>
        <row r="6410">
          <cell r="H6410" t="str">
            <v>Pelp1</v>
          </cell>
          <cell r="I6410">
            <v>0.01</v>
          </cell>
        </row>
        <row r="6411">
          <cell r="H6411" t="str">
            <v>Map1b</v>
          </cell>
          <cell r="I6411">
            <v>0.01</v>
          </cell>
        </row>
        <row r="6412">
          <cell r="H6412" t="str">
            <v>Abcf1</v>
          </cell>
          <cell r="I6412">
            <v>0.01</v>
          </cell>
        </row>
        <row r="6413">
          <cell r="H6413" t="str">
            <v>Pcyt1a</v>
          </cell>
          <cell r="I6413">
            <v>0.01</v>
          </cell>
        </row>
        <row r="6414">
          <cell r="H6414" t="str">
            <v>Hipk1</v>
          </cell>
          <cell r="I6414">
            <v>0.01</v>
          </cell>
        </row>
        <row r="6415">
          <cell r="H6415" t="str">
            <v>Smarca4</v>
          </cell>
          <cell r="I6415">
            <v>0.01</v>
          </cell>
        </row>
        <row r="6416">
          <cell r="H6416" t="str">
            <v>Srsf5</v>
          </cell>
          <cell r="I6416">
            <v>0.01</v>
          </cell>
        </row>
        <row r="6417">
          <cell r="H6417" t="str">
            <v>Crip2</v>
          </cell>
          <cell r="I6417">
            <v>0.01</v>
          </cell>
        </row>
        <row r="6418">
          <cell r="H6418" t="str">
            <v>Prpf4b</v>
          </cell>
          <cell r="I6418">
            <v>0.01</v>
          </cell>
        </row>
        <row r="6419">
          <cell r="H6419" t="str">
            <v>Rilpl1</v>
          </cell>
          <cell r="I6419">
            <v>0.01</v>
          </cell>
        </row>
        <row r="6420">
          <cell r="H6420" t="str">
            <v>Bag6</v>
          </cell>
          <cell r="I6420">
            <v>0.01</v>
          </cell>
        </row>
        <row r="6421">
          <cell r="H6421" t="str">
            <v>Stat5b</v>
          </cell>
          <cell r="I6421">
            <v>0.01</v>
          </cell>
        </row>
        <row r="6422">
          <cell r="H6422" t="str">
            <v>Prrc2a</v>
          </cell>
          <cell r="I6422">
            <v>0.01</v>
          </cell>
        </row>
        <row r="6423">
          <cell r="H6423" t="str">
            <v>Rpl15</v>
          </cell>
          <cell r="I6423">
            <v>0.01</v>
          </cell>
        </row>
        <row r="6424">
          <cell r="H6424" t="str">
            <v>Palmd</v>
          </cell>
          <cell r="I6424">
            <v>0.01</v>
          </cell>
        </row>
        <row r="6425">
          <cell r="H6425" t="str">
            <v>Lipe</v>
          </cell>
          <cell r="I6425">
            <v>0.01</v>
          </cell>
        </row>
        <row r="6426">
          <cell r="H6426" t="str">
            <v>Nup35</v>
          </cell>
          <cell r="I6426">
            <v>0.01</v>
          </cell>
        </row>
        <row r="6427">
          <cell r="H6427" t="str">
            <v>Usp15</v>
          </cell>
          <cell r="I6427">
            <v>0.01</v>
          </cell>
        </row>
        <row r="6428">
          <cell r="H6428" t="str">
            <v>Tfip11</v>
          </cell>
          <cell r="I6428">
            <v>0.01</v>
          </cell>
        </row>
        <row r="6429">
          <cell r="H6429" t="str">
            <v>Scaf8</v>
          </cell>
          <cell r="I6429">
            <v>0.01</v>
          </cell>
        </row>
        <row r="6430">
          <cell r="H6430" t="str">
            <v>Pi4k2a</v>
          </cell>
          <cell r="I6430">
            <v>0.01</v>
          </cell>
        </row>
        <row r="6431">
          <cell r="H6431" t="str">
            <v>Rtn3</v>
          </cell>
          <cell r="I6431">
            <v>0.01</v>
          </cell>
        </row>
        <row r="6432">
          <cell r="H6432" t="str">
            <v>Pbxip1</v>
          </cell>
          <cell r="I6432">
            <v>0.01</v>
          </cell>
        </row>
        <row r="6433">
          <cell r="H6433" t="str">
            <v>Gpsm3</v>
          </cell>
          <cell r="I6433">
            <v>0.01</v>
          </cell>
        </row>
        <row r="6434">
          <cell r="H6434" t="str">
            <v>Vps50</v>
          </cell>
          <cell r="I6434">
            <v>0.01</v>
          </cell>
        </row>
        <row r="6435">
          <cell r="H6435" t="str">
            <v>Iws1</v>
          </cell>
          <cell r="I6435">
            <v>0.01</v>
          </cell>
        </row>
        <row r="6436">
          <cell r="H6436" t="str">
            <v>Ralgapb</v>
          </cell>
          <cell r="I6436">
            <v>0.01</v>
          </cell>
        </row>
        <row r="6437">
          <cell r="H6437" t="str">
            <v>Akap12</v>
          </cell>
          <cell r="I6437">
            <v>0.01</v>
          </cell>
        </row>
        <row r="6438">
          <cell r="H6438" t="str">
            <v>Dlgap4</v>
          </cell>
          <cell r="I6438">
            <v>0.01</v>
          </cell>
        </row>
        <row r="6439">
          <cell r="H6439" t="str">
            <v>Fgfr1op</v>
          </cell>
          <cell r="I6439">
            <v>0.01</v>
          </cell>
        </row>
        <row r="6440">
          <cell r="H6440" t="str">
            <v>Ctnnb1</v>
          </cell>
          <cell r="I6440">
            <v>0.01</v>
          </cell>
        </row>
        <row r="6441">
          <cell r="H6441" t="str">
            <v>Plcg1</v>
          </cell>
          <cell r="I6441">
            <v>0.01</v>
          </cell>
        </row>
        <row r="6442">
          <cell r="H6442" t="str">
            <v>Fut8</v>
          </cell>
          <cell r="I6442">
            <v>0.01</v>
          </cell>
        </row>
        <row r="6443">
          <cell r="H6443" t="str">
            <v>Thrap3</v>
          </cell>
          <cell r="I6443">
            <v>0.01</v>
          </cell>
        </row>
        <row r="6444">
          <cell r="H6444" t="str">
            <v>Pelp1</v>
          </cell>
          <cell r="I6444">
            <v>0.01</v>
          </cell>
        </row>
        <row r="6445">
          <cell r="H6445" t="str">
            <v>Tsc22d3</v>
          </cell>
          <cell r="I6445">
            <v>0.01</v>
          </cell>
        </row>
        <row r="6446">
          <cell r="H6446" t="str">
            <v>Map3k1</v>
          </cell>
          <cell r="I6446">
            <v>0.01</v>
          </cell>
        </row>
        <row r="6447">
          <cell r="H6447" t="str">
            <v>Apc</v>
          </cell>
          <cell r="I6447">
            <v>0.01</v>
          </cell>
        </row>
        <row r="6448">
          <cell r="H6448" t="str">
            <v>Ubr5</v>
          </cell>
          <cell r="I6448">
            <v>0.01</v>
          </cell>
        </row>
        <row r="6449">
          <cell r="H6449" t="str">
            <v>Kmt5b</v>
          </cell>
          <cell r="I6449">
            <v>0.01</v>
          </cell>
        </row>
        <row r="6450">
          <cell r="H6450" t="str">
            <v>Uba1</v>
          </cell>
          <cell r="I6450">
            <v>0.01</v>
          </cell>
        </row>
        <row r="6451">
          <cell r="H6451" t="str">
            <v>Gramd2b</v>
          </cell>
          <cell r="I6451">
            <v>0.01</v>
          </cell>
        </row>
        <row r="6452">
          <cell r="H6452" t="str">
            <v>Rbm45</v>
          </cell>
          <cell r="I6452">
            <v>0.01</v>
          </cell>
        </row>
        <row r="6453">
          <cell r="H6453" t="str">
            <v>Pxn</v>
          </cell>
          <cell r="I6453">
            <v>0.01</v>
          </cell>
        </row>
        <row r="6454">
          <cell r="H6454" t="str">
            <v>Stk24</v>
          </cell>
          <cell r="I6454">
            <v>0.01</v>
          </cell>
        </row>
        <row r="6455">
          <cell r="H6455" t="str">
            <v>Pllp</v>
          </cell>
          <cell r="I6455">
            <v>0.01</v>
          </cell>
        </row>
        <row r="6456">
          <cell r="H6456" t="str">
            <v>Purb</v>
          </cell>
          <cell r="I6456">
            <v>0.01</v>
          </cell>
        </row>
        <row r="6457">
          <cell r="H6457" t="str">
            <v>Arhgef11</v>
          </cell>
          <cell r="I6457">
            <v>0.01</v>
          </cell>
        </row>
        <row r="6458">
          <cell r="H6458" t="str">
            <v>Ankle2</v>
          </cell>
          <cell r="I6458">
            <v>0.01</v>
          </cell>
        </row>
        <row r="6459">
          <cell r="H6459" t="str">
            <v>Kansl3</v>
          </cell>
          <cell r="I6459">
            <v>0.01</v>
          </cell>
        </row>
        <row r="6460">
          <cell r="H6460" t="str">
            <v>Sh3kbp1</v>
          </cell>
          <cell r="I6460">
            <v>0.01</v>
          </cell>
        </row>
        <row r="6461">
          <cell r="H6461" t="str">
            <v>Akap12</v>
          </cell>
          <cell r="I6461">
            <v>0.01</v>
          </cell>
        </row>
        <row r="6462">
          <cell r="H6462" t="str">
            <v>Caskin1</v>
          </cell>
          <cell r="I6462">
            <v>0.01</v>
          </cell>
        </row>
        <row r="6463">
          <cell r="H6463" t="str">
            <v>Rin1</v>
          </cell>
          <cell r="I6463">
            <v>0.01</v>
          </cell>
        </row>
        <row r="6464">
          <cell r="H6464" t="str">
            <v>Itsn1</v>
          </cell>
          <cell r="I6464">
            <v>0.01</v>
          </cell>
        </row>
        <row r="6465">
          <cell r="H6465" t="str">
            <v>Nup50</v>
          </cell>
          <cell r="I6465">
            <v>0.01</v>
          </cell>
        </row>
        <row r="6466">
          <cell r="H6466" t="str">
            <v>Emcn</v>
          </cell>
          <cell r="I6466">
            <v>0.01</v>
          </cell>
        </row>
        <row r="6467">
          <cell r="H6467" t="str">
            <v>Rab14</v>
          </cell>
          <cell r="I6467">
            <v>0.01</v>
          </cell>
        </row>
        <row r="6468">
          <cell r="H6468" t="str">
            <v>Anks3</v>
          </cell>
          <cell r="I6468">
            <v>0.01</v>
          </cell>
        </row>
        <row r="6469">
          <cell r="H6469" t="str">
            <v>Abca2</v>
          </cell>
          <cell r="I6469">
            <v>0.01</v>
          </cell>
        </row>
        <row r="6470">
          <cell r="H6470" t="str">
            <v>Ttgn1</v>
          </cell>
          <cell r="I6470">
            <v>0.01</v>
          </cell>
        </row>
        <row r="6471">
          <cell r="H6471" t="str">
            <v>Top1</v>
          </cell>
          <cell r="I6471">
            <v>0.01</v>
          </cell>
        </row>
        <row r="6472">
          <cell r="H6472" t="str">
            <v>Myo1d</v>
          </cell>
          <cell r="I6472">
            <v>0.01</v>
          </cell>
        </row>
        <row r="6473">
          <cell r="H6473" t="str">
            <v>Iws1</v>
          </cell>
          <cell r="I6473">
            <v>0.01</v>
          </cell>
        </row>
        <row r="6474">
          <cell r="H6474" t="str">
            <v>Prkaa2</v>
          </cell>
          <cell r="I6474">
            <v>0.01</v>
          </cell>
        </row>
        <row r="6475">
          <cell r="H6475" t="str">
            <v>Lig1</v>
          </cell>
          <cell r="I6475">
            <v>0.01</v>
          </cell>
        </row>
        <row r="6476">
          <cell r="H6476" t="str">
            <v>Arid4b</v>
          </cell>
          <cell r="I6476">
            <v>0.01</v>
          </cell>
        </row>
        <row r="6477">
          <cell r="H6477" t="str">
            <v>Mtm1</v>
          </cell>
          <cell r="I6477">
            <v>0.01</v>
          </cell>
        </row>
        <row r="6478">
          <cell r="H6478" t="str">
            <v>Prr5</v>
          </cell>
          <cell r="I6478">
            <v>0.01</v>
          </cell>
        </row>
        <row r="6479">
          <cell r="H6479" t="str">
            <v>Hp1bp3</v>
          </cell>
          <cell r="I6479">
            <v>0.01</v>
          </cell>
        </row>
        <row r="6480">
          <cell r="H6480" t="str">
            <v>Plec</v>
          </cell>
          <cell r="I6480">
            <v>0.01</v>
          </cell>
        </row>
        <row r="6481">
          <cell r="H6481" t="str">
            <v>Sytl4</v>
          </cell>
          <cell r="I6481">
            <v>0.01</v>
          </cell>
        </row>
        <row r="6482">
          <cell r="H6482" t="str">
            <v>Adar</v>
          </cell>
          <cell r="I6482">
            <v>0.01</v>
          </cell>
        </row>
        <row r="6483">
          <cell r="H6483" t="str">
            <v>Mff</v>
          </cell>
          <cell r="I6483">
            <v>0.01</v>
          </cell>
        </row>
        <row r="6484">
          <cell r="H6484" t="str">
            <v>Safb</v>
          </cell>
          <cell r="I6484">
            <v>0.01</v>
          </cell>
        </row>
        <row r="6485">
          <cell r="H6485" t="str">
            <v>Vapa</v>
          </cell>
          <cell r="I6485">
            <v>0.01</v>
          </cell>
        </row>
        <row r="6486">
          <cell r="H6486" t="str">
            <v>Cds2</v>
          </cell>
          <cell r="I6486">
            <v>0.01</v>
          </cell>
        </row>
        <row r="6487">
          <cell r="H6487" t="str">
            <v>Zranb2</v>
          </cell>
          <cell r="I6487">
            <v>0.01</v>
          </cell>
        </row>
        <row r="6488">
          <cell r="H6488" t="str">
            <v>Wdr44</v>
          </cell>
          <cell r="I6488">
            <v>0.01</v>
          </cell>
        </row>
        <row r="6489">
          <cell r="H6489" t="str">
            <v>Foxo1</v>
          </cell>
          <cell r="I6489">
            <v>0.01</v>
          </cell>
        </row>
        <row r="6490">
          <cell r="H6490" t="str">
            <v>Ralbp1</v>
          </cell>
          <cell r="I6490">
            <v>0.01</v>
          </cell>
        </row>
        <row r="6491">
          <cell r="H6491" t="str">
            <v>Cdc42ep2</v>
          </cell>
          <cell r="I6491">
            <v>0.01</v>
          </cell>
        </row>
        <row r="6492">
          <cell r="H6492" t="str">
            <v>Nmt1</v>
          </cell>
          <cell r="I6492">
            <v>0.01</v>
          </cell>
        </row>
        <row r="6493">
          <cell r="H6493" t="str">
            <v>Kidins220</v>
          </cell>
          <cell r="I6493">
            <v>0.01</v>
          </cell>
        </row>
        <row r="6494">
          <cell r="H6494" t="str">
            <v>Dek</v>
          </cell>
          <cell r="I6494">
            <v>0.01</v>
          </cell>
        </row>
        <row r="6495">
          <cell r="H6495" t="str">
            <v>Iws1</v>
          </cell>
          <cell r="I6495">
            <v>0.01</v>
          </cell>
        </row>
        <row r="6496">
          <cell r="H6496" t="str">
            <v>Dnajc2</v>
          </cell>
          <cell r="I6496">
            <v>0.01</v>
          </cell>
        </row>
        <row r="6497">
          <cell r="H6497" t="str">
            <v>Mtpn</v>
          </cell>
          <cell r="I6497">
            <v>0.01</v>
          </cell>
        </row>
        <row r="6498">
          <cell r="H6498" t="str">
            <v>Psip1</v>
          </cell>
          <cell r="I6498">
            <v>0.01</v>
          </cell>
        </row>
        <row r="6499">
          <cell r="H6499" t="str">
            <v>Tmem55a</v>
          </cell>
          <cell r="I6499">
            <v>0.01</v>
          </cell>
        </row>
        <row r="6500">
          <cell r="H6500" t="str">
            <v>Ercc3</v>
          </cell>
          <cell r="I6500">
            <v>0.01</v>
          </cell>
        </row>
        <row r="6501">
          <cell r="H6501" t="str">
            <v>Map2</v>
          </cell>
          <cell r="I6501">
            <v>0.01</v>
          </cell>
        </row>
        <row r="6502">
          <cell r="H6502" t="str">
            <v>Map1a</v>
          </cell>
          <cell r="I6502">
            <v>0.01</v>
          </cell>
        </row>
        <row r="6503">
          <cell r="H6503" t="str">
            <v>Mdc1</v>
          </cell>
          <cell r="I6503">
            <v>0.01</v>
          </cell>
        </row>
        <row r="6504">
          <cell r="H6504" t="str">
            <v>Ndrg2</v>
          </cell>
          <cell r="I6504">
            <v>0.01</v>
          </cell>
        </row>
        <row r="6505">
          <cell r="H6505" t="str">
            <v>Pitpnm1</v>
          </cell>
          <cell r="I6505">
            <v>0.01</v>
          </cell>
        </row>
        <row r="6506">
          <cell r="H6506" t="str">
            <v>Vps4a</v>
          </cell>
          <cell r="I6506">
            <v>0.01</v>
          </cell>
        </row>
        <row r="6507">
          <cell r="H6507" t="str">
            <v>Zfyve26</v>
          </cell>
          <cell r="I6507">
            <v>0.01</v>
          </cell>
        </row>
        <row r="6508">
          <cell r="H6508" t="str">
            <v>Zranb2</v>
          </cell>
          <cell r="I6508">
            <v>0.01</v>
          </cell>
        </row>
        <row r="6509">
          <cell r="H6509" t="str">
            <v>Eif5</v>
          </cell>
          <cell r="I6509">
            <v>0.01</v>
          </cell>
        </row>
        <row r="6510">
          <cell r="H6510" t="str">
            <v>Dlgap4</v>
          </cell>
          <cell r="I6510">
            <v>0.01</v>
          </cell>
        </row>
        <row r="6511">
          <cell r="H6511" t="str">
            <v>Cux1</v>
          </cell>
          <cell r="I6511">
            <v>0.01</v>
          </cell>
        </row>
        <row r="6512">
          <cell r="H6512" t="str">
            <v>Calu</v>
          </cell>
          <cell r="I6512">
            <v>0.01</v>
          </cell>
        </row>
        <row r="6513">
          <cell r="H6513" t="str">
            <v>Tmem55a</v>
          </cell>
          <cell r="I6513">
            <v>0.01</v>
          </cell>
        </row>
        <row r="6514">
          <cell r="H6514" t="str">
            <v>Rilpl1</v>
          </cell>
          <cell r="I6514">
            <v>0.01</v>
          </cell>
        </row>
        <row r="6515">
          <cell r="H6515" t="str">
            <v>Thrap3</v>
          </cell>
          <cell r="I6515">
            <v>0.01</v>
          </cell>
        </row>
        <row r="6516">
          <cell r="H6516" t="str">
            <v>Kat8</v>
          </cell>
          <cell r="I6516">
            <v>0.01</v>
          </cell>
        </row>
        <row r="6517">
          <cell r="H6517" t="str">
            <v>Rere</v>
          </cell>
          <cell r="I6517">
            <v>0.01</v>
          </cell>
        </row>
        <row r="6518">
          <cell r="H6518" t="str">
            <v>Ubr4</v>
          </cell>
          <cell r="I6518">
            <v>0.01</v>
          </cell>
        </row>
        <row r="6519">
          <cell r="H6519" t="str">
            <v>Magi3</v>
          </cell>
          <cell r="I6519">
            <v>0.01</v>
          </cell>
        </row>
        <row r="6520">
          <cell r="H6520" t="str">
            <v>Arhgap29</v>
          </cell>
          <cell r="I6520">
            <v>0.01</v>
          </cell>
        </row>
        <row r="6521">
          <cell r="H6521" t="str">
            <v>Scamp1</v>
          </cell>
          <cell r="I6521">
            <v>0.01</v>
          </cell>
        </row>
        <row r="6522">
          <cell r="H6522" t="str">
            <v>Ptk2</v>
          </cell>
          <cell r="I6522">
            <v>0.01</v>
          </cell>
        </row>
        <row r="6523">
          <cell r="H6523" t="str">
            <v>Nucks1</v>
          </cell>
          <cell r="I6523">
            <v>0.01</v>
          </cell>
        </row>
        <row r="6524">
          <cell r="H6524" t="str">
            <v>Sigirr</v>
          </cell>
          <cell r="I6524">
            <v>0.01</v>
          </cell>
        </row>
        <row r="6525">
          <cell r="H6525" t="str">
            <v>Zbtb4</v>
          </cell>
          <cell r="I6525">
            <v>0.01</v>
          </cell>
        </row>
        <row r="6526">
          <cell r="H6526" t="str">
            <v>Ubtf</v>
          </cell>
          <cell r="I6526">
            <v>0.01</v>
          </cell>
        </row>
        <row r="6527">
          <cell r="H6527" t="str">
            <v>Rab11fip1</v>
          </cell>
          <cell r="I6527">
            <v>0.01</v>
          </cell>
        </row>
        <row r="6528">
          <cell r="H6528" t="str">
            <v>Washc2</v>
          </cell>
          <cell r="I6528">
            <v>0.01</v>
          </cell>
        </row>
        <row r="6529">
          <cell r="H6529" t="str">
            <v>Sptan1</v>
          </cell>
          <cell r="I6529">
            <v>0.01</v>
          </cell>
        </row>
        <row r="6530">
          <cell r="H6530" t="str">
            <v>Akr1b1</v>
          </cell>
          <cell r="I6530">
            <v>0.01</v>
          </cell>
        </row>
        <row r="6531">
          <cell r="H6531" t="str">
            <v>Ccdc22</v>
          </cell>
          <cell r="I6531">
            <v>0.01</v>
          </cell>
        </row>
        <row r="6532">
          <cell r="H6532" t="str">
            <v>Prpf4b</v>
          </cell>
          <cell r="I6532">
            <v>0.01</v>
          </cell>
        </row>
        <row r="6533">
          <cell r="H6533" t="str">
            <v>Kif1b</v>
          </cell>
          <cell r="I6533">
            <v>0.01</v>
          </cell>
        </row>
        <row r="6534">
          <cell r="H6534" t="str">
            <v>Dcdc2</v>
          </cell>
          <cell r="I6534">
            <v>0.01</v>
          </cell>
        </row>
        <row r="6535">
          <cell r="H6535" t="str">
            <v>Lsr</v>
          </cell>
          <cell r="I6535">
            <v>0.01</v>
          </cell>
        </row>
        <row r="6536">
          <cell r="H6536" t="str">
            <v>Pyurf</v>
          </cell>
          <cell r="I6536">
            <v>0.01</v>
          </cell>
        </row>
        <row r="6537">
          <cell r="H6537" t="str">
            <v>Bcam</v>
          </cell>
          <cell r="I6537">
            <v>0.01</v>
          </cell>
        </row>
        <row r="6538">
          <cell r="H6538" t="str">
            <v>Gorasp1</v>
          </cell>
          <cell r="I6538">
            <v>0.01</v>
          </cell>
        </row>
        <row r="6539">
          <cell r="H6539" t="str">
            <v>Prkab1</v>
          </cell>
          <cell r="I6539">
            <v>0.01</v>
          </cell>
        </row>
        <row r="6540">
          <cell r="H6540" t="str">
            <v>Sipa1l1</v>
          </cell>
          <cell r="I6540">
            <v>0.01</v>
          </cell>
        </row>
        <row r="6541">
          <cell r="H6541" t="str">
            <v>Gon4l</v>
          </cell>
          <cell r="I6541">
            <v>0.01</v>
          </cell>
        </row>
        <row r="6542">
          <cell r="H6542" t="str">
            <v>Pgpep1</v>
          </cell>
          <cell r="I6542">
            <v>0.01</v>
          </cell>
        </row>
        <row r="6543">
          <cell r="H6543" t="str">
            <v>Raf1</v>
          </cell>
          <cell r="I6543">
            <v>0.01</v>
          </cell>
        </row>
        <row r="6544">
          <cell r="H6544" t="str">
            <v>Wdr44</v>
          </cell>
          <cell r="I6544">
            <v>0.01</v>
          </cell>
        </row>
        <row r="6545">
          <cell r="H6545" t="str">
            <v>Ncoa3</v>
          </cell>
          <cell r="I6545">
            <v>0.01</v>
          </cell>
        </row>
        <row r="6546">
          <cell r="H6546" t="str">
            <v>Hdgf</v>
          </cell>
          <cell r="I6546">
            <v>0.01</v>
          </cell>
        </row>
        <row r="6547">
          <cell r="H6547" t="str">
            <v>Mageh1</v>
          </cell>
          <cell r="I6547">
            <v>0.01</v>
          </cell>
        </row>
        <row r="6548">
          <cell r="H6548" t="str">
            <v>Prkd1</v>
          </cell>
          <cell r="I6548">
            <v>0.01</v>
          </cell>
        </row>
        <row r="6549">
          <cell r="H6549" t="str">
            <v>Akap13</v>
          </cell>
          <cell r="I6549">
            <v>0.01</v>
          </cell>
        </row>
        <row r="6550">
          <cell r="H6550" t="str">
            <v>Golim4</v>
          </cell>
          <cell r="I6550">
            <v>0.01</v>
          </cell>
        </row>
        <row r="6551">
          <cell r="H6551" t="str">
            <v>Ogfr</v>
          </cell>
          <cell r="I6551">
            <v>0.01</v>
          </cell>
        </row>
        <row r="6552">
          <cell r="H6552" t="str">
            <v>Gab2</v>
          </cell>
          <cell r="I6552">
            <v>0.01</v>
          </cell>
        </row>
        <row r="6553">
          <cell r="H6553" t="str">
            <v>Snapin</v>
          </cell>
          <cell r="I6553">
            <v>0.01</v>
          </cell>
        </row>
        <row r="6554">
          <cell r="H6554" t="str">
            <v>Klc3</v>
          </cell>
          <cell r="I6554">
            <v>0.01</v>
          </cell>
        </row>
        <row r="6555">
          <cell r="H6555" t="str">
            <v>Pik3c3</v>
          </cell>
          <cell r="I6555">
            <v>0.01</v>
          </cell>
        </row>
        <row r="6556">
          <cell r="H6556" t="str">
            <v>Map1b</v>
          </cell>
          <cell r="I6556">
            <v>0.01</v>
          </cell>
        </row>
        <row r="6557">
          <cell r="H6557" t="str">
            <v>Pcyt1b</v>
          </cell>
          <cell r="I6557">
            <v>0.01</v>
          </cell>
        </row>
        <row r="6558">
          <cell r="H6558" t="str">
            <v>Map4</v>
          </cell>
          <cell r="I6558">
            <v>0.01</v>
          </cell>
        </row>
        <row r="6559">
          <cell r="H6559" t="str">
            <v>Gab2</v>
          </cell>
          <cell r="I6559">
            <v>0.01</v>
          </cell>
        </row>
        <row r="6560">
          <cell r="H6560" t="str">
            <v>Ppig</v>
          </cell>
          <cell r="I6560">
            <v>0.01</v>
          </cell>
        </row>
        <row r="6561">
          <cell r="H6561" t="str">
            <v>Afdn</v>
          </cell>
          <cell r="I6561">
            <v>0.01</v>
          </cell>
        </row>
        <row r="6562">
          <cell r="H6562" t="str">
            <v>Fxr1</v>
          </cell>
          <cell r="I6562">
            <v>0.01</v>
          </cell>
        </row>
        <row r="6563">
          <cell r="H6563" t="str">
            <v>Yap1</v>
          </cell>
          <cell r="I6563">
            <v>0.01</v>
          </cell>
        </row>
        <row r="6564">
          <cell r="H6564" t="str">
            <v>Vps4a</v>
          </cell>
          <cell r="I6564">
            <v>0.01</v>
          </cell>
        </row>
        <row r="6565">
          <cell r="H6565" t="str">
            <v>Krt19</v>
          </cell>
          <cell r="I6565">
            <v>0.01</v>
          </cell>
        </row>
        <row r="6566">
          <cell r="H6566" t="str">
            <v>Optn</v>
          </cell>
          <cell r="I6566">
            <v>0.01</v>
          </cell>
        </row>
        <row r="6567">
          <cell r="H6567" t="str">
            <v>Cd2ap</v>
          </cell>
          <cell r="I6567">
            <v>0.01</v>
          </cell>
        </row>
        <row r="6568">
          <cell r="H6568" t="str">
            <v>Mdc1</v>
          </cell>
          <cell r="I6568">
            <v>0.01</v>
          </cell>
        </row>
        <row r="6569">
          <cell r="H6569" t="str">
            <v>Ampd2</v>
          </cell>
          <cell r="I6569">
            <v>0.01</v>
          </cell>
        </row>
        <row r="6570">
          <cell r="H6570" t="str">
            <v>Akap12</v>
          </cell>
          <cell r="I6570">
            <v>0.01</v>
          </cell>
        </row>
        <row r="6571">
          <cell r="H6571" t="str">
            <v>Sgk1</v>
          </cell>
          <cell r="I6571">
            <v>0.01</v>
          </cell>
        </row>
        <row r="6572">
          <cell r="H6572" t="str">
            <v>Celsr2</v>
          </cell>
          <cell r="I6572">
            <v>0.01</v>
          </cell>
        </row>
        <row r="6573">
          <cell r="H6573" t="str">
            <v>Pi4k2a</v>
          </cell>
          <cell r="I6573">
            <v>0.01</v>
          </cell>
        </row>
        <row r="6574">
          <cell r="H6574" t="str">
            <v>Mpzl1</v>
          </cell>
          <cell r="I6574">
            <v>0.01</v>
          </cell>
        </row>
        <row r="6575">
          <cell r="H6575" t="str">
            <v>Pqbp1</v>
          </cell>
          <cell r="I6575">
            <v>0.01</v>
          </cell>
        </row>
        <row r="6576">
          <cell r="H6576" t="str">
            <v>Pi4k2a</v>
          </cell>
          <cell r="I6576">
            <v>0.01</v>
          </cell>
        </row>
        <row r="6577">
          <cell r="H6577" t="str">
            <v>Tle4</v>
          </cell>
          <cell r="I6577">
            <v>0.01</v>
          </cell>
        </row>
        <row r="6578">
          <cell r="H6578" t="str">
            <v>Taf9b</v>
          </cell>
          <cell r="I6578">
            <v>0.01</v>
          </cell>
        </row>
        <row r="6579">
          <cell r="H6579" t="str">
            <v>Tra2b</v>
          </cell>
          <cell r="I6579">
            <v>0.01</v>
          </cell>
        </row>
        <row r="6580">
          <cell r="H6580" t="str">
            <v>Akr1a1</v>
          </cell>
          <cell r="I6580">
            <v>0.01</v>
          </cell>
        </row>
        <row r="6581">
          <cell r="H6581" t="str">
            <v>Arnt</v>
          </cell>
          <cell r="I6581">
            <v>0.01</v>
          </cell>
        </row>
        <row r="6582">
          <cell r="H6582" t="str">
            <v>Slc9a3r1</v>
          </cell>
          <cell r="I6582">
            <v>0.01</v>
          </cell>
        </row>
        <row r="6583">
          <cell r="H6583" t="str">
            <v>Abi1</v>
          </cell>
          <cell r="I6583">
            <v>0.01</v>
          </cell>
        </row>
        <row r="6584">
          <cell r="H6584" t="str">
            <v>Cobl</v>
          </cell>
          <cell r="I6584">
            <v>0.01</v>
          </cell>
        </row>
        <row r="6585">
          <cell r="H6585" t="str">
            <v>Ggnbp2</v>
          </cell>
          <cell r="I6585">
            <v>0.01</v>
          </cell>
        </row>
        <row r="6586">
          <cell r="H6586" t="str">
            <v>Cfap97</v>
          </cell>
          <cell r="I6586">
            <v>0.01</v>
          </cell>
        </row>
        <row r="6587">
          <cell r="H6587" t="str">
            <v>Pde4dip</v>
          </cell>
          <cell r="I6587">
            <v>0.01</v>
          </cell>
        </row>
        <row r="6588">
          <cell r="H6588" t="str">
            <v>Adra2a</v>
          </cell>
          <cell r="I6588">
            <v>0.01</v>
          </cell>
        </row>
        <row r="6589">
          <cell r="H6589" t="str">
            <v>Arfgef2</v>
          </cell>
          <cell r="I6589">
            <v>0.01</v>
          </cell>
        </row>
        <row r="6590">
          <cell r="H6590" t="str">
            <v>Slc4a1</v>
          </cell>
          <cell r="I6590">
            <v>0.01</v>
          </cell>
        </row>
        <row r="6591">
          <cell r="H6591" t="str">
            <v>Anp32a</v>
          </cell>
          <cell r="I6591">
            <v>0.01</v>
          </cell>
        </row>
        <row r="6592">
          <cell r="H6592" t="str">
            <v>Golga5</v>
          </cell>
          <cell r="I6592">
            <v>0.01</v>
          </cell>
        </row>
        <row r="6593">
          <cell r="H6593" t="str">
            <v>Canx</v>
          </cell>
          <cell r="I6593">
            <v>0.01</v>
          </cell>
        </row>
        <row r="6594">
          <cell r="H6594" t="str">
            <v>Adnp</v>
          </cell>
          <cell r="I6594">
            <v>0.01</v>
          </cell>
        </row>
        <row r="6595">
          <cell r="H6595" t="str">
            <v>Ppme1</v>
          </cell>
          <cell r="I6595">
            <v>0.01</v>
          </cell>
        </row>
        <row r="6596">
          <cell r="H6596" t="str">
            <v>Gzf1</v>
          </cell>
          <cell r="I6596">
            <v>0.01</v>
          </cell>
        </row>
        <row r="6597">
          <cell r="H6597" t="str">
            <v>Ube2z</v>
          </cell>
          <cell r="I6597">
            <v>0.01</v>
          </cell>
        </row>
        <row r="6598">
          <cell r="H6598" t="str">
            <v>Ahsg</v>
          </cell>
          <cell r="I6598">
            <v>0.01</v>
          </cell>
        </row>
        <row r="6599">
          <cell r="H6599" t="str">
            <v>Akap2</v>
          </cell>
          <cell r="I6599">
            <v>0.01</v>
          </cell>
        </row>
        <row r="6600">
          <cell r="H6600" t="str">
            <v>Nr3c2</v>
          </cell>
          <cell r="I6600">
            <v>0.01</v>
          </cell>
        </row>
        <row r="6601">
          <cell r="H6601" t="str">
            <v>Amph</v>
          </cell>
          <cell r="I6601">
            <v>0.01</v>
          </cell>
        </row>
        <row r="6602">
          <cell r="H6602" t="str">
            <v>Chd8</v>
          </cell>
          <cell r="I6602">
            <v>0.01</v>
          </cell>
        </row>
        <row r="6603">
          <cell r="H6603" t="str">
            <v>Pde4dip</v>
          </cell>
          <cell r="I6603">
            <v>0.01</v>
          </cell>
        </row>
        <row r="6604">
          <cell r="H6604" t="str">
            <v>Rai14</v>
          </cell>
          <cell r="I6604">
            <v>0.01</v>
          </cell>
        </row>
        <row r="6605">
          <cell r="H6605" t="str">
            <v>Thrap3</v>
          </cell>
          <cell r="I6605">
            <v>0.01</v>
          </cell>
        </row>
        <row r="6606">
          <cell r="H6606" t="str">
            <v>Dclk1</v>
          </cell>
          <cell r="I6606">
            <v>0.01</v>
          </cell>
        </row>
        <row r="6607">
          <cell r="H6607" t="str">
            <v>Tufm</v>
          </cell>
          <cell r="I6607">
            <v>0.01</v>
          </cell>
        </row>
        <row r="6608">
          <cell r="H6608" t="str">
            <v>Tmpo</v>
          </cell>
          <cell r="I6608">
            <v>0.01</v>
          </cell>
        </row>
        <row r="6609">
          <cell r="H6609" t="str">
            <v>Cdc42ep2</v>
          </cell>
          <cell r="I6609">
            <v>0.01</v>
          </cell>
        </row>
        <row r="6610">
          <cell r="H6610" t="str">
            <v>Sh3bp4</v>
          </cell>
          <cell r="I6610">
            <v>0.01</v>
          </cell>
        </row>
        <row r="6611">
          <cell r="H6611" t="str">
            <v>Tpr</v>
          </cell>
          <cell r="I6611">
            <v>0.01</v>
          </cell>
        </row>
        <row r="6612">
          <cell r="H6612" t="str">
            <v>Eno1</v>
          </cell>
          <cell r="I6612">
            <v>0.01</v>
          </cell>
        </row>
        <row r="6613">
          <cell r="H6613" t="str">
            <v>Set</v>
          </cell>
          <cell r="I6613">
            <v>0.01</v>
          </cell>
        </row>
        <row r="6614">
          <cell r="H6614" t="str">
            <v>Taf11</v>
          </cell>
          <cell r="I6614">
            <v>0.01</v>
          </cell>
        </row>
        <row r="6615">
          <cell r="H6615" t="str">
            <v>Rtn4</v>
          </cell>
          <cell r="I6615">
            <v>0.01</v>
          </cell>
        </row>
        <row r="6616">
          <cell r="H6616" t="str">
            <v>Gclm</v>
          </cell>
          <cell r="I6616">
            <v>0.01</v>
          </cell>
        </row>
        <row r="6617">
          <cell r="H6617" t="str">
            <v>Ociad1</v>
          </cell>
          <cell r="I6617">
            <v>0.01</v>
          </cell>
        </row>
        <row r="6618">
          <cell r="H6618" t="str">
            <v>Anks3</v>
          </cell>
          <cell r="I6618">
            <v>0.01</v>
          </cell>
        </row>
        <row r="6619">
          <cell r="H6619" t="str">
            <v>Fis1</v>
          </cell>
          <cell r="I6619">
            <v>0.01</v>
          </cell>
        </row>
        <row r="6620">
          <cell r="H6620" t="str">
            <v>Strn</v>
          </cell>
          <cell r="I6620">
            <v>0.01</v>
          </cell>
        </row>
        <row r="6621">
          <cell r="H6621" t="str">
            <v>Kdf1</v>
          </cell>
          <cell r="I6621">
            <v>0.01</v>
          </cell>
        </row>
        <row r="6622">
          <cell r="H6622" t="str">
            <v>Errfi1</v>
          </cell>
          <cell r="I6622">
            <v>0.01</v>
          </cell>
        </row>
        <row r="6623">
          <cell r="H6623" t="str">
            <v>Dmd</v>
          </cell>
          <cell r="I6623">
            <v>0.01</v>
          </cell>
        </row>
        <row r="6624">
          <cell r="H6624" t="str">
            <v>Gnl1</v>
          </cell>
          <cell r="I6624">
            <v>0.01</v>
          </cell>
        </row>
        <row r="6625">
          <cell r="H6625" t="str">
            <v>Pxn</v>
          </cell>
          <cell r="I6625">
            <v>0.01</v>
          </cell>
        </row>
        <row r="6626">
          <cell r="H6626" t="str">
            <v>Pak2</v>
          </cell>
          <cell r="I6626">
            <v>0.01</v>
          </cell>
        </row>
        <row r="6627">
          <cell r="H6627" t="str">
            <v>Phrf1</v>
          </cell>
          <cell r="I6627">
            <v>0.01</v>
          </cell>
        </row>
        <row r="6628">
          <cell r="H6628" t="str">
            <v>Rsrp1</v>
          </cell>
          <cell r="I6628">
            <v>0.01</v>
          </cell>
        </row>
        <row r="6629">
          <cell r="H6629" t="str">
            <v>Akt1</v>
          </cell>
          <cell r="I6629">
            <v>0.01</v>
          </cell>
        </row>
        <row r="6630">
          <cell r="H6630" t="str">
            <v>Stk10</v>
          </cell>
          <cell r="I6630">
            <v>0.01</v>
          </cell>
        </row>
        <row r="6631">
          <cell r="H6631" t="str">
            <v>Shroom2</v>
          </cell>
          <cell r="I6631">
            <v>0.01</v>
          </cell>
        </row>
        <row r="6632">
          <cell r="H6632" t="str">
            <v>Epn2</v>
          </cell>
          <cell r="I6632">
            <v>0.01</v>
          </cell>
        </row>
        <row r="6633">
          <cell r="H6633" t="str">
            <v>Zbtb18</v>
          </cell>
          <cell r="I6633">
            <v>0.01</v>
          </cell>
        </row>
        <row r="6634">
          <cell r="H6634" t="str">
            <v>Ctps2</v>
          </cell>
          <cell r="I6634">
            <v>0.01</v>
          </cell>
        </row>
        <row r="6635">
          <cell r="H6635" t="str">
            <v>Arhgap20</v>
          </cell>
          <cell r="I6635">
            <v>0.01</v>
          </cell>
        </row>
        <row r="6636">
          <cell r="H6636" t="str">
            <v>Clk3</v>
          </cell>
          <cell r="I6636">
            <v>0.01</v>
          </cell>
        </row>
        <row r="6637">
          <cell r="H6637" t="str">
            <v>Prkab1</v>
          </cell>
          <cell r="I6637">
            <v>0.01</v>
          </cell>
        </row>
        <row r="6638">
          <cell r="H6638" t="str">
            <v>ABRAXAS1</v>
          </cell>
          <cell r="I6638">
            <v>0.01</v>
          </cell>
        </row>
        <row r="6639">
          <cell r="H6639" t="str">
            <v>Arhgef2</v>
          </cell>
          <cell r="I6639">
            <v>0.01</v>
          </cell>
        </row>
        <row r="6640">
          <cell r="H6640" t="str">
            <v>Madd</v>
          </cell>
          <cell r="I6640">
            <v>0.01</v>
          </cell>
        </row>
        <row r="6641">
          <cell r="H6641" t="str">
            <v>Nedd4</v>
          </cell>
          <cell r="I6641">
            <v>0.01</v>
          </cell>
        </row>
        <row r="6642">
          <cell r="H6642" t="str">
            <v>Dek</v>
          </cell>
          <cell r="I6642">
            <v>0.01</v>
          </cell>
        </row>
        <row r="6643">
          <cell r="H6643" t="str">
            <v>Akap1</v>
          </cell>
          <cell r="I6643">
            <v>0.01</v>
          </cell>
        </row>
        <row r="6644">
          <cell r="H6644" t="str">
            <v>Arfgef1</v>
          </cell>
          <cell r="I6644">
            <v>0.01</v>
          </cell>
        </row>
        <row r="6645">
          <cell r="H6645" t="str">
            <v>Rps27</v>
          </cell>
          <cell r="I6645">
            <v>0.01</v>
          </cell>
        </row>
        <row r="6646">
          <cell r="H6646" t="str">
            <v>Add3</v>
          </cell>
          <cell r="I6646">
            <v>0.01</v>
          </cell>
        </row>
        <row r="6647">
          <cell r="H6647" t="str">
            <v>Ccnl1</v>
          </cell>
          <cell r="I6647">
            <v>0.01</v>
          </cell>
        </row>
        <row r="6648">
          <cell r="H6648" t="str">
            <v>Nup153</v>
          </cell>
          <cell r="I6648">
            <v>0.01</v>
          </cell>
        </row>
        <row r="6649">
          <cell r="H6649" t="str">
            <v>Fam129b</v>
          </cell>
          <cell r="I6649">
            <v>0.01</v>
          </cell>
        </row>
        <row r="6650">
          <cell r="H6650" t="str">
            <v>Nup88</v>
          </cell>
          <cell r="I6650">
            <v>0.01</v>
          </cell>
        </row>
        <row r="6651">
          <cell r="H6651" t="str">
            <v>Baiap2l1</v>
          </cell>
          <cell r="I6651">
            <v>0.01</v>
          </cell>
        </row>
        <row r="6652">
          <cell r="H6652" t="str">
            <v>Htt</v>
          </cell>
          <cell r="I6652">
            <v>0.01</v>
          </cell>
        </row>
        <row r="6653">
          <cell r="H6653" t="str">
            <v>Palmd</v>
          </cell>
          <cell r="I6653">
            <v>0.01</v>
          </cell>
        </row>
        <row r="6654">
          <cell r="H6654" t="str">
            <v>Mx2</v>
          </cell>
          <cell r="I6654">
            <v>0.01</v>
          </cell>
        </row>
        <row r="6655">
          <cell r="H6655" t="str">
            <v>Nr3c2</v>
          </cell>
          <cell r="I6655">
            <v>0.01</v>
          </cell>
        </row>
        <row r="6656">
          <cell r="H6656" t="str">
            <v>Dmd</v>
          </cell>
          <cell r="I6656">
            <v>0.01</v>
          </cell>
        </row>
        <row r="6657">
          <cell r="H6657" t="str">
            <v>Madd</v>
          </cell>
          <cell r="I6657">
            <v>0.01</v>
          </cell>
        </row>
        <row r="6658">
          <cell r="H6658" t="str">
            <v>Hexim1</v>
          </cell>
          <cell r="I6658">
            <v>0.01</v>
          </cell>
        </row>
        <row r="6659">
          <cell r="H6659" t="str">
            <v>Tpr</v>
          </cell>
          <cell r="I6659">
            <v>0.01</v>
          </cell>
        </row>
        <row r="6660">
          <cell r="H6660" t="str">
            <v>Gtpbp1</v>
          </cell>
          <cell r="I6660">
            <v>0.01</v>
          </cell>
        </row>
        <row r="6661">
          <cell r="H6661" t="str">
            <v>Fam129b</v>
          </cell>
          <cell r="I6661">
            <v>0.01</v>
          </cell>
        </row>
        <row r="6662">
          <cell r="H6662" t="str">
            <v>Plcg1</v>
          </cell>
          <cell r="I6662">
            <v>0.01</v>
          </cell>
        </row>
        <row r="6663">
          <cell r="H6663" t="str">
            <v>Tbx3</v>
          </cell>
          <cell r="I6663">
            <v>0.01</v>
          </cell>
        </row>
        <row r="6664">
          <cell r="H6664" t="str">
            <v>Kat7</v>
          </cell>
          <cell r="I6664">
            <v>0.01</v>
          </cell>
        </row>
        <row r="6665">
          <cell r="H6665" t="str">
            <v>Myh9</v>
          </cell>
          <cell r="I6665">
            <v>0.01</v>
          </cell>
        </row>
        <row r="6666">
          <cell r="H6666" t="str">
            <v>Cnksr3</v>
          </cell>
          <cell r="I6666">
            <v>0.01</v>
          </cell>
        </row>
        <row r="6667">
          <cell r="H6667" t="str">
            <v>Heatr6</v>
          </cell>
          <cell r="I6667">
            <v>0.01</v>
          </cell>
        </row>
        <row r="6668">
          <cell r="H6668" t="str">
            <v>Atp7a</v>
          </cell>
          <cell r="I6668">
            <v>0.01</v>
          </cell>
        </row>
        <row r="6669">
          <cell r="H6669" t="str">
            <v>Arfgap1</v>
          </cell>
          <cell r="I6669">
            <v>0.01</v>
          </cell>
        </row>
        <row r="6670">
          <cell r="H6670" t="str">
            <v>Map2</v>
          </cell>
          <cell r="I6670">
            <v>0.01</v>
          </cell>
        </row>
        <row r="6671">
          <cell r="H6671" t="str">
            <v>Sarg</v>
          </cell>
          <cell r="I6671">
            <v>0.01</v>
          </cell>
        </row>
        <row r="6672">
          <cell r="H6672" t="str">
            <v>Mindy1</v>
          </cell>
          <cell r="I6672">
            <v>0.01</v>
          </cell>
        </row>
        <row r="6673">
          <cell r="H6673" t="str">
            <v>Pdcd4</v>
          </cell>
          <cell r="I6673">
            <v>0.01</v>
          </cell>
        </row>
        <row r="6674">
          <cell r="H6674" t="str">
            <v>Phax</v>
          </cell>
          <cell r="I6674">
            <v>0.01</v>
          </cell>
        </row>
        <row r="6675">
          <cell r="H6675" t="str">
            <v>Bckdha</v>
          </cell>
          <cell r="I6675">
            <v>0.01</v>
          </cell>
        </row>
        <row r="6676">
          <cell r="H6676" t="str">
            <v>Chd8</v>
          </cell>
          <cell r="I6676">
            <v>0.01</v>
          </cell>
        </row>
        <row r="6677">
          <cell r="H6677" t="str">
            <v>Lrrfip2</v>
          </cell>
          <cell r="I6677">
            <v>0.01</v>
          </cell>
        </row>
        <row r="6678">
          <cell r="H6678" t="str">
            <v>Prkd1</v>
          </cell>
          <cell r="I6678">
            <v>0.01</v>
          </cell>
        </row>
        <row r="6679">
          <cell r="H6679" t="str">
            <v>Blnk</v>
          </cell>
          <cell r="I6679">
            <v>0.01</v>
          </cell>
        </row>
        <row r="6680">
          <cell r="H6680" t="str">
            <v>Tra2b</v>
          </cell>
          <cell r="I6680">
            <v>0.01</v>
          </cell>
        </row>
        <row r="6681">
          <cell r="H6681" t="str">
            <v>Caskin1</v>
          </cell>
          <cell r="I6681">
            <v>0.01</v>
          </cell>
        </row>
        <row r="6682">
          <cell r="H6682" t="str">
            <v>Psma3</v>
          </cell>
          <cell r="I6682">
            <v>0.01</v>
          </cell>
        </row>
        <row r="6683">
          <cell r="H6683" t="str">
            <v>Slc35g2</v>
          </cell>
          <cell r="I6683">
            <v>0.01</v>
          </cell>
        </row>
        <row r="6684">
          <cell r="H6684" t="str">
            <v>Zdhhc5</v>
          </cell>
          <cell r="I6684">
            <v>0.01</v>
          </cell>
        </row>
        <row r="6685">
          <cell r="H6685" t="str">
            <v>Hdgfl3</v>
          </cell>
          <cell r="I6685">
            <v>0.01</v>
          </cell>
        </row>
        <row r="6686">
          <cell r="H6686" t="str">
            <v>Tgs1</v>
          </cell>
          <cell r="I6686">
            <v>0.01</v>
          </cell>
        </row>
        <row r="6687">
          <cell r="H6687" t="str">
            <v>Snip1</v>
          </cell>
          <cell r="I6687">
            <v>0.01</v>
          </cell>
        </row>
        <row r="6688">
          <cell r="H6688" t="str">
            <v>Abcf1</v>
          </cell>
          <cell r="I6688">
            <v>0.01</v>
          </cell>
        </row>
        <row r="6689">
          <cell r="H6689" t="str">
            <v>Ppp1r2</v>
          </cell>
          <cell r="I6689">
            <v>0.01</v>
          </cell>
        </row>
        <row r="6690">
          <cell r="H6690" t="str">
            <v>Zc3h18</v>
          </cell>
          <cell r="I6690">
            <v>0.01</v>
          </cell>
        </row>
        <row r="6691">
          <cell r="H6691" t="str">
            <v>Sarg</v>
          </cell>
          <cell r="I6691">
            <v>0.01</v>
          </cell>
        </row>
        <row r="6692">
          <cell r="H6692" t="str">
            <v>Mecp2</v>
          </cell>
          <cell r="I6692">
            <v>0.01</v>
          </cell>
        </row>
        <row r="6693">
          <cell r="H6693" t="str">
            <v>Mef2a</v>
          </cell>
          <cell r="I6693">
            <v>0.01</v>
          </cell>
        </row>
        <row r="6694">
          <cell r="H6694" t="str">
            <v>Dap</v>
          </cell>
          <cell r="I6694">
            <v>0.01</v>
          </cell>
        </row>
        <row r="6695">
          <cell r="H6695" t="str">
            <v>Gramd2b</v>
          </cell>
          <cell r="I6695">
            <v>0.01</v>
          </cell>
        </row>
        <row r="6696">
          <cell r="H6696" t="str">
            <v>Macf1</v>
          </cell>
          <cell r="I6696">
            <v>0.01</v>
          </cell>
        </row>
        <row r="6697">
          <cell r="H6697" t="str">
            <v>Sirt1</v>
          </cell>
          <cell r="I6697">
            <v>0.01</v>
          </cell>
        </row>
        <row r="6698">
          <cell r="H6698" t="str">
            <v>Tox4</v>
          </cell>
          <cell r="I6698">
            <v>0.01</v>
          </cell>
        </row>
        <row r="6699">
          <cell r="H6699" t="str">
            <v>Grk5</v>
          </cell>
          <cell r="I6699">
            <v>0.01</v>
          </cell>
        </row>
        <row r="6700">
          <cell r="H6700" t="str">
            <v>Aarsd1</v>
          </cell>
          <cell r="I6700">
            <v>0.01</v>
          </cell>
        </row>
        <row r="6701">
          <cell r="H6701" t="str">
            <v>Mink1</v>
          </cell>
          <cell r="I6701">
            <v>0.01</v>
          </cell>
        </row>
        <row r="6702">
          <cell r="H6702" t="str">
            <v>Znf24</v>
          </cell>
          <cell r="I6702">
            <v>0.01</v>
          </cell>
        </row>
        <row r="6703">
          <cell r="H6703" t="str">
            <v>Nfatc2ip</v>
          </cell>
          <cell r="I6703">
            <v>0.01</v>
          </cell>
        </row>
        <row r="6704">
          <cell r="H6704" t="str">
            <v>Recql5</v>
          </cell>
          <cell r="I6704">
            <v>0.01</v>
          </cell>
        </row>
        <row r="6705">
          <cell r="H6705" t="str">
            <v>Krt8</v>
          </cell>
          <cell r="I6705">
            <v>0.01</v>
          </cell>
        </row>
        <row r="6706">
          <cell r="H6706" t="str">
            <v>Glg1</v>
          </cell>
          <cell r="I6706">
            <v>0.01</v>
          </cell>
        </row>
        <row r="6707">
          <cell r="H6707" t="str">
            <v>Sept9</v>
          </cell>
          <cell r="I6707">
            <v>0.01</v>
          </cell>
        </row>
        <row r="6708">
          <cell r="H6708" t="str">
            <v>Wee1</v>
          </cell>
          <cell r="I6708">
            <v>0.01</v>
          </cell>
        </row>
        <row r="6709">
          <cell r="H6709" t="str">
            <v>Wdr44</v>
          </cell>
          <cell r="I6709">
            <v>0.01</v>
          </cell>
        </row>
        <row r="6710">
          <cell r="H6710" t="str">
            <v>Zbtb44</v>
          </cell>
          <cell r="I6710">
            <v>0.01</v>
          </cell>
        </row>
        <row r="6711">
          <cell r="H6711" t="str">
            <v>Slc38a10</v>
          </cell>
          <cell r="I6711">
            <v>0.01</v>
          </cell>
        </row>
        <row r="6712">
          <cell r="H6712" t="str">
            <v>Chd6</v>
          </cell>
          <cell r="I6712">
            <v>0.01</v>
          </cell>
        </row>
        <row r="6713">
          <cell r="H6713" t="str">
            <v>Cnnm4</v>
          </cell>
          <cell r="I6713">
            <v>0.01</v>
          </cell>
        </row>
        <row r="6714">
          <cell r="H6714" t="str">
            <v>Cep57</v>
          </cell>
          <cell r="I6714">
            <v>0.01</v>
          </cell>
        </row>
        <row r="6715">
          <cell r="H6715" t="str">
            <v>Pard3</v>
          </cell>
          <cell r="I6715">
            <v>0.01</v>
          </cell>
        </row>
        <row r="6716">
          <cell r="H6716" t="str">
            <v>Ddx59</v>
          </cell>
          <cell r="I6716">
            <v>0.01</v>
          </cell>
        </row>
        <row r="6717">
          <cell r="H6717" t="str">
            <v>Pds5a</v>
          </cell>
          <cell r="I6717">
            <v>0.01</v>
          </cell>
        </row>
        <row r="6718">
          <cell r="H6718" t="str">
            <v>Ptpn21</v>
          </cell>
          <cell r="I6718">
            <v>0.01</v>
          </cell>
        </row>
        <row r="6719">
          <cell r="H6719" t="str">
            <v>Mtus1</v>
          </cell>
          <cell r="I6719">
            <v>0.01</v>
          </cell>
        </row>
        <row r="6720">
          <cell r="H6720" t="str">
            <v>Bud13</v>
          </cell>
          <cell r="I6720">
            <v>0.01</v>
          </cell>
        </row>
        <row r="6721">
          <cell r="H6721" t="str">
            <v>Kmt5b</v>
          </cell>
          <cell r="I6721">
            <v>0.01</v>
          </cell>
        </row>
        <row r="6722">
          <cell r="H6722" t="str">
            <v>Hdgfl3</v>
          </cell>
          <cell r="I6722">
            <v>0.01</v>
          </cell>
        </row>
        <row r="6723">
          <cell r="H6723" t="str">
            <v>Synrg</v>
          </cell>
          <cell r="I6723">
            <v>0.01</v>
          </cell>
        </row>
        <row r="6724">
          <cell r="H6724" t="str">
            <v>Sec31a</v>
          </cell>
          <cell r="I6724">
            <v>0.01</v>
          </cell>
        </row>
        <row r="6725">
          <cell r="H6725" t="str">
            <v>Synrg</v>
          </cell>
          <cell r="I6725">
            <v>0.01</v>
          </cell>
        </row>
        <row r="6726">
          <cell r="H6726" t="str">
            <v>Lsr</v>
          </cell>
          <cell r="I6726">
            <v>0.01</v>
          </cell>
        </row>
        <row r="6727">
          <cell r="H6727" t="str">
            <v>Grem1</v>
          </cell>
          <cell r="I6727">
            <v>0.01</v>
          </cell>
        </row>
        <row r="6728">
          <cell r="H6728" t="str">
            <v>Plcb1</v>
          </cell>
          <cell r="I6728">
            <v>0.01</v>
          </cell>
        </row>
        <row r="6729">
          <cell r="H6729" t="str">
            <v>Hbs1l</v>
          </cell>
          <cell r="I6729">
            <v>0.01</v>
          </cell>
        </row>
        <row r="6730">
          <cell r="H6730" t="str">
            <v>Dync1li1</v>
          </cell>
          <cell r="I6730">
            <v>0.01</v>
          </cell>
        </row>
        <row r="6731">
          <cell r="H6731" t="str">
            <v>Iqca1l</v>
          </cell>
          <cell r="I6731">
            <v>0.01</v>
          </cell>
        </row>
        <row r="6732">
          <cell r="H6732" t="str">
            <v>Krt18</v>
          </cell>
          <cell r="I6732">
            <v>0.01</v>
          </cell>
        </row>
        <row r="6733">
          <cell r="H6733" t="str">
            <v>Sptbn2</v>
          </cell>
          <cell r="I6733">
            <v>0.01</v>
          </cell>
        </row>
        <row r="6734">
          <cell r="H6734" t="str">
            <v>Arfgap2</v>
          </cell>
          <cell r="I6734">
            <v>0.01</v>
          </cell>
        </row>
        <row r="6735">
          <cell r="H6735" t="str">
            <v>Snrnp200</v>
          </cell>
          <cell r="I6735">
            <v>0.01</v>
          </cell>
        </row>
        <row r="6736">
          <cell r="H6736" t="str">
            <v>Arfgef2</v>
          </cell>
          <cell r="I6736">
            <v>0.01</v>
          </cell>
        </row>
        <row r="6737">
          <cell r="H6737" t="str">
            <v>Pdpk1</v>
          </cell>
          <cell r="I6737">
            <v>0.01</v>
          </cell>
        </row>
        <row r="6738">
          <cell r="H6738" t="str">
            <v>Nucks1</v>
          </cell>
          <cell r="I6738">
            <v>0.01</v>
          </cell>
        </row>
        <row r="6739">
          <cell r="H6739" t="str">
            <v>Anxa2</v>
          </cell>
          <cell r="I6739">
            <v>0.01</v>
          </cell>
        </row>
        <row r="6740">
          <cell r="H6740" t="str">
            <v>Grip1</v>
          </cell>
          <cell r="I6740">
            <v>0.01</v>
          </cell>
        </row>
        <row r="6741">
          <cell r="H6741" t="str">
            <v>Eif4ebp1</v>
          </cell>
          <cell r="I6741">
            <v>0.01</v>
          </cell>
        </row>
        <row r="6742">
          <cell r="H6742" t="str">
            <v>Tmem132a</v>
          </cell>
          <cell r="I6742">
            <v>0.01</v>
          </cell>
        </row>
        <row r="6743">
          <cell r="H6743" t="str">
            <v>Nucks1</v>
          </cell>
          <cell r="I6743">
            <v>0.01</v>
          </cell>
        </row>
        <row r="6744">
          <cell r="H6744" t="str">
            <v>Orai3</v>
          </cell>
          <cell r="I6744">
            <v>0.01</v>
          </cell>
        </row>
        <row r="6745">
          <cell r="H6745" t="str">
            <v>Tsc1</v>
          </cell>
          <cell r="I6745">
            <v>0.01</v>
          </cell>
        </row>
        <row r="6746">
          <cell r="H6746" t="str">
            <v>Usp42</v>
          </cell>
          <cell r="I6746">
            <v>0.01</v>
          </cell>
        </row>
        <row r="6747">
          <cell r="H6747" t="str">
            <v>Lzts3</v>
          </cell>
          <cell r="I6747">
            <v>0.01</v>
          </cell>
        </row>
        <row r="6748">
          <cell r="H6748" t="str">
            <v>Hbs1l</v>
          </cell>
          <cell r="I6748">
            <v>0.01</v>
          </cell>
        </row>
        <row r="6749">
          <cell r="H6749" t="str">
            <v>Cdc42bpb</v>
          </cell>
          <cell r="I6749">
            <v>0.01</v>
          </cell>
        </row>
        <row r="6750">
          <cell r="H6750" t="str">
            <v>Nucks1</v>
          </cell>
          <cell r="I6750">
            <v>0.01</v>
          </cell>
        </row>
        <row r="6751">
          <cell r="H6751" t="str">
            <v>Wbp11</v>
          </cell>
          <cell r="I6751">
            <v>0.01</v>
          </cell>
        </row>
        <row r="6752">
          <cell r="H6752" t="str">
            <v>Dlg1</v>
          </cell>
          <cell r="I6752">
            <v>0.01</v>
          </cell>
        </row>
        <row r="6753">
          <cell r="H6753" t="str">
            <v>Cmss1</v>
          </cell>
          <cell r="I6753">
            <v>0.01</v>
          </cell>
        </row>
        <row r="6754">
          <cell r="H6754" t="str">
            <v>Tra2b</v>
          </cell>
          <cell r="I6754">
            <v>0.01</v>
          </cell>
        </row>
        <row r="6755">
          <cell r="H6755" t="str">
            <v>Fnbp1</v>
          </cell>
          <cell r="I6755">
            <v>0.01</v>
          </cell>
        </row>
        <row r="6756">
          <cell r="H6756" t="str">
            <v>Pde5a</v>
          </cell>
          <cell r="I6756">
            <v>0.01</v>
          </cell>
        </row>
        <row r="6757">
          <cell r="H6757" t="str">
            <v>Tsc1</v>
          </cell>
          <cell r="I6757">
            <v>0.01</v>
          </cell>
        </row>
        <row r="6758">
          <cell r="H6758" t="str">
            <v>Arhgef2</v>
          </cell>
          <cell r="I6758">
            <v>0.01</v>
          </cell>
        </row>
        <row r="6759">
          <cell r="H6759" t="str">
            <v>Trpm7</v>
          </cell>
          <cell r="I6759">
            <v>0.01</v>
          </cell>
        </row>
        <row r="6760">
          <cell r="H6760" t="str">
            <v>Parg</v>
          </cell>
          <cell r="I6760">
            <v>0.01</v>
          </cell>
        </row>
        <row r="6761">
          <cell r="H6761" t="str">
            <v>Pom121</v>
          </cell>
          <cell r="I6761">
            <v>0.01</v>
          </cell>
        </row>
        <row r="6762">
          <cell r="H6762" t="str">
            <v>Vim</v>
          </cell>
          <cell r="I6762">
            <v>0.01</v>
          </cell>
        </row>
        <row r="6763">
          <cell r="H6763" t="str">
            <v>Prkar1b</v>
          </cell>
          <cell r="I6763">
            <v>0.01</v>
          </cell>
        </row>
        <row r="6764">
          <cell r="H6764" t="str">
            <v>Nln</v>
          </cell>
          <cell r="I6764">
            <v>0.01</v>
          </cell>
        </row>
        <row r="6765">
          <cell r="H6765" t="str">
            <v>Hdgfl2</v>
          </cell>
          <cell r="I6765">
            <v>0.01</v>
          </cell>
        </row>
        <row r="6766">
          <cell r="H6766" t="str">
            <v>Krt18</v>
          </cell>
          <cell r="I6766">
            <v>0.01</v>
          </cell>
        </row>
        <row r="6767">
          <cell r="H6767" t="str">
            <v>Fbxw8</v>
          </cell>
          <cell r="I6767">
            <v>0.01</v>
          </cell>
        </row>
        <row r="6768">
          <cell r="H6768" t="str">
            <v>Dek</v>
          </cell>
          <cell r="I6768">
            <v>0.01</v>
          </cell>
        </row>
        <row r="6769">
          <cell r="H6769" t="str">
            <v>Esyt1</v>
          </cell>
          <cell r="I6769">
            <v>0.01</v>
          </cell>
        </row>
        <row r="6770">
          <cell r="H6770" t="str">
            <v>Mpdz</v>
          </cell>
          <cell r="I6770">
            <v>0.01</v>
          </cell>
        </row>
        <row r="6771">
          <cell r="H6771" t="str">
            <v>Mpdz</v>
          </cell>
          <cell r="I6771">
            <v>0.01</v>
          </cell>
        </row>
        <row r="6772">
          <cell r="H6772" t="str">
            <v>Amotl2</v>
          </cell>
          <cell r="I6772">
            <v>0.02</v>
          </cell>
        </row>
        <row r="6773">
          <cell r="H6773" t="str">
            <v>Ptma</v>
          </cell>
          <cell r="I6773">
            <v>0.02</v>
          </cell>
        </row>
        <row r="6774">
          <cell r="H6774" t="str">
            <v>Fam160a2</v>
          </cell>
          <cell r="I6774">
            <v>0.02</v>
          </cell>
        </row>
        <row r="6775">
          <cell r="H6775" t="str">
            <v>Eif3b</v>
          </cell>
          <cell r="I6775">
            <v>0.02</v>
          </cell>
        </row>
        <row r="6776">
          <cell r="H6776" t="str">
            <v>Larp7</v>
          </cell>
          <cell r="I6776">
            <v>0.02</v>
          </cell>
        </row>
        <row r="6777">
          <cell r="H6777" t="str">
            <v>Myo9b</v>
          </cell>
          <cell r="I6777">
            <v>0.02</v>
          </cell>
        </row>
        <row r="6778">
          <cell r="H6778" t="str">
            <v>Cul3</v>
          </cell>
          <cell r="I6778">
            <v>0.02</v>
          </cell>
        </row>
        <row r="6779">
          <cell r="H6779" t="str">
            <v>Mybbp1a</v>
          </cell>
          <cell r="I6779">
            <v>0.02</v>
          </cell>
        </row>
        <row r="6780">
          <cell r="H6780" t="str">
            <v>Rwdd4</v>
          </cell>
          <cell r="I6780">
            <v>0.02</v>
          </cell>
        </row>
        <row r="6781">
          <cell r="H6781" t="str">
            <v>Wdr77</v>
          </cell>
          <cell r="I6781">
            <v>0.02</v>
          </cell>
        </row>
        <row r="6782">
          <cell r="H6782" t="str">
            <v>Epn3</v>
          </cell>
          <cell r="I6782">
            <v>0.02</v>
          </cell>
        </row>
        <row r="6783">
          <cell r="H6783" t="str">
            <v>Rtn3</v>
          </cell>
          <cell r="I6783">
            <v>0.02</v>
          </cell>
        </row>
        <row r="6784">
          <cell r="H6784" t="str">
            <v>Vim</v>
          </cell>
          <cell r="I6784">
            <v>0.02</v>
          </cell>
        </row>
        <row r="6785">
          <cell r="H6785" t="str">
            <v>Clasp2</v>
          </cell>
          <cell r="I6785">
            <v>0.02</v>
          </cell>
        </row>
        <row r="6786">
          <cell r="H6786" t="str">
            <v>Kansl3</v>
          </cell>
          <cell r="I6786">
            <v>0.02</v>
          </cell>
        </row>
        <row r="6787">
          <cell r="H6787" t="str">
            <v>Inpp5e</v>
          </cell>
          <cell r="I6787">
            <v>0.02</v>
          </cell>
        </row>
        <row r="6788">
          <cell r="H6788" t="str">
            <v>Slc4a10</v>
          </cell>
          <cell r="I6788">
            <v>0.02</v>
          </cell>
        </row>
        <row r="6789">
          <cell r="H6789" t="str">
            <v>Mark3</v>
          </cell>
          <cell r="I6789">
            <v>0.02</v>
          </cell>
        </row>
        <row r="6790">
          <cell r="H6790" t="str">
            <v>Tor1aip2</v>
          </cell>
          <cell r="I6790">
            <v>0.02</v>
          </cell>
        </row>
        <row r="6791">
          <cell r="H6791" t="str">
            <v>Madd</v>
          </cell>
          <cell r="I6791">
            <v>0.02</v>
          </cell>
        </row>
        <row r="6792">
          <cell r="H6792" t="str">
            <v>Nap1l4</v>
          </cell>
          <cell r="I6792">
            <v>0.02</v>
          </cell>
        </row>
        <row r="6793">
          <cell r="H6793" t="str">
            <v>Shroom2</v>
          </cell>
          <cell r="I6793">
            <v>0.02</v>
          </cell>
        </row>
        <row r="6794">
          <cell r="H6794" t="str">
            <v>Apc</v>
          </cell>
          <cell r="I6794">
            <v>0.02</v>
          </cell>
        </row>
        <row r="6795">
          <cell r="H6795" t="str">
            <v>Lrrc4b</v>
          </cell>
          <cell r="I6795">
            <v>0.02</v>
          </cell>
        </row>
        <row r="6796">
          <cell r="H6796" t="str">
            <v>Matr3</v>
          </cell>
          <cell r="I6796">
            <v>0.02</v>
          </cell>
        </row>
        <row r="6797">
          <cell r="H6797" t="str">
            <v>Borcs6</v>
          </cell>
          <cell r="I6797">
            <v>0.02</v>
          </cell>
        </row>
        <row r="6798">
          <cell r="H6798" t="str">
            <v>Piezo1</v>
          </cell>
          <cell r="I6798">
            <v>0.02</v>
          </cell>
        </row>
        <row r="6799">
          <cell r="H6799" t="str">
            <v>Eef2k</v>
          </cell>
          <cell r="I6799">
            <v>0.02</v>
          </cell>
        </row>
        <row r="6800">
          <cell r="H6800" t="str">
            <v>Kat5</v>
          </cell>
          <cell r="I6800">
            <v>0.02</v>
          </cell>
        </row>
        <row r="6801">
          <cell r="H6801" t="str">
            <v>Nos3</v>
          </cell>
          <cell r="I6801">
            <v>0.02</v>
          </cell>
        </row>
        <row r="6802">
          <cell r="H6802" t="str">
            <v>Atp2b1</v>
          </cell>
          <cell r="I6802">
            <v>0.02</v>
          </cell>
        </row>
        <row r="6803">
          <cell r="H6803" t="str">
            <v>Fosl2</v>
          </cell>
          <cell r="I6803">
            <v>0.02</v>
          </cell>
        </row>
        <row r="6804">
          <cell r="H6804" t="str">
            <v>Spp1</v>
          </cell>
          <cell r="I6804">
            <v>0.02</v>
          </cell>
        </row>
        <row r="6805">
          <cell r="H6805" t="str">
            <v>Arid4b</v>
          </cell>
          <cell r="I6805">
            <v>0.02</v>
          </cell>
        </row>
        <row r="6806">
          <cell r="H6806" t="str">
            <v>Inppl1</v>
          </cell>
          <cell r="I6806">
            <v>0.02</v>
          </cell>
        </row>
        <row r="6807">
          <cell r="H6807" t="str">
            <v>Slc4a7</v>
          </cell>
          <cell r="I6807">
            <v>0.02</v>
          </cell>
        </row>
        <row r="6808">
          <cell r="H6808" t="str">
            <v>Rbl2</v>
          </cell>
          <cell r="I6808">
            <v>0.02</v>
          </cell>
        </row>
        <row r="6809">
          <cell r="H6809" t="str">
            <v>Znf574</v>
          </cell>
          <cell r="I6809">
            <v>0.02</v>
          </cell>
        </row>
        <row r="6810">
          <cell r="H6810" t="str">
            <v>Kansl2</v>
          </cell>
          <cell r="I6810">
            <v>0.02</v>
          </cell>
        </row>
        <row r="6811">
          <cell r="H6811" t="str">
            <v>Macf1</v>
          </cell>
          <cell r="I6811">
            <v>0.02</v>
          </cell>
        </row>
        <row r="6812">
          <cell r="H6812" t="str">
            <v>Ccnl2</v>
          </cell>
          <cell r="I6812">
            <v>0.02</v>
          </cell>
        </row>
        <row r="6813">
          <cell r="H6813" t="str">
            <v>Fam129b</v>
          </cell>
          <cell r="I6813">
            <v>0.02</v>
          </cell>
        </row>
        <row r="6814">
          <cell r="H6814" t="str">
            <v>Nucks1</v>
          </cell>
          <cell r="I6814">
            <v>0.02</v>
          </cell>
        </row>
        <row r="6815">
          <cell r="H6815" t="str">
            <v>Nde1</v>
          </cell>
          <cell r="I6815">
            <v>0.02</v>
          </cell>
        </row>
        <row r="6816">
          <cell r="H6816" t="str">
            <v>Dpysl2</v>
          </cell>
          <cell r="I6816">
            <v>0.02</v>
          </cell>
        </row>
        <row r="6817">
          <cell r="H6817" t="str">
            <v>Nsrp1</v>
          </cell>
          <cell r="I6817">
            <v>0.02</v>
          </cell>
        </row>
        <row r="6818">
          <cell r="H6818" t="str">
            <v>Slc2a13</v>
          </cell>
          <cell r="I6818">
            <v>0.02</v>
          </cell>
        </row>
        <row r="6819">
          <cell r="H6819" t="str">
            <v>Rere</v>
          </cell>
          <cell r="I6819">
            <v>0.02</v>
          </cell>
        </row>
        <row r="6820">
          <cell r="H6820" t="str">
            <v>Madd</v>
          </cell>
          <cell r="I6820">
            <v>0.02</v>
          </cell>
        </row>
        <row r="6821">
          <cell r="H6821" t="str">
            <v>Tomm20</v>
          </cell>
          <cell r="I6821">
            <v>0.02</v>
          </cell>
        </row>
        <row r="6822">
          <cell r="H6822" t="str">
            <v>Prpf4b</v>
          </cell>
          <cell r="I6822">
            <v>0.02</v>
          </cell>
        </row>
        <row r="6823">
          <cell r="H6823" t="str">
            <v>Lmna</v>
          </cell>
          <cell r="I6823">
            <v>0.02</v>
          </cell>
        </row>
        <row r="6824">
          <cell r="H6824" t="str">
            <v>Rplp0</v>
          </cell>
          <cell r="I6824">
            <v>0.02</v>
          </cell>
        </row>
        <row r="6825">
          <cell r="H6825" t="str">
            <v>Tsc22d3</v>
          </cell>
          <cell r="I6825">
            <v>0.02</v>
          </cell>
        </row>
        <row r="6826">
          <cell r="H6826" t="str">
            <v>Gnl3</v>
          </cell>
          <cell r="I6826">
            <v>0.02</v>
          </cell>
        </row>
        <row r="6827">
          <cell r="H6827" t="str">
            <v>Iws1</v>
          </cell>
          <cell r="I6827">
            <v>0.02</v>
          </cell>
        </row>
        <row r="6828">
          <cell r="H6828" t="str">
            <v>Mdc1</v>
          </cell>
          <cell r="I6828">
            <v>0.02</v>
          </cell>
        </row>
        <row r="6829">
          <cell r="H6829" t="str">
            <v>Cmtr1</v>
          </cell>
          <cell r="I6829">
            <v>0.02</v>
          </cell>
        </row>
        <row r="6830">
          <cell r="H6830" t="str">
            <v>Tfpt</v>
          </cell>
          <cell r="I6830">
            <v>0.02</v>
          </cell>
        </row>
        <row r="6831">
          <cell r="H6831" t="str">
            <v>Plpp3</v>
          </cell>
          <cell r="I6831">
            <v>0.02</v>
          </cell>
        </row>
        <row r="6832">
          <cell r="H6832" t="str">
            <v>Slk</v>
          </cell>
          <cell r="I6832">
            <v>0.02</v>
          </cell>
        </row>
        <row r="6833">
          <cell r="H6833" t="str">
            <v>Nup88</v>
          </cell>
          <cell r="I6833">
            <v>0.02</v>
          </cell>
        </row>
        <row r="6834">
          <cell r="H6834" t="str">
            <v>Smarca4</v>
          </cell>
          <cell r="I6834">
            <v>0.02</v>
          </cell>
        </row>
        <row r="6835">
          <cell r="H6835" t="str">
            <v>Sirt1</v>
          </cell>
          <cell r="I6835">
            <v>0.02</v>
          </cell>
        </row>
        <row r="6836">
          <cell r="H6836" t="str">
            <v>Sgtb</v>
          </cell>
          <cell r="I6836">
            <v>0.02</v>
          </cell>
        </row>
        <row r="6837">
          <cell r="H6837" t="str">
            <v>Thrap3</v>
          </cell>
          <cell r="I6837">
            <v>0.02</v>
          </cell>
        </row>
        <row r="6838">
          <cell r="H6838" t="str">
            <v>Trim13</v>
          </cell>
          <cell r="I6838">
            <v>0.02</v>
          </cell>
        </row>
        <row r="6839">
          <cell r="H6839" t="str">
            <v>Macf1</v>
          </cell>
          <cell r="I6839">
            <v>0.02</v>
          </cell>
        </row>
        <row r="6840">
          <cell r="H6840" t="str">
            <v>Lrrc42</v>
          </cell>
          <cell r="I6840">
            <v>0.02</v>
          </cell>
        </row>
        <row r="6841">
          <cell r="H6841" t="str">
            <v>Sipa1l1</v>
          </cell>
          <cell r="I6841">
            <v>0.02</v>
          </cell>
        </row>
        <row r="6842">
          <cell r="H6842" t="str">
            <v>Reep4</v>
          </cell>
          <cell r="I6842">
            <v>0.02</v>
          </cell>
        </row>
        <row r="6843">
          <cell r="H6843" t="str">
            <v>Hspbp1</v>
          </cell>
          <cell r="I6843">
            <v>0.02</v>
          </cell>
        </row>
        <row r="6844">
          <cell r="H6844" t="str">
            <v>Prkaa1</v>
          </cell>
          <cell r="I6844">
            <v>0.02</v>
          </cell>
        </row>
        <row r="6845">
          <cell r="H6845" t="str">
            <v>Smad1</v>
          </cell>
          <cell r="I6845">
            <v>0.02</v>
          </cell>
        </row>
        <row r="6846">
          <cell r="H6846" t="str">
            <v>Gnai2</v>
          </cell>
          <cell r="I6846">
            <v>0.02</v>
          </cell>
        </row>
        <row r="6847">
          <cell r="H6847" t="str">
            <v>Myo9b</v>
          </cell>
          <cell r="I6847">
            <v>0.02</v>
          </cell>
        </row>
        <row r="6848">
          <cell r="H6848" t="str">
            <v>Kansl2</v>
          </cell>
          <cell r="I6848">
            <v>0.02</v>
          </cell>
        </row>
        <row r="6849">
          <cell r="H6849" t="str">
            <v>Gramd2b</v>
          </cell>
          <cell r="I6849">
            <v>0.02</v>
          </cell>
        </row>
        <row r="6850">
          <cell r="H6850" t="str">
            <v>Ampd3</v>
          </cell>
          <cell r="I6850">
            <v>0.02</v>
          </cell>
        </row>
        <row r="6851">
          <cell r="H6851" t="str">
            <v>Ubxn4</v>
          </cell>
          <cell r="I6851">
            <v>0.02</v>
          </cell>
        </row>
        <row r="6852">
          <cell r="H6852" t="str">
            <v>Sorbs1</v>
          </cell>
          <cell r="I6852">
            <v>0.02</v>
          </cell>
        </row>
        <row r="6853">
          <cell r="H6853" t="str">
            <v>Zfr</v>
          </cell>
          <cell r="I6853">
            <v>0.02</v>
          </cell>
        </row>
        <row r="6854">
          <cell r="H6854" t="str">
            <v>Cdc42ep1</v>
          </cell>
          <cell r="I6854">
            <v>0.02</v>
          </cell>
        </row>
        <row r="6855">
          <cell r="H6855" t="str">
            <v>Afap1</v>
          </cell>
          <cell r="I6855">
            <v>0.02</v>
          </cell>
        </row>
        <row r="6856">
          <cell r="H6856" t="str">
            <v>Gata2</v>
          </cell>
          <cell r="I6856">
            <v>0.02</v>
          </cell>
        </row>
        <row r="6857">
          <cell r="H6857" t="str">
            <v>Lin54</v>
          </cell>
          <cell r="I6857">
            <v>0.02</v>
          </cell>
        </row>
        <row r="6858">
          <cell r="H6858" t="str">
            <v>Ubxn1</v>
          </cell>
          <cell r="I6858">
            <v>0.02</v>
          </cell>
        </row>
        <row r="6859">
          <cell r="H6859" t="str">
            <v>Rplp1</v>
          </cell>
          <cell r="I6859">
            <v>0.02</v>
          </cell>
        </row>
        <row r="6860">
          <cell r="H6860" t="str">
            <v>Slc14a1</v>
          </cell>
          <cell r="I6860">
            <v>0.02</v>
          </cell>
        </row>
        <row r="6861">
          <cell r="H6861" t="str">
            <v>Map1s</v>
          </cell>
          <cell r="I6861">
            <v>0.02</v>
          </cell>
        </row>
        <row r="6862">
          <cell r="H6862" t="str">
            <v>Pds5b</v>
          </cell>
          <cell r="I6862">
            <v>0.02</v>
          </cell>
        </row>
        <row r="6863">
          <cell r="H6863" t="str">
            <v>Cdk12</v>
          </cell>
          <cell r="I6863">
            <v>0.02</v>
          </cell>
        </row>
        <row r="6864">
          <cell r="H6864" t="str">
            <v>Rai14</v>
          </cell>
          <cell r="I6864">
            <v>0.02</v>
          </cell>
        </row>
        <row r="6865">
          <cell r="H6865" t="str">
            <v>Atp2a2</v>
          </cell>
          <cell r="I6865">
            <v>0.02</v>
          </cell>
        </row>
        <row r="6866">
          <cell r="H6866" t="str">
            <v>Asap1</v>
          </cell>
          <cell r="I6866">
            <v>0.02</v>
          </cell>
        </row>
        <row r="6867">
          <cell r="H6867" t="str">
            <v>Eepd1</v>
          </cell>
          <cell r="I6867">
            <v>0.02</v>
          </cell>
        </row>
        <row r="6868">
          <cell r="H6868" t="str">
            <v>Add1</v>
          </cell>
          <cell r="I6868">
            <v>0.02</v>
          </cell>
        </row>
        <row r="6869">
          <cell r="H6869" t="str">
            <v>Slc9a3r1</v>
          </cell>
          <cell r="I6869">
            <v>0.02</v>
          </cell>
        </row>
        <row r="6870">
          <cell r="H6870" t="str">
            <v>Rps3a</v>
          </cell>
          <cell r="I6870">
            <v>0.02</v>
          </cell>
        </row>
        <row r="6871">
          <cell r="H6871" t="str">
            <v>Clip2</v>
          </cell>
          <cell r="I6871">
            <v>0.02</v>
          </cell>
        </row>
        <row r="6872">
          <cell r="H6872" t="str">
            <v>Hdgfl2</v>
          </cell>
          <cell r="I6872">
            <v>0.02</v>
          </cell>
        </row>
        <row r="6873">
          <cell r="H6873" t="str">
            <v>Nup153</v>
          </cell>
          <cell r="I6873">
            <v>0.02</v>
          </cell>
        </row>
        <row r="6874">
          <cell r="H6874" t="str">
            <v>Glg1</v>
          </cell>
          <cell r="I6874">
            <v>0.02</v>
          </cell>
        </row>
        <row r="6875">
          <cell r="H6875" t="str">
            <v>Vcl</v>
          </cell>
          <cell r="I6875">
            <v>0.02</v>
          </cell>
        </row>
        <row r="6876">
          <cell r="H6876" t="str">
            <v>Raf1</v>
          </cell>
          <cell r="I6876">
            <v>0.02</v>
          </cell>
        </row>
        <row r="6877">
          <cell r="H6877" t="str">
            <v>Fndc1</v>
          </cell>
          <cell r="I6877">
            <v>0.02</v>
          </cell>
        </row>
        <row r="6878">
          <cell r="H6878" t="str">
            <v>Sugp1</v>
          </cell>
          <cell r="I6878">
            <v>0.02</v>
          </cell>
        </row>
        <row r="6879">
          <cell r="H6879" t="str">
            <v>Ahi1</v>
          </cell>
          <cell r="I6879">
            <v>0.02</v>
          </cell>
        </row>
        <row r="6880">
          <cell r="H6880" t="str">
            <v>Arhgef11</v>
          </cell>
          <cell r="I6880">
            <v>0.02</v>
          </cell>
        </row>
        <row r="6881">
          <cell r="H6881" t="str">
            <v>Rnf13</v>
          </cell>
          <cell r="I6881">
            <v>0.02</v>
          </cell>
        </row>
        <row r="6882">
          <cell r="H6882" t="str">
            <v>Rere</v>
          </cell>
          <cell r="I6882">
            <v>0.02</v>
          </cell>
        </row>
        <row r="6883">
          <cell r="H6883" t="str">
            <v>Tax1bp1</v>
          </cell>
          <cell r="I6883">
            <v>0.02</v>
          </cell>
        </row>
        <row r="6884">
          <cell r="H6884" t="str">
            <v>Shank2</v>
          </cell>
          <cell r="I6884">
            <v>0.02</v>
          </cell>
        </row>
        <row r="6885">
          <cell r="H6885" t="str">
            <v>Elavl1</v>
          </cell>
          <cell r="I6885">
            <v>0.02</v>
          </cell>
        </row>
        <row r="6886">
          <cell r="H6886" t="str">
            <v>Farp1</v>
          </cell>
          <cell r="I6886">
            <v>0.02</v>
          </cell>
        </row>
        <row r="6887">
          <cell r="H6887" t="str">
            <v>Pinx1</v>
          </cell>
          <cell r="I6887">
            <v>0.02</v>
          </cell>
        </row>
        <row r="6888">
          <cell r="H6888" t="str">
            <v>Glg1</v>
          </cell>
          <cell r="I6888">
            <v>0.02</v>
          </cell>
        </row>
        <row r="6889">
          <cell r="H6889" t="str">
            <v>Pi4k2a</v>
          </cell>
          <cell r="I6889">
            <v>0.02</v>
          </cell>
        </row>
        <row r="6890">
          <cell r="H6890" t="str">
            <v>Canx</v>
          </cell>
          <cell r="I6890">
            <v>0.02</v>
          </cell>
        </row>
        <row r="6891">
          <cell r="H6891" t="str">
            <v>Ralgapa2</v>
          </cell>
          <cell r="I6891">
            <v>0.02</v>
          </cell>
        </row>
        <row r="6892">
          <cell r="H6892" t="str">
            <v>Rnmt</v>
          </cell>
          <cell r="I6892">
            <v>0.02</v>
          </cell>
        </row>
        <row r="6893">
          <cell r="H6893" t="str">
            <v>Cttn</v>
          </cell>
          <cell r="I6893">
            <v>0.02</v>
          </cell>
        </row>
        <row r="6894">
          <cell r="H6894" t="str">
            <v>Gnao1</v>
          </cell>
          <cell r="I6894">
            <v>0.02</v>
          </cell>
        </row>
        <row r="6895">
          <cell r="H6895" t="str">
            <v>Ttc39b</v>
          </cell>
          <cell r="I6895">
            <v>0.02</v>
          </cell>
        </row>
        <row r="6896">
          <cell r="H6896" t="str">
            <v>Golga2</v>
          </cell>
          <cell r="I6896">
            <v>0.02</v>
          </cell>
        </row>
        <row r="6897">
          <cell r="H6897" t="str">
            <v>Ppp1r7</v>
          </cell>
          <cell r="I6897">
            <v>0.02</v>
          </cell>
        </row>
        <row r="6898">
          <cell r="H6898" t="str">
            <v>Camk2g</v>
          </cell>
          <cell r="I6898">
            <v>0.02</v>
          </cell>
        </row>
        <row r="6899">
          <cell r="H6899" t="str">
            <v>Pacsin2</v>
          </cell>
          <cell r="I6899">
            <v>0.02</v>
          </cell>
        </row>
        <row r="6900">
          <cell r="H6900" t="str">
            <v>Prdm2</v>
          </cell>
          <cell r="I6900">
            <v>0.02</v>
          </cell>
        </row>
        <row r="6901">
          <cell r="H6901" t="str">
            <v>Uba1</v>
          </cell>
          <cell r="I6901">
            <v>0.02</v>
          </cell>
        </row>
        <row r="6902">
          <cell r="H6902" t="str">
            <v>Neurl3</v>
          </cell>
          <cell r="I6902">
            <v>0.02</v>
          </cell>
        </row>
        <row r="6903">
          <cell r="H6903" t="str">
            <v>Deaf1</v>
          </cell>
          <cell r="I6903">
            <v>0.02</v>
          </cell>
        </row>
        <row r="6904">
          <cell r="H6904" t="str">
            <v>Prdm2</v>
          </cell>
          <cell r="I6904">
            <v>0.02</v>
          </cell>
        </row>
        <row r="6905">
          <cell r="H6905" t="str">
            <v>Scaf1</v>
          </cell>
          <cell r="I6905">
            <v>0.02</v>
          </cell>
        </row>
        <row r="6906">
          <cell r="H6906" t="str">
            <v>Recql5</v>
          </cell>
          <cell r="I6906">
            <v>0.02</v>
          </cell>
        </row>
        <row r="6907">
          <cell r="H6907" t="str">
            <v>Maf1</v>
          </cell>
          <cell r="I6907">
            <v>0.02</v>
          </cell>
        </row>
        <row r="6908">
          <cell r="H6908" t="str">
            <v>Wee1</v>
          </cell>
          <cell r="I6908">
            <v>0.02</v>
          </cell>
        </row>
        <row r="6909">
          <cell r="H6909" t="str">
            <v>Znf652</v>
          </cell>
          <cell r="I6909">
            <v>0.02</v>
          </cell>
        </row>
        <row r="6910">
          <cell r="H6910" t="str">
            <v>Ubap1</v>
          </cell>
          <cell r="I6910">
            <v>0.02</v>
          </cell>
        </row>
        <row r="6911">
          <cell r="H6911" t="str">
            <v>Alkbh5</v>
          </cell>
          <cell r="I6911">
            <v>0.02</v>
          </cell>
        </row>
        <row r="6912">
          <cell r="H6912" t="str">
            <v>Tmem55b</v>
          </cell>
          <cell r="I6912">
            <v>0.02</v>
          </cell>
        </row>
        <row r="6913">
          <cell r="H6913" t="str">
            <v>Tox4</v>
          </cell>
          <cell r="I6913">
            <v>0.02</v>
          </cell>
        </row>
        <row r="6914">
          <cell r="H6914" t="str">
            <v>Nfia</v>
          </cell>
          <cell r="I6914">
            <v>0.02</v>
          </cell>
        </row>
        <row r="6915">
          <cell r="H6915" t="str">
            <v>Hnrnpm</v>
          </cell>
          <cell r="I6915">
            <v>0.02</v>
          </cell>
        </row>
        <row r="6916">
          <cell r="H6916" t="str">
            <v>Pkm</v>
          </cell>
          <cell r="I6916">
            <v>0.02</v>
          </cell>
        </row>
        <row r="6917">
          <cell r="H6917" t="str">
            <v>Znf148</v>
          </cell>
          <cell r="I6917">
            <v>0.02</v>
          </cell>
        </row>
        <row r="6918">
          <cell r="H6918" t="str">
            <v>Shroom2</v>
          </cell>
          <cell r="I6918">
            <v>0.02</v>
          </cell>
        </row>
        <row r="6919">
          <cell r="H6919" t="str">
            <v>Rasa3</v>
          </cell>
          <cell r="I6919">
            <v>0.02</v>
          </cell>
        </row>
        <row r="6920">
          <cell r="H6920" t="str">
            <v>Map4</v>
          </cell>
          <cell r="I6920">
            <v>0.02</v>
          </cell>
        </row>
        <row r="6921">
          <cell r="H6921" t="str">
            <v>Cdk17</v>
          </cell>
          <cell r="I6921">
            <v>0.02</v>
          </cell>
        </row>
        <row r="6922">
          <cell r="H6922" t="str">
            <v>Atxn1</v>
          </cell>
          <cell r="I6922">
            <v>0.02</v>
          </cell>
        </row>
        <row r="6923">
          <cell r="H6923" t="str">
            <v>Pkm</v>
          </cell>
          <cell r="I6923">
            <v>0.02</v>
          </cell>
        </row>
        <row r="6924">
          <cell r="H6924" t="str">
            <v>Rai14</v>
          </cell>
          <cell r="I6924">
            <v>0.02</v>
          </cell>
        </row>
        <row r="6925">
          <cell r="H6925" t="str">
            <v>Rabep1</v>
          </cell>
          <cell r="I6925">
            <v>0.02</v>
          </cell>
        </row>
        <row r="6926">
          <cell r="H6926" t="str">
            <v>Trim28</v>
          </cell>
          <cell r="I6926">
            <v>0.02</v>
          </cell>
        </row>
        <row r="6927">
          <cell r="H6927" t="str">
            <v>Copg2</v>
          </cell>
          <cell r="I6927">
            <v>0.02</v>
          </cell>
        </row>
        <row r="6928">
          <cell r="H6928" t="str">
            <v>Cux1</v>
          </cell>
          <cell r="I6928">
            <v>0.02</v>
          </cell>
        </row>
        <row r="6929">
          <cell r="H6929" t="str">
            <v>Gnl1</v>
          </cell>
          <cell r="I6929">
            <v>0.02</v>
          </cell>
        </row>
        <row r="6930">
          <cell r="H6930" t="str">
            <v>Cald1</v>
          </cell>
          <cell r="I6930">
            <v>0.02</v>
          </cell>
        </row>
        <row r="6931">
          <cell r="H6931" t="str">
            <v>Cand1</v>
          </cell>
          <cell r="I6931">
            <v>0.02</v>
          </cell>
        </row>
        <row r="6932">
          <cell r="H6932" t="str">
            <v>Gtf2f1</v>
          </cell>
          <cell r="I6932">
            <v>0.02</v>
          </cell>
        </row>
        <row r="6933">
          <cell r="H6933" t="str">
            <v>Sptbn2</v>
          </cell>
          <cell r="I6933">
            <v>0.02</v>
          </cell>
        </row>
        <row r="6934">
          <cell r="H6934" t="str">
            <v>Arhgef11</v>
          </cell>
          <cell r="I6934">
            <v>0.02</v>
          </cell>
        </row>
        <row r="6935">
          <cell r="H6935" t="str">
            <v>Iws1</v>
          </cell>
          <cell r="I6935">
            <v>0.02</v>
          </cell>
        </row>
        <row r="6936">
          <cell r="H6936" t="str">
            <v>Rars</v>
          </cell>
          <cell r="I6936">
            <v>0.02</v>
          </cell>
        </row>
        <row r="6937">
          <cell r="H6937" t="str">
            <v>Rrad</v>
          </cell>
          <cell r="I6937">
            <v>0.02</v>
          </cell>
        </row>
        <row r="6938">
          <cell r="H6938" t="str">
            <v>Prkch</v>
          </cell>
          <cell r="I6938">
            <v>0.02</v>
          </cell>
        </row>
        <row r="6939">
          <cell r="H6939" t="str">
            <v>Gorasp1</v>
          </cell>
          <cell r="I6939">
            <v>0.02</v>
          </cell>
        </row>
        <row r="6940">
          <cell r="H6940" t="str">
            <v>Ric8b</v>
          </cell>
          <cell r="I6940">
            <v>0.02</v>
          </cell>
        </row>
        <row r="6941">
          <cell r="H6941" t="str">
            <v>Stx12</v>
          </cell>
          <cell r="I6941">
            <v>0.02</v>
          </cell>
        </row>
        <row r="6942">
          <cell r="H6942" t="str">
            <v>Arfgef2</v>
          </cell>
          <cell r="I6942">
            <v>0.02</v>
          </cell>
        </row>
        <row r="6943">
          <cell r="H6943" t="str">
            <v>Wbp4</v>
          </cell>
          <cell r="I6943">
            <v>0.02</v>
          </cell>
        </row>
        <row r="6944">
          <cell r="H6944" t="str">
            <v>Kif15</v>
          </cell>
          <cell r="I6944">
            <v>0.02</v>
          </cell>
        </row>
        <row r="6945">
          <cell r="H6945" t="str">
            <v>Ywhaz</v>
          </cell>
          <cell r="I6945">
            <v>0.02</v>
          </cell>
        </row>
        <row r="6946">
          <cell r="H6946" t="str">
            <v>Pgk1</v>
          </cell>
          <cell r="I6946">
            <v>0.02</v>
          </cell>
        </row>
        <row r="6947">
          <cell r="H6947" t="str">
            <v>Dkc1</v>
          </cell>
          <cell r="I6947">
            <v>0.02</v>
          </cell>
        </row>
        <row r="6948">
          <cell r="H6948" t="str">
            <v>Map1a</v>
          </cell>
          <cell r="I6948">
            <v>0.02</v>
          </cell>
        </row>
        <row r="6949">
          <cell r="H6949" t="str">
            <v>Magix</v>
          </cell>
          <cell r="I6949">
            <v>0.02</v>
          </cell>
        </row>
        <row r="6950">
          <cell r="H6950" t="str">
            <v>Rai14</v>
          </cell>
          <cell r="I6950">
            <v>0.02</v>
          </cell>
        </row>
        <row r="6951">
          <cell r="H6951" t="str">
            <v>Ccnd1</v>
          </cell>
          <cell r="I6951">
            <v>0.02</v>
          </cell>
        </row>
        <row r="6952">
          <cell r="H6952" t="str">
            <v>Dnaja2</v>
          </cell>
          <cell r="I6952">
            <v>0.02</v>
          </cell>
        </row>
        <row r="6953">
          <cell r="H6953" t="str">
            <v>Farp1</v>
          </cell>
          <cell r="I6953">
            <v>0.02</v>
          </cell>
        </row>
        <row r="6954">
          <cell r="H6954" t="str">
            <v>Nos1</v>
          </cell>
          <cell r="I6954">
            <v>0.02</v>
          </cell>
        </row>
        <row r="6955">
          <cell r="H6955" t="str">
            <v>Cdc42bpb</v>
          </cell>
          <cell r="I6955">
            <v>0.02</v>
          </cell>
        </row>
        <row r="6956">
          <cell r="H6956" t="str">
            <v>Aifm1</v>
          </cell>
          <cell r="I6956">
            <v>0.02</v>
          </cell>
        </row>
        <row r="6957">
          <cell r="H6957" t="str">
            <v>Wdr44</v>
          </cell>
          <cell r="I6957">
            <v>0.02</v>
          </cell>
        </row>
        <row r="6958">
          <cell r="H6958" t="str">
            <v>Mdh1</v>
          </cell>
          <cell r="I6958">
            <v>0.02</v>
          </cell>
        </row>
        <row r="6959">
          <cell r="H6959" t="str">
            <v>Ugdh</v>
          </cell>
          <cell r="I6959">
            <v>0.02</v>
          </cell>
        </row>
        <row r="6960">
          <cell r="H6960" t="str">
            <v>Apbb1</v>
          </cell>
          <cell r="I6960">
            <v>0.02</v>
          </cell>
        </row>
        <row r="6961">
          <cell r="H6961" t="str">
            <v>Gstt2</v>
          </cell>
          <cell r="I6961">
            <v>0.02</v>
          </cell>
        </row>
        <row r="6962">
          <cell r="H6962" t="str">
            <v>Szrd1</v>
          </cell>
          <cell r="I6962">
            <v>0.02</v>
          </cell>
        </row>
        <row r="6963">
          <cell r="H6963" t="str">
            <v>Mff</v>
          </cell>
          <cell r="I6963">
            <v>0.02</v>
          </cell>
        </row>
        <row r="6964">
          <cell r="H6964" t="str">
            <v>Usp19</v>
          </cell>
          <cell r="I6964">
            <v>0.02</v>
          </cell>
        </row>
        <row r="6965">
          <cell r="H6965" t="str">
            <v>Palm</v>
          </cell>
          <cell r="I6965">
            <v>0.02</v>
          </cell>
        </row>
        <row r="6966">
          <cell r="H6966" t="str">
            <v>Abcd3</v>
          </cell>
          <cell r="I6966">
            <v>0.02</v>
          </cell>
        </row>
        <row r="6967">
          <cell r="H6967" t="str">
            <v>Carhsp1</v>
          </cell>
          <cell r="I6967">
            <v>0.02</v>
          </cell>
        </row>
        <row r="6968">
          <cell r="H6968" t="str">
            <v>Sytl4</v>
          </cell>
          <cell r="I6968">
            <v>0.02</v>
          </cell>
        </row>
        <row r="6969">
          <cell r="H6969" t="str">
            <v>Epb41l1</v>
          </cell>
          <cell r="I6969">
            <v>0.02</v>
          </cell>
        </row>
        <row r="6970">
          <cell r="H6970" t="str">
            <v>Per1</v>
          </cell>
          <cell r="I6970">
            <v>0.02</v>
          </cell>
        </row>
        <row r="6971">
          <cell r="H6971" t="str">
            <v>Myh9</v>
          </cell>
          <cell r="I6971">
            <v>0.02</v>
          </cell>
        </row>
        <row r="6972">
          <cell r="H6972" t="str">
            <v>Arhgef7</v>
          </cell>
          <cell r="I6972">
            <v>0.02</v>
          </cell>
        </row>
        <row r="6973">
          <cell r="H6973" t="str">
            <v>Marcksl1</v>
          </cell>
          <cell r="I6973">
            <v>0.02</v>
          </cell>
        </row>
        <row r="6974">
          <cell r="H6974" t="str">
            <v>Ptk2b</v>
          </cell>
          <cell r="I6974">
            <v>0.02</v>
          </cell>
        </row>
        <row r="6975">
          <cell r="H6975" t="str">
            <v>Hopx</v>
          </cell>
          <cell r="I6975">
            <v>0.02</v>
          </cell>
        </row>
        <row r="6976">
          <cell r="H6976" t="str">
            <v>Pitpnm1</v>
          </cell>
          <cell r="I6976">
            <v>0.02</v>
          </cell>
        </row>
        <row r="6977">
          <cell r="H6977" t="str">
            <v>Sdc2</v>
          </cell>
          <cell r="I6977">
            <v>0.02</v>
          </cell>
        </row>
        <row r="6978">
          <cell r="H6978" t="str">
            <v>Pds5b</v>
          </cell>
          <cell r="I6978">
            <v>0.02</v>
          </cell>
        </row>
        <row r="6979">
          <cell r="H6979" t="str">
            <v>Lmna</v>
          </cell>
          <cell r="I6979">
            <v>0.02</v>
          </cell>
        </row>
        <row r="6980">
          <cell r="H6980" t="str">
            <v>Crebbp</v>
          </cell>
          <cell r="I6980">
            <v>0.02</v>
          </cell>
        </row>
        <row r="6981">
          <cell r="H6981" t="str">
            <v>Lsr</v>
          </cell>
          <cell r="I6981">
            <v>0.02</v>
          </cell>
        </row>
        <row r="6982">
          <cell r="H6982" t="str">
            <v>Epb41l1</v>
          </cell>
          <cell r="I6982">
            <v>0.02</v>
          </cell>
        </row>
        <row r="6983">
          <cell r="H6983" t="str">
            <v>Aplp2</v>
          </cell>
          <cell r="I6983">
            <v>0.02</v>
          </cell>
        </row>
        <row r="6984">
          <cell r="H6984" t="str">
            <v>Slc38a10</v>
          </cell>
          <cell r="I6984">
            <v>0.02</v>
          </cell>
        </row>
        <row r="6985">
          <cell r="H6985" t="str">
            <v>Nup153</v>
          </cell>
          <cell r="I6985">
            <v>0.02</v>
          </cell>
        </row>
        <row r="6986">
          <cell r="H6986" t="str">
            <v>Mark2</v>
          </cell>
          <cell r="I6986">
            <v>0.02</v>
          </cell>
        </row>
        <row r="6987">
          <cell r="H6987" t="str">
            <v>Hspd1</v>
          </cell>
          <cell r="I6987">
            <v>0.02</v>
          </cell>
        </row>
        <row r="6988">
          <cell r="H6988" t="str">
            <v>Taf6</v>
          </cell>
          <cell r="I6988">
            <v>0.02</v>
          </cell>
        </row>
        <row r="6989">
          <cell r="H6989" t="str">
            <v>Kidins220</v>
          </cell>
          <cell r="I6989">
            <v>0.02</v>
          </cell>
        </row>
        <row r="6990">
          <cell r="H6990" t="str">
            <v>Arhgap29</v>
          </cell>
          <cell r="I6990">
            <v>0.02</v>
          </cell>
        </row>
        <row r="6991">
          <cell r="H6991" t="str">
            <v>Gle1</v>
          </cell>
          <cell r="I6991">
            <v>0.02</v>
          </cell>
        </row>
        <row r="6992">
          <cell r="H6992" t="str">
            <v>Anks6</v>
          </cell>
          <cell r="I6992">
            <v>0.02</v>
          </cell>
        </row>
        <row r="6993">
          <cell r="H6993" t="str">
            <v>Sult2b1</v>
          </cell>
          <cell r="I6993">
            <v>0.02</v>
          </cell>
        </row>
        <row r="6994">
          <cell r="H6994" t="str">
            <v>Esam</v>
          </cell>
          <cell r="I6994">
            <v>0.02</v>
          </cell>
        </row>
        <row r="6995">
          <cell r="H6995" t="str">
            <v>Mief1</v>
          </cell>
          <cell r="I6995">
            <v>0.02</v>
          </cell>
        </row>
        <row r="6996">
          <cell r="H6996" t="str">
            <v>Mef2d</v>
          </cell>
          <cell r="I6996">
            <v>0.02</v>
          </cell>
        </row>
        <row r="6997">
          <cell r="H6997" t="str">
            <v>Matr3</v>
          </cell>
          <cell r="I6997">
            <v>0.02</v>
          </cell>
        </row>
        <row r="6998">
          <cell r="H6998" t="str">
            <v>Palld</v>
          </cell>
          <cell r="I6998">
            <v>0.02</v>
          </cell>
        </row>
        <row r="6999">
          <cell r="H6999" t="str">
            <v>Bin1</v>
          </cell>
          <cell r="I6999">
            <v>0.02</v>
          </cell>
        </row>
        <row r="7000">
          <cell r="H7000" t="str">
            <v>Prrc2a</v>
          </cell>
          <cell r="I7000">
            <v>0.02</v>
          </cell>
        </row>
        <row r="7001">
          <cell r="H7001" t="str">
            <v>Rab6a</v>
          </cell>
          <cell r="I7001">
            <v>0.02</v>
          </cell>
        </row>
        <row r="7002">
          <cell r="H7002" t="str">
            <v>Thrap3</v>
          </cell>
          <cell r="I7002">
            <v>0.02</v>
          </cell>
        </row>
        <row r="7003">
          <cell r="H7003" t="str">
            <v>Psmd1</v>
          </cell>
          <cell r="I7003">
            <v>0.02</v>
          </cell>
        </row>
        <row r="7004">
          <cell r="H7004" t="str">
            <v>Nacc1</v>
          </cell>
          <cell r="I7004">
            <v>0.02</v>
          </cell>
        </row>
        <row r="7005">
          <cell r="H7005" t="str">
            <v>Mecp2</v>
          </cell>
          <cell r="I7005">
            <v>0.02</v>
          </cell>
        </row>
        <row r="7006">
          <cell r="H7006" t="str">
            <v>Map1s</v>
          </cell>
          <cell r="I7006">
            <v>0.02</v>
          </cell>
        </row>
        <row r="7007">
          <cell r="H7007" t="str">
            <v>Cdk9</v>
          </cell>
          <cell r="I7007">
            <v>0.02</v>
          </cell>
        </row>
        <row r="7008">
          <cell r="H7008" t="str">
            <v>Gclm</v>
          </cell>
          <cell r="I7008">
            <v>0.02</v>
          </cell>
        </row>
        <row r="7009">
          <cell r="H7009" t="str">
            <v>Cep41</v>
          </cell>
          <cell r="I7009">
            <v>0.02</v>
          </cell>
        </row>
        <row r="7010">
          <cell r="H7010" t="str">
            <v>Csnk1d</v>
          </cell>
          <cell r="I7010">
            <v>0.02</v>
          </cell>
        </row>
        <row r="7011">
          <cell r="H7011" t="str">
            <v>Ndrg1</v>
          </cell>
          <cell r="I7011">
            <v>0.02</v>
          </cell>
        </row>
        <row r="7012">
          <cell r="H7012" t="str">
            <v>Eif3c</v>
          </cell>
          <cell r="I7012">
            <v>0.02</v>
          </cell>
        </row>
        <row r="7013">
          <cell r="H7013" t="str">
            <v>Mprip</v>
          </cell>
          <cell r="I7013">
            <v>0.02</v>
          </cell>
        </row>
        <row r="7014">
          <cell r="H7014" t="str">
            <v>Tmem55a</v>
          </cell>
          <cell r="I7014">
            <v>0.02</v>
          </cell>
        </row>
        <row r="7015">
          <cell r="H7015" t="str">
            <v>Git1</v>
          </cell>
          <cell r="I7015">
            <v>0.02</v>
          </cell>
        </row>
        <row r="7016">
          <cell r="H7016" t="str">
            <v>Cdc42bpb</v>
          </cell>
          <cell r="I7016">
            <v>0.02</v>
          </cell>
        </row>
        <row r="7017">
          <cell r="H7017" t="str">
            <v>Tbx3</v>
          </cell>
          <cell r="I7017">
            <v>0.02</v>
          </cell>
        </row>
        <row r="7018">
          <cell r="H7018" t="str">
            <v>Kdf1</v>
          </cell>
          <cell r="I7018">
            <v>0.02</v>
          </cell>
        </row>
        <row r="7019">
          <cell r="H7019" t="str">
            <v>Actb</v>
          </cell>
          <cell r="I7019">
            <v>0.02</v>
          </cell>
        </row>
        <row r="7020">
          <cell r="H7020" t="str">
            <v>Parg</v>
          </cell>
          <cell r="I7020">
            <v>0.02</v>
          </cell>
        </row>
        <row r="7021">
          <cell r="H7021" t="str">
            <v>Cttn</v>
          </cell>
          <cell r="I7021">
            <v>0.02</v>
          </cell>
        </row>
        <row r="7022">
          <cell r="H7022" t="str">
            <v>Hivep2</v>
          </cell>
          <cell r="I7022">
            <v>0.02</v>
          </cell>
        </row>
        <row r="7023">
          <cell r="H7023" t="str">
            <v>Supt20h</v>
          </cell>
          <cell r="I7023">
            <v>0.02</v>
          </cell>
        </row>
        <row r="7024">
          <cell r="H7024" t="str">
            <v>Mark2</v>
          </cell>
          <cell r="I7024">
            <v>0.02</v>
          </cell>
        </row>
        <row r="7025">
          <cell r="H7025" t="str">
            <v>Mprip</v>
          </cell>
          <cell r="I7025">
            <v>0.02</v>
          </cell>
        </row>
        <row r="7026">
          <cell r="H7026" t="str">
            <v>Taok3</v>
          </cell>
          <cell r="I7026">
            <v>0.02</v>
          </cell>
        </row>
        <row r="7027">
          <cell r="H7027" t="str">
            <v>Uimc1</v>
          </cell>
          <cell r="I7027">
            <v>0.02</v>
          </cell>
        </row>
        <row r="7028">
          <cell r="H7028" t="str">
            <v>Creb1</v>
          </cell>
          <cell r="I7028">
            <v>0.02</v>
          </cell>
        </row>
        <row r="7029">
          <cell r="H7029" t="str">
            <v>Map3k1</v>
          </cell>
          <cell r="I7029">
            <v>0.02</v>
          </cell>
        </row>
        <row r="7030">
          <cell r="H7030" t="str">
            <v>Epn1</v>
          </cell>
          <cell r="I7030">
            <v>0.02</v>
          </cell>
        </row>
        <row r="7031">
          <cell r="H7031" t="str">
            <v>Palm</v>
          </cell>
          <cell r="I7031">
            <v>0.02</v>
          </cell>
        </row>
        <row r="7032">
          <cell r="H7032" t="str">
            <v>Pde4a</v>
          </cell>
          <cell r="I7032">
            <v>0.02</v>
          </cell>
        </row>
        <row r="7033">
          <cell r="H7033" t="str">
            <v>Tcf12</v>
          </cell>
          <cell r="I7033">
            <v>0.02</v>
          </cell>
        </row>
        <row r="7034">
          <cell r="H7034" t="str">
            <v>Zhx1</v>
          </cell>
          <cell r="I7034">
            <v>0.02</v>
          </cell>
        </row>
        <row r="7035">
          <cell r="H7035" t="str">
            <v>Usp10</v>
          </cell>
          <cell r="I7035">
            <v>0.02</v>
          </cell>
        </row>
        <row r="7036">
          <cell r="H7036" t="str">
            <v>Clcc1</v>
          </cell>
          <cell r="I7036">
            <v>0.02</v>
          </cell>
        </row>
        <row r="7037">
          <cell r="H7037" t="str">
            <v>Tmem55a</v>
          </cell>
          <cell r="I7037">
            <v>0.02</v>
          </cell>
        </row>
        <row r="7038">
          <cell r="H7038" t="str">
            <v>Nucks1</v>
          </cell>
          <cell r="I7038">
            <v>0.02</v>
          </cell>
        </row>
        <row r="7039">
          <cell r="H7039" t="str">
            <v>Kcnc4</v>
          </cell>
          <cell r="I7039">
            <v>0.02</v>
          </cell>
        </row>
        <row r="7040">
          <cell r="H7040" t="str">
            <v>Pex19</v>
          </cell>
          <cell r="I7040">
            <v>0.02</v>
          </cell>
        </row>
        <row r="7041">
          <cell r="H7041" t="str">
            <v>Itpr2</v>
          </cell>
          <cell r="I7041">
            <v>0.02</v>
          </cell>
        </row>
        <row r="7042">
          <cell r="H7042" t="str">
            <v>Rai14</v>
          </cell>
          <cell r="I7042">
            <v>0.02</v>
          </cell>
        </row>
        <row r="7043">
          <cell r="H7043" t="str">
            <v>Ralgapa1</v>
          </cell>
          <cell r="I7043">
            <v>0.02</v>
          </cell>
        </row>
        <row r="7044">
          <cell r="H7044" t="str">
            <v>Fxr1</v>
          </cell>
          <cell r="I7044">
            <v>0.02</v>
          </cell>
        </row>
        <row r="7045">
          <cell r="H7045" t="str">
            <v>Hnrnpa2b1</v>
          </cell>
          <cell r="I7045">
            <v>0.02</v>
          </cell>
        </row>
        <row r="7046">
          <cell r="H7046" t="str">
            <v>Eepd1</v>
          </cell>
          <cell r="I7046">
            <v>0.02</v>
          </cell>
        </row>
        <row r="7047">
          <cell r="H7047" t="str">
            <v>Eif4ebp1</v>
          </cell>
          <cell r="I7047">
            <v>0.02</v>
          </cell>
        </row>
        <row r="7048">
          <cell r="H7048" t="str">
            <v>Ppp3ca</v>
          </cell>
          <cell r="I7048">
            <v>0.02</v>
          </cell>
        </row>
        <row r="7049">
          <cell r="H7049" t="str">
            <v>Gtf2i</v>
          </cell>
          <cell r="I7049">
            <v>0.02</v>
          </cell>
        </row>
        <row r="7050">
          <cell r="H7050" t="str">
            <v>Xpo1</v>
          </cell>
          <cell r="I7050">
            <v>0.02</v>
          </cell>
        </row>
        <row r="7051">
          <cell r="H7051" t="str">
            <v>Kat7</v>
          </cell>
          <cell r="I7051">
            <v>0.02</v>
          </cell>
        </row>
        <row r="7052">
          <cell r="H7052" t="str">
            <v>Hdac1</v>
          </cell>
          <cell r="I7052">
            <v>0.02</v>
          </cell>
        </row>
        <row r="7053">
          <cell r="H7053" t="str">
            <v>Pak2</v>
          </cell>
          <cell r="I7053">
            <v>0.02</v>
          </cell>
        </row>
        <row r="7054">
          <cell r="H7054" t="str">
            <v>Ik</v>
          </cell>
          <cell r="I7054">
            <v>0.02</v>
          </cell>
        </row>
        <row r="7055">
          <cell r="H7055" t="str">
            <v>Spag1</v>
          </cell>
          <cell r="I7055">
            <v>0.02</v>
          </cell>
        </row>
        <row r="7056">
          <cell r="H7056" t="str">
            <v>Khsrp</v>
          </cell>
          <cell r="I7056">
            <v>0.02</v>
          </cell>
        </row>
        <row r="7057">
          <cell r="H7057" t="str">
            <v>Gnl1</v>
          </cell>
          <cell r="I7057">
            <v>0.02</v>
          </cell>
        </row>
        <row r="7058">
          <cell r="H7058" t="str">
            <v>Eif4ebp1</v>
          </cell>
          <cell r="I7058">
            <v>0.02</v>
          </cell>
        </row>
        <row r="7059">
          <cell r="H7059" t="str">
            <v>Zfp36l1</v>
          </cell>
          <cell r="I7059">
            <v>0.02</v>
          </cell>
        </row>
        <row r="7060">
          <cell r="H7060" t="str">
            <v>Rffl</v>
          </cell>
          <cell r="I7060">
            <v>0.02</v>
          </cell>
        </row>
        <row r="7061">
          <cell r="H7061" t="str">
            <v>Madd</v>
          </cell>
          <cell r="I7061">
            <v>0.02</v>
          </cell>
        </row>
        <row r="7062">
          <cell r="H7062" t="str">
            <v>Tep1</v>
          </cell>
          <cell r="I7062">
            <v>0.02</v>
          </cell>
        </row>
        <row r="7063">
          <cell r="H7063" t="str">
            <v>Rnf2</v>
          </cell>
          <cell r="I7063">
            <v>0.02</v>
          </cell>
        </row>
        <row r="7064">
          <cell r="H7064" t="str">
            <v>Wnk1</v>
          </cell>
          <cell r="I7064">
            <v>0.02</v>
          </cell>
        </row>
        <row r="7065">
          <cell r="H7065" t="str">
            <v>Map1b</v>
          </cell>
          <cell r="I7065">
            <v>0.02</v>
          </cell>
        </row>
        <row r="7066">
          <cell r="H7066" t="str">
            <v>Myo9a</v>
          </cell>
          <cell r="I7066">
            <v>0.02</v>
          </cell>
        </row>
        <row r="7067">
          <cell r="H7067" t="str">
            <v>Akap13</v>
          </cell>
          <cell r="I7067">
            <v>0.02</v>
          </cell>
        </row>
        <row r="7068">
          <cell r="H7068" t="str">
            <v>Tmem55b</v>
          </cell>
          <cell r="I7068">
            <v>0.02</v>
          </cell>
        </row>
        <row r="7069">
          <cell r="H7069" t="str">
            <v>Cryab</v>
          </cell>
          <cell r="I7069">
            <v>0.02</v>
          </cell>
        </row>
        <row r="7070">
          <cell r="H7070" t="str">
            <v>ABRAXAS1</v>
          </cell>
          <cell r="I7070">
            <v>0.02</v>
          </cell>
        </row>
        <row r="7071">
          <cell r="H7071" t="str">
            <v>Washc2</v>
          </cell>
          <cell r="I7071">
            <v>0.02</v>
          </cell>
        </row>
        <row r="7072">
          <cell r="H7072" t="str">
            <v>Atrx</v>
          </cell>
          <cell r="I7072">
            <v>0.02</v>
          </cell>
        </row>
        <row r="7073">
          <cell r="H7073" t="str">
            <v>Zc3h18</v>
          </cell>
          <cell r="I7073">
            <v>0.02</v>
          </cell>
        </row>
        <row r="7074">
          <cell r="H7074" t="str">
            <v>Asap1</v>
          </cell>
          <cell r="I7074">
            <v>0.02</v>
          </cell>
        </row>
        <row r="7075">
          <cell r="H7075" t="str">
            <v>Synrg</v>
          </cell>
          <cell r="I7075">
            <v>0.02</v>
          </cell>
        </row>
        <row r="7076">
          <cell r="H7076" t="str">
            <v>Wbp11</v>
          </cell>
          <cell r="I7076">
            <v>0.02</v>
          </cell>
        </row>
        <row r="7077">
          <cell r="H7077" t="str">
            <v>Spp1</v>
          </cell>
          <cell r="I7077">
            <v>0.02</v>
          </cell>
        </row>
        <row r="7078">
          <cell r="H7078" t="str">
            <v>Ndrg1</v>
          </cell>
          <cell r="I7078">
            <v>0.02</v>
          </cell>
        </row>
        <row r="7079">
          <cell r="H7079" t="str">
            <v>Hnrnpa2b1</v>
          </cell>
          <cell r="I7079">
            <v>0.02</v>
          </cell>
        </row>
        <row r="7080">
          <cell r="H7080" t="str">
            <v>Senp7</v>
          </cell>
          <cell r="I7080">
            <v>0.02</v>
          </cell>
        </row>
        <row r="7081">
          <cell r="H7081" t="str">
            <v>Slc9a3r2</v>
          </cell>
          <cell r="I7081">
            <v>0.02</v>
          </cell>
        </row>
        <row r="7082">
          <cell r="H7082" t="str">
            <v>Nfat5</v>
          </cell>
          <cell r="I7082">
            <v>0.02</v>
          </cell>
        </row>
        <row r="7083">
          <cell r="H7083" t="str">
            <v>Frmd8</v>
          </cell>
          <cell r="I7083">
            <v>0.02</v>
          </cell>
        </row>
        <row r="7084">
          <cell r="H7084" t="str">
            <v>Atrx</v>
          </cell>
          <cell r="I7084">
            <v>0.02</v>
          </cell>
        </row>
        <row r="7085">
          <cell r="H7085" t="str">
            <v>Chordc1</v>
          </cell>
          <cell r="I7085">
            <v>0.02</v>
          </cell>
        </row>
        <row r="7086">
          <cell r="H7086" t="str">
            <v>Palm</v>
          </cell>
          <cell r="I7086">
            <v>0.02</v>
          </cell>
        </row>
        <row r="7087">
          <cell r="H7087" t="str">
            <v>Asap1</v>
          </cell>
          <cell r="I7087">
            <v>0.02</v>
          </cell>
        </row>
        <row r="7088">
          <cell r="H7088" t="str">
            <v>Dnajc16</v>
          </cell>
          <cell r="I7088">
            <v>0.02</v>
          </cell>
        </row>
        <row r="7089">
          <cell r="H7089" t="str">
            <v>Fmr1</v>
          </cell>
          <cell r="I7089">
            <v>0.02</v>
          </cell>
        </row>
        <row r="7090">
          <cell r="H7090" t="str">
            <v>Luzp1</v>
          </cell>
          <cell r="I7090">
            <v>0.02</v>
          </cell>
        </row>
        <row r="7091">
          <cell r="H7091" t="str">
            <v>Sqstm1</v>
          </cell>
          <cell r="I7091">
            <v>0.02</v>
          </cell>
        </row>
        <row r="7092">
          <cell r="H7092" t="str">
            <v>Klc4</v>
          </cell>
          <cell r="I7092">
            <v>0.02</v>
          </cell>
        </row>
        <row r="7093">
          <cell r="H7093" t="str">
            <v>Piezo1</v>
          </cell>
          <cell r="I7093">
            <v>0.02</v>
          </cell>
        </row>
        <row r="7094">
          <cell r="H7094" t="str">
            <v>Arhgef28</v>
          </cell>
          <cell r="I7094">
            <v>0.02</v>
          </cell>
        </row>
        <row r="7095">
          <cell r="H7095" t="str">
            <v>Gcc2</v>
          </cell>
          <cell r="I7095">
            <v>0.02</v>
          </cell>
        </row>
        <row r="7096">
          <cell r="H7096" t="str">
            <v>Smpd3</v>
          </cell>
          <cell r="I7096">
            <v>0.02</v>
          </cell>
        </row>
        <row r="7097">
          <cell r="H7097" t="str">
            <v>Zdhhc5</v>
          </cell>
          <cell r="I7097">
            <v>0.02</v>
          </cell>
        </row>
        <row r="7098">
          <cell r="H7098" t="str">
            <v>Wipf3</v>
          </cell>
          <cell r="I7098">
            <v>0.02</v>
          </cell>
        </row>
        <row r="7099">
          <cell r="H7099" t="str">
            <v>Hnf1b</v>
          </cell>
          <cell r="I7099">
            <v>0.02</v>
          </cell>
        </row>
        <row r="7100">
          <cell r="H7100" t="str">
            <v>Hnrnpl</v>
          </cell>
          <cell r="I7100">
            <v>0.02</v>
          </cell>
        </row>
        <row r="7101">
          <cell r="H7101" t="str">
            <v>Inpp5j</v>
          </cell>
          <cell r="I7101">
            <v>0.02</v>
          </cell>
        </row>
        <row r="7102">
          <cell r="H7102" t="str">
            <v>Iws1</v>
          </cell>
          <cell r="I7102">
            <v>0.02</v>
          </cell>
        </row>
        <row r="7103">
          <cell r="H7103" t="str">
            <v>Akr1b1</v>
          </cell>
          <cell r="I7103">
            <v>0.02</v>
          </cell>
        </row>
        <row r="7104">
          <cell r="H7104" t="str">
            <v>Shroom2</v>
          </cell>
          <cell r="I7104">
            <v>0.02</v>
          </cell>
        </row>
        <row r="7105">
          <cell r="H7105" t="str">
            <v>Retreg2</v>
          </cell>
          <cell r="I7105">
            <v>0.02</v>
          </cell>
        </row>
        <row r="7106">
          <cell r="H7106" t="str">
            <v>Stau2</v>
          </cell>
          <cell r="I7106">
            <v>0.02</v>
          </cell>
        </row>
        <row r="7107">
          <cell r="H7107" t="str">
            <v>Dync1li2</v>
          </cell>
          <cell r="I7107">
            <v>0.02</v>
          </cell>
        </row>
        <row r="7108">
          <cell r="H7108" t="str">
            <v>Map1b</v>
          </cell>
          <cell r="I7108">
            <v>0.02</v>
          </cell>
        </row>
        <row r="7109">
          <cell r="H7109" t="str">
            <v>Mast1</v>
          </cell>
          <cell r="I7109">
            <v>0.02</v>
          </cell>
        </row>
        <row r="7110">
          <cell r="H7110" t="str">
            <v>Map1b</v>
          </cell>
          <cell r="I7110">
            <v>0.02</v>
          </cell>
        </row>
        <row r="7111">
          <cell r="H7111" t="str">
            <v>Gtpbp1</v>
          </cell>
          <cell r="I7111">
            <v>0.02</v>
          </cell>
        </row>
        <row r="7112">
          <cell r="H7112" t="str">
            <v>Fra10ac1</v>
          </cell>
          <cell r="I7112">
            <v>0.02</v>
          </cell>
        </row>
        <row r="7113">
          <cell r="H7113" t="str">
            <v>Aak1</v>
          </cell>
          <cell r="I7113">
            <v>0.02</v>
          </cell>
        </row>
        <row r="7114">
          <cell r="H7114" t="str">
            <v>Ppp2r5b</v>
          </cell>
          <cell r="I7114">
            <v>0.02</v>
          </cell>
        </row>
        <row r="7115">
          <cell r="H7115" t="str">
            <v>Apc</v>
          </cell>
          <cell r="I7115">
            <v>0.02</v>
          </cell>
        </row>
        <row r="7116">
          <cell r="H7116" t="str">
            <v>Inpp5j</v>
          </cell>
          <cell r="I7116">
            <v>0.02</v>
          </cell>
        </row>
        <row r="7117">
          <cell r="H7117" t="str">
            <v>Itpkb</v>
          </cell>
          <cell r="I7117">
            <v>0.02</v>
          </cell>
        </row>
        <row r="7118">
          <cell r="H7118" t="str">
            <v>Trim28</v>
          </cell>
          <cell r="I7118">
            <v>0.02</v>
          </cell>
        </row>
        <row r="7119">
          <cell r="H7119" t="str">
            <v>Sytl4</v>
          </cell>
          <cell r="I7119">
            <v>0.02</v>
          </cell>
        </row>
        <row r="7120">
          <cell r="H7120" t="str">
            <v>Vps50</v>
          </cell>
          <cell r="I7120">
            <v>0.02</v>
          </cell>
        </row>
        <row r="7121">
          <cell r="H7121" t="str">
            <v>Stxbp5</v>
          </cell>
          <cell r="I7121">
            <v>0.02</v>
          </cell>
        </row>
        <row r="7122">
          <cell r="H7122" t="str">
            <v>Arfgef2</v>
          </cell>
          <cell r="I7122">
            <v>0.02</v>
          </cell>
        </row>
        <row r="7123">
          <cell r="H7123" t="str">
            <v>Znf148</v>
          </cell>
          <cell r="I7123">
            <v>0.02</v>
          </cell>
        </row>
        <row r="7124">
          <cell r="H7124" t="str">
            <v>Psmd1</v>
          </cell>
          <cell r="I7124">
            <v>0.02</v>
          </cell>
        </row>
        <row r="7125">
          <cell r="H7125" t="str">
            <v>Shank3</v>
          </cell>
          <cell r="I7125">
            <v>0.02</v>
          </cell>
        </row>
        <row r="7126">
          <cell r="H7126" t="str">
            <v>Hdgfl2</v>
          </cell>
          <cell r="I7126">
            <v>0.02</v>
          </cell>
        </row>
        <row r="7127">
          <cell r="H7127" t="str">
            <v>Znf148</v>
          </cell>
          <cell r="I7127">
            <v>0.02</v>
          </cell>
        </row>
        <row r="7128">
          <cell r="H7128" t="str">
            <v>Mmtag2</v>
          </cell>
          <cell r="I7128">
            <v>0.02</v>
          </cell>
        </row>
        <row r="7129">
          <cell r="H7129" t="str">
            <v>Azi2</v>
          </cell>
          <cell r="I7129">
            <v>0.02</v>
          </cell>
        </row>
        <row r="7130">
          <cell r="H7130" t="str">
            <v>Gripap1</v>
          </cell>
          <cell r="I7130">
            <v>0.02</v>
          </cell>
        </row>
        <row r="7131">
          <cell r="H7131" t="str">
            <v>Sccpdh</v>
          </cell>
          <cell r="I7131">
            <v>0.02</v>
          </cell>
        </row>
        <row r="7132">
          <cell r="H7132" t="str">
            <v>Actn4</v>
          </cell>
          <cell r="I7132">
            <v>0.02</v>
          </cell>
        </row>
        <row r="7133">
          <cell r="H7133" t="str">
            <v>Avil</v>
          </cell>
          <cell r="I7133">
            <v>0.02</v>
          </cell>
        </row>
        <row r="7134">
          <cell r="H7134" t="str">
            <v>Camsap1</v>
          </cell>
          <cell r="I7134">
            <v>0.02</v>
          </cell>
        </row>
        <row r="7135">
          <cell r="H7135" t="str">
            <v>Epb41l1</v>
          </cell>
          <cell r="I7135">
            <v>0.02</v>
          </cell>
        </row>
        <row r="7136">
          <cell r="H7136" t="str">
            <v>Hnrnpc</v>
          </cell>
          <cell r="I7136">
            <v>0.02</v>
          </cell>
        </row>
        <row r="7137">
          <cell r="H7137" t="str">
            <v>Smarca4</v>
          </cell>
          <cell r="I7137">
            <v>0.02</v>
          </cell>
        </row>
        <row r="7138">
          <cell r="H7138" t="str">
            <v>Larp7</v>
          </cell>
          <cell r="I7138">
            <v>0.02</v>
          </cell>
        </row>
        <row r="7139">
          <cell r="H7139" t="str">
            <v>Camkk2</v>
          </cell>
          <cell r="I7139">
            <v>0.02</v>
          </cell>
        </row>
        <row r="7140">
          <cell r="H7140" t="str">
            <v>Prpf4b</v>
          </cell>
          <cell r="I7140">
            <v>0.02</v>
          </cell>
        </row>
        <row r="7141">
          <cell r="H7141" t="str">
            <v>Crem</v>
          </cell>
          <cell r="I7141">
            <v>0.02</v>
          </cell>
        </row>
        <row r="7142">
          <cell r="H7142" t="str">
            <v>Usp4</v>
          </cell>
          <cell r="I7142">
            <v>0.02</v>
          </cell>
        </row>
        <row r="7143">
          <cell r="H7143" t="str">
            <v>Stxbp5</v>
          </cell>
          <cell r="I7143">
            <v>0.02</v>
          </cell>
        </row>
        <row r="7144">
          <cell r="H7144" t="str">
            <v>Chmp3</v>
          </cell>
          <cell r="I7144">
            <v>0.02</v>
          </cell>
        </row>
        <row r="7145">
          <cell r="H7145" t="str">
            <v>Pi4kb</v>
          </cell>
          <cell r="I7145">
            <v>0.02</v>
          </cell>
        </row>
        <row r="7146">
          <cell r="H7146" t="str">
            <v>Ahsg</v>
          </cell>
          <cell r="I7146">
            <v>0.02</v>
          </cell>
        </row>
        <row r="7147">
          <cell r="H7147" t="str">
            <v>Wasl</v>
          </cell>
          <cell r="I7147">
            <v>0.02</v>
          </cell>
        </row>
        <row r="7148">
          <cell r="H7148" t="str">
            <v>Vcl</v>
          </cell>
          <cell r="I7148">
            <v>0.02</v>
          </cell>
        </row>
        <row r="7149">
          <cell r="H7149" t="str">
            <v>Map1b</v>
          </cell>
          <cell r="I7149">
            <v>0.02</v>
          </cell>
        </row>
        <row r="7150">
          <cell r="H7150" t="str">
            <v>Gab2</v>
          </cell>
          <cell r="I7150">
            <v>0.02</v>
          </cell>
        </row>
        <row r="7151">
          <cell r="H7151" t="str">
            <v>Iws1</v>
          </cell>
          <cell r="I7151">
            <v>0.02</v>
          </cell>
        </row>
        <row r="7152">
          <cell r="H7152" t="str">
            <v>Srsf6</v>
          </cell>
          <cell r="I7152">
            <v>0.02</v>
          </cell>
        </row>
        <row r="7153">
          <cell r="H7153" t="str">
            <v>Ccdc8</v>
          </cell>
          <cell r="I7153">
            <v>0.02</v>
          </cell>
        </row>
        <row r="7154">
          <cell r="H7154" t="str">
            <v>Mecp2</v>
          </cell>
          <cell r="I7154">
            <v>0.02</v>
          </cell>
        </row>
        <row r="7155">
          <cell r="H7155" t="str">
            <v>Clasp2</v>
          </cell>
          <cell r="I7155">
            <v>0.02</v>
          </cell>
        </row>
        <row r="7156">
          <cell r="H7156" t="str">
            <v>Zdhhc5</v>
          </cell>
          <cell r="I7156">
            <v>0.02</v>
          </cell>
        </row>
        <row r="7157">
          <cell r="H7157" t="str">
            <v>Ufl1</v>
          </cell>
          <cell r="I7157">
            <v>0.02</v>
          </cell>
        </row>
        <row r="7158">
          <cell r="H7158" t="str">
            <v>Intu</v>
          </cell>
          <cell r="I7158">
            <v>0.02</v>
          </cell>
        </row>
        <row r="7159">
          <cell r="H7159" t="str">
            <v>P33monox</v>
          </cell>
          <cell r="I7159">
            <v>0.02</v>
          </cell>
        </row>
        <row r="7160">
          <cell r="H7160" t="str">
            <v>Wasl</v>
          </cell>
          <cell r="I7160">
            <v>0.02</v>
          </cell>
        </row>
        <row r="7161">
          <cell r="H7161" t="str">
            <v>Fosl2</v>
          </cell>
          <cell r="I7161">
            <v>0.03</v>
          </cell>
        </row>
        <row r="7162">
          <cell r="H7162" t="str">
            <v>Recql5</v>
          </cell>
          <cell r="I7162">
            <v>0.03</v>
          </cell>
        </row>
        <row r="7163">
          <cell r="H7163" t="str">
            <v>Pde1c</v>
          </cell>
          <cell r="I7163">
            <v>0.03</v>
          </cell>
        </row>
        <row r="7164">
          <cell r="H7164" t="str">
            <v>Cttn</v>
          </cell>
          <cell r="I7164">
            <v>0.03</v>
          </cell>
        </row>
        <row r="7165">
          <cell r="H7165" t="str">
            <v>Pdcd4</v>
          </cell>
          <cell r="I7165">
            <v>0.03</v>
          </cell>
        </row>
        <row r="7166">
          <cell r="H7166" t="str">
            <v>Acbd5</v>
          </cell>
          <cell r="I7166">
            <v>0.03</v>
          </cell>
        </row>
        <row r="7167">
          <cell r="H7167" t="str">
            <v>Ppp2r5b</v>
          </cell>
          <cell r="I7167">
            <v>0.03</v>
          </cell>
        </row>
        <row r="7168">
          <cell r="H7168" t="str">
            <v>Bud13</v>
          </cell>
          <cell r="I7168">
            <v>0.03</v>
          </cell>
        </row>
        <row r="7169">
          <cell r="H7169" t="str">
            <v>Palm</v>
          </cell>
          <cell r="I7169">
            <v>0.03</v>
          </cell>
        </row>
        <row r="7170">
          <cell r="H7170" t="str">
            <v>Arhgef11</v>
          </cell>
          <cell r="I7170">
            <v>0.03</v>
          </cell>
        </row>
        <row r="7171">
          <cell r="H7171" t="str">
            <v>Ndrg3</v>
          </cell>
          <cell r="I7171">
            <v>0.03</v>
          </cell>
        </row>
        <row r="7172">
          <cell r="H7172" t="str">
            <v>Apc</v>
          </cell>
          <cell r="I7172">
            <v>0.03</v>
          </cell>
        </row>
        <row r="7173">
          <cell r="H7173" t="str">
            <v>Ston2</v>
          </cell>
          <cell r="I7173">
            <v>0.03</v>
          </cell>
        </row>
        <row r="7174">
          <cell r="H7174" t="str">
            <v>Tmem245</v>
          </cell>
          <cell r="I7174">
            <v>0.03</v>
          </cell>
        </row>
        <row r="7175">
          <cell r="H7175" t="str">
            <v>Mast1</v>
          </cell>
          <cell r="I7175">
            <v>0.03</v>
          </cell>
        </row>
        <row r="7176">
          <cell r="H7176" t="str">
            <v>Pax8</v>
          </cell>
          <cell r="I7176">
            <v>0.03</v>
          </cell>
        </row>
        <row r="7177">
          <cell r="H7177" t="str">
            <v>Kalrn</v>
          </cell>
          <cell r="I7177">
            <v>0.03</v>
          </cell>
        </row>
        <row r="7178">
          <cell r="H7178" t="str">
            <v>Atn1</v>
          </cell>
          <cell r="I7178">
            <v>0.03</v>
          </cell>
        </row>
        <row r="7179">
          <cell r="H7179" t="str">
            <v>Uqcrh</v>
          </cell>
          <cell r="I7179">
            <v>0.03</v>
          </cell>
        </row>
        <row r="7180">
          <cell r="H7180" t="str">
            <v>Slc4a2</v>
          </cell>
          <cell r="I7180">
            <v>0.03</v>
          </cell>
        </row>
        <row r="7181">
          <cell r="H7181" t="str">
            <v>Nbr1</v>
          </cell>
          <cell r="I7181">
            <v>0.03</v>
          </cell>
        </row>
        <row r="7182">
          <cell r="H7182" t="str">
            <v>Sfswap</v>
          </cell>
          <cell r="I7182">
            <v>0.03</v>
          </cell>
        </row>
        <row r="7183">
          <cell r="H7183" t="str">
            <v>Per2</v>
          </cell>
          <cell r="I7183">
            <v>0.03</v>
          </cell>
        </row>
        <row r="7184">
          <cell r="H7184" t="str">
            <v>Map2</v>
          </cell>
          <cell r="I7184">
            <v>0.03</v>
          </cell>
        </row>
        <row r="7185">
          <cell r="H7185" t="str">
            <v>Exoc8</v>
          </cell>
          <cell r="I7185">
            <v>0.03</v>
          </cell>
        </row>
        <row r="7186">
          <cell r="H7186" t="str">
            <v>Dtnb</v>
          </cell>
          <cell r="I7186">
            <v>0.03</v>
          </cell>
        </row>
        <row r="7187">
          <cell r="H7187" t="str">
            <v>Gstm2</v>
          </cell>
          <cell r="I7187">
            <v>0.03</v>
          </cell>
        </row>
        <row r="7188">
          <cell r="H7188" t="str">
            <v>Eif3j</v>
          </cell>
          <cell r="I7188">
            <v>0.03</v>
          </cell>
        </row>
        <row r="7189">
          <cell r="H7189" t="str">
            <v>Rps27a</v>
          </cell>
          <cell r="I7189">
            <v>0.03</v>
          </cell>
        </row>
        <row r="7190">
          <cell r="H7190" t="str">
            <v>Ckb</v>
          </cell>
          <cell r="I7190">
            <v>0.03</v>
          </cell>
        </row>
        <row r="7191">
          <cell r="H7191" t="str">
            <v>Srsf9</v>
          </cell>
          <cell r="I7191">
            <v>0.03</v>
          </cell>
        </row>
        <row r="7192">
          <cell r="H7192" t="str">
            <v>Psmc3</v>
          </cell>
          <cell r="I7192">
            <v>0.03</v>
          </cell>
        </row>
        <row r="7193">
          <cell r="H7193" t="str">
            <v>Fam129b</v>
          </cell>
          <cell r="I7193">
            <v>0.03</v>
          </cell>
        </row>
        <row r="7194">
          <cell r="H7194" t="str">
            <v>Fxyd4</v>
          </cell>
          <cell r="I7194">
            <v>0.03</v>
          </cell>
        </row>
        <row r="7195">
          <cell r="H7195" t="str">
            <v>Heatr6</v>
          </cell>
          <cell r="I7195">
            <v>0.03</v>
          </cell>
        </row>
        <row r="7196">
          <cell r="H7196" t="str">
            <v>Inpp5j</v>
          </cell>
          <cell r="I7196">
            <v>0.03</v>
          </cell>
        </row>
        <row r="7197">
          <cell r="H7197" t="str">
            <v>Dnmt3a</v>
          </cell>
          <cell r="I7197">
            <v>0.03</v>
          </cell>
        </row>
        <row r="7198">
          <cell r="H7198" t="str">
            <v>Pkn1</v>
          </cell>
          <cell r="I7198">
            <v>0.03</v>
          </cell>
        </row>
        <row r="7199">
          <cell r="H7199" t="str">
            <v>Cmklr1</v>
          </cell>
          <cell r="I7199">
            <v>0.03</v>
          </cell>
        </row>
        <row r="7200">
          <cell r="H7200" t="str">
            <v>Slc4a2</v>
          </cell>
          <cell r="I7200">
            <v>0.03</v>
          </cell>
        </row>
        <row r="7201">
          <cell r="H7201" t="str">
            <v>Zc3h18</v>
          </cell>
          <cell r="I7201">
            <v>0.03</v>
          </cell>
        </row>
        <row r="7202">
          <cell r="H7202" t="str">
            <v>Gpam</v>
          </cell>
          <cell r="I7202">
            <v>0.03</v>
          </cell>
        </row>
        <row r="7203">
          <cell r="H7203" t="str">
            <v>Slc12a1</v>
          </cell>
          <cell r="I7203">
            <v>0.03</v>
          </cell>
        </row>
        <row r="7204">
          <cell r="H7204" t="str">
            <v>Arid4b</v>
          </cell>
          <cell r="I7204">
            <v>0.03</v>
          </cell>
        </row>
        <row r="7205">
          <cell r="H7205" t="str">
            <v>Mprip</v>
          </cell>
          <cell r="I7205">
            <v>0.03</v>
          </cell>
        </row>
        <row r="7206">
          <cell r="H7206" t="str">
            <v>Mcrip1</v>
          </cell>
          <cell r="I7206">
            <v>0.03</v>
          </cell>
        </row>
        <row r="7207">
          <cell r="H7207" t="str">
            <v>Cracr2b</v>
          </cell>
          <cell r="I7207">
            <v>0.03</v>
          </cell>
        </row>
        <row r="7208">
          <cell r="H7208" t="str">
            <v>Rpap2</v>
          </cell>
          <cell r="I7208">
            <v>0.03</v>
          </cell>
        </row>
        <row r="7209">
          <cell r="H7209" t="str">
            <v>Foxo1</v>
          </cell>
          <cell r="I7209">
            <v>0.03</v>
          </cell>
        </row>
        <row r="7210">
          <cell r="H7210" t="str">
            <v>Htt</v>
          </cell>
          <cell r="I7210">
            <v>0.03</v>
          </cell>
        </row>
        <row r="7211">
          <cell r="H7211" t="str">
            <v>Esyt1</v>
          </cell>
          <cell r="I7211">
            <v>0.03</v>
          </cell>
        </row>
        <row r="7212">
          <cell r="H7212" t="str">
            <v>Snx17</v>
          </cell>
          <cell r="I7212">
            <v>0.03</v>
          </cell>
        </row>
        <row r="7213">
          <cell r="H7213" t="str">
            <v>Znf148</v>
          </cell>
          <cell r="I7213">
            <v>0.03</v>
          </cell>
        </row>
        <row r="7214">
          <cell r="H7214" t="str">
            <v>Arhgdia</v>
          </cell>
          <cell r="I7214">
            <v>0.03</v>
          </cell>
        </row>
        <row r="7215">
          <cell r="H7215" t="str">
            <v>Mmtag2</v>
          </cell>
          <cell r="I7215">
            <v>0.03</v>
          </cell>
        </row>
        <row r="7216">
          <cell r="H7216" t="str">
            <v>Krt8</v>
          </cell>
          <cell r="I7216">
            <v>0.03</v>
          </cell>
        </row>
        <row r="7217">
          <cell r="H7217" t="str">
            <v>Akap12</v>
          </cell>
          <cell r="I7217">
            <v>0.03</v>
          </cell>
        </row>
        <row r="7218">
          <cell r="H7218" t="str">
            <v>Pdlim2</v>
          </cell>
          <cell r="I7218">
            <v>0.03</v>
          </cell>
        </row>
        <row r="7219">
          <cell r="H7219" t="str">
            <v>Cluap1</v>
          </cell>
          <cell r="I7219">
            <v>0.03</v>
          </cell>
        </row>
        <row r="7220">
          <cell r="H7220" t="str">
            <v>Sub1</v>
          </cell>
          <cell r="I7220">
            <v>0.03</v>
          </cell>
        </row>
        <row r="7221">
          <cell r="H7221" t="str">
            <v>Phrf1</v>
          </cell>
          <cell r="I7221">
            <v>0.03</v>
          </cell>
        </row>
        <row r="7222">
          <cell r="H7222" t="str">
            <v>Lmna</v>
          </cell>
          <cell r="I7222">
            <v>0.03</v>
          </cell>
        </row>
        <row r="7223">
          <cell r="H7223" t="str">
            <v>Ndc1</v>
          </cell>
          <cell r="I7223">
            <v>0.03</v>
          </cell>
        </row>
        <row r="7224">
          <cell r="H7224" t="str">
            <v>Epn3</v>
          </cell>
          <cell r="I7224">
            <v>0.03</v>
          </cell>
        </row>
        <row r="7225">
          <cell r="H7225" t="str">
            <v>Irf2bpl</v>
          </cell>
          <cell r="I7225">
            <v>0.03</v>
          </cell>
        </row>
        <row r="7226">
          <cell r="H7226" t="str">
            <v>Ybx3</v>
          </cell>
          <cell r="I7226">
            <v>0.03</v>
          </cell>
        </row>
        <row r="7227">
          <cell r="H7227" t="str">
            <v>Add3</v>
          </cell>
          <cell r="I7227">
            <v>0.03</v>
          </cell>
        </row>
        <row r="7228">
          <cell r="H7228" t="str">
            <v>Eef1d</v>
          </cell>
          <cell r="I7228">
            <v>0.03</v>
          </cell>
        </row>
        <row r="7229">
          <cell r="H7229" t="str">
            <v>Fam129a</v>
          </cell>
          <cell r="I7229">
            <v>0.03</v>
          </cell>
        </row>
        <row r="7230">
          <cell r="H7230" t="str">
            <v>Pxn</v>
          </cell>
          <cell r="I7230">
            <v>0.03</v>
          </cell>
        </row>
        <row r="7231">
          <cell r="H7231" t="str">
            <v>Atg9a</v>
          </cell>
          <cell r="I7231">
            <v>0.03</v>
          </cell>
        </row>
        <row r="7232">
          <cell r="H7232" t="str">
            <v>Map2</v>
          </cell>
          <cell r="I7232">
            <v>0.03</v>
          </cell>
        </row>
        <row r="7233">
          <cell r="H7233" t="str">
            <v>Mavs</v>
          </cell>
          <cell r="I7233">
            <v>0.03</v>
          </cell>
        </row>
        <row r="7234">
          <cell r="H7234" t="str">
            <v>Lmbrd1</v>
          </cell>
          <cell r="I7234">
            <v>0.03</v>
          </cell>
        </row>
        <row r="7235">
          <cell r="H7235" t="str">
            <v>Ptgr1</v>
          </cell>
          <cell r="I7235">
            <v>0.03</v>
          </cell>
        </row>
        <row r="7236">
          <cell r="H7236" t="str">
            <v>Ints12</v>
          </cell>
          <cell r="I7236">
            <v>0.03</v>
          </cell>
        </row>
        <row r="7237">
          <cell r="H7237" t="str">
            <v>Kat7</v>
          </cell>
          <cell r="I7237">
            <v>0.03</v>
          </cell>
        </row>
        <row r="7238">
          <cell r="H7238" t="str">
            <v>Sptan1</v>
          </cell>
          <cell r="I7238">
            <v>0.03</v>
          </cell>
        </row>
        <row r="7239">
          <cell r="H7239" t="str">
            <v>Ybx1</v>
          </cell>
          <cell r="I7239">
            <v>0.03</v>
          </cell>
        </row>
        <row r="7240">
          <cell r="H7240" t="str">
            <v>Tor1aip1</v>
          </cell>
          <cell r="I7240">
            <v>0.03</v>
          </cell>
        </row>
        <row r="7241">
          <cell r="H7241" t="str">
            <v>Krt18</v>
          </cell>
          <cell r="I7241">
            <v>0.03</v>
          </cell>
        </row>
        <row r="7242">
          <cell r="H7242" t="str">
            <v>Rbbp7</v>
          </cell>
          <cell r="I7242">
            <v>0.03</v>
          </cell>
        </row>
        <row r="7243">
          <cell r="H7243" t="str">
            <v>Psen2</v>
          </cell>
          <cell r="I7243">
            <v>0.03</v>
          </cell>
        </row>
        <row r="7244">
          <cell r="H7244" t="str">
            <v>Zc3h18</v>
          </cell>
          <cell r="I7244">
            <v>0.03</v>
          </cell>
        </row>
        <row r="7245">
          <cell r="H7245" t="str">
            <v>Vcp</v>
          </cell>
          <cell r="I7245">
            <v>0.03</v>
          </cell>
        </row>
        <row r="7246">
          <cell r="H7246" t="str">
            <v>Dcdc2</v>
          </cell>
          <cell r="I7246">
            <v>0.03</v>
          </cell>
        </row>
        <row r="7247">
          <cell r="H7247" t="str">
            <v>Stxbp5</v>
          </cell>
          <cell r="I7247">
            <v>0.03</v>
          </cell>
        </row>
        <row r="7248">
          <cell r="H7248" t="str">
            <v>Casc3</v>
          </cell>
          <cell r="I7248">
            <v>0.03</v>
          </cell>
        </row>
        <row r="7249">
          <cell r="H7249" t="str">
            <v>Scaf1</v>
          </cell>
          <cell r="I7249">
            <v>0.03</v>
          </cell>
        </row>
        <row r="7250">
          <cell r="H7250" t="str">
            <v>Gng5</v>
          </cell>
          <cell r="I7250">
            <v>0.03</v>
          </cell>
        </row>
        <row r="7251">
          <cell r="H7251" t="str">
            <v>Slc22a5</v>
          </cell>
          <cell r="I7251">
            <v>0.03</v>
          </cell>
        </row>
        <row r="7252">
          <cell r="H7252" t="str">
            <v>Rbm10</v>
          </cell>
          <cell r="I7252">
            <v>0.03</v>
          </cell>
        </row>
        <row r="7253">
          <cell r="H7253" t="str">
            <v>Ndel1</v>
          </cell>
          <cell r="I7253">
            <v>0.03</v>
          </cell>
        </row>
        <row r="7254">
          <cell r="H7254" t="str">
            <v>Klc3</v>
          </cell>
          <cell r="I7254">
            <v>0.03</v>
          </cell>
        </row>
        <row r="7255">
          <cell r="H7255" t="str">
            <v>Slc9a3r1</v>
          </cell>
          <cell r="I7255">
            <v>0.03</v>
          </cell>
        </row>
        <row r="7256">
          <cell r="H7256" t="str">
            <v>Poll</v>
          </cell>
          <cell r="I7256">
            <v>0.03</v>
          </cell>
        </row>
        <row r="7257">
          <cell r="H7257" t="str">
            <v>Rbl2</v>
          </cell>
          <cell r="I7257">
            <v>0.03</v>
          </cell>
        </row>
        <row r="7258">
          <cell r="H7258" t="str">
            <v>Chp1</v>
          </cell>
          <cell r="I7258">
            <v>0.03</v>
          </cell>
        </row>
        <row r="7259">
          <cell r="H7259" t="str">
            <v>Cux1</v>
          </cell>
          <cell r="I7259">
            <v>0.03</v>
          </cell>
        </row>
        <row r="7260">
          <cell r="H7260" t="str">
            <v>Mtus1</v>
          </cell>
          <cell r="I7260">
            <v>0.03</v>
          </cell>
        </row>
        <row r="7261">
          <cell r="H7261" t="str">
            <v>Akap8</v>
          </cell>
          <cell r="I7261">
            <v>0.03</v>
          </cell>
        </row>
        <row r="7262">
          <cell r="H7262" t="str">
            <v>Tcf12</v>
          </cell>
          <cell r="I7262">
            <v>0.03</v>
          </cell>
        </row>
        <row r="7263">
          <cell r="H7263" t="str">
            <v>Anp32b</v>
          </cell>
          <cell r="I7263">
            <v>0.03</v>
          </cell>
        </row>
        <row r="7264">
          <cell r="H7264" t="str">
            <v>Sptan1</v>
          </cell>
          <cell r="I7264">
            <v>0.03</v>
          </cell>
        </row>
        <row r="7265">
          <cell r="H7265" t="str">
            <v>Mettl26</v>
          </cell>
          <cell r="I7265">
            <v>0.03</v>
          </cell>
        </row>
        <row r="7266">
          <cell r="H7266" t="str">
            <v>Rab11fip1</v>
          </cell>
          <cell r="I7266">
            <v>0.03</v>
          </cell>
        </row>
        <row r="7267">
          <cell r="H7267" t="str">
            <v>Sgta</v>
          </cell>
          <cell r="I7267">
            <v>0.03</v>
          </cell>
        </row>
        <row r="7268">
          <cell r="H7268" t="str">
            <v>Iws1</v>
          </cell>
          <cell r="I7268">
            <v>0.03</v>
          </cell>
        </row>
        <row r="7269">
          <cell r="H7269" t="str">
            <v>Prkcd</v>
          </cell>
          <cell r="I7269">
            <v>0.03</v>
          </cell>
        </row>
        <row r="7270">
          <cell r="H7270" t="str">
            <v>Nr3c2</v>
          </cell>
          <cell r="I7270">
            <v>0.03</v>
          </cell>
        </row>
        <row r="7271">
          <cell r="H7271" t="str">
            <v>Tra2b</v>
          </cell>
          <cell r="I7271">
            <v>0.03</v>
          </cell>
        </row>
        <row r="7272">
          <cell r="H7272" t="str">
            <v>Atp2b1</v>
          </cell>
          <cell r="I7272">
            <v>0.03</v>
          </cell>
        </row>
        <row r="7273">
          <cell r="H7273" t="str">
            <v>Scfd1</v>
          </cell>
          <cell r="I7273">
            <v>0.03</v>
          </cell>
        </row>
        <row r="7274">
          <cell r="H7274" t="str">
            <v>Hsp90ab1</v>
          </cell>
          <cell r="I7274">
            <v>0.03</v>
          </cell>
        </row>
        <row r="7275">
          <cell r="H7275" t="str">
            <v>Znf148</v>
          </cell>
          <cell r="I7275">
            <v>0.03</v>
          </cell>
        </row>
        <row r="7276">
          <cell r="H7276" t="str">
            <v>Twf1</v>
          </cell>
          <cell r="I7276">
            <v>0.03</v>
          </cell>
        </row>
        <row r="7277">
          <cell r="H7277" t="str">
            <v>Mtfr1l</v>
          </cell>
          <cell r="I7277">
            <v>0.03</v>
          </cell>
        </row>
        <row r="7278">
          <cell r="H7278" t="str">
            <v>Mtm1</v>
          </cell>
          <cell r="I7278">
            <v>0.03</v>
          </cell>
        </row>
        <row r="7279">
          <cell r="H7279" t="str">
            <v>Ociad1</v>
          </cell>
          <cell r="I7279">
            <v>0.03</v>
          </cell>
        </row>
        <row r="7280">
          <cell r="H7280" t="str">
            <v>Dnmt3a</v>
          </cell>
          <cell r="I7280">
            <v>0.03</v>
          </cell>
        </row>
        <row r="7281">
          <cell r="H7281" t="str">
            <v>Apc</v>
          </cell>
          <cell r="I7281">
            <v>0.03</v>
          </cell>
        </row>
        <row r="7282">
          <cell r="H7282" t="str">
            <v>Trap1</v>
          </cell>
          <cell r="I7282">
            <v>0.03</v>
          </cell>
        </row>
        <row r="7283">
          <cell r="H7283" t="str">
            <v>Arhgef2</v>
          </cell>
          <cell r="I7283">
            <v>0.03</v>
          </cell>
        </row>
        <row r="7284">
          <cell r="H7284" t="str">
            <v>Pdlim2</v>
          </cell>
          <cell r="I7284">
            <v>0.03</v>
          </cell>
        </row>
        <row r="7285">
          <cell r="H7285" t="str">
            <v>Caskin1</v>
          </cell>
          <cell r="I7285">
            <v>0.03</v>
          </cell>
        </row>
        <row r="7286">
          <cell r="H7286" t="str">
            <v>Dek</v>
          </cell>
          <cell r="I7286">
            <v>0.03</v>
          </cell>
        </row>
        <row r="7287">
          <cell r="H7287" t="str">
            <v>Dennd5a</v>
          </cell>
          <cell r="I7287">
            <v>0.03</v>
          </cell>
        </row>
        <row r="7288">
          <cell r="H7288" t="str">
            <v>Camsap1</v>
          </cell>
          <cell r="I7288">
            <v>0.03</v>
          </cell>
        </row>
        <row r="7289">
          <cell r="H7289" t="str">
            <v>Wee1</v>
          </cell>
          <cell r="I7289">
            <v>0.03</v>
          </cell>
        </row>
        <row r="7290">
          <cell r="H7290" t="str">
            <v>Abi1</v>
          </cell>
          <cell r="I7290">
            <v>0.03</v>
          </cell>
        </row>
        <row r="7291">
          <cell r="H7291" t="str">
            <v>Scg5</v>
          </cell>
          <cell r="I7291">
            <v>0.03</v>
          </cell>
        </row>
        <row r="7292">
          <cell r="H7292" t="str">
            <v>Cep83</v>
          </cell>
          <cell r="I7292">
            <v>0.03</v>
          </cell>
        </row>
        <row r="7293">
          <cell r="H7293" t="str">
            <v>Nucks1</v>
          </cell>
          <cell r="I7293">
            <v>0.03</v>
          </cell>
        </row>
        <row r="7294">
          <cell r="H7294" t="str">
            <v>Epb41l1</v>
          </cell>
          <cell r="I7294">
            <v>0.03</v>
          </cell>
        </row>
        <row r="7295">
          <cell r="H7295" t="str">
            <v>Mast1</v>
          </cell>
          <cell r="I7295">
            <v>0.03</v>
          </cell>
        </row>
        <row r="7296">
          <cell r="H7296" t="str">
            <v>Ei24</v>
          </cell>
          <cell r="I7296">
            <v>0.03</v>
          </cell>
        </row>
        <row r="7297">
          <cell r="H7297" t="str">
            <v>Macf1</v>
          </cell>
          <cell r="I7297">
            <v>0.03</v>
          </cell>
        </row>
        <row r="7298">
          <cell r="H7298" t="str">
            <v>Eno1</v>
          </cell>
          <cell r="I7298">
            <v>0.03</v>
          </cell>
        </row>
        <row r="7299">
          <cell r="H7299" t="str">
            <v>Rbmx2</v>
          </cell>
          <cell r="I7299">
            <v>0.03</v>
          </cell>
        </row>
        <row r="7300">
          <cell r="H7300" t="str">
            <v>Nup98</v>
          </cell>
          <cell r="I7300">
            <v>0.03</v>
          </cell>
        </row>
        <row r="7301">
          <cell r="H7301" t="str">
            <v>Eepd1</v>
          </cell>
          <cell r="I7301">
            <v>0.03</v>
          </cell>
        </row>
        <row r="7302">
          <cell r="H7302" t="str">
            <v>Iws1</v>
          </cell>
          <cell r="I7302">
            <v>0.03</v>
          </cell>
        </row>
        <row r="7303">
          <cell r="H7303" t="str">
            <v>Anks6</v>
          </cell>
          <cell r="I7303">
            <v>0.03</v>
          </cell>
        </row>
        <row r="7304">
          <cell r="H7304" t="str">
            <v>Dok1</v>
          </cell>
          <cell r="I7304">
            <v>0.03</v>
          </cell>
        </row>
        <row r="7305">
          <cell r="H7305" t="str">
            <v>Mprip</v>
          </cell>
          <cell r="I7305">
            <v>0.03</v>
          </cell>
        </row>
        <row r="7306">
          <cell r="H7306" t="str">
            <v>Psip1</v>
          </cell>
          <cell r="I7306">
            <v>0.03</v>
          </cell>
        </row>
        <row r="7307">
          <cell r="H7307" t="str">
            <v>Nf1</v>
          </cell>
          <cell r="I7307">
            <v>0.03</v>
          </cell>
        </row>
        <row r="7308">
          <cell r="H7308" t="str">
            <v>Sgta</v>
          </cell>
          <cell r="I7308">
            <v>0.03</v>
          </cell>
        </row>
        <row r="7309">
          <cell r="H7309" t="str">
            <v>Ppp1ca</v>
          </cell>
          <cell r="I7309">
            <v>0.03</v>
          </cell>
        </row>
        <row r="7310">
          <cell r="H7310" t="str">
            <v>Pds5b</v>
          </cell>
          <cell r="I7310">
            <v>0.03</v>
          </cell>
        </row>
        <row r="7311">
          <cell r="H7311" t="str">
            <v>Ndrg1</v>
          </cell>
          <cell r="I7311">
            <v>0.03</v>
          </cell>
        </row>
        <row r="7312">
          <cell r="H7312" t="str">
            <v>Mpdz</v>
          </cell>
          <cell r="I7312">
            <v>0.03</v>
          </cell>
        </row>
        <row r="7313">
          <cell r="H7313" t="str">
            <v>Brd2</v>
          </cell>
          <cell r="I7313">
            <v>0.03</v>
          </cell>
        </row>
        <row r="7314">
          <cell r="H7314" t="str">
            <v>Stx4</v>
          </cell>
          <cell r="I7314">
            <v>0.03</v>
          </cell>
        </row>
        <row r="7315">
          <cell r="H7315" t="str">
            <v>Fgfbp1</v>
          </cell>
          <cell r="I7315">
            <v>0.03</v>
          </cell>
        </row>
        <row r="7316">
          <cell r="H7316" t="str">
            <v>Usp10</v>
          </cell>
          <cell r="I7316">
            <v>0.03</v>
          </cell>
        </row>
        <row r="7317">
          <cell r="H7317" t="str">
            <v>Kdf1</v>
          </cell>
          <cell r="I7317">
            <v>0.03</v>
          </cell>
        </row>
        <row r="7318">
          <cell r="H7318" t="str">
            <v>Mtor</v>
          </cell>
          <cell r="I7318">
            <v>0.03</v>
          </cell>
        </row>
        <row r="7319">
          <cell r="H7319" t="str">
            <v>Dcaf8</v>
          </cell>
          <cell r="I7319">
            <v>0.03</v>
          </cell>
        </row>
        <row r="7320">
          <cell r="H7320" t="str">
            <v>Hdgfl2</v>
          </cell>
          <cell r="I7320">
            <v>0.03</v>
          </cell>
        </row>
        <row r="7321">
          <cell r="H7321" t="str">
            <v>Dclk1</v>
          </cell>
          <cell r="I7321">
            <v>0.03</v>
          </cell>
        </row>
        <row r="7322">
          <cell r="H7322" t="str">
            <v>Sarg</v>
          </cell>
          <cell r="I7322">
            <v>0.03</v>
          </cell>
        </row>
        <row r="7323">
          <cell r="H7323" t="str">
            <v>Hdgfl2</v>
          </cell>
          <cell r="I7323">
            <v>0.03</v>
          </cell>
        </row>
        <row r="7324">
          <cell r="H7324" t="str">
            <v>Chmp5</v>
          </cell>
          <cell r="I7324">
            <v>0.03</v>
          </cell>
        </row>
        <row r="7325">
          <cell r="H7325" t="str">
            <v>Slc9a3r1</v>
          </cell>
          <cell r="I7325">
            <v>0.03</v>
          </cell>
        </row>
        <row r="7326">
          <cell r="H7326" t="str">
            <v>Mecp2</v>
          </cell>
          <cell r="I7326">
            <v>0.03</v>
          </cell>
        </row>
        <row r="7327">
          <cell r="H7327" t="str">
            <v>Fcn1</v>
          </cell>
          <cell r="I7327">
            <v>0.03</v>
          </cell>
        </row>
        <row r="7328">
          <cell r="H7328" t="str">
            <v>Clasp2</v>
          </cell>
          <cell r="I7328">
            <v>0.03</v>
          </cell>
        </row>
        <row r="7329">
          <cell r="H7329" t="str">
            <v>Vmp1</v>
          </cell>
          <cell r="I7329">
            <v>0.03</v>
          </cell>
        </row>
        <row r="7330">
          <cell r="H7330" t="str">
            <v>Cavin1</v>
          </cell>
          <cell r="I7330">
            <v>0.03</v>
          </cell>
        </row>
        <row r="7331">
          <cell r="H7331" t="str">
            <v>Mapk8</v>
          </cell>
          <cell r="I7331">
            <v>0.03</v>
          </cell>
        </row>
        <row r="7332">
          <cell r="H7332" t="str">
            <v>Rtn3</v>
          </cell>
          <cell r="I7332">
            <v>0.03</v>
          </cell>
        </row>
        <row r="7333">
          <cell r="H7333" t="str">
            <v>Slc9a1</v>
          </cell>
          <cell r="I7333">
            <v>0.03</v>
          </cell>
        </row>
        <row r="7334">
          <cell r="H7334" t="str">
            <v>Tmem245</v>
          </cell>
          <cell r="I7334">
            <v>0.03</v>
          </cell>
        </row>
        <row r="7335">
          <cell r="H7335" t="str">
            <v>Adnp</v>
          </cell>
          <cell r="I7335">
            <v>0.03</v>
          </cell>
        </row>
        <row r="7336">
          <cell r="H7336" t="str">
            <v>Acly</v>
          </cell>
          <cell r="I7336">
            <v>0.03</v>
          </cell>
        </row>
        <row r="7337">
          <cell r="H7337" t="str">
            <v>Atp2b1</v>
          </cell>
          <cell r="I7337">
            <v>0.03</v>
          </cell>
        </row>
        <row r="7338">
          <cell r="H7338" t="str">
            <v>Ndrg3</v>
          </cell>
          <cell r="I7338">
            <v>0.03</v>
          </cell>
        </row>
        <row r="7339">
          <cell r="H7339" t="str">
            <v>Nsfl1c</v>
          </cell>
          <cell r="I7339">
            <v>0.03</v>
          </cell>
        </row>
        <row r="7340">
          <cell r="H7340" t="str">
            <v>Adnp</v>
          </cell>
          <cell r="I7340">
            <v>0.03</v>
          </cell>
        </row>
        <row r="7341">
          <cell r="H7341" t="str">
            <v>Arhgef11</v>
          </cell>
          <cell r="I7341">
            <v>0.03</v>
          </cell>
        </row>
        <row r="7342">
          <cell r="H7342" t="str">
            <v>Map2</v>
          </cell>
          <cell r="I7342">
            <v>0.03</v>
          </cell>
        </row>
        <row r="7343">
          <cell r="H7343" t="str">
            <v>Gps1</v>
          </cell>
          <cell r="I7343">
            <v>0.03</v>
          </cell>
        </row>
        <row r="7344">
          <cell r="H7344" t="str">
            <v>Bcar1</v>
          </cell>
          <cell r="I7344">
            <v>0.03</v>
          </cell>
        </row>
        <row r="7345">
          <cell r="H7345" t="str">
            <v>Stim1</v>
          </cell>
          <cell r="I7345">
            <v>0.03</v>
          </cell>
        </row>
        <row r="7346">
          <cell r="H7346" t="str">
            <v>Pard3</v>
          </cell>
          <cell r="I7346">
            <v>0.03</v>
          </cell>
        </row>
        <row r="7347">
          <cell r="H7347" t="str">
            <v>Ppp1r11</v>
          </cell>
          <cell r="I7347">
            <v>0.03</v>
          </cell>
        </row>
        <row r="7348">
          <cell r="H7348" t="str">
            <v>Cdk12</v>
          </cell>
          <cell r="I7348">
            <v>0.03</v>
          </cell>
        </row>
        <row r="7349">
          <cell r="H7349" t="str">
            <v>Cdk12</v>
          </cell>
          <cell r="I7349">
            <v>0.03</v>
          </cell>
        </row>
        <row r="7350">
          <cell r="H7350" t="str">
            <v>Met</v>
          </cell>
          <cell r="I7350">
            <v>0.03</v>
          </cell>
        </row>
        <row r="7351">
          <cell r="H7351" t="str">
            <v>Hspb1</v>
          </cell>
          <cell r="I7351">
            <v>0.03</v>
          </cell>
        </row>
        <row r="7352">
          <cell r="H7352" t="str">
            <v>Tepsin</v>
          </cell>
          <cell r="I7352">
            <v>0.03</v>
          </cell>
        </row>
        <row r="7353">
          <cell r="H7353" t="str">
            <v>Zcrb1</v>
          </cell>
          <cell r="I7353">
            <v>0.03</v>
          </cell>
        </row>
        <row r="7354">
          <cell r="H7354" t="str">
            <v>Nap1l4</v>
          </cell>
          <cell r="I7354">
            <v>0.03</v>
          </cell>
        </row>
        <row r="7355">
          <cell r="H7355" t="str">
            <v>Madd</v>
          </cell>
          <cell r="I7355">
            <v>0.03</v>
          </cell>
        </row>
        <row r="7356">
          <cell r="H7356" t="str">
            <v>Apc</v>
          </cell>
          <cell r="I7356">
            <v>0.03</v>
          </cell>
        </row>
        <row r="7357">
          <cell r="H7357" t="str">
            <v>Ndrg3</v>
          </cell>
          <cell r="I7357">
            <v>0.03</v>
          </cell>
        </row>
        <row r="7358">
          <cell r="H7358" t="str">
            <v>Lmna</v>
          </cell>
          <cell r="I7358">
            <v>0.03</v>
          </cell>
        </row>
        <row r="7359">
          <cell r="H7359" t="str">
            <v>Dtnb</v>
          </cell>
          <cell r="I7359">
            <v>0.03</v>
          </cell>
        </row>
        <row r="7360">
          <cell r="H7360" t="str">
            <v>Fcho2</v>
          </cell>
          <cell r="I7360">
            <v>0.03</v>
          </cell>
        </row>
        <row r="7361">
          <cell r="H7361" t="str">
            <v>Lig1</v>
          </cell>
          <cell r="I7361">
            <v>0.03</v>
          </cell>
        </row>
        <row r="7362">
          <cell r="H7362" t="str">
            <v>Crtc2</v>
          </cell>
          <cell r="I7362">
            <v>0.03</v>
          </cell>
        </row>
        <row r="7363">
          <cell r="H7363" t="str">
            <v>Prkd2</v>
          </cell>
          <cell r="I7363">
            <v>0.03</v>
          </cell>
        </row>
        <row r="7364">
          <cell r="H7364" t="str">
            <v>Arl6ip4</v>
          </cell>
          <cell r="I7364">
            <v>0.03</v>
          </cell>
        </row>
        <row r="7365">
          <cell r="H7365" t="str">
            <v>Akap13</v>
          </cell>
          <cell r="I7365">
            <v>0.03</v>
          </cell>
        </row>
        <row r="7366">
          <cell r="H7366" t="str">
            <v>Gps1</v>
          </cell>
          <cell r="I7366">
            <v>0.03</v>
          </cell>
        </row>
        <row r="7367">
          <cell r="H7367" t="str">
            <v>Ywhae</v>
          </cell>
          <cell r="I7367">
            <v>0.03</v>
          </cell>
        </row>
        <row r="7368">
          <cell r="H7368" t="str">
            <v>Khdrbs1</v>
          </cell>
          <cell r="I7368">
            <v>0.03</v>
          </cell>
        </row>
        <row r="7369">
          <cell r="H7369" t="str">
            <v>Adgrf5</v>
          </cell>
          <cell r="I7369">
            <v>0.03</v>
          </cell>
        </row>
        <row r="7370">
          <cell r="H7370" t="str">
            <v>Klhl17</v>
          </cell>
          <cell r="I7370">
            <v>0.03</v>
          </cell>
        </row>
        <row r="7371">
          <cell r="H7371" t="str">
            <v>Rtn3</v>
          </cell>
          <cell r="I7371">
            <v>0.03</v>
          </cell>
        </row>
        <row r="7372">
          <cell r="H7372" t="str">
            <v>Ncoa3</v>
          </cell>
          <cell r="I7372">
            <v>0.03</v>
          </cell>
        </row>
        <row r="7373">
          <cell r="H7373" t="str">
            <v>Tbx3</v>
          </cell>
          <cell r="I7373">
            <v>0.03</v>
          </cell>
        </row>
        <row r="7374">
          <cell r="H7374" t="str">
            <v>Ptpn11</v>
          </cell>
          <cell r="I7374">
            <v>0.03</v>
          </cell>
        </row>
        <row r="7375">
          <cell r="H7375" t="str">
            <v>Tor1aip1</v>
          </cell>
          <cell r="I7375">
            <v>0.03</v>
          </cell>
        </row>
        <row r="7376">
          <cell r="H7376" t="str">
            <v>Lig1</v>
          </cell>
          <cell r="I7376">
            <v>0.03</v>
          </cell>
        </row>
        <row r="7377">
          <cell r="H7377" t="str">
            <v>Zgpat</v>
          </cell>
          <cell r="I7377">
            <v>0.03</v>
          </cell>
        </row>
        <row r="7378">
          <cell r="H7378" t="str">
            <v>Eif2b4</v>
          </cell>
          <cell r="I7378">
            <v>0.03</v>
          </cell>
        </row>
        <row r="7379">
          <cell r="H7379" t="str">
            <v>Grip1</v>
          </cell>
          <cell r="I7379">
            <v>0.03</v>
          </cell>
        </row>
        <row r="7380">
          <cell r="H7380" t="str">
            <v>Cttn</v>
          </cell>
          <cell r="I7380">
            <v>0.03</v>
          </cell>
        </row>
        <row r="7381">
          <cell r="H7381" t="str">
            <v>Akap11</v>
          </cell>
          <cell r="I7381">
            <v>0.03</v>
          </cell>
        </row>
        <row r="7382">
          <cell r="H7382" t="str">
            <v>Cald1</v>
          </cell>
          <cell r="I7382">
            <v>0.03</v>
          </cell>
        </row>
        <row r="7383">
          <cell r="H7383" t="str">
            <v>Tab2</v>
          </cell>
          <cell r="I7383">
            <v>0.03</v>
          </cell>
        </row>
        <row r="7384">
          <cell r="H7384" t="str">
            <v>Krcc1</v>
          </cell>
          <cell r="I7384">
            <v>0.03</v>
          </cell>
        </row>
        <row r="7385">
          <cell r="H7385" t="str">
            <v>Set</v>
          </cell>
          <cell r="I7385">
            <v>0.03</v>
          </cell>
        </row>
        <row r="7386">
          <cell r="H7386" t="str">
            <v>Pcyt1a</v>
          </cell>
          <cell r="I7386">
            <v>0.03</v>
          </cell>
        </row>
        <row r="7387">
          <cell r="H7387" t="str">
            <v>Hnrnpf</v>
          </cell>
          <cell r="I7387">
            <v>0.03</v>
          </cell>
        </row>
        <row r="7388">
          <cell r="H7388" t="str">
            <v>Prdm2</v>
          </cell>
          <cell r="I7388">
            <v>0.03</v>
          </cell>
        </row>
        <row r="7389">
          <cell r="H7389" t="str">
            <v>Eno1</v>
          </cell>
          <cell r="I7389">
            <v>0.03</v>
          </cell>
        </row>
        <row r="7390">
          <cell r="H7390" t="str">
            <v>Map2</v>
          </cell>
          <cell r="I7390">
            <v>0.03</v>
          </cell>
        </row>
        <row r="7391">
          <cell r="H7391" t="str">
            <v>Epn3</v>
          </cell>
          <cell r="I7391">
            <v>0.03</v>
          </cell>
        </row>
        <row r="7392">
          <cell r="H7392" t="str">
            <v>Prpf4b</v>
          </cell>
          <cell r="I7392">
            <v>0.03</v>
          </cell>
        </row>
        <row r="7393">
          <cell r="H7393" t="str">
            <v>Hspa4</v>
          </cell>
          <cell r="I7393">
            <v>0.03</v>
          </cell>
        </row>
        <row r="7394">
          <cell r="H7394" t="str">
            <v>Lrrc8d</v>
          </cell>
          <cell r="I7394">
            <v>0.03</v>
          </cell>
        </row>
        <row r="7395">
          <cell r="H7395" t="str">
            <v>Rras</v>
          </cell>
          <cell r="I7395">
            <v>0.03</v>
          </cell>
        </row>
        <row r="7396">
          <cell r="H7396" t="str">
            <v>Furin</v>
          </cell>
          <cell r="I7396">
            <v>0.03</v>
          </cell>
        </row>
        <row r="7397">
          <cell r="H7397" t="str">
            <v>Zfyve26</v>
          </cell>
          <cell r="I7397">
            <v>0.03</v>
          </cell>
        </row>
        <row r="7398">
          <cell r="H7398" t="str">
            <v>Sipa1l1</v>
          </cell>
          <cell r="I7398">
            <v>0.03</v>
          </cell>
        </row>
        <row r="7399">
          <cell r="H7399" t="str">
            <v>Sdf4</v>
          </cell>
          <cell r="I7399">
            <v>0.03</v>
          </cell>
        </row>
        <row r="7400">
          <cell r="H7400" t="str">
            <v>Gsk3b</v>
          </cell>
          <cell r="I7400">
            <v>0.03</v>
          </cell>
        </row>
        <row r="7401">
          <cell r="H7401" t="str">
            <v>Lgr5</v>
          </cell>
          <cell r="I7401">
            <v>0.03</v>
          </cell>
        </row>
        <row r="7402">
          <cell r="H7402" t="str">
            <v>Ube2z</v>
          </cell>
          <cell r="I7402">
            <v>0.03</v>
          </cell>
        </row>
        <row r="7403">
          <cell r="H7403" t="str">
            <v>Rab11fip1</v>
          </cell>
          <cell r="I7403">
            <v>0.03</v>
          </cell>
        </row>
        <row r="7404">
          <cell r="H7404" t="str">
            <v>Eef2</v>
          </cell>
          <cell r="I7404">
            <v>0.03</v>
          </cell>
        </row>
        <row r="7405">
          <cell r="H7405" t="str">
            <v>Apc</v>
          </cell>
          <cell r="I7405">
            <v>0.03</v>
          </cell>
        </row>
        <row r="7406">
          <cell r="H7406" t="str">
            <v>Map1b</v>
          </cell>
          <cell r="I7406">
            <v>0.03</v>
          </cell>
        </row>
        <row r="7407">
          <cell r="H7407" t="str">
            <v>Ei24</v>
          </cell>
          <cell r="I7407">
            <v>0.03</v>
          </cell>
        </row>
        <row r="7408">
          <cell r="H7408" t="str">
            <v>Plrg1</v>
          </cell>
          <cell r="I7408">
            <v>0.03</v>
          </cell>
        </row>
        <row r="7409">
          <cell r="H7409" t="str">
            <v>Ogfrl1</v>
          </cell>
          <cell r="I7409">
            <v>0.03</v>
          </cell>
        </row>
        <row r="7410">
          <cell r="H7410" t="str">
            <v>Tecpr1</v>
          </cell>
          <cell r="I7410">
            <v>0.03</v>
          </cell>
        </row>
        <row r="7411">
          <cell r="H7411" t="str">
            <v>Mecp2</v>
          </cell>
          <cell r="I7411">
            <v>0.03</v>
          </cell>
        </row>
        <row r="7412">
          <cell r="H7412" t="str">
            <v>Iws1</v>
          </cell>
          <cell r="I7412">
            <v>0.03</v>
          </cell>
        </row>
        <row r="7413">
          <cell r="H7413" t="str">
            <v>Slc9a1</v>
          </cell>
          <cell r="I7413">
            <v>0.03</v>
          </cell>
        </row>
        <row r="7414">
          <cell r="H7414" t="str">
            <v>Traf3ip1</v>
          </cell>
          <cell r="I7414">
            <v>0.03</v>
          </cell>
        </row>
        <row r="7415">
          <cell r="H7415" t="str">
            <v>Nup107</v>
          </cell>
          <cell r="I7415">
            <v>0.03</v>
          </cell>
        </row>
        <row r="7416">
          <cell r="H7416" t="str">
            <v>Clip1</v>
          </cell>
          <cell r="I7416">
            <v>0.03</v>
          </cell>
        </row>
        <row r="7417">
          <cell r="H7417" t="str">
            <v>Sfswap</v>
          </cell>
          <cell r="I7417">
            <v>0.03</v>
          </cell>
        </row>
        <row r="7418">
          <cell r="H7418" t="str">
            <v>Pak2</v>
          </cell>
          <cell r="I7418">
            <v>0.03</v>
          </cell>
        </row>
        <row r="7419">
          <cell r="H7419" t="str">
            <v>Pacsin2</v>
          </cell>
          <cell r="I7419">
            <v>0.03</v>
          </cell>
        </row>
        <row r="7420">
          <cell r="H7420" t="str">
            <v>Usp54</v>
          </cell>
          <cell r="I7420">
            <v>0.03</v>
          </cell>
        </row>
        <row r="7421">
          <cell r="H7421" t="str">
            <v>Epn2</v>
          </cell>
          <cell r="I7421">
            <v>0.03</v>
          </cell>
        </row>
        <row r="7422">
          <cell r="H7422" t="str">
            <v>Nfatc2ip</v>
          </cell>
          <cell r="I7422">
            <v>0.03</v>
          </cell>
        </row>
        <row r="7423">
          <cell r="H7423" t="str">
            <v>Trmt10a</v>
          </cell>
          <cell r="I7423">
            <v>0.03</v>
          </cell>
        </row>
        <row r="7424">
          <cell r="H7424" t="str">
            <v>Canx</v>
          </cell>
          <cell r="I7424">
            <v>0.03</v>
          </cell>
        </row>
        <row r="7425">
          <cell r="H7425" t="str">
            <v>Arfip1</v>
          </cell>
          <cell r="I7425">
            <v>0.03</v>
          </cell>
        </row>
        <row r="7426">
          <cell r="H7426" t="str">
            <v>Cdk17</v>
          </cell>
          <cell r="I7426">
            <v>0.03</v>
          </cell>
        </row>
        <row r="7427">
          <cell r="H7427" t="str">
            <v>Ca2</v>
          </cell>
          <cell r="I7427">
            <v>0.03</v>
          </cell>
        </row>
        <row r="7428">
          <cell r="H7428" t="str">
            <v>Prrc2a</v>
          </cell>
          <cell r="I7428">
            <v>0.03</v>
          </cell>
        </row>
        <row r="7429">
          <cell r="H7429" t="str">
            <v>Riox1</v>
          </cell>
          <cell r="I7429">
            <v>0.03</v>
          </cell>
        </row>
        <row r="7430">
          <cell r="H7430" t="str">
            <v>Arfgap3</v>
          </cell>
          <cell r="I7430">
            <v>0.03</v>
          </cell>
        </row>
        <row r="7431">
          <cell r="H7431" t="str">
            <v>Creb1</v>
          </cell>
          <cell r="I7431">
            <v>0.03</v>
          </cell>
        </row>
        <row r="7432">
          <cell r="H7432" t="str">
            <v>Oxr1</v>
          </cell>
          <cell r="I7432">
            <v>0.03</v>
          </cell>
        </row>
        <row r="7433">
          <cell r="H7433" t="str">
            <v>Gcc2</v>
          </cell>
          <cell r="I7433">
            <v>0.03</v>
          </cell>
        </row>
        <row r="7434">
          <cell r="H7434" t="str">
            <v>Ubr4</v>
          </cell>
          <cell r="I7434">
            <v>0.03</v>
          </cell>
        </row>
        <row r="7435">
          <cell r="H7435" t="str">
            <v>Scaf1</v>
          </cell>
          <cell r="I7435">
            <v>0.03</v>
          </cell>
        </row>
        <row r="7436">
          <cell r="H7436" t="str">
            <v>Pnpla2</v>
          </cell>
          <cell r="I7436">
            <v>0.03</v>
          </cell>
        </row>
        <row r="7437">
          <cell r="H7437" t="str">
            <v>Blnk</v>
          </cell>
          <cell r="I7437">
            <v>0.03</v>
          </cell>
        </row>
        <row r="7438">
          <cell r="H7438" t="str">
            <v>Sdc4</v>
          </cell>
          <cell r="I7438">
            <v>0.03</v>
          </cell>
        </row>
        <row r="7439">
          <cell r="H7439" t="str">
            <v>Atad1</v>
          </cell>
          <cell r="I7439">
            <v>0.03</v>
          </cell>
        </row>
        <row r="7440">
          <cell r="H7440" t="str">
            <v>Blnk</v>
          </cell>
          <cell r="I7440">
            <v>0.03</v>
          </cell>
        </row>
        <row r="7441">
          <cell r="H7441" t="str">
            <v>Cblb</v>
          </cell>
          <cell r="I7441">
            <v>0.03</v>
          </cell>
        </row>
        <row r="7442">
          <cell r="H7442" t="str">
            <v>Stx12</v>
          </cell>
          <cell r="I7442">
            <v>0.03</v>
          </cell>
        </row>
        <row r="7443">
          <cell r="H7443" t="str">
            <v>Cdyl</v>
          </cell>
          <cell r="I7443">
            <v>0.03</v>
          </cell>
        </row>
        <row r="7444">
          <cell r="H7444" t="str">
            <v>Usp15</v>
          </cell>
          <cell r="I7444">
            <v>0.03</v>
          </cell>
        </row>
        <row r="7445">
          <cell r="H7445" t="str">
            <v>Slk</v>
          </cell>
          <cell r="I7445">
            <v>0.03</v>
          </cell>
        </row>
        <row r="7446">
          <cell r="H7446" t="str">
            <v>Cds1</v>
          </cell>
          <cell r="I7446">
            <v>0.03</v>
          </cell>
        </row>
        <row r="7447">
          <cell r="H7447" t="str">
            <v>Man2a1</v>
          </cell>
          <cell r="I7447">
            <v>0.03</v>
          </cell>
        </row>
        <row r="7448">
          <cell r="H7448" t="str">
            <v>Tmem55a</v>
          </cell>
          <cell r="I7448">
            <v>0.03</v>
          </cell>
        </row>
        <row r="7449">
          <cell r="H7449" t="str">
            <v>Map2</v>
          </cell>
          <cell r="I7449">
            <v>0.03</v>
          </cell>
        </row>
        <row r="7450">
          <cell r="H7450" t="str">
            <v>Cttn</v>
          </cell>
          <cell r="I7450">
            <v>0.03</v>
          </cell>
        </row>
        <row r="7451">
          <cell r="H7451" t="str">
            <v>Arhgap17</v>
          </cell>
          <cell r="I7451">
            <v>0.03</v>
          </cell>
        </row>
        <row r="7452">
          <cell r="H7452" t="str">
            <v>Pitpnm1</v>
          </cell>
          <cell r="I7452">
            <v>0.03</v>
          </cell>
        </row>
        <row r="7453">
          <cell r="H7453" t="str">
            <v>Prkab2</v>
          </cell>
          <cell r="I7453">
            <v>0.03</v>
          </cell>
        </row>
        <row r="7454">
          <cell r="H7454" t="str">
            <v>Akap12</v>
          </cell>
          <cell r="I7454">
            <v>0.03</v>
          </cell>
        </row>
        <row r="7455">
          <cell r="H7455" t="str">
            <v>Hnrnpa3</v>
          </cell>
          <cell r="I7455">
            <v>0.03</v>
          </cell>
        </row>
        <row r="7456">
          <cell r="H7456" t="str">
            <v>Sh3glb1</v>
          </cell>
          <cell r="I7456">
            <v>0.03</v>
          </cell>
        </row>
        <row r="7457">
          <cell r="H7457" t="str">
            <v>Dek</v>
          </cell>
          <cell r="I7457">
            <v>0.03</v>
          </cell>
        </row>
        <row r="7458">
          <cell r="H7458" t="str">
            <v>Pds5b</v>
          </cell>
          <cell r="I7458">
            <v>0.03</v>
          </cell>
        </row>
        <row r="7459">
          <cell r="H7459" t="str">
            <v>Maged1</v>
          </cell>
          <cell r="I7459">
            <v>0.03</v>
          </cell>
        </row>
        <row r="7460">
          <cell r="H7460" t="str">
            <v>Eif5b</v>
          </cell>
          <cell r="I7460">
            <v>0.03</v>
          </cell>
        </row>
        <row r="7461">
          <cell r="H7461" t="str">
            <v>Nes</v>
          </cell>
          <cell r="I7461">
            <v>0.03</v>
          </cell>
        </row>
        <row r="7462">
          <cell r="H7462" t="str">
            <v>Dmd</v>
          </cell>
          <cell r="I7462">
            <v>0.03</v>
          </cell>
        </row>
        <row r="7463">
          <cell r="H7463" t="str">
            <v>Grb7</v>
          </cell>
          <cell r="I7463">
            <v>0.03</v>
          </cell>
        </row>
        <row r="7464">
          <cell r="H7464" t="str">
            <v>Dkc1</v>
          </cell>
          <cell r="I7464">
            <v>0.03</v>
          </cell>
        </row>
        <row r="7465">
          <cell r="H7465" t="str">
            <v>Rnps1</v>
          </cell>
          <cell r="I7465">
            <v>0.03</v>
          </cell>
        </row>
        <row r="7466">
          <cell r="H7466" t="str">
            <v>Ufd1</v>
          </cell>
          <cell r="I7466">
            <v>0.03</v>
          </cell>
        </row>
        <row r="7467">
          <cell r="H7467" t="str">
            <v>Pds5b</v>
          </cell>
          <cell r="I7467">
            <v>0.03</v>
          </cell>
        </row>
        <row r="7468">
          <cell r="H7468" t="str">
            <v>Zbtb38</v>
          </cell>
          <cell r="I7468">
            <v>0.03</v>
          </cell>
        </row>
        <row r="7469">
          <cell r="H7469" t="str">
            <v>Akap11</v>
          </cell>
          <cell r="I7469">
            <v>0.03</v>
          </cell>
        </row>
        <row r="7470">
          <cell r="H7470" t="str">
            <v>Tmpo</v>
          </cell>
          <cell r="I7470">
            <v>0.03</v>
          </cell>
        </row>
        <row r="7471">
          <cell r="H7471" t="str">
            <v>Arhgap24</v>
          </cell>
          <cell r="I7471">
            <v>0.03</v>
          </cell>
        </row>
        <row r="7472">
          <cell r="H7472" t="str">
            <v>Sirt2</v>
          </cell>
          <cell r="I7472">
            <v>0.03</v>
          </cell>
        </row>
        <row r="7473">
          <cell r="H7473" t="str">
            <v>Sgk3</v>
          </cell>
          <cell r="I7473">
            <v>0.03</v>
          </cell>
        </row>
        <row r="7474">
          <cell r="H7474" t="str">
            <v>Ncbp1</v>
          </cell>
          <cell r="I7474">
            <v>0.03</v>
          </cell>
        </row>
        <row r="7475">
          <cell r="H7475" t="str">
            <v>Ralbp1</v>
          </cell>
          <cell r="I7475">
            <v>0.03</v>
          </cell>
        </row>
        <row r="7476">
          <cell r="H7476" t="str">
            <v>Mprip</v>
          </cell>
          <cell r="I7476">
            <v>0.03</v>
          </cell>
        </row>
        <row r="7477">
          <cell r="H7477" t="str">
            <v>Fam129b</v>
          </cell>
          <cell r="I7477">
            <v>0.03</v>
          </cell>
        </row>
        <row r="7478">
          <cell r="H7478" t="str">
            <v>Ttgn1</v>
          </cell>
          <cell r="I7478">
            <v>0.03</v>
          </cell>
        </row>
        <row r="7479">
          <cell r="H7479" t="str">
            <v>Arhgap29</v>
          </cell>
          <cell r="I7479">
            <v>0.03</v>
          </cell>
        </row>
        <row r="7480">
          <cell r="H7480" t="str">
            <v>Ybx1</v>
          </cell>
          <cell r="I7480">
            <v>0.03</v>
          </cell>
        </row>
        <row r="7481">
          <cell r="H7481" t="str">
            <v>Ralgapa1</v>
          </cell>
          <cell r="I7481">
            <v>0.03</v>
          </cell>
        </row>
        <row r="7482">
          <cell r="H7482" t="str">
            <v>Dpysl2</v>
          </cell>
          <cell r="I7482">
            <v>0.03</v>
          </cell>
        </row>
        <row r="7483">
          <cell r="H7483" t="str">
            <v>Git1</v>
          </cell>
          <cell r="I7483">
            <v>0.03</v>
          </cell>
        </row>
        <row r="7484">
          <cell r="H7484" t="str">
            <v>Gramd2b</v>
          </cell>
          <cell r="I7484">
            <v>0.03</v>
          </cell>
        </row>
        <row r="7485">
          <cell r="H7485" t="str">
            <v>Synpo2</v>
          </cell>
          <cell r="I7485">
            <v>0.03</v>
          </cell>
        </row>
        <row r="7486">
          <cell r="H7486" t="str">
            <v>Pla2g4a</v>
          </cell>
          <cell r="I7486">
            <v>0.03</v>
          </cell>
        </row>
        <row r="7487">
          <cell r="H7487" t="str">
            <v>Eif2ak4</v>
          </cell>
          <cell r="I7487">
            <v>0.03</v>
          </cell>
        </row>
        <row r="7488">
          <cell r="H7488" t="str">
            <v>Gab2</v>
          </cell>
          <cell r="I7488">
            <v>0.03</v>
          </cell>
        </row>
        <row r="7489">
          <cell r="H7489" t="str">
            <v>Mphosph8</v>
          </cell>
          <cell r="I7489">
            <v>0.03</v>
          </cell>
        </row>
        <row r="7490">
          <cell r="H7490" t="str">
            <v>Arhgef11</v>
          </cell>
          <cell r="I7490">
            <v>0.03</v>
          </cell>
        </row>
        <row r="7491">
          <cell r="H7491" t="str">
            <v>Lsr</v>
          </cell>
          <cell r="I7491">
            <v>0.03</v>
          </cell>
        </row>
        <row r="7492">
          <cell r="H7492" t="str">
            <v>Emd</v>
          </cell>
          <cell r="I7492">
            <v>0.03</v>
          </cell>
        </row>
        <row r="7493">
          <cell r="H7493" t="str">
            <v>Ccdc61</v>
          </cell>
          <cell r="I7493">
            <v>0.03</v>
          </cell>
        </row>
        <row r="7494">
          <cell r="H7494" t="str">
            <v>Actb</v>
          </cell>
          <cell r="I7494">
            <v>0.03</v>
          </cell>
        </row>
        <row r="7495">
          <cell r="H7495" t="str">
            <v>Camk2g</v>
          </cell>
          <cell r="I7495">
            <v>0.03</v>
          </cell>
        </row>
        <row r="7496">
          <cell r="H7496" t="str">
            <v>Vcpip1</v>
          </cell>
          <cell r="I7496">
            <v>0.03</v>
          </cell>
        </row>
        <row r="7497">
          <cell r="H7497" t="str">
            <v>Palm</v>
          </cell>
          <cell r="I7497">
            <v>0.03</v>
          </cell>
        </row>
        <row r="7498">
          <cell r="H7498" t="str">
            <v>Serbp1</v>
          </cell>
          <cell r="I7498">
            <v>0.03</v>
          </cell>
        </row>
        <row r="7499">
          <cell r="H7499" t="str">
            <v>Nfia</v>
          </cell>
          <cell r="I7499">
            <v>0.03</v>
          </cell>
        </row>
        <row r="7500">
          <cell r="H7500" t="str">
            <v>Hnrnpd</v>
          </cell>
          <cell r="I7500">
            <v>0.03</v>
          </cell>
        </row>
        <row r="7501">
          <cell r="H7501" t="str">
            <v>Wbp11</v>
          </cell>
          <cell r="I7501">
            <v>0.03</v>
          </cell>
        </row>
        <row r="7502">
          <cell r="H7502" t="str">
            <v>Leo1</v>
          </cell>
          <cell r="I7502">
            <v>0.03</v>
          </cell>
        </row>
        <row r="7503">
          <cell r="H7503" t="str">
            <v>Sept9</v>
          </cell>
          <cell r="I7503">
            <v>0.03</v>
          </cell>
        </row>
        <row r="7504">
          <cell r="H7504" t="str">
            <v>Pkn2</v>
          </cell>
          <cell r="I7504">
            <v>0.03</v>
          </cell>
        </row>
        <row r="7505">
          <cell r="H7505" t="str">
            <v>Thrap3</v>
          </cell>
          <cell r="I7505">
            <v>0.03</v>
          </cell>
        </row>
        <row r="7506">
          <cell r="H7506" t="str">
            <v>Tsc22d4</v>
          </cell>
          <cell r="I7506">
            <v>0.03</v>
          </cell>
        </row>
        <row r="7507">
          <cell r="H7507" t="str">
            <v>Vps50</v>
          </cell>
          <cell r="I7507">
            <v>0.03</v>
          </cell>
        </row>
        <row r="7508">
          <cell r="H7508" t="str">
            <v>Mybbp1a</v>
          </cell>
          <cell r="I7508">
            <v>0.03</v>
          </cell>
        </row>
        <row r="7509">
          <cell r="H7509" t="str">
            <v>Cand1</v>
          </cell>
          <cell r="I7509">
            <v>0.03</v>
          </cell>
        </row>
        <row r="7510">
          <cell r="H7510" t="str">
            <v>Prpf38b</v>
          </cell>
          <cell r="I7510">
            <v>0.03</v>
          </cell>
        </row>
        <row r="7511">
          <cell r="H7511" t="str">
            <v>Phldb1</v>
          </cell>
          <cell r="I7511">
            <v>0.03</v>
          </cell>
        </row>
        <row r="7512">
          <cell r="H7512" t="str">
            <v>Smarcad1</v>
          </cell>
          <cell r="I7512">
            <v>0.03</v>
          </cell>
        </row>
        <row r="7513">
          <cell r="H7513" t="str">
            <v>Mecp2</v>
          </cell>
          <cell r="I7513">
            <v>0.03</v>
          </cell>
        </row>
        <row r="7514">
          <cell r="H7514" t="str">
            <v>Atp1b1</v>
          </cell>
          <cell r="I7514">
            <v>0.03</v>
          </cell>
        </row>
        <row r="7515">
          <cell r="H7515" t="str">
            <v>Rtn4</v>
          </cell>
          <cell r="I7515">
            <v>0.03</v>
          </cell>
        </row>
        <row r="7516">
          <cell r="H7516" t="str">
            <v>Rab21</v>
          </cell>
          <cell r="I7516">
            <v>0.03</v>
          </cell>
        </row>
        <row r="7517">
          <cell r="H7517" t="str">
            <v>Thrap3</v>
          </cell>
          <cell r="I7517">
            <v>0.03</v>
          </cell>
        </row>
        <row r="7518">
          <cell r="H7518" t="str">
            <v>Calcoco1</v>
          </cell>
          <cell r="I7518">
            <v>0.03</v>
          </cell>
        </row>
        <row r="7519">
          <cell r="H7519" t="str">
            <v>Bud13</v>
          </cell>
          <cell r="I7519">
            <v>0.03</v>
          </cell>
        </row>
        <row r="7520">
          <cell r="H7520" t="str">
            <v>Faf1</v>
          </cell>
          <cell r="I7520">
            <v>0.03</v>
          </cell>
        </row>
        <row r="7521">
          <cell r="H7521" t="str">
            <v>Ssrp1</v>
          </cell>
          <cell r="I7521">
            <v>0.04</v>
          </cell>
        </row>
        <row r="7522">
          <cell r="H7522" t="str">
            <v>Wars</v>
          </cell>
          <cell r="I7522">
            <v>0.04</v>
          </cell>
        </row>
        <row r="7523">
          <cell r="H7523" t="str">
            <v>Kat8</v>
          </cell>
          <cell r="I7523">
            <v>0.04</v>
          </cell>
        </row>
        <row r="7524">
          <cell r="H7524" t="str">
            <v>Emd</v>
          </cell>
          <cell r="I7524">
            <v>0.04</v>
          </cell>
        </row>
        <row r="7525">
          <cell r="H7525" t="str">
            <v>Cdc42bpa</v>
          </cell>
          <cell r="I7525">
            <v>0.04</v>
          </cell>
        </row>
        <row r="7526">
          <cell r="H7526" t="str">
            <v>Palld</v>
          </cell>
          <cell r="I7526">
            <v>0.04</v>
          </cell>
        </row>
        <row r="7527">
          <cell r="H7527" t="str">
            <v>Psen2</v>
          </cell>
          <cell r="I7527">
            <v>0.04</v>
          </cell>
        </row>
        <row r="7528">
          <cell r="H7528" t="str">
            <v>Dtnb</v>
          </cell>
          <cell r="I7528">
            <v>0.04</v>
          </cell>
        </row>
        <row r="7529">
          <cell r="H7529" t="str">
            <v>Hsp90b1</v>
          </cell>
          <cell r="I7529">
            <v>0.04</v>
          </cell>
        </row>
        <row r="7530">
          <cell r="H7530" t="str">
            <v>Cux1</v>
          </cell>
          <cell r="I7530">
            <v>0.04</v>
          </cell>
        </row>
        <row r="7531">
          <cell r="H7531" t="str">
            <v>Pds5a</v>
          </cell>
          <cell r="I7531">
            <v>0.04</v>
          </cell>
        </row>
        <row r="7532">
          <cell r="H7532" t="str">
            <v>Stat5a</v>
          </cell>
          <cell r="I7532">
            <v>0.04</v>
          </cell>
        </row>
        <row r="7533">
          <cell r="H7533" t="str">
            <v>Tgfb1i1</v>
          </cell>
          <cell r="I7533">
            <v>0.04</v>
          </cell>
        </row>
        <row r="7534">
          <cell r="H7534" t="str">
            <v>Arhgap35</v>
          </cell>
          <cell r="I7534">
            <v>0.04</v>
          </cell>
        </row>
        <row r="7535">
          <cell r="H7535" t="str">
            <v>Mfap3l</v>
          </cell>
          <cell r="I7535">
            <v>0.04</v>
          </cell>
        </row>
        <row r="7536">
          <cell r="H7536" t="str">
            <v>Parg</v>
          </cell>
          <cell r="I7536">
            <v>0.04</v>
          </cell>
        </row>
        <row r="7537">
          <cell r="H7537" t="str">
            <v>Zbtb44</v>
          </cell>
          <cell r="I7537">
            <v>0.04</v>
          </cell>
        </row>
        <row r="7538">
          <cell r="H7538" t="str">
            <v>Slc12a4</v>
          </cell>
          <cell r="I7538">
            <v>0.04</v>
          </cell>
        </row>
        <row r="7539">
          <cell r="H7539" t="str">
            <v>Sugp1</v>
          </cell>
          <cell r="I7539">
            <v>0.04</v>
          </cell>
        </row>
        <row r="7540">
          <cell r="H7540" t="str">
            <v>Ccdc91</v>
          </cell>
          <cell r="I7540">
            <v>0.04</v>
          </cell>
        </row>
        <row r="7541">
          <cell r="H7541" t="str">
            <v>Scaf1</v>
          </cell>
          <cell r="I7541">
            <v>0.04</v>
          </cell>
        </row>
        <row r="7542">
          <cell r="H7542" t="str">
            <v>Pacs1</v>
          </cell>
          <cell r="I7542">
            <v>0.04</v>
          </cell>
        </row>
        <row r="7543">
          <cell r="H7543" t="str">
            <v>Clasrp</v>
          </cell>
          <cell r="I7543">
            <v>0.04</v>
          </cell>
        </row>
        <row r="7544">
          <cell r="H7544" t="str">
            <v>Palmd</v>
          </cell>
          <cell r="I7544">
            <v>0.04</v>
          </cell>
        </row>
        <row r="7545">
          <cell r="H7545" t="str">
            <v>Gramd1a</v>
          </cell>
          <cell r="I7545">
            <v>0.04</v>
          </cell>
        </row>
        <row r="7546">
          <cell r="H7546" t="str">
            <v>Mast1</v>
          </cell>
          <cell r="I7546">
            <v>0.04</v>
          </cell>
        </row>
        <row r="7547">
          <cell r="H7547" t="str">
            <v>Arfgef2</v>
          </cell>
          <cell r="I7547">
            <v>0.04</v>
          </cell>
        </row>
        <row r="7548">
          <cell r="H7548" t="str">
            <v>Sult2b1</v>
          </cell>
          <cell r="I7548">
            <v>0.04</v>
          </cell>
        </row>
        <row r="7549">
          <cell r="H7549" t="str">
            <v>Iws1</v>
          </cell>
          <cell r="I7549">
            <v>0.04</v>
          </cell>
        </row>
        <row r="7550">
          <cell r="H7550" t="str">
            <v>Gnl1</v>
          </cell>
          <cell r="I7550">
            <v>0.04</v>
          </cell>
        </row>
        <row r="7551">
          <cell r="H7551" t="str">
            <v>Arhgef37</v>
          </cell>
          <cell r="I7551">
            <v>0.04</v>
          </cell>
        </row>
        <row r="7552">
          <cell r="H7552" t="str">
            <v>Itgb4</v>
          </cell>
          <cell r="I7552">
            <v>0.04</v>
          </cell>
        </row>
        <row r="7553">
          <cell r="H7553" t="str">
            <v>Luzp1</v>
          </cell>
          <cell r="I7553">
            <v>0.04</v>
          </cell>
        </row>
        <row r="7554">
          <cell r="H7554" t="str">
            <v>Tmpo</v>
          </cell>
          <cell r="I7554">
            <v>0.04</v>
          </cell>
        </row>
        <row r="7555">
          <cell r="H7555" t="str">
            <v>Iws1</v>
          </cell>
          <cell r="I7555">
            <v>0.04</v>
          </cell>
        </row>
        <row r="7556">
          <cell r="H7556" t="str">
            <v>Robo1</v>
          </cell>
          <cell r="I7556">
            <v>0.04</v>
          </cell>
        </row>
        <row r="7557">
          <cell r="H7557" t="str">
            <v>Tanc1</v>
          </cell>
          <cell r="I7557">
            <v>0.04</v>
          </cell>
        </row>
        <row r="7558">
          <cell r="H7558" t="str">
            <v>Rbl2</v>
          </cell>
          <cell r="I7558">
            <v>0.04</v>
          </cell>
        </row>
        <row r="7559">
          <cell r="H7559" t="str">
            <v>Kidins220</v>
          </cell>
          <cell r="I7559">
            <v>0.04</v>
          </cell>
        </row>
        <row r="7560">
          <cell r="H7560" t="str">
            <v>Palld</v>
          </cell>
          <cell r="I7560">
            <v>0.04</v>
          </cell>
        </row>
        <row r="7561">
          <cell r="H7561" t="str">
            <v>Usp19</v>
          </cell>
          <cell r="I7561">
            <v>0.04</v>
          </cell>
        </row>
        <row r="7562">
          <cell r="H7562" t="str">
            <v>Cdc42bpa</v>
          </cell>
          <cell r="I7562">
            <v>0.04</v>
          </cell>
        </row>
        <row r="7563">
          <cell r="H7563" t="str">
            <v>Tmem55a</v>
          </cell>
          <cell r="I7563">
            <v>0.04</v>
          </cell>
        </row>
        <row r="7564">
          <cell r="H7564" t="str">
            <v>Nr2c2</v>
          </cell>
          <cell r="I7564">
            <v>0.04</v>
          </cell>
        </row>
        <row r="7565">
          <cell r="H7565" t="str">
            <v>Washc2</v>
          </cell>
          <cell r="I7565">
            <v>0.04</v>
          </cell>
        </row>
        <row r="7566">
          <cell r="H7566" t="str">
            <v>Clasp2</v>
          </cell>
          <cell r="I7566">
            <v>0.04</v>
          </cell>
        </row>
        <row r="7567">
          <cell r="H7567" t="str">
            <v>Crtc2</v>
          </cell>
          <cell r="I7567">
            <v>0.04</v>
          </cell>
        </row>
        <row r="7568">
          <cell r="H7568" t="str">
            <v>Esrp2</v>
          </cell>
          <cell r="I7568">
            <v>0.04</v>
          </cell>
        </row>
        <row r="7569">
          <cell r="H7569" t="str">
            <v>Pdlim5</v>
          </cell>
          <cell r="I7569">
            <v>0.04</v>
          </cell>
        </row>
        <row r="7570">
          <cell r="H7570" t="str">
            <v>Sptan1</v>
          </cell>
          <cell r="I7570">
            <v>0.04</v>
          </cell>
        </row>
        <row r="7571">
          <cell r="H7571" t="str">
            <v>Eef2k</v>
          </cell>
          <cell r="I7571">
            <v>0.04</v>
          </cell>
        </row>
        <row r="7572">
          <cell r="H7572" t="str">
            <v>Piezo1</v>
          </cell>
          <cell r="I7572">
            <v>0.04</v>
          </cell>
        </row>
        <row r="7573">
          <cell r="H7573" t="str">
            <v>Sdad1</v>
          </cell>
          <cell r="I7573">
            <v>0.04</v>
          </cell>
        </row>
        <row r="7574">
          <cell r="H7574" t="str">
            <v>Matr3</v>
          </cell>
          <cell r="I7574">
            <v>0.04</v>
          </cell>
        </row>
        <row r="7575">
          <cell r="H7575" t="str">
            <v>Hdgfl2</v>
          </cell>
          <cell r="I7575">
            <v>0.04</v>
          </cell>
        </row>
        <row r="7576">
          <cell r="H7576" t="str">
            <v>Rtn1</v>
          </cell>
          <cell r="I7576">
            <v>0.04</v>
          </cell>
        </row>
        <row r="7577">
          <cell r="H7577" t="str">
            <v>Atp1a1</v>
          </cell>
          <cell r="I7577">
            <v>0.04</v>
          </cell>
        </row>
        <row r="7578">
          <cell r="H7578" t="str">
            <v>Aak1</v>
          </cell>
          <cell r="I7578">
            <v>0.04</v>
          </cell>
        </row>
        <row r="7579">
          <cell r="H7579" t="str">
            <v>Akap13</v>
          </cell>
          <cell r="I7579">
            <v>0.04</v>
          </cell>
        </row>
        <row r="7580">
          <cell r="H7580" t="str">
            <v>Rflnb</v>
          </cell>
          <cell r="I7580">
            <v>0.04</v>
          </cell>
        </row>
        <row r="7581">
          <cell r="H7581" t="str">
            <v>Ybx1</v>
          </cell>
          <cell r="I7581">
            <v>0.04</v>
          </cell>
        </row>
        <row r="7582">
          <cell r="H7582" t="str">
            <v>Itpkb</v>
          </cell>
          <cell r="I7582">
            <v>0.04</v>
          </cell>
        </row>
        <row r="7583">
          <cell r="H7583" t="str">
            <v>Hspa4</v>
          </cell>
          <cell r="I7583">
            <v>0.04</v>
          </cell>
        </row>
        <row r="7584">
          <cell r="H7584" t="str">
            <v>Ralb</v>
          </cell>
          <cell r="I7584">
            <v>0.04</v>
          </cell>
        </row>
        <row r="7585">
          <cell r="H7585" t="str">
            <v>Bcl2l11</v>
          </cell>
          <cell r="I7585">
            <v>0.04</v>
          </cell>
        </row>
        <row r="7586">
          <cell r="H7586" t="str">
            <v>Rnf13</v>
          </cell>
          <cell r="I7586">
            <v>0.04</v>
          </cell>
        </row>
        <row r="7587">
          <cell r="H7587" t="str">
            <v>Zbtb7a</v>
          </cell>
          <cell r="I7587">
            <v>0.04</v>
          </cell>
        </row>
        <row r="7588">
          <cell r="H7588" t="str">
            <v>Mybbp1a</v>
          </cell>
          <cell r="I7588">
            <v>0.04</v>
          </cell>
        </row>
        <row r="7589">
          <cell r="H7589" t="str">
            <v>Gys1</v>
          </cell>
          <cell r="I7589">
            <v>0.04</v>
          </cell>
        </row>
        <row r="7590">
          <cell r="H7590" t="str">
            <v>Tsc2</v>
          </cell>
          <cell r="I7590">
            <v>0.04</v>
          </cell>
        </row>
        <row r="7591">
          <cell r="H7591" t="str">
            <v>Exoc2</v>
          </cell>
          <cell r="I7591">
            <v>0.04</v>
          </cell>
        </row>
        <row r="7592">
          <cell r="H7592" t="str">
            <v>Csrp1</v>
          </cell>
          <cell r="I7592">
            <v>0.04</v>
          </cell>
        </row>
        <row r="7593">
          <cell r="H7593" t="str">
            <v>Nup153</v>
          </cell>
          <cell r="I7593">
            <v>0.04</v>
          </cell>
        </row>
        <row r="7594">
          <cell r="H7594" t="str">
            <v>Aagab</v>
          </cell>
          <cell r="I7594">
            <v>0.04</v>
          </cell>
        </row>
        <row r="7595">
          <cell r="H7595" t="str">
            <v>Als2</v>
          </cell>
          <cell r="I7595">
            <v>0.04</v>
          </cell>
        </row>
        <row r="7596">
          <cell r="H7596" t="str">
            <v>Rps3a</v>
          </cell>
          <cell r="I7596">
            <v>0.04</v>
          </cell>
        </row>
        <row r="7597">
          <cell r="H7597" t="str">
            <v>Sipa1l2</v>
          </cell>
          <cell r="I7597">
            <v>0.04</v>
          </cell>
        </row>
        <row r="7598">
          <cell r="H7598" t="str">
            <v>Afap1l1</v>
          </cell>
          <cell r="I7598">
            <v>0.04</v>
          </cell>
        </row>
        <row r="7599">
          <cell r="H7599" t="str">
            <v>Calcoco1</v>
          </cell>
          <cell r="I7599">
            <v>0.04</v>
          </cell>
        </row>
        <row r="7600">
          <cell r="H7600" t="str">
            <v>Src</v>
          </cell>
          <cell r="I7600">
            <v>0.04</v>
          </cell>
        </row>
        <row r="7601">
          <cell r="H7601" t="str">
            <v>Tsc1</v>
          </cell>
          <cell r="I7601">
            <v>0.04</v>
          </cell>
        </row>
        <row r="7602">
          <cell r="H7602" t="str">
            <v>Ppig</v>
          </cell>
          <cell r="I7602">
            <v>0.04</v>
          </cell>
        </row>
        <row r="7603">
          <cell r="H7603" t="str">
            <v>Rab8a</v>
          </cell>
          <cell r="I7603">
            <v>0.04</v>
          </cell>
        </row>
        <row r="7604">
          <cell r="H7604" t="str">
            <v>Shank2</v>
          </cell>
          <cell r="I7604">
            <v>0.04</v>
          </cell>
        </row>
        <row r="7605">
          <cell r="H7605" t="str">
            <v>Shank3</v>
          </cell>
          <cell r="I7605">
            <v>0.04</v>
          </cell>
        </row>
        <row r="7606">
          <cell r="H7606" t="str">
            <v>Kat7</v>
          </cell>
          <cell r="I7606">
            <v>0.04</v>
          </cell>
        </row>
        <row r="7607">
          <cell r="H7607" t="str">
            <v>Cltc</v>
          </cell>
          <cell r="I7607">
            <v>0.04</v>
          </cell>
        </row>
        <row r="7608">
          <cell r="H7608" t="str">
            <v>Dcaf11</v>
          </cell>
          <cell r="I7608">
            <v>0.04</v>
          </cell>
        </row>
        <row r="7609">
          <cell r="H7609" t="str">
            <v>Apba3</v>
          </cell>
          <cell r="I7609">
            <v>0.04</v>
          </cell>
        </row>
        <row r="7610">
          <cell r="H7610" t="str">
            <v>Kalrn</v>
          </cell>
          <cell r="I7610">
            <v>0.04</v>
          </cell>
        </row>
        <row r="7611">
          <cell r="H7611" t="str">
            <v>Tpr</v>
          </cell>
          <cell r="I7611">
            <v>0.04</v>
          </cell>
        </row>
        <row r="7612">
          <cell r="H7612" t="str">
            <v>Sptan1</v>
          </cell>
          <cell r="I7612">
            <v>0.04</v>
          </cell>
        </row>
        <row r="7613">
          <cell r="H7613" t="str">
            <v>Ralgapa2</v>
          </cell>
          <cell r="I7613">
            <v>0.04</v>
          </cell>
        </row>
        <row r="7614">
          <cell r="H7614" t="str">
            <v>Synpo2</v>
          </cell>
          <cell r="I7614">
            <v>0.04</v>
          </cell>
        </row>
        <row r="7615">
          <cell r="H7615" t="str">
            <v>Rmdn3</v>
          </cell>
          <cell r="I7615">
            <v>0.04</v>
          </cell>
        </row>
        <row r="7616">
          <cell r="H7616" t="str">
            <v>Hsp90ab1</v>
          </cell>
          <cell r="I7616">
            <v>0.04</v>
          </cell>
        </row>
        <row r="7617">
          <cell r="H7617" t="str">
            <v>Dars</v>
          </cell>
          <cell r="I7617">
            <v>0.04</v>
          </cell>
        </row>
        <row r="7618">
          <cell r="H7618" t="str">
            <v>Hspbp1</v>
          </cell>
          <cell r="I7618">
            <v>0.04</v>
          </cell>
        </row>
        <row r="7619">
          <cell r="H7619" t="str">
            <v>Nup153</v>
          </cell>
          <cell r="I7619">
            <v>0.04</v>
          </cell>
        </row>
        <row r="7620">
          <cell r="H7620" t="str">
            <v>Mpdz</v>
          </cell>
          <cell r="I7620">
            <v>0.04</v>
          </cell>
        </row>
        <row r="7621">
          <cell r="H7621" t="str">
            <v>Cdk12</v>
          </cell>
          <cell r="I7621">
            <v>0.04</v>
          </cell>
        </row>
        <row r="7622">
          <cell r="H7622" t="str">
            <v>Pdzd2</v>
          </cell>
          <cell r="I7622">
            <v>0.04</v>
          </cell>
        </row>
        <row r="7623">
          <cell r="H7623" t="str">
            <v>Prkca</v>
          </cell>
          <cell r="I7623">
            <v>0.04</v>
          </cell>
        </row>
        <row r="7624">
          <cell r="H7624" t="str">
            <v>Add3</v>
          </cell>
          <cell r="I7624">
            <v>0.04</v>
          </cell>
        </row>
        <row r="7625">
          <cell r="H7625" t="str">
            <v>Lzts2</v>
          </cell>
          <cell r="I7625">
            <v>0.04</v>
          </cell>
        </row>
        <row r="7626">
          <cell r="H7626" t="str">
            <v>Tpd52l2</v>
          </cell>
          <cell r="I7626">
            <v>0.04</v>
          </cell>
        </row>
        <row r="7627">
          <cell r="H7627" t="str">
            <v>Tpr</v>
          </cell>
          <cell r="I7627">
            <v>0.04</v>
          </cell>
        </row>
        <row r="7628">
          <cell r="H7628" t="str">
            <v>Trip12</v>
          </cell>
          <cell r="I7628">
            <v>0.04</v>
          </cell>
        </row>
        <row r="7629">
          <cell r="H7629" t="str">
            <v>Ndrg1</v>
          </cell>
          <cell r="I7629">
            <v>0.04</v>
          </cell>
        </row>
        <row r="7630">
          <cell r="H7630" t="str">
            <v>Mcmbp</v>
          </cell>
          <cell r="I7630">
            <v>0.04</v>
          </cell>
        </row>
        <row r="7631">
          <cell r="H7631" t="str">
            <v>Ppp1r2</v>
          </cell>
          <cell r="I7631">
            <v>0.04</v>
          </cell>
        </row>
        <row r="7632">
          <cell r="H7632" t="str">
            <v>Acsl1</v>
          </cell>
          <cell r="I7632">
            <v>0.04</v>
          </cell>
        </row>
        <row r="7633">
          <cell r="H7633" t="str">
            <v>Aprt</v>
          </cell>
          <cell r="I7633">
            <v>0.04</v>
          </cell>
        </row>
        <row r="7634">
          <cell r="H7634" t="str">
            <v>Ripor1</v>
          </cell>
          <cell r="I7634">
            <v>0.04</v>
          </cell>
        </row>
        <row r="7635">
          <cell r="H7635" t="str">
            <v>Myo9b</v>
          </cell>
          <cell r="I7635">
            <v>0.04</v>
          </cell>
        </row>
        <row r="7636">
          <cell r="H7636" t="str">
            <v>Fgd4</v>
          </cell>
          <cell r="I7636">
            <v>0.04</v>
          </cell>
        </row>
        <row r="7637">
          <cell r="H7637" t="str">
            <v>Exoc8</v>
          </cell>
          <cell r="I7637">
            <v>0.04</v>
          </cell>
        </row>
        <row r="7638">
          <cell r="H7638" t="str">
            <v>Myl6</v>
          </cell>
          <cell r="I7638">
            <v>0.04</v>
          </cell>
        </row>
        <row r="7639">
          <cell r="H7639" t="str">
            <v>Ncoa2</v>
          </cell>
          <cell r="I7639">
            <v>0.04</v>
          </cell>
        </row>
        <row r="7640">
          <cell r="H7640" t="str">
            <v>Hnrnpa3</v>
          </cell>
          <cell r="I7640">
            <v>0.04</v>
          </cell>
        </row>
        <row r="7641">
          <cell r="H7641" t="str">
            <v>Mus81</v>
          </cell>
          <cell r="I7641">
            <v>0.04</v>
          </cell>
        </row>
        <row r="7642">
          <cell r="H7642" t="str">
            <v>Slc4a7</v>
          </cell>
          <cell r="I7642">
            <v>0.04</v>
          </cell>
        </row>
        <row r="7643">
          <cell r="H7643" t="str">
            <v>Ajuba</v>
          </cell>
          <cell r="I7643">
            <v>0.04</v>
          </cell>
        </row>
        <row r="7644">
          <cell r="H7644" t="str">
            <v>Calcoco1</v>
          </cell>
          <cell r="I7644">
            <v>0.04</v>
          </cell>
        </row>
        <row r="7645">
          <cell r="H7645" t="str">
            <v>C1galt1</v>
          </cell>
          <cell r="I7645">
            <v>0.04</v>
          </cell>
        </row>
        <row r="7646">
          <cell r="H7646" t="str">
            <v>Arhgap27</v>
          </cell>
          <cell r="I7646">
            <v>0.04</v>
          </cell>
        </row>
        <row r="7647">
          <cell r="H7647" t="str">
            <v>Lpar1</v>
          </cell>
          <cell r="I7647">
            <v>0.04</v>
          </cell>
        </row>
        <row r="7648">
          <cell r="H7648" t="str">
            <v>Cask</v>
          </cell>
          <cell r="I7648">
            <v>0.04</v>
          </cell>
        </row>
        <row r="7649">
          <cell r="H7649" t="str">
            <v>Eef2k</v>
          </cell>
          <cell r="I7649">
            <v>0.04</v>
          </cell>
        </row>
        <row r="7650">
          <cell r="H7650" t="str">
            <v>Pla2g4a</v>
          </cell>
          <cell r="I7650">
            <v>0.04</v>
          </cell>
        </row>
        <row r="7651">
          <cell r="H7651" t="str">
            <v>Vsig1</v>
          </cell>
          <cell r="I7651">
            <v>0.04</v>
          </cell>
        </row>
        <row r="7652">
          <cell r="H7652" t="str">
            <v>Psma1</v>
          </cell>
          <cell r="I7652">
            <v>0.04</v>
          </cell>
        </row>
        <row r="7653">
          <cell r="H7653" t="str">
            <v>Thoc5</v>
          </cell>
          <cell r="I7653">
            <v>0.04</v>
          </cell>
        </row>
        <row r="7654">
          <cell r="H7654" t="str">
            <v>Psip1</v>
          </cell>
          <cell r="I7654">
            <v>0.04</v>
          </cell>
        </row>
        <row r="7655">
          <cell r="H7655" t="str">
            <v>Tle3</v>
          </cell>
          <cell r="I7655">
            <v>0.04</v>
          </cell>
        </row>
        <row r="7656">
          <cell r="H7656" t="str">
            <v>Afdn</v>
          </cell>
          <cell r="I7656">
            <v>0.04</v>
          </cell>
        </row>
        <row r="7657">
          <cell r="H7657" t="str">
            <v>Fam129a</v>
          </cell>
          <cell r="I7657">
            <v>0.04</v>
          </cell>
        </row>
        <row r="7658">
          <cell r="H7658" t="str">
            <v>Vcl</v>
          </cell>
          <cell r="I7658">
            <v>0.04</v>
          </cell>
        </row>
        <row r="7659">
          <cell r="H7659" t="str">
            <v>Taf6</v>
          </cell>
          <cell r="I7659">
            <v>0.04</v>
          </cell>
        </row>
        <row r="7660">
          <cell r="H7660" t="str">
            <v>Mief1</v>
          </cell>
          <cell r="I7660">
            <v>0.04</v>
          </cell>
        </row>
        <row r="7661">
          <cell r="H7661" t="str">
            <v>Irak2</v>
          </cell>
          <cell r="I7661">
            <v>0.04</v>
          </cell>
        </row>
        <row r="7662">
          <cell r="H7662" t="str">
            <v>Gls</v>
          </cell>
          <cell r="I7662">
            <v>0.04</v>
          </cell>
        </row>
        <row r="7663">
          <cell r="H7663" t="str">
            <v>Prrc2a</v>
          </cell>
          <cell r="I7663">
            <v>0.04</v>
          </cell>
        </row>
        <row r="7664">
          <cell r="H7664" t="str">
            <v>Pkn2</v>
          </cell>
          <cell r="I7664">
            <v>0.04</v>
          </cell>
        </row>
        <row r="7665">
          <cell r="H7665" t="str">
            <v>Map1s</v>
          </cell>
          <cell r="I7665">
            <v>0.04</v>
          </cell>
        </row>
        <row r="7666">
          <cell r="H7666" t="str">
            <v>Ubr4</v>
          </cell>
          <cell r="I7666">
            <v>0.04</v>
          </cell>
        </row>
        <row r="7667">
          <cell r="H7667" t="str">
            <v>Lsr</v>
          </cell>
          <cell r="I7667">
            <v>0.04</v>
          </cell>
        </row>
        <row r="7668">
          <cell r="H7668" t="str">
            <v>Atp2a3</v>
          </cell>
          <cell r="I7668">
            <v>0.04</v>
          </cell>
        </row>
        <row r="7669">
          <cell r="H7669" t="str">
            <v>Golga5</v>
          </cell>
          <cell r="I7669">
            <v>0.04</v>
          </cell>
        </row>
        <row r="7670">
          <cell r="H7670" t="str">
            <v>Unc13b</v>
          </cell>
          <cell r="I7670">
            <v>0.04</v>
          </cell>
        </row>
        <row r="7671">
          <cell r="H7671" t="str">
            <v>Hnrnpc</v>
          </cell>
          <cell r="I7671">
            <v>0.04</v>
          </cell>
        </row>
        <row r="7672">
          <cell r="H7672" t="str">
            <v>Dbn1</v>
          </cell>
          <cell r="I7672">
            <v>0.04</v>
          </cell>
        </row>
        <row r="7673">
          <cell r="H7673" t="str">
            <v>Camkk2</v>
          </cell>
          <cell r="I7673">
            <v>0.04</v>
          </cell>
        </row>
        <row r="7674">
          <cell r="H7674" t="str">
            <v>Epn2</v>
          </cell>
          <cell r="I7674">
            <v>0.04</v>
          </cell>
        </row>
        <row r="7675">
          <cell r="H7675" t="str">
            <v>Marcks</v>
          </cell>
          <cell r="I7675">
            <v>0.04</v>
          </cell>
        </row>
        <row r="7676">
          <cell r="H7676" t="str">
            <v>Ppp1r11</v>
          </cell>
          <cell r="I7676">
            <v>0.04</v>
          </cell>
        </row>
        <row r="7677">
          <cell r="H7677" t="str">
            <v>Veph1</v>
          </cell>
          <cell r="I7677">
            <v>0.04</v>
          </cell>
        </row>
        <row r="7678">
          <cell r="H7678" t="str">
            <v>Leo1</v>
          </cell>
          <cell r="I7678">
            <v>0.04</v>
          </cell>
        </row>
        <row r="7679">
          <cell r="H7679" t="str">
            <v>Golim4</v>
          </cell>
          <cell r="I7679">
            <v>0.04</v>
          </cell>
        </row>
        <row r="7680">
          <cell r="H7680" t="str">
            <v>Thrap3</v>
          </cell>
          <cell r="I7680">
            <v>0.04</v>
          </cell>
        </row>
        <row r="7681">
          <cell r="H7681" t="str">
            <v>Sh3bp4</v>
          </cell>
          <cell r="I7681">
            <v>0.04</v>
          </cell>
        </row>
        <row r="7682">
          <cell r="H7682" t="str">
            <v>Map4</v>
          </cell>
          <cell r="I7682">
            <v>0.04</v>
          </cell>
        </row>
        <row r="7683">
          <cell r="H7683" t="str">
            <v>Vps54</v>
          </cell>
          <cell r="I7683">
            <v>0.04</v>
          </cell>
        </row>
        <row r="7684">
          <cell r="H7684" t="str">
            <v>Ank3</v>
          </cell>
          <cell r="I7684">
            <v>0.04</v>
          </cell>
        </row>
        <row r="7685">
          <cell r="H7685" t="str">
            <v>Tesk2</v>
          </cell>
          <cell r="I7685">
            <v>0.04</v>
          </cell>
        </row>
        <row r="7686">
          <cell r="H7686" t="str">
            <v>Galm</v>
          </cell>
          <cell r="I7686">
            <v>0.04</v>
          </cell>
        </row>
        <row r="7687">
          <cell r="H7687" t="str">
            <v>Mgrn1</v>
          </cell>
          <cell r="I7687">
            <v>0.04</v>
          </cell>
        </row>
        <row r="7688">
          <cell r="H7688" t="str">
            <v>L1cam</v>
          </cell>
          <cell r="I7688">
            <v>0.04</v>
          </cell>
        </row>
        <row r="7689">
          <cell r="H7689" t="str">
            <v>Tmem245</v>
          </cell>
          <cell r="I7689">
            <v>0.04</v>
          </cell>
        </row>
        <row r="7690">
          <cell r="H7690" t="str">
            <v>Ppp1r37</v>
          </cell>
          <cell r="I7690">
            <v>0.04</v>
          </cell>
        </row>
        <row r="7691">
          <cell r="H7691" t="str">
            <v>Snf8</v>
          </cell>
          <cell r="I7691">
            <v>0.04</v>
          </cell>
        </row>
        <row r="7692">
          <cell r="H7692" t="str">
            <v>Slc25a46</v>
          </cell>
          <cell r="I7692">
            <v>0.04</v>
          </cell>
        </row>
        <row r="7693">
          <cell r="H7693" t="str">
            <v>Rapgef2</v>
          </cell>
          <cell r="I7693">
            <v>0.04</v>
          </cell>
        </row>
        <row r="7694">
          <cell r="H7694" t="str">
            <v>JPT1</v>
          </cell>
          <cell r="I7694">
            <v>0.04</v>
          </cell>
        </row>
        <row r="7695">
          <cell r="H7695" t="str">
            <v>Map2</v>
          </cell>
          <cell r="I7695">
            <v>0.04</v>
          </cell>
        </row>
        <row r="7696">
          <cell r="H7696" t="str">
            <v>Ythdc1</v>
          </cell>
          <cell r="I7696">
            <v>0.04</v>
          </cell>
        </row>
        <row r="7697">
          <cell r="H7697" t="str">
            <v>Ralgapa1</v>
          </cell>
          <cell r="I7697">
            <v>0.04</v>
          </cell>
        </row>
        <row r="7698">
          <cell r="H7698" t="str">
            <v>Nes</v>
          </cell>
          <cell r="I7698">
            <v>0.04</v>
          </cell>
        </row>
        <row r="7699">
          <cell r="H7699" t="str">
            <v>Clasp2</v>
          </cell>
          <cell r="I7699">
            <v>0.04</v>
          </cell>
        </row>
        <row r="7700">
          <cell r="H7700" t="str">
            <v>Arhgap44</v>
          </cell>
          <cell r="I7700">
            <v>0.04</v>
          </cell>
        </row>
        <row r="7701">
          <cell r="H7701" t="str">
            <v>Lmna</v>
          </cell>
          <cell r="I7701">
            <v>0.04</v>
          </cell>
        </row>
        <row r="7702">
          <cell r="H7702" t="str">
            <v>Hbs1l</v>
          </cell>
          <cell r="I7702">
            <v>0.04</v>
          </cell>
        </row>
        <row r="7703">
          <cell r="H7703" t="str">
            <v>Ppig</v>
          </cell>
          <cell r="I7703">
            <v>0.04</v>
          </cell>
        </row>
        <row r="7704">
          <cell r="H7704" t="str">
            <v>Plekhd1</v>
          </cell>
          <cell r="I7704">
            <v>0.04</v>
          </cell>
        </row>
        <row r="7705">
          <cell r="H7705" t="str">
            <v>Irf2bpl</v>
          </cell>
          <cell r="I7705">
            <v>0.04</v>
          </cell>
        </row>
        <row r="7706">
          <cell r="H7706" t="str">
            <v>Cask</v>
          </cell>
          <cell r="I7706">
            <v>0.04</v>
          </cell>
        </row>
        <row r="7707">
          <cell r="H7707" t="str">
            <v>Clasrp</v>
          </cell>
          <cell r="I7707">
            <v>0.04</v>
          </cell>
        </row>
        <row r="7708">
          <cell r="H7708" t="str">
            <v>Avpr2</v>
          </cell>
          <cell r="I7708">
            <v>0.04</v>
          </cell>
        </row>
        <row r="7709">
          <cell r="H7709" t="str">
            <v>Pak2</v>
          </cell>
          <cell r="I7709">
            <v>0.04</v>
          </cell>
        </row>
        <row r="7710">
          <cell r="H7710" t="str">
            <v>Slco4a1</v>
          </cell>
          <cell r="I7710">
            <v>0.04</v>
          </cell>
        </row>
        <row r="7711">
          <cell r="H7711" t="str">
            <v>Plekhm1</v>
          </cell>
          <cell r="I7711">
            <v>0.04</v>
          </cell>
        </row>
        <row r="7712">
          <cell r="H7712" t="str">
            <v>Rabep2</v>
          </cell>
          <cell r="I7712">
            <v>0.04</v>
          </cell>
        </row>
        <row r="7713">
          <cell r="H7713" t="str">
            <v>Arfgef1</v>
          </cell>
          <cell r="I7713">
            <v>0.04</v>
          </cell>
        </row>
        <row r="7714">
          <cell r="H7714" t="str">
            <v>Dvl1</v>
          </cell>
          <cell r="I7714">
            <v>0.04</v>
          </cell>
        </row>
        <row r="7715">
          <cell r="H7715" t="str">
            <v>Dctn1</v>
          </cell>
          <cell r="I7715">
            <v>0.04</v>
          </cell>
        </row>
        <row r="7716">
          <cell r="H7716" t="str">
            <v>Esf1</v>
          </cell>
          <cell r="I7716">
            <v>0.04</v>
          </cell>
        </row>
        <row r="7717">
          <cell r="H7717" t="str">
            <v>Gripap1</v>
          </cell>
          <cell r="I7717">
            <v>0.04</v>
          </cell>
        </row>
        <row r="7718">
          <cell r="H7718" t="str">
            <v>Map1b</v>
          </cell>
          <cell r="I7718">
            <v>0.04</v>
          </cell>
        </row>
        <row r="7719">
          <cell r="H7719" t="str">
            <v>Hdgfl3</v>
          </cell>
          <cell r="I7719">
            <v>0.04</v>
          </cell>
        </row>
        <row r="7720">
          <cell r="H7720" t="str">
            <v>Arhgap29</v>
          </cell>
          <cell r="I7720">
            <v>0.04</v>
          </cell>
        </row>
        <row r="7721">
          <cell r="H7721" t="str">
            <v>Pih1d1</v>
          </cell>
          <cell r="I7721">
            <v>0.04</v>
          </cell>
        </row>
        <row r="7722">
          <cell r="H7722" t="str">
            <v>Sorbs2</v>
          </cell>
          <cell r="I7722">
            <v>0.04</v>
          </cell>
        </row>
        <row r="7723">
          <cell r="H7723" t="str">
            <v>Gak</v>
          </cell>
          <cell r="I7723">
            <v>0.04</v>
          </cell>
        </row>
        <row r="7724">
          <cell r="H7724" t="str">
            <v>Pard3</v>
          </cell>
          <cell r="I7724">
            <v>0.04</v>
          </cell>
        </row>
        <row r="7725">
          <cell r="H7725" t="str">
            <v>Ralbp1</v>
          </cell>
          <cell r="I7725">
            <v>0.04</v>
          </cell>
        </row>
        <row r="7726">
          <cell r="H7726" t="str">
            <v>Gab2</v>
          </cell>
          <cell r="I7726">
            <v>0.04</v>
          </cell>
        </row>
        <row r="7727">
          <cell r="H7727" t="str">
            <v>Stk10</v>
          </cell>
          <cell r="I7727">
            <v>0.04</v>
          </cell>
        </row>
        <row r="7728">
          <cell r="H7728" t="str">
            <v>Tpr</v>
          </cell>
          <cell r="I7728">
            <v>0.04</v>
          </cell>
        </row>
        <row r="7729">
          <cell r="H7729" t="str">
            <v>Ptpn21</v>
          </cell>
          <cell r="I7729">
            <v>0.04</v>
          </cell>
        </row>
        <row r="7730">
          <cell r="H7730" t="str">
            <v>Hp1bp3</v>
          </cell>
          <cell r="I7730">
            <v>0.04</v>
          </cell>
        </row>
        <row r="7731">
          <cell r="H7731" t="str">
            <v>Arhgap24</v>
          </cell>
          <cell r="I7731">
            <v>0.04</v>
          </cell>
        </row>
        <row r="7732">
          <cell r="H7732" t="str">
            <v>Slc9a3r1</v>
          </cell>
          <cell r="I7732">
            <v>0.04</v>
          </cell>
        </row>
        <row r="7733">
          <cell r="H7733" t="str">
            <v>Sart1</v>
          </cell>
          <cell r="I7733">
            <v>0.04</v>
          </cell>
        </row>
        <row r="7734">
          <cell r="H7734" t="str">
            <v>Pdcd4</v>
          </cell>
          <cell r="I7734">
            <v>0.04</v>
          </cell>
        </row>
        <row r="7735">
          <cell r="H7735" t="str">
            <v>Cdc42bpb</v>
          </cell>
          <cell r="I7735">
            <v>0.04</v>
          </cell>
        </row>
        <row r="7736">
          <cell r="H7736" t="str">
            <v>Ppig</v>
          </cell>
          <cell r="I7736">
            <v>0.04</v>
          </cell>
        </row>
        <row r="7737">
          <cell r="H7737" t="str">
            <v>Tanc1</v>
          </cell>
          <cell r="I7737">
            <v>0.04</v>
          </cell>
        </row>
        <row r="7738">
          <cell r="H7738" t="str">
            <v>Grip1</v>
          </cell>
          <cell r="I7738">
            <v>0.04</v>
          </cell>
        </row>
        <row r="7739">
          <cell r="H7739" t="str">
            <v>Mprip</v>
          </cell>
          <cell r="I7739">
            <v>0.04</v>
          </cell>
        </row>
        <row r="7740">
          <cell r="H7740" t="str">
            <v>Raver1</v>
          </cell>
          <cell r="I7740">
            <v>0.04</v>
          </cell>
        </row>
        <row r="7741">
          <cell r="H7741" t="str">
            <v>Arhgef2</v>
          </cell>
          <cell r="I7741">
            <v>0.04</v>
          </cell>
        </row>
        <row r="7742">
          <cell r="H7742" t="str">
            <v>Arhgap29</v>
          </cell>
          <cell r="I7742">
            <v>0.04</v>
          </cell>
        </row>
        <row r="7743">
          <cell r="H7743" t="str">
            <v>Atrx</v>
          </cell>
          <cell r="I7743">
            <v>0.04</v>
          </cell>
        </row>
        <row r="7744">
          <cell r="H7744" t="str">
            <v>Thrap3</v>
          </cell>
          <cell r="I7744">
            <v>0.04</v>
          </cell>
        </row>
        <row r="7745">
          <cell r="H7745" t="str">
            <v>Spata18</v>
          </cell>
          <cell r="I7745">
            <v>0.04</v>
          </cell>
        </row>
        <row r="7746">
          <cell r="H7746" t="str">
            <v>Pan2</v>
          </cell>
          <cell r="I7746">
            <v>0.04</v>
          </cell>
        </row>
        <row r="7747">
          <cell r="H7747" t="str">
            <v>Iws1</v>
          </cell>
          <cell r="I7747">
            <v>0.04</v>
          </cell>
        </row>
        <row r="7748">
          <cell r="H7748" t="str">
            <v>Myh10</v>
          </cell>
          <cell r="I7748">
            <v>0.04</v>
          </cell>
        </row>
        <row r="7749">
          <cell r="H7749" t="str">
            <v>Fasn</v>
          </cell>
          <cell r="I7749">
            <v>0.04</v>
          </cell>
        </row>
        <row r="7750">
          <cell r="H7750" t="str">
            <v>Tcf12</v>
          </cell>
          <cell r="I7750">
            <v>0.04</v>
          </cell>
        </row>
        <row r="7751">
          <cell r="H7751" t="str">
            <v>Srgap2</v>
          </cell>
          <cell r="I7751">
            <v>0.04</v>
          </cell>
        </row>
        <row r="7752">
          <cell r="H7752" t="str">
            <v>Parg</v>
          </cell>
          <cell r="I7752">
            <v>0.04</v>
          </cell>
        </row>
        <row r="7753">
          <cell r="H7753" t="str">
            <v>Hbs1l</v>
          </cell>
          <cell r="I7753">
            <v>0.04</v>
          </cell>
        </row>
        <row r="7754">
          <cell r="H7754" t="str">
            <v>Secisbp2</v>
          </cell>
          <cell r="I7754">
            <v>0.04</v>
          </cell>
        </row>
        <row r="7755">
          <cell r="H7755" t="str">
            <v>Nedd4</v>
          </cell>
          <cell r="I7755">
            <v>0.04</v>
          </cell>
        </row>
        <row r="7756">
          <cell r="H7756" t="str">
            <v>Gcc2</v>
          </cell>
          <cell r="I7756">
            <v>0.04</v>
          </cell>
        </row>
        <row r="7757">
          <cell r="H7757" t="str">
            <v>Pdzrn3</v>
          </cell>
          <cell r="I7757">
            <v>0.04</v>
          </cell>
        </row>
        <row r="7758">
          <cell r="H7758" t="str">
            <v>Ccdc86</v>
          </cell>
          <cell r="I7758">
            <v>0.04</v>
          </cell>
        </row>
        <row r="7759">
          <cell r="H7759" t="str">
            <v>Odf2</v>
          </cell>
          <cell r="I7759">
            <v>0.04</v>
          </cell>
        </row>
        <row r="7760">
          <cell r="H7760" t="str">
            <v>Dclk1</v>
          </cell>
          <cell r="I7760">
            <v>0.04</v>
          </cell>
        </row>
        <row r="7761">
          <cell r="H7761" t="str">
            <v>Bud13</v>
          </cell>
          <cell r="I7761">
            <v>0.04</v>
          </cell>
        </row>
        <row r="7762">
          <cell r="H7762" t="str">
            <v>Raf1</v>
          </cell>
          <cell r="I7762">
            <v>0.04</v>
          </cell>
        </row>
        <row r="7763">
          <cell r="H7763" t="str">
            <v>Epb41l1</v>
          </cell>
          <cell r="I7763">
            <v>0.04</v>
          </cell>
        </row>
        <row r="7764">
          <cell r="H7764" t="str">
            <v>Atp7a</v>
          </cell>
          <cell r="I7764">
            <v>0.04</v>
          </cell>
        </row>
        <row r="7765">
          <cell r="H7765" t="str">
            <v>Raver1</v>
          </cell>
          <cell r="I7765">
            <v>0.04</v>
          </cell>
        </row>
        <row r="7766">
          <cell r="H7766" t="str">
            <v>Tmem55a</v>
          </cell>
          <cell r="I7766">
            <v>0.04</v>
          </cell>
        </row>
        <row r="7767">
          <cell r="H7767" t="str">
            <v>Taf1b</v>
          </cell>
          <cell r="I7767">
            <v>0.04</v>
          </cell>
        </row>
        <row r="7768">
          <cell r="H7768" t="str">
            <v>Srsf6</v>
          </cell>
          <cell r="I7768">
            <v>0.04</v>
          </cell>
        </row>
        <row r="7769">
          <cell r="H7769" t="str">
            <v>Itpkb</v>
          </cell>
          <cell r="I7769">
            <v>0.04</v>
          </cell>
        </row>
        <row r="7770">
          <cell r="H7770" t="str">
            <v>Cdv3</v>
          </cell>
          <cell r="I7770">
            <v>0.04</v>
          </cell>
        </row>
        <row r="7771">
          <cell r="H7771" t="str">
            <v>Sipa1l1</v>
          </cell>
          <cell r="I7771">
            <v>0.04</v>
          </cell>
        </row>
        <row r="7772">
          <cell r="H7772" t="str">
            <v>Nsrp1</v>
          </cell>
          <cell r="I7772">
            <v>0.04</v>
          </cell>
        </row>
        <row r="7773">
          <cell r="H7773" t="str">
            <v>Map2</v>
          </cell>
          <cell r="I7773">
            <v>0.04</v>
          </cell>
        </row>
        <row r="7774">
          <cell r="H7774" t="str">
            <v>Ubn2</v>
          </cell>
          <cell r="I7774">
            <v>0.04</v>
          </cell>
        </row>
        <row r="7775">
          <cell r="H7775" t="str">
            <v>Slc9a1</v>
          </cell>
          <cell r="I7775">
            <v>0.04</v>
          </cell>
        </row>
        <row r="7776">
          <cell r="H7776" t="str">
            <v>Nudc</v>
          </cell>
          <cell r="I7776">
            <v>0.04</v>
          </cell>
        </row>
        <row r="7777">
          <cell r="H7777" t="str">
            <v>Mecp2</v>
          </cell>
          <cell r="I7777">
            <v>0.04</v>
          </cell>
        </row>
        <row r="7778">
          <cell r="H7778" t="str">
            <v>Cep104</v>
          </cell>
          <cell r="I7778">
            <v>0.04</v>
          </cell>
        </row>
        <row r="7779">
          <cell r="H7779" t="str">
            <v>Gak</v>
          </cell>
          <cell r="I7779">
            <v>0.04</v>
          </cell>
        </row>
        <row r="7780">
          <cell r="H7780" t="str">
            <v>Arhgef37</v>
          </cell>
          <cell r="I7780">
            <v>0.04</v>
          </cell>
        </row>
        <row r="7781">
          <cell r="H7781" t="str">
            <v>Map1b</v>
          </cell>
          <cell r="I7781">
            <v>0.04</v>
          </cell>
        </row>
        <row r="7782">
          <cell r="H7782" t="str">
            <v>Pkn2</v>
          </cell>
          <cell r="I7782">
            <v>0.04</v>
          </cell>
        </row>
        <row r="7783">
          <cell r="H7783" t="str">
            <v>Duox2</v>
          </cell>
          <cell r="I7783">
            <v>0.04</v>
          </cell>
        </row>
        <row r="7784">
          <cell r="H7784" t="str">
            <v>Map4</v>
          </cell>
          <cell r="I7784">
            <v>0.04</v>
          </cell>
        </row>
        <row r="7785">
          <cell r="H7785" t="str">
            <v>Map1b</v>
          </cell>
          <cell r="I7785">
            <v>0.04</v>
          </cell>
        </row>
        <row r="7786">
          <cell r="H7786" t="str">
            <v>Tom1l1</v>
          </cell>
          <cell r="I7786">
            <v>0.04</v>
          </cell>
        </row>
        <row r="7787">
          <cell r="H7787" t="str">
            <v>Sipa1l1</v>
          </cell>
          <cell r="I7787">
            <v>0.04</v>
          </cell>
        </row>
        <row r="7788">
          <cell r="H7788" t="str">
            <v>Map1b</v>
          </cell>
          <cell r="I7788">
            <v>0.04</v>
          </cell>
        </row>
        <row r="7789">
          <cell r="H7789" t="str">
            <v>Copb1</v>
          </cell>
          <cell r="I7789">
            <v>0.04</v>
          </cell>
        </row>
        <row r="7790">
          <cell r="H7790" t="str">
            <v>Pds5b</v>
          </cell>
          <cell r="I7790">
            <v>0.04</v>
          </cell>
        </row>
        <row r="7791">
          <cell r="H7791" t="str">
            <v>Deaf1</v>
          </cell>
          <cell r="I7791">
            <v>0.04</v>
          </cell>
        </row>
        <row r="7792">
          <cell r="H7792" t="str">
            <v>Trio</v>
          </cell>
          <cell r="I7792">
            <v>0.04</v>
          </cell>
        </row>
        <row r="7793">
          <cell r="H7793" t="str">
            <v>Iws1</v>
          </cell>
          <cell r="I7793">
            <v>0.04</v>
          </cell>
        </row>
        <row r="7794">
          <cell r="H7794" t="str">
            <v>Prkcq</v>
          </cell>
          <cell r="I7794">
            <v>0.04</v>
          </cell>
        </row>
        <row r="7795">
          <cell r="H7795" t="str">
            <v>Mprip</v>
          </cell>
          <cell r="I7795">
            <v>0.04</v>
          </cell>
        </row>
        <row r="7796">
          <cell r="H7796" t="str">
            <v>Tpcn1</v>
          </cell>
          <cell r="I7796">
            <v>0.04</v>
          </cell>
        </row>
        <row r="7797">
          <cell r="H7797" t="str">
            <v>Slc2a13</v>
          </cell>
          <cell r="I7797">
            <v>0.04</v>
          </cell>
        </row>
        <row r="7798">
          <cell r="H7798" t="str">
            <v>Add3</v>
          </cell>
          <cell r="I7798">
            <v>0.04</v>
          </cell>
        </row>
        <row r="7799">
          <cell r="H7799" t="str">
            <v>Marcks</v>
          </cell>
          <cell r="I7799">
            <v>0.04</v>
          </cell>
        </row>
        <row r="7800">
          <cell r="H7800" t="str">
            <v>Zc3h18</v>
          </cell>
          <cell r="I7800">
            <v>0.04</v>
          </cell>
        </row>
        <row r="7801">
          <cell r="H7801" t="str">
            <v>Ppp1r12a</v>
          </cell>
          <cell r="I7801">
            <v>0.04</v>
          </cell>
        </row>
        <row r="7802">
          <cell r="H7802" t="str">
            <v>Itpkb</v>
          </cell>
          <cell r="I7802">
            <v>0.04</v>
          </cell>
        </row>
        <row r="7803">
          <cell r="H7803" t="str">
            <v>Pcyt1a</v>
          </cell>
          <cell r="I7803">
            <v>0.04</v>
          </cell>
        </row>
        <row r="7804">
          <cell r="H7804" t="str">
            <v>Bcl2l1</v>
          </cell>
          <cell r="I7804">
            <v>0.04</v>
          </cell>
        </row>
        <row r="7805">
          <cell r="H7805" t="str">
            <v>Apc</v>
          </cell>
          <cell r="I7805">
            <v>0.04</v>
          </cell>
        </row>
        <row r="7806">
          <cell r="H7806" t="str">
            <v>Hsp90ab1</v>
          </cell>
          <cell r="I7806">
            <v>0.04</v>
          </cell>
        </row>
        <row r="7807">
          <cell r="H7807" t="str">
            <v>Klc4</v>
          </cell>
          <cell r="I7807">
            <v>0.04</v>
          </cell>
        </row>
        <row r="7808">
          <cell r="H7808" t="str">
            <v>Epn1</v>
          </cell>
          <cell r="I7808">
            <v>0.04</v>
          </cell>
        </row>
        <row r="7809">
          <cell r="H7809" t="str">
            <v>Ralgapa1</v>
          </cell>
          <cell r="I7809">
            <v>0.04</v>
          </cell>
        </row>
        <row r="7810">
          <cell r="H7810" t="str">
            <v>Atp1a1</v>
          </cell>
          <cell r="I7810">
            <v>0.04</v>
          </cell>
        </row>
        <row r="7811">
          <cell r="H7811" t="str">
            <v>Ncl</v>
          </cell>
          <cell r="I7811">
            <v>0.04</v>
          </cell>
        </row>
        <row r="7812">
          <cell r="H7812" t="str">
            <v>Pdcd4</v>
          </cell>
          <cell r="I7812">
            <v>0.04</v>
          </cell>
        </row>
        <row r="7813">
          <cell r="H7813" t="str">
            <v>Brd2</v>
          </cell>
          <cell r="I7813">
            <v>0.04</v>
          </cell>
        </row>
        <row r="7814">
          <cell r="H7814" t="str">
            <v>Csf1</v>
          </cell>
          <cell r="I7814">
            <v>0.04</v>
          </cell>
        </row>
        <row r="7815">
          <cell r="H7815" t="str">
            <v>Map1b</v>
          </cell>
          <cell r="I7815">
            <v>0.04</v>
          </cell>
        </row>
        <row r="7816">
          <cell r="H7816" t="str">
            <v>Lnpep</v>
          </cell>
          <cell r="I7816">
            <v>0.04</v>
          </cell>
        </row>
        <row r="7817">
          <cell r="H7817" t="str">
            <v>Arhgef11</v>
          </cell>
          <cell r="I7817">
            <v>0.04</v>
          </cell>
        </row>
        <row r="7818">
          <cell r="H7818" t="str">
            <v>Gpatch4</v>
          </cell>
          <cell r="I7818">
            <v>0.04</v>
          </cell>
        </row>
        <row r="7819">
          <cell r="H7819" t="str">
            <v>Lmna</v>
          </cell>
          <cell r="I7819">
            <v>0.04</v>
          </cell>
        </row>
        <row r="7820">
          <cell r="H7820" t="str">
            <v>Synrg</v>
          </cell>
          <cell r="I7820">
            <v>0.04</v>
          </cell>
        </row>
        <row r="7821">
          <cell r="H7821" t="str">
            <v>Dtnbp1</v>
          </cell>
          <cell r="I7821">
            <v>0.04</v>
          </cell>
        </row>
        <row r="7822">
          <cell r="H7822" t="str">
            <v>Wbp11</v>
          </cell>
          <cell r="I7822">
            <v>0.04</v>
          </cell>
        </row>
        <row r="7823">
          <cell r="H7823" t="str">
            <v>Plekhf1</v>
          </cell>
          <cell r="I7823">
            <v>0.04</v>
          </cell>
        </row>
        <row r="7824">
          <cell r="H7824" t="str">
            <v>Pcyt1a</v>
          </cell>
          <cell r="I7824">
            <v>0.04</v>
          </cell>
        </row>
        <row r="7825">
          <cell r="H7825" t="str">
            <v>Foxq1</v>
          </cell>
          <cell r="I7825">
            <v>0.04</v>
          </cell>
        </row>
        <row r="7826">
          <cell r="H7826" t="str">
            <v>Nifk</v>
          </cell>
          <cell r="I7826">
            <v>0.04</v>
          </cell>
        </row>
        <row r="7827">
          <cell r="H7827" t="str">
            <v>Plec</v>
          </cell>
          <cell r="I7827">
            <v>0.04</v>
          </cell>
        </row>
        <row r="7828">
          <cell r="H7828" t="str">
            <v>Cdv3</v>
          </cell>
          <cell r="I7828">
            <v>0.04</v>
          </cell>
        </row>
        <row r="7829">
          <cell r="H7829" t="str">
            <v>Tmem55a</v>
          </cell>
          <cell r="I7829">
            <v>0.04</v>
          </cell>
        </row>
        <row r="7830">
          <cell r="H7830" t="str">
            <v>Rtn4</v>
          </cell>
          <cell r="I7830">
            <v>0.04</v>
          </cell>
        </row>
        <row r="7831">
          <cell r="H7831" t="str">
            <v>Prkacb</v>
          </cell>
          <cell r="I7831">
            <v>0.04</v>
          </cell>
        </row>
        <row r="7832">
          <cell r="H7832" t="str">
            <v>Hnrnpc</v>
          </cell>
          <cell r="I7832">
            <v>0.04</v>
          </cell>
        </row>
        <row r="7833">
          <cell r="H7833" t="str">
            <v>Cdk12</v>
          </cell>
          <cell r="I7833">
            <v>0.04</v>
          </cell>
        </row>
        <row r="7834">
          <cell r="H7834" t="str">
            <v>Canx</v>
          </cell>
          <cell r="I7834">
            <v>0.04</v>
          </cell>
        </row>
        <row r="7835">
          <cell r="H7835" t="str">
            <v>Shank3</v>
          </cell>
          <cell r="I7835">
            <v>0.04</v>
          </cell>
        </row>
        <row r="7836">
          <cell r="H7836" t="str">
            <v>Tra2b</v>
          </cell>
          <cell r="I7836">
            <v>0.04</v>
          </cell>
        </row>
        <row r="7837">
          <cell r="H7837" t="str">
            <v>Nr2c2</v>
          </cell>
          <cell r="I7837">
            <v>0.04</v>
          </cell>
        </row>
        <row r="7838">
          <cell r="H7838" t="str">
            <v>Ptdss2</v>
          </cell>
          <cell r="I7838">
            <v>0.04</v>
          </cell>
        </row>
        <row r="7839">
          <cell r="H7839" t="str">
            <v>Amph</v>
          </cell>
          <cell r="I7839">
            <v>0.04</v>
          </cell>
        </row>
        <row r="7840">
          <cell r="H7840" t="str">
            <v>Ptprf</v>
          </cell>
          <cell r="I7840">
            <v>0.04</v>
          </cell>
        </row>
        <row r="7841">
          <cell r="H7841" t="str">
            <v>Gja1</v>
          </cell>
          <cell r="I7841">
            <v>0.04</v>
          </cell>
        </row>
        <row r="7842">
          <cell r="H7842" t="str">
            <v>Map1b</v>
          </cell>
          <cell r="I7842">
            <v>0.04</v>
          </cell>
        </row>
        <row r="7843">
          <cell r="H7843" t="str">
            <v>Rsrp1</v>
          </cell>
          <cell r="I7843">
            <v>0.04</v>
          </cell>
        </row>
        <row r="7844">
          <cell r="H7844" t="str">
            <v>Pxn</v>
          </cell>
          <cell r="I7844">
            <v>0.04</v>
          </cell>
        </row>
        <row r="7845">
          <cell r="H7845" t="str">
            <v>Map1a</v>
          </cell>
          <cell r="I7845">
            <v>0.04</v>
          </cell>
        </row>
        <row r="7846">
          <cell r="H7846" t="str">
            <v>Znf467</v>
          </cell>
          <cell r="I7846">
            <v>0.04</v>
          </cell>
        </row>
        <row r="7847">
          <cell r="H7847" t="str">
            <v>Ndrg2</v>
          </cell>
          <cell r="I7847">
            <v>0.04</v>
          </cell>
        </row>
        <row r="7848">
          <cell r="H7848" t="str">
            <v>Ppig</v>
          </cell>
          <cell r="I7848">
            <v>0.04</v>
          </cell>
        </row>
        <row r="7849">
          <cell r="H7849" t="str">
            <v>Sgta</v>
          </cell>
          <cell r="I7849">
            <v>0.04</v>
          </cell>
        </row>
        <row r="7850">
          <cell r="H7850" t="str">
            <v>Sorbs2</v>
          </cell>
          <cell r="I7850">
            <v>0.04</v>
          </cell>
        </row>
        <row r="7851">
          <cell r="H7851" t="str">
            <v>Magi3</v>
          </cell>
          <cell r="I7851">
            <v>0.04</v>
          </cell>
        </row>
        <row r="7852">
          <cell r="H7852" t="str">
            <v>Psip1</v>
          </cell>
          <cell r="I7852">
            <v>0.04</v>
          </cell>
        </row>
        <row r="7853">
          <cell r="H7853" t="str">
            <v>Pcyt1a</v>
          </cell>
          <cell r="I7853">
            <v>0.04</v>
          </cell>
        </row>
        <row r="7854">
          <cell r="H7854" t="str">
            <v>Sarg</v>
          </cell>
          <cell r="I7854">
            <v>0.04</v>
          </cell>
        </row>
        <row r="7855">
          <cell r="H7855" t="str">
            <v>Hdgfl2</v>
          </cell>
          <cell r="I7855">
            <v>0.04</v>
          </cell>
        </row>
        <row r="7856">
          <cell r="H7856" t="str">
            <v>Map1a</v>
          </cell>
          <cell r="I7856">
            <v>0.04</v>
          </cell>
        </row>
        <row r="7857">
          <cell r="H7857" t="str">
            <v>Ubtf</v>
          </cell>
          <cell r="I7857">
            <v>0.05</v>
          </cell>
        </row>
        <row r="7858">
          <cell r="H7858" t="str">
            <v>Nr2f6</v>
          </cell>
          <cell r="I7858">
            <v>0.05</v>
          </cell>
        </row>
        <row r="7859">
          <cell r="H7859" t="str">
            <v>Ywhaz</v>
          </cell>
          <cell r="I7859">
            <v>0.05</v>
          </cell>
        </row>
        <row r="7860">
          <cell r="H7860" t="str">
            <v>Mtus1</v>
          </cell>
          <cell r="I7860">
            <v>0.05</v>
          </cell>
        </row>
        <row r="7861">
          <cell r="H7861" t="str">
            <v>Rffl</v>
          </cell>
          <cell r="I7861">
            <v>0.05</v>
          </cell>
        </row>
        <row r="7862">
          <cell r="H7862" t="str">
            <v>Sptan1</v>
          </cell>
          <cell r="I7862">
            <v>0.05</v>
          </cell>
        </row>
        <row r="7863">
          <cell r="H7863" t="str">
            <v>Slc39a3</v>
          </cell>
          <cell r="I7863">
            <v>0.05</v>
          </cell>
        </row>
        <row r="7864">
          <cell r="H7864" t="str">
            <v>Rere</v>
          </cell>
          <cell r="I7864">
            <v>0.05</v>
          </cell>
        </row>
        <row r="7865">
          <cell r="H7865" t="str">
            <v>Lrrfip1</v>
          </cell>
          <cell r="I7865">
            <v>0.05</v>
          </cell>
        </row>
        <row r="7866">
          <cell r="H7866" t="str">
            <v>Hspb1</v>
          </cell>
          <cell r="I7866">
            <v>0.05</v>
          </cell>
        </row>
        <row r="7867">
          <cell r="H7867" t="str">
            <v>PAGR1</v>
          </cell>
          <cell r="I7867">
            <v>0.05</v>
          </cell>
        </row>
        <row r="7868">
          <cell r="H7868" t="str">
            <v>Gosr1</v>
          </cell>
          <cell r="I7868">
            <v>0.05</v>
          </cell>
        </row>
        <row r="7869">
          <cell r="H7869" t="str">
            <v>Kif2a</v>
          </cell>
          <cell r="I7869">
            <v>0.05</v>
          </cell>
        </row>
        <row r="7870">
          <cell r="H7870" t="str">
            <v>Maea</v>
          </cell>
          <cell r="I7870">
            <v>0.05</v>
          </cell>
        </row>
        <row r="7871">
          <cell r="H7871" t="str">
            <v>Nr2c1</v>
          </cell>
          <cell r="I7871">
            <v>0.05</v>
          </cell>
        </row>
        <row r="7872">
          <cell r="H7872" t="str">
            <v>Epb41l1</v>
          </cell>
          <cell r="I7872">
            <v>0.05</v>
          </cell>
        </row>
        <row r="7873">
          <cell r="H7873" t="str">
            <v>Tmpo</v>
          </cell>
          <cell r="I7873">
            <v>0.05</v>
          </cell>
        </row>
        <row r="7874">
          <cell r="H7874" t="str">
            <v>Atp1a1</v>
          </cell>
          <cell r="I7874">
            <v>0.05</v>
          </cell>
        </row>
        <row r="7875">
          <cell r="H7875" t="str">
            <v>Eif2b4</v>
          </cell>
          <cell r="I7875">
            <v>0.05</v>
          </cell>
        </row>
        <row r="7876">
          <cell r="H7876" t="str">
            <v>Acly</v>
          </cell>
          <cell r="I7876">
            <v>0.05</v>
          </cell>
        </row>
        <row r="7877">
          <cell r="H7877" t="str">
            <v>Asap1</v>
          </cell>
          <cell r="I7877">
            <v>0.05</v>
          </cell>
        </row>
        <row r="7878">
          <cell r="H7878" t="str">
            <v>Hnrnpa3</v>
          </cell>
          <cell r="I7878">
            <v>0.05</v>
          </cell>
        </row>
        <row r="7879">
          <cell r="H7879" t="str">
            <v>Shroom2</v>
          </cell>
          <cell r="I7879">
            <v>0.05</v>
          </cell>
        </row>
        <row r="7880">
          <cell r="H7880" t="str">
            <v>Prrc2a</v>
          </cell>
          <cell r="I7880">
            <v>0.05</v>
          </cell>
        </row>
        <row r="7881">
          <cell r="H7881" t="str">
            <v>Pip5k1a</v>
          </cell>
          <cell r="I7881">
            <v>0.05</v>
          </cell>
        </row>
        <row r="7882">
          <cell r="H7882" t="str">
            <v>Ajuba</v>
          </cell>
          <cell r="I7882">
            <v>0.05</v>
          </cell>
        </row>
        <row r="7883">
          <cell r="H7883" t="str">
            <v>Chd8</v>
          </cell>
          <cell r="I7883">
            <v>0.05</v>
          </cell>
        </row>
        <row r="7884">
          <cell r="H7884" t="str">
            <v>Dclk1</v>
          </cell>
          <cell r="I7884">
            <v>0.05</v>
          </cell>
        </row>
        <row r="7885">
          <cell r="H7885" t="str">
            <v>Ca2</v>
          </cell>
          <cell r="I7885">
            <v>0.05</v>
          </cell>
        </row>
        <row r="7886">
          <cell r="H7886" t="str">
            <v>Dnm1l</v>
          </cell>
          <cell r="I7886">
            <v>0.05</v>
          </cell>
        </row>
        <row r="7887">
          <cell r="H7887" t="str">
            <v>Pfkfb3</v>
          </cell>
          <cell r="I7887">
            <v>0.05</v>
          </cell>
        </row>
        <row r="7888">
          <cell r="H7888" t="str">
            <v>Akap11</v>
          </cell>
          <cell r="I7888">
            <v>0.05</v>
          </cell>
        </row>
        <row r="7889">
          <cell r="H7889" t="str">
            <v>Tsc2</v>
          </cell>
          <cell r="I7889">
            <v>0.05</v>
          </cell>
        </row>
        <row r="7890">
          <cell r="H7890" t="str">
            <v>Ndrg2</v>
          </cell>
          <cell r="I7890">
            <v>0.05</v>
          </cell>
        </row>
        <row r="7891">
          <cell r="H7891" t="str">
            <v>Pde4d</v>
          </cell>
          <cell r="I7891">
            <v>0.05</v>
          </cell>
        </row>
        <row r="7892">
          <cell r="H7892" t="str">
            <v>Tgfb1i1</v>
          </cell>
          <cell r="I7892">
            <v>0.05</v>
          </cell>
        </row>
        <row r="7893">
          <cell r="H7893" t="str">
            <v>Rapgef3</v>
          </cell>
          <cell r="I7893">
            <v>0.05</v>
          </cell>
        </row>
        <row r="7894">
          <cell r="H7894" t="str">
            <v>Arhgap17</v>
          </cell>
          <cell r="I7894">
            <v>0.05</v>
          </cell>
        </row>
        <row r="7895">
          <cell r="H7895" t="str">
            <v>Sugp1</v>
          </cell>
          <cell r="I7895">
            <v>0.05</v>
          </cell>
        </row>
        <row r="7896">
          <cell r="H7896" t="str">
            <v>Map1s</v>
          </cell>
          <cell r="I7896">
            <v>0.05</v>
          </cell>
        </row>
        <row r="7897">
          <cell r="H7897" t="str">
            <v>Pde3a</v>
          </cell>
          <cell r="I7897">
            <v>0.05</v>
          </cell>
        </row>
        <row r="7898">
          <cell r="H7898" t="str">
            <v>Scaf1</v>
          </cell>
          <cell r="I7898">
            <v>0.05</v>
          </cell>
        </row>
        <row r="7899">
          <cell r="H7899" t="str">
            <v>Klc1</v>
          </cell>
          <cell r="I7899">
            <v>0.05</v>
          </cell>
        </row>
        <row r="7900">
          <cell r="H7900" t="str">
            <v>Apeh</v>
          </cell>
          <cell r="I7900">
            <v>0.05</v>
          </cell>
        </row>
        <row r="7901">
          <cell r="H7901" t="str">
            <v>Iws1</v>
          </cell>
          <cell r="I7901">
            <v>0.05</v>
          </cell>
        </row>
        <row r="7902">
          <cell r="H7902" t="str">
            <v>Zwint</v>
          </cell>
          <cell r="I7902">
            <v>0.05</v>
          </cell>
        </row>
        <row r="7903">
          <cell r="H7903" t="str">
            <v>Ndrg3</v>
          </cell>
          <cell r="I7903">
            <v>0.05</v>
          </cell>
        </row>
        <row r="7904">
          <cell r="H7904" t="str">
            <v>Ralgapa1</v>
          </cell>
          <cell r="I7904">
            <v>0.05</v>
          </cell>
        </row>
        <row r="7905">
          <cell r="H7905" t="str">
            <v>Akap12</v>
          </cell>
          <cell r="I7905">
            <v>0.05</v>
          </cell>
        </row>
        <row r="7906">
          <cell r="H7906" t="str">
            <v>Nr2c2</v>
          </cell>
          <cell r="I7906">
            <v>0.05</v>
          </cell>
        </row>
        <row r="7907">
          <cell r="H7907" t="str">
            <v>Ralgapa1</v>
          </cell>
          <cell r="I7907">
            <v>0.05</v>
          </cell>
        </row>
        <row r="7908">
          <cell r="H7908" t="str">
            <v>Stk10</v>
          </cell>
          <cell r="I7908">
            <v>0.05</v>
          </cell>
        </row>
        <row r="7909">
          <cell r="H7909" t="str">
            <v>Phrf1</v>
          </cell>
          <cell r="I7909">
            <v>0.05</v>
          </cell>
        </row>
        <row r="7910">
          <cell r="H7910" t="str">
            <v>Plcb3</v>
          </cell>
          <cell r="I7910">
            <v>0.05</v>
          </cell>
        </row>
        <row r="7911">
          <cell r="H7911" t="str">
            <v>Kctd1</v>
          </cell>
          <cell r="I7911">
            <v>0.05</v>
          </cell>
        </row>
        <row r="7912">
          <cell r="H7912" t="str">
            <v>Srebf1</v>
          </cell>
          <cell r="I7912">
            <v>0.05</v>
          </cell>
        </row>
        <row r="7913">
          <cell r="H7913" t="str">
            <v>Ndrg1</v>
          </cell>
          <cell r="I7913">
            <v>0.05</v>
          </cell>
        </row>
        <row r="7914">
          <cell r="H7914" t="str">
            <v>Mprip</v>
          </cell>
          <cell r="I7914">
            <v>0.05</v>
          </cell>
        </row>
        <row r="7915">
          <cell r="H7915" t="str">
            <v>Map1b</v>
          </cell>
          <cell r="I7915">
            <v>0.05</v>
          </cell>
        </row>
        <row r="7916">
          <cell r="H7916" t="str">
            <v>Pdcd4</v>
          </cell>
          <cell r="I7916">
            <v>0.05</v>
          </cell>
        </row>
        <row r="7917">
          <cell r="H7917" t="str">
            <v>Marcks</v>
          </cell>
          <cell r="I7917">
            <v>0.05</v>
          </cell>
        </row>
        <row r="7918">
          <cell r="H7918" t="str">
            <v>Mettl18</v>
          </cell>
          <cell r="I7918">
            <v>0.05</v>
          </cell>
        </row>
        <row r="7919">
          <cell r="H7919" t="str">
            <v>Phactr2</v>
          </cell>
          <cell r="I7919">
            <v>0.05</v>
          </cell>
        </row>
        <row r="7920">
          <cell r="H7920" t="str">
            <v>Pik3c3</v>
          </cell>
          <cell r="I7920">
            <v>0.05</v>
          </cell>
        </row>
        <row r="7921">
          <cell r="H7921" t="str">
            <v>Arhgef6</v>
          </cell>
          <cell r="I7921">
            <v>0.05</v>
          </cell>
        </row>
        <row r="7922">
          <cell r="H7922" t="str">
            <v>Fxyd4</v>
          </cell>
          <cell r="I7922">
            <v>0.05</v>
          </cell>
        </row>
        <row r="7923">
          <cell r="H7923" t="str">
            <v>Carhsp1</v>
          </cell>
          <cell r="I7923">
            <v>0.05</v>
          </cell>
        </row>
        <row r="7924">
          <cell r="H7924" t="str">
            <v>Lrrfip1</v>
          </cell>
          <cell r="I7924">
            <v>0.05</v>
          </cell>
        </row>
        <row r="7925">
          <cell r="H7925" t="str">
            <v>Araf</v>
          </cell>
          <cell r="I7925">
            <v>0.05</v>
          </cell>
        </row>
        <row r="7926">
          <cell r="H7926" t="str">
            <v>Polr2m</v>
          </cell>
          <cell r="I7926">
            <v>0.05</v>
          </cell>
        </row>
        <row r="7927">
          <cell r="H7927" t="str">
            <v>Taf9b</v>
          </cell>
          <cell r="I7927">
            <v>0.05</v>
          </cell>
        </row>
        <row r="7928">
          <cell r="H7928" t="str">
            <v>Mark2</v>
          </cell>
          <cell r="I7928">
            <v>0.05</v>
          </cell>
        </row>
        <row r="7929">
          <cell r="H7929" t="str">
            <v>Rbl2</v>
          </cell>
          <cell r="I7929">
            <v>0.05</v>
          </cell>
        </row>
        <row r="7930">
          <cell r="H7930" t="str">
            <v>Rbm20</v>
          </cell>
          <cell r="I7930">
            <v>0.05</v>
          </cell>
        </row>
        <row r="7931">
          <cell r="H7931" t="str">
            <v>Exoc8</v>
          </cell>
          <cell r="I7931">
            <v>0.05</v>
          </cell>
        </row>
        <row r="7932">
          <cell r="H7932" t="str">
            <v>Tomm34</v>
          </cell>
          <cell r="I7932">
            <v>0.05</v>
          </cell>
        </row>
        <row r="7933">
          <cell r="H7933" t="str">
            <v>H1f0</v>
          </cell>
          <cell r="I7933">
            <v>0.05</v>
          </cell>
        </row>
        <row r="7934">
          <cell r="H7934" t="str">
            <v>Myo9b</v>
          </cell>
          <cell r="I7934">
            <v>0.05</v>
          </cell>
        </row>
        <row r="7935">
          <cell r="H7935" t="str">
            <v>Dnmt3a</v>
          </cell>
          <cell r="I7935">
            <v>0.05</v>
          </cell>
        </row>
        <row r="7936">
          <cell r="H7936" t="str">
            <v>Srsf9</v>
          </cell>
          <cell r="I7936">
            <v>0.05</v>
          </cell>
        </row>
        <row r="7937">
          <cell r="H7937" t="str">
            <v>Znf148</v>
          </cell>
          <cell r="I7937">
            <v>0.05</v>
          </cell>
        </row>
        <row r="7938">
          <cell r="H7938" t="str">
            <v>Glyctk</v>
          </cell>
          <cell r="I7938">
            <v>0.05</v>
          </cell>
        </row>
        <row r="7939">
          <cell r="H7939" t="str">
            <v>Ddr1</v>
          </cell>
          <cell r="I7939">
            <v>0.05</v>
          </cell>
        </row>
        <row r="7940">
          <cell r="H7940" t="str">
            <v>Cavin1</v>
          </cell>
          <cell r="I7940">
            <v>0.05</v>
          </cell>
        </row>
        <row r="7941">
          <cell r="H7941" t="str">
            <v>Usp19</v>
          </cell>
          <cell r="I7941">
            <v>0.05</v>
          </cell>
        </row>
        <row r="7942">
          <cell r="H7942" t="str">
            <v>Sqstm1</v>
          </cell>
          <cell r="I7942">
            <v>0.05</v>
          </cell>
        </row>
        <row r="7943">
          <cell r="H7943" t="str">
            <v>Tsc1</v>
          </cell>
          <cell r="I7943">
            <v>0.05</v>
          </cell>
        </row>
        <row r="7944">
          <cell r="H7944" t="str">
            <v>Snrk</v>
          </cell>
          <cell r="I7944">
            <v>0.05</v>
          </cell>
        </row>
        <row r="7945">
          <cell r="H7945" t="str">
            <v>Fam129b</v>
          </cell>
          <cell r="I7945">
            <v>0.05</v>
          </cell>
        </row>
        <row r="7946">
          <cell r="H7946" t="str">
            <v>Ywhaq</v>
          </cell>
          <cell r="I7946">
            <v>0.05</v>
          </cell>
        </row>
        <row r="7947">
          <cell r="H7947" t="str">
            <v>Ston2</v>
          </cell>
          <cell r="I7947">
            <v>0.05</v>
          </cell>
        </row>
        <row r="7948">
          <cell r="H7948" t="str">
            <v>Gramd2b</v>
          </cell>
          <cell r="I7948">
            <v>0.05</v>
          </cell>
        </row>
        <row r="7949">
          <cell r="H7949" t="str">
            <v>Rbm20</v>
          </cell>
          <cell r="I7949">
            <v>0.05</v>
          </cell>
        </row>
        <row r="7950">
          <cell r="H7950" t="str">
            <v>Dclk1</v>
          </cell>
          <cell r="I7950">
            <v>0.05</v>
          </cell>
        </row>
        <row r="7951">
          <cell r="H7951" t="str">
            <v>Igfbp5</v>
          </cell>
          <cell r="I7951">
            <v>0.05</v>
          </cell>
        </row>
        <row r="7952">
          <cell r="H7952" t="str">
            <v>Lmna</v>
          </cell>
          <cell r="I7952">
            <v>0.05</v>
          </cell>
        </row>
        <row r="7953">
          <cell r="H7953" t="str">
            <v>Leo1</v>
          </cell>
          <cell r="I7953">
            <v>0.05</v>
          </cell>
        </row>
        <row r="7954">
          <cell r="H7954" t="str">
            <v>Parg</v>
          </cell>
          <cell r="I7954">
            <v>0.05</v>
          </cell>
        </row>
        <row r="7955">
          <cell r="H7955" t="str">
            <v>Pdlim5</v>
          </cell>
          <cell r="I7955">
            <v>0.05</v>
          </cell>
        </row>
        <row r="7956">
          <cell r="H7956" t="str">
            <v>Tmpo</v>
          </cell>
          <cell r="I7956">
            <v>0.05</v>
          </cell>
        </row>
        <row r="7957">
          <cell r="H7957" t="str">
            <v>Kif5b</v>
          </cell>
          <cell r="I7957">
            <v>0.05</v>
          </cell>
        </row>
        <row r="7958">
          <cell r="H7958" t="str">
            <v>Patl1</v>
          </cell>
          <cell r="I7958">
            <v>0.05</v>
          </cell>
        </row>
        <row r="7959">
          <cell r="H7959" t="str">
            <v>Rad23b</v>
          </cell>
          <cell r="I7959">
            <v>0.05</v>
          </cell>
        </row>
        <row r="7960">
          <cell r="H7960" t="str">
            <v>Atg9a</v>
          </cell>
          <cell r="I7960">
            <v>0.05</v>
          </cell>
        </row>
        <row r="7961">
          <cell r="H7961" t="str">
            <v>Mgll</v>
          </cell>
          <cell r="I7961">
            <v>0.05</v>
          </cell>
        </row>
        <row r="7962">
          <cell r="H7962" t="str">
            <v>Afap1l1</v>
          </cell>
          <cell r="I7962">
            <v>0.05</v>
          </cell>
        </row>
        <row r="7963">
          <cell r="H7963" t="str">
            <v>Acsl1</v>
          </cell>
          <cell r="I7963">
            <v>0.05</v>
          </cell>
        </row>
        <row r="7964">
          <cell r="H7964" t="str">
            <v>Mef2a</v>
          </cell>
          <cell r="I7964">
            <v>0.05</v>
          </cell>
        </row>
        <row r="7965">
          <cell r="H7965" t="str">
            <v>Znf652</v>
          </cell>
          <cell r="I7965">
            <v>0.05</v>
          </cell>
        </row>
        <row r="7966">
          <cell r="H7966" t="str">
            <v>Esyt1</v>
          </cell>
          <cell r="I7966">
            <v>0.05</v>
          </cell>
        </row>
        <row r="7967">
          <cell r="H7967" t="str">
            <v>Dtnbp1</v>
          </cell>
          <cell r="I7967">
            <v>0.05</v>
          </cell>
        </row>
        <row r="7968">
          <cell r="H7968" t="str">
            <v>Map1b</v>
          </cell>
          <cell r="I7968">
            <v>0.05</v>
          </cell>
        </row>
        <row r="7969">
          <cell r="H7969" t="str">
            <v>Strn</v>
          </cell>
          <cell r="I7969">
            <v>0.05</v>
          </cell>
        </row>
        <row r="7970">
          <cell r="H7970" t="str">
            <v>Trip12</v>
          </cell>
          <cell r="I7970">
            <v>0.05</v>
          </cell>
        </row>
        <row r="7971">
          <cell r="H7971" t="str">
            <v>Aagab</v>
          </cell>
          <cell r="I7971">
            <v>0.05</v>
          </cell>
        </row>
        <row r="7972">
          <cell r="H7972" t="str">
            <v>Prrc2a</v>
          </cell>
          <cell r="I7972">
            <v>0.05</v>
          </cell>
        </row>
        <row r="7973">
          <cell r="H7973" t="str">
            <v>Nagk</v>
          </cell>
          <cell r="I7973">
            <v>0.05</v>
          </cell>
        </row>
        <row r="7974">
          <cell r="H7974" t="str">
            <v>Dcakd</v>
          </cell>
          <cell r="I7974">
            <v>0.05</v>
          </cell>
        </row>
        <row r="7975">
          <cell r="H7975" t="str">
            <v>Cpd</v>
          </cell>
          <cell r="I7975">
            <v>0.05</v>
          </cell>
        </row>
        <row r="7976">
          <cell r="H7976" t="str">
            <v>Clip2</v>
          </cell>
          <cell r="I7976">
            <v>0.05</v>
          </cell>
        </row>
        <row r="7977">
          <cell r="H7977" t="str">
            <v>Raver1</v>
          </cell>
          <cell r="I7977">
            <v>0.05</v>
          </cell>
        </row>
        <row r="7978">
          <cell r="H7978" t="str">
            <v>Rtn3</v>
          </cell>
          <cell r="I7978">
            <v>0.05</v>
          </cell>
        </row>
        <row r="7979">
          <cell r="H7979" t="str">
            <v>Pak1</v>
          </cell>
          <cell r="I7979">
            <v>0.05</v>
          </cell>
        </row>
        <row r="7980">
          <cell r="H7980" t="str">
            <v>Per1</v>
          </cell>
          <cell r="I7980">
            <v>0.05</v>
          </cell>
        </row>
        <row r="7981">
          <cell r="H7981" t="str">
            <v>Pax8</v>
          </cell>
          <cell r="I7981">
            <v>0.05</v>
          </cell>
        </row>
        <row r="7982">
          <cell r="H7982" t="str">
            <v>Bzw1</v>
          </cell>
          <cell r="I7982">
            <v>0.05</v>
          </cell>
        </row>
        <row r="7983">
          <cell r="H7983" t="str">
            <v>Cadps</v>
          </cell>
          <cell r="I7983">
            <v>0.05</v>
          </cell>
        </row>
        <row r="7984">
          <cell r="H7984" t="str">
            <v>Secisbp2</v>
          </cell>
          <cell r="I7984">
            <v>0.05</v>
          </cell>
        </row>
        <row r="7985">
          <cell r="H7985" t="str">
            <v>Epn3</v>
          </cell>
          <cell r="I7985">
            <v>0.05</v>
          </cell>
        </row>
        <row r="7986">
          <cell r="H7986" t="str">
            <v>Nup98</v>
          </cell>
          <cell r="I7986">
            <v>0.05</v>
          </cell>
        </row>
        <row r="7987">
          <cell r="H7987" t="str">
            <v>Tmem55a</v>
          </cell>
          <cell r="I7987">
            <v>0.05</v>
          </cell>
        </row>
        <row r="7988">
          <cell r="H7988" t="str">
            <v>Lpp</v>
          </cell>
          <cell r="I7988">
            <v>0.05</v>
          </cell>
        </row>
        <row r="7989">
          <cell r="H7989" t="str">
            <v>Hbp1</v>
          </cell>
          <cell r="I7989">
            <v>0.05</v>
          </cell>
        </row>
        <row r="7990">
          <cell r="H7990" t="str">
            <v>Tst</v>
          </cell>
          <cell r="I7990">
            <v>0.05</v>
          </cell>
        </row>
        <row r="7991">
          <cell r="H7991" t="str">
            <v>Map1b</v>
          </cell>
          <cell r="I7991">
            <v>0.05</v>
          </cell>
        </row>
        <row r="7992">
          <cell r="H7992" t="str">
            <v>Slk</v>
          </cell>
          <cell r="I7992">
            <v>0.05</v>
          </cell>
        </row>
        <row r="7993">
          <cell r="H7993" t="str">
            <v>Epb41l1</v>
          </cell>
          <cell r="I7993">
            <v>0.05</v>
          </cell>
        </row>
        <row r="7994">
          <cell r="H7994" t="str">
            <v>Efhd2</v>
          </cell>
          <cell r="I7994">
            <v>0.05</v>
          </cell>
        </row>
        <row r="7995">
          <cell r="H7995" t="str">
            <v>Atxn1</v>
          </cell>
          <cell r="I7995">
            <v>0.05</v>
          </cell>
        </row>
        <row r="7996">
          <cell r="H7996" t="str">
            <v>Adcy6</v>
          </cell>
          <cell r="I7996">
            <v>0.05</v>
          </cell>
        </row>
        <row r="7997">
          <cell r="H7997" t="str">
            <v>Usp4</v>
          </cell>
          <cell r="I7997">
            <v>0.05</v>
          </cell>
        </row>
        <row r="7998">
          <cell r="H7998" t="str">
            <v>Tmpo</v>
          </cell>
          <cell r="I7998">
            <v>0.05</v>
          </cell>
        </row>
        <row r="7999">
          <cell r="H7999" t="str">
            <v>Ndrg1</v>
          </cell>
          <cell r="I7999">
            <v>0.05</v>
          </cell>
        </row>
        <row r="8000">
          <cell r="H8000" t="str">
            <v>Capn2</v>
          </cell>
          <cell r="I8000">
            <v>0.05</v>
          </cell>
        </row>
        <row r="8001">
          <cell r="H8001" t="str">
            <v>Ptpn21</v>
          </cell>
          <cell r="I8001">
            <v>0.05</v>
          </cell>
        </row>
        <row r="8002">
          <cell r="H8002" t="str">
            <v>Arhgap29</v>
          </cell>
          <cell r="I8002">
            <v>0.05</v>
          </cell>
        </row>
        <row r="8003">
          <cell r="H8003" t="str">
            <v>Washc2</v>
          </cell>
          <cell r="I8003">
            <v>0.05</v>
          </cell>
        </row>
        <row r="8004">
          <cell r="H8004" t="str">
            <v>Stx4</v>
          </cell>
          <cell r="I8004">
            <v>0.05</v>
          </cell>
        </row>
        <row r="8005">
          <cell r="H8005" t="str">
            <v>Smpd3</v>
          </cell>
          <cell r="I8005">
            <v>0.05</v>
          </cell>
        </row>
        <row r="8006">
          <cell r="H8006" t="str">
            <v>Paf1</v>
          </cell>
          <cell r="I8006">
            <v>0.05</v>
          </cell>
        </row>
        <row r="8007">
          <cell r="H8007" t="str">
            <v>Zhx1</v>
          </cell>
          <cell r="I8007">
            <v>0.05</v>
          </cell>
        </row>
        <row r="8008">
          <cell r="H8008" t="str">
            <v>Synj1</v>
          </cell>
          <cell r="I8008">
            <v>0.05</v>
          </cell>
        </row>
        <row r="8009">
          <cell r="H8009" t="str">
            <v>Aldoa</v>
          </cell>
          <cell r="I8009">
            <v>0.05</v>
          </cell>
        </row>
        <row r="8010">
          <cell r="H8010" t="str">
            <v>Aldoa</v>
          </cell>
          <cell r="I8010">
            <v>0.05</v>
          </cell>
        </row>
        <row r="8011">
          <cell r="H8011" t="str">
            <v>Esf1</v>
          </cell>
          <cell r="I8011">
            <v>0.05</v>
          </cell>
        </row>
        <row r="8012">
          <cell r="H8012" t="str">
            <v>Lrrfip1</v>
          </cell>
          <cell r="I8012">
            <v>0.05</v>
          </cell>
        </row>
        <row r="8013">
          <cell r="H8013" t="str">
            <v>Prune2</v>
          </cell>
          <cell r="I8013">
            <v>0.05</v>
          </cell>
        </row>
        <row r="8014">
          <cell r="H8014" t="str">
            <v>Atp2b1</v>
          </cell>
          <cell r="I8014">
            <v>0.05</v>
          </cell>
        </row>
        <row r="8015">
          <cell r="H8015" t="str">
            <v>Sipa1l1</v>
          </cell>
          <cell r="I8015">
            <v>0.05</v>
          </cell>
        </row>
        <row r="8016">
          <cell r="H8016" t="str">
            <v>Rps26</v>
          </cell>
          <cell r="I8016">
            <v>0.05</v>
          </cell>
        </row>
        <row r="8017">
          <cell r="H8017" t="str">
            <v>Map1b</v>
          </cell>
          <cell r="I8017">
            <v>0.05</v>
          </cell>
        </row>
        <row r="8018">
          <cell r="H8018" t="str">
            <v>Klf10</v>
          </cell>
          <cell r="I8018">
            <v>0.05</v>
          </cell>
        </row>
        <row r="8019">
          <cell r="H8019" t="str">
            <v>Znf513</v>
          </cell>
          <cell r="I8019">
            <v>0.05</v>
          </cell>
        </row>
        <row r="8020">
          <cell r="H8020" t="str">
            <v>Tgfb1i1</v>
          </cell>
          <cell r="I8020">
            <v>0.05</v>
          </cell>
        </row>
        <row r="8021">
          <cell r="H8021" t="str">
            <v>Xrcc1</v>
          </cell>
          <cell r="I8021">
            <v>0.05</v>
          </cell>
        </row>
        <row r="8022">
          <cell r="H8022" t="str">
            <v>Tsc22d4</v>
          </cell>
          <cell r="I8022">
            <v>0.05</v>
          </cell>
        </row>
        <row r="8023">
          <cell r="H8023" t="str">
            <v>Ncor1</v>
          </cell>
          <cell r="I8023">
            <v>0.05</v>
          </cell>
        </row>
        <row r="8024">
          <cell r="H8024" t="str">
            <v>Nisch</v>
          </cell>
          <cell r="I8024">
            <v>0.05</v>
          </cell>
        </row>
        <row r="8025">
          <cell r="H8025" t="str">
            <v>Atp1a1</v>
          </cell>
          <cell r="I8025">
            <v>0.05</v>
          </cell>
        </row>
        <row r="8026">
          <cell r="H8026" t="str">
            <v>Rpl4</v>
          </cell>
          <cell r="I8026">
            <v>0.05</v>
          </cell>
        </row>
        <row r="8027">
          <cell r="H8027" t="str">
            <v>Pacsin1</v>
          </cell>
          <cell r="I8027">
            <v>0.05</v>
          </cell>
        </row>
        <row r="8028">
          <cell r="H8028" t="str">
            <v>Gramd1a</v>
          </cell>
          <cell r="I8028">
            <v>0.05</v>
          </cell>
        </row>
        <row r="8029">
          <cell r="H8029" t="str">
            <v>Golim4</v>
          </cell>
          <cell r="I8029">
            <v>0.05</v>
          </cell>
        </row>
        <row r="8030">
          <cell r="H8030" t="str">
            <v>Eif3d</v>
          </cell>
          <cell r="I8030">
            <v>0.05</v>
          </cell>
        </row>
        <row r="8031">
          <cell r="H8031" t="str">
            <v>Clip2</v>
          </cell>
          <cell r="I8031">
            <v>0.05</v>
          </cell>
        </row>
        <row r="8032">
          <cell r="H8032" t="str">
            <v>Slc4a4</v>
          </cell>
          <cell r="I8032">
            <v>0.05</v>
          </cell>
        </row>
        <row r="8033">
          <cell r="H8033" t="str">
            <v>Dnajc5</v>
          </cell>
          <cell r="I8033">
            <v>0.05</v>
          </cell>
        </row>
        <row r="8034">
          <cell r="H8034" t="str">
            <v>Ddx39b</v>
          </cell>
          <cell r="I8034">
            <v>0.05</v>
          </cell>
        </row>
        <row r="8035">
          <cell r="H8035" t="str">
            <v>Trim2</v>
          </cell>
          <cell r="I8035">
            <v>0.05</v>
          </cell>
        </row>
        <row r="8036">
          <cell r="H8036" t="str">
            <v>Snx17</v>
          </cell>
          <cell r="I8036">
            <v>0.05</v>
          </cell>
        </row>
        <row r="8037">
          <cell r="H8037" t="str">
            <v>Pdcd4</v>
          </cell>
          <cell r="I8037">
            <v>0.05</v>
          </cell>
        </row>
        <row r="8038">
          <cell r="H8038" t="str">
            <v>Leo1</v>
          </cell>
          <cell r="I8038">
            <v>0.05</v>
          </cell>
        </row>
        <row r="8039">
          <cell r="H8039" t="str">
            <v>Rmdn3</v>
          </cell>
          <cell r="I8039">
            <v>0.05</v>
          </cell>
        </row>
        <row r="8040">
          <cell r="H8040" t="str">
            <v>Thra</v>
          </cell>
          <cell r="I8040">
            <v>0.05</v>
          </cell>
        </row>
        <row r="8041">
          <cell r="H8041" t="str">
            <v>Ak2</v>
          </cell>
          <cell r="I8041">
            <v>0.05</v>
          </cell>
        </row>
        <row r="8042">
          <cell r="H8042" t="str">
            <v>Cdc5l</v>
          </cell>
          <cell r="I8042">
            <v>0.05</v>
          </cell>
        </row>
        <row r="8043">
          <cell r="H8043" t="str">
            <v>Arhgef11</v>
          </cell>
          <cell r="I8043">
            <v>0.05</v>
          </cell>
        </row>
        <row r="8044">
          <cell r="H8044" t="str">
            <v>Slc4a2</v>
          </cell>
          <cell r="I8044">
            <v>0.05</v>
          </cell>
        </row>
        <row r="8045">
          <cell r="H8045" t="str">
            <v>Psmd2</v>
          </cell>
          <cell r="I8045">
            <v>0.05</v>
          </cell>
        </row>
        <row r="8046">
          <cell r="H8046" t="str">
            <v>Phyhipl</v>
          </cell>
          <cell r="I8046">
            <v>0.05</v>
          </cell>
        </row>
        <row r="8047">
          <cell r="H8047" t="str">
            <v>Znf513</v>
          </cell>
          <cell r="I8047">
            <v>0.05</v>
          </cell>
        </row>
        <row r="8048">
          <cell r="H8048" t="str">
            <v>Plpp3</v>
          </cell>
          <cell r="I8048">
            <v>0.05</v>
          </cell>
        </row>
        <row r="8049">
          <cell r="H8049" t="str">
            <v>Plec</v>
          </cell>
          <cell r="I8049">
            <v>0.05</v>
          </cell>
        </row>
        <row r="8050">
          <cell r="H8050" t="str">
            <v>Zbtb38</v>
          </cell>
          <cell r="I8050">
            <v>0.05</v>
          </cell>
        </row>
        <row r="8051">
          <cell r="H8051" t="str">
            <v>Prrc2a</v>
          </cell>
          <cell r="I8051">
            <v>0.05</v>
          </cell>
        </row>
        <row r="8052">
          <cell r="H8052" t="str">
            <v>Slc9a3r1</v>
          </cell>
          <cell r="I8052">
            <v>0.05</v>
          </cell>
        </row>
        <row r="8053">
          <cell r="H8053" t="str">
            <v>Shank2</v>
          </cell>
          <cell r="I8053">
            <v>0.05</v>
          </cell>
        </row>
        <row r="8054">
          <cell r="H8054" t="str">
            <v>Znf148</v>
          </cell>
          <cell r="I8054">
            <v>0.05</v>
          </cell>
        </row>
        <row r="8055">
          <cell r="H8055" t="str">
            <v>Trip12</v>
          </cell>
          <cell r="I8055">
            <v>0.05</v>
          </cell>
        </row>
        <row r="8056">
          <cell r="H8056" t="str">
            <v>Slc16a1</v>
          </cell>
          <cell r="I8056">
            <v>0.05</v>
          </cell>
        </row>
        <row r="8057">
          <cell r="H8057" t="str">
            <v>Tmpo</v>
          </cell>
          <cell r="I8057">
            <v>0.05</v>
          </cell>
        </row>
        <row r="8058">
          <cell r="H8058" t="str">
            <v>Hsph1</v>
          </cell>
          <cell r="I8058">
            <v>0.05</v>
          </cell>
        </row>
        <row r="8059">
          <cell r="H8059" t="str">
            <v>Gpalpp1</v>
          </cell>
          <cell r="I8059">
            <v>0.05</v>
          </cell>
        </row>
        <row r="8060">
          <cell r="H8060" t="str">
            <v>Tle3</v>
          </cell>
          <cell r="I8060">
            <v>0.05</v>
          </cell>
        </row>
        <row r="8061">
          <cell r="H8061" t="str">
            <v>Copb2</v>
          </cell>
          <cell r="I8061">
            <v>0.05</v>
          </cell>
        </row>
        <row r="8062">
          <cell r="H8062" t="str">
            <v>Stk3</v>
          </cell>
          <cell r="I8062">
            <v>0.05</v>
          </cell>
        </row>
        <row r="8063">
          <cell r="H8063" t="str">
            <v>Usp42</v>
          </cell>
          <cell r="I8063">
            <v>0.05</v>
          </cell>
        </row>
        <row r="8064">
          <cell r="H8064" t="str">
            <v>Iws1</v>
          </cell>
          <cell r="I8064">
            <v>0.05</v>
          </cell>
        </row>
        <row r="8065">
          <cell r="H8065" t="str">
            <v>Tra2b</v>
          </cell>
          <cell r="I8065">
            <v>0.05</v>
          </cell>
        </row>
        <row r="8066">
          <cell r="H8066" t="str">
            <v>Tmem43</v>
          </cell>
          <cell r="I8066">
            <v>0.05</v>
          </cell>
        </row>
        <row r="8067">
          <cell r="H8067" t="str">
            <v>Ppp1r11</v>
          </cell>
          <cell r="I8067">
            <v>0.05</v>
          </cell>
        </row>
        <row r="8068">
          <cell r="H8068" t="str">
            <v>Map1b</v>
          </cell>
          <cell r="I8068">
            <v>0.05</v>
          </cell>
        </row>
        <row r="8069">
          <cell r="H8069" t="str">
            <v>Psip1</v>
          </cell>
          <cell r="I8069">
            <v>0.05</v>
          </cell>
        </row>
        <row r="8070">
          <cell r="H8070" t="str">
            <v>Gtf3c1</v>
          </cell>
          <cell r="I8070">
            <v>0.05</v>
          </cell>
        </row>
        <row r="8071">
          <cell r="H8071" t="str">
            <v>Lzts3</v>
          </cell>
          <cell r="I8071">
            <v>0.05</v>
          </cell>
        </row>
        <row r="8072">
          <cell r="H8072" t="str">
            <v>Pitpnm1</v>
          </cell>
          <cell r="I8072">
            <v>0.05</v>
          </cell>
        </row>
        <row r="8073">
          <cell r="H8073" t="str">
            <v>Secisbp2</v>
          </cell>
          <cell r="I8073">
            <v>0.05</v>
          </cell>
        </row>
        <row r="8074">
          <cell r="H8074" t="str">
            <v>Ppp1r9a</v>
          </cell>
          <cell r="I8074">
            <v>0.05</v>
          </cell>
        </row>
        <row r="8075">
          <cell r="H8075" t="str">
            <v>Prpf38b</v>
          </cell>
          <cell r="I8075">
            <v>0.05</v>
          </cell>
        </row>
        <row r="8076">
          <cell r="H8076" t="str">
            <v>Cobl</v>
          </cell>
          <cell r="I8076">
            <v>0.05</v>
          </cell>
        </row>
        <row r="8077">
          <cell r="H8077" t="str">
            <v>Usp10</v>
          </cell>
          <cell r="I8077">
            <v>0.05</v>
          </cell>
        </row>
        <row r="8078">
          <cell r="H8078" t="str">
            <v>Nos3</v>
          </cell>
          <cell r="I8078">
            <v>0.05</v>
          </cell>
        </row>
        <row r="8079">
          <cell r="H8079" t="str">
            <v>Tprg1l</v>
          </cell>
          <cell r="I8079">
            <v>0.05</v>
          </cell>
        </row>
        <row r="8080">
          <cell r="H8080" t="str">
            <v>Ctcf</v>
          </cell>
          <cell r="I8080">
            <v>0.05</v>
          </cell>
        </row>
        <row r="8081">
          <cell r="H8081" t="str">
            <v>Macf1</v>
          </cell>
          <cell r="I8081">
            <v>0.05</v>
          </cell>
        </row>
        <row r="8082">
          <cell r="H8082" t="str">
            <v>Arl14ep</v>
          </cell>
          <cell r="I8082">
            <v>0.05</v>
          </cell>
        </row>
        <row r="8083">
          <cell r="H8083" t="str">
            <v>Spata6</v>
          </cell>
          <cell r="I8083">
            <v>0.05</v>
          </cell>
        </row>
        <row r="8084">
          <cell r="H8084" t="str">
            <v>Abca2</v>
          </cell>
          <cell r="I8084">
            <v>0.05</v>
          </cell>
        </row>
        <row r="8085">
          <cell r="H8085" t="str">
            <v>Usp10</v>
          </cell>
          <cell r="I8085">
            <v>0.05</v>
          </cell>
        </row>
        <row r="8086">
          <cell r="H8086" t="str">
            <v>Dync1i1</v>
          </cell>
          <cell r="I8086">
            <v>0.05</v>
          </cell>
        </row>
        <row r="8087">
          <cell r="H8087" t="str">
            <v>Cd2ap</v>
          </cell>
          <cell r="I8087">
            <v>0.05</v>
          </cell>
        </row>
        <row r="8088">
          <cell r="H8088" t="str">
            <v>Camsap1</v>
          </cell>
          <cell r="I8088">
            <v>0.05</v>
          </cell>
        </row>
        <row r="8089">
          <cell r="H8089" t="str">
            <v>Magi1</v>
          </cell>
          <cell r="I8089">
            <v>0.05</v>
          </cell>
        </row>
        <row r="8090">
          <cell r="H8090" t="str">
            <v>Numb</v>
          </cell>
          <cell r="I8090">
            <v>0.05</v>
          </cell>
        </row>
        <row r="8091">
          <cell r="H8091" t="str">
            <v>Mum1</v>
          </cell>
          <cell r="I8091">
            <v>0.05</v>
          </cell>
        </row>
        <row r="8092">
          <cell r="H8092" t="str">
            <v>Washc2</v>
          </cell>
          <cell r="I8092">
            <v>0.05</v>
          </cell>
        </row>
        <row r="8093">
          <cell r="H8093" t="str">
            <v>Akap12</v>
          </cell>
          <cell r="I8093">
            <v>0.05</v>
          </cell>
        </row>
        <row r="8094">
          <cell r="H8094" t="str">
            <v>Nucks1</v>
          </cell>
          <cell r="I8094">
            <v>0.05</v>
          </cell>
        </row>
        <row r="8095">
          <cell r="H8095" t="str">
            <v>Rbl2</v>
          </cell>
          <cell r="I8095">
            <v>0.05</v>
          </cell>
        </row>
        <row r="8096">
          <cell r="H8096" t="str">
            <v>Cdk12</v>
          </cell>
          <cell r="I8096">
            <v>0.05</v>
          </cell>
        </row>
        <row r="8097">
          <cell r="H8097" t="str">
            <v>Thrap3</v>
          </cell>
          <cell r="I8097">
            <v>0.05</v>
          </cell>
        </row>
        <row r="8098">
          <cell r="H8098" t="str">
            <v>Apc</v>
          </cell>
          <cell r="I8098">
            <v>0.05</v>
          </cell>
        </row>
        <row r="8099">
          <cell r="H8099" t="str">
            <v>Mmtag2</v>
          </cell>
          <cell r="I8099">
            <v>0.05</v>
          </cell>
        </row>
        <row r="8100">
          <cell r="H8100" t="str">
            <v>PAGR1</v>
          </cell>
          <cell r="I8100">
            <v>0.05</v>
          </cell>
        </row>
        <row r="8101">
          <cell r="H8101" t="str">
            <v>Hnrnpc</v>
          </cell>
          <cell r="I8101">
            <v>0.05</v>
          </cell>
        </row>
        <row r="8102">
          <cell r="H8102" t="str">
            <v>Thrap3</v>
          </cell>
          <cell r="I8102">
            <v>0.05</v>
          </cell>
        </row>
        <row r="8103">
          <cell r="H8103" t="str">
            <v>Nup155</v>
          </cell>
          <cell r="I8103">
            <v>0.05</v>
          </cell>
        </row>
        <row r="8104">
          <cell r="H8104" t="str">
            <v>Prkar1b</v>
          </cell>
          <cell r="I8104">
            <v>0.05</v>
          </cell>
        </row>
        <row r="8105">
          <cell r="H8105" t="str">
            <v>Lsr</v>
          </cell>
          <cell r="I8105">
            <v>0.05</v>
          </cell>
        </row>
        <row r="8106">
          <cell r="H8106" t="str">
            <v>Slk</v>
          </cell>
          <cell r="I8106">
            <v>0.05</v>
          </cell>
        </row>
        <row r="8107">
          <cell r="H8107" t="str">
            <v>Mta1</v>
          </cell>
          <cell r="I8107">
            <v>0.05</v>
          </cell>
        </row>
        <row r="8108">
          <cell r="H8108" t="str">
            <v>Cds2</v>
          </cell>
          <cell r="I8108">
            <v>0.05</v>
          </cell>
        </row>
        <row r="8109">
          <cell r="H8109" t="str">
            <v>Camsap1</v>
          </cell>
          <cell r="I8109">
            <v>0.05</v>
          </cell>
        </row>
        <row r="8110">
          <cell r="H8110" t="str">
            <v>Clip2</v>
          </cell>
          <cell r="I8110">
            <v>0.05</v>
          </cell>
        </row>
        <row r="8111">
          <cell r="H8111" t="str">
            <v>Dbn1</v>
          </cell>
          <cell r="I8111">
            <v>0.05</v>
          </cell>
        </row>
        <row r="8112">
          <cell r="H8112" t="str">
            <v>Rere</v>
          </cell>
          <cell r="I8112">
            <v>0.05</v>
          </cell>
        </row>
        <row r="8113">
          <cell r="H8113" t="str">
            <v>Dyrk1a</v>
          </cell>
          <cell r="I8113">
            <v>0.05</v>
          </cell>
        </row>
        <row r="8114">
          <cell r="H8114" t="str">
            <v>Gle1</v>
          </cell>
          <cell r="I8114">
            <v>0.05</v>
          </cell>
        </row>
        <row r="8115">
          <cell r="H8115" t="str">
            <v>Ptpn11</v>
          </cell>
          <cell r="I8115">
            <v>0.05</v>
          </cell>
        </row>
        <row r="8116">
          <cell r="H8116" t="str">
            <v>Cavin2</v>
          </cell>
          <cell r="I8116">
            <v>0.05</v>
          </cell>
        </row>
        <row r="8117">
          <cell r="H8117" t="str">
            <v>Adrm1</v>
          </cell>
          <cell r="I8117">
            <v>0.05</v>
          </cell>
        </row>
        <row r="8118">
          <cell r="H8118" t="str">
            <v>Fam110c</v>
          </cell>
          <cell r="I8118">
            <v>0.05</v>
          </cell>
        </row>
        <row r="8119">
          <cell r="H8119" t="str">
            <v>Cd2ap</v>
          </cell>
          <cell r="I8119">
            <v>0.05</v>
          </cell>
        </row>
        <row r="8120">
          <cell r="H8120" t="str">
            <v>Pi4k2a</v>
          </cell>
          <cell r="I8120">
            <v>0.05</v>
          </cell>
        </row>
        <row r="8121">
          <cell r="H8121" t="str">
            <v>Grip2</v>
          </cell>
          <cell r="I8121">
            <v>0.05</v>
          </cell>
        </row>
        <row r="8122">
          <cell r="H8122" t="str">
            <v>Rai14</v>
          </cell>
          <cell r="I8122">
            <v>0.05</v>
          </cell>
        </row>
        <row r="8123">
          <cell r="H8123" t="str">
            <v>Arhgap44</v>
          </cell>
          <cell r="I8123">
            <v>0.05</v>
          </cell>
        </row>
        <row r="8124">
          <cell r="H8124" t="str">
            <v>Afdn</v>
          </cell>
          <cell r="I8124">
            <v>0.05</v>
          </cell>
        </row>
        <row r="8125">
          <cell r="H8125" t="str">
            <v>Ccdc86</v>
          </cell>
          <cell r="I8125">
            <v>0.05</v>
          </cell>
        </row>
        <row r="8126">
          <cell r="H8126" t="str">
            <v>Taf11</v>
          </cell>
          <cell r="I8126">
            <v>0.05</v>
          </cell>
        </row>
        <row r="8127">
          <cell r="H8127" t="str">
            <v>Arhgap35</v>
          </cell>
          <cell r="I8127">
            <v>0.05</v>
          </cell>
        </row>
        <row r="8128">
          <cell r="H8128" t="str">
            <v>Map1b</v>
          </cell>
          <cell r="I8128">
            <v>0.05</v>
          </cell>
        </row>
        <row r="8129">
          <cell r="H8129" t="str">
            <v>Pik3r4</v>
          </cell>
          <cell r="I8129">
            <v>0.05</v>
          </cell>
        </row>
        <row r="8130">
          <cell r="H8130" t="str">
            <v>Leo1</v>
          </cell>
          <cell r="I8130">
            <v>0.05</v>
          </cell>
        </row>
        <row r="8131">
          <cell r="H8131" t="str">
            <v>Pdcl</v>
          </cell>
          <cell r="I8131">
            <v>0.05</v>
          </cell>
        </row>
        <row r="8132">
          <cell r="H8132" t="str">
            <v>Slc9a3r1</v>
          </cell>
          <cell r="I8132">
            <v>0.05</v>
          </cell>
        </row>
        <row r="8133">
          <cell r="H8133" t="str">
            <v>Afdn</v>
          </cell>
          <cell r="I8133">
            <v>0.05</v>
          </cell>
        </row>
        <row r="8134">
          <cell r="H8134" t="str">
            <v>Eif5b</v>
          </cell>
          <cell r="I8134">
            <v>0.05</v>
          </cell>
        </row>
        <row r="8135">
          <cell r="H8135" t="str">
            <v>Cacnb3</v>
          </cell>
          <cell r="I8135">
            <v>0.05</v>
          </cell>
        </row>
        <row r="8136">
          <cell r="H8136" t="str">
            <v>Nsrp1</v>
          </cell>
          <cell r="I8136">
            <v>0.05</v>
          </cell>
        </row>
        <row r="8137">
          <cell r="H8137" t="str">
            <v>Tbcel</v>
          </cell>
          <cell r="I8137">
            <v>0.05</v>
          </cell>
        </row>
        <row r="8138">
          <cell r="H8138" t="str">
            <v>Hdgfl2</v>
          </cell>
          <cell r="I8138">
            <v>0.05</v>
          </cell>
        </row>
        <row r="8139">
          <cell r="H8139" t="str">
            <v>Snx17</v>
          </cell>
          <cell r="I8139">
            <v>0.05</v>
          </cell>
        </row>
        <row r="8140">
          <cell r="H8140" t="str">
            <v>Tpd52l2</v>
          </cell>
          <cell r="I8140">
            <v>0.05</v>
          </cell>
        </row>
        <row r="8141">
          <cell r="H8141" t="str">
            <v>Tra2b</v>
          </cell>
          <cell r="I8141">
            <v>0.05</v>
          </cell>
        </row>
        <row r="8142">
          <cell r="H8142" t="str">
            <v>Prr5</v>
          </cell>
          <cell r="I8142">
            <v>0.05</v>
          </cell>
        </row>
        <row r="8143">
          <cell r="H8143" t="str">
            <v>Ilf3</v>
          </cell>
          <cell r="I8143">
            <v>0.05</v>
          </cell>
        </row>
        <row r="8144">
          <cell r="H8144" t="str">
            <v>Zc3h18</v>
          </cell>
          <cell r="I8144">
            <v>0.05</v>
          </cell>
        </row>
        <row r="8145">
          <cell r="H8145" t="str">
            <v>Ring1</v>
          </cell>
          <cell r="I8145">
            <v>0.05</v>
          </cell>
        </row>
        <row r="8146">
          <cell r="H8146" t="str">
            <v>Sf3a2</v>
          </cell>
          <cell r="I8146">
            <v>0.05</v>
          </cell>
        </row>
        <row r="8147">
          <cell r="H8147" t="str">
            <v>Numb</v>
          </cell>
          <cell r="I8147">
            <v>0.05</v>
          </cell>
        </row>
        <row r="8148">
          <cell r="H8148" t="str">
            <v>Arfgef1</v>
          </cell>
          <cell r="I8148">
            <v>0.05</v>
          </cell>
        </row>
        <row r="8149">
          <cell r="H8149" t="str">
            <v>Kat7</v>
          </cell>
          <cell r="I8149">
            <v>0.05</v>
          </cell>
        </row>
        <row r="8150">
          <cell r="H8150" t="str">
            <v>Raf1</v>
          </cell>
          <cell r="I8150">
            <v>0.05</v>
          </cell>
        </row>
        <row r="8151">
          <cell r="H8151" t="str">
            <v>Rbmx</v>
          </cell>
          <cell r="I8151">
            <v>0.05</v>
          </cell>
        </row>
        <row r="8152">
          <cell r="H8152" t="str">
            <v>Eepd1</v>
          </cell>
          <cell r="I8152">
            <v>0.05</v>
          </cell>
        </row>
        <row r="8153">
          <cell r="H8153" t="str">
            <v>Afap1l1</v>
          </cell>
          <cell r="I8153">
            <v>0.05</v>
          </cell>
        </row>
        <row r="8154">
          <cell r="H8154" t="str">
            <v>Arrb1</v>
          </cell>
          <cell r="I8154">
            <v>0.05</v>
          </cell>
        </row>
        <row r="8155">
          <cell r="H8155" t="str">
            <v>Trpm2</v>
          </cell>
          <cell r="I8155">
            <v>0.05</v>
          </cell>
        </row>
        <row r="8156">
          <cell r="H8156" t="str">
            <v>Zc3hav1</v>
          </cell>
          <cell r="I8156">
            <v>0.05</v>
          </cell>
        </row>
        <row r="8157">
          <cell r="H8157" t="str">
            <v>Tle4</v>
          </cell>
          <cell r="I8157">
            <v>0.05</v>
          </cell>
        </row>
        <row r="8158">
          <cell r="H8158" t="str">
            <v>Nfia</v>
          </cell>
          <cell r="I8158">
            <v>0.05</v>
          </cell>
        </row>
        <row r="8159">
          <cell r="H8159" t="str">
            <v>Afdn</v>
          </cell>
          <cell r="I8159">
            <v>0.05</v>
          </cell>
        </row>
        <row r="8160">
          <cell r="H8160" t="str">
            <v>Thrap3</v>
          </cell>
          <cell r="I8160">
            <v>0.05</v>
          </cell>
        </row>
        <row r="8161">
          <cell r="H8161" t="str">
            <v>Vapa</v>
          </cell>
          <cell r="I8161">
            <v>0.05</v>
          </cell>
        </row>
        <row r="8162">
          <cell r="H8162" t="str">
            <v>Crebbp</v>
          </cell>
          <cell r="I8162">
            <v>0.05</v>
          </cell>
        </row>
        <row r="8163">
          <cell r="H8163" t="str">
            <v>Nucks1</v>
          </cell>
          <cell r="I8163">
            <v>0.05</v>
          </cell>
        </row>
        <row r="8164">
          <cell r="H8164" t="str">
            <v>Pcyt1a</v>
          </cell>
          <cell r="I8164">
            <v>0.05</v>
          </cell>
        </row>
        <row r="8165">
          <cell r="H8165" t="str">
            <v>Raver1</v>
          </cell>
          <cell r="I8165">
            <v>0.05</v>
          </cell>
        </row>
        <row r="8166">
          <cell r="H8166" t="str">
            <v>Usp10</v>
          </cell>
          <cell r="I8166">
            <v>0.05</v>
          </cell>
        </row>
        <row r="8167">
          <cell r="H8167" t="str">
            <v>Thrap3</v>
          </cell>
          <cell r="I8167">
            <v>0.05</v>
          </cell>
        </row>
        <row r="8168">
          <cell r="H8168" t="str">
            <v>Cpsf7</v>
          </cell>
          <cell r="I8168">
            <v>0.05</v>
          </cell>
        </row>
        <row r="8169">
          <cell r="H8169" t="str">
            <v>Ocln</v>
          </cell>
          <cell r="I8169">
            <v>0.05</v>
          </cell>
        </row>
        <row r="8170">
          <cell r="H8170" t="str">
            <v>Thrap3</v>
          </cell>
          <cell r="I8170">
            <v>0.05</v>
          </cell>
        </row>
        <row r="8171">
          <cell r="H8171" t="str">
            <v>Eif5b</v>
          </cell>
          <cell r="I8171">
            <v>0.06</v>
          </cell>
        </row>
        <row r="8172">
          <cell r="H8172" t="str">
            <v>Scaf1</v>
          </cell>
          <cell r="I8172">
            <v>0.06</v>
          </cell>
        </row>
        <row r="8173">
          <cell r="H8173" t="str">
            <v>Abca2</v>
          </cell>
          <cell r="I8173">
            <v>0.06</v>
          </cell>
        </row>
        <row r="8174">
          <cell r="H8174" t="str">
            <v>Ythdc1</v>
          </cell>
          <cell r="I8174">
            <v>0.06</v>
          </cell>
        </row>
        <row r="8175">
          <cell r="H8175" t="str">
            <v>Nucb1</v>
          </cell>
          <cell r="I8175">
            <v>0.06</v>
          </cell>
        </row>
        <row r="8176">
          <cell r="H8176" t="str">
            <v>Scap</v>
          </cell>
          <cell r="I8176">
            <v>0.06</v>
          </cell>
        </row>
        <row r="8177">
          <cell r="H8177" t="str">
            <v>Ralbp1</v>
          </cell>
          <cell r="I8177">
            <v>0.06</v>
          </cell>
        </row>
        <row r="8178">
          <cell r="H8178" t="str">
            <v>Arhgap17</v>
          </cell>
          <cell r="I8178">
            <v>0.06</v>
          </cell>
        </row>
        <row r="8179">
          <cell r="H8179" t="str">
            <v>Rab11b</v>
          </cell>
          <cell r="I8179">
            <v>0.06</v>
          </cell>
        </row>
        <row r="8180">
          <cell r="H8180" t="str">
            <v>Slc38a1</v>
          </cell>
          <cell r="I8180">
            <v>0.06</v>
          </cell>
        </row>
        <row r="8181">
          <cell r="H8181" t="str">
            <v>Irf2bpl</v>
          </cell>
          <cell r="I8181">
            <v>0.06</v>
          </cell>
        </row>
        <row r="8182">
          <cell r="H8182" t="str">
            <v>Ppip5k1</v>
          </cell>
          <cell r="I8182">
            <v>0.06</v>
          </cell>
        </row>
        <row r="8183">
          <cell r="H8183" t="str">
            <v>Hdgfl2</v>
          </cell>
          <cell r="I8183">
            <v>0.06</v>
          </cell>
        </row>
        <row r="8184">
          <cell r="H8184" t="str">
            <v>Ptpn21</v>
          </cell>
          <cell r="I8184">
            <v>0.06</v>
          </cell>
        </row>
        <row r="8185">
          <cell r="H8185" t="str">
            <v>Stx4</v>
          </cell>
          <cell r="I8185">
            <v>0.06</v>
          </cell>
        </row>
        <row r="8186">
          <cell r="H8186" t="str">
            <v>Cdk12</v>
          </cell>
          <cell r="I8186">
            <v>0.06</v>
          </cell>
        </row>
        <row r="8187">
          <cell r="H8187" t="str">
            <v>Map1s</v>
          </cell>
          <cell r="I8187">
            <v>0.06</v>
          </cell>
        </row>
        <row r="8188">
          <cell r="H8188" t="str">
            <v>Tomm70</v>
          </cell>
          <cell r="I8188">
            <v>0.06</v>
          </cell>
        </row>
        <row r="8189">
          <cell r="H8189" t="str">
            <v>Ppp1r1a</v>
          </cell>
          <cell r="I8189">
            <v>0.06</v>
          </cell>
        </row>
        <row r="8190">
          <cell r="H8190" t="str">
            <v>Glud1</v>
          </cell>
          <cell r="I8190">
            <v>0.06</v>
          </cell>
        </row>
        <row r="8191">
          <cell r="H8191" t="str">
            <v>Cds2</v>
          </cell>
          <cell r="I8191">
            <v>0.06</v>
          </cell>
        </row>
        <row r="8192">
          <cell r="H8192" t="str">
            <v>Camsap1</v>
          </cell>
          <cell r="I8192">
            <v>0.06</v>
          </cell>
        </row>
        <row r="8193">
          <cell r="H8193" t="str">
            <v>Khsrp</v>
          </cell>
          <cell r="I8193">
            <v>0.06</v>
          </cell>
        </row>
        <row r="8194">
          <cell r="H8194" t="str">
            <v>Ccdc91</v>
          </cell>
          <cell r="I8194">
            <v>0.06</v>
          </cell>
        </row>
        <row r="8195">
          <cell r="H8195" t="str">
            <v>Snap47</v>
          </cell>
          <cell r="I8195">
            <v>0.06</v>
          </cell>
        </row>
        <row r="8196">
          <cell r="H8196" t="str">
            <v>Pelp1</v>
          </cell>
          <cell r="I8196">
            <v>0.06</v>
          </cell>
        </row>
        <row r="8197">
          <cell r="H8197" t="str">
            <v>Prr5</v>
          </cell>
          <cell r="I8197">
            <v>0.06</v>
          </cell>
        </row>
        <row r="8198">
          <cell r="H8198" t="str">
            <v>Gtf2i</v>
          </cell>
          <cell r="I8198">
            <v>0.06</v>
          </cell>
        </row>
        <row r="8199">
          <cell r="H8199" t="str">
            <v>Marcks</v>
          </cell>
          <cell r="I8199">
            <v>0.06</v>
          </cell>
        </row>
        <row r="8200">
          <cell r="H8200" t="str">
            <v>Ppp1r9a</v>
          </cell>
          <cell r="I8200">
            <v>0.06</v>
          </cell>
        </row>
        <row r="8201">
          <cell r="H8201" t="str">
            <v>Slc35f6</v>
          </cell>
          <cell r="I8201">
            <v>0.06</v>
          </cell>
        </row>
        <row r="8202">
          <cell r="H8202" t="str">
            <v>Heatr6</v>
          </cell>
          <cell r="I8202">
            <v>0.06</v>
          </cell>
        </row>
        <row r="8203">
          <cell r="H8203" t="str">
            <v>Bin1</v>
          </cell>
          <cell r="I8203">
            <v>0.06</v>
          </cell>
        </row>
        <row r="8204">
          <cell r="H8204" t="str">
            <v>Akap1</v>
          </cell>
          <cell r="I8204">
            <v>0.06</v>
          </cell>
        </row>
        <row r="8205">
          <cell r="H8205" t="str">
            <v>Dab2ip</v>
          </cell>
          <cell r="I8205">
            <v>0.06</v>
          </cell>
        </row>
        <row r="8206">
          <cell r="H8206" t="str">
            <v>Hdac4</v>
          </cell>
          <cell r="I8206">
            <v>0.06</v>
          </cell>
        </row>
        <row r="8207">
          <cell r="H8207" t="str">
            <v>Krt18</v>
          </cell>
          <cell r="I8207">
            <v>0.06</v>
          </cell>
        </row>
        <row r="8208">
          <cell r="H8208" t="str">
            <v>Scap</v>
          </cell>
          <cell r="I8208">
            <v>0.06</v>
          </cell>
        </row>
        <row r="8209">
          <cell r="H8209" t="str">
            <v>Tfpt</v>
          </cell>
          <cell r="I8209">
            <v>0.06</v>
          </cell>
        </row>
        <row r="8210">
          <cell r="H8210" t="str">
            <v>Map1a</v>
          </cell>
          <cell r="I8210">
            <v>0.06</v>
          </cell>
        </row>
        <row r="8211">
          <cell r="H8211" t="str">
            <v>Tsc2</v>
          </cell>
          <cell r="I8211">
            <v>0.06</v>
          </cell>
        </row>
        <row r="8212">
          <cell r="H8212" t="str">
            <v>Sipa1l1</v>
          </cell>
          <cell r="I8212">
            <v>0.06</v>
          </cell>
        </row>
        <row r="8213">
          <cell r="H8213" t="str">
            <v>Kat7</v>
          </cell>
          <cell r="I8213">
            <v>0.06</v>
          </cell>
        </row>
        <row r="8214">
          <cell r="H8214" t="str">
            <v>Akap12</v>
          </cell>
          <cell r="I8214">
            <v>0.06</v>
          </cell>
        </row>
        <row r="8215">
          <cell r="H8215" t="str">
            <v>Ahcy</v>
          </cell>
          <cell r="I8215">
            <v>0.06</v>
          </cell>
        </row>
        <row r="8216">
          <cell r="H8216" t="str">
            <v>Tsc2</v>
          </cell>
          <cell r="I8216">
            <v>0.06</v>
          </cell>
        </row>
        <row r="8217">
          <cell r="H8217" t="str">
            <v>JPT1</v>
          </cell>
          <cell r="I8217">
            <v>0.06</v>
          </cell>
        </row>
        <row r="8218">
          <cell r="H8218" t="str">
            <v>Erc1</v>
          </cell>
          <cell r="I8218">
            <v>0.06</v>
          </cell>
        </row>
        <row r="8219">
          <cell r="H8219" t="str">
            <v>Fnbp1l</v>
          </cell>
          <cell r="I8219">
            <v>0.06</v>
          </cell>
        </row>
        <row r="8220">
          <cell r="H8220" t="str">
            <v>Tsc22d4</v>
          </cell>
          <cell r="I8220">
            <v>0.06</v>
          </cell>
        </row>
        <row r="8221">
          <cell r="H8221" t="str">
            <v>Cast</v>
          </cell>
          <cell r="I8221">
            <v>0.06</v>
          </cell>
        </row>
        <row r="8222">
          <cell r="H8222" t="str">
            <v>Mri</v>
          </cell>
          <cell r="I8222">
            <v>0.06</v>
          </cell>
        </row>
        <row r="8223">
          <cell r="H8223" t="str">
            <v>Tmpo</v>
          </cell>
          <cell r="I8223">
            <v>0.06</v>
          </cell>
        </row>
        <row r="8224">
          <cell r="H8224" t="str">
            <v>Them6</v>
          </cell>
          <cell r="I8224">
            <v>0.06</v>
          </cell>
        </row>
        <row r="8225">
          <cell r="H8225" t="str">
            <v>Mapre2</v>
          </cell>
          <cell r="I8225">
            <v>0.06</v>
          </cell>
        </row>
        <row r="8226">
          <cell r="H8226" t="str">
            <v>Piezo1</v>
          </cell>
          <cell r="I8226">
            <v>0.06</v>
          </cell>
        </row>
        <row r="8227">
          <cell r="H8227" t="str">
            <v>Ngrn</v>
          </cell>
          <cell r="I8227">
            <v>0.06</v>
          </cell>
        </row>
        <row r="8228">
          <cell r="H8228" t="str">
            <v>Tra2b</v>
          </cell>
          <cell r="I8228">
            <v>0.06</v>
          </cell>
        </row>
        <row r="8229">
          <cell r="H8229" t="str">
            <v>Prkd1</v>
          </cell>
          <cell r="I8229">
            <v>0.06</v>
          </cell>
        </row>
        <row r="8230">
          <cell r="H8230" t="str">
            <v>Pou2f1</v>
          </cell>
          <cell r="I8230">
            <v>0.06</v>
          </cell>
        </row>
        <row r="8231">
          <cell r="H8231" t="str">
            <v>Tor1aip2</v>
          </cell>
          <cell r="I8231">
            <v>0.06</v>
          </cell>
        </row>
        <row r="8232">
          <cell r="H8232" t="str">
            <v>Gtf2i</v>
          </cell>
          <cell r="I8232">
            <v>0.06</v>
          </cell>
        </row>
        <row r="8233">
          <cell r="H8233" t="str">
            <v>Arhgap24</v>
          </cell>
          <cell r="I8233">
            <v>0.06</v>
          </cell>
        </row>
        <row r="8234">
          <cell r="H8234" t="str">
            <v>Add3</v>
          </cell>
          <cell r="I8234">
            <v>0.06</v>
          </cell>
        </row>
        <row r="8235">
          <cell r="H8235" t="str">
            <v>Akap13</v>
          </cell>
          <cell r="I8235">
            <v>0.06</v>
          </cell>
        </row>
        <row r="8236">
          <cell r="H8236" t="str">
            <v>Patl1</v>
          </cell>
          <cell r="I8236">
            <v>0.06</v>
          </cell>
        </row>
        <row r="8237">
          <cell r="H8237" t="str">
            <v>Sec31a</v>
          </cell>
          <cell r="I8237">
            <v>0.06</v>
          </cell>
        </row>
        <row r="8238">
          <cell r="H8238" t="str">
            <v>Mdc1</v>
          </cell>
          <cell r="I8238">
            <v>0.06</v>
          </cell>
        </row>
        <row r="8239">
          <cell r="H8239" t="str">
            <v>Grb14</v>
          </cell>
          <cell r="I8239">
            <v>0.06</v>
          </cell>
        </row>
        <row r="8240">
          <cell r="H8240" t="str">
            <v>Als2</v>
          </cell>
          <cell r="I8240">
            <v>0.06</v>
          </cell>
        </row>
        <row r="8241">
          <cell r="H8241" t="str">
            <v>Tnfaip1</v>
          </cell>
          <cell r="I8241">
            <v>0.06</v>
          </cell>
        </row>
        <row r="8242">
          <cell r="H8242" t="str">
            <v>Rad50</v>
          </cell>
          <cell r="I8242">
            <v>0.06</v>
          </cell>
        </row>
        <row r="8243">
          <cell r="H8243" t="str">
            <v>Snx16</v>
          </cell>
          <cell r="I8243">
            <v>0.06</v>
          </cell>
        </row>
        <row r="8244">
          <cell r="H8244" t="str">
            <v>Pak1</v>
          </cell>
          <cell r="I8244">
            <v>0.06</v>
          </cell>
        </row>
        <row r="8245">
          <cell r="H8245" t="str">
            <v>Pcyt1a</v>
          </cell>
          <cell r="I8245">
            <v>0.06</v>
          </cell>
        </row>
        <row r="8246">
          <cell r="H8246" t="str">
            <v>Myh9</v>
          </cell>
          <cell r="I8246">
            <v>0.06</v>
          </cell>
        </row>
        <row r="8247">
          <cell r="H8247" t="str">
            <v>Ptbp1</v>
          </cell>
          <cell r="I8247">
            <v>0.06</v>
          </cell>
        </row>
        <row r="8248">
          <cell r="H8248" t="str">
            <v>Ptk2</v>
          </cell>
          <cell r="I8248">
            <v>0.06</v>
          </cell>
        </row>
        <row r="8249">
          <cell r="H8249" t="str">
            <v>Nr3c2</v>
          </cell>
          <cell r="I8249">
            <v>0.06</v>
          </cell>
        </row>
        <row r="8250">
          <cell r="H8250" t="str">
            <v>Sh2b1</v>
          </cell>
          <cell r="I8250">
            <v>0.06</v>
          </cell>
        </row>
        <row r="8251">
          <cell r="H8251" t="str">
            <v>Nr2f6</v>
          </cell>
          <cell r="I8251">
            <v>0.06</v>
          </cell>
        </row>
        <row r="8252">
          <cell r="H8252" t="str">
            <v>Rab3a</v>
          </cell>
          <cell r="I8252">
            <v>0.06</v>
          </cell>
        </row>
        <row r="8253">
          <cell r="H8253" t="str">
            <v>Wdr44</v>
          </cell>
          <cell r="I8253">
            <v>0.06</v>
          </cell>
        </row>
        <row r="8254">
          <cell r="H8254" t="str">
            <v>Dmd</v>
          </cell>
          <cell r="I8254">
            <v>0.06</v>
          </cell>
        </row>
        <row r="8255">
          <cell r="H8255" t="str">
            <v>Anxa1</v>
          </cell>
          <cell r="I8255">
            <v>0.06</v>
          </cell>
        </row>
        <row r="8256">
          <cell r="H8256" t="str">
            <v>Atrx</v>
          </cell>
          <cell r="I8256">
            <v>0.06</v>
          </cell>
        </row>
        <row r="8257">
          <cell r="H8257" t="str">
            <v>Nucks1</v>
          </cell>
          <cell r="I8257">
            <v>0.06</v>
          </cell>
        </row>
        <row r="8258">
          <cell r="H8258" t="str">
            <v>Matr3</v>
          </cell>
          <cell r="I8258">
            <v>0.06</v>
          </cell>
        </row>
        <row r="8259">
          <cell r="H8259" t="str">
            <v>Akt2</v>
          </cell>
          <cell r="I8259">
            <v>0.06</v>
          </cell>
        </row>
        <row r="8260">
          <cell r="H8260" t="str">
            <v>Nbn</v>
          </cell>
          <cell r="I8260">
            <v>0.06</v>
          </cell>
        </row>
        <row r="8261">
          <cell r="H8261" t="str">
            <v>Pdha1</v>
          </cell>
          <cell r="I8261">
            <v>0.06</v>
          </cell>
        </row>
        <row r="8262">
          <cell r="H8262" t="str">
            <v>Arfgef2</v>
          </cell>
          <cell r="I8262">
            <v>0.06</v>
          </cell>
        </row>
        <row r="8263">
          <cell r="H8263" t="str">
            <v>Atn1</v>
          </cell>
          <cell r="I8263">
            <v>0.06</v>
          </cell>
        </row>
        <row r="8264">
          <cell r="H8264" t="str">
            <v>Taf6</v>
          </cell>
          <cell r="I8264">
            <v>0.06</v>
          </cell>
        </row>
        <row r="8265">
          <cell r="H8265" t="str">
            <v>Obsl1</v>
          </cell>
          <cell r="I8265">
            <v>0.06</v>
          </cell>
        </row>
        <row r="8266">
          <cell r="H8266" t="str">
            <v>Usp7</v>
          </cell>
          <cell r="I8266">
            <v>0.06</v>
          </cell>
        </row>
        <row r="8267">
          <cell r="H8267" t="str">
            <v>Sqstm1</v>
          </cell>
          <cell r="I8267">
            <v>0.06</v>
          </cell>
        </row>
        <row r="8268">
          <cell r="H8268" t="str">
            <v>Psmd1</v>
          </cell>
          <cell r="I8268">
            <v>0.06</v>
          </cell>
        </row>
        <row r="8269">
          <cell r="H8269" t="str">
            <v>Tgfbr2</v>
          </cell>
          <cell r="I8269">
            <v>0.06</v>
          </cell>
        </row>
        <row r="8270">
          <cell r="H8270" t="str">
            <v>Arhgef11</v>
          </cell>
          <cell r="I8270">
            <v>0.06</v>
          </cell>
        </row>
        <row r="8271">
          <cell r="H8271" t="str">
            <v>L3mbtl2</v>
          </cell>
          <cell r="I8271">
            <v>0.06</v>
          </cell>
        </row>
        <row r="8272">
          <cell r="H8272" t="str">
            <v>Coro7</v>
          </cell>
          <cell r="I8272">
            <v>0.06</v>
          </cell>
        </row>
        <row r="8273">
          <cell r="H8273" t="str">
            <v>Sh2d4a</v>
          </cell>
          <cell r="I8273">
            <v>0.06</v>
          </cell>
        </row>
        <row r="8274">
          <cell r="H8274" t="str">
            <v>Grb7</v>
          </cell>
          <cell r="I8274">
            <v>0.06</v>
          </cell>
        </row>
        <row r="8275">
          <cell r="H8275" t="str">
            <v>Thrap3</v>
          </cell>
          <cell r="I8275">
            <v>0.06</v>
          </cell>
        </row>
        <row r="8276">
          <cell r="H8276" t="str">
            <v>Map2</v>
          </cell>
          <cell r="I8276">
            <v>0.06</v>
          </cell>
        </row>
        <row r="8277">
          <cell r="H8277" t="str">
            <v>Gmpr</v>
          </cell>
          <cell r="I8277">
            <v>0.06</v>
          </cell>
        </row>
        <row r="8278">
          <cell r="H8278" t="str">
            <v>Aak1</v>
          </cell>
          <cell r="I8278">
            <v>0.06</v>
          </cell>
        </row>
        <row r="8279">
          <cell r="H8279" t="str">
            <v>Eif2b2</v>
          </cell>
          <cell r="I8279">
            <v>0.06</v>
          </cell>
        </row>
        <row r="8280">
          <cell r="H8280" t="str">
            <v>Myo9b</v>
          </cell>
          <cell r="I8280">
            <v>0.06</v>
          </cell>
        </row>
        <row r="8281">
          <cell r="H8281" t="str">
            <v>Rps6</v>
          </cell>
          <cell r="I8281">
            <v>0.06</v>
          </cell>
        </row>
        <row r="8282">
          <cell r="H8282" t="str">
            <v>Ncaph2</v>
          </cell>
          <cell r="I8282">
            <v>0.06</v>
          </cell>
        </row>
        <row r="8283">
          <cell r="H8283" t="str">
            <v>Trip10</v>
          </cell>
          <cell r="I8283">
            <v>0.06</v>
          </cell>
        </row>
        <row r="8284">
          <cell r="H8284" t="str">
            <v>Nos1</v>
          </cell>
          <cell r="I8284">
            <v>0.06</v>
          </cell>
        </row>
        <row r="8285">
          <cell r="H8285" t="str">
            <v>Slk</v>
          </cell>
          <cell r="I8285">
            <v>0.06</v>
          </cell>
        </row>
        <row r="8286">
          <cell r="H8286" t="str">
            <v>Fundc1</v>
          </cell>
          <cell r="I8286">
            <v>0.06</v>
          </cell>
        </row>
        <row r="8287">
          <cell r="H8287" t="str">
            <v>Add1</v>
          </cell>
          <cell r="I8287">
            <v>0.06</v>
          </cell>
        </row>
        <row r="8288">
          <cell r="H8288" t="str">
            <v>Cdk12</v>
          </cell>
          <cell r="I8288">
            <v>0.06</v>
          </cell>
        </row>
        <row r="8289">
          <cell r="H8289" t="str">
            <v>Khsrp</v>
          </cell>
          <cell r="I8289">
            <v>0.06</v>
          </cell>
        </row>
        <row r="8290">
          <cell r="H8290" t="str">
            <v>Isyna1</v>
          </cell>
          <cell r="I8290">
            <v>0.06</v>
          </cell>
        </row>
        <row r="8291">
          <cell r="H8291" t="str">
            <v>C5ar1</v>
          </cell>
          <cell r="I8291">
            <v>0.06</v>
          </cell>
        </row>
        <row r="8292">
          <cell r="H8292" t="str">
            <v>Sptan1</v>
          </cell>
          <cell r="I8292">
            <v>0.06</v>
          </cell>
        </row>
        <row r="8293">
          <cell r="H8293" t="str">
            <v>Bud13</v>
          </cell>
          <cell r="I8293">
            <v>0.06</v>
          </cell>
        </row>
        <row r="8294">
          <cell r="H8294" t="str">
            <v>Ppp2r5b</v>
          </cell>
          <cell r="I8294">
            <v>0.06</v>
          </cell>
        </row>
        <row r="8295">
          <cell r="H8295" t="str">
            <v>Clasp2</v>
          </cell>
          <cell r="I8295">
            <v>0.06</v>
          </cell>
        </row>
        <row r="8296">
          <cell r="H8296" t="str">
            <v>Nfatc2ip</v>
          </cell>
          <cell r="I8296">
            <v>0.06</v>
          </cell>
        </row>
        <row r="8297">
          <cell r="H8297" t="str">
            <v>Phrf1</v>
          </cell>
          <cell r="I8297">
            <v>0.06</v>
          </cell>
        </row>
        <row r="8298">
          <cell r="H8298" t="str">
            <v>Dlgap1</v>
          </cell>
          <cell r="I8298">
            <v>0.06</v>
          </cell>
        </row>
        <row r="8299">
          <cell r="H8299" t="str">
            <v>Irf2bpl</v>
          </cell>
          <cell r="I8299">
            <v>0.06</v>
          </cell>
        </row>
        <row r="8300">
          <cell r="H8300" t="str">
            <v>Itpr2</v>
          </cell>
          <cell r="I8300">
            <v>0.06</v>
          </cell>
        </row>
        <row r="8301">
          <cell r="H8301" t="str">
            <v>Pdap1</v>
          </cell>
          <cell r="I8301">
            <v>0.06</v>
          </cell>
        </row>
        <row r="8302">
          <cell r="H8302" t="str">
            <v>Fam122a</v>
          </cell>
          <cell r="I8302">
            <v>0.06</v>
          </cell>
        </row>
        <row r="8303">
          <cell r="H8303" t="str">
            <v>Tfip11</v>
          </cell>
          <cell r="I8303">
            <v>0.06</v>
          </cell>
        </row>
        <row r="8304">
          <cell r="H8304" t="str">
            <v>Furin</v>
          </cell>
          <cell r="I8304">
            <v>0.06</v>
          </cell>
        </row>
        <row r="8305">
          <cell r="H8305" t="str">
            <v>Clip1</v>
          </cell>
          <cell r="I8305">
            <v>0.06</v>
          </cell>
        </row>
        <row r="8306">
          <cell r="H8306" t="str">
            <v>Smarca4</v>
          </cell>
          <cell r="I8306">
            <v>0.06</v>
          </cell>
        </row>
        <row r="8307">
          <cell r="H8307" t="str">
            <v>Oxr1</v>
          </cell>
          <cell r="I8307">
            <v>0.06</v>
          </cell>
        </row>
        <row r="8308">
          <cell r="H8308" t="str">
            <v>Fxyd4</v>
          </cell>
          <cell r="I8308">
            <v>0.06</v>
          </cell>
        </row>
        <row r="8309">
          <cell r="H8309" t="str">
            <v>Gramd2b</v>
          </cell>
          <cell r="I8309">
            <v>0.06</v>
          </cell>
        </row>
        <row r="8310">
          <cell r="H8310" t="str">
            <v>Cdk16</v>
          </cell>
          <cell r="I8310">
            <v>0.06</v>
          </cell>
        </row>
        <row r="8311">
          <cell r="H8311" t="str">
            <v>Lyn</v>
          </cell>
          <cell r="I8311">
            <v>0.06</v>
          </cell>
        </row>
        <row r="8312">
          <cell r="H8312" t="str">
            <v>Dync1li1</v>
          </cell>
          <cell r="I8312">
            <v>0.06</v>
          </cell>
        </row>
        <row r="8313">
          <cell r="H8313" t="str">
            <v>Wdr44</v>
          </cell>
          <cell r="I8313">
            <v>0.06</v>
          </cell>
        </row>
        <row r="8314">
          <cell r="H8314" t="str">
            <v>Mecp2</v>
          </cell>
          <cell r="I8314">
            <v>0.06</v>
          </cell>
        </row>
        <row r="8315">
          <cell r="H8315" t="str">
            <v>Prr5</v>
          </cell>
          <cell r="I8315">
            <v>0.06</v>
          </cell>
        </row>
        <row r="8316">
          <cell r="H8316" t="str">
            <v>Mdc1</v>
          </cell>
          <cell r="I8316">
            <v>0.06</v>
          </cell>
        </row>
        <row r="8317">
          <cell r="H8317" t="str">
            <v>Iws1</v>
          </cell>
          <cell r="I8317">
            <v>0.06</v>
          </cell>
        </row>
        <row r="8318">
          <cell r="H8318" t="str">
            <v>Smarce1</v>
          </cell>
          <cell r="I8318">
            <v>0.06</v>
          </cell>
        </row>
        <row r="8319">
          <cell r="H8319" t="str">
            <v>Nfkb1</v>
          </cell>
          <cell r="I8319">
            <v>0.06</v>
          </cell>
        </row>
        <row r="8320">
          <cell r="H8320" t="str">
            <v>Anp32b</v>
          </cell>
          <cell r="I8320">
            <v>0.06</v>
          </cell>
        </row>
        <row r="8321">
          <cell r="H8321" t="str">
            <v>Magi1</v>
          </cell>
          <cell r="I8321">
            <v>0.06</v>
          </cell>
        </row>
        <row r="8322">
          <cell r="H8322" t="str">
            <v>Pex14</v>
          </cell>
          <cell r="I8322">
            <v>0.06</v>
          </cell>
        </row>
        <row r="8323">
          <cell r="H8323" t="str">
            <v>Nup35</v>
          </cell>
          <cell r="I8323">
            <v>0.06</v>
          </cell>
        </row>
        <row r="8324">
          <cell r="H8324" t="str">
            <v>Safb</v>
          </cell>
          <cell r="I8324">
            <v>0.06</v>
          </cell>
        </row>
        <row r="8325">
          <cell r="H8325" t="str">
            <v>Abcc3</v>
          </cell>
          <cell r="I8325">
            <v>0.06</v>
          </cell>
        </row>
        <row r="8326">
          <cell r="H8326" t="str">
            <v>Cdc42bpb</v>
          </cell>
          <cell r="I8326">
            <v>0.06</v>
          </cell>
        </row>
        <row r="8327">
          <cell r="H8327" t="str">
            <v>Hist1h1e</v>
          </cell>
          <cell r="I8327">
            <v>0.06</v>
          </cell>
        </row>
        <row r="8328">
          <cell r="H8328" t="str">
            <v>Ilf3</v>
          </cell>
          <cell r="I8328">
            <v>0.06</v>
          </cell>
        </row>
        <row r="8329">
          <cell r="H8329" t="str">
            <v>Arhgef28</v>
          </cell>
          <cell r="I8329">
            <v>0.06</v>
          </cell>
        </row>
        <row r="8330">
          <cell r="H8330" t="str">
            <v>Khdrbs1</v>
          </cell>
          <cell r="I8330">
            <v>0.06</v>
          </cell>
        </row>
        <row r="8331">
          <cell r="H8331" t="str">
            <v>Bzw1</v>
          </cell>
          <cell r="I8331">
            <v>0.06</v>
          </cell>
        </row>
        <row r="8332">
          <cell r="H8332" t="str">
            <v>Epb41l1</v>
          </cell>
          <cell r="I8332">
            <v>0.06</v>
          </cell>
        </row>
        <row r="8333">
          <cell r="H8333" t="str">
            <v>Lmna</v>
          </cell>
          <cell r="I8333">
            <v>0.06</v>
          </cell>
        </row>
        <row r="8334">
          <cell r="H8334" t="str">
            <v>Smc3</v>
          </cell>
          <cell r="I8334">
            <v>0.06</v>
          </cell>
        </row>
        <row r="8335">
          <cell r="H8335" t="str">
            <v>Pgam1</v>
          </cell>
          <cell r="I8335">
            <v>0.06</v>
          </cell>
        </row>
        <row r="8336">
          <cell r="H8336" t="str">
            <v>Rtkn</v>
          </cell>
          <cell r="I8336">
            <v>0.06</v>
          </cell>
        </row>
        <row r="8337">
          <cell r="H8337" t="str">
            <v>Rbm5</v>
          </cell>
          <cell r="I8337">
            <v>0.06</v>
          </cell>
        </row>
        <row r="8338">
          <cell r="H8338" t="str">
            <v>Eef2k</v>
          </cell>
          <cell r="I8338">
            <v>0.06</v>
          </cell>
        </row>
        <row r="8339">
          <cell r="H8339" t="str">
            <v>Epn1</v>
          </cell>
          <cell r="I8339">
            <v>0.06</v>
          </cell>
        </row>
        <row r="8340">
          <cell r="H8340" t="str">
            <v>Dlgap4</v>
          </cell>
          <cell r="I8340">
            <v>0.06</v>
          </cell>
        </row>
        <row r="8341">
          <cell r="H8341" t="str">
            <v>Leo1</v>
          </cell>
          <cell r="I8341">
            <v>0.06</v>
          </cell>
        </row>
        <row r="8342">
          <cell r="H8342" t="str">
            <v>Gapdh</v>
          </cell>
          <cell r="I8342">
            <v>0.06</v>
          </cell>
        </row>
        <row r="8343">
          <cell r="H8343" t="str">
            <v>Canx</v>
          </cell>
          <cell r="I8343">
            <v>0.06</v>
          </cell>
        </row>
        <row r="8344">
          <cell r="H8344" t="str">
            <v>Sipa1l2</v>
          </cell>
          <cell r="I8344">
            <v>0.06</v>
          </cell>
        </row>
        <row r="8345">
          <cell r="H8345" t="str">
            <v>Reep4</v>
          </cell>
          <cell r="I8345">
            <v>0.06</v>
          </cell>
        </row>
        <row r="8346">
          <cell r="H8346" t="str">
            <v>Epb41l1</v>
          </cell>
          <cell r="I8346">
            <v>0.06</v>
          </cell>
        </row>
        <row r="8347">
          <cell r="H8347" t="str">
            <v>Bin1</v>
          </cell>
          <cell r="I8347">
            <v>0.06</v>
          </cell>
        </row>
        <row r="8348">
          <cell r="H8348" t="str">
            <v>Gtf2f1</v>
          </cell>
          <cell r="I8348">
            <v>0.06</v>
          </cell>
        </row>
        <row r="8349">
          <cell r="H8349" t="str">
            <v>Arfgef1</v>
          </cell>
          <cell r="I8349">
            <v>0.06</v>
          </cell>
        </row>
        <row r="8350">
          <cell r="H8350" t="str">
            <v>Eno1</v>
          </cell>
          <cell r="I8350">
            <v>0.06</v>
          </cell>
        </row>
        <row r="8351">
          <cell r="H8351" t="str">
            <v>Arhgef11</v>
          </cell>
          <cell r="I8351">
            <v>0.06</v>
          </cell>
        </row>
        <row r="8352">
          <cell r="H8352" t="str">
            <v>Trim28</v>
          </cell>
          <cell r="I8352">
            <v>0.06</v>
          </cell>
        </row>
        <row r="8353">
          <cell r="H8353" t="str">
            <v>Magi1</v>
          </cell>
          <cell r="I8353">
            <v>0.06</v>
          </cell>
        </row>
        <row r="8354">
          <cell r="H8354" t="str">
            <v>Notch2</v>
          </cell>
          <cell r="I8354">
            <v>0.06</v>
          </cell>
        </row>
        <row r="8355">
          <cell r="H8355" t="str">
            <v>Zc3h18</v>
          </cell>
          <cell r="I8355">
            <v>0.06</v>
          </cell>
        </row>
        <row r="8356">
          <cell r="H8356" t="str">
            <v>Map1b</v>
          </cell>
          <cell r="I8356">
            <v>0.06</v>
          </cell>
        </row>
        <row r="8357">
          <cell r="H8357" t="str">
            <v>Tra2b</v>
          </cell>
          <cell r="I8357">
            <v>0.06</v>
          </cell>
        </row>
        <row r="8358">
          <cell r="H8358" t="str">
            <v>Hadh</v>
          </cell>
          <cell r="I8358">
            <v>0.06</v>
          </cell>
        </row>
        <row r="8359">
          <cell r="H8359" t="str">
            <v>Tuba1a</v>
          </cell>
          <cell r="I8359">
            <v>0.06</v>
          </cell>
        </row>
        <row r="8360">
          <cell r="H8360" t="str">
            <v>Zbtb44</v>
          </cell>
          <cell r="I8360">
            <v>0.06</v>
          </cell>
        </row>
        <row r="8361">
          <cell r="H8361" t="str">
            <v>Clasrp</v>
          </cell>
          <cell r="I8361">
            <v>0.06</v>
          </cell>
        </row>
        <row r="8362">
          <cell r="H8362" t="str">
            <v>Ppp1r11</v>
          </cell>
          <cell r="I8362">
            <v>0.06</v>
          </cell>
        </row>
        <row r="8363">
          <cell r="H8363" t="str">
            <v>Scaf1</v>
          </cell>
          <cell r="I8363">
            <v>0.06</v>
          </cell>
        </row>
        <row r="8364">
          <cell r="H8364" t="str">
            <v>Sept8</v>
          </cell>
          <cell r="I8364">
            <v>0.06</v>
          </cell>
        </row>
        <row r="8365">
          <cell r="H8365" t="str">
            <v>Actb</v>
          </cell>
          <cell r="I8365">
            <v>0.06</v>
          </cell>
        </row>
        <row r="8366">
          <cell r="H8366" t="str">
            <v>Prrc2a</v>
          </cell>
          <cell r="I8366">
            <v>0.06</v>
          </cell>
        </row>
        <row r="8367">
          <cell r="H8367" t="str">
            <v>Ank3</v>
          </cell>
          <cell r="I8367">
            <v>0.06</v>
          </cell>
        </row>
        <row r="8368">
          <cell r="H8368" t="str">
            <v>Vim</v>
          </cell>
          <cell r="I8368">
            <v>0.06</v>
          </cell>
        </row>
        <row r="8369">
          <cell r="H8369" t="str">
            <v>Epn1</v>
          </cell>
          <cell r="I8369">
            <v>0.06</v>
          </cell>
        </row>
        <row r="8370">
          <cell r="H8370" t="str">
            <v>Ptpn11</v>
          </cell>
          <cell r="I8370">
            <v>0.06</v>
          </cell>
        </row>
        <row r="8371">
          <cell r="H8371" t="str">
            <v>Arhgef28</v>
          </cell>
          <cell r="I8371">
            <v>0.06</v>
          </cell>
        </row>
        <row r="8372">
          <cell r="H8372" t="str">
            <v>Ppp2r5b</v>
          </cell>
          <cell r="I8372">
            <v>0.06</v>
          </cell>
        </row>
        <row r="8373">
          <cell r="H8373" t="str">
            <v>Gnl1</v>
          </cell>
          <cell r="I8373">
            <v>0.06</v>
          </cell>
        </row>
        <row r="8374">
          <cell r="H8374" t="str">
            <v>Purb</v>
          </cell>
          <cell r="I8374">
            <v>0.06</v>
          </cell>
        </row>
        <row r="8375">
          <cell r="H8375" t="str">
            <v>Tra2b</v>
          </cell>
          <cell r="I8375">
            <v>0.06</v>
          </cell>
        </row>
        <row r="8376">
          <cell r="H8376" t="str">
            <v>Serbp1</v>
          </cell>
          <cell r="I8376">
            <v>0.06</v>
          </cell>
        </row>
        <row r="8377">
          <cell r="H8377" t="str">
            <v>Madd</v>
          </cell>
          <cell r="I8377">
            <v>0.06</v>
          </cell>
        </row>
        <row r="8378">
          <cell r="H8378" t="str">
            <v>Stip1</v>
          </cell>
          <cell r="I8378">
            <v>0.06</v>
          </cell>
        </row>
        <row r="8379">
          <cell r="H8379" t="str">
            <v>Snrk</v>
          </cell>
          <cell r="I8379">
            <v>0.06</v>
          </cell>
        </row>
        <row r="8380">
          <cell r="H8380" t="str">
            <v>Mapt</v>
          </cell>
          <cell r="I8380">
            <v>0.06</v>
          </cell>
        </row>
        <row r="8381">
          <cell r="H8381" t="str">
            <v>Iws1</v>
          </cell>
          <cell r="I8381">
            <v>0.06</v>
          </cell>
        </row>
        <row r="8382">
          <cell r="H8382" t="str">
            <v>Cdc42bpb</v>
          </cell>
          <cell r="I8382">
            <v>0.06</v>
          </cell>
        </row>
        <row r="8383">
          <cell r="H8383" t="str">
            <v>Pds5a</v>
          </cell>
          <cell r="I8383">
            <v>0.06</v>
          </cell>
        </row>
        <row r="8384">
          <cell r="H8384" t="str">
            <v>Mettl18</v>
          </cell>
          <cell r="I8384">
            <v>0.06</v>
          </cell>
        </row>
        <row r="8385">
          <cell r="H8385" t="str">
            <v>Thrap3</v>
          </cell>
          <cell r="I8385">
            <v>0.06</v>
          </cell>
        </row>
        <row r="8386">
          <cell r="H8386" t="str">
            <v>Abcf1</v>
          </cell>
          <cell r="I8386">
            <v>0.06</v>
          </cell>
        </row>
        <row r="8387">
          <cell r="H8387" t="str">
            <v>Mapk9</v>
          </cell>
          <cell r="I8387">
            <v>0.06</v>
          </cell>
        </row>
        <row r="8388">
          <cell r="H8388" t="str">
            <v>Retreg2</v>
          </cell>
          <cell r="I8388">
            <v>0.06</v>
          </cell>
        </row>
        <row r="8389">
          <cell r="H8389" t="str">
            <v>Vcl</v>
          </cell>
          <cell r="I8389">
            <v>0.06</v>
          </cell>
        </row>
        <row r="8390">
          <cell r="H8390" t="str">
            <v>Snap47</v>
          </cell>
          <cell r="I8390">
            <v>0.06</v>
          </cell>
        </row>
        <row r="8391">
          <cell r="H8391" t="str">
            <v>Map3k1</v>
          </cell>
          <cell r="I8391">
            <v>0.06</v>
          </cell>
        </row>
        <row r="8392">
          <cell r="H8392" t="str">
            <v>Rapgef3</v>
          </cell>
          <cell r="I8392">
            <v>0.06</v>
          </cell>
        </row>
        <row r="8393">
          <cell r="H8393" t="str">
            <v>Fam160a2</v>
          </cell>
          <cell r="I8393">
            <v>0.06</v>
          </cell>
        </row>
        <row r="8394">
          <cell r="H8394" t="str">
            <v>Ppp3cb</v>
          </cell>
          <cell r="I8394">
            <v>0.06</v>
          </cell>
        </row>
        <row r="8395">
          <cell r="H8395" t="str">
            <v>Shroom2</v>
          </cell>
          <cell r="I8395">
            <v>0.06</v>
          </cell>
        </row>
        <row r="8396">
          <cell r="H8396" t="str">
            <v>Hnrnpm</v>
          </cell>
          <cell r="I8396">
            <v>0.06</v>
          </cell>
        </row>
        <row r="8397">
          <cell r="H8397" t="str">
            <v>Mast1</v>
          </cell>
          <cell r="I8397">
            <v>0.06</v>
          </cell>
        </row>
        <row r="8398">
          <cell r="H8398" t="str">
            <v>Tsc1</v>
          </cell>
          <cell r="I8398">
            <v>0.06</v>
          </cell>
        </row>
        <row r="8399">
          <cell r="H8399" t="str">
            <v>Htt</v>
          </cell>
          <cell r="I8399">
            <v>0.06</v>
          </cell>
        </row>
        <row r="8400">
          <cell r="H8400" t="str">
            <v>Gpalpp1</v>
          </cell>
          <cell r="I8400">
            <v>0.06</v>
          </cell>
        </row>
        <row r="8401">
          <cell r="H8401" t="str">
            <v>Hes1</v>
          </cell>
          <cell r="I8401">
            <v>0.06</v>
          </cell>
        </row>
        <row r="8402">
          <cell r="H8402" t="str">
            <v>Lpar1</v>
          </cell>
          <cell r="I8402">
            <v>0.06</v>
          </cell>
        </row>
        <row r="8403">
          <cell r="H8403" t="str">
            <v>Cttn</v>
          </cell>
          <cell r="I8403">
            <v>0.06</v>
          </cell>
        </row>
        <row r="8404">
          <cell r="H8404" t="str">
            <v>Ubxn2b</v>
          </cell>
          <cell r="I8404">
            <v>0.06</v>
          </cell>
        </row>
        <row r="8405">
          <cell r="H8405" t="str">
            <v>Gramd2b</v>
          </cell>
          <cell r="I8405">
            <v>0.06</v>
          </cell>
        </row>
        <row r="8406">
          <cell r="H8406" t="str">
            <v>Dnmt3a</v>
          </cell>
          <cell r="I8406">
            <v>0.06</v>
          </cell>
        </row>
        <row r="8407">
          <cell r="H8407" t="str">
            <v>Marf1</v>
          </cell>
          <cell r="I8407">
            <v>0.06</v>
          </cell>
        </row>
        <row r="8408">
          <cell r="H8408" t="str">
            <v>Zc3h14</v>
          </cell>
          <cell r="I8408">
            <v>0.06</v>
          </cell>
        </row>
        <row r="8409">
          <cell r="H8409" t="str">
            <v>Epb41l1</v>
          </cell>
          <cell r="I8409">
            <v>0.06</v>
          </cell>
        </row>
        <row r="8410">
          <cell r="H8410" t="str">
            <v>Ptges3</v>
          </cell>
          <cell r="I8410">
            <v>0.06</v>
          </cell>
        </row>
        <row r="8411">
          <cell r="H8411" t="str">
            <v>Sipa1l1</v>
          </cell>
          <cell r="I8411">
            <v>0.06</v>
          </cell>
        </row>
        <row r="8412">
          <cell r="H8412" t="str">
            <v>Prkra</v>
          </cell>
          <cell r="I8412">
            <v>0.06</v>
          </cell>
        </row>
        <row r="8413">
          <cell r="H8413" t="str">
            <v>Zcchc2</v>
          </cell>
          <cell r="I8413">
            <v>0.06</v>
          </cell>
        </row>
        <row r="8414">
          <cell r="H8414" t="str">
            <v>Fcho2</v>
          </cell>
          <cell r="I8414">
            <v>0.06</v>
          </cell>
        </row>
        <row r="8415">
          <cell r="H8415" t="str">
            <v>Bcam</v>
          </cell>
          <cell r="I8415">
            <v>0.06</v>
          </cell>
        </row>
        <row r="8416">
          <cell r="H8416" t="str">
            <v>Tsc1</v>
          </cell>
          <cell r="I8416">
            <v>0.06</v>
          </cell>
        </row>
        <row r="8417">
          <cell r="H8417" t="str">
            <v>Slc23a2</v>
          </cell>
          <cell r="I8417">
            <v>0.06</v>
          </cell>
        </row>
        <row r="8418">
          <cell r="H8418" t="str">
            <v>Prkaa2</v>
          </cell>
          <cell r="I8418">
            <v>0.06</v>
          </cell>
        </row>
        <row r="8419">
          <cell r="H8419" t="str">
            <v>Spag1</v>
          </cell>
          <cell r="I8419">
            <v>0.06</v>
          </cell>
        </row>
        <row r="8420">
          <cell r="H8420" t="str">
            <v>Mmtag2</v>
          </cell>
          <cell r="I8420">
            <v>0.06</v>
          </cell>
        </row>
        <row r="8421">
          <cell r="H8421" t="str">
            <v>Magi3</v>
          </cell>
          <cell r="I8421">
            <v>0.06</v>
          </cell>
        </row>
        <row r="8422">
          <cell r="H8422" t="str">
            <v>Nfat5</v>
          </cell>
          <cell r="I8422">
            <v>0.06</v>
          </cell>
        </row>
        <row r="8423">
          <cell r="H8423" t="str">
            <v>Eif3d</v>
          </cell>
          <cell r="I8423">
            <v>0.06</v>
          </cell>
        </row>
        <row r="8424">
          <cell r="H8424" t="str">
            <v>Top2a</v>
          </cell>
          <cell r="I8424">
            <v>0.06</v>
          </cell>
        </row>
        <row r="8425">
          <cell r="H8425" t="str">
            <v>Myo9b</v>
          </cell>
          <cell r="I8425">
            <v>0.06</v>
          </cell>
        </row>
        <row r="8426">
          <cell r="H8426" t="str">
            <v>Wdr81</v>
          </cell>
          <cell r="I8426">
            <v>0.06</v>
          </cell>
        </row>
        <row r="8427">
          <cell r="H8427" t="str">
            <v>Hnrnpd</v>
          </cell>
          <cell r="I8427">
            <v>0.06</v>
          </cell>
        </row>
        <row r="8428">
          <cell r="H8428" t="str">
            <v>Prkci</v>
          </cell>
          <cell r="I8428">
            <v>0.06</v>
          </cell>
        </row>
        <row r="8429">
          <cell r="H8429" t="str">
            <v>Slc38a10</v>
          </cell>
          <cell r="I8429">
            <v>0.06</v>
          </cell>
        </row>
        <row r="8430">
          <cell r="H8430" t="str">
            <v>Pcyt1a</v>
          </cell>
          <cell r="I8430">
            <v>0.06</v>
          </cell>
        </row>
        <row r="8431">
          <cell r="H8431" t="str">
            <v>Kazn</v>
          </cell>
          <cell r="I8431">
            <v>0.06</v>
          </cell>
        </row>
        <row r="8432">
          <cell r="H8432" t="str">
            <v>Phkg2</v>
          </cell>
          <cell r="I8432">
            <v>0.06</v>
          </cell>
        </row>
        <row r="8433">
          <cell r="H8433" t="str">
            <v>Htt</v>
          </cell>
          <cell r="I8433">
            <v>0.06</v>
          </cell>
        </row>
        <row r="8434">
          <cell r="H8434" t="str">
            <v>Atp7a</v>
          </cell>
          <cell r="I8434">
            <v>0.06</v>
          </cell>
        </row>
        <row r="8435">
          <cell r="H8435" t="str">
            <v>Sqstm1</v>
          </cell>
          <cell r="I8435">
            <v>0.06</v>
          </cell>
        </row>
        <row r="8436">
          <cell r="H8436" t="str">
            <v>Sh2d4a</v>
          </cell>
          <cell r="I8436">
            <v>0.06</v>
          </cell>
        </row>
        <row r="8437">
          <cell r="H8437" t="str">
            <v>Leo1</v>
          </cell>
          <cell r="I8437">
            <v>0.06</v>
          </cell>
        </row>
        <row r="8438">
          <cell r="H8438" t="str">
            <v>Mcrip1</v>
          </cell>
          <cell r="I8438">
            <v>0.06</v>
          </cell>
        </row>
        <row r="8439">
          <cell r="H8439" t="str">
            <v>Ppp1r9a</v>
          </cell>
          <cell r="I8439">
            <v>0.06</v>
          </cell>
        </row>
        <row r="8440">
          <cell r="H8440" t="str">
            <v>Ccnl1</v>
          </cell>
          <cell r="I8440">
            <v>0.06</v>
          </cell>
        </row>
        <row r="8441">
          <cell r="H8441" t="str">
            <v>Kazn</v>
          </cell>
          <cell r="I8441">
            <v>0.06</v>
          </cell>
        </row>
        <row r="8442">
          <cell r="H8442" t="str">
            <v>Ccdc8</v>
          </cell>
          <cell r="I8442">
            <v>0.06</v>
          </cell>
        </row>
        <row r="8443">
          <cell r="H8443" t="str">
            <v>Cdk12</v>
          </cell>
          <cell r="I8443">
            <v>0.06</v>
          </cell>
        </row>
        <row r="8444">
          <cell r="H8444" t="str">
            <v>Cpsf7</v>
          </cell>
          <cell r="I8444">
            <v>0.06</v>
          </cell>
        </row>
        <row r="8445">
          <cell r="H8445" t="str">
            <v>Ptges3</v>
          </cell>
          <cell r="I8445">
            <v>7.0000000000000007E-2</v>
          </cell>
        </row>
        <row r="8446">
          <cell r="H8446" t="str">
            <v>Nos3</v>
          </cell>
          <cell r="I8446">
            <v>7.0000000000000007E-2</v>
          </cell>
        </row>
        <row r="8447">
          <cell r="H8447" t="str">
            <v>Dek</v>
          </cell>
          <cell r="I8447">
            <v>7.0000000000000007E-2</v>
          </cell>
        </row>
        <row r="8448">
          <cell r="H8448" t="str">
            <v>Sqstm1</v>
          </cell>
          <cell r="I8448">
            <v>7.0000000000000007E-2</v>
          </cell>
        </row>
        <row r="8449">
          <cell r="H8449" t="str">
            <v>Lin54</v>
          </cell>
          <cell r="I8449">
            <v>7.0000000000000007E-2</v>
          </cell>
        </row>
        <row r="8450">
          <cell r="H8450" t="str">
            <v>Dab2ip</v>
          </cell>
          <cell r="I8450">
            <v>7.0000000000000007E-2</v>
          </cell>
        </row>
        <row r="8451">
          <cell r="H8451" t="str">
            <v>Fcho2</v>
          </cell>
          <cell r="I8451">
            <v>7.0000000000000007E-2</v>
          </cell>
        </row>
        <row r="8452">
          <cell r="H8452" t="str">
            <v>Pxn</v>
          </cell>
          <cell r="I8452">
            <v>7.0000000000000007E-2</v>
          </cell>
        </row>
        <row r="8453">
          <cell r="H8453" t="str">
            <v>Afdn</v>
          </cell>
          <cell r="I8453">
            <v>7.0000000000000007E-2</v>
          </cell>
        </row>
        <row r="8454">
          <cell r="H8454" t="str">
            <v>Nos3</v>
          </cell>
          <cell r="I8454">
            <v>7.0000000000000007E-2</v>
          </cell>
        </row>
        <row r="8455">
          <cell r="H8455" t="str">
            <v>Csde1</v>
          </cell>
          <cell r="I8455">
            <v>7.0000000000000007E-2</v>
          </cell>
        </row>
        <row r="8456">
          <cell r="H8456" t="str">
            <v>Slc14a2</v>
          </cell>
          <cell r="I8456">
            <v>7.0000000000000007E-2</v>
          </cell>
        </row>
        <row r="8457">
          <cell r="H8457" t="str">
            <v>Prpf4b</v>
          </cell>
          <cell r="I8457">
            <v>7.0000000000000007E-2</v>
          </cell>
        </row>
        <row r="8458">
          <cell r="H8458" t="str">
            <v>Mtm1</v>
          </cell>
          <cell r="I8458">
            <v>7.0000000000000007E-2</v>
          </cell>
        </row>
        <row r="8459">
          <cell r="H8459" t="str">
            <v>Raver1</v>
          </cell>
          <cell r="I8459">
            <v>7.0000000000000007E-2</v>
          </cell>
        </row>
        <row r="8460">
          <cell r="H8460" t="str">
            <v>Epb41l4b</v>
          </cell>
          <cell r="I8460">
            <v>7.0000000000000007E-2</v>
          </cell>
        </row>
        <row r="8461">
          <cell r="H8461" t="str">
            <v>Sipa1l1</v>
          </cell>
          <cell r="I8461">
            <v>7.0000000000000007E-2</v>
          </cell>
        </row>
        <row r="8462">
          <cell r="H8462" t="str">
            <v>Camsap1</v>
          </cell>
          <cell r="I8462">
            <v>7.0000000000000007E-2</v>
          </cell>
        </row>
        <row r="8463">
          <cell r="H8463" t="str">
            <v>Dab2ip</v>
          </cell>
          <cell r="I8463">
            <v>7.0000000000000007E-2</v>
          </cell>
        </row>
        <row r="8464">
          <cell r="H8464" t="str">
            <v>Ppig</v>
          </cell>
          <cell r="I8464">
            <v>7.0000000000000007E-2</v>
          </cell>
        </row>
        <row r="8465">
          <cell r="H8465" t="str">
            <v>Parg</v>
          </cell>
          <cell r="I8465">
            <v>7.0000000000000007E-2</v>
          </cell>
        </row>
        <row r="8466">
          <cell r="H8466" t="str">
            <v>Rbm8a</v>
          </cell>
          <cell r="I8466">
            <v>7.0000000000000007E-2</v>
          </cell>
        </row>
        <row r="8467">
          <cell r="H8467" t="str">
            <v>Gbp2</v>
          </cell>
          <cell r="I8467">
            <v>7.0000000000000007E-2</v>
          </cell>
        </row>
        <row r="8468">
          <cell r="H8468" t="str">
            <v>Ncoa2</v>
          </cell>
          <cell r="I8468">
            <v>7.0000000000000007E-2</v>
          </cell>
        </row>
        <row r="8469">
          <cell r="H8469" t="str">
            <v>Slc4a10</v>
          </cell>
          <cell r="I8469">
            <v>7.0000000000000007E-2</v>
          </cell>
        </row>
        <row r="8470">
          <cell r="H8470" t="str">
            <v>Ca2</v>
          </cell>
          <cell r="I8470">
            <v>7.0000000000000007E-2</v>
          </cell>
        </row>
        <row r="8471">
          <cell r="H8471" t="str">
            <v>Ctnnbl1</v>
          </cell>
          <cell r="I8471">
            <v>7.0000000000000007E-2</v>
          </cell>
        </row>
        <row r="8472">
          <cell r="H8472" t="str">
            <v>Sept8</v>
          </cell>
          <cell r="I8472">
            <v>7.0000000000000007E-2</v>
          </cell>
        </row>
        <row r="8473">
          <cell r="H8473" t="str">
            <v>Cdc42bpa</v>
          </cell>
          <cell r="I8473">
            <v>7.0000000000000007E-2</v>
          </cell>
        </row>
        <row r="8474">
          <cell r="H8474" t="str">
            <v>Lysmd1</v>
          </cell>
          <cell r="I8474">
            <v>7.0000000000000007E-2</v>
          </cell>
        </row>
        <row r="8475">
          <cell r="H8475" t="str">
            <v>Map3k1</v>
          </cell>
          <cell r="I8475">
            <v>7.0000000000000007E-2</v>
          </cell>
        </row>
        <row r="8476">
          <cell r="H8476" t="str">
            <v>Ogfr</v>
          </cell>
          <cell r="I8476">
            <v>7.0000000000000007E-2</v>
          </cell>
        </row>
        <row r="8477">
          <cell r="H8477" t="str">
            <v>JPT1</v>
          </cell>
          <cell r="I8477">
            <v>7.0000000000000007E-2</v>
          </cell>
        </row>
        <row r="8478">
          <cell r="H8478" t="str">
            <v>Cpsf7</v>
          </cell>
          <cell r="I8478">
            <v>7.0000000000000007E-2</v>
          </cell>
        </row>
        <row r="8479">
          <cell r="H8479" t="str">
            <v>Shroom2</v>
          </cell>
          <cell r="I8479">
            <v>7.0000000000000007E-2</v>
          </cell>
        </row>
        <row r="8480">
          <cell r="H8480" t="str">
            <v>Ralgapa1</v>
          </cell>
          <cell r="I8480">
            <v>7.0000000000000007E-2</v>
          </cell>
        </row>
        <row r="8481">
          <cell r="H8481" t="str">
            <v>Hck</v>
          </cell>
          <cell r="I8481">
            <v>7.0000000000000007E-2</v>
          </cell>
        </row>
        <row r="8482">
          <cell r="H8482" t="str">
            <v>Ndel1</v>
          </cell>
          <cell r="I8482">
            <v>7.0000000000000007E-2</v>
          </cell>
        </row>
        <row r="8483">
          <cell r="H8483" t="str">
            <v>Fam122a</v>
          </cell>
          <cell r="I8483">
            <v>7.0000000000000007E-2</v>
          </cell>
        </row>
        <row r="8484">
          <cell r="H8484" t="str">
            <v>Rere</v>
          </cell>
          <cell r="I8484">
            <v>7.0000000000000007E-2</v>
          </cell>
        </row>
        <row r="8485">
          <cell r="H8485" t="str">
            <v>Pelp1</v>
          </cell>
          <cell r="I8485">
            <v>7.0000000000000007E-2</v>
          </cell>
        </row>
        <row r="8486">
          <cell r="H8486" t="str">
            <v>Trpm7</v>
          </cell>
          <cell r="I8486">
            <v>7.0000000000000007E-2</v>
          </cell>
        </row>
        <row r="8487">
          <cell r="H8487" t="str">
            <v>Mdc1</v>
          </cell>
          <cell r="I8487">
            <v>7.0000000000000007E-2</v>
          </cell>
        </row>
        <row r="8488">
          <cell r="H8488" t="str">
            <v>Eif2ak3</v>
          </cell>
          <cell r="I8488">
            <v>7.0000000000000007E-2</v>
          </cell>
        </row>
        <row r="8489">
          <cell r="H8489" t="str">
            <v>Prkcd</v>
          </cell>
          <cell r="I8489">
            <v>7.0000000000000007E-2</v>
          </cell>
        </row>
        <row r="8490">
          <cell r="H8490" t="str">
            <v>Gys1</v>
          </cell>
          <cell r="I8490">
            <v>7.0000000000000007E-2</v>
          </cell>
        </row>
        <row r="8491">
          <cell r="H8491" t="str">
            <v>Prrc2a</v>
          </cell>
          <cell r="I8491">
            <v>7.0000000000000007E-2</v>
          </cell>
        </row>
        <row r="8492">
          <cell r="H8492" t="str">
            <v>Ralgapb</v>
          </cell>
          <cell r="I8492">
            <v>7.0000000000000007E-2</v>
          </cell>
        </row>
        <row r="8493">
          <cell r="H8493" t="str">
            <v>Top2a</v>
          </cell>
          <cell r="I8493">
            <v>7.0000000000000007E-2</v>
          </cell>
        </row>
        <row r="8494">
          <cell r="H8494" t="str">
            <v>Stat3</v>
          </cell>
          <cell r="I8494">
            <v>7.0000000000000007E-2</v>
          </cell>
        </row>
        <row r="8495">
          <cell r="H8495" t="str">
            <v>Crk</v>
          </cell>
          <cell r="I8495">
            <v>7.0000000000000007E-2</v>
          </cell>
        </row>
        <row r="8496">
          <cell r="H8496" t="str">
            <v>Ankzf1</v>
          </cell>
          <cell r="I8496">
            <v>7.0000000000000007E-2</v>
          </cell>
        </row>
        <row r="8497">
          <cell r="H8497" t="str">
            <v>Mdc1</v>
          </cell>
          <cell r="I8497">
            <v>7.0000000000000007E-2</v>
          </cell>
        </row>
        <row r="8498">
          <cell r="H8498" t="str">
            <v>Phf10</v>
          </cell>
          <cell r="I8498">
            <v>7.0000000000000007E-2</v>
          </cell>
        </row>
        <row r="8499">
          <cell r="H8499" t="str">
            <v>Tra2b</v>
          </cell>
          <cell r="I8499">
            <v>7.0000000000000007E-2</v>
          </cell>
        </row>
        <row r="8500">
          <cell r="H8500" t="str">
            <v>Irf2bpl</v>
          </cell>
          <cell r="I8500">
            <v>7.0000000000000007E-2</v>
          </cell>
        </row>
        <row r="8501">
          <cell r="H8501" t="str">
            <v>Slc9a3r2</v>
          </cell>
          <cell r="I8501">
            <v>7.0000000000000007E-2</v>
          </cell>
        </row>
        <row r="8502">
          <cell r="H8502" t="str">
            <v>Sgk3</v>
          </cell>
          <cell r="I8502">
            <v>7.0000000000000007E-2</v>
          </cell>
        </row>
        <row r="8503">
          <cell r="H8503" t="str">
            <v>Arhgap29</v>
          </cell>
          <cell r="I8503">
            <v>7.0000000000000007E-2</v>
          </cell>
        </row>
        <row r="8504">
          <cell r="H8504" t="str">
            <v>Map1s</v>
          </cell>
          <cell r="I8504">
            <v>7.0000000000000007E-2</v>
          </cell>
        </row>
        <row r="8505">
          <cell r="H8505" t="str">
            <v>Lrrfip1</v>
          </cell>
          <cell r="I8505">
            <v>7.0000000000000007E-2</v>
          </cell>
        </row>
        <row r="8506">
          <cell r="H8506" t="str">
            <v>Vim</v>
          </cell>
          <cell r="I8506">
            <v>7.0000000000000007E-2</v>
          </cell>
        </row>
        <row r="8507">
          <cell r="H8507" t="str">
            <v>Ndrg2</v>
          </cell>
          <cell r="I8507">
            <v>7.0000000000000007E-2</v>
          </cell>
        </row>
        <row r="8508">
          <cell r="H8508" t="str">
            <v>Tmem27</v>
          </cell>
          <cell r="I8508">
            <v>7.0000000000000007E-2</v>
          </cell>
        </row>
        <row r="8509">
          <cell r="H8509" t="str">
            <v>Rnf146</v>
          </cell>
          <cell r="I8509">
            <v>7.0000000000000007E-2</v>
          </cell>
        </row>
        <row r="8510">
          <cell r="H8510" t="str">
            <v>Akap12</v>
          </cell>
          <cell r="I8510">
            <v>7.0000000000000007E-2</v>
          </cell>
        </row>
        <row r="8511">
          <cell r="H8511" t="str">
            <v>Arhgap17</v>
          </cell>
          <cell r="I8511">
            <v>7.0000000000000007E-2</v>
          </cell>
        </row>
        <row r="8512">
          <cell r="H8512" t="str">
            <v>Prkd1</v>
          </cell>
          <cell r="I8512">
            <v>7.0000000000000007E-2</v>
          </cell>
        </row>
        <row r="8513">
          <cell r="H8513" t="str">
            <v>Prrc2a</v>
          </cell>
          <cell r="I8513">
            <v>7.0000000000000007E-2</v>
          </cell>
        </row>
        <row r="8514">
          <cell r="H8514" t="str">
            <v>Tbc1d14</v>
          </cell>
          <cell r="I8514">
            <v>7.0000000000000007E-2</v>
          </cell>
        </row>
        <row r="8515">
          <cell r="H8515" t="str">
            <v>Pnpla2</v>
          </cell>
          <cell r="I8515">
            <v>7.0000000000000007E-2</v>
          </cell>
        </row>
        <row r="8516">
          <cell r="H8516" t="str">
            <v>Sgta</v>
          </cell>
          <cell r="I8516">
            <v>7.0000000000000007E-2</v>
          </cell>
        </row>
        <row r="8517">
          <cell r="H8517" t="str">
            <v>Mdc1</v>
          </cell>
          <cell r="I8517">
            <v>7.0000000000000007E-2</v>
          </cell>
        </row>
        <row r="8518">
          <cell r="H8518" t="str">
            <v>Ralgapb</v>
          </cell>
          <cell r="I8518">
            <v>7.0000000000000007E-2</v>
          </cell>
        </row>
        <row r="8519">
          <cell r="H8519" t="str">
            <v>Pqbp1</v>
          </cell>
          <cell r="I8519">
            <v>7.0000000000000007E-2</v>
          </cell>
        </row>
        <row r="8520">
          <cell r="H8520" t="str">
            <v>Rtn4</v>
          </cell>
          <cell r="I8520">
            <v>7.0000000000000007E-2</v>
          </cell>
        </row>
        <row r="8521">
          <cell r="H8521" t="str">
            <v>Arhgef28</v>
          </cell>
          <cell r="I8521">
            <v>7.0000000000000007E-2</v>
          </cell>
        </row>
        <row r="8522">
          <cell r="H8522" t="str">
            <v>Esrp2</v>
          </cell>
          <cell r="I8522">
            <v>7.0000000000000007E-2</v>
          </cell>
        </row>
        <row r="8523">
          <cell r="H8523" t="str">
            <v>Synpo2</v>
          </cell>
          <cell r="I8523">
            <v>7.0000000000000007E-2</v>
          </cell>
        </row>
        <row r="8524">
          <cell r="H8524" t="str">
            <v>Scap</v>
          </cell>
          <cell r="I8524">
            <v>7.0000000000000007E-2</v>
          </cell>
        </row>
        <row r="8525">
          <cell r="H8525" t="str">
            <v>Uchl3</v>
          </cell>
          <cell r="I8525">
            <v>7.0000000000000007E-2</v>
          </cell>
        </row>
        <row r="8526">
          <cell r="H8526" t="str">
            <v>Hnf1b</v>
          </cell>
          <cell r="I8526">
            <v>7.0000000000000007E-2</v>
          </cell>
        </row>
        <row r="8527">
          <cell r="H8527" t="str">
            <v>Shank3</v>
          </cell>
          <cell r="I8527">
            <v>7.0000000000000007E-2</v>
          </cell>
        </row>
        <row r="8528">
          <cell r="H8528" t="str">
            <v>Map1b</v>
          </cell>
          <cell r="I8528">
            <v>7.0000000000000007E-2</v>
          </cell>
        </row>
        <row r="8529">
          <cell r="H8529" t="str">
            <v>Itpkb</v>
          </cell>
          <cell r="I8529">
            <v>7.0000000000000007E-2</v>
          </cell>
        </row>
        <row r="8530">
          <cell r="H8530" t="str">
            <v>Nup153</v>
          </cell>
          <cell r="I8530">
            <v>7.0000000000000007E-2</v>
          </cell>
        </row>
        <row r="8531">
          <cell r="H8531" t="str">
            <v>Hdgfl2</v>
          </cell>
          <cell r="I8531">
            <v>7.0000000000000007E-2</v>
          </cell>
        </row>
        <row r="8532">
          <cell r="H8532" t="str">
            <v>Cpd</v>
          </cell>
          <cell r="I8532">
            <v>7.0000000000000007E-2</v>
          </cell>
        </row>
        <row r="8533">
          <cell r="H8533" t="str">
            <v>Acap2</v>
          </cell>
          <cell r="I8533">
            <v>7.0000000000000007E-2</v>
          </cell>
        </row>
        <row r="8534">
          <cell r="H8534" t="str">
            <v>Bcl10</v>
          </cell>
          <cell r="I8534">
            <v>7.0000000000000007E-2</v>
          </cell>
        </row>
        <row r="8535">
          <cell r="H8535" t="str">
            <v>Snrk</v>
          </cell>
          <cell r="I8535">
            <v>7.0000000000000007E-2</v>
          </cell>
        </row>
        <row r="8536">
          <cell r="H8536" t="str">
            <v>Hnrnpa3</v>
          </cell>
          <cell r="I8536">
            <v>7.0000000000000007E-2</v>
          </cell>
        </row>
        <row r="8537">
          <cell r="H8537" t="str">
            <v>Piezo1</v>
          </cell>
          <cell r="I8537">
            <v>7.0000000000000007E-2</v>
          </cell>
        </row>
        <row r="8538">
          <cell r="H8538" t="str">
            <v>Igfbp5</v>
          </cell>
          <cell r="I8538">
            <v>7.0000000000000007E-2</v>
          </cell>
        </row>
        <row r="8539">
          <cell r="H8539" t="str">
            <v>Atn1</v>
          </cell>
          <cell r="I8539">
            <v>7.0000000000000007E-2</v>
          </cell>
        </row>
        <row r="8540">
          <cell r="H8540" t="str">
            <v>Cdc42ep1</v>
          </cell>
          <cell r="I8540">
            <v>7.0000000000000007E-2</v>
          </cell>
        </row>
        <row r="8541">
          <cell r="H8541" t="str">
            <v>Ncl</v>
          </cell>
          <cell r="I8541">
            <v>7.0000000000000007E-2</v>
          </cell>
        </row>
        <row r="8542">
          <cell r="H8542" t="str">
            <v>Dmd</v>
          </cell>
          <cell r="I8542">
            <v>7.0000000000000007E-2</v>
          </cell>
        </row>
        <row r="8543">
          <cell r="H8543" t="str">
            <v>Trim3</v>
          </cell>
          <cell r="I8543">
            <v>7.0000000000000007E-2</v>
          </cell>
        </row>
        <row r="8544">
          <cell r="H8544" t="str">
            <v>Kat5</v>
          </cell>
          <cell r="I8544">
            <v>7.0000000000000007E-2</v>
          </cell>
        </row>
        <row r="8545">
          <cell r="H8545" t="str">
            <v>Gls</v>
          </cell>
          <cell r="I8545">
            <v>7.0000000000000007E-2</v>
          </cell>
        </row>
        <row r="8546">
          <cell r="H8546" t="str">
            <v>Mprip</v>
          </cell>
          <cell r="I8546">
            <v>7.0000000000000007E-2</v>
          </cell>
        </row>
        <row r="8547">
          <cell r="H8547" t="str">
            <v>Sipa1l1</v>
          </cell>
          <cell r="I8547">
            <v>7.0000000000000007E-2</v>
          </cell>
        </row>
        <row r="8548">
          <cell r="H8548" t="str">
            <v>Mink1</v>
          </cell>
          <cell r="I8548">
            <v>7.0000000000000007E-2</v>
          </cell>
        </row>
        <row r="8549">
          <cell r="H8549" t="str">
            <v>Crtc2</v>
          </cell>
          <cell r="I8549">
            <v>7.0000000000000007E-2</v>
          </cell>
        </row>
        <row r="8550">
          <cell r="H8550" t="str">
            <v>Paics</v>
          </cell>
          <cell r="I8550">
            <v>7.0000000000000007E-2</v>
          </cell>
        </row>
        <row r="8551">
          <cell r="H8551" t="str">
            <v>Npm1</v>
          </cell>
          <cell r="I8551">
            <v>7.0000000000000007E-2</v>
          </cell>
        </row>
        <row r="8552">
          <cell r="H8552" t="str">
            <v>Hdgfl2</v>
          </cell>
          <cell r="I8552">
            <v>7.0000000000000007E-2</v>
          </cell>
        </row>
        <row r="8553">
          <cell r="H8553" t="str">
            <v>Rbl2</v>
          </cell>
          <cell r="I8553">
            <v>7.0000000000000007E-2</v>
          </cell>
        </row>
        <row r="8554">
          <cell r="H8554" t="str">
            <v>Ndrg1</v>
          </cell>
          <cell r="I8554">
            <v>7.0000000000000007E-2</v>
          </cell>
        </row>
        <row r="8555">
          <cell r="H8555" t="str">
            <v>Selenof</v>
          </cell>
          <cell r="I8555">
            <v>7.0000000000000007E-2</v>
          </cell>
        </row>
        <row r="8556">
          <cell r="H8556" t="str">
            <v>Grip1</v>
          </cell>
          <cell r="I8556">
            <v>7.0000000000000007E-2</v>
          </cell>
        </row>
        <row r="8557">
          <cell r="H8557" t="str">
            <v>Ncoa2</v>
          </cell>
          <cell r="I8557">
            <v>7.0000000000000007E-2</v>
          </cell>
        </row>
        <row r="8558">
          <cell r="H8558" t="str">
            <v>Rapgef3</v>
          </cell>
          <cell r="I8558">
            <v>7.0000000000000007E-2</v>
          </cell>
        </row>
        <row r="8559">
          <cell r="H8559" t="str">
            <v>Ccnl1</v>
          </cell>
          <cell r="I8559">
            <v>7.0000000000000007E-2</v>
          </cell>
        </row>
        <row r="8560">
          <cell r="H8560" t="str">
            <v>Trip10</v>
          </cell>
          <cell r="I8560">
            <v>7.0000000000000007E-2</v>
          </cell>
        </row>
        <row r="8561">
          <cell r="H8561" t="str">
            <v>Nup98</v>
          </cell>
          <cell r="I8561">
            <v>7.0000000000000007E-2</v>
          </cell>
        </row>
        <row r="8562">
          <cell r="H8562" t="str">
            <v>Arfgef2</v>
          </cell>
          <cell r="I8562">
            <v>7.0000000000000007E-2</v>
          </cell>
        </row>
        <row r="8563">
          <cell r="H8563" t="str">
            <v>Mfap3l</v>
          </cell>
          <cell r="I8563">
            <v>7.0000000000000007E-2</v>
          </cell>
        </row>
        <row r="8564">
          <cell r="H8564" t="str">
            <v>Itsn1</v>
          </cell>
          <cell r="I8564">
            <v>7.0000000000000007E-2</v>
          </cell>
        </row>
        <row r="8565">
          <cell r="H8565" t="str">
            <v>Sart1</v>
          </cell>
          <cell r="I8565">
            <v>7.0000000000000007E-2</v>
          </cell>
        </row>
        <row r="8566">
          <cell r="H8566" t="str">
            <v>Gab2</v>
          </cell>
          <cell r="I8566">
            <v>7.0000000000000007E-2</v>
          </cell>
        </row>
        <row r="8567">
          <cell r="H8567" t="str">
            <v>Fxr1</v>
          </cell>
          <cell r="I8567">
            <v>7.0000000000000007E-2</v>
          </cell>
        </row>
        <row r="8568">
          <cell r="H8568" t="str">
            <v>Glyr1</v>
          </cell>
          <cell r="I8568">
            <v>7.0000000000000007E-2</v>
          </cell>
        </row>
        <row r="8569">
          <cell r="H8569" t="str">
            <v>Myo1c</v>
          </cell>
          <cell r="I8569">
            <v>7.0000000000000007E-2</v>
          </cell>
        </row>
        <row r="8570">
          <cell r="H8570" t="str">
            <v>Unc119</v>
          </cell>
          <cell r="I8570">
            <v>7.0000000000000007E-2</v>
          </cell>
        </row>
        <row r="8571">
          <cell r="H8571" t="str">
            <v>Tacstd2</v>
          </cell>
          <cell r="I8571">
            <v>7.0000000000000007E-2</v>
          </cell>
        </row>
        <row r="8572">
          <cell r="H8572" t="str">
            <v>Pnpla2</v>
          </cell>
          <cell r="I8572">
            <v>7.0000000000000007E-2</v>
          </cell>
        </row>
        <row r="8573">
          <cell r="H8573" t="str">
            <v>Prpf4b</v>
          </cell>
          <cell r="I8573">
            <v>7.0000000000000007E-2</v>
          </cell>
        </row>
        <row r="8574">
          <cell r="H8574" t="str">
            <v>Piezo1</v>
          </cell>
          <cell r="I8574">
            <v>7.0000000000000007E-2</v>
          </cell>
        </row>
        <row r="8575">
          <cell r="H8575" t="str">
            <v>Add1</v>
          </cell>
          <cell r="I8575">
            <v>7.0000000000000007E-2</v>
          </cell>
        </row>
        <row r="8576">
          <cell r="H8576" t="str">
            <v>Frmd8</v>
          </cell>
          <cell r="I8576">
            <v>7.0000000000000007E-2</v>
          </cell>
        </row>
        <row r="8577">
          <cell r="H8577" t="str">
            <v>Cfdp1</v>
          </cell>
          <cell r="I8577">
            <v>7.0000000000000007E-2</v>
          </cell>
        </row>
        <row r="8578">
          <cell r="H8578" t="str">
            <v>Hdgfl2</v>
          </cell>
          <cell r="I8578">
            <v>7.0000000000000007E-2</v>
          </cell>
        </row>
        <row r="8579">
          <cell r="H8579" t="str">
            <v>Lyar</v>
          </cell>
          <cell r="I8579">
            <v>7.0000000000000007E-2</v>
          </cell>
        </row>
        <row r="8580">
          <cell r="H8580" t="str">
            <v>Tra2b</v>
          </cell>
          <cell r="I8580">
            <v>7.0000000000000007E-2</v>
          </cell>
        </row>
        <row r="8581">
          <cell r="H8581" t="str">
            <v>Ywhaz</v>
          </cell>
          <cell r="I8581">
            <v>7.0000000000000007E-2</v>
          </cell>
        </row>
        <row r="8582">
          <cell r="H8582" t="str">
            <v>Sqstm1</v>
          </cell>
          <cell r="I8582">
            <v>7.0000000000000007E-2</v>
          </cell>
        </row>
        <row r="8583">
          <cell r="H8583" t="str">
            <v>Slc38a7</v>
          </cell>
          <cell r="I8583">
            <v>7.0000000000000007E-2</v>
          </cell>
        </row>
        <row r="8584">
          <cell r="H8584" t="str">
            <v>Arhgef11</v>
          </cell>
          <cell r="I8584">
            <v>7.0000000000000007E-2</v>
          </cell>
        </row>
        <row r="8585">
          <cell r="H8585" t="str">
            <v>Spata18</v>
          </cell>
          <cell r="I8585">
            <v>7.0000000000000007E-2</v>
          </cell>
        </row>
        <row r="8586">
          <cell r="H8586" t="str">
            <v>Ppp1r7</v>
          </cell>
          <cell r="I8586">
            <v>7.0000000000000007E-2</v>
          </cell>
        </row>
        <row r="8587">
          <cell r="H8587" t="str">
            <v>Heatr6</v>
          </cell>
          <cell r="I8587">
            <v>7.0000000000000007E-2</v>
          </cell>
        </row>
        <row r="8588">
          <cell r="H8588" t="str">
            <v>Macf1</v>
          </cell>
          <cell r="I8588">
            <v>7.0000000000000007E-2</v>
          </cell>
        </row>
        <row r="8589">
          <cell r="H8589" t="str">
            <v>Ccdc86</v>
          </cell>
          <cell r="I8589">
            <v>7.0000000000000007E-2</v>
          </cell>
        </row>
        <row r="8590">
          <cell r="H8590" t="str">
            <v>Rbl2</v>
          </cell>
          <cell r="I8590">
            <v>7.0000000000000007E-2</v>
          </cell>
        </row>
        <row r="8591">
          <cell r="H8591" t="str">
            <v>Bcar1</v>
          </cell>
          <cell r="I8591">
            <v>7.0000000000000007E-2</v>
          </cell>
        </row>
        <row r="8592">
          <cell r="H8592" t="str">
            <v>Prkd2</v>
          </cell>
          <cell r="I8592">
            <v>7.0000000000000007E-2</v>
          </cell>
        </row>
        <row r="8593">
          <cell r="H8593" t="str">
            <v>Ak2</v>
          </cell>
          <cell r="I8593">
            <v>7.0000000000000007E-2</v>
          </cell>
        </row>
        <row r="8594">
          <cell r="H8594" t="str">
            <v>Zc3h14</v>
          </cell>
          <cell r="I8594">
            <v>7.0000000000000007E-2</v>
          </cell>
        </row>
        <row r="8595">
          <cell r="H8595" t="str">
            <v>Eloa</v>
          </cell>
          <cell r="I8595">
            <v>7.0000000000000007E-2</v>
          </cell>
        </row>
        <row r="8596">
          <cell r="H8596" t="str">
            <v>Ddx4</v>
          </cell>
          <cell r="I8596">
            <v>7.0000000000000007E-2</v>
          </cell>
        </row>
        <row r="8597">
          <cell r="H8597" t="str">
            <v>Acap2</v>
          </cell>
          <cell r="I8597">
            <v>7.0000000000000007E-2</v>
          </cell>
        </row>
        <row r="8598">
          <cell r="H8598" t="str">
            <v>Dtnb</v>
          </cell>
          <cell r="I8598">
            <v>7.0000000000000007E-2</v>
          </cell>
        </row>
        <row r="8599">
          <cell r="H8599" t="str">
            <v>Yap1</v>
          </cell>
          <cell r="I8599">
            <v>7.0000000000000007E-2</v>
          </cell>
        </row>
        <row r="8600">
          <cell r="H8600" t="str">
            <v>Snx24</v>
          </cell>
          <cell r="I8600">
            <v>7.0000000000000007E-2</v>
          </cell>
        </row>
        <row r="8601">
          <cell r="H8601" t="str">
            <v>Pcyt1a</v>
          </cell>
          <cell r="I8601">
            <v>7.0000000000000007E-2</v>
          </cell>
        </row>
        <row r="8602">
          <cell r="H8602" t="str">
            <v>Myh10</v>
          </cell>
          <cell r="I8602">
            <v>7.0000000000000007E-2</v>
          </cell>
        </row>
        <row r="8603">
          <cell r="H8603" t="str">
            <v>Mprip</v>
          </cell>
          <cell r="I8603">
            <v>7.0000000000000007E-2</v>
          </cell>
        </row>
        <row r="8604">
          <cell r="H8604" t="str">
            <v>Map1b</v>
          </cell>
          <cell r="I8604">
            <v>7.0000000000000007E-2</v>
          </cell>
        </row>
        <row r="8605">
          <cell r="H8605" t="str">
            <v>Pkn2</v>
          </cell>
          <cell r="I8605">
            <v>7.0000000000000007E-2</v>
          </cell>
        </row>
        <row r="8606">
          <cell r="H8606" t="str">
            <v>Ppig</v>
          </cell>
          <cell r="I8606">
            <v>7.0000000000000007E-2</v>
          </cell>
        </row>
        <row r="8607">
          <cell r="H8607" t="str">
            <v>Abi1</v>
          </cell>
          <cell r="I8607">
            <v>7.0000000000000007E-2</v>
          </cell>
        </row>
        <row r="8608">
          <cell r="H8608" t="str">
            <v>Epb41l1</v>
          </cell>
          <cell r="I8608">
            <v>7.0000000000000007E-2</v>
          </cell>
        </row>
        <row r="8609">
          <cell r="H8609" t="str">
            <v>Trhde</v>
          </cell>
          <cell r="I8609">
            <v>7.0000000000000007E-2</v>
          </cell>
        </row>
        <row r="8610">
          <cell r="H8610" t="str">
            <v>Ccnl1</v>
          </cell>
          <cell r="I8610">
            <v>7.0000000000000007E-2</v>
          </cell>
        </row>
        <row r="8611">
          <cell r="H8611" t="str">
            <v>Ppp1r1b</v>
          </cell>
          <cell r="I8611">
            <v>7.0000000000000007E-2</v>
          </cell>
        </row>
        <row r="8612">
          <cell r="H8612" t="str">
            <v>Rtn4</v>
          </cell>
          <cell r="I8612">
            <v>7.0000000000000007E-2</v>
          </cell>
        </row>
        <row r="8613">
          <cell r="H8613" t="str">
            <v>Znf652</v>
          </cell>
          <cell r="I8613">
            <v>7.0000000000000007E-2</v>
          </cell>
        </row>
        <row r="8614">
          <cell r="H8614" t="str">
            <v>Lpar1</v>
          </cell>
          <cell r="I8614">
            <v>7.0000000000000007E-2</v>
          </cell>
        </row>
        <row r="8615">
          <cell r="H8615" t="str">
            <v>Pds5b</v>
          </cell>
          <cell r="I8615">
            <v>7.0000000000000007E-2</v>
          </cell>
        </row>
        <row r="8616">
          <cell r="H8616" t="str">
            <v>Plxnb3</v>
          </cell>
          <cell r="I8616">
            <v>7.0000000000000007E-2</v>
          </cell>
        </row>
        <row r="8617">
          <cell r="H8617" t="str">
            <v>Bag6</v>
          </cell>
          <cell r="I8617">
            <v>7.0000000000000007E-2</v>
          </cell>
        </row>
        <row r="8618">
          <cell r="H8618" t="str">
            <v>Rab27a</v>
          </cell>
          <cell r="I8618">
            <v>7.0000000000000007E-2</v>
          </cell>
        </row>
        <row r="8619">
          <cell r="H8619" t="str">
            <v>Arfgef2</v>
          </cell>
          <cell r="I8619">
            <v>7.0000000000000007E-2</v>
          </cell>
        </row>
        <row r="8620">
          <cell r="H8620" t="str">
            <v>Slc16a10</v>
          </cell>
          <cell r="I8620">
            <v>7.0000000000000007E-2</v>
          </cell>
        </row>
        <row r="8621">
          <cell r="H8621" t="str">
            <v>Akap13</v>
          </cell>
          <cell r="I8621">
            <v>7.0000000000000007E-2</v>
          </cell>
        </row>
        <row r="8622">
          <cell r="H8622" t="str">
            <v>Rab11fip1</v>
          </cell>
          <cell r="I8622">
            <v>7.0000000000000007E-2</v>
          </cell>
        </row>
        <row r="8623">
          <cell r="H8623" t="str">
            <v>Trio</v>
          </cell>
          <cell r="I8623">
            <v>7.0000000000000007E-2</v>
          </cell>
        </row>
        <row r="8624">
          <cell r="H8624" t="str">
            <v>Tle4</v>
          </cell>
          <cell r="I8624">
            <v>7.0000000000000007E-2</v>
          </cell>
        </row>
        <row r="8625">
          <cell r="H8625" t="str">
            <v>Myh10</v>
          </cell>
          <cell r="I8625">
            <v>7.0000000000000007E-2</v>
          </cell>
        </row>
        <row r="8626">
          <cell r="H8626" t="str">
            <v>Rilpl1</v>
          </cell>
          <cell r="I8626">
            <v>7.0000000000000007E-2</v>
          </cell>
        </row>
        <row r="8627">
          <cell r="H8627" t="str">
            <v>Ralgapa1</v>
          </cell>
          <cell r="I8627">
            <v>7.0000000000000007E-2</v>
          </cell>
        </row>
        <row r="8628">
          <cell r="H8628" t="str">
            <v>Shank2</v>
          </cell>
          <cell r="I8628">
            <v>7.0000000000000007E-2</v>
          </cell>
        </row>
        <row r="8629">
          <cell r="H8629" t="str">
            <v>Riox1</v>
          </cell>
          <cell r="I8629">
            <v>7.0000000000000007E-2</v>
          </cell>
        </row>
        <row r="8630">
          <cell r="H8630" t="str">
            <v>Epb41l1</v>
          </cell>
          <cell r="I8630">
            <v>7.0000000000000007E-2</v>
          </cell>
        </row>
        <row r="8631">
          <cell r="H8631" t="str">
            <v>Ftsj3</v>
          </cell>
          <cell r="I8631">
            <v>7.0000000000000007E-2</v>
          </cell>
        </row>
        <row r="8632">
          <cell r="H8632" t="str">
            <v>Ccdc61</v>
          </cell>
          <cell r="I8632">
            <v>7.0000000000000007E-2</v>
          </cell>
        </row>
        <row r="8633">
          <cell r="H8633" t="str">
            <v>Ccdc86</v>
          </cell>
          <cell r="I8633">
            <v>7.0000000000000007E-2</v>
          </cell>
        </row>
        <row r="8634">
          <cell r="H8634" t="str">
            <v>Pbxip1</v>
          </cell>
          <cell r="I8634">
            <v>7.0000000000000007E-2</v>
          </cell>
        </row>
        <row r="8635">
          <cell r="H8635" t="str">
            <v>Ilf3</v>
          </cell>
          <cell r="I8635">
            <v>7.0000000000000007E-2</v>
          </cell>
        </row>
        <row r="8636">
          <cell r="H8636" t="str">
            <v>Myo9b</v>
          </cell>
          <cell r="I8636">
            <v>7.0000000000000007E-2</v>
          </cell>
        </row>
        <row r="8637">
          <cell r="H8637" t="str">
            <v>Pxn</v>
          </cell>
          <cell r="I8637">
            <v>7.0000000000000007E-2</v>
          </cell>
        </row>
        <row r="8638">
          <cell r="H8638" t="str">
            <v>Golga5</v>
          </cell>
          <cell r="I8638">
            <v>7.0000000000000007E-2</v>
          </cell>
        </row>
        <row r="8639">
          <cell r="H8639" t="str">
            <v>Paf1</v>
          </cell>
          <cell r="I8639">
            <v>7.0000000000000007E-2</v>
          </cell>
        </row>
        <row r="8640">
          <cell r="H8640" t="str">
            <v>Smim13</v>
          </cell>
          <cell r="I8640">
            <v>7.0000000000000007E-2</v>
          </cell>
        </row>
        <row r="8641">
          <cell r="H8641" t="str">
            <v>Hnrnph1</v>
          </cell>
          <cell r="I8641">
            <v>7.0000000000000007E-2</v>
          </cell>
        </row>
        <row r="8642">
          <cell r="H8642" t="str">
            <v>Tra2b</v>
          </cell>
          <cell r="I8642">
            <v>7.0000000000000007E-2</v>
          </cell>
        </row>
        <row r="8643">
          <cell r="H8643" t="str">
            <v>Numb</v>
          </cell>
          <cell r="I8643">
            <v>7.0000000000000007E-2</v>
          </cell>
        </row>
        <row r="8644">
          <cell r="H8644" t="str">
            <v>Gpat3</v>
          </cell>
          <cell r="I8644">
            <v>7.0000000000000007E-2</v>
          </cell>
        </row>
        <row r="8645">
          <cell r="H8645" t="str">
            <v>Mpdz</v>
          </cell>
          <cell r="I8645">
            <v>7.0000000000000007E-2</v>
          </cell>
        </row>
        <row r="8646">
          <cell r="H8646" t="str">
            <v>Ppig</v>
          </cell>
          <cell r="I8646">
            <v>7.0000000000000007E-2</v>
          </cell>
        </row>
        <row r="8647">
          <cell r="H8647" t="str">
            <v>Ptk2</v>
          </cell>
          <cell r="I8647">
            <v>7.0000000000000007E-2</v>
          </cell>
        </row>
        <row r="8648">
          <cell r="H8648" t="str">
            <v>Epb41l4b</v>
          </cell>
          <cell r="I8648">
            <v>7.0000000000000007E-2</v>
          </cell>
        </row>
        <row r="8649">
          <cell r="H8649" t="str">
            <v>Calcoco1</v>
          </cell>
          <cell r="I8649">
            <v>7.0000000000000007E-2</v>
          </cell>
        </row>
        <row r="8650">
          <cell r="H8650" t="str">
            <v>Prrc2a</v>
          </cell>
          <cell r="I8650">
            <v>7.0000000000000007E-2</v>
          </cell>
        </row>
        <row r="8651">
          <cell r="H8651" t="str">
            <v>Sav1</v>
          </cell>
          <cell r="I8651">
            <v>7.0000000000000007E-2</v>
          </cell>
        </row>
        <row r="8652">
          <cell r="H8652" t="str">
            <v>Dnajb6</v>
          </cell>
          <cell r="I8652">
            <v>7.0000000000000007E-2</v>
          </cell>
        </row>
        <row r="8653">
          <cell r="H8653" t="str">
            <v>Znf652</v>
          </cell>
          <cell r="I8653">
            <v>7.0000000000000007E-2</v>
          </cell>
        </row>
        <row r="8654">
          <cell r="H8654" t="str">
            <v>Wnk1</v>
          </cell>
          <cell r="I8654">
            <v>7.0000000000000007E-2</v>
          </cell>
        </row>
        <row r="8655">
          <cell r="H8655" t="str">
            <v>Arhgap17</v>
          </cell>
          <cell r="I8655">
            <v>7.0000000000000007E-2</v>
          </cell>
        </row>
        <row r="8656">
          <cell r="H8656" t="str">
            <v>Washc2</v>
          </cell>
          <cell r="I8656">
            <v>7.0000000000000007E-2</v>
          </cell>
        </row>
        <row r="8657">
          <cell r="H8657" t="str">
            <v>Psip1</v>
          </cell>
          <cell r="I8657">
            <v>7.0000000000000007E-2</v>
          </cell>
        </row>
        <row r="8658">
          <cell r="H8658" t="str">
            <v>Ybx1</v>
          </cell>
          <cell r="I8658">
            <v>7.0000000000000007E-2</v>
          </cell>
        </row>
        <row r="8659">
          <cell r="H8659" t="str">
            <v>Add3</v>
          </cell>
          <cell r="I8659">
            <v>7.0000000000000007E-2</v>
          </cell>
        </row>
        <row r="8660">
          <cell r="H8660" t="str">
            <v>Ssh3</v>
          </cell>
          <cell r="I8660">
            <v>7.0000000000000007E-2</v>
          </cell>
        </row>
        <row r="8661">
          <cell r="H8661" t="str">
            <v>Akap8</v>
          </cell>
          <cell r="I8661">
            <v>7.0000000000000007E-2</v>
          </cell>
        </row>
        <row r="8662">
          <cell r="H8662" t="str">
            <v>Ablim2</v>
          </cell>
          <cell r="I8662">
            <v>7.0000000000000007E-2</v>
          </cell>
        </row>
        <row r="8663">
          <cell r="H8663" t="str">
            <v>PAGR1</v>
          </cell>
          <cell r="I8663">
            <v>7.0000000000000007E-2</v>
          </cell>
        </row>
        <row r="8664">
          <cell r="H8664" t="str">
            <v>Map2</v>
          </cell>
          <cell r="I8664">
            <v>7.0000000000000007E-2</v>
          </cell>
        </row>
        <row r="8665">
          <cell r="H8665" t="str">
            <v>Snip1</v>
          </cell>
          <cell r="I8665">
            <v>7.0000000000000007E-2</v>
          </cell>
        </row>
        <row r="8666">
          <cell r="H8666" t="str">
            <v>Zgpat</v>
          </cell>
          <cell r="I8666">
            <v>7.0000000000000007E-2</v>
          </cell>
        </row>
        <row r="8667">
          <cell r="H8667" t="str">
            <v>Arpp19</v>
          </cell>
          <cell r="I8667">
            <v>7.0000000000000007E-2</v>
          </cell>
        </row>
        <row r="8668">
          <cell r="H8668" t="str">
            <v>Dnmt3a</v>
          </cell>
          <cell r="I8668">
            <v>7.0000000000000007E-2</v>
          </cell>
        </row>
        <row r="8669">
          <cell r="H8669" t="str">
            <v>Adcy6</v>
          </cell>
          <cell r="I8669">
            <v>7.0000000000000007E-2</v>
          </cell>
        </row>
        <row r="8670">
          <cell r="H8670" t="str">
            <v>Arfip1</v>
          </cell>
          <cell r="I8670">
            <v>7.0000000000000007E-2</v>
          </cell>
        </row>
        <row r="8671">
          <cell r="H8671" t="str">
            <v>Palm</v>
          </cell>
          <cell r="I8671">
            <v>0.08</v>
          </cell>
        </row>
        <row r="8672">
          <cell r="H8672" t="str">
            <v>Slc7a8</v>
          </cell>
          <cell r="I8672">
            <v>0.08</v>
          </cell>
        </row>
        <row r="8673">
          <cell r="H8673" t="str">
            <v>Prpf4b</v>
          </cell>
          <cell r="I8673">
            <v>0.08</v>
          </cell>
        </row>
        <row r="8674">
          <cell r="H8674" t="str">
            <v>Rer1</v>
          </cell>
          <cell r="I8674">
            <v>0.08</v>
          </cell>
        </row>
        <row r="8675">
          <cell r="H8675" t="str">
            <v>Ahi1</v>
          </cell>
          <cell r="I8675">
            <v>0.08</v>
          </cell>
        </row>
        <row r="8676">
          <cell r="H8676" t="str">
            <v>Unc119</v>
          </cell>
          <cell r="I8676">
            <v>0.08</v>
          </cell>
        </row>
        <row r="8677">
          <cell r="H8677" t="str">
            <v>Smarca4</v>
          </cell>
          <cell r="I8677">
            <v>0.08</v>
          </cell>
        </row>
        <row r="8678">
          <cell r="H8678" t="str">
            <v>Rsrc2</v>
          </cell>
          <cell r="I8678">
            <v>0.08</v>
          </cell>
        </row>
        <row r="8679">
          <cell r="H8679" t="str">
            <v>Mfap3l</v>
          </cell>
          <cell r="I8679">
            <v>0.08</v>
          </cell>
        </row>
        <row r="8680">
          <cell r="H8680" t="str">
            <v>Xrcc1</v>
          </cell>
          <cell r="I8680">
            <v>0.08</v>
          </cell>
        </row>
        <row r="8681">
          <cell r="H8681" t="str">
            <v>Cdc42bpb</v>
          </cell>
          <cell r="I8681">
            <v>0.08</v>
          </cell>
        </row>
        <row r="8682">
          <cell r="H8682" t="str">
            <v>Mark3</v>
          </cell>
          <cell r="I8682">
            <v>0.08</v>
          </cell>
        </row>
        <row r="8683">
          <cell r="H8683" t="str">
            <v>Afap1l1</v>
          </cell>
          <cell r="I8683">
            <v>0.08</v>
          </cell>
        </row>
        <row r="8684">
          <cell r="H8684" t="str">
            <v>Kat7</v>
          </cell>
          <cell r="I8684">
            <v>0.08</v>
          </cell>
        </row>
        <row r="8685">
          <cell r="H8685" t="str">
            <v>Afap1</v>
          </cell>
          <cell r="I8685">
            <v>0.08</v>
          </cell>
        </row>
        <row r="8686">
          <cell r="H8686" t="str">
            <v>Rassf5</v>
          </cell>
          <cell r="I8686">
            <v>0.08</v>
          </cell>
        </row>
        <row r="8687">
          <cell r="H8687" t="str">
            <v>Mavs</v>
          </cell>
          <cell r="I8687">
            <v>0.08</v>
          </cell>
        </row>
        <row r="8688">
          <cell r="H8688" t="str">
            <v>Ppp1r1b</v>
          </cell>
          <cell r="I8688">
            <v>0.08</v>
          </cell>
        </row>
        <row r="8689">
          <cell r="H8689" t="str">
            <v>Prom2</v>
          </cell>
          <cell r="I8689">
            <v>0.08</v>
          </cell>
        </row>
        <row r="8690">
          <cell r="H8690" t="str">
            <v>Trim3</v>
          </cell>
          <cell r="I8690">
            <v>0.08</v>
          </cell>
        </row>
        <row r="8691">
          <cell r="H8691" t="str">
            <v>Rere</v>
          </cell>
          <cell r="I8691">
            <v>0.08</v>
          </cell>
        </row>
        <row r="8692">
          <cell r="H8692" t="str">
            <v>Ptprf</v>
          </cell>
          <cell r="I8692">
            <v>0.08</v>
          </cell>
        </row>
        <row r="8693">
          <cell r="H8693" t="str">
            <v>Sgta</v>
          </cell>
          <cell r="I8693">
            <v>0.08</v>
          </cell>
        </row>
        <row r="8694">
          <cell r="H8694" t="str">
            <v>Vcl</v>
          </cell>
          <cell r="I8694">
            <v>0.08</v>
          </cell>
        </row>
        <row r="8695">
          <cell r="H8695" t="str">
            <v>Trim2</v>
          </cell>
          <cell r="I8695">
            <v>0.08</v>
          </cell>
        </row>
        <row r="8696">
          <cell r="H8696" t="str">
            <v>Mprip</v>
          </cell>
          <cell r="I8696">
            <v>0.08</v>
          </cell>
        </row>
        <row r="8697">
          <cell r="H8697" t="str">
            <v>Mark3</v>
          </cell>
          <cell r="I8697">
            <v>0.08</v>
          </cell>
        </row>
        <row r="8698">
          <cell r="H8698" t="str">
            <v>Taf6</v>
          </cell>
          <cell r="I8698">
            <v>0.08</v>
          </cell>
        </row>
        <row r="8699">
          <cell r="H8699" t="str">
            <v>Tmem55a</v>
          </cell>
          <cell r="I8699">
            <v>0.08</v>
          </cell>
        </row>
        <row r="8700">
          <cell r="H8700" t="str">
            <v>Tle4</v>
          </cell>
          <cell r="I8700">
            <v>0.08</v>
          </cell>
        </row>
        <row r="8701">
          <cell r="H8701" t="str">
            <v>Phrf1</v>
          </cell>
          <cell r="I8701">
            <v>0.08</v>
          </cell>
        </row>
        <row r="8702">
          <cell r="H8702" t="str">
            <v>Cdc42ep1</v>
          </cell>
          <cell r="I8702">
            <v>0.08</v>
          </cell>
        </row>
        <row r="8703">
          <cell r="H8703" t="str">
            <v>Sacm1l</v>
          </cell>
          <cell r="I8703">
            <v>0.08</v>
          </cell>
        </row>
        <row r="8704">
          <cell r="H8704" t="str">
            <v>Utp15</v>
          </cell>
          <cell r="I8704">
            <v>0.08</v>
          </cell>
        </row>
        <row r="8705">
          <cell r="H8705" t="str">
            <v>Eif2ak2</v>
          </cell>
          <cell r="I8705">
            <v>0.08</v>
          </cell>
        </row>
        <row r="8706">
          <cell r="H8706" t="str">
            <v>Ralgapb</v>
          </cell>
          <cell r="I8706">
            <v>0.08</v>
          </cell>
        </row>
        <row r="8707">
          <cell r="H8707" t="str">
            <v>Scaf1</v>
          </cell>
          <cell r="I8707">
            <v>0.08</v>
          </cell>
        </row>
        <row r="8708">
          <cell r="H8708" t="str">
            <v>Alkbh5</v>
          </cell>
          <cell r="I8708">
            <v>0.08</v>
          </cell>
        </row>
        <row r="8709">
          <cell r="H8709" t="str">
            <v>Vcp</v>
          </cell>
          <cell r="I8709">
            <v>0.08</v>
          </cell>
        </row>
        <row r="8710">
          <cell r="H8710" t="str">
            <v>Pfkfb3</v>
          </cell>
          <cell r="I8710">
            <v>0.08</v>
          </cell>
        </row>
        <row r="8711">
          <cell r="H8711" t="str">
            <v>Ndrg3</v>
          </cell>
          <cell r="I8711">
            <v>0.08</v>
          </cell>
        </row>
        <row r="8712">
          <cell r="H8712" t="str">
            <v>Numb</v>
          </cell>
          <cell r="I8712">
            <v>0.08</v>
          </cell>
        </row>
        <row r="8713">
          <cell r="H8713" t="str">
            <v>Epb41l1</v>
          </cell>
          <cell r="I8713">
            <v>0.08</v>
          </cell>
        </row>
        <row r="8714">
          <cell r="H8714" t="str">
            <v>Ank3</v>
          </cell>
          <cell r="I8714">
            <v>0.08</v>
          </cell>
        </row>
        <row r="8715">
          <cell r="H8715" t="str">
            <v>Ralgapa1</v>
          </cell>
          <cell r="I8715">
            <v>0.08</v>
          </cell>
        </row>
        <row r="8716">
          <cell r="H8716" t="str">
            <v>Mink1</v>
          </cell>
          <cell r="I8716">
            <v>0.08</v>
          </cell>
        </row>
        <row r="8717">
          <cell r="H8717" t="str">
            <v>Cog7</v>
          </cell>
          <cell r="I8717">
            <v>0.08</v>
          </cell>
        </row>
        <row r="8718">
          <cell r="H8718" t="str">
            <v>Nr2c2</v>
          </cell>
          <cell r="I8718">
            <v>0.08</v>
          </cell>
        </row>
        <row r="8719">
          <cell r="H8719" t="str">
            <v>Eif2ak4</v>
          </cell>
          <cell r="I8719">
            <v>0.08</v>
          </cell>
        </row>
        <row r="8720">
          <cell r="H8720" t="str">
            <v>Nos1ap</v>
          </cell>
          <cell r="I8720">
            <v>0.08</v>
          </cell>
        </row>
        <row r="8721">
          <cell r="H8721" t="str">
            <v>Magi3</v>
          </cell>
          <cell r="I8721">
            <v>0.08</v>
          </cell>
        </row>
        <row r="8722">
          <cell r="H8722" t="str">
            <v>Iws1</v>
          </cell>
          <cell r="I8722">
            <v>0.08</v>
          </cell>
        </row>
        <row r="8723">
          <cell r="H8723" t="str">
            <v>Hnrnpa2b1</v>
          </cell>
          <cell r="I8723">
            <v>0.08</v>
          </cell>
        </row>
        <row r="8724">
          <cell r="H8724" t="str">
            <v>Ralgapb</v>
          </cell>
          <cell r="I8724">
            <v>0.08</v>
          </cell>
        </row>
        <row r="8725">
          <cell r="H8725" t="str">
            <v>Vim</v>
          </cell>
          <cell r="I8725">
            <v>0.08</v>
          </cell>
        </row>
        <row r="8726">
          <cell r="H8726" t="str">
            <v>Ets1</v>
          </cell>
          <cell r="I8726">
            <v>0.08</v>
          </cell>
        </row>
        <row r="8727">
          <cell r="H8727" t="str">
            <v>Pkn2</v>
          </cell>
          <cell r="I8727">
            <v>0.08</v>
          </cell>
        </row>
        <row r="8728">
          <cell r="H8728" t="str">
            <v>Nr3c1</v>
          </cell>
          <cell r="I8728">
            <v>0.08</v>
          </cell>
        </row>
        <row r="8729">
          <cell r="H8729" t="str">
            <v>Junb</v>
          </cell>
          <cell r="I8729">
            <v>0.08</v>
          </cell>
        </row>
        <row r="8730">
          <cell r="H8730" t="str">
            <v>Clasrp</v>
          </cell>
          <cell r="I8730">
            <v>0.08</v>
          </cell>
        </row>
        <row r="8731">
          <cell r="H8731" t="str">
            <v>Dab2ip</v>
          </cell>
          <cell r="I8731">
            <v>0.08</v>
          </cell>
        </row>
        <row r="8732">
          <cell r="H8732" t="str">
            <v>Nup153</v>
          </cell>
          <cell r="I8732">
            <v>0.08</v>
          </cell>
        </row>
        <row r="8733">
          <cell r="H8733" t="str">
            <v>Ubqln1</v>
          </cell>
          <cell r="I8733">
            <v>0.08</v>
          </cell>
        </row>
        <row r="8734">
          <cell r="H8734" t="str">
            <v>Pdlim1</v>
          </cell>
          <cell r="I8734">
            <v>0.08</v>
          </cell>
        </row>
        <row r="8735">
          <cell r="H8735" t="str">
            <v>Cavin2</v>
          </cell>
          <cell r="I8735">
            <v>0.08</v>
          </cell>
        </row>
        <row r="8736">
          <cell r="H8736" t="str">
            <v>Hdgfl2</v>
          </cell>
          <cell r="I8736">
            <v>0.08</v>
          </cell>
        </row>
        <row r="8737">
          <cell r="H8737" t="str">
            <v>Hmgn3</v>
          </cell>
          <cell r="I8737">
            <v>0.08</v>
          </cell>
        </row>
        <row r="8738">
          <cell r="H8738" t="str">
            <v>Lzts2</v>
          </cell>
          <cell r="I8738">
            <v>0.08</v>
          </cell>
        </row>
        <row r="8739">
          <cell r="H8739" t="str">
            <v>Dclre1c</v>
          </cell>
          <cell r="I8739">
            <v>0.08</v>
          </cell>
        </row>
        <row r="8740">
          <cell r="H8740" t="str">
            <v>Tle3</v>
          </cell>
          <cell r="I8740">
            <v>0.08</v>
          </cell>
        </row>
        <row r="8741">
          <cell r="H8741" t="str">
            <v>Gphn</v>
          </cell>
          <cell r="I8741">
            <v>0.08</v>
          </cell>
        </row>
        <row r="8742">
          <cell r="H8742" t="str">
            <v>Rbm5</v>
          </cell>
          <cell r="I8742">
            <v>0.08</v>
          </cell>
        </row>
        <row r="8743">
          <cell r="H8743" t="str">
            <v>Palm</v>
          </cell>
          <cell r="I8743">
            <v>0.08</v>
          </cell>
        </row>
        <row r="8744">
          <cell r="H8744" t="str">
            <v>Csf1</v>
          </cell>
          <cell r="I8744">
            <v>0.08</v>
          </cell>
        </row>
        <row r="8745">
          <cell r="H8745" t="str">
            <v>Nup35</v>
          </cell>
          <cell r="I8745">
            <v>0.08</v>
          </cell>
        </row>
        <row r="8746">
          <cell r="H8746" t="str">
            <v>Wnk1</v>
          </cell>
          <cell r="I8746">
            <v>0.08</v>
          </cell>
        </row>
        <row r="8747">
          <cell r="H8747" t="str">
            <v>Srgap2</v>
          </cell>
          <cell r="I8747">
            <v>0.08</v>
          </cell>
        </row>
        <row r="8748">
          <cell r="H8748" t="str">
            <v>Slc14a1</v>
          </cell>
          <cell r="I8748">
            <v>0.08</v>
          </cell>
        </row>
        <row r="8749">
          <cell r="H8749" t="str">
            <v>Flcn</v>
          </cell>
          <cell r="I8749">
            <v>0.08</v>
          </cell>
        </row>
        <row r="8750">
          <cell r="H8750" t="str">
            <v>Calm3</v>
          </cell>
          <cell r="I8750">
            <v>0.08</v>
          </cell>
        </row>
        <row r="8751">
          <cell r="H8751" t="str">
            <v>Sp110</v>
          </cell>
          <cell r="I8751">
            <v>0.08</v>
          </cell>
        </row>
        <row r="8752">
          <cell r="H8752" t="str">
            <v>Ralgapb</v>
          </cell>
          <cell r="I8752">
            <v>0.08</v>
          </cell>
        </row>
        <row r="8753">
          <cell r="H8753" t="str">
            <v>Smarcad1</v>
          </cell>
          <cell r="I8753">
            <v>0.08</v>
          </cell>
        </row>
        <row r="8754">
          <cell r="H8754" t="str">
            <v>Ssrp1</v>
          </cell>
          <cell r="I8754">
            <v>0.08</v>
          </cell>
        </row>
        <row r="8755">
          <cell r="H8755" t="str">
            <v>Eif5b</v>
          </cell>
          <cell r="I8755">
            <v>0.08</v>
          </cell>
        </row>
        <row r="8756">
          <cell r="H8756" t="str">
            <v>Ssh3</v>
          </cell>
          <cell r="I8756">
            <v>0.08</v>
          </cell>
        </row>
        <row r="8757">
          <cell r="H8757" t="str">
            <v>Tmem55a</v>
          </cell>
          <cell r="I8757">
            <v>0.08</v>
          </cell>
        </row>
        <row r="8758">
          <cell r="H8758" t="str">
            <v>Lzts2</v>
          </cell>
          <cell r="I8758">
            <v>0.08</v>
          </cell>
        </row>
        <row r="8759">
          <cell r="H8759" t="str">
            <v>Hivep2</v>
          </cell>
          <cell r="I8759">
            <v>0.08</v>
          </cell>
        </row>
        <row r="8760">
          <cell r="H8760" t="str">
            <v>Pcyt1a</v>
          </cell>
          <cell r="I8760">
            <v>0.08</v>
          </cell>
        </row>
        <row r="8761">
          <cell r="H8761" t="str">
            <v>Akap11</v>
          </cell>
          <cell r="I8761">
            <v>0.08</v>
          </cell>
        </row>
        <row r="8762">
          <cell r="H8762" t="str">
            <v>Tas2r109</v>
          </cell>
          <cell r="I8762">
            <v>0.08</v>
          </cell>
        </row>
        <row r="8763">
          <cell r="H8763" t="str">
            <v>Atf6</v>
          </cell>
          <cell r="I8763">
            <v>0.08</v>
          </cell>
        </row>
        <row r="8764">
          <cell r="H8764" t="str">
            <v>Zc3h18</v>
          </cell>
          <cell r="I8764">
            <v>0.08</v>
          </cell>
        </row>
        <row r="8765">
          <cell r="H8765" t="str">
            <v>Thrap3</v>
          </cell>
          <cell r="I8765">
            <v>0.08</v>
          </cell>
        </row>
        <row r="8766">
          <cell r="H8766" t="str">
            <v>Sipa1l1</v>
          </cell>
          <cell r="I8766">
            <v>0.08</v>
          </cell>
        </row>
        <row r="8767">
          <cell r="H8767" t="str">
            <v>Fra10ac1</v>
          </cell>
          <cell r="I8767">
            <v>0.08</v>
          </cell>
        </row>
        <row r="8768">
          <cell r="H8768" t="str">
            <v>Map3k1</v>
          </cell>
          <cell r="I8768">
            <v>0.08</v>
          </cell>
        </row>
        <row r="8769">
          <cell r="H8769" t="str">
            <v>Smarca4</v>
          </cell>
          <cell r="I8769">
            <v>0.08</v>
          </cell>
        </row>
        <row r="8770">
          <cell r="H8770" t="str">
            <v>Fip1l1</v>
          </cell>
          <cell r="I8770">
            <v>0.08</v>
          </cell>
        </row>
        <row r="8771">
          <cell r="H8771" t="str">
            <v>Eepd1</v>
          </cell>
          <cell r="I8771">
            <v>0.08</v>
          </cell>
        </row>
        <row r="8772">
          <cell r="H8772" t="str">
            <v>Lmna</v>
          </cell>
          <cell r="I8772">
            <v>0.08</v>
          </cell>
        </row>
        <row r="8773">
          <cell r="H8773" t="str">
            <v>Nolc1</v>
          </cell>
          <cell r="I8773">
            <v>0.08</v>
          </cell>
        </row>
        <row r="8774">
          <cell r="H8774" t="str">
            <v>Irs1</v>
          </cell>
          <cell r="I8774">
            <v>0.08</v>
          </cell>
        </row>
        <row r="8775">
          <cell r="H8775" t="str">
            <v>Vhl</v>
          </cell>
          <cell r="I8775">
            <v>0.08</v>
          </cell>
        </row>
        <row r="8776">
          <cell r="H8776" t="str">
            <v>Dtnb</v>
          </cell>
          <cell r="I8776">
            <v>0.08</v>
          </cell>
        </row>
        <row r="8777">
          <cell r="H8777" t="str">
            <v>Pax8</v>
          </cell>
          <cell r="I8777">
            <v>0.08</v>
          </cell>
        </row>
        <row r="8778">
          <cell r="H8778" t="str">
            <v>Mprip</v>
          </cell>
          <cell r="I8778">
            <v>0.08</v>
          </cell>
        </row>
        <row r="8779">
          <cell r="H8779" t="str">
            <v>Igf2bp1</v>
          </cell>
          <cell r="I8779">
            <v>0.08</v>
          </cell>
        </row>
        <row r="8780">
          <cell r="H8780" t="str">
            <v>Zkscan1</v>
          </cell>
          <cell r="I8780">
            <v>0.08</v>
          </cell>
        </row>
        <row r="8781">
          <cell r="H8781" t="str">
            <v>Pdcd4</v>
          </cell>
          <cell r="I8781">
            <v>0.08</v>
          </cell>
        </row>
        <row r="8782">
          <cell r="H8782" t="str">
            <v>Rbm5</v>
          </cell>
          <cell r="I8782">
            <v>0.08</v>
          </cell>
        </row>
        <row r="8783">
          <cell r="H8783" t="str">
            <v>Prrc2a</v>
          </cell>
          <cell r="I8783">
            <v>0.08</v>
          </cell>
        </row>
        <row r="8784">
          <cell r="H8784" t="str">
            <v>Prpf38b</v>
          </cell>
          <cell r="I8784">
            <v>0.08</v>
          </cell>
        </row>
        <row r="8785">
          <cell r="H8785" t="str">
            <v>Arhgef11</v>
          </cell>
          <cell r="I8785">
            <v>0.08</v>
          </cell>
        </row>
        <row r="8786">
          <cell r="H8786" t="str">
            <v>Nup98</v>
          </cell>
          <cell r="I8786">
            <v>0.08</v>
          </cell>
        </row>
        <row r="8787">
          <cell r="H8787" t="str">
            <v>Ctps2</v>
          </cell>
          <cell r="I8787">
            <v>0.08</v>
          </cell>
        </row>
        <row r="8788">
          <cell r="H8788" t="str">
            <v>Map1b</v>
          </cell>
          <cell r="I8788">
            <v>0.08</v>
          </cell>
        </row>
        <row r="8789">
          <cell r="H8789" t="str">
            <v>Cnksr3</v>
          </cell>
          <cell r="I8789">
            <v>0.08</v>
          </cell>
        </row>
        <row r="8790">
          <cell r="H8790" t="str">
            <v>Pdlim7</v>
          </cell>
          <cell r="I8790">
            <v>0.08</v>
          </cell>
        </row>
        <row r="8791">
          <cell r="H8791" t="str">
            <v>Fam129a</v>
          </cell>
          <cell r="I8791">
            <v>0.08</v>
          </cell>
        </row>
        <row r="8792">
          <cell r="H8792" t="str">
            <v>Smarce1</v>
          </cell>
          <cell r="I8792">
            <v>0.08</v>
          </cell>
        </row>
        <row r="8793">
          <cell r="H8793" t="str">
            <v>Kif5b</v>
          </cell>
          <cell r="I8793">
            <v>0.08</v>
          </cell>
        </row>
        <row r="8794">
          <cell r="H8794" t="str">
            <v>Babam1</v>
          </cell>
          <cell r="I8794">
            <v>0.08</v>
          </cell>
        </row>
        <row r="8795">
          <cell r="H8795" t="str">
            <v>Scfd1</v>
          </cell>
          <cell r="I8795">
            <v>0.08</v>
          </cell>
        </row>
        <row r="8796">
          <cell r="H8796" t="str">
            <v>Mapt</v>
          </cell>
          <cell r="I8796">
            <v>0.08</v>
          </cell>
        </row>
        <row r="8797">
          <cell r="H8797" t="str">
            <v>Baiap2l1</v>
          </cell>
          <cell r="I8797">
            <v>0.08</v>
          </cell>
        </row>
        <row r="8798">
          <cell r="H8798" t="str">
            <v>Akap13</v>
          </cell>
          <cell r="I8798">
            <v>0.08</v>
          </cell>
        </row>
        <row r="8799">
          <cell r="H8799" t="str">
            <v>Casc3</v>
          </cell>
          <cell r="I8799">
            <v>0.08</v>
          </cell>
        </row>
        <row r="8800">
          <cell r="H8800" t="str">
            <v>Tbc1d14</v>
          </cell>
          <cell r="I8800">
            <v>0.08</v>
          </cell>
        </row>
        <row r="8801">
          <cell r="H8801" t="str">
            <v>Kazn</v>
          </cell>
          <cell r="I8801">
            <v>0.08</v>
          </cell>
        </row>
        <row r="8802">
          <cell r="H8802" t="str">
            <v>Ptpn6</v>
          </cell>
          <cell r="I8802">
            <v>0.08</v>
          </cell>
        </row>
        <row r="8803">
          <cell r="H8803" t="str">
            <v>Hnrnpc</v>
          </cell>
          <cell r="I8803">
            <v>0.08</v>
          </cell>
        </row>
        <row r="8804">
          <cell r="H8804" t="str">
            <v>Arhgef28</v>
          </cell>
          <cell r="I8804">
            <v>0.08</v>
          </cell>
        </row>
        <row r="8805">
          <cell r="H8805" t="str">
            <v>Nedd4</v>
          </cell>
          <cell r="I8805">
            <v>0.08</v>
          </cell>
        </row>
        <row r="8806">
          <cell r="H8806" t="str">
            <v>Eif2b2</v>
          </cell>
          <cell r="I8806">
            <v>0.08</v>
          </cell>
        </row>
        <row r="8807">
          <cell r="H8807" t="str">
            <v>Ybx1</v>
          </cell>
          <cell r="I8807">
            <v>0.08</v>
          </cell>
        </row>
        <row r="8808">
          <cell r="H8808" t="str">
            <v>Magi3</v>
          </cell>
          <cell r="I8808">
            <v>0.08</v>
          </cell>
        </row>
        <row r="8809">
          <cell r="H8809" t="str">
            <v>Maf1</v>
          </cell>
          <cell r="I8809">
            <v>0.08</v>
          </cell>
        </row>
        <row r="8810">
          <cell r="H8810" t="str">
            <v>Wdr89</v>
          </cell>
          <cell r="I8810">
            <v>0.08</v>
          </cell>
        </row>
        <row r="8811">
          <cell r="H8811" t="str">
            <v>Gnl1</v>
          </cell>
          <cell r="I8811">
            <v>0.08</v>
          </cell>
        </row>
        <row r="8812">
          <cell r="H8812" t="str">
            <v>Zc3h15</v>
          </cell>
          <cell r="I8812">
            <v>0.08</v>
          </cell>
        </row>
        <row r="8813">
          <cell r="H8813" t="str">
            <v>Epb41l1</v>
          </cell>
          <cell r="I8813">
            <v>0.08</v>
          </cell>
        </row>
        <row r="8814">
          <cell r="H8814" t="str">
            <v>Shroom2</v>
          </cell>
          <cell r="I8814">
            <v>0.08</v>
          </cell>
        </row>
        <row r="8815">
          <cell r="H8815" t="str">
            <v>Micall2</v>
          </cell>
          <cell r="I8815">
            <v>0.08</v>
          </cell>
        </row>
        <row r="8816">
          <cell r="H8816" t="str">
            <v>Psip1</v>
          </cell>
          <cell r="I8816">
            <v>0.08</v>
          </cell>
        </row>
        <row r="8817">
          <cell r="H8817" t="str">
            <v>Afdn</v>
          </cell>
          <cell r="I8817">
            <v>0.08</v>
          </cell>
        </row>
        <row r="8818">
          <cell r="H8818" t="str">
            <v>Mknk2</v>
          </cell>
          <cell r="I8818">
            <v>0.08</v>
          </cell>
        </row>
        <row r="8819">
          <cell r="H8819" t="str">
            <v>Gtf2f1</v>
          </cell>
          <cell r="I8819">
            <v>0.08</v>
          </cell>
        </row>
        <row r="8820">
          <cell r="H8820" t="str">
            <v>Map2</v>
          </cell>
          <cell r="I8820">
            <v>0.08</v>
          </cell>
        </row>
        <row r="8821">
          <cell r="H8821" t="str">
            <v>Nab1</v>
          </cell>
          <cell r="I8821">
            <v>0.08</v>
          </cell>
        </row>
        <row r="8822">
          <cell r="H8822" t="str">
            <v>Nup153</v>
          </cell>
          <cell r="I8822">
            <v>0.08</v>
          </cell>
        </row>
        <row r="8823">
          <cell r="H8823" t="str">
            <v>Polr1a</v>
          </cell>
          <cell r="I8823">
            <v>0.08</v>
          </cell>
        </row>
        <row r="8824">
          <cell r="H8824" t="str">
            <v>Kif1b</v>
          </cell>
          <cell r="I8824">
            <v>0.08</v>
          </cell>
        </row>
        <row r="8825">
          <cell r="H8825" t="str">
            <v>Camsap1</v>
          </cell>
          <cell r="I8825">
            <v>0.08</v>
          </cell>
        </row>
        <row r="8826">
          <cell r="H8826" t="str">
            <v>Eif3d</v>
          </cell>
          <cell r="I8826">
            <v>0.08</v>
          </cell>
        </row>
        <row r="8827">
          <cell r="H8827" t="str">
            <v>Ndrg1</v>
          </cell>
          <cell r="I8827">
            <v>0.08</v>
          </cell>
        </row>
        <row r="8828">
          <cell r="H8828" t="str">
            <v>Itsn1</v>
          </cell>
          <cell r="I8828">
            <v>0.08</v>
          </cell>
        </row>
        <row r="8829">
          <cell r="H8829" t="str">
            <v>Cdc42bpb</v>
          </cell>
          <cell r="I8829">
            <v>0.08</v>
          </cell>
        </row>
        <row r="8830">
          <cell r="H8830" t="str">
            <v>Tmpo</v>
          </cell>
          <cell r="I8830">
            <v>0.08</v>
          </cell>
        </row>
        <row r="8831">
          <cell r="H8831" t="str">
            <v>Bsnd</v>
          </cell>
          <cell r="I8831">
            <v>0.08</v>
          </cell>
        </row>
        <row r="8832">
          <cell r="H8832" t="str">
            <v>Eif2b5</v>
          </cell>
          <cell r="I8832">
            <v>0.08</v>
          </cell>
        </row>
        <row r="8833">
          <cell r="H8833" t="str">
            <v>Wdr81</v>
          </cell>
          <cell r="I8833">
            <v>0.08</v>
          </cell>
        </row>
        <row r="8834">
          <cell r="H8834" t="str">
            <v>Mtmr12</v>
          </cell>
          <cell r="I8834">
            <v>0.08</v>
          </cell>
        </row>
        <row r="8835">
          <cell r="H8835" t="str">
            <v>Eps8</v>
          </cell>
          <cell r="I8835">
            <v>0.08</v>
          </cell>
        </row>
        <row r="8836">
          <cell r="H8836" t="str">
            <v>Ilf3</v>
          </cell>
          <cell r="I8836">
            <v>0.08</v>
          </cell>
        </row>
        <row r="8837">
          <cell r="H8837" t="str">
            <v>Ppp2r5b</v>
          </cell>
          <cell r="I8837">
            <v>0.08</v>
          </cell>
        </row>
        <row r="8838">
          <cell r="H8838" t="str">
            <v>Znf414</v>
          </cell>
          <cell r="I8838">
            <v>0.08</v>
          </cell>
        </row>
        <row r="8839">
          <cell r="H8839" t="str">
            <v>Gtf2i</v>
          </cell>
          <cell r="I8839">
            <v>0.08</v>
          </cell>
        </row>
        <row r="8840">
          <cell r="H8840" t="str">
            <v>Sfswap</v>
          </cell>
          <cell r="I8840">
            <v>0.08</v>
          </cell>
        </row>
        <row r="8841">
          <cell r="H8841" t="str">
            <v>Mphosph8</v>
          </cell>
          <cell r="I8841">
            <v>0.08</v>
          </cell>
        </row>
        <row r="8842">
          <cell r="H8842" t="str">
            <v>Ppp2r5b</v>
          </cell>
          <cell r="I8842">
            <v>0.08</v>
          </cell>
        </row>
        <row r="8843">
          <cell r="H8843" t="str">
            <v>Afdn</v>
          </cell>
          <cell r="I8843">
            <v>0.08</v>
          </cell>
        </row>
        <row r="8844">
          <cell r="H8844" t="str">
            <v>Ssh3</v>
          </cell>
          <cell r="I8844">
            <v>0.08</v>
          </cell>
        </row>
        <row r="8845">
          <cell r="H8845" t="str">
            <v>Ank3</v>
          </cell>
          <cell r="I8845">
            <v>0.08</v>
          </cell>
        </row>
        <row r="8846">
          <cell r="H8846" t="str">
            <v>Tsc1</v>
          </cell>
          <cell r="I8846">
            <v>0.08</v>
          </cell>
        </row>
        <row r="8847">
          <cell r="H8847" t="str">
            <v>Akap8</v>
          </cell>
          <cell r="I8847">
            <v>0.08</v>
          </cell>
        </row>
        <row r="8848">
          <cell r="H8848" t="str">
            <v>Mecp2</v>
          </cell>
          <cell r="I8848">
            <v>0.08</v>
          </cell>
        </row>
        <row r="8849">
          <cell r="H8849" t="str">
            <v>Nasp</v>
          </cell>
          <cell r="I8849">
            <v>0.08</v>
          </cell>
        </row>
        <row r="8850">
          <cell r="H8850" t="str">
            <v>Srsf2</v>
          </cell>
          <cell r="I8850">
            <v>0.08</v>
          </cell>
        </row>
        <row r="8851">
          <cell r="H8851" t="str">
            <v>Map3k11</v>
          </cell>
          <cell r="I8851">
            <v>0.08</v>
          </cell>
        </row>
        <row r="8852">
          <cell r="H8852" t="str">
            <v>Map1b</v>
          </cell>
          <cell r="I8852">
            <v>0.08</v>
          </cell>
        </row>
        <row r="8853">
          <cell r="H8853" t="str">
            <v>Marcksl1</v>
          </cell>
          <cell r="I8853">
            <v>0.08</v>
          </cell>
        </row>
        <row r="8854">
          <cell r="H8854" t="str">
            <v>Slk</v>
          </cell>
          <cell r="I8854">
            <v>0.08</v>
          </cell>
        </row>
        <row r="8855">
          <cell r="H8855" t="str">
            <v>Srsf6</v>
          </cell>
          <cell r="I8855">
            <v>0.08</v>
          </cell>
        </row>
        <row r="8856">
          <cell r="H8856" t="str">
            <v>Aptx</v>
          </cell>
          <cell r="I8856">
            <v>0.08</v>
          </cell>
        </row>
        <row r="8857">
          <cell r="H8857" t="str">
            <v>Hdac1</v>
          </cell>
          <cell r="I8857">
            <v>0.08</v>
          </cell>
        </row>
        <row r="8858">
          <cell r="H8858" t="str">
            <v>Fosl2</v>
          </cell>
          <cell r="I8858">
            <v>0.08</v>
          </cell>
        </row>
        <row r="8859">
          <cell r="H8859" t="str">
            <v>Ttc5</v>
          </cell>
          <cell r="I8859">
            <v>0.08</v>
          </cell>
        </row>
        <row r="8860">
          <cell r="H8860" t="str">
            <v>Trpm7</v>
          </cell>
          <cell r="I8860">
            <v>0.08</v>
          </cell>
        </row>
        <row r="8861">
          <cell r="H8861" t="str">
            <v>Gnl1</v>
          </cell>
          <cell r="I8861">
            <v>0.08</v>
          </cell>
        </row>
        <row r="8862">
          <cell r="H8862" t="str">
            <v>Nup153</v>
          </cell>
          <cell r="I8862">
            <v>0.08</v>
          </cell>
        </row>
        <row r="8863">
          <cell r="H8863" t="str">
            <v>Cabin1</v>
          </cell>
          <cell r="I8863">
            <v>0.08</v>
          </cell>
        </row>
        <row r="8864">
          <cell r="H8864" t="str">
            <v>Sptbn2</v>
          </cell>
          <cell r="I8864">
            <v>0.08</v>
          </cell>
        </row>
        <row r="8865">
          <cell r="H8865" t="str">
            <v>Plcg1</v>
          </cell>
          <cell r="I8865">
            <v>0.08</v>
          </cell>
        </row>
        <row r="8866">
          <cell r="H8866" t="str">
            <v>Tmem245</v>
          </cell>
          <cell r="I8866">
            <v>0.08</v>
          </cell>
        </row>
        <row r="8867">
          <cell r="H8867" t="str">
            <v>Nucks1</v>
          </cell>
          <cell r="I8867">
            <v>0.08</v>
          </cell>
        </row>
        <row r="8868">
          <cell r="H8868" t="str">
            <v>Vcl</v>
          </cell>
          <cell r="I8868">
            <v>0.08</v>
          </cell>
        </row>
        <row r="8869">
          <cell r="H8869" t="str">
            <v>Srsf5</v>
          </cell>
          <cell r="I8869">
            <v>0.08</v>
          </cell>
        </row>
        <row r="8870">
          <cell r="H8870" t="str">
            <v>Shroom2</v>
          </cell>
          <cell r="I8870">
            <v>0.08</v>
          </cell>
        </row>
        <row r="8871">
          <cell r="H8871" t="str">
            <v>Shank3</v>
          </cell>
          <cell r="I8871">
            <v>0.09</v>
          </cell>
        </row>
        <row r="8872">
          <cell r="H8872" t="str">
            <v>Sipa1l2</v>
          </cell>
          <cell r="I8872">
            <v>0.09</v>
          </cell>
        </row>
        <row r="8873">
          <cell r="H8873" t="str">
            <v>Lmnb1</v>
          </cell>
          <cell r="I8873">
            <v>0.09</v>
          </cell>
        </row>
        <row r="8874">
          <cell r="H8874" t="str">
            <v>Palmd</v>
          </cell>
          <cell r="I8874">
            <v>0.09</v>
          </cell>
        </row>
        <row r="8875">
          <cell r="H8875" t="str">
            <v>Rtn3</v>
          </cell>
          <cell r="I8875">
            <v>0.09</v>
          </cell>
        </row>
        <row r="8876">
          <cell r="H8876" t="str">
            <v>Srgap2</v>
          </cell>
          <cell r="I8876">
            <v>0.09</v>
          </cell>
        </row>
        <row r="8877">
          <cell r="H8877" t="str">
            <v>Nfkb1</v>
          </cell>
          <cell r="I8877">
            <v>0.09</v>
          </cell>
        </row>
        <row r="8878">
          <cell r="H8878" t="str">
            <v>Matr3</v>
          </cell>
          <cell r="I8878">
            <v>0.09</v>
          </cell>
        </row>
        <row r="8879">
          <cell r="H8879" t="str">
            <v>Mark3</v>
          </cell>
          <cell r="I8879">
            <v>0.09</v>
          </cell>
        </row>
        <row r="8880">
          <cell r="H8880" t="str">
            <v>Arhgap35</v>
          </cell>
          <cell r="I8880">
            <v>0.09</v>
          </cell>
        </row>
        <row r="8881">
          <cell r="H8881" t="str">
            <v>Prrc2a</v>
          </cell>
          <cell r="I8881">
            <v>0.09</v>
          </cell>
        </row>
        <row r="8882">
          <cell r="H8882" t="str">
            <v>Iws1</v>
          </cell>
          <cell r="I8882">
            <v>0.09</v>
          </cell>
        </row>
        <row r="8883">
          <cell r="H8883" t="str">
            <v>Tmpo</v>
          </cell>
          <cell r="I8883">
            <v>0.09</v>
          </cell>
        </row>
        <row r="8884">
          <cell r="H8884" t="str">
            <v>Scly</v>
          </cell>
          <cell r="I8884">
            <v>0.09</v>
          </cell>
        </row>
        <row r="8885">
          <cell r="H8885" t="str">
            <v>Nap1l4</v>
          </cell>
          <cell r="I8885">
            <v>0.09</v>
          </cell>
        </row>
        <row r="8886">
          <cell r="H8886" t="str">
            <v>Thoc5</v>
          </cell>
          <cell r="I8886">
            <v>0.09</v>
          </cell>
        </row>
        <row r="8887">
          <cell r="H8887" t="str">
            <v>Git1</v>
          </cell>
          <cell r="I8887">
            <v>0.09</v>
          </cell>
        </row>
        <row r="8888">
          <cell r="H8888" t="str">
            <v>Git1</v>
          </cell>
          <cell r="I8888">
            <v>0.09</v>
          </cell>
        </row>
        <row r="8889">
          <cell r="H8889" t="str">
            <v>Rab3gap2</v>
          </cell>
          <cell r="I8889">
            <v>0.09</v>
          </cell>
        </row>
        <row r="8890">
          <cell r="H8890" t="str">
            <v>Bud13</v>
          </cell>
          <cell r="I8890">
            <v>0.09</v>
          </cell>
        </row>
        <row r="8891">
          <cell r="H8891" t="str">
            <v>Arhgap24</v>
          </cell>
          <cell r="I8891">
            <v>0.09</v>
          </cell>
        </row>
        <row r="8892">
          <cell r="H8892" t="str">
            <v>Rab6a</v>
          </cell>
          <cell r="I8892">
            <v>0.09</v>
          </cell>
        </row>
        <row r="8893">
          <cell r="H8893" t="str">
            <v>PAGR1</v>
          </cell>
          <cell r="I8893">
            <v>0.09</v>
          </cell>
        </row>
        <row r="8894">
          <cell r="H8894" t="str">
            <v>Plaa</v>
          </cell>
          <cell r="I8894">
            <v>0.09</v>
          </cell>
        </row>
        <row r="8895">
          <cell r="H8895" t="str">
            <v>Pacs1</v>
          </cell>
          <cell r="I8895">
            <v>0.09</v>
          </cell>
        </row>
        <row r="8896">
          <cell r="H8896" t="str">
            <v>Prpf4b</v>
          </cell>
          <cell r="I8896">
            <v>0.09</v>
          </cell>
        </row>
        <row r="8897">
          <cell r="H8897" t="str">
            <v>Hdgf</v>
          </cell>
          <cell r="I8897">
            <v>0.09</v>
          </cell>
        </row>
        <row r="8898">
          <cell r="H8898" t="str">
            <v>Irf2bpl</v>
          </cell>
          <cell r="I8898">
            <v>0.09</v>
          </cell>
        </row>
        <row r="8899">
          <cell r="H8899" t="str">
            <v>Exoc2</v>
          </cell>
          <cell r="I8899">
            <v>0.09</v>
          </cell>
        </row>
        <row r="8900">
          <cell r="H8900" t="str">
            <v>Sh3rf1</v>
          </cell>
          <cell r="I8900">
            <v>0.09</v>
          </cell>
        </row>
        <row r="8901">
          <cell r="H8901" t="str">
            <v>Arhgap24</v>
          </cell>
          <cell r="I8901">
            <v>0.09</v>
          </cell>
        </row>
        <row r="8902">
          <cell r="H8902" t="str">
            <v>Ripor1</v>
          </cell>
          <cell r="I8902">
            <v>0.09</v>
          </cell>
        </row>
        <row r="8903">
          <cell r="H8903" t="str">
            <v>Smarce1</v>
          </cell>
          <cell r="I8903">
            <v>0.09</v>
          </cell>
        </row>
        <row r="8904">
          <cell r="H8904" t="str">
            <v>Grem1</v>
          </cell>
          <cell r="I8904">
            <v>0.09</v>
          </cell>
        </row>
        <row r="8905">
          <cell r="H8905" t="str">
            <v>Foxa1</v>
          </cell>
          <cell r="I8905">
            <v>0.09</v>
          </cell>
        </row>
        <row r="8906">
          <cell r="H8906" t="str">
            <v>Ndel1</v>
          </cell>
          <cell r="I8906">
            <v>0.09</v>
          </cell>
        </row>
        <row r="8907">
          <cell r="H8907" t="str">
            <v>Grip1</v>
          </cell>
          <cell r="I8907">
            <v>0.09</v>
          </cell>
        </row>
        <row r="8908">
          <cell r="H8908" t="str">
            <v>Prkce</v>
          </cell>
          <cell r="I8908">
            <v>0.09</v>
          </cell>
        </row>
        <row r="8909">
          <cell r="H8909" t="str">
            <v>Taldo1</v>
          </cell>
          <cell r="I8909">
            <v>0.09</v>
          </cell>
        </row>
        <row r="8910">
          <cell r="H8910" t="str">
            <v>Cdk12</v>
          </cell>
          <cell r="I8910">
            <v>0.09</v>
          </cell>
        </row>
        <row r="8911">
          <cell r="H8911" t="str">
            <v>Washc2</v>
          </cell>
          <cell r="I8911">
            <v>0.09</v>
          </cell>
        </row>
        <row r="8912">
          <cell r="H8912" t="str">
            <v>Tle3</v>
          </cell>
          <cell r="I8912">
            <v>0.09</v>
          </cell>
        </row>
        <row r="8913">
          <cell r="H8913" t="str">
            <v>Cblb</v>
          </cell>
          <cell r="I8913">
            <v>0.09</v>
          </cell>
        </row>
        <row r="8914">
          <cell r="H8914" t="str">
            <v>Leo1</v>
          </cell>
          <cell r="I8914">
            <v>0.09</v>
          </cell>
        </row>
        <row r="8915">
          <cell r="H8915" t="str">
            <v>Nr3c1</v>
          </cell>
          <cell r="I8915">
            <v>0.09</v>
          </cell>
        </row>
        <row r="8916">
          <cell r="H8916" t="str">
            <v>Ptpn23</v>
          </cell>
          <cell r="I8916">
            <v>0.09</v>
          </cell>
        </row>
        <row r="8917">
          <cell r="H8917" t="str">
            <v>Tmpo</v>
          </cell>
          <cell r="I8917">
            <v>0.09</v>
          </cell>
        </row>
        <row r="8918">
          <cell r="H8918" t="str">
            <v>Vangl2</v>
          </cell>
          <cell r="I8918">
            <v>0.09</v>
          </cell>
        </row>
        <row r="8919">
          <cell r="H8919" t="str">
            <v>Pcgf6</v>
          </cell>
          <cell r="I8919">
            <v>0.09</v>
          </cell>
        </row>
        <row r="8920">
          <cell r="H8920" t="str">
            <v>Arhgef28</v>
          </cell>
          <cell r="I8920">
            <v>0.09</v>
          </cell>
        </row>
        <row r="8921">
          <cell r="H8921" t="str">
            <v>Abi1</v>
          </cell>
          <cell r="I8921">
            <v>0.09</v>
          </cell>
        </row>
        <row r="8922">
          <cell r="H8922" t="str">
            <v>Stx7</v>
          </cell>
          <cell r="I8922">
            <v>0.09</v>
          </cell>
        </row>
        <row r="8923">
          <cell r="H8923" t="str">
            <v>Tax1bp3</v>
          </cell>
          <cell r="I8923">
            <v>0.09</v>
          </cell>
        </row>
        <row r="8924">
          <cell r="H8924" t="str">
            <v>Mphosph8</v>
          </cell>
          <cell r="I8924">
            <v>0.09</v>
          </cell>
        </row>
        <row r="8925">
          <cell r="H8925" t="str">
            <v>Rabep2</v>
          </cell>
          <cell r="I8925">
            <v>0.09</v>
          </cell>
        </row>
        <row r="8926">
          <cell r="H8926" t="str">
            <v>Arhgef2</v>
          </cell>
          <cell r="I8926">
            <v>0.09</v>
          </cell>
        </row>
        <row r="8927">
          <cell r="H8927" t="str">
            <v>Sipa1l1</v>
          </cell>
          <cell r="I8927">
            <v>0.09</v>
          </cell>
        </row>
        <row r="8928">
          <cell r="H8928" t="str">
            <v>Ankle2</v>
          </cell>
          <cell r="I8928">
            <v>0.09</v>
          </cell>
        </row>
        <row r="8929">
          <cell r="H8929" t="str">
            <v>Sarg</v>
          </cell>
          <cell r="I8929">
            <v>0.09</v>
          </cell>
        </row>
        <row r="8930">
          <cell r="H8930" t="str">
            <v>Map2</v>
          </cell>
          <cell r="I8930">
            <v>0.09</v>
          </cell>
        </row>
        <row r="8931">
          <cell r="H8931" t="str">
            <v>Cds1</v>
          </cell>
          <cell r="I8931">
            <v>0.09</v>
          </cell>
        </row>
        <row r="8932">
          <cell r="H8932" t="str">
            <v>Slco4a1</v>
          </cell>
          <cell r="I8932">
            <v>0.09</v>
          </cell>
        </row>
        <row r="8933">
          <cell r="H8933" t="str">
            <v>Nab1</v>
          </cell>
          <cell r="I8933">
            <v>0.09</v>
          </cell>
        </row>
        <row r="8934">
          <cell r="H8934" t="str">
            <v>Bud13</v>
          </cell>
          <cell r="I8934">
            <v>0.09</v>
          </cell>
        </row>
        <row r="8935">
          <cell r="H8935" t="str">
            <v>Pcsk2</v>
          </cell>
          <cell r="I8935">
            <v>0.09</v>
          </cell>
        </row>
        <row r="8936">
          <cell r="H8936" t="str">
            <v>Wee1</v>
          </cell>
          <cell r="I8936">
            <v>0.09</v>
          </cell>
        </row>
        <row r="8937">
          <cell r="H8937" t="str">
            <v>Gpalpp1</v>
          </cell>
          <cell r="I8937">
            <v>0.09</v>
          </cell>
        </row>
        <row r="8938">
          <cell r="H8938" t="str">
            <v>Hdlbp</v>
          </cell>
          <cell r="I8938">
            <v>0.09</v>
          </cell>
        </row>
        <row r="8939">
          <cell r="H8939" t="str">
            <v>Leo1</v>
          </cell>
          <cell r="I8939">
            <v>0.09</v>
          </cell>
        </row>
        <row r="8940">
          <cell r="H8940" t="str">
            <v>Dmd</v>
          </cell>
          <cell r="I8940">
            <v>0.09</v>
          </cell>
        </row>
        <row r="8941">
          <cell r="H8941" t="str">
            <v>Slc26a2</v>
          </cell>
          <cell r="I8941">
            <v>0.09</v>
          </cell>
        </row>
        <row r="8942">
          <cell r="H8942" t="str">
            <v>Agtrap</v>
          </cell>
          <cell r="I8942">
            <v>0.09</v>
          </cell>
        </row>
        <row r="8943">
          <cell r="H8943" t="str">
            <v>Rab11fip1</v>
          </cell>
          <cell r="I8943">
            <v>0.09</v>
          </cell>
        </row>
        <row r="8944">
          <cell r="H8944" t="str">
            <v>Nr2f6</v>
          </cell>
          <cell r="I8944">
            <v>0.09</v>
          </cell>
        </row>
        <row r="8945">
          <cell r="H8945" t="str">
            <v>Gpsm3</v>
          </cell>
          <cell r="I8945">
            <v>0.09</v>
          </cell>
        </row>
        <row r="8946">
          <cell r="H8946" t="str">
            <v>Lrrfip1</v>
          </cell>
          <cell r="I8946">
            <v>0.09</v>
          </cell>
        </row>
        <row r="8947">
          <cell r="H8947" t="str">
            <v>Krt8</v>
          </cell>
          <cell r="I8947">
            <v>0.09</v>
          </cell>
        </row>
        <row r="8948">
          <cell r="H8948" t="str">
            <v>Ythdc1</v>
          </cell>
          <cell r="I8948">
            <v>0.09</v>
          </cell>
        </row>
        <row r="8949">
          <cell r="H8949" t="str">
            <v>L3mbtl2</v>
          </cell>
          <cell r="I8949">
            <v>0.09</v>
          </cell>
        </row>
        <row r="8950">
          <cell r="H8950" t="str">
            <v>Camsap1</v>
          </cell>
          <cell r="I8950">
            <v>0.09</v>
          </cell>
        </row>
        <row r="8951">
          <cell r="H8951" t="str">
            <v>Map1b</v>
          </cell>
          <cell r="I8951">
            <v>0.09</v>
          </cell>
        </row>
        <row r="8952">
          <cell r="H8952" t="str">
            <v>Iws1</v>
          </cell>
          <cell r="I8952">
            <v>0.09</v>
          </cell>
        </row>
        <row r="8953">
          <cell r="H8953" t="str">
            <v>Tmem45b</v>
          </cell>
          <cell r="I8953">
            <v>0.09</v>
          </cell>
        </row>
        <row r="8954">
          <cell r="H8954" t="str">
            <v>Lrrc8d</v>
          </cell>
          <cell r="I8954">
            <v>0.09</v>
          </cell>
        </row>
        <row r="8955">
          <cell r="H8955" t="str">
            <v>Tax1bp1</v>
          </cell>
          <cell r="I8955">
            <v>0.09</v>
          </cell>
        </row>
        <row r="8956">
          <cell r="H8956" t="str">
            <v>Cast</v>
          </cell>
          <cell r="I8956">
            <v>0.09</v>
          </cell>
        </row>
        <row r="8957">
          <cell r="H8957" t="str">
            <v>Erbb2</v>
          </cell>
          <cell r="I8957">
            <v>0.09</v>
          </cell>
        </row>
        <row r="8958">
          <cell r="H8958" t="str">
            <v>Mavs</v>
          </cell>
          <cell r="I8958">
            <v>0.09</v>
          </cell>
        </row>
        <row r="8959">
          <cell r="H8959" t="str">
            <v>Canx</v>
          </cell>
          <cell r="I8959">
            <v>0.09</v>
          </cell>
        </row>
        <row r="8960">
          <cell r="H8960" t="str">
            <v>Mpdz</v>
          </cell>
          <cell r="I8960">
            <v>0.09</v>
          </cell>
        </row>
        <row r="8961">
          <cell r="H8961" t="str">
            <v>Ica1</v>
          </cell>
          <cell r="I8961">
            <v>0.09</v>
          </cell>
        </row>
        <row r="8962">
          <cell r="H8962" t="str">
            <v>Gramd2b</v>
          </cell>
          <cell r="I8962">
            <v>0.09</v>
          </cell>
        </row>
        <row r="8963">
          <cell r="H8963" t="str">
            <v>Nrdc</v>
          </cell>
          <cell r="I8963">
            <v>0.09</v>
          </cell>
        </row>
        <row r="8964">
          <cell r="H8964" t="str">
            <v>Paf1</v>
          </cell>
          <cell r="I8964">
            <v>0.09</v>
          </cell>
        </row>
        <row r="8965">
          <cell r="H8965" t="str">
            <v>Ints12</v>
          </cell>
          <cell r="I8965">
            <v>0.09</v>
          </cell>
        </row>
        <row r="8966">
          <cell r="H8966" t="str">
            <v>Phax</v>
          </cell>
          <cell r="I8966">
            <v>0.09</v>
          </cell>
        </row>
        <row r="8967">
          <cell r="H8967" t="str">
            <v>Itsn1</v>
          </cell>
          <cell r="I8967">
            <v>0.09</v>
          </cell>
        </row>
        <row r="8968">
          <cell r="H8968" t="str">
            <v>Slc4a4</v>
          </cell>
          <cell r="I8968">
            <v>0.09</v>
          </cell>
        </row>
        <row r="8969">
          <cell r="H8969" t="str">
            <v>Anks3</v>
          </cell>
          <cell r="I8969">
            <v>0.09</v>
          </cell>
        </row>
        <row r="8970">
          <cell r="H8970" t="str">
            <v>Fxyd4</v>
          </cell>
          <cell r="I8970">
            <v>0.09</v>
          </cell>
        </row>
        <row r="8971">
          <cell r="H8971" t="str">
            <v>Snx27</v>
          </cell>
          <cell r="I8971">
            <v>0.09</v>
          </cell>
        </row>
        <row r="8972">
          <cell r="H8972" t="str">
            <v>Dclk1</v>
          </cell>
          <cell r="I8972">
            <v>0.09</v>
          </cell>
        </row>
        <row r="8973">
          <cell r="H8973" t="str">
            <v>Apc</v>
          </cell>
          <cell r="I8973">
            <v>0.09</v>
          </cell>
        </row>
        <row r="8974">
          <cell r="H8974" t="str">
            <v>Prmt7</v>
          </cell>
          <cell r="I8974">
            <v>0.09</v>
          </cell>
        </row>
        <row r="8975">
          <cell r="H8975" t="str">
            <v>Rbm5</v>
          </cell>
          <cell r="I8975">
            <v>0.09</v>
          </cell>
        </row>
        <row r="8976">
          <cell r="H8976" t="str">
            <v>Abcf1</v>
          </cell>
          <cell r="I8976">
            <v>0.09</v>
          </cell>
        </row>
        <row r="8977">
          <cell r="H8977" t="str">
            <v>Nexn</v>
          </cell>
          <cell r="I8977">
            <v>0.09</v>
          </cell>
        </row>
        <row r="8978">
          <cell r="H8978" t="str">
            <v>Sv2a</v>
          </cell>
          <cell r="I8978">
            <v>0.09</v>
          </cell>
        </row>
        <row r="8979">
          <cell r="H8979" t="str">
            <v>Lmna</v>
          </cell>
          <cell r="I8979">
            <v>0.09</v>
          </cell>
        </row>
        <row r="8980">
          <cell r="H8980" t="str">
            <v>Gnai2</v>
          </cell>
          <cell r="I8980">
            <v>0.09</v>
          </cell>
        </row>
        <row r="8981">
          <cell r="H8981" t="str">
            <v>Mef2a</v>
          </cell>
          <cell r="I8981">
            <v>0.09</v>
          </cell>
        </row>
        <row r="8982">
          <cell r="H8982" t="str">
            <v>Afap1</v>
          </cell>
          <cell r="I8982">
            <v>0.09</v>
          </cell>
        </row>
        <row r="8983">
          <cell r="H8983" t="str">
            <v>Eef2k</v>
          </cell>
          <cell r="I8983">
            <v>0.09</v>
          </cell>
        </row>
        <row r="8984">
          <cell r="H8984" t="str">
            <v>Homer3</v>
          </cell>
          <cell r="I8984">
            <v>0.09</v>
          </cell>
        </row>
        <row r="8985">
          <cell r="H8985" t="str">
            <v>Cdc42bpa</v>
          </cell>
          <cell r="I8985">
            <v>0.09</v>
          </cell>
        </row>
        <row r="8986">
          <cell r="H8986" t="str">
            <v>Cdc42ep2</v>
          </cell>
          <cell r="I8986">
            <v>0.09</v>
          </cell>
        </row>
        <row r="8987">
          <cell r="H8987" t="str">
            <v>Foxp1</v>
          </cell>
          <cell r="I8987">
            <v>0.09</v>
          </cell>
        </row>
        <row r="8988">
          <cell r="H8988" t="str">
            <v>Stim1</v>
          </cell>
          <cell r="I8988">
            <v>0.09</v>
          </cell>
        </row>
        <row r="8989">
          <cell r="H8989" t="str">
            <v>Grb7</v>
          </cell>
          <cell r="I8989">
            <v>0.09</v>
          </cell>
        </row>
        <row r="8990">
          <cell r="H8990" t="str">
            <v>Mcrip1</v>
          </cell>
          <cell r="I8990">
            <v>0.09</v>
          </cell>
        </row>
        <row r="8991">
          <cell r="H8991" t="str">
            <v>Aimp2</v>
          </cell>
          <cell r="I8991">
            <v>0.09</v>
          </cell>
        </row>
        <row r="8992">
          <cell r="H8992" t="str">
            <v>Pdcd4</v>
          </cell>
          <cell r="I8992">
            <v>0.09</v>
          </cell>
        </row>
        <row r="8993">
          <cell r="H8993" t="str">
            <v>Kdf1</v>
          </cell>
          <cell r="I8993">
            <v>0.09</v>
          </cell>
        </row>
        <row r="8994">
          <cell r="H8994" t="str">
            <v>Arfgef2</v>
          </cell>
          <cell r="I8994">
            <v>0.09</v>
          </cell>
        </row>
        <row r="8995">
          <cell r="H8995" t="str">
            <v>Tmem55a</v>
          </cell>
          <cell r="I8995">
            <v>0.09</v>
          </cell>
        </row>
        <row r="8996">
          <cell r="H8996" t="str">
            <v>Mapt</v>
          </cell>
          <cell r="I8996">
            <v>0.09</v>
          </cell>
        </row>
        <row r="8997">
          <cell r="H8997" t="str">
            <v>Retreg2</v>
          </cell>
          <cell r="I8997">
            <v>0.09</v>
          </cell>
        </row>
        <row r="8998">
          <cell r="H8998" t="str">
            <v>Slc12a4</v>
          </cell>
          <cell r="I8998">
            <v>0.09</v>
          </cell>
        </row>
        <row r="8999">
          <cell r="H8999" t="str">
            <v>Glyr1</v>
          </cell>
          <cell r="I8999">
            <v>0.09</v>
          </cell>
        </row>
        <row r="9000">
          <cell r="H9000" t="str">
            <v>Gorasp1</v>
          </cell>
          <cell r="I9000">
            <v>0.09</v>
          </cell>
        </row>
        <row r="9001">
          <cell r="H9001" t="str">
            <v>Golim4</v>
          </cell>
          <cell r="I9001">
            <v>0.09</v>
          </cell>
        </row>
        <row r="9002">
          <cell r="H9002" t="str">
            <v>Afap1</v>
          </cell>
          <cell r="I9002">
            <v>0.09</v>
          </cell>
        </row>
        <row r="9003">
          <cell r="H9003" t="str">
            <v>Sde2</v>
          </cell>
          <cell r="I9003">
            <v>0.09</v>
          </cell>
        </row>
        <row r="9004">
          <cell r="H9004" t="str">
            <v>Grip1</v>
          </cell>
          <cell r="I9004">
            <v>0.09</v>
          </cell>
        </row>
        <row r="9005">
          <cell r="H9005" t="str">
            <v>Daglb</v>
          </cell>
          <cell r="I9005">
            <v>0.09</v>
          </cell>
        </row>
        <row r="9006">
          <cell r="H9006" t="str">
            <v>Mpzl1</v>
          </cell>
          <cell r="I9006">
            <v>0.09</v>
          </cell>
        </row>
        <row r="9007">
          <cell r="H9007" t="str">
            <v>Retreg1</v>
          </cell>
          <cell r="I9007">
            <v>0.09</v>
          </cell>
        </row>
        <row r="9008">
          <cell r="H9008" t="str">
            <v>Vcl</v>
          </cell>
          <cell r="I9008">
            <v>0.09</v>
          </cell>
        </row>
        <row r="9009">
          <cell r="H9009" t="str">
            <v>Ptgr2</v>
          </cell>
          <cell r="I9009">
            <v>0.09</v>
          </cell>
        </row>
        <row r="9010">
          <cell r="H9010" t="str">
            <v>Mark3</v>
          </cell>
          <cell r="I9010">
            <v>0.09</v>
          </cell>
        </row>
        <row r="9011">
          <cell r="H9011" t="str">
            <v>Mre11</v>
          </cell>
          <cell r="I9011">
            <v>0.09</v>
          </cell>
        </row>
        <row r="9012">
          <cell r="H9012" t="str">
            <v>Mid1</v>
          </cell>
          <cell r="I9012">
            <v>0.09</v>
          </cell>
        </row>
        <row r="9013">
          <cell r="H9013" t="str">
            <v>Riox1</v>
          </cell>
          <cell r="I9013">
            <v>0.09</v>
          </cell>
        </row>
        <row r="9014">
          <cell r="H9014" t="str">
            <v>Dtnb</v>
          </cell>
          <cell r="I9014">
            <v>0.09</v>
          </cell>
        </row>
        <row r="9015">
          <cell r="H9015" t="str">
            <v>Palm</v>
          </cell>
          <cell r="I9015">
            <v>0.09</v>
          </cell>
        </row>
        <row r="9016">
          <cell r="H9016" t="str">
            <v>Slc6a17</v>
          </cell>
          <cell r="I9016">
            <v>0.09</v>
          </cell>
        </row>
        <row r="9017">
          <cell r="H9017" t="str">
            <v>Ptdss1</v>
          </cell>
          <cell r="I9017">
            <v>0.09</v>
          </cell>
        </row>
        <row r="9018">
          <cell r="H9018" t="str">
            <v>Nppa</v>
          </cell>
          <cell r="I9018">
            <v>0.09</v>
          </cell>
        </row>
        <row r="9019">
          <cell r="H9019" t="str">
            <v>Dync1i2</v>
          </cell>
          <cell r="I9019">
            <v>0.09</v>
          </cell>
        </row>
        <row r="9020">
          <cell r="H9020" t="str">
            <v>Micall1</v>
          </cell>
          <cell r="I9020">
            <v>0.09</v>
          </cell>
        </row>
        <row r="9021">
          <cell r="H9021" t="str">
            <v>Mt2</v>
          </cell>
          <cell r="I9021">
            <v>0.09</v>
          </cell>
        </row>
        <row r="9022">
          <cell r="H9022" t="str">
            <v>Wrnip1</v>
          </cell>
          <cell r="I9022">
            <v>0.09</v>
          </cell>
        </row>
        <row r="9023">
          <cell r="H9023" t="str">
            <v>Slmap</v>
          </cell>
          <cell r="I9023">
            <v>0.09</v>
          </cell>
        </row>
        <row r="9024">
          <cell r="H9024" t="str">
            <v>Washc2</v>
          </cell>
          <cell r="I9024">
            <v>0.09</v>
          </cell>
        </row>
        <row r="9025">
          <cell r="H9025" t="str">
            <v>Iws1</v>
          </cell>
          <cell r="I9025">
            <v>0.09</v>
          </cell>
        </row>
        <row r="9026">
          <cell r="H9026" t="str">
            <v>Prdm2</v>
          </cell>
          <cell r="I9026">
            <v>0.09</v>
          </cell>
        </row>
        <row r="9027">
          <cell r="H9027" t="str">
            <v>Lrrfip1</v>
          </cell>
          <cell r="I9027">
            <v>0.09</v>
          </cell>
        </row>
        <row r="9028">
          <cell r="H9028" t="str">
            <v>Sgk3</v>
          </cell>
          <cell r="I9028">
            <v>0.09</v>
          </cell>
        </row>
        <row r="9029">
          <cell r="H9029" t="str">
            <v>Pak2</v>
          </cell>
          <cell r="I9029">
            <v>0.09</v>
          </cell>
        </row>
        <row r="9030">
          <cell r="H9030" t="str">
            <v>Pak1</v>
          </cell>
          <cell r="I9030">
            <v>0.09</v>
          </cell>
        </row>
        <row r="9031">
          <cell r="H9031" t="str">
            <v>Mtdh</v>
          </cell>
          <cell r="I9031">
            <v>0.09</v>
          </cell>
        </row>
        <row r="9032">
          <cell r="H9032" t="str">
            <v>Tfip11</v>
          </cell>
          <cell r="I9032">
            <v>0.09</v>
          </cell>
        </row>
        <row r="9033">
          <cell r="H9033" t="str">
            <v>Slc4a2</v>
          </cell>
          <cell r="I9033">
            <v>0.09</v>
          </cell>
        </row>
        <row r="9034">
          <cell r="H9034" t="str">
            <v>H1f0</v>
          </cell>
          <cell r="I9034">
            <v>0.09</v>
          </cell>
        </row>
        <row r="9035">
          <cell r="H9035" t="str">
            <v>Arhgap29</v>
          </cell>
          <cell r="I9035">
            <v>0.09</v>
          </cell>
        </row>
        <row r="9036">
          <cell r="H9036" t="str">
            <v>Inpp4a</v>
          </cell>
          <cell r="I9036">
            <v>0.09</v>
          </cell>
        </row>
        <row r="9037">
          <cell r="H9037" t="str">
            <v>Shtn1</v>
          </cell>
          <cell r="I9037">
            <v>0.09</v>
          </cell>
        </row>
        <row r="9038">
          <cell r="H9038" t="str">
            <v>Cir1</v>
          </cell>
          <cell r="I9038">
            <v>0.09</v>
          </cell>
        </row>
        <row r="9039">
          <cell r="H9039" t="str">
            <v>Mark2</v>
          </cell>
          <cell r="I9039">
            <v>0.09</v>
          </cell>
        </row>
        <row r="9040">
          <cell r="H9040" t="str">
            <v>Stx7</v>
          </cell>
          <cell r="I9040">
            <v>0.09</v>
          </cell>
        </row>
        <row r="9041">
          <cell r="H9041" t="str">
            <v>Spag1</v>
          </cell>
          <cell r="I9041">
            <v>0.09</v>
          </cell>
        </row>
        <row r="9042">
          <cell r="H9042" t="str">
            <v>Fra10ac1</v>
          </cell>
          <cell r="I9042">
            <v>0.09</v>
          </cell>
        </row>
        <row r="9043">
          <cell r="H9043" t="str">
            <v>Trip12</v>
          </cell>
          <cell r="I9043">
            <v>0.09</v>
          </cell>
        </row>
        <row r="9044">
          <cell r="H9044" t="str">
            <v>Ilk</v>
          </cell>
          <cell r="I9044">
            <v>0.09</v>
          </cell>
        </row>
        <row r="9045">
          <cell r="H9045" t="str">
            <v>Ank3</v>
          </cell>
          <cell r="I9045">
            <v>0.09</v>
          </cell>
        </row>
        <row r="9046">
          <cell r="H9046" t="str">
            <v>Khdrbs1</v>
          </cell>
          <cell r="I9046">
            <v>0.09</v>
          </cell>
        </row>
        <row r="9047">
          <cell r="H9047" t="str">
            <v>Bud13</v>
          </cell>
          <cell r="I9047">
            <v>0.09</v>
          </cell>
        </row>
        <row r="9048">
          <cell r="H9048" t="str">
            <v>Esrra</v>
          </cell>
          <cell r="I9048">
            <v>0.09</v>
          </cell>
        </row>
        <row r="9049">
          <cell r="H9049" t="str">
            <v>Bcam</v>
          </cell>
          <cell r="I9049">
            <v>0.09</v>
          </cell>
        </row>
        <row r="9050">
          <cell r="H9050" t="str">
            <v>Cacul1</v>
          </cell>
          <cell r="I9050">
            <v>0.09</v>
          </cell>
        </row>
        <row r="9051">
          <cell r="H9051" t="str">
            <v>Pdlim5</v>
          </cell>
          <cell r="I9051">
            <v>0.09</v>
          </cell>
        </row>
        <row r="9052">
          <cell r="H9052" t="str">
            <v>Prkaa1</v>
          </cell>
          <cell r="I9052">
            <v>0.09</v>
          </cell>
        </row>
        <row r="9053">
          <cell r="H9053" t="str">
            <v>Cfdp1</v>
          </cell>
          <cell r="I9053">
            <v>0.09</v>
          </cell>
        </row>
        <row r="9054">
          <cell r="H9054" t="str">
            <v>Snx17</v>
          </cell>
          <cell r="I9054">
            <v>0.09</v>
          </cell>
        </row>
        <row r="9055">
          <cell r="H9055" t="str">
            <v>Bcar1</v>
          </cell>
          <cell r="I9055">
            <v>0.09</v>
          </cell>
        </row>
        <row r="9056">
          <cell r="H9056" t="str">
            <v>Nsrp1</v>
          </cell>
          <cell r="I9056">
            <v>0.09</v>
          </cell>
        </row>
        <row r="9057">
          <cell r="H9057" t="str">
            <v>Leo1</v>
          </cell>
          <cell r="I9057">
            <v>0.09</v>
          </cell>
        </row>
        <row r="9058">
          <cell r="H9058" t="str">
            <v>Mtus1</v>
          </cell>
          <cell r="I9058">
            <v>0.09</v>
          </cell>
        </row>
        <row r="9059">
          <cell r="H9059" t="str">
            <v>Bckdha</v>
          </cell>
          <cell r="I9059">
            <v>0.09</v>
          </cell>
        </row>
        <row r="9060">
          <cell r="H9060" t="str">
            <v>Fam129a</v>
          </cell>
          <cell r="I9060">
            <v>0.09</v>
          </cell>
        </row>
        <row r="9061">
          <cell r="H9061" t="str">
            <v>Rbmxrtl</v>
          </cell>
          <cell r="I9061">
            <v>0.09</v>
          </cell>
        </row>
        <row r="9062">
          <cell r="H9062" t="str">
            <v>Ank3</v>
          </cell>
          <cell r="I9062">
            <v>0.09</v>
          </cell>
        </row>
        <row r="9063">
          <cell r="H9063" t="str">
            <v>Rere</v>
          </cell>
          <cell r="I9063">
            <v>0.09</v>
          </cell>
        </row>
        <row r="9064">
          <cell r="H9064" t="str">
            <v>Shroom2</v>
          </cell>
          <cell r="I9064">
            <v>0.09</v>
          </cell>
        </row>
        <row r="9065">
          <cell r="H9065" t="str">
            <v>Ythdc1</v>
          </cell>
          <cell r="I9065">
            <v>0.09</v>
          </cell>
        </row>
        <row r="9066">
          <cell r="H9066" t="str">
            <v>Myo9a</v>
          </cell>
          <cell r="I9066">
            <v>0.09</v>
          </cell>
        </row>
        <row r="9067">
          <cell r="H9067" t="str">
            <v>Trak2</v>
          </cell>
          <cell r="I9067">
            <v>0.09</v>
          </cell>
        </row>
        <row r="9068">
          <cell r="H9068" t="str">
            <v>P33monox</v>
          </cell>
          <cell r="I9068">
            <v>0.09</v>
          </cell>
        </row>
        <row r="9069">
          <cell r="H9069" t="str">
            <v>Cdc37</v>
          </cell>
          <cell r="I9069">
            <v>0.09</v>
          </cell>
        </row>
        <row r="9070">
          <cell r="H9070" t="str">
            <v>Clk3</v>
          </cell>
          <cell r="I9070">
            <v>0.09</v>
          </cell>
        </row>
        <row r="9071">
          <cell r="H9071" t="str">
            <v>Ppp1r12a</v>
          </cell>
          <cell r="I9071">
            <v>0.09</v>
          </cell>
        </row>
        <row r="9072">
          <cell r="H9072" t="str">
            <v>Add3</v>
          </cell>
          <cell r="I9072">
            <v>0.09</v>
          </cell>
        </row>
        <row r="9073">
          <cell r="H9073" t="str">
            <v>Add1</v>
          </cell>
          <cell r="I9073">
            <v>0.09</v>
          </cell>
        </row>
        <row r="9074">
          <cell r="H9074" t="str">
            <v>Marcksl1</v>
          </cell>
          <cell r="I9074">
            <v>0.09</v>
          </cell>
        </row>
        <row r="9075">
          <cell r="H9075" t="str">
            <v>Plpp1</v>
          </cell>
          <cell r="I9075">
            <v>0.09</v>
          </cell>
        </row>
        <row r="9076">
          <cell r="H9076" t="str">
            <v>Pawr</v>
          </cell>
          <cell r="I9076">
            <v>0.09</v>
          </cell>
        </row>
        <row r="9077">
          <cell r="H9077" t="str">
            <v>Sptbn2</v>
          </cell>
          <cell r="I9077">
            <v>0.09</v>
          </cell>
        </row>
        <row r="9078">
          <cell r="H9078" t="str">
            <v>Rrad</v>
          </cell>
          <cell r="I9078">
            <v>0.09</v>
          </cell>
        </row>
        <row r="9079">
          <cell r="H9079" t="str">
            <v>Nsrp1</v>
          </cell>
          <cell r="I9079">
            <v>0.09</v>
          </cell>
        </row>
        <row r="9080">
          <cell r="H9080" t="str">
            <v>Ppm1h</v>
          </cell>
          <cell r="I9080">
            <v>0.09</v>
          </cell>
        </row>
        <row r="9081">
          <cell r="H9081" t="str">
            <v>Cdc42bpa</v>
          </cell>
          <cell r="I9081">
            <v>0.09</v>
          </cell>
        </row>
        <row r="9082">
          <cell r="H9082" t="str">
            <v>Mdc1</v>
          </cell>
          <cell r="I9082">
            <v>0.09</v>
          </cell>
        </row>
        <row r="9083">
          <cell r="H9083" t="str">
            <v>Ei24</v>
          </cell>
          <cell r="I9083">
            <v>0.09</v>
          </cell>
        </row>
        <row r="9084">
          <cell r="H9084" t="str">
            <v>Dab1</v>
          </cell>
          <cell r="I9084">
            <v>0.09</v>
          </cell>
        </row>
        <row r="9085">
          <cell r="H9085" t="str">
            <v>Rbmxrtl</v>
          </cell>
          <cell r="I9085">
            <v>0.09</v>
          </cell>
        </row>
        <row r="9086">
          <cell r="H9086" t="str">
            <v>Map1b</v>
          </cell>
          <cell r="I9086">
            <v>0.09</v>
          </cell>
        </row>
        <row r="9087">
          <cell r="H9087" t="str">
            <v>Tra2b</v>
          </cell>
          <cell r="I9087">
            <v>0.1</v>
          </cell>
        </row>
        <row r="9088">
          <cell r="H9088" t="str">
            <v>Ppig</v>
          </cell>
          <cell r="I9088">
            <v>0.1</v>
          </cell>
        </row>
        <row r="9089">
          <cell r="H9089" t="str">
            <v>Dtnb</v>
          </cell>
          <cell r="I9089">
            <v>0.1</v>
          </cell>
        </row>
        <row r="9090">
          <cell r="H9090" t="str">
            <v>Pou3f3</v>
          </cell>
          <cell r="I9090">
            <v>0.1</v>
          </cell>
        </row>
        <row r="9091">
          <cell r="H9091" t="str">
            <v>Nf1</v>
          </cell>
          <cell r="I9091">
            <v>0.1</v>
          </cell>
        </row>
        <row r="9092">
          <cell r="H9092" t="str">
            <v>Tesk1</v>
          </cell>
          <cell r="I9092">
            <v>0.1</v>
          </cell>
        </row>
        <row r="9093">
          <cell r="H9093" t="str">
            <v>Stx4</v>
          </cell>
          <cell r="I9093">
            <v>0.1</v>
          </cell>
        </row>
        <row r="9094">
          <cell r="H9094" t="str">
            <v>Sub1</v>
          </cell>
          <cell r="I9094">
            <v>0.1</v>
          </cell>
        </row>
        <row r="9095">
          <cell r="H9095" t="str">
            <v>Tdp1</v>
          </cell>
          <cell r="I9095">
            <v>0.1</v>
          </cell>
        </row>
        <row r="9096">
          <cell r="H9096" t="str">
            <v>Inpp5j</v>
          </cell>
          <cell r="I9096">
            <v>0.1</v>
          </cell>
        </row>
        <row r="9097">
          <cell r="H9097" t="str">
            <v>Evl</v>
          </cell>
          <cell r="I9097">
            <v>0.1</v>
          </cell>
        </row>
        <row r="9098">
          <cell r="H9098" t="str">
            <v>Kazn</v>
          </cell>
          <cell r="I9098">
            <v>0.1</v>
          </cell>
        </row>
        <row r="9099">
          <cell r="H9099" t="str">
            <v>Nono</v>
          </cell>
          <cell r="I9099">
            <v>0.1</v>
          </cell>
        </row>
        <row r="9100">
          <cell r="H9100" t="str">
            <v>Dlgap4</v>
          </cell>
          <cell r="I9100">
            <v>0.1</v>
          </cell>
        </row>
        <row r="9101">
          <cell r="H9101" t="str">
            <v>Agfg1</v>
          </cell>
          <cell r="I9101">
            <v>0.1</v>
          </cell>
        </row>
        <row r="9102">
          <cell r="H9102" t="str">
            <v>Stx12</v>
          </cell>
          <cell r="I9102">
            <v>0.1</v>
          </cell>
        </row>
        <row r="9103">
          <cell r="H9103" t="str">
            <v>Dstn</v>
          </cell>
          <cell r="I9103">
            <v>0.1</v>
          </cell>
        </row>
        <row r="9104">
          <cell r="H9104" t="str">
            <v>Ubac1</v>
          </cell>
          <cell r="I9104">
            <v>0.1</v>
          </cell>
        </row>
        <row r="9105">
          <cell r="H9105" t="str">
            <v>Akap2</v>
          </cell>
          <cell r="I9105">
            <v>0.1</v>
          </cell>
        </row>
        <row r="9106">
          <cell r="H9106" t="str">
            <v>Vps54</v>
          </cell>
          <cell r="I9106">
            <v>0.1</v>
          </cell>
        </row>
        <row r="9107">
          <cell r="H9107" t="str">
            <v>Hnrnpd</v>
          </cell>
          <cell r="I9107">
            <v>0.1</v>
          </cell>
        </row>
        <row r="9108">
          <cell r="H9108" t="str">
            <v>Kansl3</v>
          </cell>
          <cell r="I9108">
            <v>0.1</v>
          </cell>
        </row>
        <row r="9109">
          <cell r="H9109" t="str">
            <v>Synj2</v>
          </cell>
          <cell r="I9109">
            <v>0.1</v>
          </cell>
        </row>
        <row r="9110">
          <cell r="H9110" t="str">
            <v>Srsf2</v>
          </cell>
          <cell r="I9110">
            <v>0.1</v>
          </cell>
        </row>
        <row r="9111">
          <cell r="H9111" t="str">
            <v>Emb</v>
          </cell>
          <cell r="I9111">
            <v>0.1</v>
          </cell>
        </row>
        <row r="9112">
          <cell r="H9112" t="str">
            <v>Taok1</v>
          </cell>
          <cell r="I9112">
            <v>0.1</v>
          </cell>
        </row>
        <row r="9113">
          <cell r="H9113" t="str">
            <v>Ppfia4</v>
          </cell>
          <cell r="I9113">
            <v>0.1</v>
          </cell>
        </row>
        <row r="9114">
          <cell r="H9114" t="str">
            <v>Krt18</v>
          </cell>
          <cell r="I9114">
            <v>0.1</v>
          </cell>
        </row>
        <row r="9115">
          <cell r="H9115" t="str">
            <v>Aifm1</v>
          </cell>
          <cell r="I9115">
            <v>0.1</v>
          </cell>
        </row>
        <row r="9116">
          <cell r="H9116" t="str">
            <v>Srsf2</v>
          </cell>
          <cell r="I9116">
            <v>0.1</v>
          </cell>
        </row>
        <row r="9117">
          <cell r="H9117" t="str">
            <v>Hivep2</v>
          </cell>
          <cell r="I9117">
            <v>0.1</v>
          </cell>
        </row>
        <row r="9118">
          <cell r="H9118" t="str">
            <v>Ppp1r12a</v>
          </cell>
          <cell r="I9118">
            <v>0.1</v>
          </cell>
        </row>
        <row r="9119">
          <cell r="H9119" t="str">
            <v>Dlg1</v>
          </cell>
          <cell r="I9119">
            <v>0.1</v>
          </cell>
        </row>
        <row r="9120">
          <cell r="H9120" t="str">
            <v>Bag6</v>
          </cell>
          <cell r="I9120">
            <v>0.1</v>
          </cell>
        </row>
        <row r="9121">
          <cell r="H9121" t="str">
            <v>Stim1</v>
          </cell>
          <cell r="I9121">
            <v>0.1</v>
          </cell>
        </row>
        <row r="9122">
          <cell r="H9122" t="str">
            <v>Smarca4</v>
          </cell>
          <cell r="I9122">
            <v>0.1</v>
          </cell>
        </row>
        <row r="9123">
          <cell r="H9123" t="str">
            <v>Nolc1</v>
          </cell>
          <cell r="I9123">
            <v>0.1</v>
          </cell>
        </row>
        <row r="9124">
          <cell r="H9124" t="str">
            <v>C1galt1</v>
          </cell>
          <cell r="I9124">
            <v>0.1</v>
          </cell>
        </row>
        <row r="9125">
          <cell r="H9125" t="str">
            <v>Phrf1</v>
          </cell>
          <cell r="I9125">
            <v>0.1</v>
          </cell>
        </row>
        <row r="9126">
          <cell r="H9126" t="str">
            <v>Aagab</v>
          </cell>
          <cell r="I9126">
            <v>0.1</v>
          </cell>
        </row>
        <row r="9127">
          <cell r="H9127" t="str">
            <v>Wipf3</v>
          </cell>
          <cell r="I9127">
            <v>0.1</v>
          </cell>
        </row>
        <row r="9128">
          <cell r="H9128" t="str">
            <v>Rtkn</v>
          </cell>
          <cell r="I9128">
            <v>0.1</v>
          </cell>
        </row>
        <row r="9129">
          <cell r="H9129" t="str">
            <v>Sptbn2</v>
          </cell>
          <cell r="I9129">
            <v>0.1</v>
          </cell>
        </row>
        <row r="9130">
          <cell r="H9130" t="str">
            <v>Cux1</v>
          </cell>
          <cell r="I9130">
            <v>0.1</v>
          </cell>
        </row>
        <row r="9131">
          <cell r="H9131" t="str">
            <v>Tox4</v>
          </cell>
          <cell r="I9131">
            <v>0.1</v>
          </cell>
        </row>
        <row r="9132">
          <cell r="H9132" t="str">
            <v>Atn1</v>
          </cell>
          <cell r="I9132">
            <v>0.1</v>
          </cell>
        </row>
        <row r="9133">
          <cell r="H9133" t="str">
            <v>Rnmt</v>
          </cell>
          <cell r="I9133">
            <v>0.1</v>
          </cell>
        </row>
        <row r="9134">
          <cell r="H9134" t="str">
            <v>Myo1c</v>
          </cell>
          <cell r="I9134">
            <v>0.1</v>
          </cell>
        </row>
        <row r="9135">
          <cell r="H9135" t="str">
            <v>Hnf1b</v>
          </cell>
          <cell r="I9135">
            <v>0.1</v>
          </cell>
        </row>
        <row r="9136">
          <cell r="H9136" t="str">
            <v>Eef2k</v>
          </cell>
          <cell r="I9136">
            <v>0.1</v>
          </cell>
        </row>
        <row r="9137">
          <cell r="H9137" t="str">
            <v>Srsf2</v>
          </cell>
          <cell r="I9137">
            <v>0.1</v>
          </cell>
        </row>
        <row r="9138">
          <cell r="H9138" t="str">
            <v>Znf365</v>
          </cell>
          <cell r="I9138">
            <v>0.1</v>
          </cell>
        </row>
        <row r="9139">
          <cell r="H9139" t="str">
            <v>Apc</v>
          </cell>
          <cell r="I9139">
            <v>0.1</v>
          </cell>
        </row>
        <row r="9140">
          <cell r="H9140" t="str">
            <v>Afdn</v>
          </cell>
          <cell r="I9140">
            <v>0.1</v>
          </cell>
        </row>
        <row r="9141">
          <cell r="H9141" t="str">
            <v>Gorasp1</v>
          </cell>
          <cell r="I9141">
            <v>0.1</v>
          </cell>
        </row>
        <row r="9142">
          <cell r="H9142" t="str">
            <v>Cldn5</v>
          </cell>
          <cell r="I9142">
            <v>0.1</v>
          </cell>
        </row>
        <row r="9143">
          <cell r="H9143" t="str">
            <v>Coro7</v>
          </cell>
          <cell r="I9143">
            <v>0.1</v>
          </cell>
        </row>
        <row r="9144">
          <cell r="H9144" t="str">
            <v>Serbp1</v>
          </cell>
          <cell r="I9144">
            <v>0.1</v>
          </cell>
        </row>
        <row r="9145">
          <cell r="H9145" t="str">
            <v>Crebbp</v>
          </cell>
          <cell r="I9145">
            <v>0.1</v>
          </cell>
        </row>
        <row r="9146">
          <cell r="H9146" t="str">
            <v>Eef2k</v>
          </cell>
          <cell r="I9146">
            <v>0.1</v>
          </cell>
        </row>
        <row r="9147">
          <cell r="H9147" t="str">
            <v>Evl</v>
          </cell>
          <cell r="I9147">
            <v>0.1</v>
          </cell>
        </row>
        <row r="9148">
          <cell r="H9148" t="str">
            <v>Cpne1</v>
          </cell>
          <cell r="I9148">
            <v>0.1</v>
          </cell>
        </row>
        <row r="9149">
          <cell r="H9149" t="str">
            <v>Ankle2</v>
          </cell>
          <cell r="I9149">
            <v>0.1</v>
          </cell>
        </row>
        <row r="9150">
          <cell r="H9150" t="str">
            <v>Rab11fip1</v>
          </cell>
          <cell r="I9150">
            <v>0.1</v>
          </cell>
        </row>
        <row r="9151">
          <cell r="H9151" t="str">
            <v>Iws1</v>
          </cell>
          <cell r="I9151">
            <v>0.1</v>
          </cell>
        </row>
        <row r="9152">
          <cell r="H9152" t="str">
            <v>Gtpbp1</v>
          </cell>
          <cell r="I9152">
            <v>0.1</v>
          </cell>
        </row>
        <row r="9153">
          <cell r="H9153" t="str">
            <v>Smarca4</v>
          </cell>
          <cell r="I9153">
            <v>0.1</v>
          </cell>
        </row>
        <row r="9154">
          <cell r="H9154" t="str">
            <v>Prr5</v>
          </cell>
          <cell r="I9154">
            <v>0.1</v>
          </cell>
        </row>
        <row r="9155">
          <cell r="H9155" t="str">
            <v>Erbb3</v>
          </cell>
          <cell r="I9155">
            <v>0.1</v>
          </cell>
        </row>
        <row r="9156">
          <cell r="H9156" t="str">
            <v>Nabp2</v>
          </cell>
          <cell r="I9156">
            <v>0.1</v>
          </cell>
        </row>
        <row r="9157">
          <cell r="H9157" t="str">
            <v>Afap1l1</v>
          </cell>
          <cell r="I9157">
            <v>0.1</v>
          </cell>
        </row>
        <row r="9158">
          <cell r="H9158" t="str">
            <v>Nr3c2</v>
          </cell>
          <cell r="I9158">
            <v>0.1</v>
          </cell>
        </row>
        <row r="9159">
          <cell r="H9159" t="str">
            <v>Akap12</v>
          </cell>
          <cell r="I9159">
            <v>0.1</v>
          </cell>
        </row>
        <row r="9160">
          <cell r="H9160" t="str">
            <v>Nsrp1</v>
          </cell>
          <cell r="I9160">
            <v>0.1</v>
          </cell>
        </row>
        <row r="9161">
          <cell r="H9161" t="str">
            <v>Tor1aip1</v>
          </cell>
          <cell r="I9161">
            <v>0.1</v>
          </cell>
        </row>
        <row r="9162">
          <cell r="H9162" t="str">
            <v>Mtmr3</v>
          </cell>
          <cell r="I9162">
            <v>0.1</v>
          </cell>
        </row>
        <row r="9163">
          <cell r="H9163" t="str">
            <v>Prkd1</v>
          </cell>
          <cell r="I9163">
            <v>0.1</v>
          </cell>
        </row>
        <row r="9164">
          <cell r="H9164" t="str">
            <v>Tomm20</v>
          </cell>
          <cell r="I9164">
            <v>0.1</v>
          </cell>
        </row>
        <row r="9165">
          <cell r="H9165" t="str">
            <v>Washc2</v>
          </cell>
          <cell r="I9165">
            <v>0.1</v>
          </cell>
        </row>
        <row r="9166">
          <cell r="H9166" t="str">
            <v>Nrdc</v>
          </cell>
          <cell r="I9166">
            <v>0.1</v>
          </cell>
        </row>
        <row r="9167">
          <cell r="H9167" t="str">
            <v>Cdc42ep2</v>
          </cell>
          <cell r="I9167">
            <v>0.1</v>
          </cell>
        </row>
        <row r="9168">
          <cell r="H9168" t="str">
            <v>Gpsm1</v>
          </cell>
          <cell r="I9168">
            <v>0.1</v>
          </cell>
        </row>
        <row r="9169">
          <cell r="H9169" t="str">
            <v>Prrc2a</v>
          </cell>
          <cell r="I9169">
            <v>0.1</v>
          </cell>
        </row>
        <row r="9170">
          <cell r="H9170" t="str">
            <v>Myo9a</v>
          </cell>
          <cell r="I9170">
            <v>0.1</v>
          </cell>
        </row>
        <row r="9171">
          <cell r="H9171" t="str">
            <v>Hdgfl2</v>
          </cell>
          <cell r="I9171">
            <v>0.1</v>
          </cell>
        </row>
        <row r="9172">
          <cell r="H9172" t="str">
            <v>Add3</v>
          </cell>
          <cell r="I9172">
            <v>0.1</v>
          </cell>
        </row>
        <row r="9173">
          <cell r="H9173" t="str">
            <v>Afdn</v>
          </cell>
          <cell r="I9173">
            <v>0.1</v>
          </cell>
        </row>
        <row r="9174">
          <cell r="H9174" t="str">
            <v>Arhgap17</v>
          </cell>
          <cell r="I9174">
            <v>0.1</v>
          </cell>
        </row>
        <row r="9175">
          <cell r="H9175" t="str">
            <v>Ubr5</v>
          </cell>
          <cell r="I9175">
            <v>0.1</v>
          </cell>
        </row>
        <row r="9176">
          <cell r="H9176" t="str">
            <v>Phrf1</v>
          </cell>
          <cell r="I9176">
            <v>0.1</v>
          </cell>
        </row>
        <row r="9177">
          <cell r="H9177" t="str">
            <v>Cyb5b</v>
          </cell>
          <cell r="I9177">
            <v>0.1</v>
          </cell>
        </row>
        <row r="9178">
          <cell r="H9178" t="str">
            <v>Fbxo9</v>
          </cell>
          <cell r="I9178">
            <v>0.1</v>
          </cell>
        </row>
        <row r="9179">
          <cell r="H9179" t="str">
            <v>Map2</v>
          </cell>
          <cell r="I9179">
            <v>0.1</v>
          </cell>
        </row>
        <row r="9180">
          <cell r="H9180" t="str">
            <v>Exoc7</v>
          </cell>
          <cell r="I9180">
            <v>0.1</v>
          </cell>
        </row>
        <row r="9181">
          <cell r="H9181" t="str">
            <v>Clip1</v>
          </cell>
          <cell r="I9181">
            <v>0.1</v>
          </cell>
        </row>
        <row r="9182">
          <cell r="H9182" t="str">
            <v>Bud13</v>
          </cell>
          <cell r="I9182">
            <v>0.1</v>
          </cell>
        </row>
        <row r="9183">
          <cell r="H9183" t="str">
            <v>Usp15</v>
          </cell>
          <cell r="I9183">
            <v>0.1</v>
          </cell>
        </row>
        <row r="9184">
          <cell r="H9184" t="str">
            <v>Mterf4</v>
          </cell>
          <cell r="I9184">
            <v>0.1</v>
          </cell>
        </row>
        <row r="9185">
          <cell r="H9185" t="str">
            <v>Eef2k</v>
          </cell>
          <cell r="I9185">
            <v>0.1</v>
          </cell>
        </row>
        <row r="9186">
          <cell r="H9186" t="str">
            <v>Wdr81</v>
          </cell>
          <cell r="I9186">
            <v>0.1</v>
          </cell>
        </row>
        <row r="9187">
          <cell r="H9187" t="str">
            <v>Dync1i2</v>
          </cell>
          <cell r="I9187">
            <v>0.1</v>
          </cell>
        </row>
        <row r="9188">
          <cell r="H9188" t="str">
            <v>Map1b</v>
          </cell>
          <cell r="I9188">
            <v>0.1</v>
          </cell>
        </row>
        <row r="9189">
          <cell r="H9189" t="str">
            <v>Cd2ap</v>
          </cell>
          <cell r="I9189">
            <v>0.1</v>
          </cell>
        </row>
        <row r="9190">
          <cell r="H9190" t="str">
            <v>Prkar1a</v>
          </cell>
          <cell r="I9190">
            <v>0.1</v>
          </cell>
        </row>
        <row r="9191">
          <cell r="H9191" t="str">
            <v>Med24</v>
          </cell>
          <cell r="I9191">
            <v>0.1</v>
          </cell>
        </row>
        <row r="9192">
          <cell r="H9192" t="str">
            <v>Dstn</v>
          </cell>
          <cell r="I9192">
            <v>0.1</v>
          </cell>
        </row>
        <row r="9193">
          <cell r="H9193" t="str">
            <v>Hyou1</v>
          </cell>
          <cell r="I9193">
            <v>0.1</v>
          </cell>
        </row>
        <row r="9194">
          <cell r="H9194" t="str">
            <v>Jup</v>
          </cell>
          <cell r="I9194">
            <v>0.1</v>
          </cell>
        </row>
        <row r="9195">
          <cell r="H9195" t="str">
            <v>Tmpo</v>
          </cell>
          <cell r="I9195">
            <v>0.1</v>
          </cell>
        </row>
        <row r="9196">
          <cell r="H9196" t="str">
            <v>Psip1</v>
          </cell>
          <cell r="I9196">
            <v>0.1</v>
          </cell>
        </row>
        <row r="9197">
          <cell r="H9197" t="str">
            <v>Shroom2</v>
          </cell>
          <cell r="I9197">
            <v>0.1</v>
          </cell>
        </row>
        <row r="9198">
          <cell r="H9198" t="str">
            <v>Hnrnpk</v>
          </cell>
          <cell r="I9198">
            <v>0.1</v>
          </cell>
        </row>
        <row r="9199">
          <cell r="H9199" t="str">
            <v>Cdk12</v>
          </cell>
          <cell r="I9199">
            <v>0.1</v>
          </cell>
        </row>
        <row r="9200">
          <cell r="H9200" t="str">
            <v>Fra10ac1</v>
          </cell>
          <cell r="I9200">
            <v>0.1</v>
          </cell>
        </row>
        <row r="9201">
          <cell r="H9201" t="str">
            <v>Map1b</v>
          </cell>
          <cell r="I9201">
            <v>0.1</v>
          </cell>
        </row>
        <row r="9202">
          <cell r="H9202" t="str">
            <v>Itm2c</v>
          </cell>
          <cell r="I9202">
            <v>0.1</v>
          </cell>
        </row>
        <row r="9203">
          <cell r="H9203" t="str">
            <v>Rtn4</v>
          </cell>
          <cell r="I9203">
            <v>0.1</v>
          </cell>
        </row>
        <row r="9204">
          <cell r="H9204" t="str">
            <v>Anks3</v>
          </cell>
          <cell r="I9204">
            <v>0.1</v>
          </cell>
        </row>
        <row r="9205">
          <cell r="H9205" t="str">
            <v>Otud5</v>
          </cell>
          <cell r="I9205">
            <v>0.1</v>
          </cell>
        </row>
        <row r="9206">
          <cell r="H9206" t="str">
            <v>Pik3r4</v>
          </cell>
          <cell r="I9206">
            <v>0.1</v>
          </cell>
        </row>
        <row r="9207">
          <cell r="H9207" t="str">
            <v>Arhgef11</v>
          </cell>
          <cell r="I9207">
            <v>0.1</v>
          </cell>
        </row>
        <row r="9208">
          <cell r="H9208" t="str">
            <v>Pdlim7</v>
          </cell>
          <cell r="I9208">
            <v>0.1</v>
          </cell>
        </row>
        <row r="9209">
          <cell r="H9209" t="str">
            <v>Dcaf8</v>
          </cell>
          <cell r="I9209">
            <v>0.1</v>
          </cell>
        </row>
        <row r="9210">
          <cell r="H9210" t="str">
            <v>Bckdha</v>
          </cell>
          <cell r="I9210">
            <v>0.1</v>
          </cell>
        </row>
        <row r="9211">
          <cell r="H9211" t="str">
            <v>Phax</v>
          </cell>
          <cell r="I9211">
            <v>0.1</v>
          </cell>
        </row>
        <row r="9212">
          <cell r="H9212" t="str">
            <v>Srsf9</v>
          </cell>
          <cell r="I9212">
            <v>0.1</v>
          </cell>
        </row>
        <row r="9213">
          <cell r="H9213" t="str">
            <v>Pnpla2</v>
          </cell>
          <cell r="I9213">
            <v>0.1</v>
          </cell>
        </row>
        <row r="9214">
          <cell r="H9214" t="str">
            <v>Inpp4b</v>
          </cell>
          <cell r="I9214">
            <v>0.1</v>
          </cell>
        </row>
        <row r="9215">
          <cell r="H9215" t="str">
            <v>Eef1d</v>
          </cell>
          <cell r="I9215">
            <v>0.1</v>
          </cell>
        </row>
        <row r="9216">
          <cell r="H9216" t="str">
            <v>Apc</v>
          </cell>
          <cell r="I9216">
            <v>0.1</v>
          </cell>
        </row>
        <row r="9217">
          <cell r="H9217" t="str">
            <v>Bcl10</v>
          </cell>
          <cell r="I9217">
            <v>0.1</v>
          </cell>
        </row>
        <row r="9218">
          <cell r="H9218" t="str">
            <v>Clasrp</v>
          </cell>
          <cell r="I9218">
            <v>0.1</v>
          </cell>
        </row>
        <row r="9219">
          <cell r="H9219" t="str">
            <v>Klc3</v>
          </cell>
          <cell r="I9219">
            <v>0.1</v>
          </cell>
        </row>
        <row r="9220">
          <cell r="H9220" t="str">
            <v>Mfap3l</v>
          </cell>
          <cell r="I9220">
            <v>0.1</v>
          </cell>
        </row>
        <row r="9221">
          <cell r="H9221" t="str">
            <v>Mtm1</v>
          </cell>
          <cell r="I9221">
            <v>0.1</v>
          </cell>
        </row>
        <row r="9222">
          <cell r="H9222" t="str">
            <v>Spp1</v>
          </cell>
          <cell r="I9222">
            <v>0.1</v>
          </cell>
        </row>
        <row r="9223">
          <cell r="H9223" t="str">
            <v>Myh10</v>
          </cell>
          <cell r="I9223">
            <v>0.1</v>
          </cell>
        </row>
        <row r="9224">
          <cell r="H9224" t="str">
            <v>Safb</v>
          </cell>
          <cell r="I9224">
            <v>0.1</v>
          </cell>
        </row>
        <row r="9225">
          <cell r="H9225" t="str">
            <v>Klc4</v>
          </cell>
          <cell r="I9225">
            <v>0.1</v>
          </cell>
        </row>
        <row r="9226">
          <cell r="H9226" t="str">
            <v>Magi3</v>
          </cell>
          <cell r="I9226">
            <v>0.1</v>
          </cell>
        </row>
        <row r="9227">
          <cell r="H9227" t="str">
            <v>Cttn</v>
          </cell>
          <cell r="I9227">
            <v>0.1</v>
          </cell>
        </row>
        <row r="9228">
          <cell r="H9228" t="str">
            <v>Ndrg3</v>
          </cell>
          <cell r="I9228">
            <v>0.1</v>
          </cell>
        </row>
        <row r="9229">
          <cell r="H9229" t="str">
            <v>Wnk1</v>
          </cell>
          <cell r="I9229">
            <v>0.1</v>
          </cell>
        </row>
        <row r="9230">
          <cell r="H9230" t="str">
            <v>Nos1</v>
          </cell>
          <cell r="I9230">
            <v>0.1</v>
          </cell>
        </row>
        <row r="9231">
          <cell r="H9231" t="str">
            <v>Hnrnpk</v>
          </cell>
          <cell r="I9231">
            <v>0.1</v>
          </cell>
        </row>
        <row r="9232">
          <cell r="H9232" t="str">
            <v>Aqp2</v>
          </cell>
          <cell r="I9232">
            <v>0.1</v>
          </cell>
        </row>
        <row r="9233">
          <cell r="H9233" t="str">
            <v>Trip12</v>
          </cell>
          <cell r="I9233">
            <v>0.1</v>
          </cell>
        </row>
        <row r="9234">
          <cell r="H9234" t="str">
            <v>Nes</v>
          </cell>
          <cell r="I9234">
            <v>0.1</v>
          </cell>
        </row>
        <row r="9235">
          <cell r="H9235" t="str">
            <v>Palm</v>
          </cell>
          <cell r="I9235">
            <v>0.1</v>
          </cell>
        </row>
        <row r="9236">
          <cell r="H9236" t="str">
            <v>Iws1</v>
          </cell>
          <cell r="I9236">
            <v>0.1</v>
          </cell>
        </row>
        <row r="9237">
          <cell r="H9237" t="str">
            <v>Cmpk1</v>
          </cell>
          <cell r="I9237">
            <v>0.1</v>
          </cell>
        </row>
        <row r="9238">
          <cell r="H9238" t="str">
            <v>Aak1</v>
          </cell>
          <cell r="I9238">
            <v>0.1</v>
          </cell>
        </row>
        <row r="9239">
          <cell r="H9239" t="str">
            <v>Myh10</v>
          </cell>
          <cell r="I9239">
            <v>0.1</v>
          </cell>
        </row>
        <row r="9240">
          <cell r="H9240" t="str">
            <v>Slc20a2</v>
          </cell>
          <cell r="I9240">
            <v>0.1</v>
          </cell>
        </row>
        <row r="9241">
          <cell r="H9241" t="str">
            <v>Sptan1</v>
          </cell>
          <cell r="I9241">
            <v>0.1</v>
          </cell>
        </row>
        <row r="9242">
          <cell r="H9242" t="str">
            <v>Cavin1</v>
          </cell>
          <cell r="I9242">
            <v>0.1</v>
          </cell>
        </row>
        <row r="9243">
          <cell r="H9243" t="str">
            <v>Tle3</v>
          </cell>
          <cell r="I9243">
            <v>0.1</v>
          </cell>
        </row>
        <row r="9244">
          <cell r="H9244" t="str">
            <v>Mef2a</v>
          </cell>
          <cell r="I9244">
            <v>0.1</v>
          </cell>
        </row>
        <row r="9245">
          <cell r="H9245" t="str">
            <v>Micall1</v>
          </cell>
          <cell r="I9245">
            <v>0.1</v>
          </cell>
        </row>
        <row r="9246">
          <cell r="H9246" t="str">
            <v>Tmsb4x</v>
          </cell>
          <cell r="I9246">
            <v>0.1</v>
          </cell>
        </row>
        <row r="9247">
          <cell r="H9247" t="str">
            <v>Elovl5</v>
          </cell>
          <cell r="I9247">
            <v>0.1</v>
          </cell>
        </row>
        <row r="9248">
          <cell r="H9248" t="str">
            <v>Map1b</v>
          </cell>
          <cell r="I9248">
            <v>0.1</v>
          </cell>
        </row>
        <row r="9249">
          <cell r="H9249" t="str">
            <v>Ppp2r5b</v>
          </cell>
          <cell r="I9249">
            <v>0.1</v>
          </cell>
        </row>
        <row r="9250">
          <cell r="H9250" t="str">
            <v>L1cam</v>
          </cell>
          <cell r="I9250">
            <v>0.1</v>
          </cell>
        </row>
        <row r="9251">
          <cell r="H9251" t="str">
            <v>Map1s</v>
          </cell>
          <cell r="I9251">
            <v>0.1</v>
          </cell>
        </row>
        <row r="9252">
          <cell r="H9252" t="str">
            <v>Cux1</v>
          </cell>
          <cell r="I9252">
            <v>0.1</v>
          </cell>
        </row>
        <row r="9253">
          <cell r="H9253" t="str">
            <v>Rnpc3</v>
          </cell>
          <cell r="I9253">
            <v>0.1</v>
          </cell>
        </row>
        <row r="9254">
          <cell r="H9254" t="str">
            <v>Ncoa3</v>
          </cell>
          <cell r="I9254">
            <v>0.1</v>
          </cell>
        </row>
        <row r="9255">
          <cell r="H9255" t="str">
            <v>Grk2</v>
          </cell>
          <cell r="I9255">
            <v>0.1</v>
          </cell>
        </row>
        <row r="9256">
          <cell r="H9256" t="str">
            <v>Jpt2</v>
          </cell>
          <cell r="I9256">
            <v>0.1</v>
          </cell>
        </row>
        <row r="9257">
          <cell r="H9257" t="str">
            <v>Cdc42bpb</v>
          </cell>
          <cell r="I9257">
            <v>0.1</v>
          </cell>
        </row>
        <row r="9258">
          <cell r="H9258" t="str">
            <v>Tpr</v>
          </cell>
          <cell r="I9258">
            <v>0.1</v>
          </cell>
        </row>
        <row r="9259">
          <cell r="H9259" t="str">
            <v>Tsc2</v>
          </cell>
          <cell r="I9259">
            <v>0.1</v>
          </cell>
        </row>
        <row r="9260">
          <cell r="H9260" t="str">
            <v>Snip1</v>
          </cell>
          <cell r="I9260">
            <v>0.1</v>
          </cell>
        </row>
        <row r="9261">
          <cell r="H9261" t="str">
            <v>Gkap1</v>
          </cell>
          <cell r="I9261">
            <v>0.1</v>
          </cell>
        </row>
        <row r="9262">
          <cell r="H9262" t="str">
            <v>Atp2b1</v>
          </cell>
          <cell r="I9262">
            <v>0.1</v>
          </cell>
        </row>
        <row r="9263">
          <cell r="H9263" t="str">
            <v>Tmem209</v>
          </cell>
          <cell r="I9263">
            <v>0.1</v>
          </cell>
        </row>
        <row r="9264">
          <cell r="H9264" t="str">
            <v>Ei24</v>
          </cell>
          <cell r="I9264">
            <v>0.1</v>
          </cell>
        </row>
        <row r="9265">
          <cell r="H9265" t="str">
            <v>Rab3gap1</v>
          </cell>
          <cell r="I9265">
            <v>0.1</v>
          </cell>
        </row>
        <row r="9266">
          <cell r="H9266" t="str">
            <v>Camsap1</v>
          </cell>
          <cell r="I9266">
            <v>0.1</v>
          </cell>
        </row>
        <row r="9267">
          <cell r="H9267" t="str">
            <v>Fos</v>
          </cell>
          <cell r="I9267">
            <v>0.1</v>
          </cell>
        </row>
        <row r="9268">
          <cell r="H9268" t="str">
            <v>Synrg</v>
          </cell>
          <cell r="I9268">
            <v>0.1</v>
          </cell>
        </row>
        <row r="9269">
          <cell r="H9269" t="str">
            <v>Pde1c</v>
          </cell>
          <cell r="I9269">
            <v>0.1</v>
          </cell>
        </row>
        <row r="9270">
          <cell r="H9270" t="str">
            <v>Bsnd</v>
          </cell>
          <cell r="I9270">
            <v>0.1</v>
          </cell>
        </row>
        <row r="9271">
          <cell r="H9271" t="str">
            <v>Necap1</v>
          </cell>
          <cell r="I9271">
            <v>0.1</v>
          </cell>
        </row>
        <row r="9272">
          <cell r="H9272" t="str">
            <v>Myh10</v>
          </cell>
          <cell r="I9272">
            <v>0.1</v>
          </cell>
        </row>
        <row r="9273">
          <cell r="H9273" t="str">
            <v>Thrap3</v>
          </cell>
          <cell r="I9273">
            <v>0.1</v>
          </cell>
        </row>
        <row r="9274">
          <cell r="H9274" t="str">
            <v>Rnf2</v>
          </cell>
          <cell r="I9274">
            <v>0.1</v>
          </cell>
        </row>
        <row r="9275">
          <cell r="H9275" t="str">
            <v>Itpkb</v>
          </cell>
          <cell r="I9275">
            <v>0.1</v>
          </cell>
        </row>
        <row r="9276">
          <cell r="H9276" t="str">
            <v>Map2</v>
          </cell>
          <cell r="I9276">
            <v>0.1</v>
          </cell>
        </row>
        <row r="9277">
          <cell r="H9277" t="str">
            <v>Slc9a3r1</v>
          </cell>
          <cell r="I9277">
            <v>0.1</v>
          </cell>
        </row>
        <row r="9278">
          <cell r="H9278" t="str">
            <v>Itpkb</v>
          </cell>
          <cell r="I9278">
            <v>0.1</v>
          </cell>
        </row>
        <row r="9279">
          <cell r="H9279" t="str">
            <v>Hdlbp</v>
          </cell>
          <cell r="I9279">
            <v>0.1</v>
          </cell>
        </row>
        <row r="9280">
          <cell r="H9280" t="str">
            <v>Elac2</v>
          </cell>
          <cell r="I9280">
            <v>0.1</v>
          </cell>
        </row>
        <row r="9281">
          <cell r="H9281" t="str">
            <v>Ei24</v>
          </cell>
          <cell r="I9281">
            <v>0.1</v>
          </cell>
        </row>
        <row r="9282">
          <cell r="H9282" t="str">
            <v>Trip12</v>
          </cell>
          <cell r="I9282">
            <v>0.1</v>
          </cell>
        </row>
        <row r="9283">
          <cell r="H9283" t="str">
            <v>Hnrnpa3</v>
          </cell>
          <cell r="I9283">
            <v>0.1</v>
          </cell>
        </row>
        <row r="9284">
          <cell r="H9284" t="str">
            <v>Unc119</v>
          </cell>
          <cell r="I9284">
            <v>0.11</v>
          </cell>
        </row>
        <row r="9285">
          <cell r="H9285" t="str">
            <v>Dclk1</v>
          </cell>
          <cell r="I9285">
            <v>0.11</v>
          </cell>
        </row>
        <row r="9286">
          <cell r="H9286" t="str">
            <v>Cds2</v>
          </cell>
          <cell r="I9286">
            <v>0.11</v>
          </cell>
        </row>
        <row r="9287">
          <cell r="H9287" t="str">
            <v>Bud13</v>
          </cell>
          <cell r="I9287">
            <v>0.11</v>
          </cell>
        </row>
        <row r="9288">
          <cell r="H9288" t="str">
            <v>Tdp1</v>
          </cell>
          <cell r="I9288">
            <v>0.11</v>
          </cell>
        </row>
        <row r="9289">
          <cell r="H9289" t="str">
            <v>Phrf1</v>
          </cell>
          <cell r="I9289">
            <v>0.11</v>
          </cell>
        </row>
        <row r="9290">
          <cell r="H9290" t="str">
            <v>Pdzd2</v>
          </cell>
          <cell r="I9290">
            <v>0.11</v>
          </cell>
        </row>
        <row r="9291">
          <cell r="H9291" t="str">
            <v>Rere</v>
          </cell>
          <cell r="I9291">
            <v>0.11</v>
          </cell>
        </row>
        <row r="9292">
          <cell r="H9292" t="str">
            <v>Alkbh5</v>
          </cell>
          <cell r="I9292">
            <v>0.11</v>
          </cell>
        </row>
        <row r="9293">
          <cell r="H9293" t="str">
            <v>Map2k2</v>
          </cell>
          <cell r="I9293">
            <v>0.11</v>
          </cell>
        </row>
        <row r="9294">
          <cell r="H9294" t="str">
            <v>Map3k8</v>
          </cell>
          <cell r="I9294">
            <v>0.11</v>
          </cell>
        </row>
        <row r="9295">
          <cell r="H9295" t="str">
            <v>Prrc2a</v>
          </cell>
          <cell r="I9295">
            <v>0.11</v>
          </cell>
        </row>
        <row r="9296">
          <cell r="H9296" t="str">
            <v>Arhgap24</v>
          </cell>
          <cell r="I9296">
            <v>0.11</v>
          </cell>
        </row>
        <row r="9297">
          <cell r="H9297" t="str">
            <v>Arfgef1</v>
          </cell>
          <cell r="I9297">
            <v>0.11</v>
          </cell>
        </row>
        <row r="9298">
          <cell r="H9298" t="str">
            <v>Nsrp1</v>
          </cell>
          <cell r="I9298">
            <v>0.11</v>
          </cell>
        </row>
        <row r="9299">
          <cell r="H9299" t="str">
            <v>Tcp11l2</v>
          </cell>
          <cell r="I9299">
            <v>0.11</v>
          </cell>
        </row>
        <row r="9300">
          <cell r="H9300" t="str">
            <v>Myo9a</v>
          </cell>
          <cell r="I9300">
            <v>0.11</v>
          </cell>
        </row>
        <row r="9301">
          <cell r="H9301" t="str">
            <v>Clasrp</v>
          </cell>
          <cell r="I9301">
            <v>0.11</v>
          </cell>
        </row>
        <row r="9302">
          <cell r="H9302" t="str">
            <v>Secisbp2</v>
          </cell>
          <cell r="I9302">
            <v>0.11</v>
          </cell>
        </row>
        <row r="9303">
          <cell r="H9303" t="str">
            <v>Usf2</v>
          </cell>
          <cell r="I9303">
            <v>0.11</v>
          </cell>
        </row>
        <row r="9304">
          <cell r="H9304" t="str">
            <v>Aplp2</v>
          </cell>
          <cell r="I9304">
            <v>0.11</v>
          </cell>
        </row>
        <row r="9305">
          <cell r="H9305" t="str">
            <v>Aimp2</v>
          </cell>
          <cell r="I9305">
            <v>0.11</v>
          </cell>
        </row>
        <row r="9306">
          <cell r="H9306" t="str">
            <v>Tomm70</v>
          </cell>
          <cell r="I9306">
            <v>0.11</v>
          </cell>
        </row>
        <row r="9307">
          <cell r="H9307" t="str">
            <v>Pdlim5</v>
          </cell>
          <cell r="I9307">
            <v>0.11</v>
          </cell>
        </row>
        <row r="9308">
          <cell r="H9308" t="str">
            <v>Arhgef2</v>
          </cell>
          <cell r="I9308">
            <v>0.11</v>
          </cell>
        </row>
        <row r="9309">
          <cell r="H9309" t="str">
            <v>Bud13</v>
          </cell>
          <cell r="I9309">
            <v>0.11</v>
          </cell>
        </row>
        <row r="9310">
          <cell r="H9310" t="str">
            <v>Shtn1</v>
          </cell>
          <cell r="I9310">
            <v>0.11</v>
          </cell>
        </row>
        <row r="9311">
          <cell r="H9311" t="str">
            <v>Rffl</v>
          </cell>
          <cell r="I9311">
            <v>0.11</v>
          </cell>
        </row>
        <row r="9312">
          <cell r="H9312" t="str">
            <v>Ubr4</v>
          </cell>
          <cell r="I9312">
            <v>0.11</v>
          </cell>
        </row>
        <row r="9313">
          <cell r="H9313" t="str">
            <v>Zranb2</v>
          </cell>
          <cell r="I9313">
            <v>0.11</v>
          </cell>
        </row>
        <row r="9314">
          <cell r="H9314" t="str">
            <v>Vcl</v>
          </cell>
          <cell r="I9314">
            <v>0.11</v>
          </cell>
        </row>
        <row r="9315">
          <cell r="H9315" t="str">
            <v>Iws1</v>
          </cell>
          <cell r="I9315">
            <v>0.11</v>
          </cell>
        </row>
        <row r="9316">
          <cell r="H9316" t="str">
            <v>Map1b</v>
          </cell>
          <cell r="I9316">
            <v>0.11</v>
          </cell>
        </row>
        <row r="9317">
          <cell r="H9317" t="str">
            <v>Prpf4b</v>
          </cell>
          <cell r="I9317">
            <v>0.11</v>
          </cell>
        </row>
        <row r="9318">
          <cell r="H9318" t="str">
            <v>Erc1</v>
          </cell>
          <cell r="I9318">
            <v>0.11</v>
          </cell>
        </row>
        <row r="9319">
          <cell r="H9319" t="str">
            <v>Snx27</v>
          </cell>
          <cell r="I9319">
            <v>0.11</v>
          </cell>
        </row>
        <row r="9320">
          <cell r="H9320" t="str">
            <v>Lsr</v>
          </cell>
          <cell r="I9320">
            <v>0.11</v>
          </cell>
        </row>
        <row r="9321">
          <cell r="H9321" t="str">
            <v>Prrc2a</v>
          </cell>
          <cell r="I9321">
            <v>0.11</v>
          </cell>
        </row>
        <row r="9322">
          <cell r="H9322" t="str">
            <v>Plcb1</v>
          </cell>
          <cell r="I9322">
            <v>0.11</v>
          </cell>
        </row>
        <row r="9323">
          <cell r="H9323" t="str">
            <v>Gpam</v>
          </cell>
          <cell r="I9323">
            <v>0.11</v>
          </cell>
        </row>
        <row r="9324">
          <cell r="H9324" t="str">
            <v>Pak2</v>
          </cell>
          <cell r="I9324">
            <v>0.11</v>
          </cell>
        </row>
        <row r="9325">
          <cell r="H9325" t="str">
            <v>Clip2</v>
          </cell>
          <cell r="I9325">
            <v>0.11</v>
          </cell>
        </row>
        <row r="9326">
          <cell r="H9326" t="str">
            <v>Hsd17b8</v>
          </cell>
          <cell r="I9326">
            <v>0.11</v>
          </cell>
        </row>
        <row r="9327">
          <cell r="H9327" t="str">
            <v>Iws1</v>
          </cell>
          <cell r="I9327">
            <v>0.11</v>
          </cell>
        </row>
        <row r="9328">
          <cell r="H9328" t="str">
            <v>Eloa</v>
          </cell>
          <cell r="I9328">
            <v>0.11</v>
          </cell>
        </row>
        <row r="9329">
          <cell r="H9329" t="str">
            <v>Exoc4</v>
          </cell>
          <cell r="I9329">
            <v>0.11</v>
          </cell>
        </row>
        <row r="9330">
          <cell r="H9330" t="str">
            <v>Ppp1r9b</v>
          </cell>
          <cell r="I9330">
            <v>0.11</v>
          </cell>
        </row>
        <row r="9331">
          <cell r="H9331" t="str">
            <v>Map1s</v>
          </cell>
          <cell r="I9331">
            <v>0.11</v>
          </cell>
        </row>
        <row r="9332">
          <cell r="H9332" t="str">
            <v>Fam129a</v>
          </cell>
          <cell r="I9332">
            <v>0.11</v>
          </cell>
        </row>
        <row r="9333">
          <cell r="H9333" t="str">
            <v>Usp4</v>
          </cell>
          <cell r="I9333">
            <v>0.11</v>
          </cell>
        </row>
        <row r="9334">
          <cell r="H9334" t="str">
            <v>Rbm10</v>
          </cell>
          <cell r="I9334">
            <v>0.11</v>
          </cell>
        </row>
        <row r="9335">
          <cell r="H9335" t="str">
            <v>Trpm4</v>
          </cell>
          <cell r="I9335">
            <v>0.11</v>
          </cell>
        </row>
        <row r="9336">
          <cell r="H9336" t="str">
            <v>Ptk2</v>
          </cell>
          <cell r="I9336">
            <v>0.11</v>
          </cell>
        </row>
        <row r="9337">
          <cell r="H9337" t="str">
            <v>Slc9a3r2</v>
          </cell>
          <cell r="I9337">
            <v>0.11</v>
          </cell>
        </row>
        <row r="9338">
          <cell r="H9338" t="str">
            <v>Phf10</v>
          </cell>
          <cell r="I9338">
            <v>0.11</v>
          </cell>
        </row>
        <row r="9339">
          <cell r="H9339" t="str">
            <v>Mtmr3</v>
          </cell>
          <cell r="I9339">
            <v>0.11</v>
          </cell>
        </row>
        <row r="9340">
          <cell r="H9340" t="str">
            <v>Phldb1</v>
          </cell>
          <cell r="I9340">
            <v>0.11</v>
          </cell>
        </row>
        <row r="9341">
          <cell r="H9341" t="str">
            <v>Cyld</v>
          </cell>
          <cell r="I9341">
            <v>0.11</v>
          </cell>
        </row>
        <row r="9342">
          <cell r="H9342" t="str">
            <v>Slc12a4</v>
          </cell>
          <cell r="I9342">
            <v>0.11</v>
          </cell>
        </row>
        <row r="9343">
          <cell r="H9343" t="str">
            <v>Tecpr1</v>
          </cell>
          <cell r="I9343">
            <v>0.11</v>
          </cell>
        </row>
        <row r="9344">
          <cell r="H9344" t="str">
            <v>Akap12</v>
          </cell>
          <cell r="I9344">
            <v>0.11</v>
          </cell>
        </row>
        <row r="9345">
          <cell r="H9345" t="str">
            <v>Erbb2</v>
          </cell>
          <cell r="I9345">
            <v>0.11</v>
          </cell>
        </row>
        <row r="9346">
          <cell r="H9346" t="str">
            <v>Phka1</v>
          </cell>
          <cell r="I9346">
            <v>0.11</v>
          </cell>
        </row>
        <row r="9347">
          <cell r="H9347" t="str">
            <v>Map1b</v>
          </cell>
          <cell r="I9347">
            <v>0.11</v>
          </cell>
        </row>
        <row r="9348">
          <cell r="H9348" t="str">
            <v>Myo9a</v>
          </cell>
          <cell r="I9348">
            <v>0.11</v>
          </cell>
        </row>
        <row r="9349">
          <cell r="H9349" t="str">
            <v>Tle3</v>
          </cell>
          <cell r="I9349">
            <v>0.11</v>
          </cell>
        </row>
        <row r="9350">
          <cell r="H9350" t="str">
            <v>Atp2b1</v>
          </cell>
          <cell r="I9350">
            <v>0.11</v>
          </cell>
        </row>
        <row r="9351">
          <cell r="H9351" t="str">
            <v>Mecp2</v>
          </cell>
          <cell r="I9351">
            <v>0.11</v>
          </cell>
        </row>
        <row r="9352">
          <cell r="H9352" t="str">
            <v>Lmna</v>
          </cell>
          <cell r="I9352">
            <v>0.11</v>
          </cell>
        </row>
        <row r="9353">
          <cell r="H9353" t="str">
            <v>Pou3f3</v>
          </cell>
          <cell r="I9353">
            <v>0.11</v>
          </cell>
        </row>
        <row r="9354">
          <cell r="H9354" t="str">
            <v>Cdk12</v>
          </cell>
          <cell r="I9354">
            <v>0.11</v>
          </cell>
        </row>
        <row r="9355">
          <cell r="H9355" t="str">
            <v>Parm1</v>
          </cell>
          <cell r="I9355">
            <v>0.11</v>
          </cell>
        </row>
        <row r="9356">
          <cell r="H9356" t="str">
            <v>Nf1</v>
          </cell>
          <cell r="I9356">
            <v>0.11</v>
          </cell>
        </row>
        <row r="9357">
          <cell r="H9357" t="str">
            <v>Emd</v>
          </cell>
          <cell r="I9357">
            <v>0.11</v>
          </cell>
        </row>
        <row r="9358">
          <cell r="H9358" t="str">
            <v>Cdc42bpa</v>
          </cell>
          <cell r="I9358">
            <v>0.11</v>
          </cell>
        </row>
        <row r="9359">
          <cell r="H9359" t="str">
            <v>Epn3</v>
          </cell>
          <cell r="I9359">
            <v>0.11</v>
          </cell>
        </row>
        <row r="9360">
          <cell r="H9360" t="str">
            <v>Tceal8</v>
          </cell>
          <cell r="I9360">
            <v>0.11</v>
          </cell>
        </row>
        <row r="9361">
          <cell r="H9361" t="str">
            <v>Cdk12</v>
          </cell>
          <cell r="I9361">
            <v>0.11</v>
          </cell>
        </row>
        <row r="9362">
          <cell r="H9362" t="str">
            <v>Dlg1</v>
          </cell>
          <cell r="I9362">
            <v>0.11</v>
          </cell>
        </row>
        <row r="9363">
          <cell r="H9363" t="str">
            <v>Ppig</v>
          </cell>
          <cell r="I9363">
            <v>0.11</v>
          </cell>
        </row>
        <row r="9364">
          <cell r="H9364" t="str">
            <v>Smarca4</v>
          </cell>
          <cell r="I9364">
            <v>0.11</v>
          </cell>
        </row>
        <row r="9365">
          <cell r="H9365" t="str">
            <v>Araf</v>
          </cell>
          <cell r="I9365">
            <v>0.11</v>
          </cell>
        </row>
        <row r="9366">
          <cell r="H9366" t="str">
            <v>Taok1</v>
          </cell>
          <cell r="I9366">
            <v>0.11</v>
          </cell>
        </row>
        <row r="9367">
          <cell r="H9367" t="str">
            <v>Prr5</v>
          </cell>
          <cell r="I9367">
            <v>0.11</v>
          </cell>
        </row>
        <row r="9368">
          <cell r="H9368" t="str">
            <v>Nup50</v>
          </cell>
          <cell r="I9368">
            <v>0.11</v>
          </cell>
        </row>
        <row r="9369">
          <cell r="H9369" t="str">
            <v>Nup107</v>
          </cell>
          <cell r="I9369">
            <v>0.11</v>
          </cell>
        </row>
        <row r="9370">
          <cell r="H9370" t="str">
            <v>Lsr</v>
          </cell>
          <cell r="I9370">
            <v>0.11</v>
          </cell>
        </row>
        <row r="9371">
          <cell r="H9371" t="str">
            <v>Apc</v>
          </cell>
          <cell r="I9371">
            <v>0.11</v>
          </cell>
        </row>
        <row r="9372">
          <cell r="H9372" t="str">
            <v>Smg9</v>
          </cell>
          <cell r="I9372">
            <v>0.11</v>
          </cell>
        </row>
        <row r="9373">
          <cell r="H9373" t="str">
            <v>Akap8</v>
          </cell>
          <cell r="I9373">
            <v>0.11</v>
          </cell>
        </row>
        <row r="9374">
          <cell r="H9374" t="str">
            <v>Smad1</v>
          </cell>
          <cell r="I9374">
            <v>0.11</v>
          </cell>
        </row>
        <row r="9375">
          <cell r="H9375" t="str">
            <v>Ndrg1</v>
          </cell>
          <cell r="I9375">
            <v>0.11</v>
          </cell>
        </row>
        <row r="9376">
          <cell r="H9376" t="str">
            <v>Cdc42bpa</v>
          </cell>
          <cell r="I9376">
            <v>0.11</v>
          </cell>
        </row>
        <row r="9377">
          <cell r="H9377" t="str">
            <v>Ppp2r5b</v>
          </cell>
          <cell r="I9377">
            <v>0.11</v>
          </cell>
        </row>
        <row r="9378">
          <cell r="H9378" t="str">
            <v>Cavin1</v>
          </cell>
          <cell r="I9378">
            <v>0.11</v>
          </cell>
        </row>
        <row r="9379">
          <cell r="H9379" t="str">
            <v>Prpf38b</v>
          </cell>
          <cell r="I9379">
            <v>0.11</v>
          </cell>
        </row>
        <row r="9380">
          <cell r="H9380" t="str">
            <v>Itpkb</v>
          </cell>
          <cell r="I9380">
            <v>0.11</v>
          </cell>
        </row>
        <row r="9381">
          <cell r="H9381" t="str">
            <v>Ndrg3</v>
          </cell>
          <cell r="I9381">
            <v>0.11</v>
          </cell>
        </row>
        <row r="9382">
          <cell r="H9382" t="str">
            <v>Tmpo</v>
          </cell>
          <cell r="I9382">
            <v>0.11</v>
          </cell>
        </row>
        <row r="9383">
          <cell r="H9383" t="str">
            <v>Erbb2</v>
          </cell>
          <cell r="I9383">
            <v>0.11</v>
          </cell>
        </row>
        <row r="9384">
          <cell r="H9384" t="str">
            <v>Wnk4</v>
          </cell>
          <cell r="I9384">
            <v>0.11</v>
          </cell>
        </row>
        <row r="9385">
          <cell r="H9385" t="str">
            <v>Palm</v>
          </cell>
          <cell r="I9385">
            <v>0.11</v>
          </cell>
        </row>
        <row r="9386">
          <cell r="H9386" t="str">
            <v>Mecp2</v>
          </cell>
          <cell r="I9386">
            <v>0.11</v>
          </cell>
        </row>
        <row r="9387">
          <cell r="H9387" t="str">
            <v>Arhgap17</v>
          </cell>
          <cell r="I9387">
            <v>0.11</v>
          </cell>
        </row>
        <row r="9388">
          <cell r="H9388" t="str">
            <v>Pbxip1</v>
          </cell>
          <cell r="I9388">
            <v>0.11</v>
          </cell>
        </row>
        <row r="9389">
          <cell r="H9389" t="str">
            <v>Zc3h18</v>
          </cell>
          <cell r="I9389">
            <v>0.11</v>
          </cell>
        </row>
        <row r="9390">
          <cell r="H9390" t="str">
            <v>Zgpat</v>
          </cell>
          <cell r="I9390">
            <v>0.11</v>
          </cell>
        </row>
        <row r="9391">
          <cell r="H9391" t="str">
            <v>Prdm9</v>
          </cell>
          <cell r="I9391">
            <v>0.11</v>
          </cell>
        </row>
        <row r="9392">
          <cell r="H9392" t="str">
            <v>Smarca4</v>
          </cell>
          <cell r="I9392">
            <v>0.11</v>
          </cell>
        </row>
        <row r="9393">
          <cell r="H9393" t="str">
            <v>Ptpn6</v>
          </cell>
          <cell r="I9393">
            <v>0.11</v>
          </cell>
        </row>
        <row r="9394">
          <cell r="H9394" t="str">
            <v>Tcaf3</v>
          </cell>
          <cell r="I9394">
            <v>0.11</v>
          </cell>
        </row>
        <row r="9395">
          <cell r="H9395" t="str">
            <v>Afap1l1</v>
          </cell>
          <cell r="I9395">
            <v>0.11</v>
          </cell>
        </row>
        <row r="9396">
          <cell r="H9396" t="str">
            <v>Akr7a2</v>
          </cell>
          <cell r="I9396">
            <v>0.11</v>
          </cell>
        </row>
        <row r="9397">
          <cell r="H9397" t="str">
            <v>Sult2b1</v>
          </cell>
          <cell r="I9397">
            <v>0.11</v>
          </cell>
        </row>
        <row r="9398">
          <cell r="H9398" t="str">
            <v>Mef2a</v>
          </cell>
          <cell r="I9398">
            <v>0.11</v>
          </cell>
        </row>
        <row r="9399">
          <cell r="H9399" t="str">
            <v>Hnrnph1</v>
          </cell>
          <cell r="I9399">
            <v>0.11</v>
          </cell>
        </row>
        <row r="9400">
          <cell r="H9400" t="str">
            <v>Atp7a</v>
          </cell>
          <cell r="I9400">
            <v>0.11</v>
          </cell>
        </row>
        <row r="9401">
          <cell r="H9401" t="str">
            <v>Tra2b</v>
          </cell>
          <cell r="I9401">
            <v>0.11</v>
          </cell>
        </row>
        <row r="9402">
          <cell r="H9402" t="str">
            <v>Ubtd1</v>
          </cell>
          <cell r="I9402">
            <v>0.11</v>
          </cell>
        </row>
        <row r="9403">
          <cell r="H9403" t="str">
            <v>Snap23</v>
          </cell>
          <cell r="I9403">
            <v>0.11</v>
          </cell>
        </row>
        <row r="9404">
          <cell r="H9404" t="str">
            <v>Txndc15</v>
          </cell>
          <cell r="I9404">
            <v>0.11</v>
          </cell>
        </row>
        <row r="9405">
          <cell r="H9405" t="str">
            <v>Rps6</v>
          </cell>
          <cell r="I9405">
            <v>0.11</v>
          </cell>
        </row>
        <row r="9406">
          <cell r="H9406" t="str">
            <v>Comt</v>
          </cell>
          <cell r="I9406">
            <v>0.11</v>
          </cell>
        </row>
        <row r="9407">
          <cell r="H9407" t="str">
            <v>Dtnb</v>
          </cell>
          <cell r="I9407">
            <v>0.11</v>
          </cell>
        </row>
        <row r="9408">
          <cell r="H9408" t="str">
            <v>Camsap1</v>
          </cell>
          <cell r="I9408">
            <v>0.11</v>
          </cell>
        </row>
        <row r="9409">
          <cell r="H9409" t="str">
            <v>Rab5a</v>
          </cell>
          <cell r="I9409">
            <v>0.11</v>
          </cell>
        </row>
        <row r="9410">
          <cell r="H9410" t="str">
            <v>Hnrnpa1</v>
          </cell>
          <cell r="I9410">
            <v>0.11</v>
          </cell>
        </row>
        <row r="9411">
          <cell r="H9411" t="str">
            <v>Mrps15</v>
          </cell>
          <cell r="I9411">
            <v>0.11</v>
          </cell>
        </row>
        <row r="9412">
          <cell r="H9412" t="str">
            <v>Polr3c</v>
          </cell>
          <cell r="I9412">
            <v>0.11</v>
          </cell>
        </row>
        <row r="9413">
          <cell r="H9413" t="str">
            <v>Taf6</v>
          </cell>
          <cell r="I9413">
            <v>0.11</v>
          </cell>
        </row>
        <row r="9414">
          <cell r="H9414" t="str">
            <v>Myo9a</v>
          </cell>
          <cell r="I9414">
            <v>0.11</v>
          </cell>
        </row>
        <row r="9415">
          <cell r="H9415" t="str">
            <v>Pde4d</v>
          </cell>
          <cell r="I9415">
            <v>0.11</v>
          </cell>
        </row>
        <row r="9416">
          <cell r="H9416" t="str">
            <v>Map1b</v>
          </cell>
          <cell r="I9416">
            <v>0.11</v>
          </cell>
        </row>
        <row r="9417">
          <cell r="H9417" t="str">
            <v>Map2</v>
          </cell>
          <cell r="I9417">
            <v>0.11</v>
          </cell>
        </row>
        <row r="9418">
          <cell r="H9418" t="str">
            <v>Magi1</v>
          </cell>
          <cell r="I9418">
            <v>0.11</v>
          </cell>
        </row>
        <row r="9419">
          <cell r="H9419" t="str">
            <v>Srsf5</v>
          </cell>
          <cell r="I9419">
            <v>0.11</v>
          </cell>
        </row>
        <row r="9420">
          <cell r="H9420" t="str">
            <v>Akap13</v>
          </cell>
          <cell r="I9420">
            <v>0.11</v>
          </cell>
        </row>
        <row r="9421">
          <cell r="H9421" t="str">
            <v>Arfgef2</v>
          </cell>
          <cell r="I9421">
            <v>0.11</v>
          </cell>
        </row>
        <row r="9422">
          <cell r="H9422" t="str">
            <v>Thrap3</v>
          </cell>
          <cell r="I9422">
            <v>0.11</v>
          </cell>
        </row>
        <row r="9423">
          <cell r="H9423" t="str">
            <v>Qtrt1</v>
          </cell>
          <cell r="I9423">
            <v>0.11</v>
          </cell>
        </row>
        <row r="9424">
          <cell r="H9424" t="str">
            <v>Pds5b</v>
          </cell>
          <cell r="I9424">
            <v>0.11</v>
          </cell>
        </row>
        <row r="9425">
          <cell r="H9425" t="str">
            <v>Znf574</v>
          </cell>
          <cell r="I9425">
            <v>0.11</v>
          </cell>
        </row>
        <row r="9426">
          <cell r="H9426" t="str">
            <v>Bin1</v>
          </cell>
          <cell r="I9426">
            <v>0.11</v>
          </cell>
        </row>
        <row r="9427">
          <cell r="H9427" t="str">
            <v>Map1b</v>
          </cell>
          <cell r="I9427">
            <v>0.11</v>
          </cell>
        </row>
        <row r="9428">
          <cell r="H9428" t="str">
            <v>Veph1</v>
          </cell>
          <cell r="I9428">
            <v>0.11</v>
          </cell>
        </row>
        <row r="9429">
          <cell r="H9429" t="str">
            <v>Map3k1</v>
          </cell>
          <cell r="I9429">
            <v>0.11</v>
          </cell>
        </row>
        <row r="9430">
          <cell r="H9430" t="str">
            <v>Rere</v>
          </cell>
          <cell r="I9430">
            <v>0.11</v>
          </cell>
        </row>
        <row r="9431">
          <cell r="H9431" t="str">
            <v>Zranb2</v>
          </cell>
          <cell r="I9431">
            <v>0.11</v>
          </cell>
        </row>
        <row r="9432">
          <cell r="H9432" t="str">
            <v>Bet1</v>
          </cell>
          <cell r="I9432">
            <v>0.11</v>
          </cell>
        </row>
        <row r="9433">
          <cell r="H9433" t="str">
            <v>Atf2</v>
          </cell>
          <cell r="I9433">
            <v>0.11</v>
          </cell>
        </row>
        <row r="9434">
          <cell r="H9434" t="str">
            <v>Myh10</v>
          </cell>
          <cell r="I9434">
            <v>0.11</v>
          </cell>
        </row>
        <row r="9435">
          <cell r="H9435" t="str">
            <v>Fcho2</v>
          </cell>
          <cell r="I9435">
            <v>0.11</v>
          </cell>
        </row>
        <row r="9436">
          <cell r="H9436" t="str">
            <v>Tes</v>
          </cell>
          <cell r="I9436">
            <v>0.11</v>
          </cell>
        </row>
        <row r="9437">
          <cell r="H9437" t="str">
            <v>Slc4a8</v>
          </cell>
          <cell r="I9437">
            <v>0.11</v>
          </cell>
        </row>
        <row r="9438">
          <cell r="H9438" t="str">
            <v>Sptbn2</v>
          </cell>
          <cell r="I9438">
            <v>0.11</v>
          </cell>
        </row>
        <row r="9439">
          <cell r="H9439" t="str">
            <v>Krt18</v>
          </cell>
          <cell r="I9439">
            <v>0.11</v>
          </cell>
        </row>
        <row r="9440">
          <cell r="H9440" t="str">
            <v>Plcl1</v>
          </cell>
          <cell r="I9440">
            <v>0.11</v>
          </cell>
        </row>
        <row r="9441">
          <cell r="H9441" t="str">
            <v>Ints12</v>
          </cell>
          <cell r="I9441">
            <v>0.11</v>
          </cell>
        </row>
        <row r="9442">
          <cell r="H9442" t="str">
            <v>Gtpbp1</v>
          </cell>
          <cell r="I9442">
            <v>0.11</v>
          </cell>
        </row>
        <row r="9443">
          <cell r="H9443" t="str">
            <v>Fbxo6</v>
          </cell>
          <cell r="I9443">
            <v>0.11</v>
          </cell>
        </row>
        <row r="9444">
          <cell r="H9444" t="str">
            <v>Ppp2r5b</v>
          </cell>
          <cell r="I9444">
            <v>0.11</v>
          </cell>
        </row>
        <row r="9445">
          <cell r="H9445" t="str">
            <v>Ttgn1</v>
          </cell>
          <cell r="I9445">
            <v>0.11</v>
          </cell>
        </row>
        <row r="9446">
          <cell r="H9446" t="str">
            <v>Wdr44</v>
          </cell>
          <cell r="I9446">
            <v>0.11</v>
          </cell>
        </row>
        <row r="9447">
          <cell r="H9447" t="str">
            <v>Mapkap1</v>
          </cell>
          <cell r="I9447">
            <v>0.11</v>
          </cell>
        </row>
        <row r="9448">
          <cell r="H9448" t="str">
            <v>Ei24</v>
          </cell>
          <cell r="I9448">
            <v>0.11</v>
          </cell>
        </row>
        <row r="9449">
          <cell r="H9449" t="str">
            <v>Ncl</v>
          </cell>
          <cell r="I9449">
            <v>0.11</v>
          </cell>
        </row>
        <row r="9450">
          <cell r="H9450" t="str">
            <v>Map2</v>
          </cell>
          <cell r="I9450">
            <v>0.11</v>
          </cell>
        </row>
        <row r="9451">
          <cell r="H9451" t="str">
            <v>Tra2b</v>
          </cell>
          <cell r="I9451">
            <v>0.11</v>
          </cell>
        </row>
        <row r="9452">
          <cell r="H9452" t="str">
            <v>Nr3c2</v>
          </cell>
          <cell r="I9452">
            <v>0.11</v>
          </cell>
        </row>
        <row r="9453">
          <cell r="H9453" t="str">
            <v>Arrb1</v>
          </cell>
          <cell r="I9453">
            <v>0.11</v>
          </cell>
        </row>
        <row r="9454">
          <cell r="H9454" t="str">
            <v>Tmem176b</v>
          </cell>
          <cell r="I9454">
            <v>0.11</v>
          </cell>
        </row>
        <row r="9455">
          <cell r="H9455" t="str">
            <v>Arfip2</v>
          </cell>
          <cell r="I9455">
            <v>0.11</v>
          </cell>
        </row>
        <row r="9456">
          <cell r="H9456" t="str">
            <v>Prpf38b</v>
          </cell>
          <cell r="I9456">
            <v>0.11</v>
          </cell>
        </row>
        <row r="9457">
          <cell r="H9457" t="str">
            <v>Carhsp1</v>
          </cell>
          <cell r="I9457">
            <v>0.11</v>
          </cell>
        </row>
        <row r="9458">
          <cell r="H9458" t="str">
            <v>Trim28</v>
          </cell>
          <cell r="I9458">
            <v>0.11</v>
          </cell>
        </row>
        <row r="9459">
          <cell r="H9459" t="str">
            <v>Slc12a7</v>
          </cell>
          <cell r="I9459">
            <v>0.12</v>
          </cell>
        </row>
        <row r="9460">
          <cell r="H9460" t="str">
            <v>Lmna</v>
          </cell>
          <cell r="I9460">
            <v>0.12</v>
          </cell>
        </row>
        <row r="9461">
          <cell r="H9461" t="str">
            <v>Pdcd4</v>
          </cell>
          <cell r="I9461">
            <v>0.12</v>
          </cell>
        </row>
        <row r="9462">
          <cell r="H9462" t="str">
            <v>Mybbp1a</v>
          </cell>
          <cell r="I9462">
            <v>0.12</v>
          </cell>
        </row>
        <row r="9463">
          <cell r="H9463" t="str">
            <v>Arhgap17</v>
          </cell>
          <cell r="I9463">
            <v>0.12</v>
          </cell>
        </row>
        <row r="9464">
          <cell r="H9464" t="str">
            <v>Synpo2</v>
          </cell>
          <cell r="I9464">
            <v>0.12</v>
          </cell>
        </row>
        <row r="9465">
          <cell r="H9465" t="str">
            <v>Gtf3c1</v>
          </cell>
          <cell r="I9465">
            <v>0.12</v>
          </cell>
        </row>
        <row r="9466">
          <cell r="H9466" t="str">
            <v>Golga2</v>
          </cell>
          <cell r="I9466">
            <v>0.12</v>
          </cell>
        </row>
        <row r="9467">
          <cell r="H9467" t="str">
            <v>Synpo2</v>
          </cell>
          <cell r="I9467">
            <v>0.12</v>
          </cell>
        </row>
        <row r="9468">
          <cell r="H9468" t="str">
            <v>Myo9a</v>
          </cell>
          <cell r="I9468">
            <v>0.12</v>
          </cell>
        </row>
        <row r="9469">
          <cell r="H9469" t="str">
            <v>Afap1l1</v>
          </cell>
          <cell r="I9469">
            <v>0.12</v>
          </cell>
        </row>
        <row r="9470">
          <cell r="H9470" t="str">
            <v>Dmd</v>
          </cell>
          <cell r="I9470">
            <v>0.12</v>
          </cell>
        </row>
        <row r="9471">
          <cell r="H9471" t="str">
            <v>Lpar1</v>
          </cell>
          <cell r="I9471">
            <v>0.12</v>
          </cell>
        </row>
        <row r="9472">
          <cell r="H9472" t="str">
            <v>Cgref1</v>
          </cell>
          <cell r="I9472">
            <v>0.12</v>
          </cell>
        </row>
        <row r="9473">
          <cell r="H9473" t="str">
            <v>Dnm3</v>
          </cell>
          <cell r="I9473">
            <v>0.12</v>
          </cell>
        </row>
        <row r="9474">
          <cell r="H9474" t="str">
            <v>Ppdpf</v>
          </cell>
          <cell r="I9474">
            <v>0.12</v>
          </cell>
        </row>
        <row r="9475">
          <cell r="H9475" t="str">
            <v>Fgfr1op</v>
          </cell>
          <cell r="I9475">
            <v>0.12</v>
          </cell>
        </row>
        <row r="9476">
          <cell r="H9476" t="str">
            <v>Akap1</v>
          </cell>
          <cell r="I9476">
            <v>0.12</v>
          </cell>
        </row>
        <row r="9477">
          <cell r="H9477" t="str">
            <v>Idh1</v>
          </cell>
          <cell r="I9477">
            <v>0.12</v>
          </cell>
        </row>
        <row r="9478">
          <cell r="H9478" t="str">
            <v>Inpp5e</v>
          </cell>
          <cell r="I9478">
            <v>0.12</v>
          </cell>
        </row>
        <row r="9479">
          <cell r="H9479" t="str">
            <v>Exoc8</v>
          </cell>
          <cell r="I9479">
            <v>0.12</v>
          </cell>
        </row>
        <row r="9480">
          <cell r="H9480" t="str">
            <v>Wee1</v>
          </cell>
          <cell r="I9480">
            <v>0.12</v>
          </cell>
        </row>
        <row r="9481">
          <cell r="H9481" t="str">
            <v>Rala</v>
          </cell>
          <cell r="I9481">
            <v>0.12</v>
          </cell>
        </row>
        <row r="9482">
          <cell r="H9482" t="str">
            <v>Cbr1</v>
          </cell>
          <cell r="I9482">
            <v>0.12</v>
          </cell>
        </row>
        <row r="9483">
          <cell r="H9483" t="str">
            <v>Fkbp1a</v>
          </cell>
          <cell r="I9483">
            <v>0.12</v>
          </cell>
        </row>
        <row r="9484">
          <cell r="H9484" t="str">
            <v>Fnbp1</v>
          </cell>
          <cell r="I9484">
            <v>0.12</v>
          </cell>
        </row>
        <row r="9485">
          <cell r="H9485" t="str">
            <v>Eif2ak4</v>
          </cell>
          <cell r="I9485">
            <v>0.12</v>
          </cell>
        </row>
        <row r="9486">
          <cell r="H9486" t="str">
            <v>Nbn</v>
          </cell>
          <cell r="I9486">
            <v>0.12</v>
          </cell>
        </row>
        <row r="9487">
          <cell r="H9487" t="str">
            <v>Synpo</v>
          </cell>
          <cell r="I9487">
            <v>0.12</v>
          </cell>
        </row>
        <row r="9488">
          <cell r="H9488" t="str">
            <v>Arhgef28</v>
          </cell>
          <cell r="I9488">
            <v>0.12</v>
          </cell>
        </row>
        <row r="9489">
          <cell r="H9489" t="str">
            <v>Gtf2f1</v>
          </cell>
          <cell r="I9489">
            <v>0.12</v>
          </cell>
        </row>
        <row r="9490">
          <cell r="H9490" t="str">
            <v>Ptges3</v>
          </cell>
          <cell r="I9490">
            <v>0.12</v>
          </cell>
        </row>
        <row r="9491">
          <cell r="H9491" t="str">
            <v>Marcksl1</v>
          </cell>
          <cell r="I9491">
            <v>0.12</v>
          </cell>
        </row>
        <row r="9492">
          <cell r="H9492" t="str">
            <v>Ptpra</v>
          </cell>
          <cell r="I9492">
            <v>0.12</v>
          </cell>
        </row>
        <row r="9493">
          <cell r="H9493" t="str">
            <v>Ralgapa1</v>
          </cell>
          <cell r="I9493">
            <v>0.12</v>
          </cell>
        </row>
        <row r="9494">
          <cell r="H9494" t="str">
            <v>Bckdha</v>
          </cell>
          <cell r="I9494">
            <v>0.12</v>
          </cell>
        </row>
        <row r="9495">
          <cell r="H9495" t="str">
            <v>Cdc42ep2</v>
          </cell>
          <cell r="I9495">
            <v>0.12</v>
          </cell>
        </row>
        <row r="9496">
          <cell r="H9496" t="str">
            <v>Pak2</v>
          </cell>
          <cell r="I9496">
            <v>0.12</v>
          </cell>
        </row>
        <row r="9497">
          <cell r="H9497" t="str">
            <v>Sept9</v>
          </cell>
          <cell r="I9497">
            <v>0.12</v>
          </cell>
        </row>
        <row r="9498">
          <cell r="H9498" t="str">
            <v>Afdn</v>
          </cell>
          <cell r="I9498">
            <v>0.12</v>
          </cell>
        </row>
        <row r="9499">
          <cell r="H9499" t="str">
            <v>Phlpp1</v>
          </cell>
          <cell r="I9499">
            <v>0.12</v>
          </cell>
        </row>
        <row r="9500">
          <cell r="H9500" t="str">
            <v>Edc4</v>
          </cell>
          <cell r="I9500">
            <v>0.12</v>
          </cell>
        </row>
        <row r="9501">
          <cell r="H9501" t="str">
            <v>Casc3</v>
          </cell>
          <cell r="I9501">
            <v>0.12</v>
          </cell>
        </row>
        <row r="9502">
          <cell r="H9502" t="str">
            <v>Rbl2</v>
          </cell>
          <cell r="I9502">
            <v>0.12</v>
          </cell>
        </row>
        <row r="9503">
          <cell r="H9503" t="str">
            <v>Lmna</v>
          </cell>
          <cell r="I9503">
            <v>0.12</v>
          </cell>
        </row>
        <row r="9504">
          <cell r="H9504" t="str">
            <v>Iws1</v>
          </cell>
          <cell r="I9504">
            <v>0.12</v>
          </cell>
        </row>
        <row r="9505">
          <cell r="H9505" t="str">
            <v>Tra2b</v>
          </cell>
          <cell r="I9505">
            <v>0.12</v>
          </cell>
        </row>
        <row r="9506">
          <cell r="H9506" t="str">
            <v>Tsc1</v>
          </cell>
          <cell r="I9506">
            <v>0.12</v>
          </cell>
        </row>
        <row r="9507">
          <cell r="H9507" t="str">
            <v>Epb41l1</v>
          </cell>
          <cell r="I9507">
            <v>0.12</v>
          </cell>
        </row>
        <row r="9508">
          <cell r="H9508" t="str">
            <v>Pspc1</v>
          </cell>
          <cell r="I9508">
            <v>0.12</v>
          </cell>
        </row>
        <row r="9509">
          <cell r="H9509" t="str">
            <v>Thrap3</v>
          </cell>
          <cell r="I9509">
            <v>0.12</v>
          </cell>
        </row>
        <row r="9510">
          <cell r="H9510" t="str">
            <v>Dnm1</v>
          </cell>
          <cell r="I9510">
            <v>0.12</v>
          </cell>
        </row>
        <row r="9511">
          <cell r="H9511" t="str">
            <v>Farp1</v>
          </cell>
          <cell r="I9511">
            <v>0.12</v>
          </cell>
        </row>
        <row r="9512">
          <cell r="H9512" t="str">
            <v>Rbl2</v>
          </cell>
          <cell r="I9512">
            <v>0.12</v>
          </cell>
        </row>
        <row r="9513">
          <cell r="H9513" t="str">
            <v>Bud13</v>
          </cell>
          <cell r="I9513">
            <v>0.12</v>
          </cell>
        </row>
        <row r="9514">
          <cell r="H9514" t="str">
            <v>Tox4</v>
          </cell>
          <cell r="I9514">
            <v>0.12</v>
          </cell>
        </row>
        <row r="9515">
          <cell r="H9515" t="str">
            <v>Cavin2</v>
          </cell>
          <cell r="I9515">
            <v>0.12</v>
          </cell>
        </row>
        <row r="9516">
          <cell r="H9516" t="str">
            <v>Synrg</v>
          </cell>
          <cell r="I9516">
            <v>0.12</v>
          </cell>
        </row>
        <row r="9517">
          <cell r="H9517" t="str">
            <v>Mavs</v>
          </cell>
          <cell r="I9517">
            <v>0.12</v>
          </cell>
        </row>
        <row r="9518">
          <cell r="H9518" t="str">
            <v>Vcl</v>
          </cell>
          <cell r="I9518">
            <v>0.12</v>
          </cell>
        </row>
        <row r="9519">
          <cell r="H9519" t="str">
            <v>Ppp1r1a</v>
          </cell>
          <cell r="I9519">
            <v>0.12</v>
          </cell>
        </row>
        <row r="9520">
          <cell r="H9520" t="str">
            <v>Tra2b</v>
          </cell>
          <cell r="I9520">
            <v>0.12</v>
          </cell>
        </row>
        <row r="9521">
          <cell r="H9521" t="str">
            <v>Map1b</v>
          </cell>
          <cell r="I9521">
            <v>0.12</v>
          </cell>
        </row>
        <row r="9522">
          <cell r="H9522" t="str">
            <v>Khsrp</v>
          </cell>
          <cell r="I9522">
            <v>0.12</v>
          </cell>
        </row>
        <row r="9523">
          <cell r="H9523" t="str">
            <v>Phf11</v>
          </cell>
          <cell r="I9523">
            <v>0.12</v>
          </cell>
        </row>
        <row r="9524">
          <cell r="H9524" t="str">
            <v>Hdgfl2</v>
          </cell>
          <cell r="I9524">
            <v>0.12</v>
          </cell>
        </row>
        <row r="9525">
          <cell r="H9525" t="str">
            <v>Dbp</v>
          </cell>
          <cell r="I9525">
            <v>0.12</v>
          </cell>
        </row>
        <row r="9526">
          <cell r="H9526" t="str">
            <v>Tsc22d4</v>
          </cell>
          <cell r="I9526">
            <v>0.12</v>
          </cell>
        </row>
        <row r="9527">
          <cell r="H9527" t="str">
            <v>Zc3h14</v>
          </cell>
          <cell r="I9527">
            <v>0.12</v>
          </cell>
        </row>
        <row r="9528">
          <cell r="H9528" t="str">
            <v>Rai14</v>
          </cell>
          <cell r="I9528">
            <v>0.12</v>
          </cell>
        </row>
        <row r="9529">
          <cell r="H9529" t="str">
            <v>Esyt1</v>
          </cell>
          <cell r="I9529">
            <v>0.12</v>
          </cell>
        </row>
        <row r="9530">
          <cell r="H9530" t="str">
            <v>Lmna</v>
          </cell>
          <cell r="I9530">
            <v>0.12</v>
          </cell>
        </row>
        <row r="9531">
          <cell r="H9531" t="str">
            <v>Thrap3</v>
          </cell>
          <cell r="I9531">
            <v>0.12</v>
          </cell>
        </row>
        <row r="9532">
          <cell r="H9532" t="str">
            <v>Mgat4a</v>
          </cell>
          <cell r="I9532">
            <v>0.12</v>
          </cell>
        </row>
        <row r="9533">
          <cell r="H9533" t="str">
            <v>Pom121</v>
          </cell>
          <cell r="I9533">
            <v>0.12</v>
          </cell>
        </row>
        <row r="9534">
          <cell r="H9534" t="str">
            <v>Bcl2l14</v>
          </cell>
          <cell r="I9534">
            <v>0.12</v>
          </cell>
        </row>
        <row r="9535">
          <cell r="H9535" t="str">
            <v>Clip1</v>
          </cell>
          <cell r="I9535">
            <v>0.12</v>
          </cell>
        </row>
        <row r="9536">
          <cell r="H9536" t="str">
            <v>Carhsp1</v>
          </cell>
          <cell r="I9536">
            <v>0.12</v>
          </cell>
        </row>
        <row r="9537">
          <cell r="H9537" t="str">
            <v>Mink1</v>
          </cell>
          <cell r="I9537">
            <v>0.12</v>
          </cell>
        </row>
        <row r="9538">
          <cell r="H9538" t="str">
            <v>Lzts3</v>
          </cell>
          <cell r="I9538">
            <v>0.12</v>
          </cell>
        </row>
        <row r="9539">
          <cell r="H9539" t="str">
            <v>Leo1</v>
          </cell>
          <cell r="I9539">
            <v>0.12</v>
          </cell>
        </row>
        <row r="9540">
          <cell r="H9540" t="str">
            <v>Actn4</v>
          </cell>
          <cell r="I9540">
            <v>0.12</v>
          </cell>
        </row>
        <row r="9541">
          <cell r="H9541" t="str">
            <v>Map1b</v>
          </cell>
          <cell r="I9541">
            <v>0.12</v>
          </cell>
        </row>
        <row r="9542">
          <cell r="H9542" t="str">
            <v>Ptbp3</v>
          </cell>
          <cell r="I9542">
            <v>0.12</v>
          </cell>
        </row>
        <row r="9543">
          <cell r="H9543" t="str">
            <v>Tle4</v>
          </cell>
          <cell r="I9543">
            <v>0.12</v>
          </cell>
        </row>
        <row r="9544">
          <cell r="H9544" t="str">
            <v>Kat7</v>
          </cell>
          <cell r="I9544">
            <v>0.12</v>
          </cell>
        </row>
        <row r="9545">
          <cell r="H9545" t="str">
            <v>Prpf38b</v>
          </cell>
          <cell r="I9545">
            <v>0.12</v>
          </cell>
        </row>
        <row r="9546">
          <cell r="H9546" t="str">
            <v>Sh3kbp1</v>
          </cell>
          <cell r="I9546">
            <v>0.12</v>
          </cell>
        </row>
        <row r="9547">
          <cell r="H9547" t="str">
            <v>Ptpn21</v>
          </cell>
          <cell r="I9547">
            <v>0.12</v>
          </cell>
        </row>
        <row r="9548">
          <cell r="H9548" t="str">
            <v>Map1b</v>
          </cell>
          <cell r="I9548">
            <v>0.12</v>
          </cell>
        </row>
        <row r="9549">
          <cell r="H9549" t="str">
            <v>Wdr44</v>
          </cell>
          <cell r="I9549">
            <v>0.12</v>
          </cell>
        </row>
        <row r="9550">
          <cell r="H9550" t="str">
            <v>Dapk3</v>
          </cell>
          <cell r="I9550">
            <v>0.12</v>
          </cell>
        </row>
        <row r="9551">
          <cell r="H9551" t="str">
            <v>Ndel1</v>
          </cell>
          <cell r="I9551">
            <v>0.12</v>
          </cell>
        </row>
        <row r="9552">
          <cell r="H9552" t="str">
            <v>Srebf2</v>
          </cell>
          <cell r="I9552">
            <v>0.12</v>
          </cell>
        </row>
        <row r="9553">
          <cell r="H9553" t="str">
            <v>Gps1</v>
          </cell>
          <cell r="I9553">
            <v>0.12</v>
          </cell>
        </row>
        <row r="9554">
          <cell r="H9554" t="str">
            <v>Cttn</v>
          </cell>
          <cell r="I9554">
            <v>0.12</v>
          </cell>
        </row>
        <row r="9555">
          <cell r="H9555" t="str">
            <v>Add3</v>
          </cell>
          <cell r="I9555">
            <v>0.12</v>
          </cell>
        </row>
        <row r="9556">
          <cell r="H9556" t="str">
            <v>Tmem171</v>
          </cell>
          <cell r="I9556">
            <v>0.12</v>
          </cell>
        </row>
        <row r="9557">
          <cell r="H9557" t="str">
            <v>Slc4a8</v>
          </cell>
          <cell r="I9557">
            <v>0.12</v>
          </cell>
        </row>
        <row r="9558">
          <cell r="H9558" t="str">
            <v>Rab12</v>
          </cell>
          <cell r="I9558">
            <v>0.12</v>
          </cell>
        </row>
        <row r="9559">
          <cell r="H9559" t="str">
            <v>Mark2</v>
          </cell>
          <cell r="I9559">
            <v>0.12</v>
          </cell>
        </row>
        <row r="9560">
          <cell r="H9560" t="str">
            <v>Klc4</v>
          </cell>
          <cell r="I9560">
            <v>0.12</v>
          </cell>
        </row>
        <row r="9561">
          <cell r="H9561" t="str">
            <v>Nup98</v>
          </cell>
          <cell r="I9561">
            <v>0.12</v>
          </cell>
        </row>
        <row r="9562">
          <cell r="H9562" t="str">
            <v>Eif4ebp1</v>
          </cell>
          <cell r="I9562">
            <v>0.12</v>
          </cell>
        </row>
        <row r="9563">
          <cell r="H9563" t="str">
            <v>Ppp1r11</v>
          </cell>
          <cell r="I9563">
            <v>0.12</v>
          </cell>
        </row>
        <row r="9564">
          <cell r="H9564" t="str">
            <v>Nos1</v>
          </cell>
          <cell r="I9564">
            <v>0.12</v>
          </cell>
        </row>
        <row r="9565">
          <cell r="H9565" t="str">
            <v>Sipa1l2</v>
          </cell>
          <cell r="I9565">
            <v>0.12</v>
          </cell>
        </row>
        <row r="9566">
          <cell r="H9566" t="str">
            <v>Mid1ip1</v>
          </cell>
          <cell r="I9566">
            <v>0.12</v>
          </cell>
        </row>
        <row r="9567">
          <cell r="H9567" t="str">
            <v>Frmd8</v>
          </cell>
          <cell r="I9567">
            <v>0.12</v>
          </cell>
        </row>
        <row r="9568">
          <cell r="H9568" t="str">
            <v>Ralgapa1</v>
          </cell>
          <cell r="I9568">
            <v>0.12</v>
          </cell>
        </row>
        <row r="9569">
          <cell r="H9569" t="str">
            <v>Arhgap29</v>
          </cell>
          <cell r="I9569">
            <v>0.12</v>
          </cell>
        </row>
        <row r="9570">
          <cell r="H9570" t="str">
            <v>Ppp1r11</v>
          </cell>
          <cell r="I9570">
            <v>0.12</v>
          </cell>
        </row>
        <row r="9571">
          <cell r="H9571" t="str">
            <v>Arhgap35</v>
          </cell>
          <cell r="I9571">
            <v>0.12</v>
          </cell>
        </row>
        <row r="9572">
          <cell r="H9572" t="str">
            <v>Micall1</v>
          </cell>
          <cell r="I9572">
            <v>0.13</v>
          </cell>
        </row>
        <row r="9573">
          <cell r="H9573" t="str">
            <v>Rhbdf1</v>
          </cell>
          <cell r="I9573">
            <v>0.13</v>
          </cell>
        </row>
        <row r="9574">
          <cell r="H9574" t="str">
            <v>Afap1l1</v>
          </cell>
          <cell r="I9574">
            <v>0.13</v>
          </cell>
        </row>
        <row r="9575">
          <cell r="H9575" t="str">
            <v>Bud13</v>
          </cell>
          <cell r="I9575">
            <v>0.13</v>
          </cell>
        </row>
        <row r="9576">
          <cell r="H9576" t="str">
            <v>Plaa</v>
          </cell>
          <cell r="I9576">
            <v>0.13</v>
          </cell>
        </row>
        <row r="9577">
          <cell r="H9577" t="str">
            <v>Tram1</v>
          </cell>
          <cell r="I9577">
            <v>0.13</v>
          </cell>
        </row>
        <row r="9578">
          <cell r="H9578" t="str">
            <v>S100a4</v>
          </cell>
          <cell r="I9578">
            <v>0.13</v>
          </cell>
        </row>
        <row r="9579">
          <cell r="H9579" t="str">
            <v>Cd2ap</v>
          </cell>
          <cell r="I9579">
            <v>0.13</v>
          </cell>
        </row>
        <row r="9580">
          <cell r="H9580" t="str">
            <v>Aes</v>
          </cell>
          <cell r="I9580">
            <v>0.13</v>
          </cell>
        </row>
        <row r="9581">
          <cell r="H9581" t="str">
            <v>Myh9</v>
          </cell>
          <cell r="I9581">
            <v>0.13</v>
          </cell>
        </row>
        <row r="9582">
          <cell r="H9582" t="str">
            <v>Usp19</v>
          </cell>
          <cell r="I9582">
            <v>0.13</v>
          </cell>
        </row>
        <row r="9583">
          <cell r="H9583" t="str">
            <v>Palm</v>
          </cell>
          <cell r="I9583">
            <v>0.13</v>
          </cell>
        </row>
        <row r="9584">
          <cell r="H9584" t="str">
            <v>Snn</v>
          </cell>
          <cell r="I9584">
            <v>0.13</v>
          </cell>
        </row>
        <row r="9585">
          <cell r="H9585" t="str">
            <v>Lrrc8d</v>
          </cell>
          <cell r="I9585">
            <v>0.13</v>
          </cell>
        </row>
        <row r="9586">
          <cell r="H9586" t="str">
            <v>Prkca</v>
          </cell>
          <cell r="I9586">
            <v>0.13</v>
          </cell>
        </row>
        <row r="9587">
          <cell r="H9587" t="str">
            <v>Clasp2</v>
          </cell>
          <cell r="I9587">
            <v>0.13</v>
          </cell>
        </row>
        <row r="9588">
          <cell r="H9588" t="str">
            <v>Cdhr5</v>
          </cell>
          <cell r="I9588">
            <v>0.13</v>
          </cell>
        </row>
        <row r="9589">
          <cell r="H9589" t="str">
            <v>Sart1</v>
          </cell>
          <cell r="I9589">
            <v>0.13</v>
          </cell>
        </row>
        <row r="9590">
          <cell r="H9590" t="str">
            <v>Macf1</v>
          </cell>
          <cell r="I9590">
            <v>0.13</v>
          </cell>
        </row>
        <row r="9591">
          <cell r="H9591" t="str">
            <v>Thrap3</v>
          </cell>
          <cell r="I9591">
            <v>0.13</v>
          </cell>
        </row>
        <row r="9592">
          <cell r="H9592" t="str">
            <v>Synrg</v>
          </cell>
          <cell r="I9592">
            <v>0.13</v>
          </cell>
        </row>
        <row r="9593">
          <cell r="H9593" t="str">
            <v>Larp7</v>
          </cell>
          <cell r="I9593">
            <v>0.13</v>
          </cell>
        </row>
        <row r="9594">
          <cell r="H9594" t="str">
            <v>Adnp</v>
          </cell>
          <cell r="I9594">
            <v>0.13</v>
          </cell>
        </row>
        <row r="9595">
          <cell r="H9595" t="str">
            <v>Dync1li1</v>
          </cell>
          <cell r="I9595">
            <v>0.13</v>
          </cell>
        </row>
        <row r="9596">
          <cell r="H9596" t="str">
            <v>Map1b</v>
          </cell>
          <cell r="I9596">
            <v>0.13</v>
          </cell>
        </row>
        <row r="9597">
          <cell r="H9597" t="str">
            <v>Ythdc1</v>
          </cell>
          <cell r="I9597">
            <v>0.13</v>
          </cell>
        </row>
        <row r="9598">
          <cell r="H9598" t="str">
            <v>Cald1</v>
          </cell>
          <cell r="I9598">
            <v>0.13</v>
          </cell>
        </row>
        <row r="9599">
          <cell r="H9599" t="str">
            <v>Dbnl</v>
          </cell>
          <cell r="I9599">
            <v>0.13</v>
          </cell>
        </row>
        <row r="9600">
          <cell r="H9600" t="str">
            <v>Taf6</v>
          </cell>
          <cell r="I9600">
            <v>0.13</v>
          </cell>
        </row>
        <row r="9601">
          <cell r="H9601" t="str">
            <v>Cux1</v>
          </cell>
          <cell r="I9601">
            <v>0.13</v>
          </cell>
        </row>
        <row r="9602">
          <cell r="H9602" t="str">
            <v>Rtkn</v>
          </cell>
          <cell r="I9602">
            <v>0.13</v>
          </cell>
        </row>
        <row r="9603">
          <cell r="H9603" t="str">
            <v>Ptges3</v>
          </cell>
          <cell r="I9603">
            <v>0.13</v>
          </cell>
        </row>
        <row r="9604">
          <cell r="H9604" t="str">
            <v>Smarcad1</v>
          </cell>
          <cell r="I9604">
            <v>0.13</v>
          </cell>
        </row>
        <row r="9605">
          <cell r="H9605" t="str">
            <v>Washc2</v>
          </cell>
          <cell r="I9605">
            <v>0.13</v>
          </cell>
        </row>
        <row r="9606">
          <cell r="H9606" t="str">
            <v>Marcks</v>
          </cell>
          <cell r="I9606">
            <v>0.13</v>
          </cell>
        </row>
        <row r="9607">
          <cell r="H9607" t="str">
            <v>Mfap3l</v>
          </cell>
          <cell r="I9607">
            <v>0.13</v>
          </cell>
        </row>
        <row r="9608">
          <cell r="H9608" t="str">
            <v>Pex19</v>
          </cell>
          <cell r="I9608">
            <v>0.13</v>
          </cell>
        </row>
        <row r="9609">
          <cell r="H9609" t="str">
            <v>Adnp</v>
          </cell>
          <cell r="I9609">
            <v>0.13</v>
          </cell>
        </row>
        <row r="9610">
          <cell r="H9610" t="str">
            <v>Dab2ip</v>
          </cell>
          <cell r="I9610">
            <v>0.13</v>
          </cell>
        </row>
        <row r="9611">
          <cell r="H9611" t="str">
            <v>Dlgap1</v>
          </cell>
          <cell r="I9611">
            <v>0.13</v>
          </cell>
        </row>
        <row r="9612">
          <cell r="H9612" t="str">
            <v>Trafd1</v>
          </cell>
          <cell r="I9612">
            <v>0.13</v>
          </cell>
        </row>
        <row r="9613">
          <cell r="H9613" t="str">
            <v>Rbl2</v>
          </cell>
          <cell r="I9613">
            <v>0.13</v>
          </cell>
        </row>
        <row r="9614">
          <cell r="H9614" t="str">
            <v>Rai14</v>
          </cell>
          <cell r="I9614">
            <v>0.13</v>
          </cell>
        </row>
        <row r="9615">
          <cell r="H9615" t="str">
            <v>Ppp1cb</v>
          </cell>
          <cell r="I9615">
            <v>0.13</v>
          </cell>
        </row>
        <row r="9616">
          <cell r="H9616" t="str">
            <v>Sorbs2</v>
          </cell>
          <cell r="I9616">
            <v>0.13</v>
          </cell>
        </row>
        <row r="9617">
          <cell r="H9617" t="str">
            <v>Add1</v>
          </cell>
          <cell r="I9617">
            <v>0.13</v>
          </cell>
        </row>
        <row r="9618">
          <cell r="H9618" t="str">
            <v>Thrap3</v>
          </cell>
          <cell r="I9618">
            <v>0.13</v>
          </cell>
        </row>
        <row r="9619">
          <cell r="H9619" t="str">
            <v>Baiap2l1</v>
          </cell>
          <cell r="I9619">
            <v>0.13</v>
          </cell>
        </row>
        <row r="9620">
          <cell r="H9620" t="str">
            <v>Map2</v>
          </cell>
          <cell r="I9620">
            <v>0.13</v>
          </cell>
        </row>
        <row r="9621">
          <cell r="H9621" t="str">
            <v>Amotl2</v>
          </cell>
          <cell r="I9621">
            <v>0.13</v>
          </cell>
        </row>
        <row r="9622">
          <cell r="H9622" t="str">
            <v>Kif1b</v>
          </cell>
          <cell r="I9622">
            <v>0.13</v>
          </cell>
        </row>
        <row r="9623">
          <cell r="H9623" t="str">
            <v>Prkce</v>
          </cell>
          <cell r="I9623">
            <v>0.13</v>
          </cell>
        </row>
        <row r="9624">
          <cell r="H9624" t="str">
            <v>Mef2d</v>
          </cell>
          <cell r="I9624">
            <v>0.13</v>
          </cell>
        </row>
        <row r="9625">
          <cell r="H9625" t="str">
            <v>Epb41l1</v>
          </cell>
          <cell r="I9625">
            <v>0.13</v>
          </cell>
        </row>
        <row r="9626">
          <cell r="H9626" t="str">
            <v>Necap2</v>
          </cell>
          <cell r="I9626">
            <v>0.13</v>
          </cell>
        </row>
        <row r="9627">
          <cell r="H9627" t="str">
            <v>Leo1</v>
          </cell>
          <cell r="I9627">
            <v>0.13</v>
          </cell>
        </row>
        <row r="9628">
          <cell r="H9628" t="str">
            <v>Htt</v>
          </cell>
          <cell r="I9628">
            <v>0.13</v>
          </cell>
        </row>
        <row r="9629">
          <cell r="H9629" t="str">
            <v>Ccdc8</v>
          </cell>
          <cell r="I9629">
            <v>0.13</v>
          </cell>
        </row>
        <row r="9630">
          <cell r="H9630" t="str">
            <v>Clip2</v>
          </cell>
          <cell r="I9630">
            <v>0.13</v>
          </cell>
        </row>
        <row r="9631">
          <cell r="H9631" t="str">
            <v>Ywhae</v>
          </cell>
          <cell r="I9631">
            <v>0.13</v>
          </cell>
        </row>
        <row r="9632">
          <cell r="H9632" t="str">
            <v>Eps8</v>
          </cell>
          <cell r="I9632">
            <v>0.13</v>
          </cell>
        </row>
        <row r="9633">
          <cell r="H9633" t="str">
            <v>Stk39</v>
          </cell>
          <cell r="I9633">
            <v>0.13</v>
          </cell>
        </row>
        <row r="9634">
          <cell r="H9634" t="str">
            <v>Hnrnpa2b1</v>
          </cell>
          <cell r="I9634">
            <v>0.13</v>
          </cell>
        </row>
        <row r="9635">
          <cell r="H9635" t="str">
            <v>Rnmt</v>
          </cell>
          <cell r="I9635">
            <v>0.13</v>
          </cell>
        </row>
        <row r="9636">
          <cell r="H9636" t="str">
            <v>Sept9</v>
          </cell>
          <cell r="I9636">
            <v>0.13</v>
          </cell>
        </row>
        <row r="9637">
          <cell r="H9637" t="str">
            <v>Map1b</v>
          </cell>
          <cell r="I9637">
            <v>0.13</v>
          </cell>
        </row>
        <row r="9638">
          <cell r="H9638" t="str">
            <v>Smc1a</v>
          </cell>
          <cell r="I9638">
            <v>0.13</v>
          </cell>
        </row>
        <row r="9639">
          <cell r="H9639" t="str">
            <v>Keap1</v>
          </cell>
          <cell r="I9639">
            <v>0.13</v>
          </cell>
        </row>
        <row r="9640">
          <cell r="H9640" t="str">
            <v>Znf830</v>
          </cell>
          <cell r="I9640">
            <v>0.13</v>
          </cell>
        </row>
        <row r="9641">
          <cell r="H9641" t="str">
            <v>Cdk12</v>
          </cell>
          <cell r="I9641">
            <v>0.13</v>
          </cell>
        </row>
        <row r="9642">
          <cell r="H9642" t="str">
            <v>Hnrnpa1</v>
          </cell>
          <cell r="I9642">
            <v>0.13</v>
          </cell>
        </row>
        <row r="9643">
          <cell r="H9643" t="str">
            <v>Pgr</v>
          </cell>
          <cell r="I9643">
            <v>0.13</v>
          </cell>
        </row>
        <row r="9644">
          <cell r="H9644" t="str">
            <v>Mecp2</v>
          </cell>
          <cell r="I9644">
            <v>0.13</v>
          </cell>
        </row>
        <row r="9645">
          <cell r="H9645" t="str">
            <v>Ndrg2</v>
          </cell>
          <cell r="I9645">
            <v>0.13</v>
          </cell>
        </row>
        <row r="9646">
          <cell r="H9646" t="str">
            <v>Rab11fip1</v>
          </cell>
          <cell r="I9646">
            <v>0.13</v>
          </cell>
        </row>
        <row r="9647">
          <cell r="H9647" t="str">
            <v>Clcc1</v>
          </cell>
          <cell r="I9647">
            <v>0.13</v>
          </cell>
        </row>
        <row r="9648">
          <cell r="H9648" t="str">
            <v>Usf2</v>
          </cell>
          <cell r="I9648">
            <v>0.13</v>
          </cell>
        </row>
        <row r="9649">
          <cell r="H9649" t="str">
            <v>Usp1</v>
          </cell>
          <cell r="I9649">
            <v>0.13</v>
          </cell>
        </row>
        <row r="9650">
          <cell r="H9650" t="str">
            <v>Map2</v>
          </cell>
          <cell r="I9650">
            <v>0.13</v>
          </cell>
        </row>
        <row r="9651">
          <cell r="H9651" t="str">
            <v>Add3</v>
          </cell>
          <cell r="I9651">
            <v>0.13</v>
          </cell>
        </row>
        <row r="9652">
          <cell r="H9652" t="str">
            <v>Ppp1r2</v>
          </cell>
          <cell r="I9652">
            <v>0.13</v>
          </cell>
        </row>
        <row r="9653">
          <cell r="H9653" t="str">
            <v>Inpp4b</v>
          </cell>
          <cell r="I9653">
            <v>0.13</v>
          </cell>
        </row>
        <row r="9654">
          <cell r="H9654" t="str">
            <v>Ppp1r12a</v>
          </cell>
          <cell r="I9654">
            <v>0.13</v>
          </cell>
        </row>
        <row r="9655">
          <cell r="H9655" t="str">
            <v>Amotl2</v>
          </cell>
          <cell r="I9655">
            <v>0.13</v>
          </cell>
        </row>
        <row r="9656">
          <cell r="H9656" t="str">
            <v>Smarca4</v>
          </cell>
          <cell r="I9656">
            <v>0.13</v>
          </cell>
        </row>
        <row r="9657">
          <cell r="H9657" t="str">
            <v>Hnrnpl</v>
          </cell>
          <cell r="I9657">
            <v>0.13</v>
          </cell>
        </row>
        <row r="9658">
          <cell r="H9658" t="str">
            <v>Hsd11b2</v>
          </cell>
          <cell r="I9658">
            <v>0.13</v>
          </cell>
        </row>
        <row r="9659">
          <cell r="H9659" t="str">
            <v>Ccdc86</v>
          </cell>
          <cell r="I9659">
            <v>0.13</v>
          </cell>
        </row>
        <row r="9660">
          <cell r="H9660" t="str">
            <v>Ppig</v>
          </cell>
          <cell r="I9660">
            <v>0.13</v>
          </cell>
        </row>
        <row r="9661">
          <cell r="H9661" t="str">
            <v>Exoc2</v>
          </cell>
          <cell r="I9661">
            <v>0.13</v>
          </cell>
        </row>
        <row r="9662">
          <cell r="H9662" t="str">
            <v>Lmnb1</v>
          </cell>
          <cell r="I9662">
            <v>0.13</v>
          </cell>
        </row>
        <row r="9663">
          <cell r="H9663" t="str">
            <v>Mdc1</v>
          </cell>
          <cell r="I9663">
            <v>0.13</v>
          </cell>
        </row>
        <row r="9664">
          <cell r="H9664" t="str">
            <v>Slk</v>
          </cell>
          <cell r="I9664">
            <v>0.13</v>
          </cell>
        </row>
        <row r="9665">
          <cell r="H9665" t="str">
            <v>Cttn</v>
          </cell>
          <cell r="I9665">
            <v>0.13</v>
          </cell>
        </row>
        <row r="9666">
          <cell r="H9666" t="str">
            <v>Grb2</v>
          </cell>
          <cell r="I9666">
            <v>0.13</v>
          </cell>
        </row>
        <row r="9667">
          <cell r="H9667" t="str">
            <v>Pom121</v>
          </cell>
          <cell r="I9667">
            <v>0.13</v>
          </cell>
        </row>
        <row r="9668">
          <cell r="H9668" t="str">
            <v>Hist1h1e</v>
          </cell>
          <cell r="I9668">
            <v>0.13</v>
          </cell>
        </row>
        <row r="9669">
          <cell r="H9669" t="str">
            <v>Rab3gap1</v>
          </cell>
          <cell r="I9669">
            <v>0.13</v>
          </cell>
        </row>
        <row r="9670">
          <cell r="H9670" t="str">
            <v>Mtdh</v>
          </cell>
          <cell r="I9670">
            <v>0.13</v>
          </cell>
        </row>
        <row r="9671">
          <cell r="H9671" t="str">
            <v>Hdgfl2</v>
          </cell>
          <cell r="I9671">
            <v>0.13</v>
          </cell>
        </row>
        <row r="9672">
          <cell r="H9672" t="str">
            <v>Oxr1</v>
          </cell>
          <cell r="I9672">
            <v>0.13</v>
          </cell>
        </row>
        <row r="9673">
          <cell r="H9673" t="str">
            <v>Pxn</v>
          </cell>
          <cell r="I9673">
            <v>0.13</v>
          </cell>
        </row>
        <row r="9674">
          <cell r="H9674" t="str">
            <v>Psmd1</v>
          </cell>
          <cell r="I9674">
            <v>0.13</v>
          </cell>
        </row>
        <row r="9675">
          <cell r="H9675" t="str">
            <v>Pxn</v>
          </cell>
          <cell r="I9675">
            <v>0.13</v>
          </cell>
        </row>
        <row r="9676">
          <cell r="H9676" t="str">
            <v>Ikbkap</v>
          </cell>
          <cell r="I9676">
            <v>0.13</v>
          </cell>
        </row>
        <row r="9677">
          <cell r="H9677" t="str">
            <v>Mapt</v>
          </cell>
          <cell r="I9677">
            <v>0.13</v>
          </cell>
        </row>
        <row r="9678">
          <cell r="H9678" t="str">
            <v>Ralgapa1</v>
          </cell>
          <cell r="I9678">
            <v>0.13</v>
          </cell>
        </row>
        <row r="9679">
          <cell r="H9679" t="str">
            <v>Pdcd4</v>
          </cell>
          <cell r="I9679">
            <v>0.13</v>
          </cell>
        </row>
        <row r="9680">
          <cell r="H9680" t="str">
            <v>Znf830</v>
          </cell>
          <cell r="I9680">
            <v>0.13</v>
          </cell>
        </row>
        <row r="9681">
          <cell r="H9681" t="str">
            <v>Bad</v>
          </cell>
          <cell r="I9681">
            <v>0.13</v>
          </cell>
        </row>
        <row r="9682">
          <cell r="H9682" t="str">
            <v>Sde2</v>
          </cell>
          <cell r="I9682">
            <v>0.13</v>
          </cell>
        </row>
        <row r="9683">
          <cell r="H9683" t="str">
            <v>Plcb4</v>
          </cell>
          <cell r="I9683">
            <v>0.13</v>
          </cell>
        </row>
        <row r="9684">
          <cell r="H9684" t="str">
            <v>Nbr1</v>
          </cell>
          <cell r="I9684">
            <v>0.13</v>
          </cell>
        </row>
        <row r="9685">
          <cell r="H9685" t="str">
            <v>Nsrp1</v>
          </cell>
          <cell r="I9685">
            <v>0.13</v>
          </cell>
        </row>
        <row r="9686">
          <cell r="H9686" t="str">
            <v>Hspa9</v>
          </cell>
          <cell r="I9686">
            <v>0.13</v>
          </cell>
        </row>
        <row r="9687">
          <cell r="H9687" t="str">
            <v>Aak1</v>
          </cell>
          <cell r="I9687">
            <v>0.13</v>
          </cell>
        </row>
        <row r="9688">
          <cell r="H9688" t="str">
            <v>Nucks1</v>
          </cell>
          <cell r="I9688">
            <v>0.13</v>
          </cell>
        </row>
        <row r="9689">
          <cell r="H9689" t="str">
            <v>Adam17</v>
          </cell>
          <cell r="I9689">
            <v>0.13</v>
          </cell>
        </row>
        <row r="9690">
          <cell r="H9690" t="str">
            <v>Rbm4b</v>
          </cell>
          <cell r="I9690">
            <v>0.13</v>
          </cell>
        </row>
        <row r="9691">
          <cell r="H9691" t="str">
            <v>Slc14a2</v>
          </cell>
          <cell r="I9691">
            <v>0.13</v>
          </cell>
        </row>
        <row r="9692">
          <cell r="H9692" t="str">
            <v>Sipa1l1</v>
          </cell>
          <cell r="I9692">
            <v>0.13</v>
          </cell>
        </row>
        <row r="9693">
          <cell r="H9693" t="str">
            <v>Pik3r4</v>
          </cell>
          <cell r="I9693">
            <v>0.13</v>
          </cell>
        </row>
        <row r="9694">
          <cell r="H9694" t="str">
            <v>Afdn</v>
          </cell>
          <cell r="I9694">
            <v>0.13</v>
          </cell>
        </row>
        <row r="9695">
          <cell r="H9695" t="str">
            <v>Vamp2</v>
          </cell>
          <cell r="I9695">
            <v>0.13</v>
          </cell>
        </row>
        <row r="9696">
          <cell r="H9696" t="str">
            <v>Ttgn1</v>
          </cell>
          <cell r="I9696">
            <v>0.13</v>
          </cell>
        </row>
        <row r="9697">
          <cell r="H9697" t="str">
            <v>Sarg</v>
          </cell>
          <cell r="I9697">
            <v>0.13</v>
          </cell>
        </row>
        <row r="9698">
          <cell r="H9698" t="str">
            <v>Fam129b</v>
          </cell>
          <cell r="I9698">
            <v>0.13</v>
          </cell>
        </row>
        <row r="9699">
          <cell r="H9699" t="str">
            <v>Ptgs1</v>
          </cell>
          <cell r="I9699">
            <v>0.13</v>
          </cell>
        </row>
        <row r="9700">
          <cell r="H9700" t="str">
            <v>Clip1</v>
          </cell>
          <cell r="I9700">
            <v>0.13</v>
          </cell>
        </row>
        <row r="9701">
          <cell r="H9701" t="str">
            <v>Camk2d</v>
          </cell>
          <cell r="I9701">
            <v>0.13</v>
          </cell>
        </row>
        <row r="9702">
          <cell r="H9702" t="str">
            <v>Ei24</v>
          </cell>
          <cell r="I9702">
            <v>0.13</v>
          </cell>
        </row>
        <row r="9703">
          <cell r="H9703" t="str">
            <v>Fam129b</v>
          </cell>
          <cell r="I9703">
            <v>0.13</v>
          </cell>
        </row>
        <row r="9704">
          <cell r="H9704" t="str">
            <v>Phactr2</v>
          </cell>
          <cell r="I9704">
            <v>0.14000000000000001</v>
          </cell>
        </row>
        <row r="9705">
          <cell r="H9705" t="str">
            <v>Zc3h18</v>
          </cell>
          <cell r="I9705">
            <v>0.14000000000000001</v>
          </cell>
        </row>
        <row r="9706">
          <cell r="H9706" t="str">
            <v>Nudc</v>
          </cell>
          <cell r="I9706">
            <v>0.14000000000000001</v>
          </cell>
        </row>
        <row r="9707">
          <cell r="H9707" t="str">
            <v>Marcks</v>
          </cell>
          <cell r="I9707">
            <v>0.14000000000000001</v>
          </cell>
        </row>
        <row r="9708">
          <cell r="H9708" t="str">
            <v>Mlxipl</v>
          </cell>
          <cell r="I9708">
            <v>0.14000000000000001</v>
          </cell>
        </row>
        <row r="9709">
          <cell r="H9709" t="str">
            <v>Apc</v>
          </cell>
          <cell r="I9709">
            <v>0.14000000000000001</v>
          </cell>
        </row>
        <row r="9710">
          <cell r="H9710" t="str">
            <v>Pdlim2</v>
          </cell>
          <cell r="I9710">
            <v>0.14000000000000001</v>
          </cell>
        </row>
        <row r="9711">
          <cell r="H9711" t="str">
            <v>Polr3c</v>
          </cell>
          <cell r="I9711">
            <v>0.14000000000000001</v>
          </cell>
        </row>
        <row r="9712">
          <cell r="H9712" t="str">
            <v>Grip1</v>
          </cell>
          <cell r="I9712">
            <v>0.14000000000000001</v>
          </cell>
        </row>
        <row r="9713">
          <cell r="H9713" t="str">
            <v>Sarg</v>
          </cell>
          <cell r="I9713">
            <v>0.14000000000000001</v>
          </cell>
        </row>
        <row r="9714">
          <cell r="H9714" t="str">
            <v>Magi3</v>
          </cell>
          <cell r="I9714">
            <v>0.14000000000000001</v>
          </cell>
        </row>
        <row r="9715">
          <cell r="H9715" t="str">
            <v>Akap13</v>
          </cell>
          <cell r="I9715">
            <v>0.14000000000000001</v>
          </cell>
        </row>
        <row r="9716">
          <cell r="H9716" t="str">
            <v>Hprt1</v>
          </cell>
          <cell r="I9716">
            <v>0.14000000000000001</v>
          </cell>
        </row>
        <row r="9717">
          <cell r="H9717" t="str">
            <v>Eps8</v>
          </cell>
          <cell r="I9717">
            <v>0.14000000000000001</v>
          </cell>
        </row>
        <row r="9718">
          <cell r="H9718" t="str">
            <v>Nr3c1</v>
          </cell>
          <cell r="I9718">
            <v>0.14000000000000001</v>
          </cell>
        </row>
        <row r="9719">
          <cell r="H9719" t="str">
            <v>Cd2ap</v>
          </cell>
          <cell r="I9719">
            <v>0.14000000000000001</v>
          </cell>
        </row>
        <row r="9720">
          <cell r="H9720" t="str">
            <v>Ezr</v>
          </cell>
          <cell r="I9720">
            <v>0.14000000000000001</v>
          </cell>
        </row>
        <row r="9721">
          <cell r="H9721" t="str">
            <v>Arhgef37</v>
          </cell>
          <cell r="I9721">
            <v>0.14000000000000001</v>
          </cell>
        </row>
        <row r="9722">
          <cell r="H9722" t="str">
            <v>Pdlim5</v>
          </cell>
          <cell r="I9722">
            <v>0.14000000000000001</v>
          </cell>
        </row>
        <row r="9723">
          <cell r="H9723" t="str">
            <v>Arhgef2</v>
          </cell>
          <cell r="I9723">
            <v>0.14000000000000001</v>
          </cell>
        </row>
        <row r="9724">
          <cell r="H9724" t="str">
            <v>Stau2</v>
          </cell>
          <cell r="I9724">
            <v>0.14000000000000001</v>
          </cell>
        </row>
        <row r="9725">
          <cell r="H9725" t="str">
            <v>Cavin2</v>
          </cell>
          <cell r="I9725">
            <v>0.14000000000000001</v>
          </cell>
        </row>
        <row r="9726">
          <cell r="H9726" t="str">
            <v>Map1b</v>
          </cell>
          <cell r="I9726">
            <v>0.14000000000000001</v>
          </cell>
        </row>
        <row r="9727">
          <cell r="H9727" t="str">
            <v>Rapgef2</v>
          </cell>
          <cell r="I9727">
            <v>0.14000000000000001</v>
          </cell>
        </row>
        <row r="9728">
          <cell r="H9728" t="str">
            <v>Emcn</v>
          </cell>
          <cell r="I9728">
            <v>0.14000000000000001</v>
          </cell>
        </row>
        <row r="9729">
          <cell r="H9729" t="str">
            <v>Kdf1</v>
          </cell>
          <cell r="I9729">
            <v>0.14000000000000001</v>
          </cell>
        </row>
        <row r="9730">
          <cell r="H9730" t="str">
            <v>Magi3</v>
          </cell>
          <cell r="I9730">
            <v>0.14000000000000001</v>
          </cell>
        </row>
        <row r="9731">
          <cell r="H9731" t="str">
            <v>Psmd9</v>
          </cell>
          <cell r="I9731">
            <v>0.14000000000000001</v>
          </cell>
        </row>
        <row r="9732">
          <cell r="H9732" t="str">
            <v>Ssbp3</v>
          </cell>
          <cell r="I9732">
            <v>0.14000000000000001</v>
          </cell>
        </row>
        <row r="9733">
          <cell r="H9733" t="str">
            <v>Gnl1</v>
          </cell>
          <cell r="I9733">
            <v>0.14000000000000001</v>
          </cell>
        </row>
        <row r="9734">
          <cell r="H9734" t="str">
            <v>Zc3h18</v>
          </cell>
          <cell r="I9734">
            <v>0.14000000000000001</v>
          </cell>
        </row>
        <row r="9735">
          <cell r="H9735" t="str">
            <v>Stx6</v>
          </cell>
          <cell r="I9735">
            <v>0.14000000000000001</v>
          </cell>
        </row>
        <row r="9736">
          <cell r="H9736" t="str">
            <v>Hpcal1</v>
          </cell>
          <cell r="I9736">
            <v>0.14000000000000001</v>
          </cell>
        </row>
        <row r="9737">
          <cell r="H9737" t="str">
            <v>Irak2</v>
          </cell>
          <cell r="I9737">
            <v>0.14000000000000001</v>
          </cell>
        </row>
        <row r="9738">
          <cell r="H9738" t="str">
            <v>Golga4</v>
          </cell>
          <cell r="I9738">
            <v>0.14000000000000001</v>
          </cell>
        </row>
        <row r="9739">
          <cell r="H9739" t="str">
            <v>Kat7</v>
          </cell>
          <cell r="I9739">
            <v>0.14000000000000001</v>
          </cell>
        </row>
        <row r="9740">
          <cell r="H9740" t="str">
            <v>Cttn</v>
          </cell>
          <cell r="I9740">
            <v>0.14000000000000001</v>
          </cell>
        </row>
        <row r="9741">
          <cell r="H9741" t="str">
            <v>Map1b</v>
          </cell>
          <cell r="I9741">
            <v>0.14000000000000001</v>
          </cell>
        </row>
        <row r="9742">
          <cell r="H9742" t="str">
            <v>Acap2</v>
          </cell>
          <cell r="I9742">
            <v>0.14000000000000001</v>
          </cell>
        </row>
        <row r="9743">
          <cell r="H9743" t="str">
            <v>Akap12</v>
          </cell>
          <cell r="I9743">
            <v>0.14000000000000001</v>
          </cell>
        </row>
        <row r="9744">
          <cell r="H9744" t="str">
            <v>Cyld</v>
          </cell>
          <cell r="I9744">
            <v>0.14000000000000001</v>
          </cell>
        </row>
        <row r="9745">
          <cell r="H9745" t="str">
            <v>Smarcad1</v>
          </cell>
          <cell r="I9745">
            <v>0.14000000000000001</v>
          </cell>
        </row>
        <row r="9746">
          <cell r="H9746" t="str">
            <v>Ppp1r9a</v>
          </cell>
          <cell r="I9746">
            <v>0.14000000000000001</v>
          </cell>
        </row>
        <row r="9747">
          <cell r="H9747" t="str">
            <v>Arhgef11</v>
          </cell>
          <cell r="I9747">
            <v>0.14000000000000001</v>
          </cell>
        </row>
        <row r="9748">
          <cell r="H9748" t="str">
            <v>Ccdc61</v>
          </cell>
          <cell r="I9748">
            <v>0.14000000000000001</v>
          </cell>
        </row>
        <row r="9749">
          <cell r="H9749" t="str">
            <v>Ndrg1</v>
          </cell>
          <cell r="I9749">
            <v>0.14000000000000001</v>
          </cell>
        </row>
        <row r="9750">
          <cell r="H9750" t="str">
            <v>Synrg</v>
          </cell>
          <cell r="I9750">
            <v>0.14000000000000001</v>
          </cell>
        </row>
        <row r="9751">
          <cell r="H9751" t="str">
            <v>Myh10</v>
          </cell>
          <cell r="I9751">
            <v>0.14000000000000001</v>
          </cell>
        </row>
        <row r="9752">
          <cell r="H9752" t="str">
            <v>Rbm8a</v>
          </cell>
          <cell r="I9752">
            <v>0.14000000000000001</v>
          </cell>
        </row>
        <row r="9753">
          <cell r="H9753" t="str">
            <v>Matr3</v>
          </cell>
          <cell r="I9753">
            <v>0.14000000000000001</v>
          </cell>
        </row>
        <row r="9754">
          <cell r="H9754" t="str">
            <v>Ubr4</v>
          </cell>
          <cell r="I9754">
            <v>0.14000000000000001</v>
          </cell>
        </row>
        <row r="9755">
          <cell r="H9755" t="str">
            <v>Pdlim1</v>
          </cell>
          <cell r="I9755">
            <v>0.14000000000000001</v>
          </cell>
        </row>
        <row r="9756">
          <cell r="H9756" t="str">
            <v>Rab3il1</v>
          </cell>
          <cell r="I9756">
            <v>0.14000000000000001</v>
          </cell>
        </row>
        <row r="9757">
          <cell r="H9757" t="str">
            <v>Nudt5</v>
          </cell>
          <cell r="I9757">
            <v>0.14000000000000001</v>
          </cell>
        </row>
        <row r="9758">
          <cell r="H9758" t="str">
            <v>Ptk2</v>
          </cell>
          <cell r="I9758">
            <v>0.14000000000000001</v>
          </cell>
        </row>
        <row r="9759">
          <cell r="H9759" t="str">
            <v>Rbm10</v>
          </cell>
          <cell r="I9759">
            <v>0.14000000000000001</v>
          </cell>
        </row>
        <row r="9760">
          <cell r="H9760" t="str">
            <v>Bap1</v>
          </cell>
          <cell r="I9760">
            <v>0.14000000000000001</v>
          </cell>
        </row>
        <row r="9761">
          <cell r="H9761" t="str">
            <v>Pfkfb3</v>
          </cell>
          <cell r="I9761">
            <v>0.14000000000000001</v>
          </cell>
        </row>
        <row r="9762">
          <cell r="H9762" t="str">
            <v>Sipa1l2</v>
          </cell>
          <cell r="I9762">
            <v>0.14000000000000001</v>
          </cell>
        </row>
        <row r="9763">
          <cell r="H9763" t="str">
            <v>Bsn</v>
          </cell>
          <cell r="I9763">
            <v>0.14000000000000001</v>
          </cell>
        </row>
        <row r="9764">
          <cell r="H9764" t="str">
            <v>Ankle2</v>
          </cell>
          <cell r="I9764">
            <v>0.14000000000000001</v>
          </cell>
        </row>
        <row r="9765">
          <cell r="H9765" t="str">
            <v>Isyna1</v>
          </cell>
          <cell r="I9765">
            <v>0.14000000000000001</v>
          </cell>
        </row>
        <row r="9766">
          <cell r="H9766" t="str">
            <v>Ppig</v>
          </cell>
          <cell r="I9766">
            <v>0.14000000000000001</v>
          </cell>
        </row>
        <row r="9767">
          <cell r="H9767" t="str">
            <v>Farp1</v>
          </cell>
          <cell r="I9767">
            <v>0.14000000000000001</v>
          </cell>
        </row>
        <row r="9768">
          <cell r="H9768" t="str">
            <v>Cavin1</v>
          </cell>
          <cell r="I9768">
            <v>0.14000000000000001</v>
          </cell>
        </row>
        <row r="9769">
          <cell r="H9769" t="str">
            <v>Atf2</v>
          </cell>
          <cell r="I9769">
            <v>0.14000000000000001</v>
          </cell>
        </row>
        <row r="9770">
          <cell r="H9770" t="str">
            <v>Ptges3</v>
          </cell>
          <cell r="I9770">
            <v>0.14000000000000001</v>
          </cell>
        </row>
        <row r="9771">
          <cell r="H9771" t="str">
            <v>Crem</v>
          </cell>
          <cell r="I9771">
            <v>0.14000000000000001</v>
          </cell>
        </row>
        <row r="9772">
          <cell r="H9772" t="str">
            <v>Tprg1l</v>
          </cell>
          <cell r="I9772">
            <v>0.14000000000000001</v>
          </cell>
        </row>
        <row r="9773">
          <cell r="H9773" t="str">
            <v>Phf23</v>
          </cell>
          <cell r="I9773">
            <v>0.14000000000000001</v>
          </cell>
        </row>
        <row r="9774">
          <cell r="H9774" t="str">
            <v>Tomm70</v>
          </cell>
          <cell r="I9774">
            <v>0.14000000000000001</v>
          </cell>
        </row>
        <row r="9775">
          <cell r="H9775" t="str">
            <v>Lsr</v>
          </cell>
          <cell r="I9775">
            <v>0.14000000000000001</v>
          </cell>
        </row>
        <row r="9776">
          <cell r="H9776" t="str">
            <v>Map1b</v>
          </cell>
          <cell r="I9776">
            <v>0.14000000000000001</v>
          </cell>
        </row>
        <row r="9777">
          <cell r="H9777" t="str">
            <v>Leo1</v>
          </cell>
          <cell r="I9777">
            <v>0.14000000000000001</v>
          </cell>
        </row>
        <row r="9778">
          <cell r="H9778" t="str">
            <v>Hexim1</v>
          </cell>
          <cell r="I9778">
            <v>0.14000000000000001</v>
          </cell>
        </row>
        <row r="9779">
          <cell r="H9779" t="str">
            <v>Pkn1</v>
          </cell>
          <cell r="I9779">
            <v>0.14000000000000001</v>
          </cell>
        </row>
        <row r="9780">
          <cell r="H9780" t="str">
            <v>Mark1</v>
          </cell>
          <cell r="I9780">
            <v>0.14000000000000001</v>
          </cell>
        </row>
        <row r="9781">
          <cell r="H9781" t="str">
            <v>Abcc1</v>
          </cell>
          <cell r="I9781">
            <v>0.14000000000000001</v>
          </cell>
        </row>
        <row r="9782">
          <cell r="H9782" t="str">
            <v>Hnrnpa1</v>
          </cell>
          <cell r="I9782">
            <v>0.14000000000000001</v>
          </cell>
        </row>
        <row r="9783">
          <cell r="H9783" t="str">
            <v>Blnk</v>
          </cell>
          <cell r="I9783">
            <v>0.14000000000000001</v>
          </cell>
        </row>
        <row r="9784">
          <cell r="H9784" t="str">
            <v>Map3k1</v>
          </cell>
          <cell r="I9784">
            <v>0.14000000000000001</v>
          </cell>
        </row>
        <row r="9785">
          <cell r="H9785" t="str">
            <v>Rbmxrtl</v>
          </cell>
          <cell r="I9785">
            <v>0.14000000000000001</v>
          </cell>
        </row>
        <row r="9786">
          <cell r="H9786" t="str">
            <v>Dbnl</v>
          </cell>
          <cell r="I9786">
            <v>0.14000000000000001</v>
          </cell>
        </row>
        <row r="9787">
          <cell r="H9787" t="str">
            <v>Slc16a1</v>
          </cell>
          <cell r="I9787">
            <v>0.14000000000000001</v>
          </cell>
        </row>
        <row r="9788">
          <cell r="H9788" t="str">
            <v>Ccdc117</v>
          </cell>
          <cell r="I9788">
            <v>0.14000000000000001</v>
          </cell>
        </row>
        <row r="9789">
          <cell r="H9789" t="str">
            <v>Bzw1</v>
          </cell>
          <cell r="I9789">
            <v>0.14000000000000001</v>
          </cell>
        </row>
        <row r="9790">
          <cell r="H9790" t="str">
            <v>Bcam</v>
          </cell>
          <cell r="I9790">
            <v>0.14000000000000001</v>
          </cell>
        </row>
        <row r="9791">
          <cell r="H9791" t="str">
            <v>Tef</v>
          </cell>
          <cell r="I9791">
            <v>0.14000000000000001</v>
          </cell>
        </row>
        <row r="9792">
          <cell r="H9792" t="str">
            <v>Mef2a</v>
          </cell>
          <cell r="I9792">
            <v>0.14000000000000001</v>
          </cell>
        </row>
        <row r="9793">
          <cell r="H9793" t="str">
            <v>Ikbkb</v>
          </cell>
          <cell r="I9793">
            <v>0.14000000000000001</v>
          </cell>
        </row>
        <row r="9794">
          <cell r="H9794" t="str">
            <v>Tmpo</v>
          </cell>
          <cell r="I9794">
            <v>0.14000000000000001</v>
          </cell>
        </row>
        <row r="9795">
          <cell r="H9795" t="str">
            <v>Nos1</v>
          </cell>
          <cell r="I9795">
            <v>0.14000000000000001</v>
          </cell>
        </row>
        <row r="9796">
          <cell r="H9796" t="str">
            <v>Smarcad1</v>
          </cell>
          <cell r="I9796">
            <v>0.14000000000000001</v>
          </cell>
        </row>
        <row r="9797">
          <cell r="H9797" t="str">
            <v>Magi1</v>
          </cell>
          <cell r="I9797">
            <v>0.14000000000000001</v>
          </cell>
        </row>
        <row r="9798">
          <cell r="H9798" t="str">
            <v>Map2</v>
          </cell>
          <cell r="I9798">
            <v>0.14000000000000001</v>
          </cell>
        </row>
        <row r="9799">
          <cell r="H9799" t="str">
            <v>Palmd</v>
          </cell>
          <cell r="I9799">
            <v>0.14000000000000001</v>
          </cell>
        </row>
        <row r="9800">
          <cell r="H9800" t="str">
            <v>Luzp1</v>
          </cell>
          <cell r="I9800">
            <v>0.14000000000000001</v>
          </cell>
        </row>
        <row r="9801">
          <cell r="H9801" t="str">
            <v>Lsr</v>
          </cell>
          <cell r="I9801">
            <v>0.14000000000000001</v>
          </cell>
        </row>
        <row r="9802">
          <cell r="H9802" t="str">
            <v>Bcam</v>
          </cell>
          <cell r="I9802">
            <v>0.14000000000000001</v>
          </cell>
        </row>
        <row r="9803">
          <cell r="H9803" t="str">
            <v>Lsg1</v>
          </cell>
          <cell r="I9803">
            <v>0.14000000000000001</v>
          </cell>
        </row>
        <row r="9804">
          <cell r="H9804" t="str">
            <v>Ndrg1</v>
          </cell>
          <cell r="I9804">
            <v>0.14000000000000001</v>
          </cell>
        </row>
        <row r="9805">
          <cell r="H9805" t="str">
            <v>Myh10</v>
          </cell>
          <cell r="I9805">
            <v>0.14000000000000001</v>
          </cell>
        </row>
        <row r="9806">
          <cell r="H9806" t="str">
            <v>Rab8a</v>
          </cell>
          <cell r="I9806">
            <v>0.14000000000000001</v>
          </cell>
        </row>
        <row r="9807">
          <cell r="H9807" t="str">
            <v>Slc4a7</v>
          </cell>
          <cell r="I9807">
            <v>0.14000000000000001</v>
          </cell>
        </row>
        <row r="9808">
          <cell r="H9808" t="str">
            <v>Hnrnpl</v>
          </cell>
          <cell r="I9808">
            <v>0.14000000000000001</v>
          </cell>
        </row>
        <row r="9809">
          <cell r="H9809" t="str">
            <v>Edc4</v>
          </cell>
          <cell r="I9809">
            <v>0.14000000000000001</v>
          </cell>
        </row>
        <row r="9810">
          <cell r="H9810" t="str">
            <v>Hnrnpd</v>
          </cell>
          <cell r="I9810">
            <v>0.14000000000000001</v>
          </cell>
        </row>
        <row r="9811">
          <cell r="H9811" t="str">
            <v>Arhgef37</v>
          </cell>
          <cell r="I9811">
            <v>0.14000000000000001</v>
          </cell>
        </row>
        <row r="9812">
          <cell r="H9812" t="str">
            <v>Stpg2</v>
          </cell>
          <cell r="I9812">
            <v>0.14000000000000001</v>
          </cell>
        </row>
        <row r="9813">
          <cell r="H9813" t="str">
            <v>Dcxr</v>
          </cell>
          <cell r="I9813">
            <v>0.14000000000000001</v>
          </cell>
        </row>
        <row r="9814">
          <cell r="H9814" t="str">
            <v>Rnf138</v>
          </cell>
          <cell r="I9814">
            <v>0.14000000000000001</v>
          </cell>
        </row>
        <row r="9815">
          <cell r="H9815" t="str">
            <v>Arhgap35</v>
          </cell>
          <cell r="I9815">
            <v>0.14000000000000001</v>
          </cell>
        </row>
        <row r="9816">
          <cell r="H9816" t="str">
            <v>Ppp1r7</v>
          </cell>
          <cell r="I9816">
            <v>0.14000000000000001</v>
          </cell>
        </row>
        <row r="9817">
          <cell r="H9817" t="str">
            <v>Ubr4</v>
          </cell>
          <cell r="I9817">
            <v>0.14000000000000001</v>
          </cell>
        </row>
        <row r="9818">
          <cell r="H9818" t="str">
            <v>Hacl1</v>
          </cell>
          <cell r="I9818">
            <v>0.14000000000000001</v>
          </cell>
        </row>
        <row r="9819">
          <cell r="H9819" t="str">
            <v>Tmub2</v>
          </cell>
          <cell r="I9819">
            <v>0.14000000000000001</v>
          </cell>
        </row>
        <row r="9820">
          <cell r="H9820" t="str">
            <v>Aip</v>
          </cell>
          <cell r="I9820">
            <v>0.14000000000000001</v>
          </cell>
        </row>
        <row r="9821">
          <cell r="H9821" t="str">
            <v>Map1b</v>
          </cell>
          <cell r="I9821">
            <v>0.14000000000000001</v>
          </cell>
        </row>
        <row r="9822">
          <cell r="H9822" t="str">
            <v>Dclk1</v>
          </cell>
          <cell r="I9822">
            <v>0.14000000000000001</v>
          </cell>
        </row>
        <row r="9823">
          <cell r="H9823" t="str">
            <v>Slc16a7</v>
          </cell>
          <cell r="I9823">
            <v>0.14000000000000001</v>
          </cell>
        </row>
        <row r="9824">
          <cell r="H9824" t="str">
            <v>Prkab1</v>
          </cell>
          <cell r="I9824">
            <v>0.14000000000000001</v>
          </cell>
        </row>
        <row r="9825">
          <cell r="H9825" t="str">
            <v>Dync1i2</v>
          </cell>
          <cell r="I9825">
            <v>0.14000000000000001</v>
          </cell>
        </row>
        <row r="9826">
          <cell r="H9826" t="str">
            <v>Map1b</v>
          </cell>
          <cell r="I9826">
            <v>0.14000000000000001</v>
          </cell>
        </row>
        <row r="9827">
          <cell r="H9827" t="str">
            <v>Ralgapa1</v>
          </cell>
          <cell r="I9827">
            <v>0.14000000000000001</v>
          </cell>
        </row>
        <row r="9828">
          <cell r="H9828" t="str">
            <v>Mark3</v>
          </cell>
          <cell r="I9828">
            <v>0.14000000000000001</v>
          </cell>
        </row>
        <row r="9829">
          <cell r="H9829" t="str">
            <v>Aak1</v>
          </cell>
          <cell r="I9829">
            <v>0.14000000000000001</v>
          </cell>
        </row>
        <row r="9830">
          <cell r="H9830" t="str">
            <v>Ppp1r12a</v>
          </cell>
          <cell r="I9830">
            <v>0.15</v>
          </cell>
        </row>
        <row r="9831">
          <cell r="H9831" t="str">
            <v>Lrrfip1</v>
          </cell>
          <cell r="I9831">
            <v>0.15</v>
          </cell>
        </row>
        <row r="9832">
          <cell r="H9832" t="str">
            <v>Rtn4</v>
          </cell>
          <cell r="I9832">
            <v>0.15</v>
          </cell>
        </row>
        <row r="9833">
          <cell r="H9833" t="str">
            <v>Clasp2</v>
          </cell>
          <cell r="I9833">
            <v>0.15</v>
          </cell>
        </row>
        <row r="9834">
          <cell r="H9834" t="str">
            <v>Pak2</v>
          </cell>
          <cell r="I9834">
            <v>0.15</v>
          </cell>
        </row>
        <row r="9835">
          <cell r="H9835" t="str">
            <v>Arfgef1</v>
          </cell>
          <cell r="I9835">
            <v>0.15</v>
          </cell>
        </row>
        <row r="9836">
          <cell r="H9836" t="str">
            <v>Dlg1</v>
          </cell>
          <cell r="I9836">
            <v>0.15</v>
          </cell>
        </row>
        <row r="9837">
          <cell r="H9837" t="str">
            <v>Cd320</v>
          </cell>
          <cell r="I9837">
            <v>0.15</v>
          </cell>
        </row>
        <row r="9838">
          <cell r="H9838" t="str">
            <v>Zfand2b</v>
          </cell>
          <cell r="I9838">
            <v>0.15</v>
          </cell>
        </row>
        <row r="9839">
          <cell r="H9839" t="str">
            <v>Thrap3</v>
          </cell>
          <cell r="I9839">
            <v>0.15</v>
          </cell>
        </row>
        <row r="9840">
          <cell r="H9840" t="str">
            <v>Snip1</v>
          </cell>
          <cell r="I9840">
            <v>0.15</v>
          </cell>
        </row>
        <row r="9841">
          <cell r="H9841" t="str">
            <v>Sorbs2</v>
          </cell>
          <cell r="I9841">
            <v>0.15</v>
          </cell>
        </row>
        <row r="9842">
          <cell r="H9842" t="str">
            <v>Pik3r4</v>
          </cell>
          <cell r="I9842">
            <v>0.15</v>
          </cell>
        </row>
        <row r="9843">
          <cell r="H9843" t="str">
            <v>Celsr3</v>
          </cell>
          <cell r="I9843">
            <v>0.15</v>
          </cell>
        </row>
        <row r="9844">
          <cell r="H9844" t="str">
            <v>Map1b</v>
          </cell>
          <cell r="I9844">
            <v>0.15</v>
          </cell>
        </row>
        <row r="9845">
          <cell r="H9845" t="str">
            <v>Afdn</v>
          </cell>
          <cell r="I9845">
            <v>0.15</v>
          </cell>
        </row>
        <row r="9846">
          <cell r="H9846" t="str">
            <v>Unc13b</v>
          </cell>
          <cell r="I9846">
            <v>0.15</v>
          </cell>
        </row>
        <row r="9847">
          <cell r="H9847" t="str">
            <v>Adcy5</v>
          </cell>
          <cell r="I9847">
            <v>0.15</v>
          </cell>
        </row>
        <row r="9848">
          <cell r="H9848" t="str">
            <v>L1cam</v>
          </cell>
          <cell r="I9848">
            <v>0.15</v>
          </cell>
        </row>
        <row r="9849">
          <cell r="H9849" t="str">
            <v>Smc1a</v>
          </cell>
          <cell r="I9849">
            <v>0.15</v>
          </cell>
        </row>
        <row r="9850">
          <cell r="H9850" t="str">
            <v>Clasp2</v>
          </cell>
          <cell r="I9850">
            <v>0.15</v>
          </cell>
        </row>
        <row r="9851">
          <cell r="H9851" t="str">
            <v>Arfgef1</v>
          </cell>
          <cell r="I9851">
            <v>0.15</v>
          </cell>
        </row>
        <row r="9852">
          <cell r="H9852" t="str">
            <v>Map1a</v>
          </cell>
          <cell r="I9852">
            <v>0.15</v>
          </cell>
        </row>
        <row r="9853">
          <cell r="H9853" t="str">
            <v>Iws1</v>
          </cell>
          <cell r="I9853">
            <v>0.15</v>
          </cell>
        </row>
        <row r="9854">
          <cell r="H9854" t="str">
            <v>Adnp</v>
          </cell>
          <cell r="I9854">
            <v>0.15</v>
          </cell>
        </row>
        <row r="9855">
          <cell r="H9855" t="str">
            <v>Atat1</v>
          </cell>
          <cell r="I9855">
            <v>0.15</v>
          </cell>
        </row>
        <row r="9856">
          <cell r="H9856" t="str">
            <v>Llgl1</v>
          </cell>
          <cell r="I9856">
            <v>0.15</v>
          </cell>
        </row>
        <row r="9857">
          <cell r="H9857" t="str">
            <v>Myo1e</v>
          </cell>
          <cell r="I9857">
            <v>0.15</v>
          </cell>
        </row>
        <row r="9858">
          <cell r="H9858" t="str">
            <v>Nup98</v>
          </cell>
          <cell r="I9858">
            <v>0.15</v>
          </cell>
        </row>
        <row r="9859">
          <cell r="H9859" t="str">
            <v>Anks6</v>
          </cell>
          <cell r="I9859">
            <v>0.15</v>
          </cell>
        </row>
        <row r="9860">
          <cell r="H9860" t="str">
            <v>Baiap2l1</v>
          </cell>
          <cell r="I9860">
            <v>0.15</v>
          </cell>
        </row>
        <row r="9861">
          <cell r="H9861" t="str">
            <v>Hspb1</v>
          </cell>
          <cell r="I9861">
            <v>0.15</v>
          </cell>
        </row>
        <row r="9862">
          <cell r="H9862" t="str">
            <v>Mark3</v>
          </cell>
          <cell r="I9862">
            <v>0.15</v>
          </cell>
        </row>
        <row r="9863">
          <cell r="H9863" t="str">
            <v>Map1s</v>
          </cell>
          <cell r="I9863">
            <v>0.15</v>
          </cell>
        </row>
        <row r="9864">
          <cell r="H9864" t="str">
            <v>Disc1</v>
          </cell>
          <cell r="I9864">
            <v>0.15</v>
          </cell>
        </row>
        <row r="9865">
          <cell r="H9865" t="str">
            <v>Apc</v>
          </cell>
          <cell r="I9865">
            <v>0.15</v>
          </cell>
        </row>
        <row r="9866">
          <cell r="H9866" t="str">
            <v>Mpzl1</v>
          </cell>
          <cell r="I9866">
            <v>0.15</v>
          </cell>
        </row>
        <row r="9867">
          <cell r="H9867" t="str">
            <v>Cmtr1</v>
          </cell>
          <cell r="I9867">
            <v>0.15</v>
          </cell>
        </row>
        <row r="9868">
          <cell r="H9868" t="str">
            <v>Nexn</v>
          </cell>
          <cell r="I9868">
            <v>0.15</v>
          </cell>
        </row>
        <row r="9869">
          <cell r="H9869" t="str">
            <v>Slc4a7</v>
          </cell>
          <cell r="I9869">
            <v>0.15</v>
          </cell>
        </row>
        <row r="9870">
          <cell r="H9870" t="str">
            <v>Wdr91</v>
          </cell>
          <cell r="I9870">
            <v>0.15</v>
          </cell>
        </row>
        <row r="9871">
          <cell r="H9871" t="str">
            <v>Elac2</v>
          </cell>
          <cell r="I9871">
            <v>0.15</v>
          </cell>
        </row>
        <row r="9872">
          <cell r="H9872" t="str">
            <v>Sarg</v>
          </cell>
          <cell r="I9872">
            <v>0.15</v>
          </cell>
        </row>
        <row r="9873">
          <cell r="H9873" t="str">
            <v>Prrc2a</v>
          </cell>
          <cell r="I9873">
            <v>0.15</v>
          </cell>
        </row>
        <row r="9874">
          <cell r="H9874" t="str">
            <v>Tuba1b</v>
          </cell>
          <cell r="I9874">
            <v>0.15</v>
          </cell>
        </row>
        <row r="9875">
          <cell r="H9875" t="str">
            <v>Prrc2a</v>
          </cell>
          <cell r="I9875">
            <v>0.15</v>
          </cell>
        </row>
        <row r="9876">
          <cell r="H9876" t="str">
            <v>Vamp7</v>
          </cell>
          <cell r="I9876">
            <v>0.15</v>
          </cell>
        </row>
        <row r="9877">
          <cell r="H9877" t="str">
            <v>Suco</v>
          </cell>
          <cell r="I9877">
            <v>0.15</v>
          </cell>
        </row>
        <row r="9878">
          <cell r="H9878" t="str">
            <v>Abi1</v>
          </cell>
          <cell r="I9878">
            <v>0.15</v>
          </cell>
        </row>
        <row r="9879">
          <cell r="H9879" t="str">
            <v>Parva</v>
          </cell>
          <cell r="I9879">
            <v>0.15</v>
          </cell>
        </row>
        <row r="9880">
          <cell r="H9880" t="str">
            <v>Gyg1</v>
          </cell>
          <cell r="I9880">
            <v>0.15</v>
          </cell>
        </row>
        <row r="9881">
          <cell r="H9881" t="str">
            <v>Rab3ip</v>
          </cell>
          <cell r="I9881">
            <v>0.15</v>
          </cell>
        </row>
        <row r="9882">
          <cell r="H9882" t="str">
            <v>Ccdc86</v>
          </cell>
          <cell r="I9882">
            <v>0.15</v>
          </cell>
        </row>
        <row r="9883">
          <cell r="H9883" t="str">
            <v>Abi1</v>
          </cell>
          <cell r="I9883">
            <v>0.15</v>
          </cell>
        </row>
        <row r="9884">
          <cell r="H9884" t="str">
            <v>Lrrfip1</v>
          </cell>
          <cell r="I9884">
            <v>0.15</v>
          </cell>
        </row>
        <row r="9885">
          <cell r="H9885" t="str">
            <v>Limd1</v>
          </cell>
          <cell r="I9885">
            <v>0.15</v>
          </cell>
        </row>
        <row r="9886">
          <cell r="H9886" t="str">
            <v>Polr3c</v>
          </cell>
          <cell r="I9886">
            <v>0.15</v>
          </cell>
        </row>
        <row r="9887">
          <cell r="H9887" t="str">
            <v>Coro7</v>
          </cell>
          <cell r="I9887">
            <v>0.15</v>
          </cell>
        </row>
        <row r="9888">
          <cell r="H9888" t="str">
            <v>Pou2f1</v>
          </cell>
          <cell r="I9888">
            <v>0.15</v>
          </cell>
        </row>
        <row r="9889">
          <cell r="H9889" t="str">
            <v>Adra2a</v>
          </cell>
          <cell r="I9889">
            <v>0.15</v>
          </cell>
        </row>
        <row r="9890">
          <cell r="H9890" t="str">
            <v>Rabep1</v>
          </cell>
          <cell r="I9890">
            <v>0.15</v>
          </cell>
        </row>
        <row r="9891">
          <cell r="H9891" t="str">
            <v>P33monox</v>
          </cell>
          <cell r="I9891">
            <v>0.15</v>
          </cell>
        </row>
        <row r="9892">
          <cell r="H9892" t="str">
            <v>Scly</v>
          </cell>
          <cell r="I9892">
            <v>0.15</v>
          </cell>
        </row>
        <row r="9893">
          <cell r="H9893" t="str">
            <v>Eif5b</v>
          </cell>
          <cell r="I9893">
            <v>0.15</v>
          </cell>
        </row>
        <row r="9894">
          <cell r="H9894" t="str">
            <v>Ncdn</v>
          </cell>
          <cell r="I9894">
            <v>0.15</v>
          </cell>
        </row>
        <row r="9895">
          <cell r="H9895" t="str">
            <v>Washc2</v>
          </cell>
          <cell r="I9895">
            <v>0.15</v>
          </cell>
        </row>
        <row r="9896">
          <cell r="H9896" t="str">
            <v>Akap13</v>
          </cell>
          <cell r="I9896">
            <v>0.15</v>
          </cell>
        </row>
        <row r="9897">
          <cell r="H9897" t="str">
            <v>Ppp2r5b</v>
          </cell>
          <cell r="I9897">
            <v>0.15</v>
          </cell>
        </row>
        <row r="9898">
          <cell r="H9898" t="str">
            <v>P33monox</v>
          </cell>
          <cell r="I9898">
            <v>0.15</v>
          </cell>
        </row>
        <row r="9899">
          <cell r="H9899" t="str">
            <v>Epn3</v>
          </cell>
          <cell r="I9899">
            <v>0.15</v>
          </cell>
        </row>
        <row r="9900">
          <cell r="H9900" t="str">
            <v>Wdr7</v>
          </cell>
          <cell r="I9900">
            <v>0.15</v>
          </cell>
        </row>
        <row r="9901">
          <cell r="H9901" t="str">
            <v>Rab8a</v>
          </cell>
          <cell r="I9901">
            <v>0.15</v>
          </cell>
        </row>
        <row r="9902">
          <cell r="H9902" t="str">
            <v>Ddx21</v>
          </cell>
          <cell r="I9902">
            <v>0.15</v>
          </cell>
        </row>
        <row r="9903">
          <cell r="H9903" t="str">
            <v>Eif3b</v>
          </cell>
          <cell r="I9903">
            <v>0.15</v>
          </cell>
        </row>
        <row r="9904">
          <cell r="H9904" t="str">
            <v>Rpl19</v>
          </cell>
          <cell r="I9904">
            <v>0.15</v>
          </cell>
        </row>
        <row r="9905">
          <cell r="H9905" t="str">
            <v>Fcho2</v>
          </cell>
          <cell r="I9905">
            <v>0.15</v>
          </cell>
        </row>
        <row r="9906">
          <cell r="H9906" t="str">
            <v>Pla2g4a</v>
          </cell>
          <cell r="I9906">
            <v>0.15</v>
          </cell>
        </row>
        <row r="9907">
          <cell r="H9907" t="str">
            <v>Furin</v>
          </cell>
          <cell r="I9907">
            <v>0.15</v>
          </cell>
        </row>
        <row r="9908">
          <cell r="H9908" t="str">
            <v>Smpx</v>
          </cell>
          <cell r="I9908">
            <v>0.15</v>
          </cell>
        </row>
        <row r="9909">
          <cell r="H9909" t="str">
            <v>Fip1l1</v>
          </cell>
          <cell r="I9909">
            <v>0.15</v>
          </cell>
        </row>
        <row r="9910">
          <cell r="H9910" t="str">
            <v>Slc35f6</v>
          </cell>
          <cell r="I9910">
            <v>0.15</v>
          </cell>
        </row>
        <row r="9911">
          <cell r="H9911" t="str">
            <v>Ptpn21</v>
          </cell>
          <cell r="I9911">
            <v>0.15</v>
          </cell>
        </row>
        <row r="9912">
          <cell r="H9912" t="str">
            <v>Arhgef28</v>
          </cell>
          <cell r="I9912">
            <v>0.15</v>
          </cell>
        </row>
        <row r="9913">
          <cell r="H9913" t="str">
            <v>Pea15</v>
          </cell>
          <cell r="I9913">
            <v>0.15</v>
          </cell>
        </row>
        <row r="9914">
          <cell r="H9914" t="str">
            <v>Snip1</v>
          </cell>
          <cell r="I9914">
            <v>0.15</v>
          </cell>
        </row>
        <row r="9915">
          <cell r="H9915" t="str">
            <v>Hnrnpd</v>
          </cell>
          <cell r="I9915">
            <v>0.15</v>
          </cell>
        </row>
        <row r="9916">
          <cell r="H9916" t="str">
            <v>Coro1b</v>
          </cell>
          <cell r="I9916">
            <v>0.15</v>
          </cell>
        </row>
        <row r="9917">
          <cell r="H9917" t="str">
            <v>Myh10</v>
          </cell>
          <cell r="I9917">
            <v>0.15</v>
          </cell>
        </row>
        <row r="9918">
          <cell r="H9918" t="str">
            <v>Hipk3</v>
          </cell>
          <cell r="I9918">
            <v>0.15</v>
          </cell>
        </row>
        <row r="9919">
          <cell r="H9919" t="str">
            <v>Gprasp1</v>
          </cell>
          <cell r="I9919">
            <v>0.15</v>
          </cell>
        </row>
        <row r="9920">
          <cell r="H9920" t="str">
            <v>Gpalpp1</v>
          </cell>
          <cell r="I9920">
            <v>0.15</v>
          </cell>
        </row>
        <row r="9921">
          <cell r="H9921" t="str">
            <v>Smarca4</v>
          </cell>
          <cell r="I9921">
            <v>0.15</v>
          </cell>
        </row>
        <row r="9922">
          <cell r="H9922" t="str">
            <v>Ppig</v>
          </cell>
          <cell r="I9922">
            <v>0.15</v>
          </cell>
        </row>
        <row r="9923">
          <cell r="H9923" t="str">
            <v>Map1b</v>
          </cell>
          <cell r="I9923">
            <v>0.15</v>
          </cell>
        </row>
        <row r="9924">
          <cell r="H9924" t="str">
            <v>Ptk2</v>
          </cell>
          <cell r="I9924">
            <v>0.15</v>
          </cell>
        </row>
        <row r="9925">
          <cell r="H9925" t="str">
            <v>Iws1</v>
          </cell>
          <cell r="I9925">
            <v>0.15</v>
          </cell>
        </row>
        <row r="9926">
          <cell r="H9926" t="str">
            <v>Map2</v>
          </cell>
          <cell r="I9926">
            <v>0.15</v>
          </cell>
        </row>
        <row r="9927">
          <cell r="H9927" t="str">
            <v>Rhbdf1</v>
          </cell>
          <cell r="I9927">
            <v>0.15</v>
          </cell>
        </row>
        <row r="9928">
          <cell r="H9928" t="str">
            <v>Glyr1</v>
          </cell>
          <cell r="I9928">
            <v>0.15</v>
          </cell>
        </row>
        <row r="9929">
          <cell r="H9929" t="str">
            <v>Abi1</v>
          </cell>
          <cell r="I9929">
            <v>0.15</v>
          </cell>
        </row>
        <row r="9930">
          <cell r="H9930" t="str">
            <v>Atp1a1</v>
          </cell>
          <cell r="I9930">
            <v>0.15</v>
          </cell>
        </row>
        <row r="9931">
          <cell r="H9931" t="str">
            <v>Mep1b</v>
          </cell>
          <cell r="I9931">
            <v>0.15</v>
          </cell>
        </row>
        <row r="9932">
          <cell r="H9932" t="str">
            <v>Thrap3</v>
          </cell>
          <cell r="I9932">
            <v>0.15</v>
          </cell>
        </row>
        <row r="9933">
          <cell r="H9933" t="str">
            <v>Pds5a</v>
          </cell>
          <cell r="I9933">
            <v>0.15</v>
          </cell>
        </row>
        <row r="9934">
          <cell r="H9934" t="str">
            <v>Cdc42bpb</v>
          </cell>
          <cell r="I9934">
            <v>0.15</v>
          </cell>
        </row>
        <row r="9935">
          <cell r="H9935" t="str">
            <v>Ppp1r12a</v>
          </cell>
          <cell r="I9935">
            <v>0.15</v>
          </cell>
        </row>
        <row r="9936">
          <cell r="H9936" t="str">
            <v>Tmpo</v>
          </cell>
          <cell r="I9936">
            <v>0.16</v>
          </cell>
        </row>
        <row r="9937">
          <cell r="H9937" t="str">
            <v>Phyh</v>
          </cell>
          <cell r="I9937">
            <v>0.16</v>
          </cell>
        </row>
        <row r="9938">
          <cell r="H9938" t="str">
            <v>Snx17</v>
          </cell>
          <cell r="I9938">
            <v>0.16</v>
          </cell>
        </row>
        <row r="9939">
          <cell r="H9939" t="str">
            <v>Dnm3</v>
          </cell>
          <cell r="I9939">
            <v>0.16</v>
          </cell>
        </row>
        <row r="9940">
          <cell r="H9940" t="str">
            <v>Iws1</v>
          </cell>
          <cell r="I9940">
            <v>0.16</v>
          </cell>
        </row>
        <row r="9941">
          <cell r="H9941" t="str">
            <v>Slc4a7</v>
          </cell>
          <cell r="I9941">
            <v>0.16</v>
          </cell>
        </row>
        <row r="9942">
          <cell r="H9942" t="str">
            <v>Magi1</v>
          </cell>
          <cell r="I9942">
            <v>0.16</v>
          </cell>
        </row>
        <row r="9943">
          <cell r="H9943" t="str">
            <v>Rab3il1</v>
          </cell>
          <cell r="I9943">
            <v>0.16</v>
          </cell>
        </row>
        <row r="9944">
          <cell r="H9944" t="str">
            <v>Prkd2</v>
          </cell>
          <cell r="I9944">
            <v>0.16</v>
          </cell>
        </row>
        <row r="9945">
          <cell r="H9945" t="str">
            <v>Lpar1</v>
          </cell>
          <cell r="I9945">
            <v>0.16</v>
          </cell>
        </row>
        <row r="9946">
          <cell r="H9946" t="str">
            <v>Arhgap24</v>
          </cell>
          <cell r="I9946">
            <v>0.16</v>
          </cell>
        </row>
        <row r="9947">
          <cell r="H9947" t="str">
            <v>Them6</v>
          </cell>
          <cell r="I9947">
            <v>0.16</v>
          </cell>
        </row>
        <row r="9948">
          <cell r="H9948" t="str">
            <v>Ncoa3</v>
          </cell>
          <cell r="I9948">
            <v>0.16</v>
          </cell>
        </row>
        <row r="9949">
          <cell r="H9949" t="str">
            <v>Epn2</v>
          </cell>
          <cell r="I9949">
            <v>0.16</v>
          </cell>
        </row>
        <row r="9950">
          <cell r="H9950" t="str">
            <v>Sh2b1</v>
          </cell>
          <cell r="I9950">
            <v>0.16</v>
          </cell>
        </row>
        <row r="9951">
          <cell r="H9951" t="str">
            <v>Epn3</v>
          </cell>
          <cell r="I9951">
            <v>0.16</v>
          </cell>
        </row>
        <row r="9952">
          <cell r="H9952" t="str">
            <v>Zranb2</v>
          </cell>
          <cell r="I9952">
            <v>0.16</v>
          </cell>
        </row>
        <row r="9953">
          <cell r="H9953" t="str">
            <v>Tbx3</v>
          </cell>
          <cell r="I9953">
            <v>0.16</v>
          </cell>
        </row>
        <row r="9954">
          <cell r="H9954" t="str">
            <v>F11r</v>
          </cell>
          <cell r="I9954">
            <v>0.16</v>
          </cell>
        </row>
        <row r="9955">
          <cell r="H9955" t="str">
            <v>Eif3b</v>
          </cell>
          <cell r="I9955">
            <v>0.16</v>
          </cell>
        </row>
        <row r="9956">
          <cell r="H9956" t="str">
            <v>Map1b</v>
          </cell>
          <cell r="I9956">
            <v>0.16</v>
          </cell>
        </row>
        <row r="9957">
          <cell r="H9957" t="str">
            <v>Tgs1</v>
          </cell>
          <cell r="I9957">
            <v>0.16</v>
          </cell>
        </row>
        <row r="9958">
          <cell r="H9958" t="str">
            <v>Smc3</v>
          </cell>
          <cell r="I9958">
            <v>0.16</v>
          </cell>
        </row>
        <row r="9959">
          <cell r="H9959" t="str">
            <v>Baiap2l1</v>
          </cell>
          <cell r="I9959">
            <v>0.16</v>
          </cell>
        </row>
        <row r="9960">
          <cell r="H9960" t="str">
            <v>Tada3</v>
          </cell>
          <cell r="I9960">
            <v>0.16</v>
          </cell>
        </row>
        <row r="9961">
          <cell r="H9961" t="str">
            <v>Epn3</v>
          </cell>
          <cell r="I9961">
            <v>0.16</v>
          </cell>
        </row>
        <row r="9962">
          <cell r="H9962" t="str">
            <v>Pdlim1</v>
          </cell>
          <cell r="I9962">
            <v>0.16</v>
          </cell>
        </row>
        <row r="9963">
          <cell r="H9963" t="str">
            <v>Sgta</v>
          </cell>
          <cell r="I9963">
            <v>0.16</v>
          </cell>
        </row>
        <row r="9964">
          <cell r="H9964" t="str">
            <v>Map4</v>
          </cell>
          <cell r="I9964">
            <v>0.16</v>
          </cell>
        </row>
        <row r="9965">
          <cell r="H9965" t="str">
            <v>Srsf5</v>
          </cell>
          <cell r="I9965">
            <v>0.16</v>
          </cell>
        </row>
        <row r="9966">
          <cell r="H9966" t="str">
            <v>Wipf3</v>
          </cell>
          <cell r="I9966">
            <v>0.16</v>
          </cell>
        </row>
        <row r="9967">
          <cell r="H9967" t="str">
            <v>Pde4d</v>
          </cell>
          <cell r="I9967">
            <v>0.16</v>
          </cell>
        </row>
        <row r="9968">
          <cell r="H9968" t="str">
            <v>Slc9a8</v>
          </cell>
          <cell r="I9968">
            <v>0.16</v>
          </cell>
        </row>
        <row r="9969">
          <cell r="H9969" t="str">
            <v>Cxadr</v>
          </cell>
          <cell r="I9969">
            <v>0.16</v>
          </cell>
        </row>
        <row r="9970">
          <cell r="H9970" t="str">
            <v>Palmd</v>
          </cell>
          <cell r="I9970">
            <v>0.16</v>
          </cell>
        </row>
        <row r="9971">
          <cell r="H9971" t="str">
            <v>Map1b</v>
          </cell>
          <cell r="I9971">
            <v>0.16</v>
          </cell>
        </row>
        <row r="9972">
          <cell r="H9972" t="str">
            <v>Dtnb</v>
          </cell>
          <cell r="I9972">
            <v>0.16</v>
          </cell>
        </row>
        <row r="9973">
          <cell r="H9973" t="str">
            <v>Sh3kbp1</v>
          </cell>
          <cell r="I9973">
            <v>0.16</v>
          </cell>
        </row>
        <row r="9974">
          <cell r="H9974" t="str">
            <v>Ppp1r1a</v>
          </cell>
          <cell r="I9974">
            <v>0.16</v>
          </cell>
        </row>
        <row r="9975">
          <cell r="H9975" t="str">
            <v>Zc3h18</v>
          </cell>
          <cell r="I9975">
            <v>0.16</v>
          </cell>
        </row>
        <row r="9976">
          <cell r="H9976" t="str">
            <v>Dtnb</v>
          </cell>
          <cell r="I9976">
            <v>0.16</v>
          </cell>
        </row>
        <row r="9977">
          <cell r="H9977" t="str">
            <v>Zc3h14</v>
          </cell>
          <cell r="I9977">
            <v>0.16</v>
          </cell>
        </row>
        <row r="9978">
          <cell r="H9978" t="str">
            <v>Kat7</v>
          </cell>
          <cell r="I9978">
            <v>0.16</v>
          </cell>
        </row>
        <row r="9979">
          <cell r="H9979" t="str">
            <v>Ccdc8</v>
          </cell>
          <cell r="I9979">
            <v>0.16</v>
          </cell>
        </row>
        <row r="9980">
          <cell r="H9980" t="str">
            <v>Clip1</v>
          </cell>
          <cell r="I9980">
            <v>0.16</v>
          </cell>
        </row>
        <row r="9981">
          <cell r="H9981" t="str">
            <v>Psip1</v>
          </cell>
          <cell r="I9981">
            <v>0.16</v>
          </cell>
        </row>
        <row r="9982">
          <cell r="H9982" t="str">
            <v>Epn3</v>
          </cell>
          <cell r="I9982">
            <v>0.16</v>
          </cell>
        </row>
        <row r="9983">
          <cell r="H9983" t="str">
            <v>Taok3</v>
          </cell>
          <cell r="I9983">
            <v>0.16</v>
          </cell>
        </row>
        <row r="9984">
          <cell r="H9984" t="str">
            <v>Golga2</v>
          </cell>
          <cell r="I9984">
            <v>0.16</v>
          </cell>
        </row>
        <row r="9985">
          <cell r="H9985" t="str">
            <v>Nphs1</v>
          </cell>
          <cell r="I9985">
            <v>0.16</v>
          </cell>
        </row>
        <row r="9986">
          <cell r="H9986" t="str">
            <v>Kalrn</v>
          </cell>
          <cell r="I9986">
            <v>0.16</v>
          </cell>
        </row>
        <row r="9987">
          <cell r="H9987" t="str">
            <v>Nde1</v>
          </cell>
          <cell r="I9987">
            <v>0.16</v>
          </cell>
        </row>
        <row r="9988">
          <cell r="H9988" t="str">
            <v>Csnk1d</v>
          </cell>
          <cell r="I9988">
            <v>0.16</v>
          </cell>
        </row>
        <row r="9989">
          <cell r="H9989" t="str">
            <v>Gramd2b</v>
          </cell>
          <cell r="I9989">
            <v>0.16</v>
          </cell>
        </row>
        <row r="9990">
          <cell r="H9990" t="str">
            <v>Pspc1</v>
          </cell>
          <cell r="I9990">
            <v>0.16</v>
          </cell>
        </row>
        <row r="9991">
          <cell r="H9991" t="str">
            <v>Map1b</v>
          </cell>
          <cell r="I9991">
            <v>0.16</v>
          </cell>
        </row>
        <row r="9992">
          <cell r="H9992" t="str">
            <v>Psmd1</v>
          </cell>
          <cell r="I9992">
            <v>0.16</v>
          </cell>
        </row>
        <row r="9993">
          <cell r="H9993" t="str">
            <v>Gstm2</v>
          </cell>
          <cell r="I9993">
            <v>0.16</v>
          </cell>
        </row>
        <row r="9994">
          <cell r="H9994" t="str">
            <v>Clk3</v>
          </cell>
          <cell r="I9994">
            <v>0.16</v>
          </cell>
        </row>
        <row r="9995">
          <cell r="H9995" t="str">
            <v>Usp10</v>
          </cell>
          <cell r="I9995">
            <v>0.16</v>
          </cell>
        </row>
        <row r="9996">
          <cell r="H9996" t="str">
            <v>Iws1</v>
          </cell>
          <cell r="I9996">
            <v>0.16</v>
          </cell>
        </row>
        <row r="9997">
          <cell r="H9997" t="str">
            <v>Magi3</v>
          </cell>
          <cell r="I9997">
            <v>0.16</v>
          </cell>
        </row>
        <row r="9998">
          <cell r="H9998" t="str">
            <v>Magi1</v>
          </cell>
          <cell r="I9998">
            <v>0.16</v>
          </cell>
        </row>
        <row r="9999">
          <cell r="H9999" t="str">
            <v>Sqstm1</v>
          </cell>
          <cell r="I9999">
            <v>0.16</v>
          </cell>
        </row>
        <row r="10000">
          <cell r="H10000" t="str">
            <v>Mark2</v>
          </cell>
          <cell r="I10000">
            <v>0.16</v>
          </cell>
        </row>
        <row r="10001">
          <cell r="H10001" t="str">
            <v>Dmd</v>
          </cell>
          <cell r="I10001">
            <v>0.16</v>
          </cell>
        </row>
        <row r="10002">
          <cell r="H10002" t="str">
            <v>Map1b</v>
          </cell>
          <cell r="I10002">
            <v>0.16</v>
          </cell>
        </row>
        <row r="10003">
          <cell r="H10003" t="str">
            <v>Fcho2</v>
          </cell>
          <cell r="I10003">
            <v>0.16</v>
          </cell>
        </row>
        <row r="10004">
          <cell r="H10004" t="str">
            <v>Gsk3a</v>
          </cell>
          <cell r="I10004">
            <v>0.16</v>
          </cell>
        </row>
        <row r="10005">
          <cell r="H10005" t="str">
            <v>Frmd8</v>
          </cell>
          <cell r="I10005">
            <v>0.16</v>
          </cell>
        </row>
        <row r="10006">
          <cell r="H10006" t="str">
            <v>Eif3c</v>
          </cell>
          <cell r="I10006">
            <v>0.16</v>
          </cell>
        </row>
        <row r="10007">
          <cell r="H10007" t="str">
            <v>Map1b</v>
          </cell>
          <cell r="I10007">
            <v>0.16</v>
          </cell>
        </row>
        <row r="10008">
          <cell r="H10008" t="str">
            <v>Creb1</v>
          </cell>
          <cell r="I10008">
            <v>0.16</v>
          </cell>
        </row>
        <row r="10009">
          <cell r="H10009" t="str">
            <v>Ppp1r11</v>
          </cell>
          <cell r="I10009">
            <v>0.16</v>
          </cell>
        </row>
        <row r="10010">
          <cell r="H10010" t="str">
            <v>Thrap3</v>
          </cell>
          <cell r="I10010">
            <v>0.16</v>
          </cell>
        </row>
        <row r="10011">
          <cell r="H10011" t="str">
            <v>Fcho2</v>
          </cell>
          <cell r="I10011">
            <v>0.16</v>
          </cell>
        </row>
        <row r="10012">
          <cell r="H10012" t="str">
            <v>Epn2</v>
          </cell>
          <cell r="I10012">
            <v>0.16</v>
          </cell>
        </row>
        <row r="10013">
          <cell r="H10013" t="str">
            <v>Afap1</v>
          </cell>
          <cell r="I10013">
            <v>0.16</v>
          </cell>
        </row>
        <row r="10014">
          <cell r="H10014" t="str">
            <v>Synrg</v>
          </cell>
          <cell r="I10014">
            <v>0.16</v>
          </cell>
        </row>
        <row r="10015">
          <cell r="H10015" t="str">
            <v>Map1b</v>
          </cell>
          <cell r="I10015">
            <v>0.16</v>
          </cell>
        </row>
        <row r="10016">
          <cell r="H10016" t="str">
            <v>Baiap2</v>
          </cell>
          <cell r="I10016">
            <v>0.16</v>
          </cell>
        </row>
        <row r="10017">
          <cell r="H10017" t="str">
            <v>Ppp1r9a</v>
          </cell>
          <cell r="I10017">
            <v>0.16</v>
          </cell>
        </row>
        <row r="10018">
          <cell r="H10018" t="str">
            <v>Dtnb</v>
          </cell>
          <cell r="I10018">
            <v>0.16</v>
          </cell>
        </row>
        <row r="10019">
          <cell r="H10019" t="str">
            <v>Ppp1r7</v>
          </cell>
          <cell r="I10019">
            <v>0.16</v>
          </cell>
        </row>
        <row r="10020">
          <cell r="H10020" t="str">
            <v>Map1b</v>
          </cell>
          <cell r="I10020">
            <v>0.16</v>
          </cell>
        </row>
        <row r="10021">
          <cell r="H10021" t="str">
            <v>Nedd4</v>
          </cell>
          <cell r="I10021">
            <v>0.16</v>
          </cell>
        </row>
        <row r="10022">
          <cell r="H10022" t="str">
            <v>Sptan1</v>
          </cell>
          <cell r="I10022">
            <v>0.16</v>
          </cell>
        </row>
        <row r="10023">
          <cell r="H10023" t="str">
            <v>Snip1</v>
          </cell>
          <cell r="I10023">
            <v>0.16</v>
          </cell>
        </row>
        <row r="10024">
          <cell r="H10024" t="str">
            <v>Pcyt1a</v>
          </cell>
          <cell r="I10024">
            <v>0.16</v>
          </cell>
        </row>
        <row r="10025">
          <cell r="H10025" t="str">
            <v>Map2</v>
          </cell>
          <cell r="I10025">
            <v>0.16</v>
          </cell>
        </row>
        <row r="10026">
          <cell r="H10026" t="str">
            <v>Smarcad1</v>
          </cell>
          <cell r="I10026">
            <v>0.16</v>
          </cell>
        </row>
        <row r="10027">
          <cell r="H10027" t="str">
            <v>Slc9a3r1</v>
          </cell>
          <cell r="I10027">
            <v>0.16</v>
          </cell>
        </row>
        <row r="10028">
          <cell r="H10028" t="str">
            <v>Cask</v>
          </cell>
          <cell r="I10028">
            <v>0.16</v>
          </cell>
        </row>
        <row r="10029">
          <cell r="H10029" t="str">
            <v>Klc1</v>
          </cell>
          <cell r="I10029">
            <v>0.16</v>
          </cell>
        </row>
        <row r="10030">
          <cell r="H10030" t="str">
            <v>Epn3</v>
          </cell>
          <cell r="I10030">
            <v>0.16</v>
          </cell>
        </row>
        <row r="10031">
          <cell r="H10031" t="str">
            <v>Epn3</v>
          </cell>
          <cell r="I10031">
            <v>0.16</v>
          </cell>
        </row>
        <row r="10032">
          <cell r="H10032" t="str">
            <v>Fosl2</v>
          </cell>
          <cell r="I10032">
            <v>0.16</v>
          </cell>
        </row>
        <row r="10033">
          <cell r="H10033" t="str">
            <v>Fxr1</v>
          </cell>
          <cell r="I10033">
            <v>0.16</v>
          </cell>
        </row>
        <row r="10034">
          <cell r="H10034" t="str">
            <v>Arglu1</v>
          </cell>
          <cell r="I10034">
            <v>0.16</v>
          </cell>
        </row>
        <row r="10035">
          <cell r="H10035" t="str">
            <v>Ccdc91</v>
          </cell>
          <cell r="I10035">
            <v>0.16</v>
          </cell>
        </row>
        <row r="10036">
          <cell r="H10036" t="str">
            <v>Akap13</v>
          </cell>
          <cell r="I10036">
            <v>0.16</v>
          </cell>
        </row>
        <row r="10037">
          <cell r="H10037" t="str">
            <v>Pcnp</v>
          </cell>
          <cell r="I10037">
            <v>0.16</v>
          </cell>
        </row>
        <row r="10038">
          <cell r="H10038" t="str">
            <v>Atxn1</v>
          </cell>
          <cell r="I10038">
            <v>0.16</v>
          </cell>
        </row>
        <row r="10039">
          <cell r="H10039" t="str">
            <v>Eef2</v>
          </cell>
          <cell r="I10039">
            <v>0.16</v>
          </cell>
        </row>
        <row r="10040">
          <cell r="H10040" t="str">
            <v>Shank3</v>
          </cell>
          <cell r="I10040">
            <v>0.17</v>
          </cell>
        </row>
        <row r="10041">
          <cell r="H10041" t="str">
            <v>Mtmr3</v>
          </cell>
          <cell r="I10041">
            <v>0.17</v>
          </cell>
        </row>
        <row r="10042">
          <cell r="H10042" t="str">
            <v>Mfap3l</v>
          </cell>
          <cell r="I10042">
            <v>0.17</v>
          </cell>
        </row>
        <row r="10043">
          <cell r="H10043" t="str">
            <v>Srsf9</v>
          </cell>
          <cell r="I10043">
            <v>0.17</v>
          </cell>
        </row>
        <row r="10044">
          <cell r="H10044" t="str">
            <v>Tmpo</v>
          </cell>
          <cell r="I10044">
            <v>0.17</v>
          </cell>
        </row>
        <row r="10045">
          <cell r="H10045" t="str">
            <v>Srsf6</v>
          </cell>
          <cell r="I10045">
            <v>0.17</v>
          </cell>
        </row>
        <row r="10046">
          <cell r="H10046" t="str">
            <v>Smarca4</v>
          </cell>
          <cell r="I10046">
            <v>0.17</v>
          </cell>
        </row>
        <row r="10047">
          <cell r="H10047" t="str">
            <v>Thoc1</v>
          </cell>
          <cell r="I10047">
            <v>0.17</v>
          </cell>
        </row>
        <row r="10048">
          <cell r="H10048" t="str">
            <v>Ppp1r1b</v>
          </cell>
          <cell r="I10048">
            <v>0.17</v>
          </cell>
        </row>
        <row r="10049">
          <cell r="H10049" t="str">
            <v>Magi1</v>
          </cell>
          <cell r="I10049">
            <v>0.17</v>
          </cell>
        </row>
        <row r="10050">
          <cell r="H10050" t="str">
            <v>Tcf12</v>
          </cell>
          <cell r="I10050">
            <v>0.17</v>
          </cell>
        </row>
        <row r="10051">
          <cell r="H10051" t="str">
            <v>Farp1</v>
          </cell>
          <cell r="I10051">
            <v>0.17</v>
          </cell>
        </row>
        <row r="10052">
          <cell r="H10052" t="str">
            <v>Mpzl1</v>
          </cell>
          <cell r="I10052">
            <v>0.17</v>
          </cell>
        </row>
        <row r="10053">
          <cell r="H10053" t="str">
            <v>Hnrnpa3</v>
          </cell>
          <cell r="I10053">
            <v>0.17</v>
          </cell>
        </row>
        <row r="10054">
          <cell r="H10054" t="str">
            <v>Plpp3</v>
          </cell>
          <cell r="I10054">
            <v>0.17</v>
          </cell>
        </row>
        <row r="10055">
          <cell r="H10055" t="str">
            <v>Iws1</v>
          </cell>
          <cell r="I10055">
            <v>0.17</v>
          </cell>
        </row>
        <row r="10056">
          <cell r="H10056" t="str">
            <v>Rtkn</v>
          </cell>
          <cell r="I10056">
            <v>0.17</v>
          </cell>
        </row>
        <row r="10057">
          <cell r="H10057" t="str">
            <v>Camsap1</v>
          </cell>
          <cell r="I10057">
            <v>0.17</v>
          </cell>
        </row>
        <row r="10058">
          <cell r="H10058" t="str">
            <v>Kazn</v>
          </cell>
          <cell r="I10058">
            <v>0.17</v>
          </cell>
        </row>
        <row r="10059">
          <cell r="H10059" t="str">
            <v>Matr3</v>
          </cell>
          <cell r="I10059">
            <v>0.17</v>
          </cell>
        </row>
        <row r="10060">
          <cell r="H10060" t="str">
            <v>Thrap3</v>
          </cell>
          <cell r="I10060">
            <v>0.17</v>
          </cell>
        </row>
        <row r="10061">
          <cell r="H10061" t="str">
            <v>Araf</v>
          </cell>
          <cell r="I10061">
            <v>0.17</v>
          </cell>
        </row>
        <row r="10062">
          <cell r="H10062" t="str">
            <v>Lmna</v>
          </cell>
          <cell r="I10062">
            <v>0.17</v>
          </cell>
        </row>
        <row r="10063">
          <cell r="H10063" t="str">
            <v>Macf1</v>
          </cell>
          <cell r="I10063">
            <v>0.17</v>
          </cell>
        </row>
        <row r="10064">
          <cell r="H10064" t="str">
            <v>Zfp36l1</v>
          </cell>
          <cell r="I10064">
            <v>0.17</v>
          </cell>
        </row>
        <row r="10065">
          <cell r="H10065" t="str">
            <v>Cd2ap</v>
          </cell>
          <cell r="I10065">
            <v>0.17</v>
          </cell>
        </row>
        <row r="10066">
          <cell r="H10066" t="str">
            <v>Hnrnpa2b1</v>
          </cell>
          <cell r="I10066">
            <v>0.17</v>
          </cell>
        </row>
        <row r="10067">
          <cell r="H10067" t="str">
            <v>Stxbp5</v>
          </cell>
          <cell r="I10067">
            <v>0.17</v>
          </cell>
        </row>
        <row r="10068">
          <cell r="H10068" t="str">
            <v>Sgk3</v>
          </cell>
          <cell r="I10068">
            <v>0.17</v>
          </cell>
        </row>
        <row r="10069">
          <cell r="H10069" t="str">
            <v>Prpf38b</v>
          </cell>
          <cell r="I10069">
            <v>0.17</v>
          </cell>
        </row>
        <row r="10070">
          <cell r="H10070" t="str">
            <v>Map1b</v>
          </cell>
          <cell r="I10070">
            <v>0.17</v>
          </cell>
        </row>
        <row r="10071">
          <cell r="H10071" t="str">
            <v>Glod4</v>
          </cell>
          <cell r="I10071">
            <v>0.17</v>
          </cell>
        </row>
        <row r="10072">
          <cell r="H10072" t="str">
            <v>Hdgfl2</v>
          </cell>
          <cell r="I10072">
            <v>0.17</v>
          </cell>
        </row>
        <row r="10073">
          <cell r="H10073" t="str">
            <v>Eif2b5</v>
          </cell>
          <cell r="I10073">
            <v>0.17</v>
          </cell>
        </row>
        <row r="10074">
          <cell r="H10074" t="str">
            <v>Snap23</v>
          </cell>
          <cell r="I10074">
            <v>0.17</v>
          </cell>
        </row>
        <row r="10075">
          <cell r="H10075" t="str">
            <v>Cttn</v>
          </cell>
          <cell r="I10075">
            <v>0.17</v>
          </cell>
        </row>
        <row r="10076">
          <cell r="H10076" t="str">
            <v>Prkd1</v>
          </cell>
          <cell r="I10076">
            <v>0.17</v>
          </cell>
        </row>
        <row r="10077">
          <cell r="H10077" t="str">
            <v>Lsr</v>
          </cell>
          <cell r="I10077">
            <v>0.17</v>
          </cell>
        </row>
        <row r="10078">
          <cell r="H10078" t="str">
            <v>Ppig</v>
          </cell>
          <cell r="I10078">
            <v>0.17</v>
          </cell>
        </row>
        <row r="10079">
          <cell r="H10079" t="str">
            <v>Hdgfl2</v>
          </cell>
          <cell r="I10079">
            <v>0.17</v>
          </cell>
        </row>
        <row r="10080">
          <cell r="H10080" t="str">
            <v>Ubr4</v>
          </cell>
          <cell r="I10080">
            <v>0.17</v>
          </cell>
        </row>
        <row r="10081">
          <cell r="H10081" t="str">
            <v>Macf1</v>
          </cell>
          <cell r="I10081">
            <v>0.17</v>
          </cell>
        </row>
        <row r="10082">
          <cell r="H10082" t="str">
            <v>Thrap3</v>
          </cell>
          <cell r="I10082">
            <v>0.17</v>
          </cell>
        </row>
        <row r="10083">
          <cell r="H10083" t="str">
            <v>Smc1a</v>
          </cell>
          <cell r="I10083">
            <v>0.17</v>
          </cell>
        </row>
        <row r="10084">
          <cell r="H10084" t="str">
            <v>Vcpip1</v>
          </cell>
          <cell r="I10084">
            <v>0.17</v>
          </cell>
        </row>
        <row r="10085">
          <cell r="H10085" t="str">
            <v>Ampd2</v>
          </cell>
          <cell r="I10085">
            <v>0.17</v>
          </cell>
        </row>
        <row r="10086">
          <cell r="H10086" t="str">
            <v>Parva</v>
          </cell>
          <cell r="I10086">
            <v>0.17</v>
          </cell>
        </row>
        <row r="10087">
          <cell r="H10087" t="str">
            <v>Specc1l</v>
          </cell>
          <cell r="I10087">
            <v>0.17</v>
          </cell>
        </row>
        <row r="10088">
          <cell r="H10088" t="str">
            <v>Bcar1</v>
          </cell>
          <cell r="I10088">
            <v>0.17</v>
          </cell>
        </row>
        <row r="10089">
          <cell r="H10089" t="str">
            <v>Eif3c</v>
          </cell>
          <cell r="I10089">
            <v>0.17</v>
          </cell>
        </row>
        <row r="10090">
          <cell r="H10090" t="str">
            <v>Bud13</v>
          </cell>
          <cell r="I10090">
            <v>0.17</v>
          </cell>
        </row>
        <row r="10091">
          <cell r="H10091" t="str">
            <v>Csrp1</v>
          </cell>
          <cell r="I10091">
            <v>0.17</v>
          </cell>
        </row>
        <row r="10092">
          <cell r="H10092" t="str">
            <v>Set</v>
          </cell>
          <cell r="I10092">
            <v>0.17</v>
          </cell>
        </row>
        <row r="10093">
          <cell r="H10093" t="str">
            <v>Acap2</v>
          </cell>
          <cell r="I10093">
            <v>0.17</v>
          </cell>
        </row>
        <row r="10094">
          <cell r="H10094" t="str">
            <v>Pacs1</v>
          </cell>
          <cell r="I10094">
            <v>0.17</v>
          </cell>
        </row>
        <row r="10095">
          <cell r="H10095" t="str">
            <v>Vps4a</v>
          </cell>
          <cell r="I10095">
            <v>0.17</v>
          </cell>
        </row>
        <row r="10096">
          <cell r="H10096" t="str">
            <v>Pcyt1a</v>
          </cell>
          <cell r="I10096">
            <v>0.17</v>
          </cell>
        </row>
        <row r="10097">
          <cell r="H10097" t="str">
            <v>Srsf5</v>
          </cell>
          <cell r="I10097">
            <v>0.17</v>
          </cell>
        </row>
        <row r="10098">
          <cell r="H10098" t="str">
            <v>Arhgef2</v>
          </cell>
          <cell r="I10098">
            <v>0.17</v>
          </cell>
        </row>
        <row r="10099">
          <cell r="H10099" t="str">
            <v>Lmna</v>
          </cell>
          <cell r="I10099">
            <v>0.17</v>
          </cell>
        </row>
        <row r="10100">
          <cell r="H10100" t="str">
            <v>Gtf3c1</v>
          </cell>
          <cell r="I10100">
            <v>0.17</v>
          </cell>
        </row>
        <row r="10101">
          <cell r="H10101" t="str">
            <v>Fam129b</v>
          </cell>
          <cell r="I10101">
            <v>0.17</v>
          </cell>
        </row>
        <row r="10102">
          <cell r="H10102" t="str">
            <v>Mapkapk3</v>
          </cell>
          <cell r="I10102">
            <v>0.17</v>
          </cell>
        </row>
        <row r="10103">
          <cell r="H10103" t="str">
            <v>Akap13</v>
          </cell>
          <cell r="I10103">
            <v>0.17</v>
          </cell>
        </row>
        <row r="10104">
          <cell r="H10104" t="str">
            <v>Camkk2</v>
          </cell>
          <cell r="I10104">
            <v>0.17</v>
          </cell>
        </row>
        <row r="10105">
          <cell r="H10105" t="str">
            <v>Tut1</v>
          </cell>
          <cell r="I10105">
            <v>0.17</v>
          </cell>
        </row>
        <row r="10106">
          <cell r="H10106" t="str">
            <v>Sptbn2</v>
          </cell>
          <cell r="I10106">
            <v>0.17</v>
          </cell>
        </row>
        <row r="10107">
          <cell r="H10107" t="str">
            <v>Dyrk1a</v>
          </cell>
          <cell r="I10107">
            <v>0.17</v>
          </cell>
        </row>
        <row r="10108">
          <cell r="H10108" t="str">
            <v>Epn3</v>
          </cell>
          <cell r="I10108">
            <v>0.17</v>
          </cell>
        </row>
        <row r="10109">
          <cell r="H10109" t="str">
            <v>Fam133b</v>
          </cell>
          <cell r="I10109">
            <v>0.17</v>
          </cell>
        </row>
        <row r="10110">
          <cell r="H10110" t="str">
            <v>Agfg1</v>
          </cell>
          <cell r="I10110">
            <v>0.17</v>
          </cell>
        </row>
        <row r="10111">
          <cell r="H10111" t="str">
            <v>Rnf167</v>
          </cell>
          <cell r="I10111">
            <v>0.17</v>
          </cell>
        </row>
        <row r="10112">
          <cell r="H10112" t="str">
            <v>Lsr</v>
          </cell>
          <cell r="I10112">
            <v>0.17</v>
          </cell>
        </row>
        <row r="10113">
          <cell r="H10113" t="str">
            <v>Rab14</v>
          </cell>
          <cell r="I10113">
            <v>0.18</v>
          </cell>
        </row>
        <row r="10114">
          <cell r="H10114" t="str">
            <v>Stim1</v>
          </cell>
          <cell r="I10114">
            <v>0.18</v>
          </cell>
        </row>
        <row r="10115">
          <cell r="H10115" t="str">
            <v>Camk2g</v>
          </cell>
          <cell r="I10115">
            <v>0.18</v>
          </cell>
        </row>
        <row r="10116">
          <cell r="H10116" t="str">
            <v>Cdh6</v>
          </cell>
          <cell r="I10116">
            <v>0.18</v>
          </cell>
        </row>
        <row r="10117">
          <cell r="H10117" t="str">
            <v>Cask</v>
          </cell>
          <cell r="I10117">
            <v>0.18</v>
          </cell>
        </row>
        <row r="10118">
          <cell r="H10118" t="str">
            <v>Sarg</v>
          </cell>
          <cell r="I10118">
            <v>0.18</v>
          </cell>
        </row>
        <row r="10119">
          <cell r="H10119" t="str">
            <v>Esyt1</v>
          </cell>
          <cell r="I10119">
            <v>0.18</v>
          </cell>
        </row>
        <row r="10120">
          <cell r="H10120" t="str">
            <v>Wdr7</v>
          </cell>
          <cell r="I10120">
            <v>0.18</v>
          </cell>
        </row>
        <row r="10121">
          <cell r="H10121" t="str">
            <v>Mtm1</v>
          </cell>
          <cell r="I10121">
            <v>0.18</v>
          </cell>
        </row>
        <row r="10122">
          <cell r="H10122" t="str">
            <v>Leo1</v>
          </cell>
          <cell r="I10122">
            <v>0.18</v>
          </cell>
        </row>
        <row r="10123">
          <cell r="H10123" t="str">
            <v>Thrap3</v>
          </cell>
          <cell r="I10123">
            <v>0.18</v>
          </cell>
        </row>
        <row r="10124">
          <cell r="H10124" t="str">
            <v>Mink1</v>
          </cell>
          <cell r="I10124">
            <v>0.18</v>
          </cell>
        </row>
        <row r="10125">
          <cell r="H10125" t="str">
            <v>Pom121</v>
          </cell>
          <cell r="I10125">
            <v>0.18</v>
          </cell>
        </row>
        <row r="10126">
          <cell r="H10126" t="str">
            <v>Trip12</v>
          </cell>
          <cell r="I10126">
            <v>0.18</v>
          </cell>
        </row>
        <row r="10127">
          <cell r="H10127" t="str">
            <v>Rgs12</v>
          </cell>
          <cell r="I10127">
            <v>0.18</v>
          </cell>
        </row>
        <row r="10128">
          <cell r="H10128" t="str">
            <v>Neo1</v>
          </cell>
          <cell r="I10128">
            <v>0.18</v>
          </cell>
        </row>
        <row r="10129">
          <cell r="H10129" t="str">
            <v>Abi1</v>
          </cell>
          <cell r="I10129">
            <v>0.18</v>
          </cell>
        </row>
        <row r="10130">
          <cell r="H10130" t="str">
            <v>Ndrg2</v>
          </cell>
          <cell r="I10130">
            <v>0.18</v>
          </cell>
        </row>
        <row r="10131">
          <cell r="H10131" t="str">
            <v>Adnp</v>
          </cell>
          <cell r="I10131">
            <v>0.18</v>
          </cell>
        </row>
        <row r="10132">
          <cell r="H10132" t="str">
            <v>Tti2</v>
          </cell>
          <cell r="I10132">
            <v>0.18</v>
          </cell>
        </row>
        <row r="10133">
          <cell r="H10133" t="str">
            <v>Dab2ip</v>
          </cell>
          <cell r="I10133">
            <v>0.18</v>
          </cell>
        </row>
        <row r="10134">
          <cell r="H10134" t="str">
            <v>Pkn2</v>
          </cell>
          <cell r="I10134">
            <v>0.18</v>
          </cell>
        </row>
        <row r="10135">
          <cell r="H10135" t="str">
            <v>Akap13</v>
          </cell>
          <cell r="I10135">
            <v>0.18</v>
          </cell>
        </row>
        <row r="10136">
          <cell r="H10136" t="str">
            <v>Kalrn</v>
          </cell>
          <cell r="I10136">
            <v>0.18</v>
          </cell>
        </row>
        <row r="10137">
          <cell r="H10137" t="str">
            <v>Apc</v>
          </cell>
          <cell r="I10137">
            <v>0.18</v>
          </cell>
        </row>
        <row r="10138">
          <cell r="H10138" t="str">
            <v>Cblb</v>
          </cell>
          <cell r="I10138">
            <v>0.18</v>
          </cell>
        </row>
        <row r="10139">
          <cell r="H10139" t="str">
            <v>Hdac4</v>
          </cell>
          <cell r="I10139">
            <v>0.18</v>
          </cell>
        </row>
        <row r="10140">
          <cell r="H10140" t="str">
            <v>Lrrfip1</v>
          </cell>
          <cell r="I10140">
            <v>0.18</v>
          </cell>
        </row>
        <row r="10141">
          <cell r="H10141" t="str">
            <v>Pacs1</v>
          </cell>
          <cell r="I10141">
            <v>0.18</v>
          </cell>
        </row>
        <row r="10142">
          <cell r="H10142" t="str">
            <v>Srgap2</v>
          </cell>
          <cell r="I10142">
            <v>0.18</v>
          </cell>
        </row>
        <row r="10143">
          <cell r="H10143" t="str">
            <v>Gorasp1</v>
          </cell>
          <cell r="I10143">
            <v>0.18</v>
          </cell>
        </row>
        <row r="10144">
          <cell r="H10144" t="str">
            <v>Golph3l</v>
          </cell>
          <cell r="I10144">
            <v>0.18</v>
          </cell>
        </row>
        <row r="10145">
          <cell r="H10145" t="str">
            <v>Myh10</v>
          </cell>
          <cell r="I10145">
            <v>0.18</v>
          </cell>
        </row>
        <row r="10146">
          <cell r="H10146" t="str">
            <v>Afdn</v>
          </cell>
          <cell r="I10146">
            <v>0.18</v>
          </cell>
        </row>
        <row r="10147">
          <cell r="H10147" t="str">
            <v>Eif3j</v>
          </cell>
          <cell r="I10147">
            <v>0.18</v>
          </cell>
        </row>
        <row r="10148">
          <cell r="H10148" t="str">
            <v>Hdgfl2</v>
          </cell>
          <cell r="I10148">
            <v>0.18</v>
          </cell>
        </row>
        <row r="10149">
          <cell r="H10149" t="str">
            <v>Nab1</v>
          </cell>
          <cell r="I10149">
            <v>0.18</v>
          </cell>
        </row>
        <row r="10150">
          <cell r="H10150" t="str">
            <v>Map1b</v>
          </cell>
          <cell r="I10150">
            <v>0.18</v>
          </cell>
        </row>
        <row r="10151">
          <cell r="H10151" t="str">
            <v>Sorbs2</v>
          </cell>
          <cell r="I10151">
            <v>0.18</v>
          </cell>
        </row>
        <row r="10152">
          <cell r="H10152" t="str">
            <v>Pard3</v>
          </cell>
          <cell r="I10152">
            <v>0.18</v>
          </cell>
        </row>
        <row r="10153">
          <cell r="H10153" t="str">
            <v>Ring1</v>
          </cell>
          <cell r="I10153">
            <v>0.18</v>
          </cell>
        </row>
        <row r="10154">
          <cell r="H10154" t="str">
            <v>Tsc22d4</v>
          </cell>
          <cell r="I10154">
            <v>0.18</v>
          </cell>
        </row>
        <row r="10155">
          <cell r="H10155" t="str">
            <v>Sardh</v>
          </cell>
          <cell r="I10155">
            <v>0.18</v>
          </cell>
        </row>
        <row r="10156">
          <cell r="H10156" t="str">
            <v>Sgk3</v>
          </cell>
          <cell r="I10156">
            <v>0.18</v>
          </cell>
        </row>
        <row r="10157">
          <cell r="H10157" t="str">
            <v>Thrap3</v>
          </cell>
          <cell r="I10157">
            <v>0.18</v>
          </cell>
        </row>
        <row r="10158">
          <cell r="H10158" t="str">
            <v>Ankzf1</v>
          </cell>
          <cell r="I10158">
            <v>0.18</v>
          </cell>
        </row>
        <row r="10159">
          <cell r="H10159" t="str">
            <v>Thrap3</v>
          </cell>
          <cell r="I10159">
            <v>0.18</v>
          </cell>
        </row>
        <row r="10160">
          <cell r="H10160" t="str">
            <v>Map1b</v>
          </cell>
          <cell r="I10160">
            <v>0.18</v>
          </cell>
        </row>
        <row r="10161">
          <cell r="H10161" t="str">
            <v>Edc4</v>
          </cell>
          <cell r="I10161">
            <v>0.18</v>
          </cell>
        </row>
        <row r="10162">
          <cell r="H10162" t="str">
            <v>Kcnq1</v>
          </cell>
          <cell r="I10162">
            <v>0.18</v>
          </cell>
        </row>
        <row r="10163">
          <cell r="H10163" t="str">
            <v>Myh10</v>
          </cell>
          <cell r="I10163">
            <v>0.18</v>
          </cell>
        </row>
        <row r="10164">
          <cell r="H10164" t="str">
            <v>Exoc4</v>
          </cell>
          <cell r="I10164">
            <v>0.18</v>
          </cell>
        </row>
        <row r="10165">
          <cell r="H10165" t="str">
            <v>Ccdc91</v>
          </cell>
          <cell r="I10165">
            <v>0.18</v>
          </cell>
        </row>
        <row r="10166">
          <cell r="H10166" t="str">
            <v>Abi1</v>
          </cell>
          <cell r="I10166">
            <v>0.18</v>
          </cell>
        </row>
        <row r="10167">
          <cell r="H10167" t="str">
            <v>Clip2</v>
          </cell>
          <cell r="I10167">
            <v>0.19</v>
          </cell>
        </row>
        <row r="10168">
          <cell r="H10168" t="str">
            <v>Trip12</v>
          </cell>
          <cell r="I10168">
            <v>0.19</v>
          </cell>
        </row>
        <row r="10169">
          <cell r="H10169" t="str">
            <v>Bin1</v>
          </cell>
          <cell r="I10169">
            <v>0.19</v>
          </cell>
        </row>
        <row r="10170">
          <cell r="H10170" t="str">
            <v>Plce1</v>
          </cell>
          <cell r="I10170">
            <v>0.19</v>
          </cell>
        </row>
        <row r="10171">
          <cell r="H10171" t="str">
            <v>Pom121</v>
          </cell>
          <cell r="I10171">
            <v>0.19</v>
          </cell>
        </row>
        <row r="10172">
          <cell r="H10172" t="str">
            <v>Sipa1l1</v>
          </cell>
          <cell r="I10172">
            <v>0.19</v>
          </cell>
        </row>
        <row r="10173">
          <cell r="H10173" t="str">
            <v>Gys1</v>
          </cell>
          <cell r="I10173">
            <v>0.19</v>
          </cell>
        </row>
        <row r="10174">
          <cell r="H10174" t="str">
            <v>Uba1</v>
          </cell>
          <cell r="I10174">
            <v>0.19</v>
          </cell>
        </row>
        <row r="10175">
          <cell r="H10175" t="str">
            <v>Vcam1</v>
          </cell>
          <cell r="I10175">
            <v>0.19</v>
          </cell>
        </row>
        <row r="10176">
          <cell r="H10176" t="str">
            <v>Amph</v>
          </cell>
          <cell r="I10176">
            <v>0.19</v>
          </cell>
        </row>
        <row r="10177">
          <cell r="H10177" t="str">
            <v>Psmb4</v>
          </cell>
          <cell r="I10177">
            <v>0.19</v>
          </cell>
        </row>
        <row r="10178">
          <cell r="H10178" t="str">
            <v>Csnk1d</v>
          </cell>
          <cell r="I10178">
            <v>0.19</v>
          </cell>
        </row>
        <row r="10179">
          <cell r="H10179" t="str">
            <v>Atat1</v>
          </cell>
          <cell r="I10179">
            <v>0.19</v>
          </cell>
        </row>
        <row r="10180">
          <cell r="H10180" t="str">
            <v>Ring1</v>
          </cell>
          <cell r="I10180">
            <v>0.19</v>
          </cell>
        </row>
        <row r="10181">
          <cell r="H10181" t="str">
            <v>Prrc2a</v>
          </cell>
          <cell r="I10181">
            <v>0.19</v>
          </cell>
        </row>
        <row r="10182">
          <cell r="H10182" t="str">
            <v>Hdac1</v>
          </cell>
          <cell r="I10182">
            <v>0.19</v>
          </cell>
        </row>
        <row r="10183">
          <cell r="H10183" t="str">
            <v>Smarcad1</v>
          </cell>
          <cell r="I10183">
            <v>0.19</v>
          </cell>
        </row>
        <row r="10184">
          <cell r="H10184" t="str">
            <v>Cr1l</v>
          </cell>
          <cell r="I10184">
            <v>0.19</v>
          </cell>
        </row>
        <row r="10185">
          <cell r="H10185" t="str">
            <v>Wnk1</v>
          </cell>
          <cell r="I10185">
            <v>0.19</v>
          </cell>
        </row>
        <row r="10186">
          <cell r="H10186" t="str">
            <v>Cfl1</v>
          </cell>
          <cell r="I10186">
            <v>0.19</v>
          </cell>
        </row>
        <row r="10187">
          <cell r="H10187" t="str">
            <v>Apc</v>
          </cell>
          <cell r="I10187">
            <v>0.19</v>
          </cell>
        </row>
        <row r="10188">
          <cell r="H10188" t="str">
            <v>Srsf2</v>
          </cell>
          <cell r="I10188">
            <v>0.19</v>
          </cell>
        </row>
        <row r="10189">
          <cell r="H10189" t="str">
            <v>Tdp1</v>
          </cell>
          <cell r="I10189">
            <v>0.19</v>
          </cell>
        </row>
        <row r="10190">
          <cell r="H10190" t="str">
            <v>Map2</v>
          </cell>
          <cell r="I10190">
            <v>0.19</v>
          </cell>
        </row>
        <row r="10191">
          <cell r="H10191" t="str">
            <v>Clasp2</v>
          </cell>
          <cell r="I10191">
            <v>0.19</v>
          </cell>
        </row>
        <row r="10192">
          <cell r="H10192" t="str">
            <v>Lpp</v>
          </cell>
          <cell r="I10192">
            <v>0.19</v>
          </cell>
        </row>
        <row r="10193">
          <cell r="H10193" t="str">
            <v>Trim17</v>
          </cell>
          <cell r="I10193">
            <v>0.19</v>
          </cell>
        </row>
        <row r="10194">
          <cell r="H10194" t="str">
            <v>Plekhf1</v>
          </cell>
          <cell r="I10194">
            <v>0.19</v>
          </cell>
        </row>
        <row r="10195">
          <cell r="H10195" t="str">
            <v>Cblb</v>
          </cell>
          <cell r="I10195">
            <v>0.19</v>
          </cell>
        </row>
        <row r="10196">
          <cell r="H10196" t="str">
            <v>Map1b</v>
          </cell>
          <cell r="I10196">
            <v>0.19</v>
          </cell>
        </row>
        <row r="10197">
          <cell r="H10197" t="str">
            <v>Apc</v>
          </cell>
          <cell r="I10197">
            <v>0.19</v>
          </cell>
        </row>
        <row r="10198">
          <cell r="H10198" t="str">
            <v>Cttn</v>
          </cell>
          <cell r="I10198">
            <v>0.19</v>
          </cell>
        </row>
        <row r="10199">
          <cell r="H10199" t="str">
            <v>Raf1</v>
          </cell>
          <cell r="I10199">
            <v>0.19</v>
          </cell>
        </row>
        <row r="10200">
          <cell r="H10200" t="str">
            <v>Thrap3</v>
          </cell>
          <cell r="I10200">
            <v>0.19</v>
          </cell>
        </row>
        <row r="10201">
          <cell r="H10201" t="str">
            <v>Fubp1</v>
          </cell>
          <cell r="I10201">
            <v>0.19</v>
          </cell>
        </row>
        <row r="10202">
          <cell r="H10202" t="str">
            <v>Arhgef7</v>
          </cell>
          <cell r="I10202">
            <v>0.19</v>
          </cell>
        </row>
        <row r="10203">
          <cell r="H10203" t="str">
            <v>Mark1</v>
          </cell>
          <cell r="I10203">
            <v>0.19</v>
          </cell>
        </row>
        <row r="10204">
          <cell r="H10204" t="str">
            <v>Uimc1</v>
          </cell>
          <cell r="I10204">
            <v>0.19</v>
          </cell>
        </row>
        <row r="10205">
          <cell r="H10205" t="str">
            <v>Mecp2</v>
          </cell>
          <cell r="I10205">
            <v>0.19</v>
          </cell>
        </row>
        <row r="10206">
          <cell r="H10206" t="str">
            <v>Map1b</v>
          </cell>
          <cell r="I10206">
            <v>0.19</v>
          </cell>
        </row>
        <row r="10207">
          <cell r="H10207" t="str">
            <v>Zranb2</v>
          </cell>
          <cell r="I10207">
            <v>0.19</v>
          </cell>
        </row>
        <row r="10208">
          <cell r="H10208" t="str">
            <v>Tpr</v>
          </cell>
          <cell r="I10208">
            <v>0.19</v>
          </cell>
        </row>
        <row r="10209">
          <cell r="H10209" t="str">
            <v>Baiap2l1</v>
          </cell>
          <cell r="I10209">
            <v>0.2</v>
          </cell>
        </row>
        <row r="10210">
          <cell r="H10210" t="str">
            <v>Wnk1</v>
          </cell>
          <cell r="I10210">
            <v>0.2</v>
          </cell>
        </row>
        <row r="10211">
          <cell r="H10211" t="str">
            <v>Baiap2l1</v>
          </cell>
          <cell r="I10211">
            <v>0.2</v>
          </cell>
        </row>
        <row r="10212">
          <cell r="H10212" t="str">
            <v>Prr5</v>
          </cell>
          <cell r="I10212">
            <v>0.2</v>
          </cell>
        </row>
        <row r="10213">
          <cell r="H10213" t="str">
            <v>Slc30a1</v>
          </cell>
          <cell r="I10213">
            <v>0.2</v>
          </cell>
        </row>
        <row r="10214">
          <cell r="H10214" t="str">
            <v>Stim1</v>
          </cell>
          <cell r="I10214">
            <v>0.2</v>
          </cell>
        </row>
        <row r="10215">
          <cell r="H10215" t="str">
            <v>Spata6</v>
          </cell>
          <cell r="I10215">
            <v>0.2</v>
          </cell>
        </row>
        <row r="10216">
          <cell r="H10216" t="str">
            <v>Fam227b</v>
          </cell>
          <cell r="I10216">
            <v>0.2</v>
          </cell>
        </row>
        <row r="10217">
          <cell r="H10217" t="str">
            <v>Cdk12</v>
          </cell>
          <cell r="I10217">
            <v>0.2</v>
          </cell>
        </row>
        <row r="10218">
          <cell r="H10218" t="str">
            <v>Cacnb3</v>
          </cell>
          <cell r="I10218">
            <v>0.2</v>
          </cell>
        </row>
        <row r="10219">
          <cell r="H10219" t="str">
            <v>Prrc2a</v>
          </cell>
          <cell r="I10219">
            <v>0.2</v>
          </cell>
        </row>
        <row r="10220">
          <cell r="H10220" t="str">
            <v>Bag6</v>
          </cell>
          <cell r="I10220">
            <v>0.2</v>
          </cell>
        </row>
        <row r="10221">
          <cell r="H10221" t="str">
            <v>Pde12</v>
          </cell>
          <cell r="I10221">
            <v>0.2</v>
          </cell>
        </row>
        <row r="10222">
          <cell r="H10222" t="str">
            <v>Ralgapa2</v>
          </cell>
          <cell r="I10222">
            <v>0.2</v>
          </cell>
        </row>
        <row r="10223">
          <cell r="H10223" t="str">
            <v>Akap12</v>
          </cell>
          <cell r="I10223">
            <v>0.2</v>
          </cell>
        </row>
        <row r="10224">
          <cell r="H10224" t="str">
            <v>Gtf2f1</v>
          </cell>
          <cell r="I10224">
            <v>0.2</v>
          </cell>
        </row>
        <row r="10225">
          <cell r="H10225" t="str">
            <v>Rbl2</v>
          </cell>
          <cell r="I10225">
            <v>0.2</v>
          </cell>
        </row>
        <row r="10226">
          <cell r="H10226" t="str">
            <v>Anks3</v>
          </cell>
          <cell r="I10226">
            <v>0.2</v>
          </cell>
        </row>
        <row r="10227">
          <cell r="H10227" t="str">
            <v>Madd</v>
          </cell>
          <cell r="I10227">
            <v>0.2</v>
          </cell>
        </row>
        <row r="10228">
          <cell r="H10228" t="str">
            <v>JPT1</v>
          </cell>
          <cell r="I10228">
            <v>0.2</v>
          </cell>
        </row>
        <row r="10229">
          <cell r="H10229" t="str">
            <v>Abi1</v>
          </cell>
          <cell r="I10229">
            <v>0.2</v>
          </cell>
        </row>
        <row r="10230">
          <cell r="H10230" t="str">
            <v>Eif2ak2</v>
          </cell>
          <cell r="I10230">
            <v>0.2</v>
          </cell>
        </row>
        <row r="10231">
          <cell r="H10231" t="str">
            <v>Spast</v>
          </cell>
          <cell r="I10231">
            <v>0.2</v>
          </cell>
        </row>
        <row r="10232">
          <cell r="H10232" t="str">
            <v>Pdzd2</v>
          </cell>
          <cell r="I10232">
            <v>0.2</v>
          </cell>
        </row>
        <row r="10233">
          <cell r="H10233" t="str">
            <v>Map3k1</v>
          </cell>
          <cell r="I10233">
            <v>0.2</v>
          </cell>
        </row>
        <row r="10234">
          <cell r="H10234" t="str">
            <v>Usp1</v>
          </cell>
          <cell r="I10234">
            <v>0.2</v>
          </cell>
        </row>
        <row r="10235">
          <cell r="H10235" t="str">
            <v>Sult2b1</v>
          </cell>
          <cell r="I10235">
            <v>0.2</v>
          </cell>
        </row>
        <row r="10236">
          <cell r="H10236" t="str">
            <v>Senp7</v>
          </cell>
          <cell r="I10236">
            <v>0.2</v>
          </cell>
        </row>
        <row r="10237">
          <cell r="H10237" t="str">
            <v>Trip12</v>
          </cell>
          <cell r="I10237">
            <v>0.2</v>
          </cell>
        </row>
        <row r="10238">
          <cell r="H10238" t="str">
            <v>Map2</v>
          </cell>
          <cell r="I10238">
            <v>0.2</v>
          </cell>
        </row>
        <row r="10239">
          <cell r="H10239" t="str">
            <v>Pard3</v>
          </cell>
          <cell r="I10239">
            <v>0.2</v>
          </cell>
        </row>
        <row r="10240">
          <cell r="H10240" t="str">
            <v>Epb41l1</v>
          </cell>
          <cell r="I10240">
            <v>0.2</v>
          </cell>
        </row>
        <row r="10241">
          <cell r="H10241" t="str">
            <v>Ptdss1</v>
          </cell>
          <cell r="I10241">
            <v>0.2</v>
          </cell>
        </row>
        <row r="10242">
          <cell r="H10242" t="str">
            <v>Zc3hav1</v>
          </cell>
          <cell r="I10242">
            <v>0.2</v>
          </cell>
        </row>
        <row r="10243">
          <cell r="H10243" t="str">
            <v>Rbm42</v>
          </cell>
          <cell r="I10243">
            <v>0.2</v>
          </cell>
        </row>
        <row r="10244">
          <cell r="H10244" t="str">
            <v>Rtn4</v>
          </cell>
          <cell r="I10244">
            <v>0.2</v>
          </cell>
        </row>
        <row r="10245">
          <cell r="H10245" t="str">
            <v>Marcks</v>
          </cell>
          <cell r="I10245">
            <v>0.2</v>
          </cell>
        </row>
        <row r="10246">
          <cell r="H10246" t="str">
            <v>Abi1</v>
          </cell>
          <cell r="I10246">
            <v>0.2</v>
          </cell>
        </row>
        <row r="10247">
          <cell r="H10247" t="str">
            <v>Ipcef1</v>
          </cell>
          <cell r="I10247">
            <v>0.2</v>
          </cell>
        </row>
        <row r="10248">
          <cell r="H10248" t="str">
            <v>Slc38a10</v>
          </cell>
          <cell r="I10248">
            <v>0.2</v>
          </cell>
        </row>
        <row r="10249">
          <cell r="H10249" t="str">
            <v>Ppp1r14a</v>
          </cell>
          <cell r="I10249">
            <v>0.2</v>
          </cell>
        </row>
        <row r="10250">
          <cell r="H10250" t="str">
            <v>Casc3</v>
          </cell>
          <cell r="I10250">
            <v>0.2</v>
          </cell>
        </row>
        <row r="10251">
          <cell r="H10251" t="str">
            <v>Myh10</v>
          </cell>
          <cell r="I10251">
            <v>0.2</v>
          </cell>
        </row>
        <row r="10252">
          <cell r="H10252" t="str">
            <v>Prr3</v>
          </cell>
          <cell r="I10252">
            <v>0.2</v>
          </cell>
        </row>
        <row r="10253">
          <cell r="H10253" t="str">
            <v>Nos1ap</v>
          </cell>
          <cell r="I10253">
            <v>0.2</v>
          </cell>
        </row>
        <row r="10254">
          <cell r="H10254" t="str">
            <v>Sv2a</v>
          </cell>
          <cell r="I10254">
            <v>0.2</v>
          </cell>
        </row>
        <row r="10255">
          <cell r="H10255" t="str">
            <v>Thrap3</v>
          </cell>
          <cell r="I10255">
            <v>0.2</v>
          </cell>
        </row>
        <row r="10256">
          <cell r="H10256" t="str">
            <v>Slc30a1</v>
          </cell>
          <cell r="I10256">
            <v>0.2</v>
          </cell>
        </row>
        <row r="10257">
          <cell r="H10257" t="str">
            <v>Phf10</v>
          </cell>
          <cell r="I10257">
            <v>0.2</v>
          </cell>
        </row>
        <row r="10258">
          <cell r="H10258" t="str">
            <v>Synrg</v>
          </cell>
          <cell r="I10258">
            <v>0.2</v>
          </cell>
        </row>
        <row r="10259">
          <cell r="H10259" t="str">
            <v>Bud13</v>
          </cell>
          <cell r="I10259">
            <v>0.2</v>
          </cell>
        </row>
        <row r="10260">
          <cell r="H10260" t="str">
            <v>Arhgef11</v>
          </cell>
          <cell r="I10260">
            <v>0.2</v>
          </cell>
        </row>
        <row r="10261">
          <cell r="H10261" t="str">
            <v>Ocln</v>
          </cell>
          <cell r="I10261">
            <v>0.2</v>
          </cell>
        </row>
        <row r="10262">
          <cell r="H10262" t="str">
            <v>Fgd4</v>
          </cell>
          <cell r="I10262">
            <v>0.2</v>
          </cell>
        </row>
        <row r="10263">
          <cell r="H10263" t="str">
            <v>Slc2a13</v>
          </cell>
          <cell r="I10263">
            <v>0.2</v>
          </cell>
        </row>
        <row r="10264">
          <cell r="H10264" t="str">
            <v>Iws1</v>
          </cell>
          <cell r="I10264">
            <v>0.21</v>
          </cell>
        </row>
        <row r="10265">
          <cell r="H10265" t="str">
            <v>Dram2</v>
          </cell>
          <cell r="I10265">
            <v>0.21</v>
          </cell>
        </row>
        <row r="10266">
          <cell r="H10266" t="str">
            <v>Trim28</v>
          </cell>
          <cell r="I10266">
            <v>0.21</v>
          </cell>
        </row>
        <row r="10267">
          <cell r="H10267" t="str">
            <v>Pds5b</v>
          </cell>
          <cell r="I10267">
            <v>0.21</v>
          </cell>
        </row>
        <row r="10268">
          <cell r="H10268" t="str">
            <v>Anks3</v>
          </cell>
          <cell r="I10268">
            <v>0.21</v>
          </cell>
        </row>
        <row r="10269">
          <cell r="H10269" t="str">
            <v>Epn3</v>
          </cell>
          <cell r="I10269">
            <v>0.21</v>
          </cell>
        </row>
        <row r="10270">
          <cell r="H10270" t="str">
            <v>Lzts3</v>
          </cell>
          <cell r="I10270">
            <v>0.21</v>
          </cell>
        </row>
        <row r="10271">
          <cell r="H10271" t="str">
            <v>Cryab</v>
          </cell>
          <cell r="I10271">
            <v>0.21</v>
          </cell>
        </row>
        <row r="10272">
          <cell r="H10272" t="str">
            <v>Slc2a13</v>
          </cell>
          <cell r="I10272">
            <v>0.21</v>
          </cell>
        </row>
        <row r="10273">
          <cell r="H10273" t="str">
            <v>Shroom2</v>
          </cell>
          <cell r="I10273">
            <v>0.21</v>
          </cell>
        </row>
        <row r="10274">
          <cell r="H10274" t="str">
            <v>Nup153</v>
          </cell>
          <cell r="I10274">
            <v>0.21</v>
          </cell>
        </row>
        <row r="10275">
          <cell r="H10275" t="str">
            <v>Rbm5</v>
          </cell>
          <cell r="I10275">
            <v>0.21</v>
          </cell>
        </row>
        <row r="10276">
          <cell r="H10276" t="str">
            <v>Tnfsf4</v>
          </cell>
          <cell r="I10276">
            <v>0.21</v>
          </cell>
        </row>
        <row r="10277">
          <cell r="H10277" t="str">
            <v>Macf1</v>
          </cell>
          <cell r="I10277">
            <v>0.21</v>
          </cell>
        </row>
        <row r="10278">
          <cell r="H10278" t="str">
            <v>Vcpip1</v>
          </cell>
          <cell r="I10278">
            <v>0.21</v>
          </cell>
        </row>
        <row r="10279">
          <cell r="H10279" t="str">
            <v>Slc9a3r1</v>
          </cell>
          <cell r="I10279">
            <v>0.21</v>
          </cell>
        </row>
        <row r="10280">
          <cell r="H10280" t="str">
            <v>Itsn1</v>
          </cell>
          <cell r="I10280">
            <v>0.21</v>
          </cell>
        </row>
        <row r="10281">
          <cell r="H10281" t="str">
            <v>Nf1</v>
          </cell>
          <cell r="I10281">
            <v>0.21</v>
          </cell>
        </row>
        <row r="10282">
          <cell r="H10282" t="str">
            <v>Map1b</v>
          </cell>
          <cell r="I10282">
            <v>0.21</v>
          </cell>
        </row>
        <row r="10283">
          <cell r="H10283" t="str">
            <v>Marcksl1</v>
          </cell>
          <cell r="I10283">
            <v>0.21</v>
          </cell>
        </row>
        <row r="10284">
          <cell r="H10284" t="str">
            <v>Hnrnpk</v>
          </cell>
          <cell r="I10284">
            <v>0.21</v>
          </cell>
        </row>
        <row r="10285">
          <cell r="H10285" t="str">
            <v>Synrg</v>
          </cell>
          <cell r="I10285">
            <v>0.21</v>
          </cell>
        </row>
        <row r="10286">
          <cell r="H10286" t="str">
            <v>Carhsp1</v>
          </cell>
          <cell r="I10286">
            <v>0.21</v>
          </cell>
        </row>
        <row r="10287">
          <cell r="H10287" t="str">
            <v>Ccnl2</v>
          </cell>
          <cell r="I10287">
            <v>0.21</v>
          </cell>
        </row>
        <row r="10288">
          <cell r="H10288" t="str">
            <v>Cald1</v>
          </cell>
          <cell r="I10288">
            <v>0.21</v>
          </cell>
        </row>
        <row r="10289">
          <cell r="H10289" t="str">
            <v>Exoc2</v>
          </cell>
          <cell r="I10289">
            <v>0.21</v>
          </cell>
        </row>
        <row r="10290">
          <cell r="H10290" t="str">
            <v>Lrrfip2</v>
          </cell>
          <cell r="I10290">
            <v>0.21</v>
          </cell>
        </row>
        <row r="10291">
          <cell r="H10291" t="str">
            <v>Eml1</v>
          </cell>
          <cell r="I10291">
            <v>0.21</v>
          </cell>
        </row>
        <row r="10292">
          <cell r="H10292" t="str">
            <v>Rtn4</v>
          </cell>
          <cell r="I10292">
            <v>0.21</v>
          </cell>
        </row>
        <row r="10293">
          <cell r="H10293" t="str">
            <v>Arfgap2</v>
          </cell>
          <cell r="I10293">
            <v>0.21</v>
          </cell>
        </row>
        <row r="10294">
          <cell r="H10294" t="str">
            <v>Tkt</v>
          </cell>
          <cell r="I10294">
            <v>0.21</v>
          </cell>
        </row>
        <row r="10295">
          <cell r="H10295" t="str">
            <v>Eloa</v>
          </cell>
          <cell r="I10295">
            <v>0.21</v>
          </cell>
        </row>
        <row r="10296">
          <cell r="H10296" t="str">
            <v>Cdv3</v>
          </cell>
          <cell r="I10296">
            <v>0.21</v>
          </cell>
        </row>
        <row r="10297">
          <cell r="H10297" t="str">
            <v>Eps8</v>
          </cell>
          <cell r="I10297">
            <v>0.21</v>
          </cell>
        </row>
        <row r="10298">
          <cell r="H10298" t="str">
            <v>PAGR1</v>
          </cell>
          <cell r="I10298">
            <v>0.21</v>
          </cell>
        </row>
        <row r="10299">
          <cell r="H10299" t="str">
            <v>Pax8</v>
          </cell>
          <cell r="I10299">
            <v>0.21</v>
          </cell>
        </row>
        <row r="10300">
          <cell r="H10300" t="str">
            <v>Map4</v>
          </cell>
          <cell r="I10300">
            <v>0.21</v>
          </cell>
        </row>
        <row r="10301">
          <cell r="H10301" t="str">
            <v>P33monox</v>
          </cell>
          <cell r="I10301">
            <v>0.21</v>
          </cell>
        </row>
        <row r="10302">
          <cell r="H10302" t="str">
            <v>Snx17</v>
          </cell>
          <cell r="I10302">
            <v>0.21</v>
          </cell>
        </row>
        <row r="10303">
          <cell r="H10303" t="str">
            <v>Sipa1l2</v>
          </cell>
          <cell r="I10303">
            <v>0.21</v>
          </cell>
        </row>
        <row r="10304">
          <cell r="H10304" t="str">
            <v>Zbtb7a</v>
          </cell>
          <cell r="I10304">
            <v>0.21</v>
          </cell>
        </row>
        <row r="10305">
          <cell r="H10305" t="str">
            <v>Sh3rf1</v>
          </cell>
          <cell r="I10305">
            <v>0.21</v>
          </cell>
        </row>
        <row r="10306">
          <cell r="H10306" t="str">
            <v>Ubr4</v>
          </cell>
          <cell r="I10306">
            <v>0.21</v>
          </cell>
        </row>
        <row r="10307">
          <cell r="H10307" t="str">
            <v>Mark2</v>
          </cell>
          <cell r="I10307">
            <v>0.22</v>
          </cell>
        </row>
        <row r="10308">
          <cell r="H10308" t="str">
            <v>Borcs6</v>
          </cell>
          <cell r="I10308">
            <v>0.22</v>
          </cell>
        </row>
        <row r="10309">
          <cell r="H10309" t="str">
            <v>Sipa1l1</v>
          </cell>
          <cell r="I10309">
            <v>0.22</v>
          </cell>
        </row>
        <row r="10310">
          <cell r="H10310" t="str">
            <v>Thrap3</v>
          </cell>
          <cell r="I10310">
            <v>0.22</v>
          </cell>
        </row>
        <row r="10311">
          <cell r="H10311" t="str">
            <v>Akap12</v>
          </cell>
          <cell r="I10311">
            <v>0.22</v>
          </cell>
        </row>
        <row r="10312">
          <cell r="H10312" t="str">
            <v>Gata2</v>
          </cell>
          <cell r="I10312">
            <v>0.22</v>
          </cell>
        </row>
        <row r="10313">
          <cell r="H10313" t="str">
            <v>Blnk</v>
          </cell>
          <cell r="I10313">
            <v>0.22</v>
          </cell>
        </row>
        <row r="10314">
          <cell r="H10314" t="str">
            <v>Srsf9</v>
          </cell>
          <cell r="I10314">
            <v>0.22</v>
          </cell>
        </row>
        <row r="10315">
          <cell r="H10315" t="str">
            <v>Wnk4</v>
          </cell>
          <cell r="I10315">
            <v>0.22</v>
          </cell>
        </row>
        <row r="10316">
          <cell r="H10316" t="str">
            <v>Atn1</v>
          </cell>
          <cell r="I10316">
            <v>0.22</v>
          </cell>
        </row>
        <row r="10317">
          <cell r="H10317" t="str">
            <v>Chst1</v>
          </cell>
          <cell r="I10317">
            <v>0.22</v>
          </cell>
        </row>
        <row r="10318">
          <cell r="H10318" t="str">
            <v>Tcp11l2</v>
          </cell>
          <cell r="I10318">
            <v>0.22</v>
          </cell>
        </row>
        <row r="10319">
          <cell r="H10319" t="str">
            <v>Agfg1</v>
          </cell>
          <cell r="I10319">
            <v>0.22</v>
          </cell>
        </row>
        <row r="10320">
          <cell r="H10320" t="str">
            <v>Cdc42bpb</v>
          </cell>
          <cell r="I10320">
            <v>0.22</v>
          </cell>
        </row>
        <row r="10321">
          <cell r="H10321" t="str">
            <v>Arfgap3</v>
          </cell>
          <cell r="I10321">
            <v>0.22</v>
          </cell>
        </row>
        <row r="10322">
          <cell r="H10322" t="str">
            <v>Nr3c1</v>
          </cell>
          <cell r="I10322">
            <v>0.22</v>
          </cell>
        </row>
        <row r="10323">
          <cell r="H10323" t="str">
            <v>Itsn1</v>
          </cell>
          <cell r="I10323">
            <v>0.22</v>
          </cell>
        </row>
        <row r="10324">
          <cell r="H10324" t="str">
            <v>Clic1</v>
          </cell>
          <cell r="I10324">
            <v>0.22</v>
          </cell>
        </row>
        <row r="10325">
          <cell r="H10325" t="str">
            <v>Lipa</v>
          </cell>
          <cell r="I10325">
            <v>0.22</v>
          </cell>
        </row>
        <row r="10326">
          <cell r="H10326" t="str">
            <v>Ampd2</v>
          </cell>
          <cell r="I10326">
            <v>0.22</v>
          </cell>
        </row>
        <row r="10327">
          <cell r="H10327" t="str">
            <v>Cask</v>
          </cell>
          <cell r="I10327">
            <v>0.22</v>
          </cell>
        </row>
        <row r="10328">
          <cell r="H10328" t="str">
            <v>Hivep2</v>
          </cell>
          <cell r="I10328">
            <v>0.22</v>
          </cell>
        </row>
        <row r="10329">
          <cell r="H10329" t="str">
            <v>Prkaa2</v>
          </cell>
          <cell r="I10329">
            <v>0.22</v>
          </cell>
        </row>
        <row r="10330">
          <cell r="H10330" t="str">
            <v>Hnrnph1</v>
          </cell>
          <cell r="I10330">
            <v>0.22</v>
          </cell>
        </row>
        <row r="10331">
          <cell r="H10331" t="str">
            <v>Lysmd1</v>
          </cell>
          <cell r="I10331">
            <v>0.22</v>
          </cell>
        </row>
        <row r="10332">
          <cell r="H10332" t="str">
            <v>Myh10</v>
          </cell>
          <cell r="I10332">
            <v>0.22</v>
          </cell>
        </row>
        <row r="10333">
          <cell r="H10333" t="str">
            <v>Map1b</v>
          </cell>
          <cell r="I10333">
            <v>0.22</v>
          </cell>
        </row>
        <row r="10334">
          <cell r="H10334" t="str">
            <v>Alkbh5</v>
          </cell>
          <cell r="I10334">
            <v>0.22</v>
          </cell>
        </row>
        <row r="10335">
          <cell r="H10335" t="str">
            <v>Eif5b</v>
          </cell>
          <cell r="I10335">
            <v>0.22</v>
          </cell>
        </row>
        <row r="10336">
          <cell r="H10336" t="str">
            <v>Myh10</v>
          </cell>
          <cell r="I10336">
            <v>0.22</v>
          </cell>
        </row>
        <row r="10337">
          <cell r="H10337" t="str">
            <v>Fam129a</v>
          </cell>
          <cell r="I10337">
            <v>0.22</v>
          </cell>
        </row>
        <row r="10338">
          <cell r="H10338" t="str">
            <v>Ccdc8</v>
          </cell>
          <cell r="I10338">
            <v>0.22</v>
          </cell>
        </row>
        <row r="10339">
          <cell r="H10339" t="str">
            <v>Pdcd4</v>
          </cell>
          <cell r="I10339">
            <v>0.22</v>
          </cell>
        </row>
        <row r="10340">
          <cell r="H10340" t="str">
            <v>Arfgef1</v>
          </cell>
          <cell r="I10340">
            <v>0.22</v>
          </cell>
        </row>
        <row r="10341">
          <cell r="H10341" t="str">
            <v>Cobl</v>
          </cell>
          <cell r="I10341">
            <v>0.22</v>
          </cell>
        </row>
        <row r="10342">
          <cell r="H10342" t="str">
            <v>Eef2k</v>
          </cell>
          <cell r="I10342">
            <v>0.22</v>
          </cell>
        </row>
        <row r="10343">
          <cell r="H10343" t="str">
            <v>Farp1</v>
          </cell>
          <cell r="I10343">
            <v>0.22</v>
          </cell>
        </row>
        <row r="10344">
          <cell r="H10344" t="str">
            <v>Sipa1l2</v>
          </cell>
          <cell r="I10344">
            <v>0.22</v>
          </cell>
        </row>
        <row r="10345">
          <cell r="H10345" t="str">
            <v>Fosl2</v>
          </cell>
          <cell r="I10345">
            <v>0.22</v>
          </cell>
        </row>
        <row r="10346">
          <cell r="H10346" t="str">
            <v>Ikbkg</v>
          </cell>
          <cell r="I10346">
            <v>0.22</v>
          </cell>
        </row>
        <row r="10347">
          <cell r="H10347" t="str">
            <v>Hspb1</v>
          </cell>
          <cell r="I10347">
            <v>0.22</v>
          </cell>
        </row>
        <row r="10348">
          <cell r="H10348" t="str">
            <v>Parg</v>
          </cell>
          <cell r="I10348">
            <v>0.22</v>
          </cell>
        </row>
        <row r="10349">
          <cell r="H10349" t="str">
            <v>Cdc42bpb</v>
          </cell>
          <cell r="I10349">
            <v>0.22</v>
          </cell>
        </row>
        <row r="10350">
          <cell r="H10350" t="str">
            <v>Ncor1</v>
          </cell>
          <cell r="I10350">
            <v>0.22</v>
          </cell>
        </row>
        <row r="10351">
          <cell r="H10351" t="str">
            <v>Bckdha</v>
          </cell>
          <cell r="I10351">
            <v>0.22</v>
          </cell>
        </row>
        <row r="10352">
          <cell r="H10352" t="str">
            <v>Cdk16</v>
          </cell>
          <cell r="I10352">
            <v>0.22</v>
          </cell>
        </row>
        <row r="10353">
          <cell r="H10353" t="str">
            <v>Dlgap2</v>
          </cell>
          <cell r="I10353">
            <v>0.22</v>
          </cell>
        </row>
        <row r="10354">
          <cell r="H10354" t="str">
            <v>Epn3</v>
          </cell>
          <cell r="I10354">
            <v>0.22</v>
          </cell>
        </row>
        <row r="10355">
          <cell r="H10355" t="str">
            <v>Sardh</v>
          </cell>
          <cell r="I10355">
            <v>0.22</v>
          </cell>
        </row>
        <row r="10356">
          <cell r="H10356" t="str">
            <v>Fam160a2</v>
          </cell>
          <cell r="I10356">
            <v>0.23</v>
          </cell>
        </row>
        <row r="10357">
          <cell r="H10357" t="str">
            <v>Smad2</v>
          </cell>
          <cell r="I10357">
            <v>0.23</v>
          </cell>
        </row>
        <row r="10358">
          <cell r="H10358" t="str">
            <v>Sh3bp5</v>
          </cell>
          <cell r="I10358">
            <v>0.23</v>
          </cell>
        </row>
        <row r="10359">
          <cell r="H10359" t="str">
            <v>Ralgapa1</v>
          </cell>
          <cell r="I10359">
            <v>0.23</v>
          </cell>
        </row>
        <row r="10360">
          <cell r="H10360" t="str">
            <v>Fam110b</v>
          </cell>
          <cell r="I10360">
            <v>0.23</v>
          </cell>
        </row>
        <row r="10361">
          <cell r="H10361" t="str">
            <v>Micall1</v>
          </cell>
          <cell r="I10361">
            <v>0.23</v>
          </cell>
        </row>
        <row r="10362">
          <cell r="H10362" t="str">
            <v>Itpkb</v>
          </cell>
          <cell r="I10362">
            <v>0.23</v>
          </cell>
        </row>
        <row r="10363">
          <cell r="H10363" t="str">
            <v>Hnrnpa2b1</v>
          </cell>
          <cell r="I10363">
            <v>0.23</v>
          </cell>
        </row>
        <row r="10364">
          <cell r="H10364" t="str">
            <v>Leo1</v>
          </cell>
          <cell r="I10364">
            <v>0.23</v>
          </cell>
        </row>
        <row r="10365">
          <cell r="H10365" t="str">
            <v>Arhgef7</v>
          </cell>
          <cell r="I10365">
            <v>0.23</v>
          </cell>
        </row>
        <row r="10366">
          <cell r="H10366" t="str">
            <v>Akap13</v>
          </cell>
          <cell r="I10366">
            <v>0.23</v>
          </cell>
        </row>
        <row r="10367">
          <cell r="H10367" t="str">
            <v>Ccdc82</v>
          </cell>
          <cell r="I10367">
            <v>0.23</v>
          </cell>
        </row>
        <row r="10368">
          <cell r="H10368" t="str">
            <v>Grwd1</v>
          </cell>
          <cell r="I10368">
            <v>0.23</v>
          </cell>
        </row>
        <row r="10369">
          <cell r="H10369" t="str">
            <v>Ank3</v>
          </cell>
          <cell r="I10369">
            <v>0.23</v>
          </cell>
        </row>
        <row r="10370">
          <cell r="H10370" t="str">
            <v>Hivep2</v>
          </cell>
          <cell r="I10370">
            <v>0.23</v>
          </cell>
        </row>
        <row r="10371">
          <cell r="H10371" t="str">
            <v>Ppp1r37</v>
          </cell>
          <cell r="I10371">
            <v>0.23</v>
          </cell>
        </row>
        <row r="10372">
          <cell r="H10372" t="str">
            <v>Ncbp1</v>
          </cell>
          <cell r="I10372">
            <v>0.23</v>
          </cell>
        </row>
        <row r="10373">
          <cell r="H10373" t="str">
            <v>Nacc1</v>
          </cell>
          <cell r="I10373">
            <v>0.23</v>
          </cell>
        </row>
        <row r="10374">
          <cell r="H10374" t="str">
            <v>Ptpn1</v>
          </cell>
          <cell r="I10374">
            <v>0.23</v>
          </cell>
        </row>
        <row r="10375">
          <cell r="H10375" t="str">
            <v>Ssrp1</v>
          </cell>
          <cell r="I10375">
            <v>0.23</v>
          </cell>
        </row>
        <row r="10376">
          <cell r="H10376" t="str">
            <v>Ppig</v>
          </cell>
          <cell r="I10376">
            <v>0.23</v>
          </cell>
        </row>
        <row r="10377">
          <cell r="H10377" t="str">
            <v>Pnpo</v>
          </cell>
          <cell r="I10377">
            <v>0.23</v>
          </cell>
        </row>
        <row r="10378">
          <cell r="H10378" t="str">
            <v>Tra2b</v>
          </cell>
          <cell r="I10378">
            <v>0.23</v>
          </cell>
        </row>
        <row r="10379">
          <cell r="H10379" t="str">
            <v>Stxbp5</v>
          </cell>
          <cell r="I10379">
            <v>0.23</v>
          </cell>
        </row>
        <row r="10380">
          <cell r="H10380" t="str">
            <v>Nolc1</v>
          </cell>
          <cell r="I10380">
            <v>0.23</v>
          </cell>
        </row>
        <row r="10381">
          <cell r="H10381" t="str">
            <v>Trip12</v>
          </cell>
          <cell r="I10381">
            <v>0.23</v>
          </cell>
        </row>
        <row r="10382">
          <cell r="H10382" t="str">
            <v>Tmem106b</v>
          </cell>
          <cell r="I10382">
            <v>0.23</v>
          </cell>
        </row>
        <row r="10383">
          <cell r="H10383" t="str">
            <v>Tra2b</v>
          </cell>
          <cell r="I10383">
            <v>0.23</v>
          </cell>
        </row>
        <row r="10384">
          <cell r="H10384" t="str">
            <v>Vipas39</v>
          </cell>
          <cell r="I10384">
            <v>0.23</v>
          </cell>
        </row>
        <row r="10385">
          <cell r="H10385" t="str">
            <v>Wrnip1</v>
          </cell>
          <cell r="I10385">
            <v>0.23</v>
          </cell>
        </row>
        <row r="10386">
          <cell r="H10386" t="str">
            <v>Rbmxrtl</v>
          </cell>
          <cell r="I10386">
            <v>0.23</v>
          </cell>
        </row>
        <row r="10387">
          <cell r="H10387" t="str">
            <v>Ythdc1</v>
          </cell>
          <cell r="I10387">
            <v>0.23</v>
          </cell>
        </row>
        <row r="10388">
          <cell r="H10388" t="str">
            <v>Mecp2</v>
          </cell>
          <cell r="I10388">
            <v>0.23</v>
          </cell>
        </row>
        <row r="10389">
          <cell r="H10389" t="str">
            <v>Caskin1</v>
          </cell>
          <cell r="I10389">
            <v>0.23</v>
          </cell>
        </row>
        <row r="10390">
          <cell r="H10390" t="str">
            <v>Cxadr</v>
          </cell>
          <cell r="I10390">
            <v>0.24</v>
          </cell>
        </row>
        <row r="10391">
          <cell r="H10391" t="str">
            <v>Prkar2b</v>
          </cell>
          <cell r="I10391">
            <v>0.24</v>
          </cell>
        </row>
        <row r="10392">
          <cell r="H10392" t="str">
            <v>Madd</v>
          </cell>
          <cell r="I10392">
            <v>0.24</v>
          </cell>
        </row>
        <row r="10393">
          <cell r="H10393" t="str">
            <v>Mink1</v>
          </cell>
          <cell r="I10393">
            <v>0.24</v>
          </cell>
        </row>
        <row r="10394">
          <cell r="H10394" t="str">
            <v>Cdc42bpb</v>
          </cell>
          <cell r="I10394">
            <v>0.24</v>
          </cell>
        </row>
        <row r="10395">
          <cell r="H10395" t="str">
            <v>Adnp</v>
          </cell>
          <cell r="I10395">
            <v>0.24</v>
          </cell>
        </row>
        <row r="10396">
          <cell r="H10396" t="str">
            <v>Abcf1</v>
          </cell>
          <cell r="I10396">
            <v>0.24</v>
          </cell>
        </row>
        <row r="10397">
          <cell r="H10397" t="str">
            <v>Afap1l1</v>
          </cell>
          <cell r="I10397">
            <v>0.24</v>
          </cell>
        </row>
        <row r="10398">
          <cell r="H10398" t="str">
            <v>Anks3</v>
          </cell>
          <cell r="I10398">
            <v>0.24</v>
          </cell>
        </row>
        <row r="10399">
          <cell r="H10399" t="str">
            <v>Tra2b</v>
          </cell>
          <cell r="I10399">
            <v>0.24</v>
          </cell>
        </row>
        <row r="10400">
          <cell r="H10400" t="str">
            <v>Frmd8</v>
          </cell>
          <cell r="I10400">
            <v>0.24</v>
          </cell>
        </row>
        <row r="10401">
          <cell r="H10401" t="str">
            <v>Aak1</v>
          </cell>
          <cell r="I10401">
            <v>0.24</v>
          </cell>
        </row>
        <row r="10402">
          <cell r="H10402" t="str">
            <v>Rai14</v>
          </cell>
          <cell r="I10402">
            <v>0.24</v>
          </cell>
        </row>
        <row r="10403">
          <cell r="H10403" t="str">
            <v>Tp53i11</v>
          </cell>
          <cell r="I10403">
            <v>0.24</v>
          </cell>
        </row>
        <row r="10404">
          <cell r="H10404" t="str">
            <v>Myh10</v>
          </cell>
          <cell r="I10404">
            <v>0.24</v>
          </cell>
        </row>
        <row r="10405">
          <cell r="H10405" t="str">
            <v>Gripap1</v>
          </cell>
          <cell r="I10405">
            <v>0.24</v>
          </cell>
        </row>
        <row r="10406">
          <cell r="H10406" t="str">
            <v>Skp1</v>
          </cell>
          <cell r="I10406">
            <v>0.24</v>
          </cell>
        </row>
        <row r="10407">
          <cell r="H10407" t="str">
            <v>Synj1</v>
          </cell>
          <cell r="I10407">
            <v>0.24</v>
          </cell>
        </row>
        <row r="10408">
          <cell r="H10408" t="str">
            <v>Map2</v>
          </cell>
          <cell r="I10408">
            <v>0.24</v>
          </cell>
        </row>
        <row r="10409">
          <cell r="H10409" t="str">
            <v>Mvb12a</v>
          </cell>
          <cell r="I10409">
            <v>0.24</v>
          </cell>
        </row>
        <row r="10410">
          <cell r="H10410" t="str">
            <v>Ubxn1</v>
          </cell>
          <cell r="I10410">
            <v>0.24</v>
          </cell>
        </row>
        <row r="10411">
          <cell r="H10411" t="str">
            <v>Hdac4</v>
          </cell>
          <cell r="I10411">
            <v>0.24</v>
          </cell>
        </row>
        <row r="10412">
          <cell r="H10412" t="str">
            <v>Dusp7</v>
          </cell>
          <cell r="I10412">
            <v>0.24</v>
          </cell>
        </row>
        <row r="10413">
          <cell r="H10413" t="str">
            <v>Slc14a2</v>
          </cell>
          <cell r="I10413">
            <v>0.24</v>
          </cell>
        </row>
        <row r="10414">
          <cell r="H10414" t="str">
            <v>Emcn</v>
          </cell>
          <cell r="I10414">
            <v>0.24</v>
          </cell>
        </row>
        <row r="10415">
          <cell r="H10415" t="str">
            <v>Parp1</v>
          </cell>
          <cell r="I10415">
            <v>0.24</v>
          </cell>
        </row>
        <row r="10416">
          <cell r="H10416" t="str">
            <v>Tsc22d4</v>
          </cell>
          <cell r="I10416">
            <v>0.24</v>
          </cell>
        </row>
        <row r="10417">
          <cell r="H10417" t="str">
            <v>Smim13</v>
          </cell>
          <cell r="I10417">
            <v>0.24</v>
          </cell>
        </row>
        <row r="10418">
          <cell r="H10418" t="str">
            <v>Ncor1</v>
          </cell>
          <cell r="I10418">
            <v>0.24</v>
          </cell>
        </row>
        <row r="10419">
          <cell r="H10419" t="str">
            <v>Zdhhc5</v>
          </cell>
          <cell r="I10419">
            <v>0.24</v>
          </cell>
        </row>
        <row r="10420">
          <cell r="H10420" t="str">
            <v>Arhgap27</v>
          </cell>
          <cell r="I10420">
            <v>0.25</v>
          </cell>
        </row>
        <row r="10421">
          <cell r="H10421" t="str">
            <v>Micall1</v>
          </cell>
          <cell r="I10421">
            <v>0.25</v>
          </cell>
        </row>
        <row r="10422">
          <cell r="H10422" t="str">
            <v>Thrap3</v>
          </cell>
          <cell r="I10422">
            <v>0.25</v>
          </cell>
        </row>
        <row r="10423">
          <cell r="H10423" t="str">
            <v>Phactr1</v>
          </cell>
          <cell r="I10423">
            <v>0.25</v>
          </cell>
        </row>
        <row r="10424">
          <cell r="H10424" t="str">
            <v>Map2</v>
          </cell>
          <cell r="I10424">
            <v>0.25</v>
          </cell>
        </row>
        <row r="10425">
          <cell r="H10425" t="str">
            <v>Nf1</v>
          </cell>
          <cell r="I10425">
            <v>0.25</v>
          </cell>
        </row>
        <row r="10426">
          <cell r="H10426" t="str">
            <v>Smc1a</v>
          </cell>
          <cell r="I10426">
            <v>0.25</v>
          </cell>
        </row>
        <row r="10427">
          <cell r="H10427" t="str">
            <v>Iws1</v>
          </cell>
          <cell r="I10427">
            <v>0.25</v>
          </cell>
        </row>
        <row r="10428">
          <cell r="H10428" t="str">
            <v>Pcyt1a</v>
          </cell>
          <cell r="I10428">
            <v>0.25</v>
          </cell>
        </row>
        <row r="10429">
          <cell r="H10429" t="str">
            <v>Srgap2</v>
          </cell>
          <cell r="I10429">
            <v>0.25</v>
          </cell>
        </row>
        <row r="10430">
          <cell r="H10430" t="str">
            <v>Map2</v>
          </cell>
          <cell r="I10430">
            <v>0.25</v>
          </cell>
        </row>
        <row r="10431">
          <cell r="H10431" t="str">
            <v>Madd</v>
          </cell>
          <cell r="I10431">
            <v>0.25</v>
          </cell>
        </row>
        <row r="10432">
          <cell r="H10432" t="str">
            <v>Emcn</v>
          </cell>
          <cell r="I10432">
            <v>0.25</v>
          </cell>
        </row>
        <row r="10433">
          <cell r="H10433" t="str">
            <v>Kalrn</v>
          </cell>
          <cell r="I10433">
            <v>0.25</v>
          </cell>
        </row>
        <row r="10434">
          <cell r="H10434" t="str">
            <v>Map1b</v>
          </cell>
          <cell r="I10434">
            <v>0.25</v>
          </cell>
        </row>
        <row r="10435">
          <cell r="H10435" t="str">
            <v>Cttn</v>
          </cell>
          <cell r="I10435">
            <v>0.25</v>
          </cell>
        </row>
        <row r="10436">
          <cell r="H10436" t="str">
            <v>Cask</v>
          </cell>
          <cell r="I10436">
            <v>0.25</v>
          </cell>
        </row>
        <row r="10437">
          <cell r="H10437" t="str">
            <v>Itsn1</v>
          </cell>
          <cell r="I10437">
            <v>0.25</v>
          </cell>
        </row>
        <row r="10438">
          <cell r="H10438" t="str">
            <v>Alkbh5</v>
          </cell>
          <cell r="I10438">
            <v>0.25</v>
          </cell>
        </row>
        <row r="10439">
          <cell r="H10439" t="str">
            <v>Hspb1</v>
          </cell>
          <cell r="I10439">
            <v>0.25</v>
          </cell>
        </row>
        <row r="10440">
          <cell r="H10440" t="str">
            <v>Rpn1</v>
          </cell>
          <cell r="I10440">
            <v>0.25</v>
          </cell>
        </row>
        <row r="10441">
          <cell r="H10441" t="str">
            <v>Clasp2</v>
          </cell>
          <cell r="I10441">
            <v>0.25</v>
          </cell>
        </row>
        <row r="10442">
          <cell r="H10442" t="str">
            <v>Usp11</v>
          </cell>
          <cell r="I10442">
            <v>0.25</v>
          </cell>
        </row>
        <row r="10443">
          <cell r="H10443" t="str">
            <v>Bud13</v>
          </cell>
          <cell r="I10443">
            <v>0.25</v>
          </cell>
        </row>
        <row r="10444">
          <cell r="H10444" t="str">
            <v>Als2</v>
          </cell>
          <cell r="I10444">
            <v>0.25</v>
          </cell>
        </row>
        <row r="10445">
          <cell r="H10445" t="str">
            <v>Sft2d2</v>
          </cell>
          <cell r="I10445">
            <v>0.25</v>
          </cell>
        </row>
        <row r="10446">
          <cell r="H10446" t="str">
            <v>Clip2</v>
          </cell>
          <cell r="I10446">
            <v>0.25</v>
          </cell>
        </row>
        <row r="10447">
          <cell r="H10447" t="str">
            <v>Inpp5j</v>
          </cell>
          <cell r="I10447">
            <v>0.25</v>
          </cell>
        </row>
        <row r="10448">
          <cell r="H10448" t="str">
            <v>Ggta1</v>
          </cell>
          <cell r="I10448">
            <v>0.25</v>
          </cell>
        </row>
        <row r="10449">
          <cell r="H10449" t="str">
            <v>Ppp1r9a</v>
          </cell>
          <cell r="I10449">
            <v>0.25</v>
          </cell>
        </row>
        <row r="10450">
          <cell r="H10450" t="str">
            <v>Dbi</v>
          </cell>
          <cell r="I10450">
            <v>0.25</v>
          </cell>
        </row>
        <row r="10451">
          <cell r="H10451" t="str">
            <v>Reep6</v>
          </cell>
          <cell r="I10451">
            <v>0.25</v>
          </cell>
        </row>
        <row r="10452">
          <cell r="H10452" t="str">
            <v>Grwd1</v>
          </cell>
          <cell r="I10452">
            <v>0.25</v>
          </cell>
        </row>
        <row r="10453">
          <cell r="H10453" t="str">
            <v>Rbl2</v>
          </cell>
          <cell r="I10453">
            <v>0.25</v>
          </cell>
        </row>
        <row r="10454">
          <cell r="H10454" t="str">
            <v>Ago2</v>
          </cell>
          <cell r="I10454">
            <v>0.25</v>
          </cell>
        </row>
        <row r="10455">
          <cell r="H10455" t="str">
            <v>Ndrg1</v>
          </cell>
          <cell r="I10455">
            <v>0.26</v>
          </cell>
        </row>
        <row r="10456">
          <cell r="H10456" t="str">
            <v>Slc9a3r1</v>
          </cell>
          <cell r="I10456">
            <v>0.26</v>
          </cell>
        </row>
        <row r="10457">
          <cell r="H10457" t="str">
            <v>Cc2d1b</v>
          </cell>
          <cell r="I10457">
            <v>0.26</v>
          </cell>
        </row>
        <row r="10458">
          <cell r="H10458" t="str">
            <v>Abi1</v>
          </cell>
          <cell r="I10458">
            <v>0.26</v>
          </cell>
        </row>
        <row r="10459">
          <cell r="H10459" t="str">
            <v>Tpr</v>
          </cell>
          <cell r="I10459">
            <v>0.26</v>
          </cell>
        </row>
        <row r="10460">
          <cell r="H10460" t="str">
            <v>Synrg</v>
          </cell>
          <cell r="I10460">
            <v>0.26</v>
          </cell>
        </row>
        <row r="10461">
          <cell r="H10461" t="str">
            <v>Map3k1</v>
          </cell>
          <cell r="I10461">
            <v>0.26</v>
          </cell>
        </row>
        <row r="10462">
          <cell r="H10462" t="str">
            <v>Itsn1</v>
          </cell>
          <cell r="I10462">
            <v>0.26</v>
          </cell>
        </row>
        <row r="10463">
          <cell r="H10463" t="str">
            <v>Afdn</v>
          </cell>
          <cell r="I10463">
            <v>0.26</v>
          </cell>
        </row>
        <row r="10464">
          <cell r="H10464" t="str">
            <v>Mark2</v>
          </cell>
          <cell r="I10464">
            <v>0.26</v>
          </cell>
        </row>
        <row r="10465">
          <cell r="H10465" t="str">
            <v>Myh10</v>
          </cell>
          <cell r="I10465">
            <v>0.26</v>
          </cell>
        </row>
        <row r="10466">
          <cell r="H10466" t="str">
            <v>Mtfr1l</v>
          </cell>
          <cell r="I10466">
            <v>0.26</v>
          </cell>
        </row>
        <row r="10467">
          <cell r="H10467" t="str">
            <v>Ipcef1</v>
          </cell>
          <cell r="I10467">
            <v>0.26</v>
          </cell>
        </row>
        <row r="10468">
          <cell r="H10468" t="str">
            <v>Emd</v>
          </cell>
          <cell r="I10468">
            <v>0.26</v>
          </cell>
        </row>
        <row r="10469">
          <cell r="H10469" t="str">
            <v>Synpo2</v>
          </cell>
          <cell r="I10469">
            <v>0.26</v>
          </cell>
        </row>
        <row r="10470">
          <cell r="H10470" t="str">
            <v>Plcb4</v>
          </cell>
          <cell r="I10470">
            <v>0.26</v>
          </cell>
        </row>
        <row r="10471">
          <cell r="H10471" t="str">
            <v>Synj1</v>
          </cell>
          <cell r="I10471">
            <v>0.26</v>
          </cell>
        </row>
        <row r="10472">
          <cell r="H10472" t="str">
            <v>Grip1</v>
          </cell>
          <cell r="I10472">
            <v>0.26</v>
          </cell>
        </row>
        <row r="10473">
          <cell r="H10473" t="str">
            <v>Dlgap4</v>
          </cell>
          <cell r="I10473">
            <v>0.26</v>
          </cell>
        </row>
        <row r="10474">
          <cell r="H10474" t="str">
            <v>Mid1</v>
          </cell>
          <cell r="I10474">
            <v>0.26</v>
          </cell>
        </row>
        <row r="10475">
          <cell r="H10475" t="str">
            <v>Eif2b5</v>
          </cell>
          <cell r="I10475">
            <v>0.26</v>
          </cell>
        </row>
        <row r="10476">
          <cell r="H10476" t="str">
            <v>Trip12</v>
          </cell>
          <cell r="I10476">
            <v>0.26</v>
          </cell>
        </row>
        <row r="10477">
          <cell r="H10477" t="str">
            <v>Pacs1</v>
          </cell>
          <cell r="I10477">
            <v>0.26</v>
          </cell>
        </row>
        <row r="10478">
          <cell r="H10478" t="str">
            <v>Tpm3</v>
          </cell>
          <cell r="I10478">
            <v>0.26</v>
          </cell>
        </row>
        <row r="10479">
          <cell r="H10479" t="str">
            <v>Krt18</v>
          </cell>
          <cell r="I10479">
            <v>0.26</v>
          </cell>
        </row>
        <row r="10480">
          <cell r="H10480" t="str">
            <v>Capg</v>
          </cell>
          <cell r="I10480">
            <v>0.27</v>
          </cell>
        </row>
        <row r="10481">
          <cell r="H10481" t="str">
            <v>Stk39</v>
          </cell>
          <cell r="I10481">
            <v>0.27</v>
          </cell>
        </row>
        <row r="10482">
          <cell r="H10482" t="str">
            <v>Veph1</v>
          </cell>
          <cell r="I10482">
            <v>0.27</v>
          </cell>
        </row>
        <row r="10483">
          <cell r="H10483" t="str">
            <v>Prkd1</v>
          </cell>
          <cell r="I10483">
            <v>0.27</v>
          </cell>
        </row>
        <row r="10484">
          <cell r="H10484" t="str">
            <v>Epn3</v>
          </cell>
          <cell r="I10484">
            <v>0.27</v>
          </cell>
        </row>
        <row r="10485">
          <cell r="H10485" t="str">
            <v>Exoc2</v>
          </cell>
          <cell r="I10485">
            <v>0.27</v>
          </cell>
        </row>
        <row r="10486">
          <cell r="H10486" t="str">
            <v>Kcnj13</v>
          </cell>
          <cell r="I10486">
            <v>0.27</v>
          </cell>
        </row>
        <row r="10487">
          <cell r="H10487" t="str">
            <v>Stmn1</v>
          </cell>
          <cell r="I10487">
            <v>0.27</v>
          </cell>
        </row>
        <row r="10488">
          <cell r="H10488" t="str">
            <v>Slc20a2</v>
          </cell>
          <cell r="I10488">
            <v>0.27</v>
          </cell>
        </row>
        <row r="10489">
          <cell r="H10489" t="str">
            <v>Sh2b1</v>
          </cell>
          <cell r="I10489">
            <v>0.27</v>
          </cell>
        </row>
        <row r="10490">
          <cell r="H10490" t="str">
            <v>Exoc8</v>
          </cell>
          <cell r="I10490">
            <v>0.27</v>
          </cell>
        </row>
        <row r="10491">
          <cell r="H10491" t="str">
            <v>Arfgef1</v>
          </cell>
          <cell r="I10491">
            <v>0.27</v>
          </cell>
        </row>
        <row r="10492">
          <cell r="H10492" t="str">
            <v>Rapgef2</v>
          </cell>
          <cell r="I10492">
            <v>0.27</v>
          </cell>
        </row>
        <row r="10493">
          <cell r="H10493" t="str">
            <v>Gsk3a</v>
          </cell>
          <cell r="I10493">
            <v>0.27</v>
          </cell>
        </row>
        <row r="10494">
          <cell r="H10494" t="str">
            <v>Map1b</v>
          </cell>
          <cell r="I10494">
            <v>0.27</v>
          </cell>
        </row>
        <row r="10495">
          <cell r="H10495" t="str">
            <v>Dbn1</v>
          </cell>
          <cell r="I10495">
            <v>0.27</v>
          </cell>
        </row>
        <row r="10496">
          <cell r="H10496" t="str">
            <v>Lrrfip1</v>
          </cell>
          <cell r="I10496">
            <v>0.27</v>
          </cell>
        </row>
        <row r="10497">
          <cell r="H10497" t="str">
            <v>Nfia</v>
          </cell>
          <cell r="I10497">
            <v>0.27</v>
          </cell>
        </row>
        <row r="10498">
          <cell r="H10498" t="str">
            <v>Avpr2</v>
          </cell>
          <cell r="I10498">
            <v>0.27</v>
          </cell>
        </row>
        <row r="10499">
          <cell r="H10499" t="str">
            <v>Tmpo</v>
          </cell>
          <cell r="I10499">
            <v>0.27</v>
          </cell>
        </row>
        <row r="10500">
          <cell r="H10500" t="str">
            <v>Epn3</v>
          </cell>
          <cell r="I10500">
            <v>0.27</v>
          </cell>
        </row>
        <row r="10501">
          <cell r="H10501" t="str">
            <v>Myo1e</v>
          </cell>
          <cell r="I10501">
            <v>0.27</v>
          </cell>
        </row>
        <row r="10502">
          <cell r="H10502" t="str">
            <v>Map1b</v>
          </cell>
          <cell r="I10502">
            <v>0.27</v>
          </cell>
        </row>
        <row r="10503">
          <cell r="H10503" t="str">
            <v>Ythdc1</v>
          </cell>
          <cell r="I10503">
            <v>0.27</v>
          </cell>
        </row>
        <row r="10504">
          <cell r="H10504" t="str">
            <v>Ptk2</v>
          </cell>
          <cell r="I10504">
            <v>0.27</v>
          </cell>
        </row>
        <row r="10505">
          <cell r="H10505" t="str">
            <v>Dcbld2</v>
          </cell>
          <cell r="I10505">
            <v>0.27</v>
          </cell>
        </row>
        <row r="10506">
          <cell r="H10506" t="str">
            <v>Abi1</v>
          </cell>
          <cell r="I10506">
            <v>0.27</v>
          </cell>
        </row>
        <row r="10507">
          <cell r="H10507" t="str">
            <v>Epn2</v>
          </cell>
          <cell r="I10507">
            <v>0.27</v>
          </cell>
        </row>
        <row r="10508">
          <cell r="H10508" t="str">
            <v>Clasrp</v>
          </cell>
          <cell r="I10508">
            <v>0.27</v>
          </cell>
        </row>
        <row r="10509">
          <cell r="H10509" t="str">
            <v>Nacc1</v>
          </cell>
          <cell r="I10509">
            <v>0.27</v>
          </cell>
        </row>
        <row r="10510">
          <cell r="H10510" t="str">
            <v>Usp42</v>
          </cell>
          <cell r="I10510">
            <v>0.27</v>
          </cell>
        </row>
        <row r="10511">
          <cell r="H10511" t="str">
            <v>Mtdh</v>
          </cell>
          <cell r="I10511">
            <v>0.27</v>
          </cell>
        </row>
        <row r="10512">
          <cell r="H10512" t="str">
            <v>Rbmxrtl</v>
          </cell>
          <cell r="I10512">
            <v>0.27</v>
          </cell>
        </row>
        <row r="10513">
          <cell r="H10513" t="str">
            <v>Cald1</v>
          </cell>
          <cell r="I10513">
            <v>0.27</v>
          </cell>
        </row>
        <row r="10514">
          <cell r="H10514" t="str">
            <v>Tpd52l2</v>
          </cell>
          <cell r="I10514">
            <v>0.28000000000000003</v>
          </cell>
        </row>
        <row r="10515">
          <cell r="H10515" t="str">
            <v>Epn3</v>
          </cell>
          <cell r="I10515">
            <v>0.28000000000000003</v>
          </cell>
        </row>
        <row r="10516">
          <cell r="H10516" t="str">
            <v>Sirt2</v>
          </cell>
          <cell r="I10516">
            <v>0.28000000000000003</v>
          </cell>
        </row>
        <row r="10517">
          <cell r="H10517" t="str">
            <v>Cux1</v>
          </cell>
          <cell r="I10517">
            <v>0.28000000000000003</v>
          </cell>
        </row>
        <row r="10518">
          <cell r="H10518" t="str">
            <v>Kazn</v>
          </cell>
          <cell r="I10518">
            <v>0.28000000000000003</v>
          </cell>
        </row>
        <row r="10519">
          <cell r="H10519" t="str">
            <v>Yap1</v>
          </cell>
          <cell r="I10519">
            <v>0.28000000000000003</v>
          </cell>
        </row>
        <row r="10520">
          <cell r="H10520" t="str">
            <v>Pxn</v>
          </cell>
          <cell r="I10520">
            <v>0.28000000000000003</v>
          </cell>
        </row>
        <row r="10521">
          <cell r="H10521" t="str">
            <v>Rars</v>
          </cell>
          <cell r="I10521">
            <v>0.28000000000000003</v>
          </cell>
        </row>
        <row r="10522">
          <cell r="H10522" t="str">
            <v>Cblb</v>
          </cell>
          <cell r="I10522">
            <v>0.28000000000000003</v>
          </cell>
        </row>
        <row r="10523">
          <cell r="H10523" t="str">
            <v>Map1b</v>
          </cell>
          <cell r="I10523">
            <v>0.28000000000000003</v>
          </cell>
        </row>
        <row r="10524">
          <cell r="H10524" t="str">
            <v>Atrx</v>
          </cell>
          <cell r="I10524">
            <v>0.28000000000000003</v>
          </cell>
        </row>
        <row r="10525">
          <cell r="H10525" t="str">
            <v>Ptpn9</v>
          </cell>
          <cell r="I10525">
            <v>0.28000000000000003</v>
          </cell>
        </row>
        <row r="10526">
          <cell r="H10526" t="str">
            <v>Magix</v>
          </cell>
          <cell r="I10526">
            <v>0.28000000000000003</v>
          </cell>
        </row>
        <row r="10527">
          <cell r="H10527" t="str">
            <v>Arhgap17</v>
          </cell>
          <cell r="I10527">
            <v>0.28000000000000003</v>
          </cell>
        </row>
        <row r="10528">
          <cell r="H10528" t="str">
            <v>Palm</v>
          </cell>
          <cell r="I10528">
            <v>0.28000000000000003</v>
          </cell>
        </row>
        <row r="10529">
          <cell r="H10529" t="str">
            <v>Hnrnpc</v>
          </cell>
          <cell r="I10529">
            <v>0.28000000000000003</v>
          </cell>
        </row>
        <row r="10530">
          <cell r="H10530" t="str">
            <v>Ralgapa1</v>
          </cell>
          <cell r="I10530">
            <v>0.28000000000000003</v>
          </cell>
        </row>
        <row r="10531">
          <cell r="H10531" t="str">
            <v>Abi1</v>
          </cell>
          <cell r="I10531">
            <v>0.28000000000000003</v>
          </cell>
        </row>
        <row r="10532">
          <cell r="H10532" t="str">
            <v>Tanc1</v>
          </cell>
          <cell r="I10532">
            <v>0.28000000000000003</v>
          </cell>
        </row>
        <row r="10533">
          <cell r="H10533" t="str">
            <v>Pacs1</v>
          </cell>
          <cell r="I10533">
            <v>0.28000000000000003</v>
          </cell>
        </row>
        <row r="10534">
          <cell r="H10534" t="str">
            <v>Safb</v>
          </cell>
          <cell r="I10534">
            <v>0.28000000000000003</v>
          </cell>
        </row>
        <row r="10535">
          <cell r="H10535" t="str">
            <v>Arfgef1</v>
          </cell>
          <cell r="I10535">
            <v>0.28000000000000003</v>
          </cell>
        </row>
        <row r="10536">
          <cell r="H10536" t="str">
            <v>Hsd11b2</v>
          </cell>
          <cell r="I10536">
            <v>0.28000000000000003</v>
          </cell>
        </row>
        <row r="10537">
          <cell r="H10537" t="str">
            <v>Tsc22d4</v>
          </cell>
          <cell r="I10537">
            <v>0.28999999999999998</v>
          </cell>
        </row>
        <row r="10538">
          <cell r="H10538" t="str">
            <v>Ston2</v>
          </cell>
          <cell r="I10538">
            <v>0.28999999999999998</v>
          </cell>
        </row>
        <row r="10539">
          <cell r="H10539" t="str">
            <v>Atf2</v>
          </cell>
          <cell r="I10539">
            <v>0.28999999999999998</v>
          </cell>
        </row>
        <row r="10540">
          <cell r="H10540" t="str">
            <v>Prkcd</v>
          </cell>
          <cell r="I10540">
            <v>0.28999999999999998</v>
          </cell>
        </row>
        <row r="10541">
          <cell r="H10541" t="str">
            <v>Fip1l1</v>
          </cell>
          <cell r="I10541">
            <v>0.28999999999999998</v>
          </cell>
        </row>
        <row r="10542">
          <cell r="H10542" t="str">
            <v>Map2k5</v>
          </cell>
          <cell r="I10542">
            <v>0.28999999999999998</v>
          </cell>
        </row>
        <row r="10543">
          <cell r="H10543" t="str">
            <v>Trip10</v>
          </cell>
          <cell r="I10543">
            <v>0.28999999999999998</v>
          </cell>
        </row>
        <row r="10544">
          <cell r="H10544" t="str">
            <v>Arhgef28</v>
          </cell>
          <cell r="I10544">
            <v>0.28999999999999998</v>
          </cell>
        </row>
        <row r="10545">
          <cell r="H10545" t="str">
            <v>Taok1</v>
          </cell>
          <cell r="I10545">
            <v>0.28999999999999998</v>
          </cell>
        </row>
        <row r="10546">
          <cell r="H10546" t="str">
            <v>Map4</v>
          </cell>
          <cell r="I10546">
            <v>0.28999999999999998</v>
          </cell>
        </row>
        <row r="10547">
          <cell r="H10547" t="str">
            <v>Pdlim5</v>
          </cell>
          <cell r="I10547">
            <v>0.28999999999999998</v>
          </cell>
        </row>
        <row r="10548">
          <cell r="H10548" t="str">
            <v>Tpd52l2</v>
          </cell>
          <cell r="I10548">
            <v>0.28999999999999998</v>
          </cell>
        </row>
        <row r="10549">
          <cell r="H10549" t="str">
            <v>Flcn</v>
          </cell>
          <cell r="I10549">
            <v>0.28999999999999998</v>
          </cell>
        </row>
        <row r="10550">
          <cell r="H10550" t="str">
            <v>Hist1h1e</v>
          </cell>
          <cell r="I10550">
            <v>0.28999999999999998</v>
          </cell>
        </row>
        <row r="10551">
          <cell r="H10551" t="str">
            <v>Prkar2b</v>
          </cell>
          <cell r="I10551">
            <v>0.28999999999999998</v>
          </cell>
        </row>
        <row r="10552">
          <cell r="H10552" t="str">
            <v>Bckdha</v>
          </cell>
          <cell r="I10552">
            <v>0.28999999999999998</v>
          </cell>
        </row>
        <row r="10553">
          <cell r="H10553" t="str">
            <v>Pacs1</v>
          </cell>
          <cell r="I10553">
            <v>0.28999999999999998</v>
          </cell>
        </row>
        <row r="10554">
          <cell r="H10554" t="str">
            <v>Apc</v>
          </cell>
          <cell r="I10554">
            <v>0.28999999999999998</v>
          </cell>
        </row>
        <row r="10555">
          <cell r="H10555" t="str">
            <v>Iws1</v>
          </cell>
          <cell r="I10555">
            <v>0.28999999999999998</v>
          </cell>
        </row>
        <row r="10556">
          <cell r="H10556" t="str">
            <v>Macf1</v>
          </cell>
          <cell r="I10556">
            <v>0.28999999999999998</v>
          </cell>
        </row>
        <row r="10557">
          <cell r="H10557" t="str">
            <v>Pdlim2</v>
          </cell>
          <cell r="I10557">
            <v>0.28999999999999998</v>
          </cell>
        </row>
        <row r="10558">
          <cell r="H10558" t="str">
            <v>Pbld</v>
          </cell>
          <cell r="I10558">
            <v>0.28999999999999998</v>
          </cell>
        </row>
        <row r="10559">
          <cell r="H10559" t="str">
            <v>Nexn</v>
          </cell>
          <cell r="I10559">
            <v>0.28999999999999998</v>
          </cell>
        </row>
        <row r="10560">
          <cell r="H10560" t="str">
            <v>Bcam</v>
          </cell>
          <cell r="I10560">
            <v>0.3</v>
          </cell>
        </row>
        <row r="10561">
          <cell r="H10561" t="str">
            <v>Prkce</v>
          </cell>
          <cell r="I10561">
            <v>0.3</v>
          </cell>
        </row>
        <row r="10562">
          <cell r="H10562" t="str">
            <v>Cxadr</v>
          </cell>
          <cell r="I10562">
            <v>0.3</v>
          </cell>
        </row>
        <row r="10563">
          <cell r="H10563" t="str">
            <v>Nsrp1</v>
          </cell>
          <cell r="I10563">
            <v>0.3</v>
          </cell>
        </row>
        <row r="10564">
          <cell r="H10564" t="str">
            <v>Wdr7</v>
          </cell>
          <cell r="I10564">
            <v>0.3</v>
          </cell>
        </row>
        <row r="10565">
          <cell r="H10565" t="str">
            <v>Magi3</v>
          </cell>
          <cell r="I10565">
            <v>0.3</v>
          </cell>
        </row>
        <row r="10566">
          <cell r="H10566" t="str">
            <v>Afdn</v>
          </cell>
          <cell r="I10566">
            <v>0.3</v>
          </cell>
        </row>
        <row r="10567">
          <cell r="H10567" t="str">
            <v>Exoc7</v>
          </cell>
          <cell r="I10567">
            <v>0.3</v>
          </cell>
        </row>
        <row r="10568">
          <cell r="H10568" t="str">
            <v>Cavin2</v>
          </cell>
          <cell r="I10568">
            <v>0.3</v>
          </cell>
        </row>
        <row r="10569">
          <cell r="H10569" t="str">
            <v>Dync1li2</v>
          </cell>
          <cell r="I10569">
            <v>0.3</v>
          </cell>
        </row>
        <row r="10570">
          <cell r="H10570" t="str">
            <v>Tanc1</v>
          </cell>
          <cell r="I10570">
            <v>0.3</v>
          </cell>
        </row>
        <row r="10571">
          <cell r="H10571" t="str">
            <v>Cdkn2aip</v>
          </cell>
          <cell r="I10571">
            <v>0.3</v>
          </cell>
        </row>
        <row r="10572">
          <cell r="H10572" t="str">
            <v>Trim28</v>
          </cell>
          <cell r="I10572">
            <v>0.3</v>
          </cell>
        </row>
        <row r="10573">
          <cell r="H10573" t="str">
            <v>Ubr5</v>
          </cell>
          <cell r="I10573">
            <v>0.3</v>
          </cell>
        </row>
        <row r="10574">
          <cell r="H10574" t="str">
            <v>Micall1</v>
          </cell>
          <cell r="I10574">
            <v>0.3</v>
          </cell>
        </row>
        <row r="10575">
          <cell r="H10575" t="str">
            <v>Ndrg2</v>
          </cell>
          <cell r="I10575">
            <v>0.3</v>
          </cell>
        </row>
        <row r="10576">
          <cell r="H10576" t="str">
            <v>Myh10</v>
          </cell>
          <cell r="I10576">
            <v>0.3</v>
          </cell>
        </row>
        <row r="10577">
          <cell r="H10577" t="str">
            <v>Ssrp1</v>
          </cell>
          <cell r="I10577">
            <v>0.3</v>
          </cell>
        </row>
        <row r="10578">
          <cell r="H10578" t="str">
            <v>Ybx1</v>
          </cell>
          <cell r="I10578">
            <v>0.3</v>
          </cell>
        </row>
        <row r="10579">
          <cell r="H10579" t="str">
            <v>Pgrmc2</v>
          </cell>
          <cell r="I10579">
            <v>0.3</v>
          </cell>
        </row>
        <row r="10580">
          <cell r="H10580" t="str">
            <v>Phf10</v>
          </cell>
          <cell r="I10580">
            <v>0.3</v>
          </cell>
        </row>
        <row r="10581">
          <cell r="H10581" t="str">
            <v>Dmd</v>
          </cell>
          <cell r="I10581">
            <v>0.3</v>
          </cell>
        </row>
        <row r="10582">
          <cell r="H10582" t="str">
            <v>Kif1c</v>
          </cell>
          <cell r="I10582">
            <v>0.31</v>
          </cell>
        </row>
        <row r="10583">
          <cell r="H10583" t="str">
            <v>Snx17</v>
          </cell>
          <cell r="I10583">
            <v>0.31</v>
          </cell>
        </row>
        <row r="10584">
          <cell r="H10584" t="str">
            <v>Lrrfip2</v>
          </cell>
          <cell r="I10584">
            <v>0.31</v>
          </cell>
        </row>
        <row r="10585">
          <cell r="H10585" t="str">
            <v>Wdr7</v>
          </cell>
          <cell r="I10585">
            <v>0.31</v>
          </cell>
        </row>
        <row r="10586">
          <cell r="H10586" t="str">
            <v>Tmsb4x</v>
          </cell>
          <cell r="I10586">
            <v>0.31</v>
          </cell>
        </row>
        <row r="10587">
          <cell r="H10587" t="str">
            <v>Hnrnpa3</v>
          </cell>
          <cell r="I10587">
            <v>0.31</v>
          </cell>
        </row>
        <row r="10588">
          <cell r="H10588" t="str">
            <v>Leo1</v>
          </cell>
          <cell r="I10588">
            <v>0.31</v>
          </cell>
        </row>
        <row r="10589">
          <cell r="H10589" t="str">
            <v>Elac2</v>
          </cell>
          <cell r="I10589">
            <v>0.31</v>
          </cell>
        </row>
        <row r="10590">
          <cell r="H10590" t="str">
            <v>Rps6</v>
          </cell>
          <cell r="I10590">
            <v>0.31</v>
          </cell>
        </row>
        <row r="10591">
          <cell r="H10591" t="str">
            <v>Pex14</v>
          </cell>
          <cell r="I10591">
            <v>0.31</v>
          </cell>
        </row>
        <row r="10592">
          <cell r="H10592" t="str">
            <v>Map1b</v>
          </cell>
          <cell r="I10592">
            <v>0.31</v>
          </cell>
        </row>
        <row r="10593">
          <cell r="H10593" t="str">
            <v>Tpr</v>
          </cell>
          <cell r="I10593">
            <v>0.31</v>
          </cell>
        </row>
        <row r="10594">
          <cell r="H10594" t="str">
            <v>Sde2</v>
          </cell>
          <cell r="I10594">
            <v>0.31</v>
          </cell>
        </row>
        <row r="10595">
          <cell r="H10595" t="str">
            <v>Arhgap24</v>
          </cell>
          <cell r="I10595">
            <v>0.32</v>
          </cell>
        </row>
        <row r="10596">
          <cell r="H10596" t="str">
            <v>Arpc1b</v>
          </cell>
          <cell r="I10596">
            <v>0.32</v>
          </cell>
        </row>
        <row r="10597">
          <cell r="H10597" t="str">
            <v>Pi4kb</v>
          </cell>
          <cell r="I10597">
            <v>0.32</v>
          </cell>
        </row>
        <row r="10598">
          <cell r="H10598" t="str">
            <v>Ndrg1</v>
          </cell>
          <cell r="I10598">
            <v>0.32</v>
          </cell>
        </row>
        <row r="10599">
          <cell r="H10599" t="str">
            <v>Pcyt1a</v>
          </cell>
          <cell r="I10599">
            <v>0.32</v>
          </cell>
        </row>
        <row r="10600">
          <cell r="H10600" t="str">
            <v>Frmd8</v>
          </cell>
          <cell r="I10600">
            <v>0.32</v>
          </cell>
        </row>
        <row r="10601">
          <cell r="H10601" t="str">
            <v>Rps28</v>
          </cell>
          <cell r="I10601">
            <v>0.32</v>
          </cell>
        </row>
        <row r="10602">
          <cell r="H10602" t="str">
            <v>Snupn</v>
          </cell>
          <cell r="I10602">
            <v>0.32</v>
          </cell>
        </row>
        <row r="10603">
          <cell r="H10603" t="str">
            <v>Prkar2a</v>
          </cell>
          <cell r="I10603">
            <v>0.32</v>
          </cell>
        </row>
        <row r="10604">
          <cell r="H10604" t="str">
            <v>Epn1</v>
          </cell>
          <cell r="I10604">
            <v>0.32</v>
          </cell>
        </row>
        <row r="10605">
          <cell r="H10605" t="str">
            <v>Add3</v>
          </cell>
          <cell r="I10605">
            <v>0.32</v>
          </cell>
        </row>
        <row r="10606">
          <cell r="H10606" t="str">
            <v>Cdc42bpb</v>
          </cell>
          <cell r="I10606">
            <v>0.32</v>
          </cell>
        </row>
        <row r="10607">
          <cell r="H10607" t="str">
            <v>Pard3</v>
          </cell>
          <cell r="I10607">
            <v>0.32</v>
          </cell>
        </row>
        <row r="10608">
          <cell r="H10608" t="str">
            <v>Map1b</v>
          </cell>
          <cell r="I10608">
            <v>0.32</v>
          </cell>
        </row>
        <row r="10609">
          <cell r="H10609" t="str">
            <v>Sp1</v>
          </cell>
          <cell r="I10609">
            <v>0.32</v>
          </cell>
        </row>
        <row r="10610">
          <cell r="H10610" t="str">
            <v>Prpf4b</v>
          </cell>
          <cell r="I10610">
            <v>0.32</v>
          </cell>
        </row>
        <row r="10611">
          <cell r="H10611" t="str">
            <v>Fxr1</v>
          </cell>
          <cell r="I10611">
            <v>0.32</v>
          </cell>
        </row>
        <row r="10612">
          <cell r="H10612" t="str">
            <v>Thrap3</v>
          </cell>
          <cell r="I10612">
            <v>0.33</v>
          </cell>
        </row>
        <row r="10613">
          <cell r="H10613" t="str">
            <v>Kalrn</v>
          </cell>
          <cell r="I10613">
            <v>0.33</v>
          </cell>
        </row>
        <row r="10614">
          <cell r="H10614" t="str">
            <v>Eps8</v>
          </cell>
          <cell r="I10614">
            <v>0.33</v>
          </cell>
        </row>
        <row r="10615">
          <cell r="H10615" t="str">
            <v>Rph3al</v>
          </cell>
          <cell r="I10615">
            <v>0.33</v>
          </cell>
        </row>
        <row r="10616">
          <cell r="H10616" t="str">
            <v>Kazn</v>
          </cell>
          <cell r="I10616">
            <v>0.33</v>
          </cell>
        </row>
        <row r="10617">
          <cell r="H10617" t="str">
            <v>Fnbp1l</v>
          </cell>
          <cell r="I10617">
            <v>0.33</v>
          </cell>
        </row>
        <row r="10618">
          <cell r="H10618" t="str">
            <v>Mybbp1a</v>
          </cell>
          <cell r="I10618">
            <v>0.33</v>
          </cell>
        </row>
        <row r="10619">
          <cell r="H10619" t="str">
            <v>Ndrg4</v>
          </cell>
          <cell r="I10619">
            <v>0.33</v>
          </cell>
        </row>
        <row r="10620">
          <cell r="H10620" t="str">
            <v>Ralgapb</v>
          </cell>
          <cell r="I10620">
            <v>0.34</v>
          </cell>
        </row>
        <row r="10621">
          <cell r="H10621" t="str">
            <v>Tsc1</v>
          </cell>
          <cell r="I10621">
            <v>0.34</v>
          </cell>
        </row>
        <row r="10622">
          <cell r="H10622" t="str">
            <v>Safb</v>
          </cell>
          <cell r="I10622">
            <v>0.34</v>
          </cell>
        </row>
        <row r="10623">
          <cell r="H10623" t="str">
            <v>Irf2bpl</v>
          </cell>
          <cell r="I10623">
            <v>0.34</v>
          </cell>
        </row>
        <row r="10624">
          <cell r="H10624" t="str">
            <v>Sipa1l2</v>
          </cell>
          <cell r="I10624">
            <v>0.34</v>
          </cell>
        </row>
        <row r="10625">
          <cell r="H10625" t="str">
            <v>Spats2l</v>
          </cell>
          <cell r="I10625">
            <v>0.35</v>
          </cell>
        </row>
        <row r="10626">
          <cell r="H10626" t="str">
            <v>Agfg1</v>
          </cell>
          <cell r="I10626">
            <v>0.35</v>
          </cell>
        </row>
        <row r="10627">
          <cell r="H10627" t="str">
            <v>Kalrn</v>
          </cell>
          <cell r="I10627">
            <v>0.35</v>
          </cell>
        </row>
        <row r="10628">
          <cell r="H10628" t="str">
            <v>Synrg</v>
          </cell>
          <cell r="I10628">
            <v>0.35</v>
          </cell>
        </row>
        <row r="10629">
          <cell r="H10629" t="str">
            <v>Pitpnm1</v>
          </cell>
          <cell r="I10629">
            <v>0.35</v>
          </cell>
        </row>
        <row r="10630">
          <cell r="H10630" t="str">
            <v>Mark3</v>
          </cell>
          <cell r="I10630">
            <v>0.35</v>
          </cell>
        </row>
        <row r="10631">
          <cell r="H10631" t="str">
            <v>Fam129a</v>
          </cell>
          <cell r="I10631">
            <v>0.35</v>
          </cell>
        </row>
        <row r="10632">
          <cell r="H10632" t="str">
            <v>Efnb1</v>
          </cell>
          <cell r="I10632">
            <v>0.35</v>
          </cell>
        </row>
        <row r="10633">
          <cell r="H10633" t="str">
            <v>Ago2</v>
          </cell>
          <cell r="I10633">
            <v>0.35</v>
          </cell>
        </row>
        <row r="10634">
          <cell r="H10634" t="str">
            <v>Mdc1</v>
          </cell>
          <cell r="I10634">
            <v>0.35</v>
          </cell>
        </row>
        <row r="10635">
          <cell r="H10635" t="str">
            <v>Akap12</v>
          </cell>
          <cell r="I10635">
            <v>0.35</v>
          </cell>
        </row>
        <row r="10636">
          <cell r="H10636" t="str">
            <v>Stim1</v>
          </cell>
          <cell r="I10636">
            <v>0.36</v>
          </cell>
        </row>
        <row r="10637">
          <cell r="H10637" t="str">
            <v>Thrap3</v>
          </cell>
          <cell r="I10637">
            <v>0.36</v>
          </cell>
        </row>
        <row r="10638">
          <cell r="H10638" t="str">
            <v>Smpd2</v>
          </cell>
          <cell r="I10638">
            <v>0.36</v>
          </cell>
        </row>
        <row r="10639">
          <cell r="H10639" t="str">
            <v>Snrk</v>
          </cell>
          <cell r="I10639">
            <v>0.36</v>
          </cell>
        </row>
        <row r="10640">
          <cell r="H10640" t="str">
            <v>Myh10</v>
          </cell>
          <cell r="I10640">
            <v>0.36</v>
          </cell>
        </row>
        <row r="10641">
          <cell r="H10641" t="str">
            <v>Sept9</v>
          </cell>
          <cell r="I10641">
            <v>0.36</v>
          </cell>
        </row>
        <row r="10642">
          <cell r="H10642" t="str">
            <v>Lsr</v>
          </cell>
          <cell r="I10642">
            <v>0.36</v>
          </cell>
        </row>
        <row r="10643">
          <cell r="H10643" t="str">
            <v>Adam2</v>
          </cell>
          <cell r="I10643">
            <v>0.36</v>
          </cell>
        </row>
        <row r="10644">
          <cell r="H10644" t="str">
            <v>Arl3</v>
          </cell>
          <cell r="I10644">
            <v>0.37</v>
          </cell>
        </row>
        <row r="10645">
          <cell r="H10645" t="str">
            <v>Ndrg1</v>
          </cell>
          <cell r="I10645">
            <v>0.37</v>
          </cell>
        </row>
        <row r="10646">
          <cell r="H10646" t="str">
            <v>Tpcn1</v>
          </cell>
          <cell r="I10646">
            <v>0.37</v>
          </cell>
        </row>
        <row r="10647">
          <cell r="H10647" t="str">
            <v>Lrrfip1</v>
          </cell>
          <cell r="I10647">
            <v>0.37</v>
          </cell>
        </row>
        <row r="10648">
          <cell r="H10648" t="str">
            <v>Psen1</v>
          </cell>
          <cell r="I10648">
            <v>0.37</v>
          </cell>
        </row>
        <row r="10649">
          <cell r="H10649" t="str">
            <v>Arfgef1</v>
          </cell>
          <cell r="I10649">
            <v>0.37</v>
          </cell>
        </row>
        <row r="10650">
          <cell r="H10650" t="str">
            <v>Mapt</v>
          </cell>
          <cell r="I10650">
            <v>0.37</v>
          </cell>
        </row>
        <row r="10651">
          <cell r="H10651" t="str">
            <v>Arhgap27</v>
          </cell>
          <cell r="I10651">
            <v>0.37</v>
          </cell>
        </row>
        <row r="10652">
          <cell r="H10652" t="str">
            <v>Araf</v>
          </cell>
          <cell r="I10652">
            <v>0.38</v>
          </cell>
        </row>
        <row r="10653">
          <cell r="H10653" t="str">
            <v>Pip5k1c</v>
          </cell>
          <cell r="I10653">
            <v>0.38</v>
          </cell>
        </row>
        <row r="10654">
          <cell r="H10654" t="str">
            <v>Gipc1</v>
          </cell>
          <cell r="I10654">
            <v>0.38</v>
          </cell>
        </row>
        <row r="10655">
          <cell r="H10655" t="str">
            <v>Adra2a</v>
          </cell>
          <cell r="I10655">
            <v>0.38</v>
          </cell>
        </row>
        <row r="10656">
          <cell r="H10656" t="str">
            <v>Kazn</v>
          </cell>
          <cell r="I10656">
            <v>0.38</v>
          </cell>
        </row>
        <row r="10657">
          <cell r="H10657" t="str">
            <v>Arfip1</v>
          </cell>
          <cell r="I10657">
            <v>0.38</v>
          </cell>
        </row>
        <row r="10658">
          <cell r="H10658" t="str">
            <v>Ring1</v>
          </cell>
          <cell r="I10658">
            <v>0.38</v>
          </cell>
        </row>
        <row r="10659">
          <cell r="H10659" t="str">
            <v>Ptpn11</v>
          </cell>
          <cell r="I10659">
            <v>0.38</v>
          </cell>
        </row>
        <row r="10660">
          <cell r="H10660" t="str">
            <v>Lsr</v>
          </cell>
          <cell r="I10660">
            <v>0.39</v>
          </cell>
        </row>
        <row r="10661">
          <cell r="H10661" t="str">
            <v>Aqp2</v>
          </cell>
          <cell r="I10661">
            <v>0.39</v>
          </cell>
        </row>
        <row r="10662">
          <cell r="H10662" t="str">
            <v>Plcb3</v>
          </cell>
          <cell r="I10662">
            <v>0.39</v>
          </cell>
        </row>
        <row r="10663">
          <cell r="H10663" t="str">
            <v>Clip1</v>
          </cell>
          <cell r="I10663">
            <v>0.39</v>
          </cell>
        </row>
        <row r="10664">
          <cell r="H10664" t="str">
            <v>Pi4ka</v>
          </cell>
          <cell r="I10664">
            <v>0.39</v>
          </cell>
        </row>
        <row r="10665">
          <cell r="H10665" t="str">
            <v>Tra2b</v>
          </cell>
          <cell r="I10665">
            <v>0.39</v>
          </cell>
        </row>
        <row r="10666">
          <cell r="H10666" t="str">
            <v>Map2</v>
          </cell>
          <cell r="I10666">
            <v>0.39</v>
          </cell>
        </row>
        <row r="10667">
          <cell r="H10667" t="str">
            <v>Slc2a13</v>
          </cell>
          <cell r="I10667">
            <v>0.39</v>
          </cell>
        </row>
        <row r="10668">
          <cell r="H10668" t="str">
            <v>Cast</v>
          </cell>
          <cell r="I10668">
            <v>0.4</v>
          </cell>
        </row>
        <row r="10669">
          <cell r="H10669" t="str">
            <v>Tep1</v>
          </cell>
          <cell r="I10669">
            <v>0.4</v>
          </cell>
        </row>
        <row r="10670">
          <cell r="H10670" t="str">
            <v>Slc9a3r1</v>
          </cell>
          <cell r="I10670">
            <v>0.4</v>
          </cell>
        </row>
        <row r="10671">
          <cell r="H10671" t="str">
            <v>Abcc3</v>
          </cell>
          <cell r="I10671">
            <v>0.4</v>
          </cell>
        </row>
        <row r="10672">
          <cell r="H10672" t="str">
            <v>Kidins220</v>
          </cell>
          <cell r="I10672">
            <v>0.4</v>
          </cell>
        </row>
        <row r="10673">
          <cell r="H10673" t="str">
            <v>Ilf3</v>
          </cell>
          <cell r="I10673">
            <v>0.4</v>
          </cell>
        </row>
        <row r="10674">
          <cell r="H10674" t="str">
            <v>Afap1</v>
          </cell>
          <cell r="I10674">
            <v>0.41</v>
          </cell>
        </row>
        <row r="10675">
          <cell r="H10675" t="str">
            <v>Magi1</v>
          </cell>
          <cell r="I10675">
            <v>0.41</v>
          </cell>
        </row>
        <row r="10676">
          <cell r="H10676" t="str">
            <v>Tmub1</v>
          </cell>
          <cell r="I10676">
            <v>0.42</v>
          </cell>
        </row>
        <row r="10677">
          <cell r="H10677" t="str">
            <v>Agfg1</v>
          </cell>
          <cell r="I10677">
            <v>0.42</v>
          </cell>
        </row>
        <row r="10678">
          <cell r="H10678" t="str">
            <v>Plcb4</v>
          </cell>
          <cell r="I10678">
            <v>0.42</v>
          </cell>
        </row>
        <row r="10679">
          <cell r="H10679" t="str">
            <v>Map2</v>
          </cell>
          <cell r="I10679">
            <v>0.42</v>
          </cell>
        </row>
        <row r="10680">
          <cell r="H10680" t="str">
            <v>Eif5b</v>
          </cell>
          <cell r="I10680">
            <v>0.42</v>
          </cell>
        </row>
        <row r="10681">
          <cell r="H10681" t="str">
            <v>Pitpnm1</v>
          </cell>
          <cell r="I10681">
            <v>0.43</v>
          </cell>
        </row>
        <row r="10682">
          <cell r="H10682" t="str">
            <v>Itpr1</v>
          </cell>
          <cell r="I10682">
            <v>0.43</v>
          </cell>
        </row>
        <row r="10683">
          <cell r="H10683" t="str">
            <v>Igsf5</v>
          </cell>
          <cell r="I10683">
            <v>0.43</v>
          </cell>
        </row>
        <row r="10684">
          <cell r="H10684" t="str">
            <v>Ubr4</v>
          </cell>
          <cell r="I10684">
            <v>0.43</v>
          </cell>
        </row>
        <row r="10685">
          <cell r="H10685" t="str">
            <v>Cux1</v>
          </cell>
          <cell r="I10685">
            <v>0.43</v>
          </cell>
        </row>
        <row r="10686">
          <cell r="H10686" t="str">
            <v>Cxadr</v>
          </cell>
          <cell r="I10686">
            <v>0.44</v>
          </cell>
        </row>
        <row r="10687">
          <cell r="H10687" t="str">
            <v>Trip12</v>
          </cell>
          <cell r="I10687">
            <v>0.44</v>
          </cell>
        </row>
        <row r="10688">
          <cell r="H10688" t="str">
            <v>Smad2</v>
          </cell>
          <cell r="I10688">
            <v>0.45</v>
          </cell>
        </row>
        <row r="10689">
          <cell r="H10689" t="str">
            <v>Baiap2l1</v>
          </cell>
          <cell r="I10689">
            <v>0.45</v>
          </cell>
        </row>
        <row r="10690">
          <cell r="H10690" t="str">
            <v>Ago2</v>
          </cell>
          <cell r="I10690">
            <v>0.45</v>
          </cell>
        </row>
        <row r="10691">
          <cell r="H10691" t="str">
            <v>Myg1</v>
          </cell>
          <cell r="I10691">
            <v>0.45</v>
          </cell>
        </row>
        <row r="10692">
          <cell r="H10692" t="str">
            <v>Ago2</v>
          </cell>
          <cell r="I10692">
            <v>0.45</v>
          </cell>
        </row>
        <row r="10693">
          <cell r="H10693" t="str">
            <v>Epb41l4b</v>
          </cell>
          <cell r="I10693">
            <v>0.46</v>
          </cell>
        </row>
        <row r="10694">
          <cell r="H10694" t="str">
            <v>Kalrn</v>
          </cell>
          <cell r="I10694">
            <v>0.46</v>
          </cell>
        </row>
        <row r="10695">
          <cell r="H10695" t="str">
            <v>Thrap3</v>
          </cell>
          <cell r="I10695">
            <v>0.46</v>
          </cell>
        </row>
        <row r="10696">
          <cell r="H10696" t="str">
            <v>Stat5a</v>
          </cell>
          <cell r="I10696">
            <v>0.46</v>
          </cell>
        </row>
        <row r="10697">
          <cell r="H10697" t="str">
            <v>Ensa</v>
          </cell>
          <cell r="I10697">
            <v>0.46</v>
          </cell>
        </row>
        <row r="10698">
          <cell r="H10698" t="str">
            <v>Cdkn2aip</v>
          </cell>
          <cell r="I10698">
            <v>0.47</v>
          </cell>
        </row>
        <row r="10699">
          <cell r="H10699" t="str">
            <v>Nupr1</v>
          </cell>
          <cell r="I10699">
            <v>0.47</v>
          </cell>
        </row>
        <row r="10700">
          <cell r="H10700" t="str">
            <v>Marcks</v>
          </cell>
          <cell r="I10700">
            <v>0.49</v>
          </cell>
        </row>
        <row r="10701">
          <cell r="H10701" t="str">
            <v>Ipcef1</v>
          </cell>
          <cell r="I10701">
            <v>0.5</v>
          </cell>
        </row>
        <row r="10702">
          <cell r="H10702" t="str">
            <v>Limd1</v>
          </cell>
          <cell r="I10702">
            <v>0.5</v>
          </cell>
        </row>
        <row r="10703">
          <cell r="H10703" t="str">
            <v>Akap2</v>
          </cell>
          <cell r="I10703">
            <v>0.51</v>
          </cell>
        </row>
        <row r="10704">
          <cell r="H10704" t="str">
            <v>Slc12a9</v>
          </cell>
          <cell r="I10704">
            <v>0.51</v>
          </cell>
        </row>
        <row r="10705">
          <cell r="H10705" t="str">
            <v>Plcb4</v>
          </cell>
          <cell r="I10705">
            <v>0.51</v>
          </cell>
        </row>
        <row r="10706">
          <cell r="H10706" t="str">
            <v>Agfg1</v>
          </cell>
          <cell r="I10706">
            <v>0.51</v>
          </cell>
        </row>
        <row r="10707">
          <cell r="H10707" t="str">
            <v>Napepld</v>
          </cell>
          <cell r="I10707">
            <v>0.52</v>
          </cell>
        </row>
        <row r="10708">
          <cell r="H10708" t="str">
            <v>Plppr1</v>
          </cell>
          <cell r="I10708">
            <v>0.52</v>
          </cell>
        </row>
        <row r="10709">
          <cell r="H10709" t="str">
            <v>Pax8</v>
          </cell>
          <cell r="I10709">
            <v>0.52</v>
          </cell>
        </row>
        <row r="10710">
          <cell r="H10710" t="str">
            <v>Afdn</v>
          </cell>
          <cell r="I10710">
            <v>0.52</v>
          </cell>
        </row>
        <row r="10711">
          <cell r="H10711" t="str">
            <v>Golph3</v>
          </cell>
          <cell r="I10711">
            <v>0.54</v>
          </cell>
        </row>
        <row r="10712">
          <cell r="H10712" t="str">
            <v>Thrap3</v>
          </cell>
          <cell r="I10712">
            <v>0.55000000000000004</v>
          </cell>
        </row>
        <row r="10713">
          <cell r="H10713" t="str">
            <v>Bin1</v>
          </cell>
          <cell r="I10713">
            <v>0.56000000000000005</v>
          </cell>
        </row>
        <row r="10714">
          <cell r="H10714" t="str">
            <v>Abi1</v>
          </cell>
          <cell r="I10714">
            <v>0.56000000000000005</v>
          </cell>
        </row>
        <row r="10715">
          <cell r="H10715" t="str">
            <v>Celsr2</v>
          </cell>
          <cell r="I10715">
            <v>0.56999999999999995</v>
          </cell>
        </row>
        <row r="10716">
          <cell r="H10716" t="str">
            <v>Erc1</v>
          </cell>
          <cell r="I10716">
            <v>0.56999999999999995</v>
          </cell>
        </row>
        <row r="10717">
          <cell r="H10717" t="str">
            <v>Dlgap1</v>
          </cell>
          <cell r="I10717">
            <v>0.56999999999999995</v>
          </cell>
        </row>
        <row r="10718">
          <cell r="H10718" t="str">
            <v>Epb41l1</v>
          </cell>
          <cell r="I10718">
            <v>0.56999999999999995</v>
          </cell>
        </row>
        <row r="10719">
          <cell r="H10719" t="str">
            <v>Erc1</v>
          </cell>
          <cell r="I10719">
            <v>0.57999999999999996</v>
          </cell>
        </row>
        <row r="10720">
          <cell r="H10720" t="str">
            <v>Slco4a1</v>
          </cell>
          <cell r="I10720">
            <v>0.59</v>
          </cell>
        </row>
        <row r="10721">
          <cell r="H10721" t="str">
            <v>Mink1</v>
          </cell>
          <cell r="I10721">
            <v>0.59</v>
          </cell>
        </row>
        <row r="10722">
          <cell r="H10722" t="str">
            <v>Ccdc8</v>
          </cell>
          <cell r="I10722">
            <v>0.61</v>
          </cell>
        </row>
        <row r="10723">
          <cell r="H10723" t="str">
            <v>P2ry2</v>
          </cell>
          <cell r="I10723">
            <v>0.62</v>
          </cell>
        </row>
        <row r="10724">
          <cell r="H10724" t="str">
            <v>Prkch</v>
          </cell>
          <cell r="I10724">
            <v>0.63</v>
          </cell>
        </row>
        <row r="10725">
          <cell r="H10725" t="str">
            <v>Abi1</v>
          </cell>
          <cell r="I10725">
            <v>0.64</v>
          </cell>
        </row>
        <row r="10726">
          <cell r="H10726" t="str">
            <v>Mink1</v>
          </cell>
          <cell r="I10726">
            <v>0.65</v>
          </cell>
        </row>
        <row r="10727">
          <cell r="H10727" t="str">
            <v>Ppm1h</v>
          </cell>
          <cell r="I10727">
            <v>0.66</v>
          </cell>
        </row>
        <row r="10728">
          <cell r="H10728" t="str">
            <v>Fam110b</v>
          </cell>
          <cell r="I10728">
            <v>0.67</v>
          </cell>
        </row>
        <row r="10729">
          <cell r="H10729" t="str">
            <v>Kalrn</v>
          </cell>
          <cell r="I10729">
            <v>0.68</v>
          </cell>
        </row>
        <row r="10730">
          <cell r="H10730" t="str">
            <v>Spag1</v>
          </cell>
          <cell r="I10730">
            <v>0.69</v>
          </cell>
        </row>
        <row r="10731">
          <cell r="H10731" t="str">
            <v>Cpne1</v>
          </cell>
          <cell r="I10731">
            <v>0.69</v>
          </cell>
        </row>
        <row r="10732">
          <cell r="H10732" t="str">
            <v>Dlgap4</v>
          </cell>
          <cell r="I10732">
            <v>0.69</v>
          </cell>
        </row>
        <row r="10733">
          <cell r="H10733" t="str">
            <v>Fez2</v>
          </cell>
          <cell r="I10733">
            <v>0.72</v>
          </cell>
        </row>
        <row r="10734">
          <cell r="H10734" t="str">
            <v>Baiap2l1</v>
          </cell>
          <cell r="I10734">
            <v>0.72</v>
          </cell>
        </row>
        <row r="10735">
          <cell r="H10735" t="str">
            <v>Prkce</v>
          </cell>
          <cell r="I10735">
            <v>0.73</v>
          </cell>
        </row>
        <row r="10736">
          <cell r="H10736" t="str">
            <v>Csnk1d</v>
          </cell>
          <cell r="I10736">
            <v>0.73</v>
          </cell>
        </row>
        <row r="10737">
          <cell r="H10737" t="str">
            <v>Tpcn1</v>
          </cell>
          <cell r="I10737">
            <v>0.74</v>
          </cell>
        </row>
        <row r="10738">
          <cell r="H10738" t="str">
            <v>Arl3</v>
          </cell>
          <cell r="I10738">
            <v>0.76</v>
          </cell>
        </row>
        <row r="10739">
          <cell r="H10739" t="str">
            <v>Ppm1h</v>
          </cell>
          <cell r="I10739">
            <v>0.79</v>
          </cell>
        </row>
        <row r="10740">
          <cell r="H10740" t="str">
            <v>Scnn1b</v>
          </cell>
          <cell r="I10740">
            <v>0.81</v>
          </cell>
        </row>
        <row r="10741">
          <cell r="H10741" t="str">
            <v>Ostf1</v>
          </cell>
          <cell r="I10741">
            <v>0.85</v>
          </cell>
        </row>
        <row r="10742">
          <cell r="H10742" t="str">
            <v>Trim28</v>
          </cell>
          <cell r="I10742">
            <v>0.85</v>
          </cell>
        </row>
        <row r="10743">
          <cell r="H10743" t="str">
            <v>Vipas39</v>
          </cell>
          <cell r="I10743">
            <v>0.91</v>
          </cell>
        </row>
        <row r="10744">
          <cell r="H10744" t="str">
            <v>Ppm1h</v>
          </cell>
          <cell r="I10744">
            <v>1.03</v>
          </cell>
        </row>
        <row r="10745">
          <cell r="H10745" t="str">
            <v>Aqp2</v>
          </cell>
          <cell r="I10745">
            <v>1.08</v>
          </cell>
        </row>
        <row r="10746">
          <cell r="H10746" t="str">
            <v>Kalrn</v>
          </cell>
          <cell r="I10746">
            <v>1.1000000000000001</v>
          </cell>
        </row>
        <row r="10747">
          <cell r="H10747" t="str">
            <v>Phactr2</v>
          </cell>
          <cell r="I10747">
            <v>1.1100000000000001</v>
          </cell>
        </row>
        <row r="10748">
          <cell r="H10748" t="str">
            <v>Ptk2</v>
          </cell>
          <cell r="I10748">
            <v>1.1200000000000001</v>
          </cell>
        </row>
        <row r="10749">
          <cell r="H10749" t="str">
            <v>Fam129b</v>
          </cell>
          <cell r="I10749">
            <v>1.38</v>
          </cell>
        </row>
      </sheetData>
      <sheetData sheetId="3">
        <row r="4">
          <cell r="K4" t="str">
            <v>Csde1</v>
          </cell>
          <cell r="L4">
            <v>3.1267082431104396</v>
          </cell>
        </row>
        <row r="5">
          <cell r="K5" t="str">
            <v>Nfkb1</v>
          </cell>
          <cell r="L5">
            <v>1.0615994555647266</v>
          </cell>
        </row>
        <row r="6">
          <cell r="K6" t="str">
            <v>Hmbox1</v>
          </cell>
          <cell r="L6">
            <v>0.97510821377038581</v>
          </cell>
        </row>
        <row r="7">
          <cell r="K7" t="str">
            <v>Nfib</v>
          </cell>
          <cell r="L7">
            <v>0.86255454449838043</v>
          </cell>
        </row>
        <row r="8">
          <cell r="K8" t="str">
            <v>Fosl2</v>
          </cell>
          <cell r="L8">
            <v>2.7899364969843821</v>
          </cell>
        </row>
        <row r="9">
          <cell r="K9" t="str">
            <v>Atf7</v>
          </cell>
          <cell r="L9">
            <v>0.43421678734734492</v>
          </cell>
        </row>
        <row r="10">
          <cell r="K10" t="str">
            <v>Terf2</v>
          </cell>
          <cell r="L10">
            <v>0.29831297595498951</v>
          </cell>
        </row>
        <row r="11">
          <cell r="K11" t="str">
            <v>Ubtf</v>
          </cell>
          <cell r="L11">
            <v>0.25197792993018908</v>
          </cell>
        </row>
        <row r="12">
          <cell r="K12" t="str">
            <v>Fiz1</v>
          </cell>
          <cell r="L12">
            <v>0.25054799392932392</v>
          </cell>
        </row>
        <row r="13">
          <cell r="K13" t="str">
            <v>Pbx1</v>
          </cell>
          <cell r="L13">
            <v>0.60830089456666847</v>
          </cell>
        </row>
        <row r="14">
          <cell r="K14" t="str">
            <v>Tead1</v>
          </cell>
          <cell r="L14">
            <v>0.50837067001192959</v>
          </cell>
        </row>
        <row r="15">
          <cell r="K15" t="str">
            <v>Terf1</v>
          </cell>
          <cell r="L15">
            <v>0.29167275718161795</v>
          </cell>
        </row>
        <row r="16">
          <cell r="K16" t="str">
            <v>Ubp1</v>
          </cell>
          <cell r="L16">
            <v>0.3831397323165745</v>
          </cell>
        </row>
        <row r="17">
          <cell r="K17" t="str">
            <v>Mafg</v>
          </cell>
          <cell r="L17">
            <v>0.29789496913953212</v>
          </cell>
        </row>
        <row r="18">
          <cell r="K18" t="str">
            <v>Sp1</v>
          </cell>
          <cell r="L18">
            <v>0.91696934734626334</v>
          </cell>
        </row>
        <row r="19">
          <cell r="K19" t="str">
            <v>Ssrp1</v>
          </cell>
          <cell r="L19">
            <v>0.12296086556227025</v>
          </cell>
        </row>
        <row r="20">
          <cell r="K20" t="str">
            <v>Ctcf</v>
          </cell>
          <cell r="L20">
            <v>0.61651627275536891</v>
          </cell>
        </row>
        <row r="21">
          <cell r="K21" t="str">
            <v>Hmga1</v>
          </cell>
          <cell r="L21">
            <v>0.13702863158554893</v>
          </cell>
        </row>
        <row r="22">
          <cell r="K22" t="str">
            <v>Hmga1</v>
          </cell>
          <cell r="L22">
            <v>7.2303982014016846E-2</v>
          </cell>
        </row>
        <row r="23">
          <cell r="K23" t="str">
            <v>Sub1</v>
          </cell>
          <cell r="L23">
            <v>0.17517442769315628</v>
          </cell>
        </row>
        <row r="24">
          <cell r="K24" t="str">
            <v>Hmga1-rs1</v>
          </cell>
          <cell r="L24">
            <v>0.15816323798838461</v>
          </cell>
        </row>
        <row r="25">
          <cell r="K25" t="str">
            <v>Baz2a</v>
          </cell>
          <cell r="L25">
            <v>1.3918007809216895</v>
          </cell>
        </row>
        <row r="26">
          <cell r="K26" t="str">
            <v>Zfp148</v>
          </cell>
          <cell r="L26">
            <v>0.60421688789976402</v>
          </cell>
        </row>
        <row r="27">
          <cell r="K27" t="str">
            <v>Ybx1</v>
          </cell>
          <cell r="L27">
            <v>0.58114181520378927</v>
          </cell>
        </row>
        <row r="28">
          <cell r="K28" t="str">
            <v>Atf1</v>
          </cell>
          <cell r="L28">
            <v>0.50478993409611184</v>
          </cell>
        </row>
        <row r="29">
          <cell r="K29" t="str">
            <v>Rfx3</v>
          </cell>
          <cell r="L29">
            <v>0.2308539066130447</v>
          </cell>
        </row>
        <row r="30">
          <cell r="K30" t="str">
            <v>Zfp143</v>
          </cell>
          <cell r="L30">
            <v>0.19203276790477486</v>
          </cell>
        </row>
        <row r="31">
          <cell r="K31" t="str">
            <v>Grhl2</v>
          </cell>
          <cell r="L31">
            <v>0.13295309094923369</v>
          </cell>
        </row>
        <row r="32">
          <cell r="K32" t="str">
            <v>Ovol1</v>
          </cell>
          <cell r="L32">
            <v>1.2068473870221218E-2</v>
          </cell>
        </row>
        <row r="33">
          <cell r="K33" t="str">
            <v>Maz</v>
          </cell>
          <cell r="L33">
            <v>8.1867317405281165E-2</v>
          </cell>
        </row>
        <row r="34">
          <cell r="K34" t="str">
            <v>Usf1</v>
          </cell>
          <cell r="L34">
            <v>8.9331543962751336E-2</v>
          </cell>
        </row>
        <row r="35">
          <cell r="K35" t="str">
            <v>Hoxb6</v>
          </cell>
          <cell r="L35">
            <v>0.11022723149242958</v>
          </cell>
        </row>
        <row r="36">
          <cell r="K36" t="str">
            <v>Terf2</v>
          </cell>
          <cell r="L36">
            <v>0.124044278989267</v>
          </cell>
        </row>
        <row r="37">
          <cell r="K37" t="str">
            <v>Hmga1</v>
          </cell>
          <cell r="L37">
            <v>0.16841608351490814</v>
          </cell>
        </row>
        <row r="38">
          <cell r="K38" t="str">
            <v>Elf2</v>
          </cell>
          <cell r="L38">
            <v>0.2045553051387812</v>
          </cell>
        </row>
        <row r="39">
          <cell r="K39" t="str">
            <v>Irf2</v>
          </cell>
          <cell r="L39">
            <v>0.23082804322793304</v>
          </cell>
        </row>
        <row r="40">
          <cell r="K40" t="str">
            <v>Arid4b</v>
          </cell>
          <cell r="L40">
            <v>0.29007690853136642</v>
          </cell>
        </row>
        <row r="41">
          <cell r="K41" t="str">
            <v>Hnf1b</v>
          </cell>
          <cell r="L41">
            <v>0.35420424349655494</v>
          </cell>
        </row>
        <row r="42">
          <cell r="K42" t="str">
            <v>Rfx5</v>
          </cell>
          <cell r="L42">
            <v>0.35852336977440791</v>
          </cell>
        </row>
        <row r="43">
          <cell r="K43" t="str">
            <v>Hmg1l1</v>
          </cell>
          <cell r="L43">
            <v>0.41851239638658938</v>
          </cell>
        </row>
        <row r="44">
          <cell r="K44" t="str">
            <v>Sp3</v>
          </cell>
          <cell r="L44">
            <v>0.4196034799498104</v>
          </cell>
        </row>
        <row r="45">
          <cell r="K45" t="str">
            <v>Rarg</v>
          </cell>
          <cell r="L45">
            <v>0.46808044893195561</v>
          </cell>
        </row>
        <row r="46">
          <cell r="K46" t="str">
            <v>Nfyb</v>
          </cell>
          <cell r="L46">
            <v>0.48353094962908777</v>
          </cell>
        </row>
        <row r="47">
          <cell r="K47" t="str">
            <v>Arid2</v>
          </cell>
          <cell r="L47">
            <v>0.48762816097634754</v>
          </cell>
        </row>
        <row r="48">
          <cell r="K48" t="str">
            <v>Rxra</v>
          </cell>
          <cell r="L48">
            <v>0.50260121183584827</v>
          </cell>
        </row>
        <row r="49">
          <cell r="K49" t="str">
            <v>Yy1</v>
          </cell>
          <cell r="L49">
            <v>0.52125627261557261</v>
          </cell>
        </row>
        <row r="50">
          <cell r="K50" t="str">
            <v>Zbtb40</v>
          </cell>
          <cell r="L50">
            <v>0.53188981465393081</v>
          </cell>
        </row>
        <row r="51">
          <cell r="K51" t="str">
            <v>Nrf1</v>
          </cell>
          <cell r="L51">
            <v>0.53480863054956385</v>
          </cell>
        </row>
        <row r="52">
          <cell r="K52" t="str">
            <v>Esrrb</v>
          </cell>
          <cell r="L52">
            <v>0.5372596375961779</v>
          </cell>
        </row>
        <row r="53">
          <cell r="K53" t="str">
            <v>Pbx2</v>
          </cell>
          <cell r="L53">
            <v>0.5536102556128023</v>
          </cell>
        </row>
        <row r="54">
          <cell r="K54" t="str">
            <v>Hmg20b</v>
          </cell>
          <cell r="L54">
            <v>0.57660256760752271</v>
          </cell>
        </row>
        <row r="55">
          <cell r="K55" t="str">
            <v>Hmgb1</v>
          </cell>
          <cell r="L55">
            <v>0.59427994164519915</v>
          </cell>
        </row>
        <row r="56">
          <cell r="K56" t="str">
            <v>Zfp191</v>
          </cell>
          <cell r="L56">
            <v>0.59814122825529548</v>
          </cell>
        </row>
        <row r="57">
          <cell r="K57" t="str">
            <v>Pbx3</v>
          </cell>
          <cell r="L57">
            <v>0.67890097654117221</v>
          </cell>
        </row>
        <row r="58">
          <cell r="K58" t="str">
            <v>Zfa</v>
          </cell>
          <cell r="L58">
            <v>0.70018289684486579</v>
          </cell>
        </row>
        <row r="59">
          <cell r="K59" t="str">
            <v>Cebpg</v>
          </cell>
          <cell r="L59">
            <v>0.7030708170406168</v>
          </cell>
        </row>
        <row r="60">
          <cell r="K60" t="str">
            <v>Gabpa</v>
          </cell>
          <cell r="L60">
            <v>0.7088030419607062</v>
          </cell>
        </row>
        <row r="61">
          <cell r="K61" t="str">
            <v>Arid4a</v>
          </cell>
          <cell r="L61">
            <v>0.77499621791985462</v>
          </cell>
        </row>
        <row r="62">
          <cell r="K62" t="str">
            <v>Rreb1</v>
          </cell>
          <cell r="L62">
            <v>0.82523107866114664</v>
          </cell>
        </row>
        <row r="63">
          <cell r="K63" t="str">
            <v>Zhx1</v>
          </cell>
          <cell r="L63">
            <v>0.87646471429001838</v>
          </cell>
        </row>
        <row r="64">
          <cell r="K64" t="str">
            <v>Zzz3</v>
          </cell>
          <cell r="L64">
            <v>1.0122265843864156</v>
          </cell>
        </row>
        <row r="65">
          <cell r="K65" t="str">
            <v>Zkscan3</v>
          </cell>
          <cell r="L65">
            <v>1.0258640710360554</v>
          </cell>
        </row>
        <row r="66">
          <cell r="K66" t="str">
            <v>Kdm5a</v>
          </cell>
          <cell r="L66">
            <v>1.0751038772959691</v>
          </cell>
        </row>
        <row r="67">
          <cell r="K67" t="str">
            <v>Cux1</v>
          </cell>
          <cell r="L67">
            <v>1.0963820654738414</v>
          </cell>
        </row>
        <row r="68">
          <cell r="K68" t="str">
            <v>Smad4</v>
          </cell>
          <cell r="L68">
            <v>1.122014477170199</v>
          </cell>
        </row>
        <row r="69">
          <cell r="K69" t="str">
            <v>Zscan21</v>
          </cell>
          <cell r="L69">
            <v>1.1780652599713548</v>
          </cell>
        </row>
        <row r="70">
          <cell r="K70" t="str">
            <v>Pou2f1</v>
          </cell>
          <cell r="L70">
            <v>1.1868934312567005</v>
          </cell>
        </row>
        <row r="71">
          <cell r="K71" t="str">
            <v>Zfhx3</v>
          </cell>
          <cell r="L71">
            <v>1.1971213532596929</v>
          </cell>
        </row>
        <row r="72">
          <cell r="K72" t="str">
            <v>Elf1</v>
          </cell>
          <cell r="L72">
            <v>1.2384336113084955</v>
          </cell>
        </row>
        <row r="73">
          <cell r="K73" t="str">
            <v>Maff</v>
          </cell>
          <cell r="L73">
            <v>1.2699066638249115</v>
          </cell>
        </row>
        <row r="74">
          <cell r="K74" t="str">
            <v>Tfdp1</v>
          </cell>
          <cell r="L74">
            <v>1.2918308572880906</v>
          </cell>
        </row>
        <row r="75">
          <cell r="K75" t="str">
            <v>Wdhd1</v>
          </cell>
          <cell r="L75">
            <v>1.3614788413753811</v>
          </cell>
        </row>
        <row r="76">
          <cell r="K76" t="str">
            <v>Cux1</v>
          </cell>
          <cell r="L76">
            <v>1.3821210538494961</v>
          </cell>
        </row>
        <row r="77">
          <cell r="K77" t="str">
            <v>Zhx3</v>
          </cell>
          <cell r="L77">
            <v>1.413228238532269</v>
          </cell>
        </row>
        <row r="78">
          <cell r="K78" t="str">
            <v>Ncor2</v>
          </cell>
          <cell r="L78">
            <v>1.4553190188015077</v>
          </cell>
        </row>
        <row r="79">
          <cell r="K79" t="str">
            <v>Zfp512</v>
          </cell>
          <cell r="L79">
            <v>0.33707478772324717</v>
          </cell>
        </row>
        <row r="80">
          <cell r="K80" t="str">
            <v>Vezf1</v>
          </cell>
          <cell r="L80">
            <v>1.7892098248365546E-2</v>
          </cell>
        </row>
        <row r="81">
          <cell r="K81" t="str">
            <v>Mbd1</v>
          </cell>
          <cell r="L81">
            <v>0.77056070081090411</v>
          </cell>
        </row>
        <row r="82">
          <cell r="K82" t="str">
            <v>Hmgb2</v>
          </cell>
          <cell r="L82">
            <v>0.15868655483314953</v>
          </cell>
        </row>
        <row r="83">
          <cell r="K83" t="str">
            <v>Wiz</v>
          </cell>
          <cell r="L83">
            <v>0.64388878047470544</v>
          </cell>
        </row>
        <row r="84">
          <cell r="K84" t="str">
            <v>Whsc1</v>
          </cell>
          <cell r="L84">
            <v>0.59220844463004152</v>
          </cell>
        </row>
        <row r="85">
          <cell r="K85" t="str">
            <v>Hmgb3</v>
          </cell>
          <cell r="L85">
            <v>0.50641136636329653</v>
          </cell>
        </row>
        <row r="86">
          <cell r="K86" t="str">
            <v>Hmga2</v>
          </cell>
          <cell r="L86">
            <v>0.38249640826437514</v>
          </cell>
        </row>
        <row r="87">
          <cell r="K87" t="str">
            <v>Pax2</v>
          </cell>
          <cell r="L87">
            <v>0.43632325248743059</v>
          </cell>
        </row>
        <row r="88">
          <cell r="K88" t="str">
            <v>Kdm5b</v>
          </cell>
          <cell r="L88">
            <v>0.56323608364371935</v>
          </cell>
        </row>
        <row r="89">
          <cell r="K89" t="str">
            <v>Tfam</v>
          </cell>
          <cell r="L89">
            <v>0.22375071749471942</v>
          </cell>
        </row>
        <row r="90">
          <cell r="K90" t="str">
            <v>Klf5</v>
          </cell>
          <cell r="L90">
            <v>0.49812547583130506</v>
          </cell>
        </row>
        <row r="91">
          <cell r="K91" t="str">
            <v>Hmg20a</v>
          </cell>
          <cell r="L91">
            <v>1.0477960805446662</v>
          </cell>
        </row>
        <row r="92">
          <cell r="K92" t="str">
            <v>Zfp740</v>
          </cell>
          <cell r="L92">
            <v>0.30929293994579965</v>
          </cell>
        </row>
        <row r="93">
          <cell r="K93" t="str">
            <v>Rest</v>
          </cell>
          <cell r="L93">
            <v>0.65182687789651927</v>
          </cell>
        </row>
        <row r="94">
          <cell r="K94" t="str">
            <v>Esrra</v>
          </cell>
          <cell r="L94">
            <v>0.31295523859711083</v>
          </cell>
        </row>
        <row r="95">
          <cell r="K95" t="str">
            <v>Hoxd10</v>
          </cell>
          <cell r="L95">
            <v>0.49311232985099507</v>
          </cell>
        </row>
        <row r="96">
          <cell r="K96" t="str">
            <v>Gata3</v>
          </cell>
          <cell r="L96">
            <v>0.15040672692368498</v>
          </cell>
        </row>
        <row r="97">
          <cell r="K97" t="str">
            <v>Nfya</v>
          </cell>
          <cell r="L97">
            <v>0.14118593304035307</v>
          </cell>
        </row>
        <row r="98">
          <cell r="K98" t="str">
            <v>Mecp2</v>
          </cell>
          <cell r="L98">
            <v>0.3171984979216026</v>
          </cell>
        </row>
        <row r="99">
          <cell r="K99" t="str">
            <v>Zfp384</v>
          </cell>
          <cell r="L99">
            <v>0.13820217580273594</v>
          </cell>
        </row>
        <row r="100">
          <cell r="K100" t="str">
            <v>Zfp292</v>
          </cell>
          <cell r="L100">
            <v>0.14043705113210575</v>
          </cell>
        </row>
        <row r="101">
          <cell r="K101" t="str">
            <v>Nfyc</v>
          </cell>
          <cell r="L101">
            <v>0.15582668761301707</v>
          </cell>
        </row>
        <row r="102">
          <cell r="K102" t="str">
            <v>Zfp422</v>
          </cell>
          <cell r="L102">
            <v>0.16051664303448157</v>
          </cell>
        </row>
        <row r="103">
          <cell r="K103" t="str">
            <v>Zfp787</v>
          </cell>
          <cell r="L103">
            <v>0.29544701323994671</v>
          </cell>
        </row>
        <row r="104">
          <cell r="K104" t="str">
            <v>Trp53</v>
          </cell>
          <cell r="L104">
            <v>1.1380742349735176</v>
          </cell>
        </row>
        <row r="105">
          <cell r="K105" t="str">
            <v>Pbrm1</v>
          </cell>
          <cell r="L105">
            <v>0.25809134381818766</v>
          </cell>
        </row>
        <row r="106">
          <cell r="K106" t="str">
            <v>Nr2f6</v>
          </cell>
          <cell r="L106">
            <v>0.37803911399696477</v>
          </cell>
        </row>
        <row r="107">
          <cell r="K107" t="str">
            <v>Mbd2</v>
          </cell>
          <cell r="L107">
            <v>0.54588154081534834</v>
          </cell>
        </row>
        <row r="108">
          <cell r="K108" t="str">
            <v>Nr2f2</v>
          </cell>
          <cell r="L108">
            <v>0.24295116022348881</v>
          </cell>
        </row>
        <row r="109">
          <cell r="K109" t="str">
            <v>Zfp800</v>
          </cell>
          <cell r="L109">
            <v>0.20321898601909694</v>
          </cell>
        </row>
        <row r="110">
          <cell r="K110" t="str">
            <v>Zbtb7a</v>
          </cell>
          <cell r="L110">
            <v>0.68318675730075873</v>
          </cell>
        </row>
        <row r="111">
          <cell r="K111" t="str">
            <v>Zfp513</v>
          </cell>
          <cell r="L111">
            <v>0.30074978844616718</v>
          </cell>
        </row>
        <row r="112">
          <cell r="K112" t="str">
            <v>Zfp687</v>
          </cell>
          <cell r="L112">
            <v>0.975523101460538</v>
          </cell>
        </row>
        <row r="113">
          <cell r="K113" t="str">
            <v>Max</v>
          </cell>
          <cell r="L113">
            <v>0.56688818501227678</v>
          </cell>
        </row>
        <row r="114">
          <cell r="K114" t="str">
            <v>Cbfb</v>
          </cell>
          <cell r="L114">
            <v>0.25778723819344324</v>
          </cell>
        </row>
        <row r="115">
          <cell r="K115" t="str">
            <v>Arid1b</v>
          </cell>
          <cell r="L115">
            <v>1.2733426844687958</v>
          </cell>
        </row>
        <row r="116">
          <cell r="K116" t="str">
            <v>Tox4</v>
          </cell>
          <cell r="L116">
            <v>0.54328249580748778</v>
          </cell>
        </row>
        <row r="117">
          <cell r="K117" t="str">
            <v>Nfic</v>
          </cell>
          <cell r="L117">
            <v>0.87895216688669686</v>
          </cell>
        </row>
        <row r="118">
          <cell r="K118" t="str">
            <v>Smarcc2</v>
          </cell>
          <cell r="L118">
            <v>0.77733132172011021</v>
          </cell>
        </row>
        <row r="119">
          <cell r="K119" t="str">
            <v>Creb1</v>
          </cell>
          <cell r="L119">
            <v>0.64066585424101175</v>
          </cell>
        </row>
        <row r="120">
          <cell r="K120" t="str">
            <v>Hoxb8</v>
          </cell>
          <cell r="L120">
            <v>0.34372850291666773</v>
          </cell>
        </row>
        <row r="121">
          <cell r="K121" t="str">
            <v>Mta3</v>
          </cell>
          <cell r="L121">
            <v>0.73755433024717343</v>
          </cell>
        </row>
        <row r="122">
          <cell r="K122" t="str">
            <v>Cdc5l</v>
          </cell>
          <cell r="L122">
            <v>0.49439335057072586</v>
          </cell>
        </row>
        <row r="123">
          <cell r="K123" t="str">
            <v>Mta2</v>
          </cell>
          <cell r="L123">
            <v>1.0796449901422138</v>
          </cell>
        </row>
        <row r="124">
          <cell r="K124" t="str">
            <v>Gatad1</v>
          </cell>
          <cell r="L124">
            <v>0.45092575107344729</v>
          </cell>
        </row>
        <row r="125">
          <cell r="K125" t="str">
            <v>Ttf1</v>
          </cell>
          <cell r="L125">
            <v>0.32418863036213519</v>
          </cell>
        </row>
        <row r="126">
          <cell r="K126" t="str">
            <v>Zfp865</v>
          </cell>
          <cell r="L126">
            <v>0.33611249018493944</v>
          </cell>
        </row>
        <row r="127">
          <cell r="K127" t="str">
            <v>Tcf7l2</v>
          </cell>
          <cell r="L127">
            <v>0.35137347567740618</v>
          </cell>
        </row>
        <row r="128">
          <cell r="K128" t="str">
            <v>Mecom</v>
          </cell>
          <cell r="L128">
            <v>0.42716486403255749</v>
          </cell>
        </row>
        <row r="129">
          <cell r="K129" t="str">
            <v>Hoxd8</v>
          </cell>
          <cell r="L129">
            <v>0.3951725359667454</v>
          </cell>
        </row>
        <row r="130">
          <cell r="K130" t="str">
            <v>Pias4</v>
          </cell>
          <cell r="L130">
            <v>1.2824727968182708</v>
          </cell>
        </row>
        <row r="131">
          <cell r="K131" t="str">
            <v>Gtf2i</v>
          </cell>
          <cell r="L131">
            <v>0.65600620064916293</v>
          </cell>
        </row>
        <row r="132">
          <cell r="K132" t="str">
            <v>Rcor1</v>
          </cell>
          <cell r="L132">
            <v>0.69795727092928239</v>
          </cell>
        </row>
        <row r="133">
          <cell r="K133" t="str">
            <v>Smarce1</v>
          </cell>
          <cell r="L133">
            <v>0.89369646343908782</v>
          </cell>
        </row>
        <row r="134">
          <cell r="K134" t="str">
            <v>Smarcc1</v>
          </cell>
          <cell r="L134">
            <v>0.91338235330838258</v>
          </cell>
        </row>
        <row r="135">
          <cell r="K135" t="str">
            <v>Pax8</v>
          </cell>
          <cell r="L135">
            <v>0.48400029644996279</v>
          </cell>
        </row>
        <row r="136">
          <cell r="K136" t="str">
            <v>Mta3</v>
          </cell>
          <cell r="L136">
            <v>0.93045865696740482</v>
          </cell>
        </row>
        <row r="137">
          <cell r="K137" t="str">
            <v>Mta1</v>
          </cell>
          <cell r="L137">
            <v>1.4778568992074133</v>
          </cell>
        </row>
        <row r="138">
          <cell r="K138" t="str">
            <v>Zfp91</v>
          </cell>
          <cell r="L138">
            <v>0.5704052977337899</v>
          </cell>
        </row>
        <row r="139">
          <cell r="K139" t="str">
            <v>Sox4</v>
          </cell>
          <cell r="L139">
            <v>0.56118169254599215</v>
          </cell>
        </row>
        <row r="140">
          <cell r="K140" t="str">
            <v>Cebpb</v>
          </cell>
          <cell r="L140">
            <v>1.2209345414690556</v>
          </cell>
        </row>
        <row r="141">
          <cell r="K141" t="str">
            <v>Adnp</v>
          </cell>
          <cell r="L141">
            <v>0.9588977158693992</v>
          </cell>
        </row>
        <row r="142">
          <cell r="K142" t="str">
            <v>Zfp62</v>
          </cell>
          <cell r="L142">
            <v>0.59794308483407144</v>
          </cell>
        </row>
        <row r="143">
          <cell r="K143" t="str">
            <v>Arid1a</v>
          </cell>
          <cell r="L143">
            <v>1.3033595696922906</v>
          </cell>
        </row>
        <row r="144">
          <cell r="K144" t="str">
            <v>Dpf2</v>
          </cell>
          <cell r="L144">
            <v>1.0608333791934903</v>
          </cell>
        </row>
        <row r="145">
          <cell r="K145" t="str">
            <v>Zbtb20</v>
          </cell>
          <cell r="L145">
            <v>0.64829932821337988</v>
          </cell>
        </row>
        <row r="146">
          <cell r="K146" t="str">
            <v>Ehf</v>
          </cell>
          <cell r="L146">
            <v>0.65138381961740943</v>
          </cell>
        </row>
        <row r="147">
          <cell r="K147" t="str">
            <v>Mbd3</v>
          </cell>
          <cell r="L147">
            <v>1.2596798330157586</v>
          </cell>
        </row>
        <row r="148">
          <cell r="K148" t="str">
            <v>Hoxb7</v>
          </cell>
          <cell r="L148">
            <v>0.85869767476186787</v>
          </cell>
        </row>
        <row r="149">
          <cell r="K149" t="str">
            <v>Gatad2b</v>
          </cell>
          <cell r="L149">
            <v>1.1245801188756102</v>
          </cell>
        </row>
        <row r="150">
          <cell r="K150" t="str">
            <v>Mafk</v>
          </cell>
          <cell r="L150">
            <v>1.8542091254996769</v>
          </cell>
        </row>
        <row r="151">
          <cell r="K151" t="str">
            <v>Tead3</v>
          </cell>
          <cell r="L151">
            <v>0.71392629577507039</v>
          </cell>
        </row>
        <row r="152">
          <cell r="K152" t="str">
            <v>Zfp219</v>
          </cell>
          <cell r="L152">
            <v>0.8566101956023453</v>
          </cell>
        </row>
        <row r="153">
          <cell r="K153" t="str">
            <v>Elf3</v>
          </cell>
          <cell r="L153">
            <v>2.6169930774586505</v>
          </cell>
        </row>
        <row r="154">
          <cell r="K154" t="str">
            <v>Zkscan1</v>
          </cell>
          <cell r="L154">
            <v>1.5440507171678162</v>
          </cell>
        </row>
        <row r="155">
          <cell r="K155" t="str">
            <v>Jund</v>
          </cell>
          <cell r="L155">
            <v>2.3047238836332737</v>
          </cell>
        </row>
        <row r="156">
          <cell r="K156" t="str">
            <v>Foxk1</v>
          </cell>
          <cell r="L156">
            <v>4.3373255099778918</v>
          </cell>
        </row>
        <row r="157">
          <cell r="K157" t="str">
            <v>Junb</v>
          </cell>
          <cell r="L157">
            <v>4.4905039771099169</v>
          </cell>
        </row>
        <row r="158">
          <cell r="K158" t="str">
            <v>Bhlhe40</v>
          </cell>
          <cell r="L158">
            <v>13.020833333333334</v>
          </cell>
        </row>
      </sheetData>
      <sheetData sheetId="4">
        <row r="4">
          <cell r="B4" t="str">
            <v>Aqp2</v>
          </cell>
          <cell r="C4" t="str">
            <v>aquaporin-2</v>
          </cell>
          <cell r="D4">
            <v>-6.4110007189999996</v>
          </cell>
          <cell r="E4">
            <v>9.1300000000000001E-63</v>
          </cell>
          <cell r="F4" t="str">
            <v>260.3 ± 156.0</v>
          </cell>
          <cell r="G4" t="str">
            <v>3.2 ± 1.1</v>
          </cell>
          <cell r="H4">
            <v>6.4110007189999996</v>
          </cell>
        </row>
        <row r="5">
          <cell r="B5" t="str">
            <v>Pde4b</v>
          </cell>
          <cell r="C5" t="str">
            <v>cAMP-specific 3',5'-cyclic phosphodiesterase 4B isoform X5</v>
          </cell>
          <cell r="D5">
            <v>-4.7711863409999999</v>
          </cell>
          <cell r="E5">
            <v>4.5000000000000001E-38</v>
          </cell>
          <cell r="F5" t="str">
            <v>4.0 ± 0.4</v>
          </cell>
          <cell r="G5" t="str">
            <v>0.2 ± 0.1</v>
          </cell>
          <cell r="H5">
            <v>4.7711863409999999</v>
          </cell>
        </row>
        <row r="6">
          <cell r="B6" t="str">
            <v>Rhcg</v>
          </cell>
          <cell r="C6" t="str">
            <v>ammonium transporter Rh type C isoform X1</v>
          </cell>
          <cell r="D6">
            <v>4.6510987669999997</v>
          </cell>
          <cell r="E6">
            <v>2.9999999999999998E-15</v>
          </cell>
          <cell r="F6" t="str">
            <v>2.5 ± 1.8</v>
          </cell>
          <cell r="G6" t="str">
            <v>66.7 ± 45.7</v>
          </cell>
          <cell r="H6">
            <v>4.6510987669999997</v>
          </cell>
        </row>
        <row r="7">
          <cell r="B7" t="str">
            <v>Gsdmc2</v>
          </cell>
          <cell r="C7" t="str">
            <v>gasdermin-C2</v>
          </cell>
          <cell r="D7">
            <v>-3.9733023350000001</v>
          </cell>
          <cell r="E7">
            <v>1.1799999999999999E-22</v>
          </cell>
          <cell r="F7" t="str">
            <v>165.3 ± 78.6</v>
          </cell>
          <cell r="G7" t="str">
            <v>11.3 ± 5.7</v>
          </cell>
          <cell r="H7">
            <v>3.9733023350000001</v>
          </cell>
        </row>
        <row r="8">
          <cell r="B8" t="str">
            <v>Prkaca</v>
          </cell>
          <cell r="C8" t="str">
            <v>cAMP-dependent protein kinase catalytic subunit alpha isoform 1</v>
          </cell>
          <cell r="D8">
            <v>-3.725619064</v>
          </cell>
          <cell r="E8">
            <v>6.9200000000000001E-75</v>
          </cell>
          <cell r="F8" t="str">
            <v>69.7 ± 18.6</v>
          </cell>
          <cell r="G8" t="str">
            <v>5.6 ± 0.7</v>
          </cell>
          <cell r="H8">
            <v>3.725619064</v>
          </cell>
        </row>
        <row r="9">
          <cell r="B9" t="str">
            <v>Zhx2</v>
          </cell>
          <cell r="C9" t="str">
            <v>zinc fingers and homeoboxes protein 2 isoform X1</v>
          </cell>
          <cell r="D9">
            <v>-3.7015594300000001</v>
          </cell>
          <cell r="E9">
            <v>1.5700000000000001E-21</v>
          </cell>
          <cell r="F9" t="str">
            <v>4.7 ± 0.5</v>
          </cell>
          <cell r="G9" t="str">
            <v>0.4 ± 0.3</v>
          </cell>
          <cell r="H9">
            <v>3.7015594300000001</v>
          </cell>
        </row>
        <row r="10">
          <cell r="B10" t="str">
            <v>Marcks</v>
          </cell>
          <cell r="C10" t="str">
            <v>myristoylated alanine-rich C-kinase substrate</v>
          </cell>
          <cell r="D10">
            <v>3.565953913</v>
          </cell>
          <cell r="E10">
            <v>4.8200000000000001E-12</v>
          </cell>
          <cell r="F10" t="str">
            <v>1.7 ± 0.8</v>
          </cell>
          <cell r="G10" t="str">
            <v>21.7 ± 12.9</v>
          </cell>
          <cell r="H10">
            <v>3.565953913</v>
          </cell>
        </row>
        <row r="11">
          <cell r="B11" t="str">
            <v>Adh1</v>
          </cell>
          <cell r="C11" t="str">
            <v>alcohol dehydrogenase 1</v>
          </cell>
          <cell r="D11">
            <v>-3.0994539099999998</v>
          </cell>
          <cell r="E11">
            <v>1.07E-8</v>
          </cell>
          <cell r="F11" t="str">
            <v>108.8 ± 67.1</v>
          </cell>
          <cell r="G11" t="str">
            <v>13.6 ± 6.8</v>
          </cell>
          <cell r="H11">
            <v>3.0994539099999998</v>
          </cell>
        </row>
        <row r="12">
          <cell r="B12" t="str">
            <v>Gsdmc4</v>
          </cell>
          <cell r="C12" t="str">
            <v>gasdermin-C4</v>
          </cell>
          <cell r="D12">
            <v>-2.2543932739999999</v>
          </cell>
          <cell r="E12">
            <v>1.5899999999999999E-10</v>
          </cell>
          <cell r="F12" t="str">
            <v>28.2 ± 7.5</v>
          </cell>
          <cell r="G12" t="str">
            <v>6.4 ± 3.3</v>
          </cell>
          <cell r="H12">
            <v>2.2543932739999999</v>
          </cell>
        </row>
        <row r="13">
          <cell r="B13" t="str">
            <v>Tmprss4</v>
          </cell>
          <cell r="C13" t="str">
            <v>transmembrane protease serine 4</v>
          </cell>
          <cell r="D13">
            <v>-2.248624392</v>
          </cell>
          <cell r="E13">
            <v>2.6700000000000001E-9</v>
          </cell>
          <cell r="F13" t="str">
            <v>18.1 ± 7.5</v>
          </cell>
          <cell r="G13" t="str">
            <v>4.1 ± 1.6</v>
          </cell>
          <cell r="H13">
            <v>2.248624392</v>
          </cell>
        </row>
        <row r="14">
          <cell r="B14" t="str">
            <v>Cd55</v>
          </cell>
          <cell r="C14" t="str">
            <v>complement decay-accelerating factor, GPI-anchored isoform X4</v>
          </cell>
          <cell r="D14">
            <v>-2.1147289069999999</v>
          </cell>
          <cell r="E14">
            <v>2.23E-9</v>
          </cell>
          <cell r="F14" t="str">
            <v>5.0 ± 0.9</v>
          </cell>
          <cell r="G14" t="str">
            <v>1.2 ± 0.5</v>
          </cell>
          <cell r="H14">
            <v>2.1147289069999999</v>
          </cell>
        </row>
        <row r="15">
          <cell r="B15" t="str">
            <v>Nectin3</v>
          </cell>
          <cell r="C15" t="str">
            <v xml:space="preserve">nectin cell adhesion molecule 3 </v>
          </cell>
          <cell r="D15">
            <v>1.9848707539999999</v>
          </cell>
          <cell r="E15">
            <v>1.3200000000000001E-8</v>
          </cell>
          <cell r="F15" t="str">
            <v>2.3 ± 0.8</v>
          </cell>
          <cell r="G15" t="str">
            <v>10.1 ± 2.2</v>
          </cell>
          <cell r="H15">
            <v>1.9848707539999999</v>
          </cell>
        </row>
        <row r="16">
          <cell r="B16" t="str">
            <v>Fcgbp</v>
          </cell>
          <cell r="C16" t="str">
            <v>IgGFc-binding protein precursor</v>
          </cell>
          <cell r="D16">
            <v>-1.9833013479999999</v>
          </cell>
          <cell r="E16">
            <v>1.1200000000000001E-6</v>
          </cell>
          <cell r="F16" t="str">
            <v>199.9 ± 97.0</v>
          </cell>
          <cell r="G16" t="str">
            <v>55.4 ± 20.2</v>
          </cell>
          <cell r="H16">
            <v>1.9833013479999999</v>
          </cell>
        </row>
        <row r="17">
          <cell r="B17" t="str">
            <v>Prom1</v>
          </cell>
          <cell r="C17" t="str">
            <v>prominin-1 isoform s6 precursor</v>
          </cell>
          <cell r="D17">
            <v>-1.9756332240000001</v>
          </cell>
          <cell r="E17">
            <v>8.4400000000000005E-6</v>
          </cell>
          <cell r="F17" t="str">
            <v>45.3 ± 28.2</v>
          </cell>
          <cell r="G17" t="str">
            <v>12.1 ± 4.6</v>
          </cell>
          <cell r="H17">
            <v>1.9756332240000001</v>
          </cell>
        </row>
        <row r="18">
          <cell r="B18" t="str">
            <v>Inmt</v>
          </cell>
          <cell r="C18" t="str">
            <v>indolethylamine N-methyltransferase</v>
          </cell>
          <cell r="D18">
            <v>-1.917056511</v>
          </cell>
          <cell r="E18">
            <v>3.8700000000000001E-9</v>
          </cell>
          <cell r="F18" t="str">
            <v>161.6 ± 41.7</v>
          </cell>
          <cell r="G18" t="str">
            <v>46.9 ± 20.2</v>
          </cell>
          <cell r="H18">
            <v>1.917056511</v>
          </cell>
        </row>
        <row r="19">
          <cell r="B19" t="str">
            <v>Gm15564</v>
          </cell>
          <cell r="C19" t="str">
            <v xml:space="preserve">predicted gene 15564 </v>
          </cell>
          <cell r="D19">
            <v>1.9160138849999999</v>
          </cell>
          <cell r="E19">
            <v>9.2257700000000005E-4</v>
          </cell>
          <cell r="F19" t="str">
            <v>99.3 ± 70.3</v>
          </cell>
          <cell r="G19" t="str">
            <v>415.7 ± 133.1</v>
          </cell>
          <cell r="H19">
            <v>1.9160138849999999</v>
          </cell>
        </row>
        <row r="20">
          <cell r="B20" t="str">
            <v>Ggt1</v>
          </cell>
          <cell r="C20" t="str">
            <v>gamma-glutamyltranspeptidase 1 isoform X2</v>
          </cell>
          <cell r="D20">
            <v>1.8959118859999999</v>
          </cell>
          <cell r="E20">
            <v>5.0299999999999998E-14</v>
          </cell>
          <cell r="F20" t="str">
            <v>9.5 ± 3.4</v>
          </cell>
          <cell r="G20" t="str">
            <v>38.3 ± 3.6</v>
          </cell>
          <cell r="H20">
            <v>1.8959118859999999</v>
          </cell>
        </row>
        <row r="21">
          <cell r="B21" t="str">
            <v>Ros1</v>
          </cell>
          <cell r="C21" t="str">
            <v>proto-oncogene tyrosine-protein kinase ROS isoform X6</v>
          </cell>
          <cell r="D21">
            <v>-1.8351268119999999</v>
          </cell>
          <cell r="E21">
            <v>1.0889490000000001E-3</v>
          </cell>
          <cell r="F21" t="str">
            <v>4.7 ± 2.9</v>
          </cell>
          <cell r="G21" t="str">
            <v>1.4 ± 0.6</v>
          </cell>
          <cell r="H21">
            <v>1.8351268119999999</v>
          </cell>
        </row>
        <row r="22">
          <cell r="B22" t="str">
            <v>Baiap2l2</v>
          </cell>
          <cell r="C22" t="str">
            <v>brain-specific angiogenesis inhibitor 1-associated protein 2-like protein 2 isoform X2</v>
          </cell>
          <cell r="D22">
            <v>-1.81650814</v>
          </cell>
          <cell r="E22">
            <v>9.3699999999999999E-7</v>
          </cell>
          <cell r="F22" t="str">
            <v>9.3 ± 3.2</v>
          </cell>
          <cell r="G22" t="str">
            <v>2.9 ± 0.4</v>
          </cell>
          <cell r="H22">
            <v>1.81650814</v>
          </cell>
        </row>
        <row r="23">
          <cell r="B23" t="str">
            <v>Lars2</v>
          </cell>
          <cell r="C23" t="str">
            <v>probable leucine--tRNA ligase, mitochondrial isoform X1</v>
          </cell>
          <cell r="D23">
            <v>1.7559713830000001</v>
          </cell>
          <cell r="E23">
            <v>1.0940170000000001E-3</v>
          </cell>
          <cell r="F23" t="str">
            <v>130.9 ± 89.6</v>
          </cell>
          <cell r="G23" t="str">
            <v>489.2 ± 100.5</v>
          </cell>
          <cell r="H23">
            <v>1.7559713830000001</v>
          </cell>
        </row>
        <row r="24">
          <cell r="B24" t="str">
            <v>Sparc</v>
          </cell>
          <cell r="C24" t="str">
            <v>SPARC isoform 2 precursor</v>
          </cell>
          <cell r="D24">
            <v>1.7405798480000001</v>
          </cell>
          <cell r="E24">
            <v>5.6983770000000001E-3</v>
          </cell>
          <cell r="F24" t="str">
            <v>5.2 ± 4.3</v>
          </cell>
          <cell r="G24" t="str">
            <v>18.7 ± 9.0</v>
          </cell>
          <cell r="H24">
            <v>1.7405798480000001</v>
          </cell>
        </row>
        <row r="25">
          <cell r="B25" t="str">
            <v>Wnt9b</v>
          </cell>
          <cell r="C25" t="str">
            <v>protein Wnt-9b precursor</v>
          </cell>
          <cell r="D25">
            <v>1.7372444060000001</v>
          </cell>
          <cell r="E25">
            <v>4.8790070000000003E-3</v>
          </cell>
          <cell r="F25" t="str">
            <v>1.1 ± 0.7</v>
          </cell>
          <cell r="G25" t="str">
            <v>4.0 ± 1.6</v>
          </cell>
          <cell r="H25">
            <v>1.7372444060000001</v>
          </cell>
        </row>
        <row r="26">
          <cell r="B26" t="str">
            <v>AU021092</v>
          </cell>
          <cell r="C26" t="str">
            <v>UPF0764 protein C16orf89 homolog isoform X1</v>
          </cell>
          <cell r="D26">
            <v>-1.7289846179999999</v>
          </cell>
          <cell r="E26">
            <v>4.0099999999999999E-23</v>
          </cell>
          <cell r="F26" t="str">
            <v>110.0 ± 20.9</v>
          </cell>
          <cell r="G26" t="str">
            <v>35.7 ± 5.6</v>
          </cell>
          <cell r="H26">
            <v>1.7289846179999999</v>
          </cell>
        </row>
        <row r="27">
          <cell r="B27" t="str">
            <v>Chst13</v>
          </cell>
          <cell r="C27" t="str">
            <v>carbohydrate sulfotransferase 13 precursor</v>
          </cell>
          <cell r="D27">
            <v>-1.6922609930000001</v>
          </cell>
          <cell r="E27">
            <v>5.6400000000000002E-5</v>
          </cell>
          <cell r="F27" t="str">
            <v>6.9 ± 3.4</v>
          </cell>
          <cell r="G27" t="str">
            <v>2.3 ± 0.2</v>
          </cell>
          <cell r="H27">
            <v>1.6922609930000001</v>
          </cell>
        </row>
        <row r="28">
          <cell r="B28" t="str">
            <v>Mir6236</v>
          </cell>
          <cell r="C28" t="str">
            <v>microRNA 6236</v>
          </cell>
          <cell r="D28">
            <v>1.6540382899999999</v>
          </cell>
          <cell r="E28">
            <v>3.6502370000000002E-3</v>
          </cell>
          <cell r="F28" t="str">
            <v>342.1 ± 233.1</v>
          </cell>
          <cell r="G28" t="str">
            <v>1191.5 ± 251.8</v>
          </cell>
          <cell r="H28">
            <v>1.6540382899999999</v>
          </cell>
        </row>
        <row r="29">
          <cell r="B29" t="str">
            <v>Fam43a</v>
          </cell>
          <cell r="C29" t="str">
            <v>protein FAM43A</v>
          </cell>
          <cell r="D29">
            <v>1.6457722429999999</v>
          </cell>
          <cell r="E29">
            <v>2.2857070000000001E-3</v>
          </cell>
          <cell r="F29" t="str">
            <v>2.8 ± 0.6</v>
          </cell>
          <cell r="G29" t="str">
            <v>9.6 ± 6.4</v>
          </cell>
          <cell r="H29">
            <v>1.6457722429999999</v>
          </cell>
        </row>
        <row r="30">
          <cell r="B30" t="str">
            <v>Eml1</v>
          </cell>
          <cell r="C30" t="str">
            <v>echinoderm microtubule-associated protein-like 1 isoform 3</v>
          </cell>
          <cell r="D30">
            <v>1.643470062</v>
          </cell>
          <cell r="E30">
            <v>3.3000000000000003E-5</v>
          </cell>
          <cell r="F30" t="str">
            <v>2.0 ± 0.5</v>
          </cell>
          <cell r="G30" t="str">
            <v>6.9 ± 3.0</v>
          </cell>
          <cell r="H30">
            <v>1.643470062</v>
          </cell>
        </row>
        <row r="31">
          <cell r="B31" t="str">
            <v>Ly6e</v>
          </cell>
          <cell r="C31" t="str">
            <v>lymphocyte antigen 6E precursor</v>
          </cell>
          <cell r="D31">
            <v>-1.628579193</v>
          </cell>
          <cell r="E31">
            <v>3.1262429999999999E-3</v>
          </cell>
          <cell r="F31" t="str">
            <v>54.4 ± 47.0</v>
          </cell>
          <cell r="G31" t="str">
            <v>18.5 ± 4.6</v>
          </cell>
          <cell r="H31">
            <v>1.628579193</v>
          </cell>
        </row>
        <row r="32">
          <cell r="B32" t="str">
            <v>Aldh3b2</v>
          </cell>
          <cell r="C32" t="str">
            <v>aldehyde dehydrogenase family 3 member B2</v>
          </cell>
          <cell r="D32">
            <v>-1.616497334</v>
          </cell>
          <cell r="E32">
            <v>3.45E-6</v>
          </cell>
          <cell r="F32" t="str">
            <v>6.2 ± 1.3</v>
          </cell>
          <cell r="G32" t="str">
            <v>2.2 ± 0.5</v>
          </cell>
          <cell r="H32">
            <v>1.616497334</v>
          </cell>
        </row>
        <row r="33">
          <cell r="B33" t="str">
            <v>Epas1</v>
          </cell>
          <cell r="C33" t="str">
            <v>endothelial PAS domain-containing protein 1</v>
          </cell>
          <cell r="D33">
            <v>-1.5549183740000001</v>
          </cell>
          <cell r="E33">
            <v>3.7863600000000001E-4</v>
          </cell>
          <cell r="F33" t="str">
            <v>2.0 ± 0.8</v>
          </cell>
          <cell r="G33" t="str">
            <v>0.7 ± 0.3</v>
          </cell>
          <cell r="H33">
            <v>1.5549183740000001</v>
          </cell>
        </row>
        <row r="34">
          <cell r="B34" t="str">
            <v>Cyfip2</v>
          </cell>
          <cell r="C34" t="str">
            <v>cytoplasmic FMR1-interacting protein 2</v>
          </cell>
          <cell r="D34">
            <v>-1.5316984549999999</v>
          </cell>
          <cell r="E34">
            <v>3.1101499999999999E-4</v>
          </cell>
          <cell r="F34" t="str">
            <v>3.2 ± 0.7</v>
          </cell>
          <cell r="G34" t="str">
            <v>1.2 ± 0.6</v>
          </cell>
          <cell r="H34">
            <v>1.5316984549999999</v>
          </cell>
        </row>
        <row r="35">
          <cell r="B35" t="str">
            <v>Cpt1c</v>
          </cell>
          <cell r="C35" t="str">
            <v>carnitine O-palmitoyltransferase 1, brain isoform isoform X3</v>
          </cell>
          <cell r="D35">
            <v>-1.517953409</v>
          </cell>
          <cell r="E35">
            <v>4.9996945000000001E-2</v>
          </cell>
          <cell r="F35" t="str">
            <v>5.6 ± 4.9</v>
          </cell>
          <cell r="G35" t="str">
            <v>2.1 ± 0.9</v>
          </cell>
          <cell r="H35">
            <v>1.517953409</v>
          </cell>
        </row>
        <row r="36">
          <cell r="B36" t="str">
            <v>Aqp5</v>
          </cell>
          <cell r="C36" t="str">
            <v>aquaporin-5</v>
          </cell>
          <cell r="D36">
            <v>-1.5098825899999999</v>
          </cell>
          <cell r="E36">
            <v>7.4107979999999997E-3</v>
          </cell>
          <cell r="F36" t="str">
            <v>7.4 ± 3.1</v>
          </cell>
          <cell r="G36" t="str">
            <v>2.8 ± 1.4</v>
          </cell>
          <cell r="H36">
            <v>1.5098825899999999</v>
          </cell>
        </row>
        <row r="37">
          <cell r="B37" t="str">
            <v>Mgat3</v>
          </cell>
          <cell r="C37" t="str">
            <v>beta-1,4-mannosyl-glycoprotein 4-beta-N-acetylglucosaminyltransferase isoform X2</v>
          </cell>
          <cell r="D37">
            <v>-1.48765451</v>
          </cell>
          <cell r="E37">
            <v>4.88E-5</v>
          </cell>
          <cell r="F37" t="str">
            <v>13.4 ± 4.7</v>
          </cell>
          <cell r="G37" t="str">
            <v>5.1 ± 2.1</v>
          </cell>
          <cell r="H37">
            <v>1.48765451</v>
          </cell>
        </row>
        <row r="38">
          <cell r="B38" t="str">
            <v>Klhl31</v>
          </cell>
          <cell r="C38" t="str">
            <v>kelch-like protein 31</v>
          </cell>
          <cell r="D38">
            <v>1.485226846</v>
          </cell>
          <cell r="E38">
            <v>1.1513832999999999E-2</v>
          </cell>
          <cell r="F38" t="str">
            <v>0.7 ± 0.5</v>
          </cell>
          <cell r="G38" t="str">
            <v>2.2 ± 0.7</v>
          </cell>
          <cell r="H38">
            <v>1.485226846</v>
          </cell>
        </row>
        <row r="39">
          <cell r="B39" t="str">
            <v>Stk39</v>
          </cell>
          <cell r="C39" t="str">
            <v>STE20/SPS1-related proline-alanine-rich protein kinase isoform X3</v>
          </cell>
          <cell r="D39">
            <v>1.4616267510000001</v>
          </cell>
          <cell r="E39">
            <v>5.8751171999999997E-2</v>
          </cell>
          <cell r="F39" t="str">
            <v>1.5 ± 0.8</v>
          </cell>
          <cell r="G39" t="str">
            <v>4.5 ± 2.8</v>
          </cell>
          <cell r="H39">
            <v>1.4616267510000001</v>
          </cell>
        </row>
        <row r="40">
          <cell r="B40" t="str">
            <v>C3</v>
          </cell>
          <cell r="C40" t="str">
            <v>complement C3 isoform X1</v>
          </cell>
          <cell r="D40">
            <v>-1.450588542</v>
          </cell>
          <cell r="E40">
            <v>4.9996945000000001E-2</v>
          </cell>
          <cell r="F40" t="str">
            <v>13.0 ± 12.1</v>
          </cell>
          <cell r="G40" t="str">
            <v>5.0 ± 2.2</v>
          </cell>
          <cell r="H40">
            <v>1.450588542</v>
          </cell>
        </row>
        <row r="41">
          <cell r="B41" t="str">
            <v>Sema4a</v>
          </cell>
          <cell r="C41" t="str">
            <v>semaphorin-4A precursor</v>
          </cell>
          <cell r="D41">
            <v>-1.4462711210000001</v>
          </cell>
          <cell r="E41">
            <v>5.9230199999999995E-4</v>
          </cell>
          <cell r="F41" t="str">
            <v>3.5 ± 1.2</v>
          </cell>
          <cell r="G41" t="str">
            <v>1.5 ± 0.3</v>
          </cell>
          <cell r="H41">
            <v>1.4462711210000001</v>
          </cell>
        </row>
        <row r="42">
          <cell r="B42" t="str">
            <v>Nrep</v>
          </cell>
          <cell r="C42" t="str">
            <v>neuronal regeneration-related protein</v>
          </cell>
          <cell r="D42">
            <v>1.429637335</v>
          </cell>
          <cell r="E42">
            <v>1.1200000000000001E-6</v>
          </cell>
          <cell r="F42" t="str">
            <v>8.4 ± 2.4</v>
          </cell>
          <cell r="G42" t="str">
            <v>24.3 ± 6.6</v>
          </cell>
          <cell r="H42">
            <v>1.429637335</v>
          </cell>
        </row>
        <row r="43">
          <cell r="B43" t="str">
            <v>Clic3</v>
          </cell>
          <cell r="C43" t="str">
            <v>chloride intracellular channel protein 3</v>
          </cell>
          <cell r="D43">
            <v>-1.4054336860000001</v>
          </cell>
          <cell r="E43">
            <v>2.08E-6</v>
          </cell>
          <cell r="F43" t="str">
            <v>38.2 ± 11.0</v>
          </cell>
          <cell r="G43" t="str">
            <v>15.4 ± 2.1</v>
          </cell>
          <cell r="H43">
            <v>1.4054336860000001</v>
          </cell>
        </row>
        <row r="44">
          <cell r="B44" t="str">
            <v>Rasl11a</v>
          </cell>
          <cell r="C44" t="str">
            <v>ras-like protein family member 11A</v>
          </cell>
          <cell r="D44">
            <v>1.393139616</v>
          </cell>
          <cell r="E44">
            <v>8.7560100000000005E-4</v>
          </cell>
          <cell r="F44" t="str">
            <v>12.7 ± 8.0</v>
          </cell>
          <cell r="G44" t="str">
            <v>35.3 ± 2.6</v>
          </cell>
          <cell r="H44">
            <v>1.393139616</v>
          </cell>
        </row>
        <row r="45">
          <cell r="B45" t="str">
            <v>Fry</v>
          </cell>
          <cell r="C45" t="str">
            <v>protein furry homolog isoform X2</v>
          </cell>
          <cell r="D45">
            <v>-1.3912539289999999</v>
          </cell>
          <cell r="E45">
            <v>8.8599999999999999E-5</v>
          </cell>
          <cell r="F45" t="str">
            <v>4.8 ± 1.3</v>
          </cell>
          <cell r="G45" t="str">
            <v>2.0 ± 0.9</v>
          </cell>
          <cell r="H45">
            <v>1.3912539289999999</v>
          </cell>
        </row>
        <row r="46">
          <cell r="B46" t="str">
            <v>Sh2d4b</v>
          </cell>
          <cell r="C46" t="str">
            <v>SH2 domain-containing protein 4B isoform X3</v>
          </cell>
          <cell r="D46">
            <v>-1.38794024</v>
          </cell>
          <cell r="E46">
            <v>5.6902799999999996E-4</v>
          </cell>
          <cell r="F46" t="str">
            <v>8.3 ± 1.2</v>
          </cell>
          <cell r="G46" t="str">
            <v>3.4 ± 1.2</v>
          </cell>
          <cell r="H46">
            <v>1.38794024</v>
          </cell>
        </row>
        <row r="47">
          <cell r="B47" t="str">
            <v>Twist1</v>
          </cell>
          <cell r="C47" t="str">
            <v>twist-related protein 1</v>
          </cell>
          <cell r="D47">
            <v>1.384646684</v>
          </cell>
          <cell r="E47">
            <v>9.7310972999999995E-2</v>
          </cell>
          <cell r="F47" t="str">
            <v>3.1 ± 2.2</v>
          </cell>
          <cell r="G47" t="str">
            <v>9.0 ± 1.4</v>
          </cell>
          <cell r="H47">
            <v>1.384646684</v>
          </cell>
        </row>
        <row r="48">
          <cell r="B48" t="str">
            <v>Plpp3</v>
          </cell>
          <cell r="C48" t="str">
            <v xml:space="preserve">phospholipid phosphatase 3 </v>
          </cell>
          <cell r="D48">
            <v>-1.3776365230000001</v>
          </cell>
          <cell r="E48">
            <v>1.01835E-4</v>
          </cell>
          <cell r="F48" t="str">
            <v>5.2 ± 1.3</v>
          </cell>
          <cell r="G48" t="str">
            <v>2.2 ± 0.2</v>
          </cell>
          <cell r="H48">
            <v>1.3776365230000001</v>
          </cell>
        </row>
        <row r="49">
          <cell r="B49" t="str">
            <v>Mapre2</v>
          </cell>
          <cell r="C49" t="str">
            <v>microtubule-associated protein RP/EB family member 2 isoform 3</v>
          </cell>
          <cell r="D49">
            <v>-1.372854418</v>
          </cell>
          <cell r="E49">
            <v>1.1317440000000001E-3</v>
          </cell>
          <cell r="F49" t="str">
            <v>3.6 ± 1.4</v>
          </cell>
          <cell r="G49" t="str">
            <v>1.5 ± 0.4</v>
          </cell>
          <cell r="H49">
            <v>1.372854418</v>
          </cell>
        </row>
        <row r="50">
          <cell r="B50" t="str">
            <v>G6pc3</v>
          </cell>
          <cell r="C50" t="str">
            <v>glucose-6-phosphatase 3</v>
          </cell>
          <cell r="D50">
            <v>-1.372522657</v>
          </cell>
          <cell r="E50">
            <v>3.9079730000000003E-3</v>
          </cell>
          <cell r="F50" t="str">
            <v>6.3 ± 0.9</v>
          </cell>
          <cell r="G50" t="str">
            <v>2.6 ± 1.3</v>
          </cell>
          <cell r="H50">
            <v>1.372522657</v>
          </cell>
        </row>
        <row r="51">
          <cell r="B51" t="str">
            <v>Bnip3</v>
          </cell>
          <cell r="C51" t="str">
            <v>BCL2/adenovirus E1B 19 kDa protein-interacting protein 3</v>
          </cell>
          <cell r="D51">
            <v>1.354993823</v>
          </cell>
          <cell r="E51">
            <v>3.8000000000000001E-9</v>
          </cell>
          <cell r="F51" t="str">
            <v>21.9 ± 2.8</v>
          </cell>
          <cell r="G51" t="str">
            <v>60.3 ± 16.4</v>
          </cell>
          <cell r="H51">
            <v>1.354993823</v>
          </cell>
        </row>
        <row r="52">
          <cell r="B52" t="str">
            <v>Pip5k1b</v>
          </cell>
          <cell r="C52" t="str">
            <v>phosphatidylinositol 4-phosphate 5-kinase type-1 beta</v>
          </cell>
          <cell r="D52">
            <v>1.354710503</v>
          </cell>
          <cell r="E52">
            <v>9.1153650000000003E-3</v>
          </cell>
          <cell r="F52" t="str">
            <v>1.6 ± 0.0</v>
          </cell>
          <cell r="G52" t="str">
            <v>4.3 ± 2.4</v>
          </cell>
          <cell r="H52">
            <v>1.354710503</v>
          </cell>
        </row>
        <row r="53">
          <cell r="B53" t="str">
            <v>Upk1a</v>
          </cell>
          <cell r="C53" t="str">
            <v>uroplakin-1a</v>
          </cell>
          <cell r="D53">
            <v>-1.354274816</v>
          </cell>
          <cell r="E53">
            <v>3.6300000000000002E-13</v>
          </cell>
          <cell r="F53" t="str">
            <v>136.4 ± 17.1</v>
          </cell>
          <cell r="G53" t="str">
            <v>57.8 ± 7.9</v>
          </cell>
          <cell r="H53">
            <v>1.354274816</v>
          </cell>
        </row>
        <row r="54">
          <cell r="B54" t="str">
            <v>Eya2</v>
          </cell>
          <cell r="C54" t="str">
            <v>eyes absent homolog 2 isoform X1</v>
          </cell>
          <cell r="D54">
            <v>-1.352379722</v>
          </cell>
          <cell r="E54">
            <v>1.55138E-4</v>
          </cell>
          <cell r="F54" t="str">
            <v>14.4 ± 2.9</v>
          </cell>
          <cell r="G54" t="str">
            <v>6.1 ± 2.2</v>
          </cell>
          <cell r="H54">
            <v>1.352379722</v>
          </cell>
        </row>
        <row r="55">
          <cell r="B55" t="str">
            <v>Top1mt</v>
          </cell>
          <cell r="C55" t="str">
            <v>DNA topoisomerase I, mitochondrial isoform X1</v>
          </cell>
          <cell r="D55">
            <v>-1.3462920229999999</v>
          </cell>
          <cell r="E55">
            <v>2.81926E-4</v>
          </cell>
          <cell r="F55" t="str">
            <v>7.5 ± 1.8</v>
          </cell>
          <cell r="G55" t="str">
            <v>3.2 ± 0.3</v>
          </cell>
          <cell r="H55">
            <v>1.3462920229999999</v>
          </cell>
        </row>
        <row r="56">
          <cell r="B56" t="str">
            <v>Hid1</v>
          </cell>
          <cell r="C56" t="str">
            <v>protein HID1 isoform X2</v>
          </cell>
          <cell r="D56">
            <v>-1.34597254</v>
          </cell>
          <cell r="E56">
            <v>1.04E-17</v>
          </cell>
          <cell r="F56" t="str">
            <v>41.8 ± 4.1</v>
          </cell>
          <cell r="G56" t="str">
            <v>17.7 ± 1.5</v>
          </cell>
          <cell r="H56">
            <v>1.34597254</v>
          </cell>
        </row>
        <row r="57">
          <cell r="B57" t="str">
            <v>1700011H14Rik</v>
          </cell>
          <cell r="C57" t="str">
            <v>uncharacterized protein C14orf105 homolog isoform X1</v>
          </cell>
          <cell r="D57">
            <v>-1.328034913</v>
          </cell>
          <cell r="E57">
            <v>4.1293038999999997E-2</v>
          </cell>
          <cell r="F57" t="str">
            <v>28.4 ± 18.9</v>
          </cell>
          <cell r="G57" t="str">
            <v>12.4 ± 4.9</v>
          </cell>
          <cell r="H57">
            <v>1.328034913</v>
          </cell>
        </row>
        <row r="58">
          <cell r="B58" t="str">
            <v>Mybpc2</v>
          </cell>
          <cell r="C58" t="str">
            <v>myosin-binding protein C, fast-type</v>
          </cell>
          <cell r="D58">
            <v>1.3279245630000001</v>
          </cell>
          <cell r="E58">
            <v>6.6343210000000003E-3</v>
          </cell>
          <cell r="F58" t="str">
            <v>1.4 ± 0.5</v>
          </cell>
          <cell r="G58" t="str">
            <v>3.9 ± 1.8</v>
          </cell>
          <cell r="H58">
            <v>1.3279245630000001</v>
          </cell>
        </row>
        <row r="59">
          <cell r="B59" t="str">
            <v>Gsta4</v>
          </cell>
          <cell r="C59" t="str">
            <v>glutathione S-transferase A4</v>
          </cell>
          <cell r="D59">
            <v>-1.2975380949999999</v>
          </cell>
          <cell r="E59">
            <v>2.0321800000000002E-3</v>
          </cell>
          <cell r="F59" t="str">
            <v>41.5 ± 20.3</v>
          </cell>
          <cell r="G59" t="str">
            <v>17.9 ± 4.9</v>
          </cell>
          <cell r="H59">
            <v>1.2975380949999999</v>
          </cell>
        </row>
        <row r="60">
          <cell r="B60" t="str">
            <v>Tmem45b</v>
          </cell>
          <cell r="C60" t="str">
            <v>transmembrane protein 45B isoform X1</v>
          </cell>
          <cell r="D60">
            <v>-1.290528085</v>
          </cell>
          <cell r="E60">
            <v>7.5599999999999993E-12</v>
          </cell>
          <cell r="F60" t="str">
            <v>64.4 ± 5.5</v>
          </cell>
          <cell r="G60" t="str">
            <v>28.4 ± 6.3</v>
          </cell>
          <cell r="H60">
            <v>1.290528085</v>
          </cell>
        </row>
        <row r="61">
          <cell r="B61" t="str">
            <v>Ipcef1</v>
          </cell>
          <cell r="C61" t="str">
            <v>interactor protein for cytohesin exchange factors 1 isoform 5</v>
          </cell>
          <cell r="D61">
            <v>-1.2604720270000001</v>
          </cell>
          <cell r="E61">
            <v>6.0305999999999999E-4</v>
          </cell>
          <cell r="F61" t="str">
            <v>3.2 ± 0.8</v>
          </cell>
          <cell r="G61" t="str">
            <v>1.5 ± 0.2</v>
          </cell>
          <cell r="H61">
            <v>1.2604720270000001</v>
          </cell>
        </row>
        <row r="62">
          <cell r="B62" t="str">
            <v>Ulbp1</v>
          </cell>
          <cell r="C62" t="str">
            <v>NKG2D ligand 1 isoform X1</v>
          </cell>
          <cell r="D62">
            <v>1.257662504</v>
          </cell>
          <cell r="E62">
            <v>0.34347229400000001</v>
          </cell>
          <cell r="F62" t="str">
            <v>4.3 ± 2.0</v>
          </cell>
          <cell r="G62" t="str">
            <v>11.1 ± 12.6</v>
          </cell>
          <cell r="H62">
            <v>1.257662504</v>
          </cell>
        </row>
        <row r="63">
          <cell r="B63" t="str">
            <v>Abcc3</v>
          </cell>
          <cell r="C63" t="str">
            <v>canalicular multispecific organic anion transporter 2 isoform X1</v>
          </cell>
          <cell r="D63">
            <v>-1.25585667</v>
          </cell>
          <cell r="E63">
            <v>1.5281499999999999E-4</v>
          </cell>
          <cell r="F63" t="str">
            <v>11.4 ± 2.6</v>
          </cell>
          <cell r="G63" t="str">
            <v>5.1 ± 2.0</v>
          </cell>
          <cell r="H63">
            <v>1.25585667</v>
          </cell>
        </row>
        <row r="64">
          <cell r="B64" t="str">
            <v>Rnf43</v>
          </cell>
          <cell r="C64" t="str">
            <v>E3 ubiquitin-protein ligase RNF43 isoform X1</v>
          </cell>
          <cell r="D64">
            <v>1.24465475</v>
          </cell>
          <cell r="E64">
            <v>6.6177200000000003E-4</v>
          </cell>
          <cell r="F64" t="str">
            <v>1.4 ± 0.3</v>
          </cell>
          <cell r="G64" t="str">
            <v>3.7 ± 0.9</v>
          </cell>
          <cell r="H64">
            <v>1.24465475</v>
          </cell>
        </row>
        <row r="65">
          <cell r="B65" t="str">
            <v>Areg</v>
          </cell>
          <cell r="C65" t="str">
            <v>amphiregulin preproprotein</v>
          </cell>
          <cell r="D65">
            <v>-1.2274150399999999</v>
          </cell>
          <cell r="E65">
            <v>3.2836419999999998E-2</v>
          </cell>
          <cell r="F65" t="str">
            <v>9.0 ± 5.0</v>
          </cell>
          <cell r="G65" t="str">
            <v>4.1 ± 1.4</v>
          </cell>
          <cell r="H65">
            <v>1.2274150399999999</v>
          </cell>
        </row>
        <row r="66">
          <cell r="B66" t="str">
            <v>Akr1b3</v>
          </cell>
          <cell r="C66" t="str">
            <v>aldose reductase</v>
          </cell>
          <cell r="D66">
            <v>-1.223385613</v>
          </cell>
          <cell r="E66">
            <v>9.0000000000000002E-6</v>
          </cell>
          <cell r="F66" t="str">
            <v>150.5 ± 49.3</v>
          </cell>
          <cell r="G66" t="str">
            <v>69.7 ± 16.4</v>
          </cell>
          <cell r="H66">
            <v>1.223385613</v>
          </cell>
        </row>
        <row r="67">
          <cell r="B67" t="str">
            <v>Phyhipl</v>
          </cell>
          <cell r="C67" t="str">
            <v>phytanoyl-CoA hydroxylase-interacting protein-like isoform 2</v>
          </cell>
          <cell r="D67">
            <v>-1.216629548</v>
          </cell>
          <cell r="E67">
            <v>7.0424699999999997E-4</v>
          </cell>
          <cell r="F67" t="str">
            <v>4.2 ± 0.4</v>
          </cell>
          <cell r="G67" t="str">
            <v>1.9 ± 0.4</v>
          </cell>
          <cell r="H67">
            <v>1.216629548</v>
          </cell>
        </row>
        <row r="68">
          <cell r="B68" t="str">
            <v>Gramd1b</v>
          </cell>
          <cell r="C68" t="str">
            <v>GRAM domain-containing protein 1B isoform X19</v>
          </cell>
          <cell r="D68">
            <v>-1.208337292</v>
          </cell>
          <cell r="E68">
            <v>1.1065187000000001E-2</v>
          </cell>
          <cell r="F68" t="str">
            <v>1.9 ± 0.4</v>
          </cell>
          <cell r="G68" t="str">
            <v>0.7 ± 0.1</v>
          </cell>
          <cell r="H68">
            <v>1.208337292</v>
          </cell>
        </row>
        <row r="69">
          <cell r="B69" t="str">
            <v>2310007B03Rik</v>
          </cell>
          <cell r="C69" t="str">
            <v>uncharacterized protein C2orf54 homolog isoform X2</v>
          </cell>
          <cell r="D69">
            <v>-1.190698662</v>
          </cell>
          <cell r="E69">
            <v>2.4510368000000001E-2</v>
          </cell>
          <cell r="F69" t="str">
            <v>17.8 ± 9.0</v>
          </cell>
          <cell r="G69" t="str">
            <v>8.2 ± 4.1</v>
          </cell>
          <cell r="H69">
            <v>1.190698662</v>
          </cell>
        </row>
        <row r="70">
          <cell r="B70" t="str">
            <v>Rab15</v>
          </cell>
          <cell r="C70" t="str">
            <v>ras-related protein Rab-15</v>
          </cell>
          <cell r="D70">
            <v>-1.1865409739999999</v>
          </cell>
          <cell r="E70">
            <v>1.002845E-3</v>
          </cell>
          <cell r="F70" t="str">
            <v>28.7 ± 10.1</v>
          </cell>
          <cell r="G70" t="str">
            <v>13.5 ± 4.9</v>
          </cell>
          <cell r="H70">
            <v>1.1865409739999999</v>
          </cell>
        </row>
        <row r="71">
          <cell r="B71" t="str">
            <v>Col27a1</v>
          </cell>
          <cell r="C71" t="str">
            <v>collagen alpha-1(XXVII) chain isoform X10</v>
          </cell>
          <cell r="D71">
            <v>1.1840004180000001</v>
          </cell>
          <cell r="E71">
            <v>8.1437769999999996E-3</v>
          </cell>
          <cell r="F71" t="str">
            <v>2.5 ± 1.1</v>
          </cell>
          <cell r="G71" t="str">
            <v>6.0 ± 2.1</v>
          </cell>
          <cell r="H71">
            <v>1.1840004180000001</v>
          </cell>
        </row>
        <row r="72">
          <cell r="B72" t="str">
            <v>Rassf10</v>
          </cell>
          <cell r="C72" t="str">
            <v>ras association domain-containing protein 10</v>
          </cell>
          <cell r="D72">
            <v>-1.1788822370000001</v>
          </cell>
          <cell r="E72">
            <v>0.12175757700000001</v>
          </cell>
          <cell r="F72" t="str">
            <v>5.0 ± 2.0</v>
          </cell>
          <cell r="G72" t="str">
            <v>2.4 ± 1.6</v>
          </cell>
          <cell r="H72">
            <v>1.1788822370000001</v>
          </cell>
        </row>
        <row r="73">
          <cell r="B73" t="str">
            <v>Muc4</v>
          </cell>
          <cell r="C73" t="str">
            <v>mucin-4 precursor</v>
          </cell>
          <cell r="D73">
            <v>-1.1747279340000001</v>
          </cell>
          <cell r="E73">
            <v>5.6860590000000003E-3</v>
          </cell>
          <cell r="F73" t="str">
            <v>4.0 ± 1.6</v>
          </cell>
          <cell r="G73" t="str">
            <v>1.9 ± 0.6</v>
          </cell>
          <cell r="H73">
            <v>1.1747279340000001</v>
          </cell>
        </row>
        <row r="74">
          <cell r="B74" t="str">
            <v>Ankrd1</v>
          </cell>
          <cell r="C74" t="str">
            <v>ankyrin repeat domain-containing protein 1</v>
          </cell>
          <cell r="D74">
            <v>1.156508828</v>
          </cell>
          <cell r="E74">
            <v>1.3036600000000001E-4</v>
          </cell>
          <cell r="F74" t="str">
            <v>58.1 ± 16.2</v>
          </cell>
          <cell r="G74" t="str">
            <v>138.7 ± 56.1</v>
          </cell>
          <cell r="H74">
            <v>1.156508828</v>
          </cell>
        </row>
        <row r="75">
          <cell r="B75" t="str">
            <v>Rap1gap</v>
          </cell>
          <cell r="C75" t="str">
            <v>rap1 GTPase-activating protein 1 isoform 2</v>
          </cell>
          <cell r="D75">
            <v>1.1536907830000001</v>
          </cell>
          <cell r="E75">
            <v>1.4600000000000001E-5</v>
          </cell>
          <cell r="F75" t="str">
            <v>13.2 ± 4.9</v>
          </cell>
          <cell r="G75" t="str">
            <v>31.5 ± 5.2</v>
          </cell>
          <cell r="H75">
            <v>1.1536907830000001</v>
          </cell>
        </row>
        <row r="76">
          <cell r="B76" t="str">
            <v>Timp3</v>
          </cell>
          <cell r="C76" t="str">
            <v>metalloproteinase inhibitor 3 precursor</v>
          </cell>
          <cell r="D76">
            <v>-1.1508645559999999</v>
          </cell>
          <cell r="E76">
            <v>1.0940170000000001E-3</v>
          </cell>
          <cell r="F76" t="str">
            <v>30.7 ± 6.1</v>
          </cell>
          <cell r="G76" t="str">
            <v>14.9 ± 7.3</v>
          </cell>
          <cell r="H76">
            <v>1.1508645559999999</v>
          </cell>
        </row>
        <row r="77">
          <cell r="B77" t="str">
            <v>Bcl2l14</v>
          </cell>
          <cell r="C77" t="str">
            <v>apoptosis facilitator Bcl-2-like protein 14 isoform X1</v>
          </cell>
          <cell r="D77">
            <v>-1.1417808039999999</v>
          </cell>
          <cell r="E77">
            <v>5.6860590000000003E-3</v>
          </cell>
          <cell r="F77" t="str">
            <v>5.2 ± 0.9</v>
          </cell>
          <cell r="G77" t="str">
            <v>2.7 ± 0.4</v>
          </cell>
          <cell r="H77">
            <v>1.1417808039999999</v>
          </cell>
        </row>
        <row r="78">
          <cell r="B78" t="str">
            <v>Tgm1</v>
          </cell>
          <cell r="C78" t="str">
            <v>protein-glutamine gamma-glutamyltransferase K</v>
          </cell>
          <cell r="D78">
            <v>-1.1405507429999999</v>
          </cell>
          <cell r="E78">
            <v>5.060719E-3</v>
          </cell>
          <cell r="F78" t="str">
            <v>29.1 ± 17.6</v>
          </cell>
          <cell r="G78" t="str">
            <v>14.0 ± 2.6</v>
          </cell>
          <cell r="H78">
            <v>1.1405507429999999</v>
          </cell>
        </row>
        <row r="79">
          <cell r="B79" t="str">
            <v>Egln3</v>
          </cell>
          <cell r="C79" t="str">
            <v>egl nine homolog 3</v>
          </cell>
          <cell r="D79">
            <v>1.1369041070000001</v>
          </cell>
          <cell r="E79">
            <v>1.1200000000000001E-6</v>
          </cell>
          <cell r="F79" t="str">
            <v>11.1 ± 1.5</v>
          </cell>
          <cell r="G79" t="str">
            <v>26.3 ± 5.7</v>
          </cell>
          <cell r="H79">
            <v>1.1369041070000001</v>
          </cell>
        </row>
        <row r="80">
          <cell r="B80" t="str">
            <v>Fam73a</v>
          </cell>
          <cell r="C80" t="str">
            <v>mitoguardin-1 isoform X1</v>
          </cell>
          <cell r="D80">
            <v>1.132681434</v>
          </cell>
          <cell r="E80">
            <v>0.24591410699999999</v>
          </cell>
          <cell r="F80" t="str">
            <v>2.1 ± 1.7</v>
          </cell>
          <cell r="G80" t="str">
            <v>5.2 ± 0.4</v>
          </cell>
          <cell r="H80">
            <v>1.132681434</v>
          </cell>
        </row>
        <row r="81">
          <cell r="B81" t="str">
            <v>Dnajc22</v>
          </cell>
          <cell r="C81" t="str">
            <v>dnaJ homolog subfamily C member 22 isoform X1</v>
          </cell>
          <cell r="D81">
            <v>1.1308896150000001</v>
          </cell>
          <cell r="E81">
            <v>6.1242299999999996E-3</v>
          </cell>
          <cell r="F81" t="str">
            <v>5.8 ± 2.7</v>
          </cell>
          <cell r="G81" t="str">
            <v>13.4 ± 1.2</v>
          </cell>
          <cell r="H81">
            <v>1.1308896150000001</v>
          </cell>
        </row>
        <row r="82">
          <cell r="B82" t="str">
            <v>Megf6</v>
          </cell>
          <cell r="C82" t="str">
            <v>multiple epidermal growth factor-like domains protein 6 isoform X2</v>
          </cell>
          <cell r="D82">
            <v>1.1300516920000001</v>
          </cell>
          <cell r="E82">
            <v>2.5507399999999999E-4</v>
          </cell>
          <cell r="F82" t="str">
            <v>1.6 ± 0.1</v>
          </cell>
          <cell r="G82" t="str">
            <v>3.7 ± 0.7</v>
          </cell>
          <cell r="H82">
            <v>1.1300516920000001</v>
          </cell>
        </row>
        <row r="83">
          <cell r="B83" t="str">
            <v>Casp14</v>
          </cell>
          <cell r="C83" t="str">
            <v>caspase-14</v>
          </cell>
          <cell r="D83">
            <v>-1.12550532</v>
          </cell>
          <cell r="E83">
            <v>3.6815041999999999E-2</v>
          </cell>
          <cell r="F83" t="str">
            <v>4.6 ± 1.5</v>
          </cell>
          <cell r="G83" t="str">
            <v>2.3 ± 0.9</v>
          </cell>
          <cell r="H83">
            <v>1.12550532</v>
          </cell>
        </row>
        <row r="84">
          <cell r="B84" t="str">
            <v>Upk3b</v>
          </cell>
          <cell r="C84" t="str">
            <v>uroplakin-3b precursor</v>
          </cell>
          <cell r="D84">
            <v>-1.110416743</v>
          </cell>
          <cell r="E84">
            <v>1.65E-12</v>
          </cell>
          <cell r="F84" t="str">
            <v>86.2 ± 14.6</v>
          </cell>
          <cell r="G84" t="str">
            <v>43.0 ± 3.8</v>
          </cell>
          <cell r="H84">
            <v>1.110416743</v>
          </cell>
        </row>
        <row r="85">
          <cell r="B85" t="str">
            <v>Bcat1</v>
          </cell>
          <cell r="C85" t="str">
            <v>branched-chain-amino-acid aminotransferase, cytosolic isoform 1</v>
          </cell>
          <cell r="D85">
            <v>-1.110181254</v>
          </cell>
          <cell r="E85">
            <v>3.04E-5</v>
          </cell>
          <cell r="F85" t="str">
            <v>54.8 ± 7.7</v>
          </cell>
          <cell r="G85" t="str">
            <v>26.1 ± 8.9</v>
          </cell>
          <cell r="H85">
            <v>1.110181254</v>
          </cell>
        </row>
        <row r="86">
          <cell r="B86" t="str">
            <v>Bik</v>
          </cell>
          <cell r="C86" t="str">
            <v>bcl-2-interacting killer isoform X3</v>
          </cell>
          <cell r="D86">
            <v>-1.1096364759999999</v>
          </cell>
          <cell r="E86">
            <v>9.6086630000000006E-2</v>
          </cell>
          <cell r="F86" t="str">
            <v>13.3 ± 5.6</v>
          </cell>
          <cell r="G86" t="str">
            <v>6.8 ± 3.4</v>
          </cell>
          <cell r="H86">
            <v>1.1096364759999999</v>
          </cell>
        </row>
        <row r="87">
          <cell r="B87" t="str">
            <v>Lrp2</v>
          </cell>
          <cell r="C87" t="str">
            <v>low-density lipoprotein receptor-related protein 2 precursor</v>
          </cell>
          <cell r="D87">
            <v>1.1046244000000001</v>
          </cell>
          <cell r="E87">
            <v>1.2899999999999999E-10</v>
          </cell>
          <cell r="F87" t="str">
            <v>37.7 ± 6.6</v>
          </cell>
          <cell r="G87" t="str">
            <v>87.2 ± 8.5</v>
          </cell>
          <cell r="H87">
            <v>1.1046244000000001</v>
          </cell>
        </row>
        <row r="88">
          <cell r="B88" t="str">
            <v>Clcnka</v>
          </cell>
          <cell r="C88" t="str">
            <v>chloride channel protein ClC-Ka</v>
          </cell>
          <cell r="D88">
            <v>1.098124214</v>
          </cell>
          <cell r="E88">
            <v>9.1153650000000003E-3</v>
          </cell>
          <cell r="F88" t="str">
            <v>16.8 ± 7.6</v>
          </cell>
          <cell r="G88" t="str">
            <v>39.7 ± 5.9</v>
          </cell>
          <cell r="H88">
            <v>1.098124214</v>
          </cell>
        </row>
        <row r="89">
          <cell r="B89" t="str">
            <v>Hist3h2ba</v>
          </cell>
          <cell r="C89" t="str">
            <v>histone H2B type 3-A</v>
          </cell>
          <cell r="D89">
            <v>1.0977644310000001</v>
          </cell>
          <cell r="E89">
            <v>5.8100000000000003E-7</v>
          </cell>
          <cell r="F89" t="str">
            <v>105.7 ± 30.1</v>
          </cell>
          <cell r="G89" t="str">
            <v>242.0 ± 36.4</v>
          </cell>
          <cell r="H89">
            <v>1.0977644310000001</v>
          </cell>
        </row>
        <row r="90">
          <cell r="B90" t="str">
            <v>Dnm3</v>
          </cell>
          <cell r="C90" t="str">
            <v>dynamin-3 isoform 2</v>
          </cell>
          <cell r="D90">
            <v>-1.0884310960000001</v>
          </cell>
          <cell r="E90">
            <v>1.385039E-3</v>
          </cell>
          <cell r="F90" t="str">
            <v>11.5 ± 2.7</v>
          </cell>
          <cell r="G90" t="str">
            <v>5.8 ± 1.9</v>
          </cell>
          <cell r="H90">
            <v>1.0884310960000001</v>
          </cell>
        </row>
        <row r="91">
          <cell r="B91" t="str">
            <v>Slc4a11</v>
          </cell>
          <cell r="C91" t="str">
            <v>sodium bicarbonate transporter-like protein 11 isoform X2</v>
          </cell>
          <cell r="D91">
            <v>-1.0845819459999999</v>
          </cell>
          <cell r="E91">
            <v>9.9699999999999997E-10</v>
          </cell>
          <cell r="F91" t="str">
            <v>90.5 ± 21.7</v>
          </cell>
          <cell r="G91" t="str">
            <v>45.8 ± 4.7</v>
          </cell>
          <cell r="H91">
            <v>1.0845819459999999</v>
          </cell>
        </row>
        <row r="92">
          <cell r="B92" t="str">
            <v>Mettl7a1</v>
          </cell>
          <cell r="C92" t="str">
            <v>methyltransferase-like protein 7A</v>
          </cell>
          <cell r="D92">
            <v>-1.084527883</v>
          </cell>
          <cell r="E92">
            <v>3.4400000000000001E-6</v>
          </cell>
          <cell r="F92" t="str">
            <v>27.9 ± 3.5</v>
          </cell>
          <cell r="G92" t="str">
            <v>14.2 ± 2.7</v>
          </cell>
          <cell r="H92">
            <v>1.084527883</v>
          </cell>
        </row>
        <row r="93">
          <cell r="B93" t="str">
            <v>Atp6v0e2</v>
          </cell>
          <cell r="C93" t="str">
            <v>V-type proton ATPase subunit e 2 isoform X1</v>
          </cell>
          <cell r="D93">
            <v>-1.080773808</v>
          </cell>
          <cell r="E93">
            <v>0.57564841200000005</v>
          </cell>
          <cell r="F93" t="str">
            <v>7.2 ± 3.1</v>
          </cell>
          <cell r="G93" t="str">
            <v>3.7 ± 3.5</v>
          </cell>
          <cell r="H93">
            <v>1.080773808</v>
          </cell>
        </row>
        <row r="94">
          <cell r="B94" t="str">
            <v>Hacd1</v>
          </cell>
          <cell r="C94" t="str">
            <v xml:space="preserve">3-hydroxyacyl-CoA dehydratase 1 </v>
          </cell>
          <cell r="D94">
            <v>1.080642874</v>
          </cell>
          <cell r="E94">
            <v>3.5738116E-2</v>
          </cell>
          <cell r="F94" t="str">
            <v>4.7 ± 2.0</v>
          </cell>
          <cell r="G94" t="str">
            <v>11.1 ± 2.1</v>
          </cell>
          <cell r="H94">
            <v>1.080642874</v>
          </cell>
        </row>
        <row r="95">
          <cell r="B95" t="str">
            <v>Gstt2</v>
          </cell>
          <cell r="C95" t="str">
            <v>glutathione S-transferase theta-2</v>
          </cell>
          <cell r="D95">
            <v>-1.0802003179999999</v>
          </cell>
          <cell r="E95">
            <v>3.7863600000000001E-4</v>
          </cell>
          <cell r="F95" t="str">
            <v>19.9 ± 3.2</v>
          </cell>
          <cell r="G95" t="str">
            <v>10.2 ± 0.9</v>
          </cell>
          <cell r="H95">
            <v>1.0802003179999999</v>
          </cell>
        </row>
        <row r="96">
          <cell r="B96" t="str">
            <v>Hpgds</v>
          </cell>
          <cell r="C96" t="str">
            <v>hematopoietic prostaglandin D synthase isoform X1</v>
          </cell>
          <cell r="D96">
            <v>1.079160594</v>
          </cell>
          <cell r="E96">
            <v>0.225165748</v>
          </cell>
          <cell r="F96" t="str">
            <v>4.4 ± 3.9</v>
          </cell>
          <cell r="G96" t="str">
            <v>10.1 ± 3.2</v>
          </cell>
          <cell r="H96">
            <v>1.079160594</v>
          </cell>
        </row>
        <row r="97">
          <cell r="B97" t="str">
            <v>Tmem213</v>
          </cell>
          <cell r="C97" t="str">
            <v>transmembrane protein 213</v>
          </cell>
          <cell r="D97">
            <v>-1.0770332419999999</v>
          </cell>
          <cell r="E97">
            <v>1.2886029999999999E-3</v>
          </cell>
          <cell r="F97" t="str">
            <v>31.8 ± 4.9</v>
          </cell>
          <cell r="G97" t="str">
            <v>16.3 ± 3.2</v>
          </cell>
          <cell r="H97">
            <v>1.0770332419999999</v>
          </cell>
        </row>
        <row r="98">
          <cell r="B98" t="str">
            <v>Itgb6</v>
          </cell>
          <cell r="C98" t="str">
            <v>integrin beta-6 precursor</v>
          </cell>
          <cell r="D98">
            <v>1.0748094269999999</v>
          </cell>
          <cell r="E98">
            <v>9.9699999999999997E-10</v>
          </cell>
          <cell r="F98" t="str">
            <v>50.0 ± 13.6</v>
          </cell>
          <cell r="G98" t="str">
            <v>112.9 ± 7.2</v>
          </cell>
          <cell r="H98">
            <v>1.0748094269999999</v>
          </cell>
        </row>
        <row r="99">
          <cell r="B99" t="str">
            <v>Sftpd</v>
          </cell>
          <cell r="C99" t="str">
            <v>pulmonary surfactant-associated protein D precursor</v>
          </cell>
          <cell r="D99">
            <v>-1.0715311919999999</v>
          </cell>
          <cell r="E99">
            <v>0.28478672500000002</v>
          </cell>
          <cell r="F99" t="str">
            <v>26.3 ± 17.3</v>
          </cell>
          <cell r="G99" t="str">
            <v>13.3 ± 9.2</v>
          </cell>
          <cell r="H99">
            <v>1.0715311919999999</v>
          </cell>
        </row>
        <row r="100">
          <cell r="B100" t="str">
            <v>Dock5</v>
          </cell>
          <cell r="C100" t="str">
            <v>dedicator of cytokinesis protein 5 isoform X2</v>
          </cell>
          <cell r="D100">
            <v>-1.0713122900000001</v>
          </cell>
          <cell r="E100">
            <v>2.3200000000000001E-7</v>
          </cell>
          <cell r="F100" t="str">
            <v>15.2 ± 2.4</v>
          </cell>
          <cell r="G100" t="str">
            <v>7.8 ± 1.7</v>
          </cell>
          <cell r="H100">
            <v>1.0713122900000001</v>
          </cell>
        </row>
        <row r="101">
          <cell r="B101" t="str">
            <v>Tc2n</v>
          </cell>
          <cell r="C101" t="str">
            <v>tandem C2 domains nuclear protein isoform X1</v>
          </cell>
          <cell r="D101">
            <v>-1.071222452</v>
          </cell>
          <cell r="E101">
            <v>8.7119572000000006E-2</v>
          </cell>
          <cell r="F101" t="str">
            <v>23.5 ± 16.8</v>
          </cell>
          <cell r="G101" t="str">
            <v>12.3 ± 2.5</v>
          </cell>
          <cell r="H101">
            <v>1.071222452</v>
          </cell>
        </row>
        <row r="102">
          <cell r="B102" t="str">
            <v>Zmat3</v>
          </cell>
          <cell r="C102" t="str">
            <v>zinc finger matrin-type protein 3 isoform X1</v>
          </cell>
          <cell r="D102">
            <v>-1.0607285440000001</v>
          </cell>
          <cell r="E102">
            <v>0.13141671899999999</v>
          </cell>
          <cell r="F102" t="str">
            <v>12.8 ± 10.4</v>
          </cell>
          <cell r="G102" t="str">
            <v>6.5 ± 2.3</v>
          </cell>
          <cell r="H102">
            <v>1.0607285440000001</v>
          </cell>
        </row>
        <row r="103">
          <cell r="B103" t="str">
            <v>Efhd1</v>
          </cell>
          <cell r="C103" t="str">
            <v>EF-hand domain-containing protein D1</v>
          </cell>
          <cell r="D103">
            <v>1.0525370469999999</v>
          </cell>
          <cell r="E103">
            <v>4.3112280000000003E-3</v>
          </cell>
          <cell r="F103" t="str">
            <v>8.7 ± 0.4</v>
          </cell>
          <cell r="G103" t="str">
            <v>19.6 ± 7.4</v>
          </cell>
          <cell r="H103">
            <v>1.0525370469999999</v>
          </cell>
        </row>
        <row r="104">
          <cell r="B104" t="str">
            <v>Gcnt3</v>
          </cell>
          <cell r="C104" t="str">
            <v>beta-1,3-galactosyl-O-glycosyl-glycoprotein beta-1,6-N-acetylglucosaminyltransferase 3</v>
          </cell>
          <cell r="D104">
            <v>-1.048681033</v>
          </cell>
          <cell r="E104">
            <v>1.8147439000000001E-2</v>
          </cell>
          <cell r="F104" t="str">
            <v>2.4 ± 0.8</v>
          </cell>
          <cell r="G104" t="str">
            <v>1.2 ± 0.1</v>
          </cell>
          <cell r="H104">
            <v>1.048681033</v>
          </cell>
        </row>
        <row r="105">
          <cell r="B105" t="str">
            <v>Crabp2</v>
          </cell>
          <cell r="C105" t="str">
            <v>cellular retinoic acid-binding protein 2</v>
          </cell>
          <cell r="D105">
            <v>-1.0484364450000001</v>
          </cell>
          <cell r="E105">
            <v>1.22E-5</v>
          </cell>
          <cell r="F105" t="str">
            <v>79.2 ± 8.1</v>
          </cell>
          <cell r="G105" t="str">
            <v>41.2 ± 9.4</v>
          </cell>
          <cell r="H105">
            <v>1.0484364450000001</v>
          </cell>
        </row>
        <row r="106">
          <cell r="B106" t="str">
            <v>Padi2</v>
          </cell>
          <cell r="C106" t="str">
            <v>protein-arginine deiminase type-2 isoform X1</v>
          </cell>
          <cell r="D106">
            <v>1.0447839320000001</v>
          </cell>
          <cell r="E106">
            <v>8.9262E-4</v>
          </cell>
          <cell r="F106" t="str">
            <v>8.9 ± 2.8</v>
          </cell>
          <cell r="G106" t="str">
            <v>20.0 ± 3.4</v>
          </cell>
          <cell r="H106">
            <v>1.0447839320000001</v>
          </cell>
        </row>
        <row r="107">
          <cell r="B107" t="str">
            <v>Eepd1</v>
          </cell>
          <cell r="C107" t="str">
            <v>endonuclease/exonuclease/phosphatase family domain-containing protein 1 isoform X1</v>
          </cell>
          <cell r="D107">
            <v>-1.040022475</v>
          </cell>
          <cell r="E107">
            <v>8.1437769999999996E-3</v>
          </cell>
          <cell r="F107" t="str">
            <v>4.0 ± 0.6</v>
          </cell>
          <cell r="G107" t="str">
            <v>2.1 ± 0.5</v>
          </cell>
          <cell r="H107">
            <v>1.040022475</v>
          </cell>
        </row>
        <row r="108">
          <cell r="B108" t="str">
            <v>Fgf5</v>
          </cell>
          <cell r="C108" t="str">
            <v>fibroblast growth factor 5 isoform 1 precursor</v>
          </cell>
          <cell r="D108">
            <v>1.0335142369999999</v>
          </cell>
          <cell r="E108">
            <v>6.6160439999999997E-3</v>
          </cell>
          <cell r="F108" t="str">
            <v>1.9 ± 0.2</v>
          </cell>
          <cell r="G108" t="str">
            <v>4.2 ± 0.2</v>
          </cell>
          <cell r="H108">
            <v>1.0335142369999999</v>
          </cell>
        </row>
        <row r="109">
          <cell r="B109" t="str">
            <v>Hs3st1</v>
          </cell>
          <cell r="C109" t="str">
            <v>heparan sulfate glucosamine 3-O-sulfotransferase 1 precursor</v>
          </cell>
          <cell r="D109">
            <v>-1.0323060209999999</v>
          </cell>
          <cell r="E109">
            <v>3.79E-5</v>
          </cell>
          <cell r="F109" t="str">
            <v>39.4 ± 12.4</v>
          </cell>
          <cell r="G109" t="str">
            <v>20.6 ± 2.5</v>
          </cell>
          <cell r="H109">
            <v>1.0323060209999999</v>
          </cell>
        </row>
        <row r="110">
          <cell r="B110" t="str">
            <v>Gas1</v>
          </cell>
          <cell r="C110" t="str">
            <v>growth arrest-specific protein 1</v>
          </cell>
          <cell r="D110">
            <v>-1.0301468890000001</v>
          </cell>
          <cell r="E110">
            <v>1.0935949999999999E-3</v>
          </cell>
          <cell r="F110" t="str">
            <v>10.2 ± 1.8</v>
          </cell>
          <cell r="G110" t="str">
            <v>5.4 ± 1.2</v>
          </cell>
          <cell r="H110">
            <v>1.0301468890000001</v>
          </cell>
        </row>
        <row r="111">
          <cell r="B111" t="str">
            <v>Mcf2l</v>
          </cell>
          <cell r="C111" t="str">
            <v>guanine nucleotide exchange factor DBS isoform X14</v>
          </cell>
          <cell r="D111">
            <v>1.026863815</v>
          </cell>
          <cell r="E111">
            <v>1.4323857000000001E-2</v>
          </cell>
          <cell r="F111" t="str">
            <v>1.8 ± 0.7</v>
          </cell>
          <cell r="G111" t="str">
            <v>3.8 ± 0.9</v>
          </cell>
          <cell r="H111">
            <v>1.026863815</v>
          </cell>
        </row>
        <row r="112">
          <cell r="B112" t="str">
            <v>Plekhg1</v>
          </cell>
          <cell r="C112" t="str">
            <v>pleckstrin homology domain-containing family G member 1 isoform X3</v>
          </cell>
          <cell r="D112">
            <v>-1.0236186540000001</v>
          </cell>
          <cell r="E112">
            <v>0.24591410699999999</v>
          </cell>
          <cell r="F112" t="str">
            <v>1.3 ± 0.6</v>
          </cell>
          <cell r="G112" t="str">
            <v>0.7 ± 0.4</v>
          </cell>
          <cell r="H112">
            <v>1.0236186540000001</v>
          </cell>
        </row>
        <row r="113">
          <cell r="B113" t="str">
            <v>Clic5</v>
          </cell>
          <cell r="C113" t="str">
            <v>chloride intracellular channel protein 5 isoform X1</v>
          </cell>
          <cell r="D113">
            <v>-1.0226618649999999</v>
          </cell>
          <cell r="E113">
            <v>5.9662515999999999E-2</v>
          </cell>
          <cell r="F113" t="str">
            <v>5.8 ± 2.7</v>
          </cell>
          <cell r="G113" t="str">
            <v>3.2 ± 0.6</v>
          </cell>
          <cell r="H113">
            <v>1.0226618649999999</v>
          </cell>
        </row>
        <row r="114">
          <cell r="B114" t="str">
            <v>Fer1l4</v>
          </cell>
          <cell r="C114" t="str">
            <v>fer-1-like protein 4 isoform X3</v>
          </cell>
          <cell r="D114">
            <v>-1.0204440779999999</v>
          </cell>
          <cell r="E114">
            <v>2.8439135000000001E-2</v>
          </cell>
          <cell r="F114" t="str">
            <v>4.0 ± 1.3</v>
          </cell>
          <cell r="G114" t="str">
            <v>2.1 ± 0.7</v>
          </cell>
          <cell r="H114">
            <v>1.0204440779999999</v>
          </cell>
        </row>
        <row r="115">
          <cell r="B115" t="str">
            <v>Snta1</v>
          </cell>
          <cell r="C115" t="str">
            <v>alpha-1-syntrophin</v>
          </cell>
          <cell r="D115">
            <v>1.015976395</v>
          </cell>
          <cell r="E115">
            <v>1.0016084999999999E-2</v>
          </cell>
          <cell r="F115" t="str">
            <v>9.6 ± 1.6</v>
          </cell>
          <cell r="G115" t="str">
            <v>21.1 ± 9.0</v>
          </cell>
          <cell r="H115">
            <v>1.015976395</v>
          </cell>
        </row>
        <row r="116">
          <cell r="B116" t="str">
            <v>Clec2d</v>
          </cell>
          <cell r="C116" t="str">
            <v>C-type lectin domain family 2 member D isoform X1</v>
          </cell>
          <cell r="D116">
            <v>-1.014067812</v>
          </cell>
          <cell r="E116">
            <v>3.888931E-3</v>
          </cell>
          <cell r="F116" t="str">
            <v>58.5 ± 20.7</v>
          </cell>
          <cell r="G116" t="str">
            <v>31.6 ± 4.0</v>
          </cell>
          <cell r="H116">
            <v>1.014067812</v>
          </cell>
        </row>
        <row r="117">
          <cell r="B117" t="str">
            <v>Kank4</v>
          </cell>
          <cell r="C117" t="str">
            <v>KN motif and ankyrin repeat domain-containing protein 4 isoform X1</v>
          </cell>
          <cell r="D117">
            <v>-1.0097238900000001</v>
          </cell>
          <cell r="E117">
            <v>1.1317440000000001E-3</v>
          </cell>
          <cell r="F117" t="str">
            <v>13.8 ± 0.7</v>
          </cell>
          <cell r="G117" t="str">
            <v>7.4 ± 2.8</v>
          </cell>
          <cell r="H117">
            <v>1.0097238900000001</v>
          </cell>
        </row>
        <row r="118">
          <cell r="B118" t="str">
            <v>Dao</v>
          </cell>
          <cell r="C118" t="str">
            <v>D-amino-acid oxidase isoform 2</v>
          </cell>
          <cell r="D118">
            <v>-0.99921450099999998</v>
          </cell>
          <cell r="E118">
            <v>3.5570714000000003E-2</v>
          </cell>
          <cell r="F118" t="str">
            <v>8.0 ± 3.8</v>
          </cell>
          <cell r="G118" t="str">
            <v>4.3 ± 0.4</v>
          </cell>
          <cell r="H118">
            <v>0.99921450099999998</v>
          </cell>
        </row>
        <row r="119">
          <cell r="B119" t="str">
            <v>Ereg</v>
          </cell>
          <cell r="C119" t="str">
            <v>proepiregulin preproprotein</v>
          </cell>
          <cell r="D119">
            <v>-0.99156899099999996</v>
          </cell>
          <cell r="E119">
            <v>3.8761640999999999E-2</v>
          </cell>
          <cell r="F119" t="str">
            <v>5.1 ± 1.4</v>
          </cell>
          <cell r="G119" t="str">
            <v>2.7 ± 1.1</v>
          </cell>
          <cell r="H119">
            <v>0.99156899099999996</v>
          </cell>
        </row>
        <row r="120">
          <cell r="B120" t="str">
            <v>Ppargc1a</v>
          </cell>
          <cell r="C120" t="str">
            <v>peroxisome proliferator-activated receptor gamma coactivator 1-alpha isoform X6</v>
          </cell>
          <cell r="D120">
            <v>0.98387649399999999</v>
          </cell>
          <cell r="E120">
            <v>0.151751357</v>
          </cell>
          <cell r="F120" t="str">
            <v>7.0 ± 3.8</v>
          </cell>
          <cell r="G120" t="str">
            <v>15.2 ± 6.4</v>
          </cell>
          <cell r="H120">
            <v>0.98387649399999999</v>
          </cell>
        </row>
        <row r="121">
          <cell r="B121" t="str">
            <v>Myom1</v>
          </cell>
          <cell r="C121" t="str">
            <v>myomesin-1 isoform 2</v>
          </cell>
          <cell r="D121">
            <v>0.981655995</v>
          </cell>
          <cell r="E121">
            <v>1.2880106000000001E-2</v>
          </cell>
          <cell r="F121" t="str">
            <v>1.1 ± 0.3</v>
          </cell>
          <cell r="G121" t="str">
            <v>2.4 ± 0.2</v>
          </cell>
          <cell r="H121">
            <v>0.981655995</v>
          </cell>
        </row>
        <row r="122">
          <cell r="B122" t="str">
            <v>Lck</v>
          </cell>
          <cell r="C122" t="str">
            <v>proto-oncogene tyrosine-protein kinase LCK isoform X1</v>
          </cell>
          <cell r="D122">
            <v>-0.97937583800000005</v>
          </cell>
          <cell r="E122">
            <v>3.8798544999999997E-2</v>
          </cell>
          <cell r="F122" t="str">
            <v>4.4 ± 1.2</v>
          </cell>
          <cell r="G122" t="str">
            <v>2.5 ± 0.2</v>
          </cell>
          <cell r="H122">
            <v>0.97937583800000005</v>
          </cell>
        </row>
        <row r="123">
          <cell r="B123" t="str">
            <v>Ptk2b</v>
          </cell>
          <cell r="C123" t="str">
            <v>protein-tyrosine kinase 2-beta isoform 1</v>
          </cell>
          <cell r="D123">
            <v>-0.97211000199999997</v>
          </cell>
          <cell r="E123">
            <v>2.8031536999999999E-2</v>
          </cell>
          <cell r="F123" t="str">
            <v>17.1 ± 6.8</v>
          </cell>
          <cell r="G123" t="str">
            <v>9.3 ± 3.9</v>
          </cell>
          <cell r="H123">
            <v>0.97211000199999997</v>
          </cell>
        </row>
        <row r="124">
          <cell r="B124" t="str">
            <v>Rnf186</v>
          </cell>
          <cell r="C124" t="str">
            <v>RING finger protein 186</v>
          </cell>
          <cell r="D124">
            <v>-0.96249199699999999</v>
          </cell>
          <cell r="E124">
            <v>0.13023011600000001</v>
          </cell>
          <cell r="F124" t="str">
            <v>47.4 ± 9.1</v>
          </cell>
          <cell r="G124" t="str">
            <v>26.3 ± 16.8</v>
          </cell>
          <cell r="H124">
            <v>0.96249199699999999</v>
          </cell>
        </row>
        <row r="125">
          <cell r="B125" t="str">
            <v>Trib3</v>
          </cell>
          <cell r="C125" t="str">
            <v>tribbles homolog 3</v>
          </cell>
          <cell r="D125">
            <v>-0.96004344500000005</v>
          </cell>
          <cell r="E125">
            <v>5.7143341E-2</v>
          </cell>
          <cell r="F125" t="str">
            <v>53.8 ± 26.2</v>
          </cell>
          <cell r="G125" t="str">
            <v>30.5 ± 3.3</v>
          </cell>
          <cell r="H125">
            <v>0.96004344500000005</v>
          </cell>
        </row>
        <row r="126">
          <cell r="B126" t="str">
            <v>Pcdh18</v>
          </cell>
          <cell r="C126" t="str">
            <v>protocadherin 18 isoform X1</v>
          </cell>
          <cell r="D126">
            <v>0.959466924</v>
          </cell>
          <cell r="E126">
            <v>0.18396327700000001</v>
          </cell>
          <cell r="F126" t="str">
            <v>1.0 ± 0.3</v>
          </cell>
          <cell r="G126" t="str">
            <v>2.2 ± 1.2</v>
          </cell>
          <cell r="H126">
            <v>0.959466924</v>
          </cell>
        </row>
        <row r="127">
          <cell r="B127" t="str">
            <v>Abcc4</v>
          </cell>
          <cell r="C127" t="str">
            <v>multidrug resistance-associated protein 4 isoform 3</v>
          </cell>
          <cell r="D127">
            <v>-0.95299805000000004</v>
          </cell>
          <cell r="E127">
            <v>4.7291199999999999E-3</v>
          </cell>
          <cell r="F127" t="str">
            <v>52.9 ± 19.7</v>
          </cell>
          <cell r="G127" t="str">
            <v>29.2 ± 10.0</v>
          </cell>
          <cell r="H127">
            <v>0.95299805000000004</v>
          </cell>
        </row>
        <row r="128">
          <cell r="B128" t="str">
            <v>Dgat2</v>
          </cell>
          <cell r="C128" t="str">
            <v>diacylglycerol O-acyltransferase 2</v>
          </cell>
          <cell r="D128">
            <v>-0.95129059100000002</v>
          </cell>
          <cell r="E128">
            <v>8.9824032999999998E-2</v>
          </cell>
          <cell r="F128" t="str">
            <v>10.3 ± 1.7</v>
          </cell>
          <cell r="G128" t="str">
            <v>5.8 ± 3.3</v>
          </cell>
          <cell r="H128">
            <v>0.95129059100000002</v>
          </cell>
        </row>
        <row r="129">
          <cell r="B129" t="str">
            <v>Napsa</v>
          </cell>
          <cell r="C129" t="str">
            <v>napsin-A precursor</v>
          </cell>
          <cell r="D129">
            <v>-0.94759742300000005</v>
          </cell>
          <cell r="E129">
            <v>8.4502500000000001E-4</v>
          </cell>
          <cell r="F129" t="str">
            <v>29.2 ± 2.7</v>
          </cell>
          <cell r="G129" t="str">
            <v>16.3 ± 4.4</v>
          </cell>
          <cell r="H129">
            <v>0.94759742300000005</v>
          </cell>
        </row>
        <row r="130">
          <cell r="B130" t="str">
            <v>Tgm2</v>
          </cell>
          <cell r="C130" t="str">
            <v>protein-glutamine gamma-glutamyltransferase 2</v>
          </cell>
          <cell r="D130">
            <v>-0.94611322799999997</v>
          </cell>
          <cell r="E130">
            <v>0.70638969799999995</v>
          </cell>
          <cell r="F130" t="str">
            <v>9.8 ± 9.6</v>
          </cell>
          <cell r="G130" t="str">
            <v>5.6 ± 5.3</v>
          </cell>
          <cell r="H130">
            <v>0.94611322799999997</v>
          </cell>
        </row>
        <row r="131">
          <cell r="B131" t="str">
            <v>Gja1</v>
          </cell>
          <cell r="C131" t="str">
            <v>gap junction alpha-1 protein</v>
          </cell>
          <cell r="D131">
            <v>0.94358845400000002</v>
          </cell>
          <cell r="E131">
            <v>0.33379138400000002</v>
          </cell>
          <cell r="F131" t="str">
            <v>2.6 ± 2.1</v>
          </cell>
          <cell r="G131" t="str">
            <v>5.2 ± 2.6</v>
          </cell>
          <cell r="H131">
            <v>0.94358845400000002</v>
          </cell>
        </row>
        <row r="132">
          <cell r="B132" t="str">
            <v>Lrrc26</v>
          </cell>
          <cell r="C132" t="str">
            <v>leucine-rich repeat-containing protein 26 precursor</v>
          </cell>
          <cell r="D132">
            <v>-0.94225632699999995</v>
          </cell>
          <cell r="E132">
            <v>9.1153650000000003E-3</v>
          </cell>
          <cell r="F132" t="str">
            <v>24.4 ± 6.7</v>
          </cell>
          <cell r="G132" t="str">
            <v>13.7 ± 2.5</v>
          </cell>
          <cell r="H132">
            <v>0.94225632699999995</v>
          </cell>
        </row>
        <row r="133">
          <cell r="B133" t="str">
            <v>Pycr1</v>
          </cell>
          <cell r="C133" t="str">
            <v>pyrroline-5-carboxylate reductase 1, mitochondrial</v>
          </cell>
          <cell r="D133">
            <v>-0.93879400999999996</v>
          </cell>
          <cell r="E133">
            <v>1.4367352999999999E-2</v>
          </cell>
          <cell r="F133" t="str">
            <v>9.4 ± 2.0</v>
          </cell>
          <cell r="G133" t="str">
            <v>5.4 ± 0.5</v>
          </cell>
          <cell r="H133">
            <v>0.93879400999999996</v>
          </cell>
        </row>
        <row r="134">
          <cell r="B134" t="str">
            <v>Pkp1</v>
          </cell>
          <cell r="C134" t="str">
            <v>plakophilin-1</v>
          </cell>
          <cell r="D134">
            <v>-0.933364957</v>
          </cell>
          <cell r="E134">
            <v>0.15528320800000001</v>
          </cell>
          <cell r="F134" t="str">
            <v>2.3 ± 1.0</v>
          </cell>
          <cell r="G134" t="str">
            <v>1.3 ± 0.7</v>
          </cell>
          <cell r="H134">
            <v>0.933364957</v>
          </cell>
        </row>
        <row r="135">
          <cell r="B135" t="str">
            <v>Trim2</v>
          </cell>
          <cell r="C135" t="str">
            <v>tripartite motif-containing protein 2 isoform X8</v>
          </cell>
          <cell r="D135">
            <v>-0.93241606600000004</v>
          </cell>
          <cell r="E135">
            <v>2.4899999999999999E-6</v>
          </cell>
          <cell r="F135" t="str">
            <v>13.3 ± 3.1</v>
          </cell>
          <cell r="G135" t="str">
            <v>7.5 ± 0.4</v>
          </cell>
          <cell r="H135">
            <v>0.93241606600000004</v>
          </cell>
        </row>
        <row r="136">
          <cell r="B136" t="str">
            <v>Entpd2</v>
          </cell>
          <cell r="C136" t="str">
            <v>ectonucleoside triphosphate diphosphohydrolase 2 precursor</v>
          </cell>
          <cell r="D136">
            <v>-0.92271280899999997</v>
          </cell>
          <cell r="E136">
            <v>2.1787213E-2</v>
          </cell>
          <cell r="F136" t="str">
            <v>7.8 ± 0.8</v>
          </cell>
          <cell r="G136" t="str">
            <v>4.4 ± 1.3</v>
          </cell>
          <cell r="H136">
            <v>0.92271280899999997</v>
          </cell>
        </row>
        <row r="137">
          <cell r="B137" t="str">
            <v>Cp</v>
          </cell>
          <cell r="C137" t="str">
            <v>ceruloplasmin isoform c precursor</v>
          </cell>
          <cell r="D137">
            <v>0.92145528200000004</v>
          </cell>
          <cell r="E137">
            <v>0.42799409900000002</v>
          </cell>
          <cell r="F137" t="str">
            <v>2.7 ± 1.3</v>
          </cell>
          <cell r="G137" t="str">
            <v>5.5 ± 4.7</v>
          </cell>
          <cell r="H137">
            <v>0.92145528200000004</v>
          </cell>
        </row>
        <row r="138">
          <cell r="B138" t="str">
            <v>Npr3</v>
          </cell>
          <cell r="C138" t="str">
            <v>atrial natriuretic peptide receptor 3 isoform X1</v>
          </cell>
          <cell r="D138">
            <v>-0.91962235699999995</v>
          </cell>
          <cell r="E138">
            <v>9.1153650000000003E-3</v>
          </cell>
          <cell r="F138" t="str">
            <v>15.4 ± 3.3</v>
          </cell>
          <cell r="G138" t="str">
            <v>8.8 ± 3.5</v>
          </cell>
          <cell r="H138">
            <v>0.91962235699999995</v>
          </cell>
        </row>
        <row r="139">
          <cell r="B139" t="str">
            <v>Ak1</v>
          </cell>
          <cell r="C139" t="str">
            <v>adenylate kinase isoenzyme 1 isoform X1</v>
          </cell>
          <cell r="D139">
            <v>-0.91793659100000002</v>
          </cell>
          <cell r="E139">
            <v>0.505722228</v>
          </cell>
          <cell r="F139" t="str">
            <v>5.9 ± 6.0</v>
          </cell>
          <cell r="G139" t="str">
            <v>3.3 ± 1.6</v>
          </cell>
          <cell r="H139">
            <v>0.91793659100000002</v>
          </cell>
        </row>
        <row r="140">
          <cell r="B140" t="str">
            <v>Lbp</v>
          </cell>
          <cell r="C140" t="str">
            <v>lipopolysaccharide-binding protein precursor</v>
          </cell>
          <cell r="D140">
            <v>-0.91589921399999996</v>
          </cell>
          <cell r="E140">
            <v>3.6438771000000002E-2</v>
          </cell>
          <cell r="F140" t="str">
            <v>14.1 ± 4.3</v>
          </cell>
          <cell r="G140" t="str">
            <v>8.0 ± 3.0</v>
          </cell>
          <cell r="H140">
            <v>0.91589921399999996</v>
          </cell>
        </row>
        <row r="141">
          <cell r="B141" t="str">
            <v>Myo3b</v>
          </cell>
          <cell r="C141" t="str">
            <v>myosin-IIIb isoform X10</v>
          </cell>
          <cell r="D141">
            <v>0.90524492400000001</v>
          </cell>
          <cell r="E141">
            <v>4.0489460999999997E-2</v>
          </cell>
          <cell r="F141" t="str">
            <v>5.6 ± 2.8</v>
          </cell>
          <cell r="G141" t="str">
            <v>11.3 ± 2.5</v>
          </cell>
          <cell r="H141">
            <v>0.90524492400000001</v>
          </cell>
        </row>
        <row r="142">
          <cell r="B142" t="str">
            <v>Ctla2b</v>
          </cell>
          <cell r="C142" t="str">
            <v>protein CTLA-2-beta isoform b</v>
          </cell>
          <cell r="D142">
            <v>-0.90335118999999997</v>
          </cell>
          <cell r="E142">
            <v>2.8722665000000001E-2</v>
          </cell>
          <cell r="F142" t="str">
            <v>12.3 ± 4.0</v>
          </cell>
          <cell r="G142" t="str">
            <v>7.4 ± 1.2</v>
          </cell>
          <cell r="H142">
            <v>0.90335118999999997</v>
          </cell>
        </row>
        <row r="143">
          <cell r="B143" t="str">
            <v>Col8a2</v>
          </cell>
          <cell r="C143" t="str">
            <v>collagen alpha-2(VIII) chain precursor</v>
          </cell>
          <cell r="D143">
            <v>0.90117619800000004</v>
          </cell>
          <cell r="E143">
            <v>4.2104744E-2</v>
          </cell>
          <cell r="F143" t="str">
            <v>1.3 ± 0.1</v>
          </cell>
          <cell r="G143" t="str">
            <v>2.6 ± 0.7</v>
          </cell>
          <cell r="H143">
            <v>0.90117619800000004</v>
          </cell>
        </row>
        <row r="144">
          <cell r="B144" t="str">
            <v>Cth</v>
          </cell>
          <cell r="C144" t="str">
            <v>cystathionine gamma-lyase isoform X1</v>
          </cell>
          <cell r="D144">
            <v>-0.89660964799999998</v>
          </cell>
          <cell r="E144">
            <v>2.6890457999999999E-2</v>
          </cell>
          <cell r="F144" t="str">
            <v>23.5 ± 1.5</v>
          </cell>
          <cell r="G144" t="str">
            <v>13.7 ± 5.6</v>
          </cell>
          <cell r="H144">
            <v>0.89660964799999998</v>
          </cell>
        </row>
        <row r="145">
          <cell r="B145" t="str">
            <v>Adgrg3</v>
          </cell>
          <cell r="C145" t="str">
            <v>adhesion G protein-coupled receptor G3</v>
          </cell>
          <cell r="D145">
            <v>-0.892040265</v>
          </cell>
          <cell r="E145">
            <v>2.5100399999999998E-2</v>
          </cell>
          <cell r="F145" t="str">
            <v>8.5 ± 2.5</v>
          </cell>
          <cell r="G145" t="str">
            <v>4.9 ± 0.2</v>
          </cell>
          <cell r="H145">
            <v>0.892040265</v>
          </cell>
        </row>
        <row r="146">
          <cell r="B146" t="str">
            <v>Ccl28</v>
          </cell>
          <cell r="C146" t="str">
            <v>C-C motif chemokine 28 precursor</v>
          </cell>
          <cell r="D146">
            <v>-0.89007877700000004</v>
          </cell>
          <cell r="E146">
            <v>2.1787213E-2</v>
          </cell>
          <cell r="F146" t="str">
            <v>5.1 ± 0.7</v>
          </cell>
          <cell r="G146" t="str">
            <v>3.0 ± 0.8</v>
          </cell>
          <cell r="H146">
            <v>0.89007877700000004</v>
          </cell>
        </row>
        <row r="147">
          <cell r="B147" t="str">
            <v>Nadk2</v>
          </cell>
          <cell r="C147" t="str">
            <v>NAD kinase 2, mitochondrial isoform 4</v>
          </cell>
          <cell r="D147">
            <v>-0.88617687499999998</v>
          </cell>
          <cell r="E147">
            <v>9.9199999999999999E-6</v>
          </cell>
          <cell r="F147" t="str">
            <v>22.5 ± 1.8</v>
          </cell>
          <cell r="G147" t="str">
            <v>13.2 ± 1.1</v>
          </cell>
          <cell r="H147">
            <v>0.88617687499999998</v>
          </cell>
        </row>
        <row r="148">
          <cell r="B148" t="str">
            <v>Tpd52l1</v>
          </cell>
          <cell r="C148" t="str">
            <v>tumor protein D53</v>
          </cell>
          <cell r="D148">
            <v>-0.88478615699999996</v>
          </cell>
          <cell r="E148">
            <v>4.8207069999999996E-3</v>
          </cell>
          <cell r="F148" t="str">
            <v>43.5 ± 17.4</v>
          </cell>
          <cell r="G148" t="str">
            <v>25.2 ± 2.8</v>
          </cell>
          <cell r="H148">
            <v>0.88478615699999996</v>
          </cell>
        </row>
        <row r="149">
          <cell r="B149" t="str">
            <v>Ctsw</v>
          </cell>
          <cell r="C149" t="str">
            <v>cathepsin W isoform X1</v>
          </cell>
          <cell r="D149">
            <v>-0.88173913199999998</v>
          </cell>
          <cell r="E149">
            <v>9.3991843000000005E-2</v>
          </cell>
          <cell r="F149" t="str">
            <v>8.9 ± 4.4</v>
          </cell>
          <cell r="G149" t="str">
            <v>5.2 ± 0.3</v>
          </cell>
          <cell r="H149">
            <v>0.88173913199999998</v>
          </cell>
        </row>
        <row r="150">
          <cell r="B150" t="str">
            <v>Zswim5</v>
          </cell>
          <cell r="C150" t="str">
            <v>zinc finger SWIM domain-containing protein 5</v>
          </cell>
          <cell r="D150">
            <v>0.88072430700000004</v>
          </cell>
          <cell r="E150">
            <v>0.266359507</v>
          </cell>
          <cell r="F150" t="str">
            <v>1.3 ± 0.5</v>
          </cell>
          <cell r="G150" t="str">
            <v>2.7 ± 1.2</v>
          </cell>
          <cell r="H150">
            <v>0.88072430700000004</v>
          </cell>
        </row>
        <row r="151">
          <cell r="B151" t="str">
            <v>Arhgdib</v>
          </cell>
          <cell r="C151" t="str">
            <v>rho GDP-dissociation inhibitor 2 isoform X1</v>
          </cell>
          <cell r="D151">
            <v>-0.87910609299999998</v>
          </cell>
          <cell r="E151">
            <v>2.761005E-3</v>
          </cell>
          <cell r="F151" t="str">
            <v>139.9 ± 27.6</v>
          </cell>
          <cell r="G151" t="str">
            <v>82.1 ± 28.3</v>
          </cell>
          <cell r="H151">
            <v>0.87910609299999998</v>
          </cell>
        </row>
        <row r="152">
          <cell r="B152" t="str">
            <v>Oxr1</v>
          </cell>
          <cell r="C152" t="str">
            <v>oxidation resistance protein 1 isoform E</v>
          </cell>
          <cell r="D152">
            <v>-0.87847791799999997</v>
          </cell>
          <cell r="E152">
            <v>5.1099999999999996E-7</v>
          </cell>
          <cell r="F152" t="str">
            <v>130.4 ± 18.3</v>
          </cell>
          <cell r="G152" t="str">
            <v>76.4 ± 5.8</v>
          </cell>
          <cell r="H152">
            <v>0.87847791799999997</v>
          </cell>
        </row>
        <row r="153">
          <cell r="B153" t="str">
            <v>Lgals3</v>
          </cell>
          <cell r="C153" t="str">
            <v>galectin-3</v>
          </cell>
          <cell r="D153">
            <v>-0.877286605</v>
          </cell>
          <cell r="E153">
            <v>7.9400000000000002E-6</v>
          </cell>
          <cell r="F153" t="str">
            <v>192.7 ± 30.4</v>
          </cell>
          <cell r="G153" t="str">
            <v>113.0 ± 25.9</v>
          </cell>
          <cell r="H153">
            <v>0.877286605</v>
          </cell>
        </row>
        <row r="154">
          <cell r="B154" t="str">
            <v>Cux2</v>
          </cell>
          <cell r="C154" t="str">
            <v>homeobox protein cut-like 2 isoform X6</v>
          </cell>
          <cell r="D154">
            <v>0.87591680100000002</v>
          </cell>
          <cell r="E154">
            <v>6.3593809999999999E-3</v>
          </cell>
          <cell r="F154" t="str">
            <v>3.1 ± 0.4</v>
          </cell>
          <cell r="G154" t="str">
            <v>6.3 ± 1.6</v>
          </cell>
          <cell r="H154">
            <v>0.87591680100000002</v>
          </cell>
        </row>
        <row r="155">
          <cell r="B155" t="str">
            <v>Cd44</v>
          </cell>
          <cell r="C155" t="str">
            <v>CD44 antigen isoform X5</v>
          </cell>
          <cell r="D155">
            <v>-0.87301772899999996</v>
          </cell>
          <cell r="E155">
            <v>0.197179728</v>
          </cell>
          <cell r="F155" t="str">
            <v>7.7 ± 5.3</v>
          </cell>
          <cell r="G155" t="str">
            <v>4.4 ± 1.4</v>
          </cell>
          <cell r="H155">
            <v>0.87301772899999996</v>
          </cell>
        </row>
        <row r="156">
          <cell r="B156" t="str">
            <v>Rai14</v>
          </cell>
          <cell r="C156" t="str">
            <v>ankycorbin isoform X2</v>
          </cell>
          <cell r="D156">
            <v>-0.87241084000000002</v>
          </cell>
          <cell r="E156">
            <v>3.1101499999999999E-4</v>
          </cell>
          <cell r="F156" t="str">
            <v>33.7 ± 9.6</v>
          </cell>
          <cell r="G156" t="str">
            <v>19.8 ± 4.1</v>
          </cell>
          <cell r="H156">
            <v>0.87241084000000002</v>
          </cell>
        </row>
        <row r="157">
          <cell r="B157" t="str">
            <v>Fbln2</v>
          </cell>
          <cell r="C157" t="str">
            <v>fibulin-2 isoform b precursor</v>
          </cell>
          <cell r="D157">
            <v>-0.87213359499999998</v>
          </cell>
          <cell r="E157">
            <v>7.0602660999999997E-2</v>
          </cell>
          <cell r="F157" t="str">
            <v>48.6 ± 20.0</v>
          </cell>
          <cell r="G157" t="str">
            <v>28.5 ± 14.3</v>
          </cell>
          <cell r="H157">
            <v>0.87213359499999998</v>
          </cell>
        </row>
        <row r="158">
          <cell r="B158" t="str">
            <v>9030617O03Rik</v>
          </cell>
          <cell r="C158" t="str">
            <v>UPF0317 protein C14orf159 homolog, mitochondrial isoform X4</v>
          </cell>
          <cell r="D158">
            <v>-0.870289066</v>
          </cell>
          <cell r="E158">
            <v>0.344750995</v>
          </cell>
          <cell r="F158" t="str">
            <v>31.5 ± 22.7</v>
          </cell>
          <cell r="G158" t="str">
            <v>18.3 ± 10.2</v>
          </cell>
          <cell r="H158">
            <v>0.870289066</v>
          </cell>
        </row>
        <row r="159">
          <cell r="B159" t="str">
            <v>E230016M11Rik</v>
          </cell>
          <cell r="C159" t="str">
            <v>RIKEN cDNA E230016M11 gene</v>
          </cell>
          <cell r="D159">
            <v>-0.86997316300000005</v>
          </cell>
          <cell r="E159">
            <v>5.9662515999999999E-2</v>
          </cell>
          <cell r="F159" t="str">
            <v>8.4 ± 1.5</v>
          </cell>
          <cell r="G159" t="str">
            <v>5.0 ± 1.4</v>
          </cell>
          <cell r="H159">
            <v>0.86997316300000005</v>
          </cell>
        </row>
        <row r="160">
          <cell r="B160" t="str">
            <v>Itgb8</v>
          </cell>
          <cell r="C160" t="str">
            <v>integrin beta-8 precursor</v>
          </cell>
          <cell r="D160">
            <v>0.86947611700000005</v>
          </cell>
          <cell r="E160">
            <v>2.8500936000000001E-2</v>
          </cell>
          <cell r="F160" t="str">
            <v>1.4 ± 0.4</v>
          </cell>
          <cell r="G160" t="str">
            <v>2.8 ± 0.2</v>
          </cell>
          <cell r="H160">
            <v>0.86947611700000005</v>
          </cell>
        </row>
        <row r="161">
          <cell r="B161" t="str">
            <v>Ccser1</v>
          </cell>
          <cell r="C161" t="str">
            <v>serine-rich coiled-coil domain-containing protein 1 isoform X3</v>
          </cell>
          <cell r="D161">
            <v>-0.86874200099999999</v>
          </cell>
          <cell r="E161">
            <v>7.9400000000000002E-6</v>
          </cell>
          <cell r="F161" t="str">
            <v>14.3 ± 1.7</v>
          </cell>
          <cell r="G161" t="str">
            <v>8.4 ± 0.9</v>
          </cell>
          <cell r="H161">
            <v>0.86874200099999999</v>
          </cell>
        </row>
        <row r="162">
          <cell r="B162" t="str">
            <v>Tgfb2</v>
          </cell>
          <cell r="C162" t="str">
            <v>transforming growth factor beta-2 isoform 2 precursor</v>
          </cell>
          <cell r="D162">
            <v>0.862455521</v>
          </cell>
          <cell r="E162">
            <v>4.8796006000000003E-2</v>
          </cell>
          <cell r="F162" t="str">
            <v>2.4 ± 1.1</v>
          </cell>
          <cell r="G162" t="str">
            <v>4.6 ± 0.2</v>
          </cell>
          <cell r="H162">
            <v>0.862455521</v>
          </cell>
        </row>
        <row r="163">
          <cell r="B163" t="str">
            <v>Tcn2</v>
          </cell>
          <cell r="C163" t="str">
            <v>transcobalamin-2 precursor</v>
          </cell>
          <cell r="D163">
            <v>-0.85857058399999997</v>
          </cell>
          <cell r="E163">
            <v>5.48318E-4</v>
          </cell>
          <cell r="F163" t="str">
            <v>20.7 ± 2.3</v>
          </cell>
          <cell r="G163" t="str">
            <v>12.3 ± 1.1</v>
          </cell>
          <cell r="H163">
            <v>0.85857058399999997</v>
          </cell>
        </row>
        <row r="164">
          <cell r="B164" t="str">
            <v>Osgin1</v>
          </cell>
          <cell r="C164" t="str">
            <v>oxidative stress-induced growth inhibitor 1 isoform X1</v>
          </cell>
          <cell r="D164">
            <v>-0.85671194399999995</v>
          </cell>
          <cell r="E164">
            <v>7.9599999999999997E-5</v>
          </cell>
          <cell r="F164" t="str">
            <v>27.5 ± 0.9</v>
          </cell>
          <cell r="G164" t="str">
            <v>16.4 ± 1.4</v>
          </cell>
          <cell r="H164">
            <v>0.85671194399999995</v>
          </cell>
        </row>
        <row r="165">
          <cell r="B165" t="str">
            <v>Ghr</v>
          </cell>
          <cell r="C165" t="str">
            <v>growth hormone receptor isoform 1 precursor</v>
          </cell>
          <cell r="D165">
            <v>-0.85525906100000004</v>
          </cell>
          <cell r="E165">
            <v>4.1811540000000003E-3</v>
          </cell>
          <cell r="F165" t="str">
            <v>20.4 ± 4.3</v>
          </cell>
          <cell r="G165" t="str">
            <v>11.3 ± 1.7</v>
          </cell>
          <cell r="H165">
            <v>0.85525906100000004</v>
          </cell>
        </row>
        <row r="166">
          <cell r="B166" t="str">
            <v>Tspan14</v>
          </cell>
          <cell r="C166" t="str">
            <v>tetraspanin-14 isoform X2</v>
          </cell>
          <cell r="D166">
            <v>-0.85365296999999996</v>
          </cell>
          <cell r="E166">
            <v>8.3399999999999994E-5</v>
          </cell>
          <cell r="F166" t="str">
            <v>103.9 ± 22.6</v>
          </cell>
          <cell r="G166" t="str">
            <v>61.7 ± 13.0</v>
          </cell>
          <cell r="H166">
            <v>0.85365296999999996</v>
          </cell>
        </row>
        <row r="167">
          <cell r="B167" t="str">
            <v>9130008F23Rik</v>
          </cell>
          <cell r="C167" t="str">
            <v>uncharacterized protein C6orf141 homolog</v>
          </cell>
          <cell r="D167">
            <v>-0.85183787200000005</v>
          </cell>
          <cell r="E167">
            <v>2.998831E-3</v>
          </cell>
          <cell r="F167" t="str">
            <v>13.6 ± 1.4</v>
          </cell>
          <cell r="G167" t="str">
            <v>8.1 ± 1.0</v>
          </cell>
          <cell r="H167">
            <v>0.85183787200000005</v>
          </cell>
        </row>
        <row r="168">
          <cell r="B168" t="str">
            <v>Fgf1</v>
          </cell>
          <cell r="C168" t="str">
            <v>fibroblast growth factor 1 isoform X6</v>
          </cell>
          <cell r="D168">
            <v>-0.851170761</v>
          </cell>
          <cell r="E168">
            <v>5.9230199999999995E-4</v>
          </cell>
          <cell r="F168" t="str">
            <v>18.9 ± 4.7</v>
          </cell>
          <cell r="G168" t="str">
            <v>11.3 ± 0.4</v>
          </cell>
          <cell r="H168">
            <v>0.851170761</v>
          </cell>
        </row>
        <row r="169">
          <cell r="B169" t="str">
            <v>Tlr2</v>
          </cell>
          <cell r="C169" t="str">
            <v>toll-like receptor 2 isoform X1</v>
          </cell>
          <cell r="D169">
            <v>-0.85058665700000002</v>
          </cell>
          <cell r="E169">
            <v>0.18562993899999999</v>
          </cell>
          <cell r="F169" t="str">
            <v>3.6 ± 2.1</v>
          </cell>
          <cell r="G169" t="str">
            <v>2.1 ± 0.3</v>
          </cell>
          <cell r="H169">
            <v>0.85058665700000002</v>
          </cell>
        </row>
        <row r="170">
          <cell r="B170" t="str">
            <v>H2-T23</v>
          </cell>
          <cell r="C170" t="str">
            <v>H-2 class I histocompatibility antigen, D-37 alpha chain isoform X1</v>
          </cell>
          <cell r="D170">
            <v>-0.84874398799999995</v>
          </cell>
          <cell r="E170">
            <v>4.5875166000000002E-2</v>
          </cell>
          <cell r="F170" t="str">
            <v>17.9 ± 4.4</v>
          </cell>
          <cell r="G170" t="str">
            <v>10.8 ± 2.8</v>
          </cell>
          <cell r="H170">
            <v>0.84874398799999995</v>
          </cell>
        </row>
        <row r="171">
          <cell r="B171" t="str">
            <v>Fam65a</v>
          </cell>
          <cell r="C171" t="str">
            <v>protein FAM65A isoform X6</v>
          </cell>
          <cell r="D171">
            <v>-0.84646542999999996</v>
          </cell>
          <cell r="E171">
            <v>4.6628570000000003E-3</v>
          </cell>
          <cell r="F171" t="str">
            <v>15.5 ± 5.4</v>
          </cell>
          <cell r="G171" t="str">
            <v>9.2 ± 1.6</v>
          </cell>
          <cell r="H171">
            <v>0.84646542999999996</v>
          </cell>
        </row>
        <row r="172">
          <cell r="B172" t="str">
            <v>Htra1</v>
          </cell>
          <cell r="C172" t="str">
            <v>serine protease HTRA1 precursor</v>
          </cell>
          <cell r="D172">
            <v>0.84577215500000003</v>
          </cell>
          <cell r="E172">
            <v>3.4219484000000001E-2</v>
          </cell>
          <cell r="F172" t="str">
            <v>13.2 ± 3.7</v>
          </cell>
          <cell r="G172" t="str">
            <v>25.9 ± 7.4</v>
          </cell>
          <cell r="H172">
            <v>0.84577215500000003</v>
          </cell>
        </row>
        <row r="173">
          <cell r="B173" t="str">
            <v>Plekho1</v>
          </cell>
          <cell r="C173" t="str">
            <v>pleckstrin homology domain-containing family O member 1</v>
          </cell>
          <cell r="D173">
            <v>0.840814383</v>
          </cell>
          <cell r="E173">
            <v>7.6545629999999996E-3</v>
          </cell>
          <cell r="F173" t="str">
            <v>12.8 ± 2.6</v>
          </cell>
          <cell r="G173" t="str">
            <v>24.6 ± 3.5</v>
          </cell>
          <cell r="H173">
            <v>0.840814383</v>
          </cell>
        </row>
        <row r="174">
          <cell r="B174" t="str">
            <v>Gmpr</v>
          </cell>
          <cell r="C174" t="str">
            <v>GMP reductase 1 isoform X2</v>
          </cell>
          <cell r="D174">
            <v>0.83865919700000002</v>
          </cell>
          <cell r="E174">
            <v>6.1915383999999997E-2</v>
          </cell>
          <cell r="F174" t="str">
            <v>10.7 ± 3.5</v>
          </cell>
          <cell r="G174" t="str">
            <v>20.6 ± 5.9</v>
          </cell>
          <cell r="H174">
            <v>0.83865919700000002</v>
          </cell>
        </row>
        <row r="175">
          <cell r="B175" t="str">
            <v>Smarcd3</v>
          </cell>
          <cell r="C175" t="str">
            <v>SWI/SNF-related matrix-associated actin-dependent regulator of chromatin subfamily D member 3 isoform X5</v>
          </cell>
          <cell r="D175">
            <v>0.83239265600000001</v>
          </cell>
          <cell r="E175">
            <v>3.1101499999999999E-4</v>
          </cell>
          <cell r="F175" t="str">
            <v>17.1 ± 3.5</v>
          </cell>
          <cell r="G175" t="str">
            <v>32.7 ± 1.7</v>
          </cell>
          <cell r="H175">
            <v>0.83239265600000001</v>
          </cell>
        </row>
        <row r="176">
          <cell r="B176" t="str">
            <v>Gadd45a</v>
          </cell>
          <cell r="C176" t="str">
            <v>growth arrest and DNA damage-inducible protein GADD45 alpha</v>
          </cell>
          <cell r="D176">
            <v>-0.83223317699999999</v>
          </cell>
          <cell r="E176">
            <v>8.1437769999999996E-3</v>
          </cell>
          <cell r="F176" t="str">
            <v>36.6 ± 7.6</v>
          </cell>
          <cell r="G176" t="str">
            <v>22.4 ± 3.6</v>
          </cell>
          <cell r="H176">
            <v>0.83223317699999999</v>
          </cell>
        </row>
        <row r="177">
          <cell r="B177" t="str">
            <v>Akr1c19</v>
          </cell>
          <cell r="C177" t="str">
            <v>aldo-keto reductase family 1, member C19</v>
          </cell>
          <cell r="D177">
            <v>-0.82962358400000003</v>
          </cell>
          <cell r="E177">
            <v>1.49E-5</v>
          </cell>
          <cell r="F177" t="str">
            <v>67.6 ± 5.7</v>
          </cell>
          <cell r="G177" t="str">
            <v>41.0 ± 5.0</v>
          </cell>
          <cell r="H177">
            <v>0.82962358400000003</v>
          </cell>
        </row>
        <row r="178">
          <cell r="B178" t="str">
            <v>Dennd2a</v>
          </cell>
          <cell r="C178" t="str">
            <v>DENN domain-containing protein 2A isoform X5</v>
          </cell>
          <cell r="D178">
            <v>0.82851618599999999</v>
          </cell>
          <cell r="E178">
            <v>9.3926579999999996E-2</v>
          </cell>
          <cell r="F178" t="str">
            <v>11.9 ± 6.5</v>
          </cell>
          <cell r="G178" t="str">
            <v>22.4 ± 7.0</v>
          </cell>
          <cell r="H178">
            <v>0.82851618599999999</v>
          </cell>
        </row>
        <row r="179">
          <cell r="B179" t="str">
            <v>Nipal1</v>
          </cell>
          <cell r="C179" t="str">
            <v>magnesium transporter NIPA3</v>
          </cell>
          <cell r="D179">
            <v>-0.82749227800000003</v>
          </cell>
          <cell r="E179">
            <v>0.114415565</v>
          </cell>
          <cell r="F179" t="str">
            <v>8.1 ± 2.5</v>
          </cell>
          <cell r="G179" t="str">
            <v>4.9 ± 2.5</v>
          </cell>
          <cell r="H179">
            <v>0.82749227800000003</v>
          </cell>
        </row>
        <row r="180">
          <cell r="B180" t="str">
            <v>Camk2n1</v>
          </cell>
          <cell r="C180" t="str">
            <v>calcium/calmodulin-dependent protein kinase II inhibitor 1</v>
          </cell>
          <cell r="D180">
            <v>0.82696611799999997</v>
          </cell>
          <cell r="E180">
            <v>0.14188045699999999</v>
          </cell>
          <cell r="F180" t="str">
            <v>1.5 ± 0.8</v>
          </cell>
          <cell r="G180" t="str">
            <v>2.8 ± 0.4</v>
          </cell>
          <cell r="H180">
            <v>0.82696611799999997</v>
          </cell>
        </row>
        <row r="181">
          <cell r="B181" t="str">
            <v>Slc6a9</v>
          </cell>
          <cell r="C181" t="str">
            <v>sodium- and chloride-dependent glycine transporter 1 isoform X1</v>
          </cell>
          <cell r="D181">
            <v>-0.82671067200000004</v>
          </cell>
          <cell r="E181">
            <v>3.888931E-3</v>
          </cell>
          <cell r="F181" t="str">
            <v>20.1 ± 4.3</v>
          </cell>
          <cell r="G181" t="str">
            <v>12.4 ± 1.9</v>
          </cell>
          <cell r="H181">
            <v>0.82671067200000004</v>
          </cell>
        </row>
        <row r="182">
          <cell r="B182" t="str">
            <v>Ovol2</v>
          </cell>
          <cell r="C182" t="str">
            <v>transcription factor Ovo-like 2 isoform X1</v>
          </cell>
          <cell r="D182">
            <v>-0.82665505399999994</v>
          </cell>
          <cell r="E182">
            <v>5.1001548000000001E-2</v>
          </cell>
          <cell r="F182" t="str">
            <v>6.6 ± 0.8</v>
          </cell>
          <cell r="G182" t="str">
            <v>4.0 ± 0.7</v>
          </cell>
          <cell r="H182">
            <v>0.82665505399999994</v>
          </cell>
        </row>
        <row r="183">
          <cell r="B183" t="str">
            <v>Runx1</v>
          </cell>
          <cell r="C183" t="str">
            <v>runt-related transcription factor 1 isoform 3</v>
          </cell>
          <cell r="D183">
            <v>-0.82577912399999998</v>
          </cell>
          <cell r="E183">
            <v>2.6460199999999998E-3</v>
          </cell>
          <cell r="F183" t="str">
            <v>13.9 ± 3.1</v>
          </cell>
          <cell r="G183" t="str">
            <v>8.4 ± 1.6</v>
          </cell>
          <cell r="H183">
            <v>0.82577912399999998</v>
          </cell>
        </row>
        <row r="184">
          <cell r="B184" t="str">
            <v>Sgpp2</v>
          </cell>
          <cell r="C184" t="str">
            <v>sphingosine-1-phosphate phosphatase 2 isoform X3</v>
          </cell>
          <cell r="D184">
            <v>-0.82568193599999995</v>
          </cell>
          <cell r="E184">
            <v>1.0660241000000001E-2</v>
          </cell>
          <cell r="F184" t="str">
            <v>25.9 ± 5.7</v>
          </cell>
          <cell r="G184" t="str">
            <v>15.9 ± 4.9</v>
          </cell>
          <cell r="H184">
            <v>0.82568193599999995</v>
          </cell>
        </row>
        <row r="185">
          <cell r="B185" t="str">
            <v>Rnf130</v>
          </cell>
          <cell r="C185" t="str">
            <v>E3 ubiquitin-protein ligase RNF130 isoform 2 precursor</v>
          </cell>
          <cell r="D185">
            <v>-0.825564733</v>
          </cell>
          <cell r="E185">
            <v>0.18559746499999999</v>
          </cell>
          <cell r="F185" t="str">
            <v>75.3 ± 17.2</v>
          </cell>
          <cell r="G185" t="str">
            <v>46.4 ± 26.3</v>
          </cell>
          <cell r="H185">
            <v>0.825564733</v>
          </cell>
        </row>
        <row r="186">
          <cell r="B186" t="str">
            <v>Tgfb3</v>
          </cell>
          <cell r="C186" t="str">
            <v>transforming growth factor beta-3 precursor</v>
          </cell>
          <cell r="D186">
            <v>0.82481412499999995</v>
          </cell>
          <cell r="E186">
            <v>0.101460618</v>
          </cell>
          <cell r="F186" t="str">
            <v>6.3 ± 2.2</v>
          </cell>
          <cell r="G186" t="str">
            <v>12.0 ± 4.3</v>
          </cell>
          <cell r="H186">
            <v>0.82481412499999995</v>
          </cell>
        </row>
        <row r="187">
          <cell r="B187" t="str">
            <v>Arhgef3</v>
          </cell>
          <cell r="C187" t="str">
            <v>rho guanine nucleotide exchange factor 3 isoform X3</v>
          </cell>
          <cell r="D187">
            <v>-0.82461937900000004</v>
          </cell>
          <cell r="E187">
            <v>3.0987119E-2</v>
          </cell>
          <cell r="F187" t="str">
            <v>14.2 ± 4.5</v>
          </cell>
          <cell r="G187" t="str">
            <v>8.5 ± 2.5</v>
          </cell>
          <cell r="H187">
            <v>0.82461937900000004</v>
          </cell>
        </row>
        <row r="188">
          <cell r="B188" t="str">
            <v>Gata2</v>
          </cell>
          <cell r="C188" t="str">
            <v>endothelial transcription factor GATA-2</v>
          </cell>
          <cell r="D188">
            <v>0.82435215299999998</v>
          </cell>
          <cell r="E188">
            <v>0.56028952700000001</v>
          </cell>
          <cell r="F188" t="str">
            <v>1.6 ± 1.5</v>
          </cell>
          <cell r="G188" t="str">
            <v>3.0 ± 1.8</v>
          </cell>
          <cell r="H188">
            <v>0.82435215299999998</v>
          </cell>
        </row>
        <row r="189">
          <cell r="B189" t="str">
            <v>Piezo2</v>
          </cell>
          <cell r="C189" t="str">
            <v>piezo-type mechanosensitive ion channel component 2 isoform X7</v>
          </cell>
          <cell r="D189">
            <v>-0.82282918599999999</v>
          </cell>
          <cell r="E189">
            <v>0.58024369499999995</v>
          </cell>
          <cell r="F189" t="str">
            <v>4.0 ± 2.3</v>
          </cell>
          <cell r="G189" t="str">
            <v>2.4 ± 1.7</v>
          </cell>
          <cell r="H189">
            <v>0.82282918599999999</v>
          </cell>
        </row>
        <row r="190">
          <cell r="B190" t="str">
            <v>Folr1</v>
          </cell>
          <cell r="C190" t="str">
            <v>folate receptor alpha precursor</v>
          </cell>
          <cell r="D190">
            <v>-0.82044808300000005</v>
          </cell>
          <cell r="E190">
            <v>0.11971670199999999</v>
          </cell>
          <cell r="F190" t="str">
            <v>8.6 ± 1.4</v>
          </cell>
          <cell r="G190" t="str">
            <v>5.3 ± 2.1</v>
          </cell>
          <cell r="H190">
            <v>0.82044808300000005</v>
          </cell>
        </row>
        <row r="191">
          <cell r="B191" t="str">
            <v>Zcwpw1</v>
          </cell>
          <cell r="C191" t="str">
            <v>zinc finger CW-type PWWP domain protein 1 isoform X2</v>
          </cell>
          <cell r="D191">
            <v>0.81958430400000004</v>
          </cell>
          <cell r="E191">
            <v>3.5570714000000003E-2</v>
          </cell>
          <cell r="F191" t="str">
            <v>14.9 ± 6.3</v>
          </cell>
          <cell r="G191" t="str">
            <v>28.0 ± 6.8</v>
          </cell>
          <cell r="H191">
            <v>0.81958430400000004</v>
          </cell>
        </row>
        <row r="192">
          <cell r="B192" t="str">
            <v>Ngf</v>
          </cell>
          <cell r="C192" t="str">
            <v>beta-nerve growth factor isoform X1</v>
          </cell>
          <cell r="D192">
            <v>-0.81875146600000004</v>
          </cell>
          <cell r="E192">
            <v>7.4824676000000007E-2</v>
          </cell>
          <cell r="F192" t="str">
            <v>27.3 ± 4.4</v>
          </cell>
          <cell r="G192" t="str">
            <v>16.7 ± 7.5</v>
          </cell>
          <cell r="H192">
            <v>0.81875146600000004</v>
          </cell>
        </row>
        <row r="193">
          <cell r="B193" t="str">
            <v>BC021891</v>
          </cell>
          <cell r="C193" t="str">
            <v>mitogen-activated protein kinase kinase kinase MLK4 isoform X1</v>
          </cell>
          <cell r="D193">
            <v>-0.81066472999999994</v>
          </cell>
          <cell r="E193">
            <v>2.8722665000000001E-2</v>
          </cell>
          <cell r="F193" t="str">
            <v>32.1 ± 5.0</v>
          </cell>
          <cell r="G193" t="str">
            <v>19.7 ± 9.0</v>
          </cell>
          <cell r="H193">
            <v>0.81066472999999994</v>
          </cell>
        </row>
        <row r="194">
          <cell r="B194" t="str">
            <v>Cpeb2</v>
          </cell>
          <cell r="C194" t="str">
            <v>cytoplasmic polyadenylation element-binding protein 2 isoform 2</v>
          </cell>
          <cell r="D194">
            <v>-0.81012649000000003</v>
          </cell>
          <cell r="E194">
            <v>0.12643521099999999</v>
          </cell>
          <cell r="F194" t="str">
            <v>1.5 ± 0.7</v>
          </cell>
          <cell r="G194" t="str">
            <v>0.9 ± 0.1</v>
          </cell>
          <cell r="H194">
            <v>0.81012649000000003</v>
          </cell>
        </row>
        <row r="195">
          <cell r="B195" t="str">
            <v>Ppp1r13l</v>
          </cell>
          <cell r="C195" t="str">
            <v>relA-associated inhibitor</v>
          </cell>
          <cell r="D195">
            <v>-0.80887245299999999</v>
          </cell>
          <cell r="E195">
            <v>4.4271440000000002E-2</v>
          </cell>
          <cell r="F195" t="str">
            <v>9.0 ± 2.9</v>
          </cell>
          <cell r="G195" t="str">
            <v>5.5 ± 1.3</v>
          </cell>
          <cell r="H195">
            <v>0.80887245299999999</v>
          </cell>
        </row>
        <row r="196">
          <cell r="B196" t="str">
            <v>Tal1</v>
          </cell>
          <cell r="C196" t="str">
            <v>T-cell acute lymphocytic leukemia protein 1 homolog</v>
          </cell>
          <cell r="D196">
            <v>0.806906813</v>
          </cell>
          <cell r="E196">
            <v>0.12643521099999999</v>
          </cell>
          <cell r="F196" t="str">
            <v>3.2 ± 1.4</v>
          </cell>
          <cell r="G196" t="str">
            <v>6.1 ± 0.9</v>
          </cell>
          <cell r="H196">
            <v>0.806906813</v>
          </cell>
        </row>
        <row r="197">
          <cell r="B197" t="str">
            <v>Mtss1l</v>
          </cell>
          <cell r="C197" t="str">
            <v>MTSS1-like protein isoform X8</v>
          </cell>
          <cell r="D197">
            <v>-0.80475531300000003</v>
          </cell>
          <cell r="E197">
            <v>5.526558E-3</v>
          </cell>
          <cell r="F197" t="str">
            <v>14.2 ± 5.0</v>
          </cell>
          <cell r="G197" t="str">
            <v>8.7 ± 0.5</v>
          </cell>
          <cell r="H197">
            <v>0.80475531300000003</v>
          </cell>
        </row>
        <row r="198">
          <cell r="B198" t="str">
            <v>Slc7a11</v>
          </cell>
          <cell r="C198" t="str">
            <v>cystine/glutamate transporter</v>
          </cell>
          <cell r="D198">
            <v>-0.80292961100000004</v>
          </cell>
          <cell r="E198">
            <v>5.0412063E-2</v>
          </cell>
          <cell r="F198" t="str">
            <v>10.6 ± 4.7</v>
          </cell>
          <cell r="G198" t="str">
            <v>6.6 ± 0.4</v>
          </cell>
          <cell r="H198">
            <v>0.80292961100000004</v>
          </cell>
        </row>
        <row r="199">
          <cell r="B199" t="str">
            <v>Amacr</v>
          </cell>
          <cell r="C199" t="str">
            <v>alpha-methylacyl-CoA racemase</v>
          </cell>
          <cell r="D199">
            <v>-0.80239916499999997</v>
          </cell>
          <cell r="E199">
            <v>0.12131251799999999</v>
          </cell>
          <cell r="F199" t="str">
            <v>7.6 ± 2.5</v>
          </cell>
          <cell r="G199" t="str">
            <v>4.7 ± 0.7</v>
          </cell>
          <cell r="H199">
            <v>0.80239916499999997</v>
          </cell>
        </row>
        <row r="200">
          <cell r="B200" t="str">
            <v>Man2b1</v>
          </cell>
          <cell r="C200" t="str">
            <v>lysosomal alpha-mannosidase precursor</v>
          </cell>
          <cell r="D200">
            <v>-0.80036010199999996</v>
          </cell>
          <cell r="E200">
            <v>1.4367352999999999E-2</v>
          </cell>
          <cell r="F200" t="str">
            <v>25.7 ± 6.6</v>
          </cell>
          <cell r="G200" t="str">
            <v>15.8 ± 5.1</v>
          </cell>
          <cell r="H200">
            <v>0.80036010199999996</v>
          </cell>
        </row>
        <row r="201">
          <cell r="B201" t="str">
            <v>Muc20</v>
          </cell>
          <cell r="C201" t="str">
            <v>mucin-20 isoform a precursor</v>
          </cell>
          <cell r="D201">
            <v>-0.79622407799999995</v>
          </cell>
          <cell r="E201">
            <v>4.88E-5</v>
          </cell>
          <cell r="F201" t="str">
            <v>72.3 ± 14.1</v>
          </cell>
          <cell r="G201" t="str">
            <v>44.6 ± 5.1</v>
          </cell>
          <cell r="H201">
            <v>0.79622407799999995</v>
          </cell>
        </row>
        <row r="202">
          <cell r="B202" t="str">
            <v>Entpd3</v>
          </cell>
          <cell r="C202" t="str">
            <v>ectonucleoside triphosphate diphosphohydrolase 3</v>
          </cell>
          <cell r="D202">
            <v>-0.79615114799999998</v>
          </cell>
          <cell r="E202">
            <v>0.19440073199999999</v>
          </cell>
          <cell r="F202" t="str">
            <v>2.8 ± 0.5</v>
          </cell>
          <cell r="G202" t="str">
            <v>1.7 ± 0.8</v>
          </cell>
          <cell r="H202">
            <v>0.79615114799999998</v>
          </cell>
        </row>
        <row r="203">
          <cell r="B203" t="str">
            <v>Gbp8</v>
          </cell>
          <cell r="C203" t="str">
            <v>guanylate binding protein 8</v>
          </cell>
          <cell r="D203">
            <v>-0.79611673699999996</v>
          </cell>
          <cell r="E203">
            <v>0.13661016300000001</v>
          </cell>
          <cell r="F203" t="str">
            <v>5.6 ± 2.3</v>
          </cell>
          <cell r="G203" t="str">
            <v>3.5 ± 0.9</v>
          </cell>
          <cell r="H203">
            <v>0.79611673699999996</v>
          </cell>
        </row>
        <row r="204">
          <cell r="B204" t="str">
            <v>Parvb</v>
          </cell>
          <cell r="C204" t="str">
            <v>beta-parvin isoform X1</v>
          </cell>
          <cell r="D204">
            <v>0.79579118999999998</v>
          </cell>
          <cell r="E204">
            <v>0.457107339</v>
          </cell>
          <cell r="F204" t="str">
            <v>1.2 ± 0.8</v>
          </cell>
          <cell r="G204" t="str">
            <v>2.3 ± 0.3</v>
          </cell>
          <cell r="H204">
            <v>0.79579118999999998</v>
          </cell>
        </row>
        <row r="205">
          <cell r="B205" t="str">
            <v>Chsy1</v>
          </cell>
          <cell r="C205" t="str">
            <v>chondroitin sulfate synthase 1 isoform X1</v>
          </cell>
          <cell r="D205">
            <v>0.79467039500000003</v>
          </cell>
          <cell r="E205">
            <v>3.0271230000000001E-3</v>
          </cell>
          <cell r="F205" t="str">
            <v>4.5 ± 0.2</v>
          </cell>
          <cell r="G205" t="str">
            <v>8.4 ± 0.8</v>
          </cell>
          <cell r="H205">
            <v>0.79467039500000003</v>
          </cell>
        </row>
        <row r="206">
          <cell r="B206" t="str">
            <v>Gstm2</v>
          </cell>
          <cell r="C206" t="str">
            <v>glutathione S-transferase Mu 2</v>
          </cell>
          <cell r="D206">
            <v>-0.794109387</v>
          </cell>
          <cell r="E206">
            <v>8.6100000000000006E-6</v>
          </cell>
          <cell r="F206" t="str">
            <v>720.0 ± 61.3</v>
          </cell>
          <cell r="G206" t="str">
            <v>448.6 ± 57.6</v>
          </cell>
          <cell r="H206">
            <v>0.794109387</v>
          </cell>
        </row>
        <row r="207">
          <cell r="B207" t="str">
            <v>Rapgef5</v>
          </cell>
          <cell r="C207" t="str">
            <v>rap guanine nucleotide exchange factor 5 isoform X1</v>
          </cell>
          <cell r="D207">
            <v>-0.79301436300000006</v>
          </cell>
          <cell r="E207">
            <v>5.1358863999999997E-2</v>
          </cell>
          <cell r="F207" t="str">
            <v>4.1 ± 0.8</v>
          </cell>
          <cell r="G207" t="str">
            <v>2.5 ± 0.5</v>
          </cell>
          <cell r="H207">
            <v>0.79301436300000006</v>
          </cell>
        </row>
        <row r="208">
          <cell r="B208" t="str">
            <v>Sat1</v>
          </cell>
          <cell r="C208" t="str">
            <v>diamine acetyltransferase 1 isoform 2</v>
          </cell>
          <cell r="D208">
            <v>-0.79293426300000003</v>
          </cell>
          <cell r="E208">
            <v>2.4776699999999997E-4</v>
          </cell>
          <cell r="F208" t="str">
            <v>124.1 ± 20.1</v>
          </cell>
          <cell r="G208" t="str">
            <v>77.3 ± 16.6</v>
          </cell>
          <cell r="H208">
            <v>0.79293426300000003</v>
          </cell>
        </row>
        <row r="209">
          <cell r="B209" t="str">
            <v>Arap1</v>
          </cell>
          <cell r="C209" t="str">
            <v>arf-GAP with Rho-GAP domain, ANK repeat and PH domain-containing protein 1 isoform 1</v>
          </cell>
          <cell r="D209">
            <v>-0.79286179599999995</v>
          </cell>
          <cell r="E209">
            <v>4.8064090000000002E-3</v>
          </cell>
          <cell r="F209" t="str">
            <v>12.3 ± 3.3</v>
          </cell>
          <cell r="G209" t="str">
            <v>7.7 ± 1.0</v>
          </cell>
          <cell r="H209">
            <v>0.79286179599999995</v>
          </cell>
        </row>
        <row r="210">
          <cell r="B210" t="str">
            <v>Slc39a8</v>
          </cell>
          <cell r="C210" t="str">
            <v>zinc transporter ZIP8 isoform X3</v>
          </cell>
          <cell r="D210">
            <v>-0.79222661699999997</v>
          </cell>
          <cell r="E210">
            <v>0.31041365399999998</v>
          </cell>
          <cell r="F210" t="str">
            <v>12.2 ± 6.8</v>
          </cell>
          <cell r="G210" t="str">
            <v>7.7 ± 3.6</v>
          </cell>
          <cell r="H210">
            <v>0.79222661699999997</v>
          </cell>
        </row>
        <row r="211">
          <cell r="B211" t="str">
            <v>Mme</v>
          </cell>
          <cell r="C211" t="str">
            <v>neprilysin isoform X1</v>
          </cell>
          <cell r="D211">
            <v>0.79064822499999998</v>
          </cell>
          <cell r="E211">
            <v>0.27710786599999998</v>
          </cell>
          <cell r="F211" t="str">
            <v>19.7 ± 8.3</v>
          </cell>
          <cell r="G211" t="str">
            <v>37.1 ± 23.9</v>
          </cell>
          <cell r="H211">
            <v>0.79064822499999998</v>
          </cell>
        </row>
        <row r="212">
          <cell r="B212" t="str">
            <v>Rcor2</v>
          </cell>
          <cell r="C212" t="str">
            <v>REST corepressor 2 isoform X1</v>
          </cell>
          <cell r="D212">
            <v>0.79035226700000005</v>
          </cell>
          <cell r="E212">
            <v>1.4100722E-2</v>
          </cell>
          <cell r="F212" t="str">
            <v>6.6 ± 1.0</v>
          </cell>
          <cell r="G212" t="str">
            <v>12.3 ± 1.0</v>
          </cell>
          <cell r="H212">
            <v>0.79035226700000005</v>
          </cell>
        </row>
        <row r="213">
          <cell r="B213" t="str">
            <v>Lynx1</v>
          </cell>
          <cell r="C213" t="str">
            <v>ly-6/neurotoxin-like protein 1 precursor</v>
          </cell>
          <cell r="D213">
            <v>-0.79004332899999996</v>
          </cell>
          <cell r="E213">
            <v>3.5570714000000003E-2</v>
          </cell>
          <cell r="F213" t="str">
            <v>6.6 ± 1.3</v>
          </cell>
          <cell r="G213" t="str">
            <v>4.2 ± 0.8</v>
          </cell>
          <cell r="H213">
            <v>0.79004332899999996</v>
          </cell>
        </row>
        <row r="214">
          <cell r="B214" t="str">
            <v>Cndp2</v>
          </cell>
          <cell r="C214" t="str">
            <v>cytosolic non-specific dipeptidase</v>
          </cell>
          <cell r="D214">
            <v>-0.78691698399999999</v>
          </cell>
          <cell r="E214">
            <v>1.772253E-2</v>
          </cell>
          <cell r="F214" t="str">
            <v>94.5 ± 21.5</v>
          </cell>
          <cell r="G214" t="str">
            <v>59.7 ± 18.5</v>
          </cell>
          <cell r="H214">
            <v>0.78691698399999999</v>
          </cell>
        </row>
        <row r="215">
          <cell r="B215" t="str">
            <v>Trim35</v>
          </cell>
          <cell r="C215" t="str">
            <v>tripartite motif-containing protein 35</v>
          </cell>
          <cell r="D215">
            <v>-0.78633521900000003</v>
          </cell>
          <cell r="E215">
            <v>9.3275620000000004E-2</v>
          </cell>
          <cell r="F215" t="str">
            <v>8.6 ± 1.8</v>
          </cell>
          <cell r="G215" t="str">
            <v>5.4 ± 2.0</v>
          </cell>
          <cell r="H215">
            <v>0.78633521900000003</v>
          </cell>
        </row>
        <row r="216">
          <cell r="B216" t="str">
            <v>Hist3h2a</v>
          </cell>
          <cell r="C216" t="str">
            <v>histone H2A type 3</v>
          </cell>
          <cell r="D216">
            <v>0.78342399100000004</v>
          </cell>
          <cell r="E216">
            <v>7.9400000000000002E-6</v>
          </cell>
          <cell r="F216" t="str">
            <v>147.0 ± 22.5</v>
          </cell>
          <cell r="G216" t="str">
            <v>272.4 ± 24.7</v>
          </cell>
          <cell r="H216">
            <v>0.78342399100000004</v>
          </cell>
        </row>
        <row r="217">
          <cell r="B217" t="str">
            <v>Inhbb</v>
          </cell>
          <cell r="C217" t="str">
            <v>inhibin beta B chain preproprotein</v>
          </cell>
          <cell r="D217">
            <v>0.78078490099999998</v>
          </cell>
          <cell r="E217">
            <v>0.109337685</v>
          </cell>
          <cell r="F217" t="str">
            <v>2.0 ± 0.6</v>
          </cell>
          <cell r="G217" t="str">
            <v>3.7 ± 0.8</v>
          </cell>
          <cell r="H217">
            <v>0.78078490099999998</v>
          </cell>
        </row>
        <row r="218">
          <cell r="B218" t="str">
            <v>Syce2</v>
          </cell>
          <cell r="C218" t="str">
            <v>synaptonemal complex central element protein 2 isoform 3</v>
          </cell>
          <cell r="D218">
            <v>-0.78048987700000005</v>
          </cell>
          <cell r="E218">
            <v>0.69052533800000004</v>
          </cell>
          <cell r="F218" t="str">
            <v>20.4 ± 1.9</v>
          </cell>
          <cell r="G218" t="str">
            <v>12.7 ± 10.4</v>
          </cell>
          <cell r="H218">
            <v>0.78048987700000005</v>
          </cell>
        </row>
        <row r="219">
          <cell r="B219" t="str">
            <v>Ckap4</v>
          </cell>
          <cell r="C219" t="str">
            <v>cytoskeleton-associated protein 4</v>
          </cell>
          <cell r="D219">
            <v>-0.77889214299999998</v>
          </cell>
          <cell r="E219">
            <v>0.112658194</v>
          </cell>
          <cell r="F219" t="str">
            <v>10.7 ± 4.4</v>
          </cell>
          <cell r="G219" t="str">
            <v>6.7 ± 1.9</v>
          </cell>
          <cell r="H219">
            <v>0.77889214299999998</v>
          </cell>
        </row>
        <row r="220">
          <cell r="B220" t="str">
            <v>Klf5</v>
          </cell>
          <cell r="C220" t="str">
            <v>Krueppel-like factor 5</v>
          </cell>
          <cell r="D220">
            <v>-0.77251014399999995</v>
          </cell>
          <cell r="E220">
            <v>1.3036600000000001E-4</v>
          </cell>
          <cell r="F220" t="str">
            <v>64.2 ± 8.4</v>
          </cell>
          <cell r="G220" t="str">
            <v>40.5 ± 7.0</v>
          </cell>
          <cell r="H220">
            <v>0.77251014399999995</v>
          </cell>
        </row>
        <row r="221">
          <cell r="B221" t="str">
            <v>Fhod3</v>
          </cell>
          <cell r="C221" t="str">
            <v>FH1/FH2 domain-containing protein 3 isoform X3</v>
          </cell>
          <cell r="D221">
            <v>0.76794635</v>
          </cell>
          <cell r="E221">
            <v>6.1102919999999998E-3</v>
          </cell>
          <cell r="F221" t="str">
            <v>14.2 ± 2.9</v>
          </cell>
          <cell r="G221" t="str">
            <v>26.1 ± 6.2</v>
          </cell>
          <cell r="H221">
            <v>0.76794635</v>
          </cell>
        </row>
        <row r="222">
          <cell r="B222" t="str">
            <v>Adam12</v>
          </cell>
          <cell r="C222" t="str">
            <v>disintegrin and metalloproteinase domain-containing protein 12 preproprotein</v>
          </cell>
          <cell r="D222">
            <v>-0.76713898800000002</v>
          </cell>
          <cell r="E222">
            <v>4.0551855999999997E-2</v>
          </cell>
          <cell r="F222" t="str">
            <v>11.9 ± 4.7</v>
          </cell>
          <cell r="G222" t="str">
            <v>7.5 ± 1.9</v>
          </cell>
          <cell r="H222">
            <v>0.76713898800000002</v>
          </cell>
        </row>
        <row r="223">
          <cell r="B223" t="str">
            <v>S100a14</v>
          </cell>
          <cell r="C223" t="str">
            <v>protein S100-A14 isoform a</v>
          </cell>
          <cell r="D223">
            <v>-0.76705945499999995</v>
          </cell>
          <cell r="E223">
            <v>3.2836419999999998E-2</v>
          </cell>
          <cell r="F223" t="str">
            <v>129.3 ± 7.6</v>
          </cell>
          <cell r="G223" t="str">
            <v>82.6 ± 34.7</v>
          </cell>
          <cell r="H223">
            <v>0.76705945499999995</v>
          </cell>
        </row>
        <row r="224">
          <cell r="B224" t="str">
            <v>Akr1b10</v>
          </cell>
          <cell r="C224" t="str">
            <v>aldo-keto reductase family 1, member B10 isoform X1</v>
          </cell>
          <cell r="D224">
            <v>-0.76617430399999997</v>
          </cell>
          <cell r="E224">
            <v>7.0923353999999994E-2</v>
          </cell>
          <cell r="F224" t="str">
            <v>22.8 ± 3.4</v>
          </cell>
          <cell r="G224" t="str">
            <v>14.5 ± 4.7</v>
          </cell>
          <cell r="H224">
            <v>0.76617430399999997</v>
          </cell>
        </row>
        <row r="225">
          <cell r="B225" t="str">
            <v>Ephb3</v>
          </cell>
          <cell r="C225" t="str">
            <v>ephrin type-B receptor 3 isoform X1</v>
          </cell>
          <cell r="D225">
            <v>-0.76615924199999996</v>
          </cell>
          <cell r="E225">
            <v>2.7443967E-2</v>
          </cell>
          <cell r="F225" t="str">
            <v>15.0 ± 5.7</v>
          </cell>
          <cell r="G225" t="str">
            <v>9.5 ± 2.2</v>
          </cell>
          <cell r="H225">
            <v>0.76615924199999996</v>
          </cell>
        </row>
        <row r="226">
          <cell r="B226" t="str">
            <v>Ttc30a1</v>
          </cell>
          <cell r="C226" t="str">
            <v>tetratricopeptide repeat protein 30A1</v>
          </cell>
          <cell r="D226">
            <v>0.76606004699999997</v>
          </cell>
          <cell r="E226">
            <v>7.3359387999999998E-2</v>
          </cell>
          <cell r="F226" t="str">
            <v>2.3 ± 0.6</v>
          </cell>
          <cell r="G226" t="str">
            <v>4.3 ± 0.6</v>
          </cell>
          <cell r="H226">
            <v>0.76606004699999997</v>
          </cell>
        </row>
        <row r="227">
          <cell r="B227" t="str">
            <v>Prdm8</v>
          </cell>
          <cell r="C227" t="str">
            <v>PR domain zinc finger protein 8 isoform X1</v>
          </cell>
          <cell r="D227">
            <v>0.76592328300000001</v>
          </cell>
          <cell r="E227">
            <v>0.124870648</v>
          </cell>
          <cell r="F227" t="str">
            <v>1.3 ± 0.3</v>
          </cell>
          <cell r="G227" t="str">
            <v>2.4 ± 0.5</v>
          </cell>
          <cell r="H227">
            <v>0.76592328300000001</v>
          </cell>
        </row>
        <row r="228">
          <cell r="B228" t="str">
            <v>Arl4d</v>
          </cell>
          <cell r="C228" t="str">
            <v>ADP-ribosylation factor-like protein 4D</v>
          </cell>
          <cell r="D228">
            <v>-0.76587374500000005</v>
          </cell>
          <cell r="E228">
            <v>5.0984056999999999E-2</v>
          </cell>
          <cell r="F228" t="str">
            <v>136.1 ± 53.0</v>
          </cell>
          <cell r="G228" t="str">
            <v>87.6 ± 10.7</v>
          </cell>
          <cell r="H228">
            <v>0.76587374500000005</v>
          </cell>
        </row>
        <row r="229">
          <cell r="B229" t="str">
            <v>Tnnt2</v>
          </cell>
          <cell r="C229" t="str">
            <v>troponin T, cardiac muscle isoform X4</v>
          </cell>
          <cell r="D229">
            <v>-0.76565270100000005</v>
          </cell>
          <cell r="E229">
            <v>7.9224834999999993E-2</v>
          </cell>
          <cell r="F229" t="str">
            <v>19.8 ± 1.5</v>
          </cell>
          <cell r="G229" t="str">
            <v>12.7 ± 4.3</v>
          </cell>
          <cell r="H229">
            <v>0.76565270100000005</v>
          </cell>
        </row>
        <row r="230">
          <cell r="B230" t="str">
            <v>S100a4</v>
          </cell>
          <cell r="C230" t="str">
            <v>protein S100-A4</v>
          </cell>
          <cell r="D230">
            <v>-0.76321730899999995</v>
          </cell>
          <cell r="E230">
            <v>6.4976773000000002E-2</v>
          </cell>
          <cell r="F230" t="str">
            <v>36.9 ± 9.9</v>
          </cell>
          <cell r="G230" t="str">
            <v>23.3 ± 2.9</v>
          </cell>
          <cell r="H230">
            <v>0.76321730899999995</v>
          </cell>
        </row>
        <row r="231">
          <cell r="B231" t="str">
            <v>Bnipl</v>
          </cell>
          <cell r="C231" t="str">
            <v>bcl-2/adenovirus E1B 19 kDa-interacting protein 2-like protein isoform 2</v>
          </cell>
          <cell r="D231">
            <v>-0.76115665700000001</v>
          </cell>
          <cell r="E231">
            <v>1.9129485000000002E-2</v>
          </cell>
          <cell r="F231" t="str">
            <v>13.2 ± 2.6</v>
          </cell>
          <cell r="G231" t="str">
            <v>8.4 ± 0.1</v>
          </cell>
          <cell r="H231">
            <v>0.76115665700000001</v>
          </cell>
        </row>
        <row r="232">
          <cell r="B232" t="str">
            <v>Fxyd2</v>
          </cell>
          <cell r="C232" t="str">
            <v>sodium/potassium-transporting ATPase subunit gamma isoform b</v>
          </cell>
          <cell r="D232">
            <v>-0.75927283599999995</v>
          </cell>
          <cell r="E232">
            <v>0.59879397700000003</v>
          </cell>
          <cell r="F232" t="str">
            <v>75.2 ± 40.7</v>
          </cell>
          <cell r="G232" t="str">
            <v>49.1 ± 41.8</v>
          </cell>
          <cell r="H232">
            <v>0.75927283599999995</v>
          </cell>
        </row>
        <row r="233">
          <cell r="B233" t="str">
            <v>Vwa2</v>
          </cell>
          <cell r="C233" t="str">
            <v>von Willebrand factor A domain-containing protein 2 precursor</v>
          </cell>
          <cell r="D233">
            <v>0.75855938999999994</v>
          </cell>
          <cell r="E233">
            <v>3.1566849999999998E-3</v>
          </cell>
          <cell r="F233" t="str">
            <v>19.7 ± 5.9</v>
          </cell>
          <cell r="G233" t="str">
            <v>35.7 ± 5.1</v>
          </cell>
          <cell r="H233">
            <v>0.75855938999999994</v>
          </cell>
        </row>
        <row r="234">
          <cell r="B234" t="str">
            <v>Pllp</v>
          </cell>
          <cell r="C234" t="str">
            <v>plasmolipin</v>
          </cell>
          <cell r="D234">
            <v>-0.757756286</v>
          </cell>
          <cell r="E234">
            <v>0.23443805500000001</v>
          </cell>
          <cell r="F234" t="str">
            <v>11.3 ± 0.9</v>
          </cell>
          <cell r="G234" t="str">
            <v>7.2 ± 4.2</v>
          </cell>
          <cell r="H234">
            <v>0.757756286</v>
          </cell>
        </row>
        <row r="235">
          <cell r="B235" t="str">
            <v>Galnt7</v>
          </cell>
          <cell r="C235" t="str">
            <v>N-acetylgalactosaminyltransferase 7 isoform 2</v>
          </cell>
          <cell r="D235">
            <v>0.75748512800000001</v>
          </cell>
          <cell r="E235">
            <v>0.340300412</v>
          </cell>
          <cell r="F235" t="str">
            <v>2.7 ± 1.5</v>
          </cell>
          <cell r="G235" t="str">
            <v>5.0 ± 1.4</v>
          </cell>
          <cell r="H235">
            <v>0.75748512800000001</v>
          </cell>
        </row>
        <row r="236">
          <cell r="B236" t="str">
            <v>Txnrd3</v>
          </cell>
          <cell r="C236" t="str">
            <v>thioredoxin reductase 3 isoform 4</v>
          </cell>
          <cell r="D236">
            <v>-0.75694443700000003</v>
          </cell>
          <cell r="E236">
            <v>2.9823322999999999E-2</v>
          </cell>
          <cell r="F236" t="str">
            <v>32.0 ± 4.5</v>
          </cell>
          <cell r="G236" t="str">
            <v>20.4 ± 6.9</v>
          </cell>
          <cell r="H236">
            <v>0.75694443700000003</v>
          </cell>
        </row>
        <row r="237">
          <cell r="B237" t="str">
            <v>Ephx1</v>
          </cell>
          <cell r="C237" t="str">
            <v>epoxide hydrolase 1 isoform 2 precursor</v>
          </cell>
          <cell r="D237">
            <v>-0.75506348300000004</v>
          </cell>
          <cell r="E237">
            <v>3.5570714000000003E-2</v>
          </cell>
          <cell r="F237" t="str">
            <v>154.4 ± 74.9</v>
          </cell>
          <cell r="G237" t="str">
            <v>97.4 ± 18.9</v>
          </cell>
          <cell r="H237">
            <v>0.75506348300000004</v>
          </cell>
        </row>
        <row r="238">
          <cell r="B238" t="str">
            <v>Glcci1</v>
          </cell>
          <cell r="C238" t="str">
            <v>glucocorticoid-induced transcript 1 protein isoform 2</v>
          </cell>
          <cell r="D238">
            <v>-0.75481457699999999</v>
          </cell>
          <cell r="E238">
            <v>0.522016598</v>
          </cell>
          <cell r="F238" t="str">
            <v>1.3 ± 0.8</v>
          </cell>
          <cell r="G238" t="str">
            <v>0.8 ± 0.4</v>
          </cell>
          <cell r="H238">
            <v>0.75481457699999999</v>
          </cell>
        </row>
        <row r="239">
          <cell r="B239" t="str">
            <v>Bdh1</v>
          </cell>
          <cell r="C239" t="str">
            <v>D-beta-hydroxybutyrate dehydrogenase, mitochondrial precursor</v>
          </cell>
          <cell r="D239">
            <v>0.75448860699999998</v>
          </cell>
          <cell r="E239">
            <v>2.7920054999999999E-2</v>
          </cell>
          <cell r="F239" t="str">
            <v>4.4 ± 0.3</v>
          </cell>
          <cell r="G239" t="str">
            <v>8.1 ± 1.0</v>
          </cell>
          <cell r="H239">
            <v>0.75448860699999998</v>
          </cell>
        </row>
        <row r="240">
          <cell r="B240" t="str">
            <v>Slc46a1</v>
          </cell>
          <cell r="C240" t="str">
            <v>proton-coupled folate transporter</v>
          </cell>
          <cell r="D240">
            <v>-0.75344187299999998</v>
          </cell>
          <cell r="E240">
            <v>4.1948230000000003E-3</v>
          </cell>
          <cell r="F240" t="str">
            <v>18.2 ± 2.5</v>
          </cell>
          <cell r="G240" t="str">
            <v>11.6 ± 0.6</v>
          </cell>
          <cell r="H240">
            <v>0.75344187299999998</v>
          </cell>
        </row>
        <row r="241">
          <cell r="B241" t="str">
            <v>Nipal2</v>
          </cell>
          <cell r="C241" t="str">
            <v>NIPA-like protein 2 isoform X2</v>
          </cell>
          <cell r="D241">
            <v>-0.75343615100000005</v>
          </cell>
          <cell r="E241">
            <v>0.25582230500000003</v>
          </cell>
          <cell r="F241" t="str">
            <v>2.6 ± 0.4</v>
          </cell>
          <cell r="G241" t="str">
            <v>1.7 ± 0.9</v>
          </cell>
          <cell r="H241">
            <v>0.75343615100000005</v>
          </cell>
        </row>
        <row r="242">
          <cell r="B242" t="str">
            <v>Pabpc1</v>
          </cell>
          <cell r="C242" t="str">
            <v>polyadenylate-binding protein 1</v>
          </cell>
          <cell r="D242">
            <v>-0.75144881100000005</v>
          </cell>
          <cell r="E242">
            <v>2.4296300000000001E-4</v>
          </cell>
          <cell r="F242" t="str">
            <v>148.3 ± 42.2</v>
          </cell>
          <cell r="G242" t="str">
            <v>94.3 ± 4.6</v>
          </cell>
          <cell r="H242">
            <v>0.75144881100000005</v>
          </cell>
        </row>
        <row r="243">
          <cell r="B243" t="str">
            <v>Nhlrc4</v>
          </cell>
          <cell r="C243" t="str">
            <v>NHL-repeat-containing protein 4</v>
          </cell>
          <cell r="D243">
            <v>0.75103215700000003</v>
          </cell>
          <cell r="E243">
            <v>0.14215383000000001</v>
          </cell>
          <cell r="F243" t="str">
            <v>4.5 ± 0.8</v>
          </cell>
          <cell r="G243" t="str">
            <v>8.1 ± 2.7</v>
          </cell>
          <cell r="H243">
            <v>0.75103215700000003</v>
          </cell>
        </row>
        <row r="244">
          <cell r="B244" t="str">
            <v>Klf2</v>
          </cell>
          <cell r="C244" t="str">
            <v>Krueppel-like factor 2</v>
          </cell>
          <cell r="D244">
            <v>-0.74972760699999996</v>
          </cell>
          <cell r="E244">
            <v>7.0923353999999994E-2</v>
          </cell>
          <cell r="F244" t="str">
            <v>5.6 ± 0.8</v>
          </cell>
          <cell r="G244" t="str">
            <v>3.6 ± 0.1</v>
          </cell>
          <cell r="H244">
            <v>0.74972760699999996</v>
          </cell>
        </row>
        <row r="245">
          <cell r="B245" t="str">
            <v>Ceacam19</v>
          </cell>
          <cell r="C245" t="str">
            <v>carcinoembryonic antigen-related cell adhesion molecule 19 isoform X3</v>
          </cell>
          <cell r="D245">
            <v>-0.74910506499999996</v>
          </cell>
          <cell r="E245">
            <v>0.25977242900000003</v>
          </cell>
          <cell r="F245" t="str">
            <v>2.9 ± 0.6</v>
          </cell>
          <cell r="G245" t="str">
            <v>1.9 ± 0.8</v>
          </cell>
          <cell r="H245">
            <v>0.74910506499999996</v>
          </cell>
        </row>
        <row r="246">
          <cell r="B246" t="str">
            <v>Nr3c2</v>
          </cell>
          <cell r="C246" t="str">
            <v>mineralocorticoid receptor</v>
          </cell>
          <cell r="D246">
            <v>-0.74667454099999997</v>
          </cell>
          <cell r="E246">
            <v>0.20106372</v>
          </cell>
          <cell r="F246" t="str">
            <v>3.6 ± 1.1</v>
          </cell>
          <cell r="G246" t="str">
            <v>2.3 ± 0.6</v>
          </cell>
          <cell r="H246">
            <v>0.74667454099999997</v>
          </cell>
        </row>
        <row r="247">
          <cell r="B247" t="str">
            <v>Crb2</v>
          </cell>
          <cell r="C247" t="str">
            <v>protein crumbs homolog 2 precursor</v>
          </cell>
          <cell r="D247">
            <v>0.74599549200000004</v>
          </cell>
          <cell r="E247">
            <v>9.3991843000000005E-2</v>
          </cell>
          <cell r="F247" t="str">
            <v>2.3 ± 0.7</v>
          </cell>
          <cell r="G247" t="str">
            <v>4.1 ± 1.1</v>
          </cell>
          <cell r="H247">
            <v>0.74599549200000004</v>
          </cell>
        </row>
        <row r="248">
          <cell r="B248" t="str">
            <v>Fam81a</v>
          </cell>
          <cell r="C248" t="str">
            <v>protein FAM81A isoform X1</v>
          </cell>
          <cell r="D248">
            <v>0.74490952499999996</v>
          </cell>
          <cell r="E248">
            <v>4.6724707999999997E-2</v>
          </cell>
          <cell r="F248" t="str">
            <v>7.4 ± 3.0</v>
          </cell>
          <cell r="G248" t="str">
            <v>13.2 ± 1.0</v>
          </cell>
          <cell r="H248">
            <v>0.74490952499999996</v>
          </cell>
        </row>
        <row r="249">
          <cell r="B249" t="str">
            <v>Gstt3</v>
          </cell>
          <cell r="C249" t="str">
            <v>glutathione S-transferase, theta 3 isoform 2</v>
          </cell>
          <cell r="D249">
            <v>-0.74316601800000004</v>
          </cell>
          <cell r="E249">
            <v>5.4200000000000003E-5</v>
          </cell>
          <cell r="F249" t="str">
            <v>72.1 ± 6.5</v>
          </cell>
          <cell r="G249" t="str">
            <v>46.5 ± 3.9</v>
          </cell>
          <cell r="H249">
            <v>0.74316601800000004</v>
          </cell>
        </row>
        <row r="250">
          <cell r="B250" t="str">
            <v>Bcar3</v>
          </cell>
          <cell r="C250" t="str">
            <v>breast cancer anti-estrogen resistance protein 3 isoform X2</v>
          </cell>
          <cell r="D250">
            <v>-0.74151261499999999</v>
          </cell>
          <cell r="E250">
            <v>2.0699999999999998E-5</v>
          </cell>
          <cell r="F250" t="str">
            <v>105.5 ± 9.4</v>
          </cell>
          <cell r="G250" t="str">
            <v>68.3 ± 9.3</v>
          </cell>
          <cell r="H250">
            <v>0.74151261499999999</v>
          </cell>
        </row>
        <row r="251">
          <cell r="B251" t="str">
            <v>Ankrd37</v>
          </cell>
          <cell r="C251" t="str">
            <v>ankyrin repeat domain-containing protein 37 isoform X1</v>
          </cell>
          <cell r="D251">
            <v>0.73991011299999998</v>
          </cell>
          <cell r="E251">
            <v>6.6076908000000004E-2</v>
          </cell>
          <cell r="F251" t="str">
            <v>7.9 ± 1.6</v>
          </cell>
          <cell r="G251" t="str">
            <v>14.2 ± 2.6</v>
          </cell>
          <cell r="H251">
            <v>0.73991011299999998</v>
          </cell>
        </row>
        <row r="252">
          <cell r="B252" t="str">
            <v>Upk3bl</v>
          </cell>
          <cell r="C252" t="str">
            <v>uroplakin-3b-like protein isoform X3</v>
          </cell>
          <cell r="D252">
            <v>-0.73585376800000002</v>
          </cell>
          <cell r="E252">
            <v>0.14914077000000001</v>
          </cell>
          <cell r="F252" t="str">
            <v>92.1 ± 20.6</v>
          </cell>
          <cell r="G252" t="str">
            <v>59.9 ± 30.0</v>
          </cell>
          <cell r="H252">
            <v>0.73585376800000002</v>
          </cell>
        </row>
        <row r="253">
          <cell r="B253" t="str">
            <v>Klra4</v>
          </cell>
          <cell r="C253" t="str">
            <v>killer cell lectin-like receptor 4 isoform X1</v>
          </cell>
          <cell r="D253">
            <v>0.73191024699999996</v>
          </cell>
          <cell r="E253">
            <v>0.46039233899999998</v>
          </cell>
          <cell r="F253" t="str">
            <v>5.2 ± 3.6</v>
          </cell>
          <cell r="G253" t="str">
            <v>9.2 ± 3.6</v>
          </cell>
          <cell r="H253">
            <v>0.73191024699999996</v>
          </cell>
        </row>
        <row r="254">
          <cell r="B254" t="str">
            <v>Osr1</v>
          </cell>
          <cell r="C254" t="str">
            <v>protein odd-skipped-related 1</v>
          </cell>
          <cell r="D254">
            <v>0.73069268399999998</v>
          </cell>
          <cell r="E254">
            <v>4.9996945000000001E-2</v>
          </cell>
          <cell r="F254" t="str">
            <v>5.5 ± 0.5</v>
          </cell>
          <cell r="G254" t="str">
            <v>10.0 ± 1.7</v>
          </cell>
          <cell r="H254">
            <v>0.73069268399999998</v>
          </cell>
        </row>
        <row r="255">
          <cell r="B255" t="str">
            <v>Foxk1</v>
          </cell>
          <cell r="C255" t="str">
            <v>forkhead box protein K1</v>
          </cell>
          <cell r="D255">
            <v>-0.72908773699999996</v>
          </cell>
          <cell r="E255">
            <v>9.1153650000000003E-3</v>
          </cell>
          <cell r="F255" t="str">
            <v>11.6 ± 3.9</v>
          </cell>
          <cell r="G255" t="str">
            <v>7.5 ± 0.4</v>
          </cell>
          <cell r="H255">
            <v>0.72908773699999996</v>
          </cell>
        </row>
        <row r="256">
          <cell r="B256" t="str">
            <v>Socs2</v>
          </cell>
          <cell r="C256" t="str">
            <v>suppressor of cytokine signaling 2 isoform X5</v>
          </cell>
          <cell r="D256">
            <v>-0.728362277</v>
          </cell>
          <cell r="E256">
            <v>2.6687110999999999E-2</v>
          </cell>
          <cell r="F256" t="str">
            <v>18.8 ± 3.7</v>
          </cell>
          <cell r="G256" t="str">
            <v>12.3 ± 2.0</v>
          </cell>
          <cell r="H256">
            <v>0.728362277</v>
          </cell>
        </row>
        <row r="257">
          <cell r="B257" t="str">
            <v>Snord13</v>
          </cell>
          <cell r="C257" t="str">
            <v>small nucleolar RNA, C/D box 13</v>
          </cell>
          <cell r="D257">
            <v>0.72712877899999995</v>
          </cell>
          <cell r="E257">
            <v>0.40833119099999998</v>
          </cell>
          <cell r="F257" t="str">
            <v>54.0 ± 22.3</v>
          </cell>
          <cell r="G257" t="str">
            <v>97.7 ± 47.5</v>
          </cell>
          <cell r="H257">
            <v>0.72712877899999995</v>
          </cell>
        </row>
        <row r="258">
          <cell r="B258" t="str">
            <v>Sned1</v>
          </cell>
          <cell r="C258" t="str">
            <v>sushi, nidogen and EGF-like domain-containing protein 1 isoform X5</v>
          </cell>
          <cell r="D258">
            <v>-0.72184914600000005</v>
          </cell>
          <cell r="E258">
            <v>3.4799999999999999E-5</v>
          </cell>
          <cell r="F258" t="str">
            <v>33.9 ± 6.5</v>
          </cell>
          <cell r="G258" t="str">
            <v>22.1 ± 0.5</v>
          </cell>
          <cell r="H258">
            <v>0.72184914600000005</v>
          </cell>
        </row>
        <row r="259">
          <cell r="B259" t="str">
            <v>Izumo4</v>
          </cell>
          <cell r="C259" t="str">
            <v>izumo sperm-egg fusion protein 4 isoform X13</v>
          </cell>
          <cell r="D259">
            <v>-0.72040042299999996</v>
          </cell>
          <cell r="E259">
            <v>7.5555272000000007E-2</v>
          </cell>
          <cell r="F259" t="str">
            <v>16.3 ± 2.4</v>
          </cell>
          <cell r="G259" t="str">
            <v>10.7 ± 1.2</v>
          </cell>
          <cell r="H259">
            <v>0.72040042299999996</v>
          </cell>
        </row>
        <row r="260">
          <cell r="B260" t="str">
            <v>Cyr61</v>
          </cell>
          <cell r="C260" t="str">
            <v>protein CYR61 precursor</v>
          </cell>
          <cell r="D260">
            <v>0.718929492</v>
          </cell>
          <cell r="E260">
            <v>4.1555699999999999E-4</v>
          </cell>
          <cell r="F260" t="str">
            <v>122.3 ± 31.6</v>
          </cell>
          <cell r="G260" t="str">
            <v>215.8 ± 24.3</v>
          </cell>
          <cell r="H260">
            <v>0.718929492</v>
          </cell>
        </row>
        <row r="261">
          <cell r="B261" t="str">
            <v>Phlda3</v>
          </cell>
          <cell r="C261" t="str">
            <v>pleckstrin homology-like domain family A member 3</v>
          </cell>
          <cell r="D261">
            <v>-0.71640097599999997</v>
          </cell>
          <cell r="E261">
            <v>0.109337685</v>
          </cell>
          <cell r="F261" t="str">
            <v>83.3 ± 40.5</v>
          </cell>
          <cell r="G261" t="str">
            <v>54.1 ± 14.7</v>
          </cell>
          <cell r="H261">
            <v>0.71640097599999997</v>
          </cell>
        </row>
        <row r="262">
          <cell r="B262" t="str">
            <v>Pdk1</v>
          </cell>
          <cell r="C262" t="str">
            <v>[Pyruvate dehydrogenase (acetyl-transferring)] kinase isozyme 1, mitochondrial precursor</v>
          </cell>
          <cell r="D262">
            <v>0.71465199199999996</v>
          </cell>
          <cell r="E262">
            <v>2.81926E-4</v>
          </cell>
          <cell r="F262" t="str">
            <v>44.0 ± 6.2</v>
          </cell>
          <cell r="G262" t="str">
            <v>77.6 ± 12.6</v>
          </cell>
          <cell r="H262">
            <v>0.71465199199999996</v>
          </cell>
        </row>
        <row r="263">
          <cell r="B263" t="str">
            <v>Slc25a37</v>
          </cell>
          <cell r="C263" t="str">
            <v>mitoferrin-1</v>
          </cell>
          <cell r="D263">
            <v>-0.71250201800000001</v>
          </cell>
          <cell r="E263">
            <v>5.060719E-3</v>
          </cell>
          <cell r="F263" t="str">
            <v>20.9 ± 3.5</v>
          </cell>
          <cell r="G263" t="str">
            <v>13.7 ± 2.9</v>
          </cell>
          <cell r="H263">
            <v>0.71250201800000001</v>
          </cell>
        </row>
        <row r="264">
          <cell r="B264" t="str">
            <v>Hist1h4i</v>
          </cell>
          <cell r="C264" t="str">
            <v>histone H4</v>
          </cell>
          <cell r="D264">
            <v>0.71144033100000004</v>
          </cell>
          <cell r="E264">
            <v>7.6632499999999999E-3</v>
          </cell>
          <cell r="F264" t="str">
            <v>52.4 ± 11.6</v>
          </cell>
          <cell r="G264" t="str">
            <v>92.4 ± 8.7</v>
          </cell>
          <cell r="H264">
            <v>0.71144033100000004</v>
          </cell>
        </row>
        <row r="265">
          <cell r="B265" t="str">
            <v>Bid</v>
          </cell>
          <cell r="C265" t="str">
            <v>BH3-interacting domain death agonist</v>
          </cell>
          <cell r="D265">
            <v>-0.71142008000000001</v>
          </cell>
          <cell r="E265">
            <v>4.5711950000000001E-3</v>
          </cell>
          <cell r="F265" t="str">
            <v>39.8 ± 7.4</v>
          </cell>
          <cell r="G265" t="str">
            <v>26.1 ± 6.3</v>
          </cell>
          <cell r="H265">
            <v>0.71142008000000001</v>
          </cell>
        </row>
        <row r="266">
          <cell r="B266" t="str">
            <v>Cerk</v>
          </cell>
          <cell r="C266" t="str">
            <v>ceramide kinase isoform X1</v>
          </cell>
          <cell r="D266">
            <v>-0.71135060500000002</v>
          </cell>
          <cell r="E266">
            <v>0.25615398</v>
          </cell>
          <cell r="F266" t="str">
            <v>3.9 ± 1.7</v>
          </cell>
          <cell r="G266" t="str">
            <v>2.6 ± 0.6</v>
          </cell>
          <cell r="H266">
            <v>0.71135060500000002</v>
          </cell>
        </row>
        <row r="267">
          <cell r="B267" t="str">
            <v>Laptm4b</v>
          </cell>
          <cell r="C267" t="str">
            <v>lysosomal-associated transmembrane protein 4B</v>
          </cell>
          <cell r="D267">
            <v>-0.70957341299999999</v>
          </cell>
          <cell r="E267">
            <v>9.6842E-4</v>
          </cell>
          <cell r="F267" t="str">
            <v>87.8 ± 2.8</v>
          </cell>
          <cell r="G267" t="str">
            <v>58.0 ± 13.1</v>
          </cell>
          <cell r="H267">
            <v>0.70957341299999999</v>
          </cell>
        </row>
        <row r="268">
          <cell r="B268" t="str">
            <v>Cldn8</v>
          </cell>
          <cell r="C268" t="str">
            <v>claudin-8</v>
          </cell>
          <cell r="D268">
            <v>-0.70863428900000003</v>
          </cell>
          <cell r="E268">
            <v>5.5855159999999996E-3</v>
          </cell>
          <cell r="F268" t="str">
            <v>228.1 ± 65.1</v>
          </cell>
          <cell r="G268" t="str">
            <v>150.0 ± 15.1</v>
          </cell>
          <cell r="H268">
            <v>0.70863428900000003</v>
          </cell>
        </row>
        <row r="269">
          <cell r="B269" t="str">
            <v>Msln</v>
          </cell>
          <cell r="C269" t="str">
            <v>mesothelin isoform X2</v>
          </cell>
          <cell r="D269">
            <v>-0.707124698</v>
          </cell>
          <cell r="E269">
            <v>4.4301416000000003E-2</v>
          </cell>
          <cell r="F269" t="str">
            <v>282.9 ± 68.3</v>
          </cell>
          <cell r="G269" t="str">
            <v>186.5 ± 73.9</v>
          </cell>
          <cell r="H269">
            <v>0.707124698</v>
          </cell>
        </row>
        <row r="270">
          <cell r="B270" t="str">
            <v>1810041L15Rik</v>
          </cell>
          <cell r="C270" t="str">
            <v>RIKEN cDNA 1810041L15 gene</v>
          </cell>
          <cell r="D270">
            <v>-0.70681843200000005</v>
          </cell>
          <cell r="E270">
            <v>0.74410230399999999</v>
          </cell>
          <cell r="F270" t="str">
            <v>0.7  ±  0.6</v>
          </cell>
          <cell r="G270" t="str">
            <v>0.5  ±  0.3</v>
          </cell>
          <cell r="H270">
            <v>0.70681843200000005</v>
          </cell>
        </row>
        <row r="271">
          <cell r="B271" t="str">
            <v>Tinagl1</v>
          </cell>
          <cell r="C271" t="str">
            <v>tubulointerstitial nephritis antigen-like precursor</v>
          </cell>
          <cell r="D271">
            <v>0.70580651100000003</v>
          </cell>
          <cell r="E271">
            <v>1.1176741E-2</v>
          </cell>
          <cell r="F271" t="str">
            <v>24.3 ± 3.1</v>
          </cell>
          <cell r="G271" t="str">
            <v>43.1 ± 9.8</v>
          </cell>
          <cell r="H271">
            <v>0.70580651100000003</v>
          </cell>
        </row>
        <row r="272">
          <cell r="B272" t="str">
            <v>Lpxn</v>
          </cell>
          <cell r="C272" t="str">
            <v>leupaxin isoform X1</v>
          </cell>
          <cell r="D272">
            <v>-0.70357587899999996</v>
          </cell>
          <cell r="E272">
            <v>0.21457132500000001</v>
          </cell>
          <cell r="F272" t="str">
            <v>6.9 ± 2.7</v>
          </cell>
          <cell r="G272" t="str">
            <v>4.5 ± 0.9</v>
          </cell>
          <cell r="H272">
            <v>0.70357587899999996</v>
          </cell>
        </row>
        <row r="273">
          <cell r="B273" t="str">
            <v>Asns</v>
          </cell>
          <cell r="C273" t="str">
            <v>asparagine synthetase [glutamine-hydrolyzing] isoform X1</v>
          </cell>
          <cell r="D273">
            <v>-0.70295935799999998</v>
          </cell>
          <cell r="E273">
            <v>5.6860590000000003E-3</v>
          </cell>
          <cell r="F273" t="str">
            <v>171.2 ± 38.5</v>
          </cell>
          <cell r="G273" t="str">
            <v>114.7 ± 4.7</v>
          </cell>
          <cell r="H273">
            <v>0.70295935799999998</v>
          </cell>
        </row>
        <row r="274">
          <cell r="B274" t="str">
            <v>Prr5l</v>
          </cell>
          <cell r="C274" t="str">
            <v>proline-rich protein 5-like</v>
          </cell>
          <cell r="D274">
            <v>0.70249557900000004</v>
          </cell>
          <cell r="E274">
            <v>9.7678951E-2</v>
          </cell>
          <cell r="F274" t="str">
            <v>2.6 ± 0.5</v>
          </cell>
          <cell r="G274" t="str">
            <v>4.6 ± 0.8</v>
          </cell>
          <cell r="H274">
            <v>0.70249557900000004</v>
          </cell>
        </row>
        <row r="275">
          <cell r="B275" t="str">
            <v>Scmh1</v>
          </cell>
          <cell r="C275" t="str">
            <v>polycomb protein SCMH1 isoform X5</v>
          </cell>
          <cell r="D275">
            <v>-0.70216663999999995</v>
          </cell>
          <cell r="E275">
            <v>2.4395340000000001E-3</v>
          </cell>
          <cell r="F275" t="str">
            <v>16.8 ± 3.7</v>
          </cell>
          <cell r="G275" t="str">
            <v>11.4 ± 0.7</v>
          </cell>
          <cell r="H275">
            <v>0.70216663999999995</v>
          </cell>
        </row>
        <row r="276">
          <cell r="B276" t="str">
            <v>Gsdma</v>
          </cell>
          <cell r="C276" t="str">
            <v>gasdermin-A</v>
          </cell>
          <cell r="D276">
            <v>-0.70183620199999996</v>
          </cell>
          <cell r="E276">
            <v>0.14236290300000001</v>
          </cell>
          <cell r="F276" t="str">
            <v>3.8 ± 0.9</v>
          </cell>
          <cell r="G276" t="str">
            <v>2.5 ± 0.3</v>
          </cell>
          <cell r="H276">
            <v>0.70183620199999996</v>
          </cell>
        </row>
        <row r="277">
          <cell r="B277" t="str">
            <v>Espn</v>
          </cell>
          <cell r="C277" t="str">
            <v>espin isoform X4</v>
          </cell>
          <cell r="D277">
            <v>0.701308449</v>
          </cell>
          <cell r="E277">
            <v>7.4824676000000007E-2</v>
          </cell>
          <cell r="F277" t="str">
            <v>11.5 ± 1.6</v>
          </cell>
          <cell r="G277" t="str">
            <v>20.2 ± 4.9</v>
          </cell>
          <cell r="H277">
            <v>0.701308449</v>
          </cell>
        </row>
        <row r="278">
          <cell r="B278" t="str">
            <v>Ppp1r3e</v>
          </cell>
          <cell r="C278" t="str">
            <v>protein phosphatase 1 regulatory subunit 3E</v>
          </cell>
          <cell r="D278">
            <v>-0.70088209999999995</v>
          </cell>
          <cell r="E278">
            <v>0.13023011600000001</v>
          </cell>
          <cell r="F278" t="str">
            <v>5.2 ± 0.8</v>
          </cell>
          <cell r="G278" t="str">
            <v>3.4 ± 0.4</v>
          </cell>
          <cell r="H278">
            <v>0.70088209999999995</v>
          </cell>
        </row>
        <row r="279">
          <cell r="B279" t="str">
            <v>Nrp1</v>
          </cell>
          <cell r="C279" t="str">
            <v>neuropilin-1 isoform X3</v>
          </cell>
          <cell r="D279">
            <v>-0.70086830600000005</v>
          </cell>
          <cell r="E279">
            <v>0.14236290300000001</v>
          </cell>
          <cell r="F279" t="str">
            <v>36.6 ± 20.9</v>
          </cell>
          <cell r="G279" t="str">
            <v>23.8 ± 4.3</v>
          </cell>
          <cell r="H279">
            <v>0.70086830600000005</v>
          </cell>
        </row>
        <row r="280">
          <cell r="B280" t="str">
            <v>Gjb1</v>
          </cell>
          <cell r="C280" t="str">
            <v>gap junction beta-1 protein</v>
          </cell>
          <cell r="D280">
            <v>-0.70031659700000004</v>
          </cell>
          <cell r="E280">
            <v>3.5570714000000003E-2</v>
          </cell>
          <cell r="F280" t="str">
            <v>21.4 ± 0.6</v>
          </cell>
          <cell r="G280" t="str">
            <v>14.2 ± 3.0</v>
          </cell>
          <cell r="H280">
            <v>0.70031659700000004</v>
          </cell>
        </row>
        <row r="281">
          <cell r="B281" t="str">
            <v>Emp3</v>
          </cell>
          <cell r="C281" t="str">
            <v>epithelial membrane protein 3</v>
          </cell>
          <cell r="D281">
            <v>-0.70027869200000004</v>
          </cell>
          <cell r="E281">
            <v>0.14215383000000001</v>
          </cell>
          <cell r="F281" t="str">
            <v>11.8 ± 1.5</v>
          </cell>
          <cell r="G281" t="str">
            <v>7.7 ± 0.7</v>
          </cell>
          <cell r="H281">
            <v>0.70027869200000004</v>
          </cell>
        </row>
        <row r="282">
          <cell r="B282" t="str">
            <v>Prune2</v>
          </cell>
          <cell r="C282" t="str">
            <v>protein prune homolog 2</v>
          </cell>
          <cell r="D282">
            <v>0.69977642699999998</v>
          </cell>
          <cell r="E282">
            <v>0.37366299600000003</v>
          </cell>
          <cell r="F282" t="str">
            <v>1.1 ± 0.4</v>
          </cell>
          <cell r="G282" t="str">
            <v>1.9 ± 0.9</v>
          </cell>
          <cell r="H282">
            <v>0.69977642699999998</v>
          </cell>
        </row>
        <row r="283">
          <cell r="B283" t="str">
            <v>Dap</v>
          </cell>
          <cell r="C283" t="str">
            <v>death-associated protein 1</v>
          </cell>
          <cell r="D283">
            <v>-0.69904614099999995</v>
          </cell>
          <cell r="E283">
            <v>7.1147729999999996E-3</v>
          </cell>
          <cell r="F283" t="str">
            <v>77.1 ± 25.0</v>
          </cell>
          <cell r="G283" t="str">
            <v>50.8 ± 6.0</v>
          </cell>
          <cell r="H283">
            <v>0.69904614099999995</v>
          </cell>
        </row>
        <row r="284">
          <cell r="B284" t="str">
            <v>Glt1d1</v>
          </cell>
          <cell r="C284" t="str">
            <v>glycosyltransferase 1 domain-containing protein 1 isoform X5</v>
          </cell>
          <cell r="D284">
            <v>0.69898692699999998</v>
          </cell>
          <cell r="E284">
            <v>0.26430440799999999</v>
          </cell>
          <cell r="F284" t="str">
            <v>1.9 ± 0.4</v>
          </cell>
          <cell r="G284" t="str">
            <v>3.4 ± 1.1</v>
          </cell>
          <cell r="H284">
            <v>0.69898692699999998</v>
          </cell>
        </row>
        <row r="285">
          <cell r="B285" t="str">
            <v>Sdr42e1</v>
          </cell>
          <cell r="C285" t="str">
            <v>short-chain dehydrogenase/reductase family 42E member 1</v>
          </cell>
          <cell r="D285">
            <v>-0.69873657300000003</v>
          </cell>
          <cell r="E285">
            <v>0.124870648</v>
          </cell>
          <cell r="F285" t="str">
            <v>5.3 ± 1.1</v>
          </cell>
          <cell r="G285" t="str">
            <v>3.5 ± 0.3</v>
          </cell>
          <cell r="H285">
            <v>0.69873657300000003</v>
          </cell>
        </row>
        <row r="286">
          <cell r="B286" t="str">
            <v>Rnase4</v>
          </cell>
          <cell r="C286" t="str">
            <v>ribonuclease 4 precursor</v>
          </cell>
          <cell r="D286">
            <v>-0.69725714000000005</v>
          </cell>
          <cell r="E286">
            <v>0.53146394900000005</v>
          </cell>
          <cell r="F286" t="str">
            <v>36.5 ± 27.4</v>
          </cell>
          <cell r="G286" t="str">
            <v>23.6 ± 10.9</v>
          </cell>
          <cell r="H286">
            <v>0.69725714000000005</v>
          </cell>
        </row>
        <row r="287">
          <cell r="B287" t="str">
            <v>Spry2</v>
          </cell>
          <cell r="C287" t="str">
            <v>protein sprouty homolog 2 isoform X1</v>
          </cell>
          <cell r="D287">
            <v>-0.69522645900000002</v>
          </cell>
          <cell r="E287">
            <v>8.526179E-3</v>
          </cell>
          <cell r="F287" t="str">
            <v>23.7 ± 3.5</v>
          </cell>
          <cell r="G287" t="str">
            <v>15.7 ± 2.3</v>
          </cell>
          <cell r="H287">
            <v>0.69522645900000002</v>
          </cell>
        </row>
        <row r="288">
          <cell r="B288" t="str">
            <v>Ndst3</v>
          </cell>
          <cell r="C288" t="str">
            <v>bifunctional heparan sulfate N-deacetylase/N-sulfotransferase 3 isoform X4</v>
          </cell>
          <cell r="D288">
            <v>-0.69264269099999998</v>
          </cell>
          <cell r="E288">
            <v>0.17492675499999999</v>
          </cell>
          <cell r="F288" t="str">
            <v>1.8 ± 0.3</v>
          </cell>
          <cell r="G288" t="str">
            <v>1.2 ± 0.2</v>
          </cell>
          <cell r="H288">
            <v>0.69264269099999998</v>
          </cell>
        </row>
        <row r="289">
          <cell r="B289" t="str">
            <v>Limch1</v>
          </cell>
          <cell r="C289" t="str">
            <v>LIM and calponin homology domains-containing protein 1 isoform X8</v>
          </cell>
          <cell r="D289">
            <v>0.69146359400000001</v>
          </cell>
          <cell r="E289">
            <v>6.551448E-2</v>
          </cell>
          <cell r="F289" t="str">
            <v>22.0 ± 9.9</v>
          </cell>
          <cell r="G289" t="str">
            <v>37.9 ± 8.9</v>
          </cell>
          <cell r="H289">
            <v>0.69146359400000001</v>
          </cell>
        </row>
        <row r="290">
          <cell r="B290" t="str">
            <v>Ephb6</v>
          </cell>
          <cell r="C290" t="str">
            <v>ephrin type-B receptor 6 precursor</v>
          </cell>
          <cell r="D290">
            <v>-0.69003710500000004</v>
          </cell>
          <cell r="E290">
            <v>0.39988964100000002</v>
          </cell>
          <cell r="F290" t="str">
            <v>2.2 ± 0.9</v>
          </cell>
          <cell r="G290" t="str">
            <v>1.5 ± 0.6</v>
          </cell>
          <cell r="H290">
            <v>0.69003710500000004</v>
          </cell>
        </row>
        <row r="291">
          <cell r="B291" t="str">
            <v>St3gal2</v>
          </cell>
          <cell r="C291" t="str">
            <v>CMP-N-acetylneuraminate-beta-galactosamide-alpha-2, 3-sialyltransferase 2 isoform X1</v>
          </cell>
          <cell r="D291">
            <v>0.68947048600000005</v>
          </cell>
          <cell r="E291">
            <v>0.12011375000000001</v>
          </cell>
          <cell r="F291" t="str">
            <v>4.3 ± 0.8</v>
          </cell>
          <cell r="G291" t="str">
            <v>7.5 ± 2.5</v>
          </cell>
          <cell r="H291">
            <v>0.68947048600000005</v>
          </cell>
        </row>
        <row r="292">
          <cell r="B292" t="str">
            <v>Hist1h1a</v>
          </cell>
          <cell r="C292" t="str">
            <v>histone H1.1</v>
          </cell>
          <cell r="D292">
            <v>0.68932008899999997</v>
          </cell>
          <cell r="E292">
            <v>0.17492675499999999</v>
          </cell>
          <cell r="F292" t="str">
            <v>311.7 ± 135.9</v>
          </cell>
          <cell r="G292" t="str">
            <v>539.2 ± 121.5</v>
          </cell>
          <cell r="H292">
            <v>0.68932008899999997</v>
          </cell>
        </row>
        <row r="293">
          <cell r="B293" t="str">
            <v>Sorbs3</v>
          </cell>
          <cell r="C293" t="str">
            <v>vinexin isoform X5</v>
          </cell>
          <cell r="D293">
            <v>-0.68898800400000004</v>
          </cell>
          <cell r="E293">
            <v>2.0042805E-2</v>
          </cell>
          <cell r="F293" t="str">
            <v>76.8 ± 17.3</v>
          </cell>
          <cell r="G293" t="str">
            <v>51.1 ± 14.4</v>
          </cell>
          <cell r="H293">
            <v>0.68898800400000004</v>
          </cell>
        </row>
        <row r="294">
          <cell r="B294" t="str">
            <v>Fbln5</v>
          </cell>
          <cell r="C294" t="str">
            <v>fibulin-5 precursor</v>
          </cell>
          <cell r="D294">
            <v>0.68646216199999999</v>
          </cell>
          <cell r="E294">
            <v>0.713387506</v>
          </cell>
          <cell r="F294" t="str">
            <v>1.0 ± 0.7</v>
          </cell>
          <cell r="G294" t="str">
            <v>1.8 ± 1.2</v>
          </cell>
          <cell r="H294">
            <v>0.68646216199999999</v>
          </cell>
        </row>
        <row r="295">
          <cell r="B295" t="str">
            <v>Abhd4</v>
          </cell>
          <cell r="C295" t="str">
            <v>protein ABHD4 isoform X1</v>
          </cell>
          <cell r="D295">
            <v>-0.68516311900000004</v>
          </cell>
          <cell r="E295">
            <v>4.8080102E-2</v>
          </cell>
          <cell r="F295" t="str">
            <v>84.2 ± 31.5</v>
          </cell>
          <cell r="G295" t="str">
            <v>55.9 ± 14.4</v>
          </cell>
          <cell r="H295">
            <v>0.68516311900000004</v>
          </cell>
        </row>
        <row r="296">
          <cell r="B296" t="str">
            <v>Cytip</v>
          </cell>
          <cell r="C296" t="str">
            <v>cytohesin-interacting protein</v>
          </cell>
          <cell r="D296">
            <v>0.68507527700000004</v>
          </cell>
          <cell r="E296">
            <v>0.492154433</v>
          </cell>
          <cell r="F296" t="str">
            <v>0.7 ± 0.4</v>
          </cell>
          <cell r="G296" t="str">
            <v>1.2 ± 0.2</v>
          </cell>
          <cell r="H296">
            <v>0.68507527700000004</v>
          </cell>
        </row>
        <row r="297">
          <cell r="B297" t="str">
            <v>Tnfrsf21</v>
          </cell>
          <cell r="C297" t="str">
            <v>tumor necrosis factor receptor superfamily member 21 precursor</v>
          </cell>
          <cell r="D297">
            <v>-0.682294281</v>
          </cell>
          <cell r="E297">
            <v>0.109337685</v>
          </cell>
          <cell r="F297" t="str">
            <v>34.5 ± 13.5</v>
          </cell>
          <cell r="G297" t="str">
            <v>23.2 ± 5.7</v>
          </cell>
          <cell r="H297">
            <v>0.682294281</v>
          </cell>
        </row>
        <row r="298">
          <cell r="B298" t="str">
            <v>Atf5</v>
          </cell>
          <cell r="C298" t="str">
            <v>cyclic AMP-dependent transcription factor ATF-5</v>
          </cell>
          <cell r="D298">
            <v>-0.68222839800000001</v>
          </cell>
          <cell r="E298">
            <v>1.1656789000000001E-2</v>
          </cell>
          <cell r="F298" t="str">
            <v>44.3 ± 6.2</v>
          </cell>
          <cell r="G298" t="str">
            <v>30.0 ± 6.0</v>
          </cell>
          <cell r="H298">
            <v>0.68222839800000001</v>
          </cell>
        </row>
        <row r="299">
          <cell r="B299" t="str">
            <v>Trpm6</v>
          </cell>
          <cell r="C299" t="str">
            <v>transient receptor potential cation channel subfamily M member 6</v>
          </cell>
          <cell r="D299">
            <v>-0.67994036700000005</v>
          </cell>
          <cell r="E299">
            <v>0.31365895599999999</v>
          </cell>
          <cell r="F299" t="str">
            <v>2.8 ± 1.6</v>
          </cell>
          <cell r="G299" t="str">
            <v>1.9 ± 0.1</v>
          </cell>
          <cell r="H299">
            <v>0.67994036700000005</v>
          </cell>
        </row>
        <row r="300">
          <cell r="B300" t="str">
            <v>Mgat4a</v>
          </cell>
          <cell r="C300" t="str">
            <v>alpha-1,3-mannosyl-glycoprotein 4-beta-N-acetylglucosaminyltransferase A isoform X6</v>
          </cell>
          <cell r="D300">
            <v>-0.67831464799999996</v>
          </cell>
          <cell r="E300">
            <v>4.1033349999999996E-3</v>
          </cell>
          <cell r="F300" t="str">
            <v>21.5 ± 5.6</v>
          </cell>
          <cell r="G300" t="str">
            <v>14.4 ± 1.6</v>
          </cell>
          <cell r="H300">
            <v>0.67831464799999996</v>
          </cell>
        </row>
        <row r="301">
          <cell r="B301" t="str">
            <v>Arhgap42</v>
          </cell>
          <cell r="C301" t="str">
            <v>rho GTPase-activating protein 42 isoform X1</v>
          </cell>
          <cell r="D301">
            <v>-0.67765492699999996</v>
          </cell>
          <cell r="E301">
            <v>0.11716370800000001</v>
          </cell>
          <cell r="F301" t="str">
            <v>6.4 ± 2.8</v>
          </cell>
          <cell r="G301" t="str">
            <v>4.3 ± 0.6</v>
          </cell>
          <cell r="H301">
            <v>0.67765492699999996</v>
          </cell>
        </row>
        <row r="302">
          <cell r="B302" t="str">
            <v>Tars</v>
          </cell>
          <cell r="C302" t="str">
            <v>threonine--tRNA ligase, cytoplasmic</v>
          </cell>
          <cell r="D302">
            <v>-0.677147218</v>
          </cell>
          <cell r="E302">
            <v>1.0940170000000001E-3</v>
          </cell>
          <cell r="F302" t="str">
            <v>115.9 ± 16.4</v>
          </cell>
          <cell r="G302" t="str">
            <v>78.8 ± 4.6</v>
          </cell>
          <cell r="H302">
            <v>0.677147218</v>
          </cell>
        </row>
        <row r="303">
          <cell r="B303" t="str">
            <v>Cwh43</v>
          </cell>
          <cell r="C303" t="str">
            <v>PGAP2-interacting protein isoform X4</v>
          </cell>
          <cell r="D303">
            <v>0.67626361400000001</v>
          </cell>
          <cell r="E303">
            <v>0.29385167200000001</v>
          </cell>
          <cell r="F303" t="str">
            <v>4.4 ± 1.4</v>
          </cell>
          <cell r="G303" t="str">
            <v>7.6 ± 2.7</v>
          </cell>
          <cell r="H303">
            <v>0.67626361400000001</v>
          </cell>
        </row>
        <row r="304">
          <cell r="B304" t="str">
            <v>Cryl1</v>
          </cell>
          <cell r="C304" t="str">
            <v>lambda-crystallin homolog</v>
          </cell>
          <cell r="D304">
            <v>-0.67602239900000005</v>
          </cell>
          <cell r="E304">
            <v>3.5737366999999999E-2</v>
          </cell>
          <cell r="F304" t="str">
            <v>30.9 ± 6.5</v>
          </cell>
          <cell r="G304" t="str">
            <v>20.8 ± 3.1</v>
          </cell>
          <cell r="H304">
            <v>0.67602239900000005</v>
          </cell>
        </row>
        <row r="305">
          <cell r="B305" t="str">
            <v>Col4a3</v>
          </cell>
          <cell r="C305" t="str">
            <v>collagen alpha-3(IV) chain precursor</v>
          </cell>
          <cell r="D305">
            <v>0.67530684100000005</v>
          </cell>
          <cell r="E305">
            <v>4.1811540000000003E-3</v>
          </cell>
          <cell r="F305" t="str">
            <v>19.7 ± 0.7</v>
          </cell>
          <cell r="G305" t="str">
            <v>34.1 ± 8.6</v>
          </cell>
          <cell r="H305">
            <v>0.67530684100000005</v>
          </cell>
        </row>
        <row r="306">
          <cell r="B306" t="str">
            <v>Dnmt3a</v>
          </cell>
          <cell r="C306" t="str">
            <v>DNA (cytosine-5)-methyltransferase 3A isoform X1</v>
          </cell>
          <cell r="D306">
            <v>0.67463869200000004</v>
          </cell>
          <cell r="E306">
            <v>1.7704900000000001E-4</v>
          </cell>
          <cell r="F306" t="str">
            <v>16.3 ± 1.3</v>
          </cell>
          <cell r="G306" t="str">
            <v>28.3 ± 2.4</v>
          </cell>
          <cell r="H306">
            <v>0.67463869200000004</v>
          </cell>
        </row>
        <row r="307">
          <cell r="B307" t="str">
            <v>Apbb1</v>
          </cell>
          <cell r="C307" t="str">
            <v>amyloid beta A4 precursor protein-binding family B member 1 isoform 4</v>
          </cell>
          <cell r="D307">
            <v>0.67306558000000005</v>
          </cell>
          <cell r="E307">
            <v>6.6160439999999997E-3</v>
          </cell>
          <cell r="F307" t="str">
            <v>14.4 ± 1.7</v>
          </cell>
          <cell r="G307" t="str">
            <v>24.8 ± 3.7</v>
          </cell>
          <cell r="H307">
            <v>0.67306558000000005</v>
          </cell>
        </row>
        <row r="308">
          <cell r="B308" t="str">
            <v>Rfx3</v>
          </cell>
          <cell r="C308" t="str">
            <v>transcription factor RFX3 isoform X3</v>
          </cell>
          <cell r="D308">
            <v>0.66989971100000001</v>
          </cell>
          <cell r="E308">
            <v>1.0829325000000001E-2</v>
          </cell>
          <cell r="F308" t="str">
            <v>5.1 ± 1.4</v>
          </cell>
          <cell r="G308" t="str">
            <v>8.8 ± 0.8</v>
          </cell>
          <cell r="H308">
            <v>0.66989971100000001</v>
          </cell>
        </row>
        <row r="309">
          <cell r="B309" t="str">
            <v>P3h4</v>
          </cell>
          <cell r="C309" t="str">
            <v>prolyl 3-hydroxylase family member 4 (non-enzymatic)</v>
          </cell>
          <cell r="D309">
            <v>0.66826849700000002</v>
          </cell>
          <cell r="E309">
            <v>0.77056588999999998</v>
          </cell>
          <cell r="F309" t="str">
            <v>1.7 ± 1.5</v>
          </cell>
          <cell r="G309" t="str">
            <v>3.0 ± 1.2</v>
          </cell>
          <cell r="H309">
            <v>0.66826849700000002</v>
          </cell>
        </row>
        <row r="310">
          <cell r="B310" t="str">
            <v>Hist1h2bl</v>
          </cell>
          <cell r="C310" t="str">
            <v>histone H2B type 1-F/J/L</v>
          </cell>
          <cell r="D310">
            <v>0.66811222400000003</v>
          </cell>
          <cell r="E310">
            <v>9.9332080000000007E-3</v>
          </cell>
          <cell r="F310" t="str">
            <v>344.6 ± 95.7</v>
          </cell>
          <cell r="G310" t="str">
            <v>587.3 ± 71.8</v>
          </cell>
          <cell r="H310">
            <v>0.66811222400000003</v>
          </cell>
        </row>
        <row r="311">
          <cell r="B311" t="str">
            <v>Klhl23</v>
          </cell>
          <cell r="C311" t="str">
            <v>kelch-like protein 23 isoform X1</v>
          </cell>
          <cell r="D311">
            <v>0.66785036399999997</v>
          </cell>
          <cell r="E311">
            <v>6.7750014999999997E-2</v>
          </cell>
          <cell r="F311" t="str">
            <v>4.1 ± 0.5</v>
          </cell>
          <cell r="G311" t="str">
            <v>7.1 ± 1.3</v>
          </cell>
          <cell r="H311">
            <v>0.66785036399999997</v>
          </cell>
        </row>
        <row r="312">
          <cell r="B312" t="str">
            <v>Dusp10</v>
          </cell>
          <cell r="C312" t="str">
            <v>dual specificity protein phosphatase 10 isoform X1</v>
          </cell>
          <cell r="D312">
            <v>-0.66748517200000002</v>
          </cell>
          <cell r="E312">
            <v>7.3444186999999994E-2</v>
          </cell>
          <cell r="F312" t="str">
            <v>9.7 ± 2.1</v>
          </cell>
          <cell r="G312" t="str">
            <v>6.6 ± 0.4</v>
          </cell>
          <cell r="H312">
            <v>0.66748517200000002</v>
          </cell>
        </row>
        <row r="313">
          <cell r="B313" t="str">
            <v>Dock9</v>
          </cell>
          <cell r="C313" t="str">
            <v>dedicator of cytokinesis protein 9 isoform X31</v>
          </cell>
          <cell r="D313">
            <v>-0.66648136800000002</v>
          </cell>
          <cell r="E313">
            <v>4.5489245999999997E-2</v>
          </cell>
          <cell r="F313" t="str">
            <v>49.5 ± 16.5</v>
          </cell>
          <cell r="G313" t="str">
            <v>33.5 ± 8.5</v>
          </cell>
          <cell r="H313">
            <v>0.66648136800000002</v>
          </cell>
        </row>
        <row r="314">
          <cell r="B314" t="str">
            <v>D8Ertd82e</v>
          </cell>
          <cell r="C314" t="str">
            <v>tyrosine-protein kinase SgK223 isoform X1</v>
          </cell>
          <cell r="D314">
            <v>-0.66564762499999997</v>
          </cell>
          <cell r="E314">
            <v>0.25582230500000003</v>
          </cell>
          <cell r="F314" t="str">
            <v>6.8 ± 3.7</v>
          </cell>
          <cell r="G314" t="str">
            <v>4.5 ± 0.7</v>
          </cell>
          <cell r="H314">
            <v>0.66564762499999997</v>
          </cell>
        </row>
        <row r="315">
          <cell r="B315" t="str">
            <v>Dmrt2</v>
          </cell>
          <cell r="C315" t="str">
            <v>doublesex- and mab-3-related transcription factor 2</v>
          </cell>
          <cell r="D315">
            <v>-0.66560756300000001</v>
          </cell>
          <cell r="E315">
            <v>0.19256985500000001</v>
          </cell>
          <cell r="F315" t="str">
            <v>5.2 ± 0.9</v>
          </cell>
          <cell r="G315" t="str">
            <v>3.6 ± 0.6</v>
          </cell>
          <cell r="H315">
            <v>0.66560756300000001</v>
          </cell>
        </row>
        <row r="316">
          <cell r="B316" t="str">
            <v>Gm9573</v>
          </cell>
          <cell r="C316" t="str">
            <v>mucin-22 precursor</v>
          </cell>
          <cell r="D316">
            <v>-0.66420242299999999</v>
          </cell>
          <cell r="E316">
            <v>0.75599026300000005</v>
          </cell>
          <cell r="F316" t="str">
            <v>1.6 ± 1.3</v>
          </cell>
          <cell r="G316" t="str">
            <v>1.1 ± 0.5</v>
          </cell>
          <cell r="H316">
            <v>0.66420242299999999</v>
          </cell>
        </row>
        <row r="317">
          <cell r="B317" t="str">
            <v>Pilra</v>
          </cell>
          <cell r="C317" t="str">
            <v>paired immunoglobulin-like type 2 receptor alpha precursor</v>
          </cell>
          <cell r="D317">
            <v>0.66360256799999995</v>
          </cell>
          <cell r="E317">
            <v>0.174144522</v>
          </cell>
          <cell r="F317" t="str">
            <v>2.9 ± 1.0</v>
          </cell>
          <cell r="G317" t="str">
            <v>5.0 ± 0.3</v>
          </cell>
          <cell r="H317">
            <v>0.66360256799999995</v>
          </cell>
        </row>
        <row r="318">
          <cell r="B318" t="str">
            <v>Aatk</v>
          </cell>
          <cell r="C318" t="str">
            <v>serine/threonine-protein kinase LMTK1 isoform X4</v>
          </cell>
          <cell r="D318">
            <v>0.66200082599999999</v>
          </cell>
          <cell r="E318">
            <v>9.0642632000000001E-2</v>
          </cell>
          <cell r="F318" t="str">
            <v>2.2 ± 0.4</v>
          </cell>
          <cell r="G318" t="str">
            <v>3.7 ± 0.4</v>
          </cell>
          <cell r="H318">
            <v>0.66200082599999999</v>
          </cell>
        </row>
        <row r="319">
          <cell r="B319" t="str">
            <v>Pdcd11</v>
          </cell>
          <cell r="C319" t="str">
            <v>protein RRP5 homolog</v>
          </cell>
          <cell r="D319">
            <v>0.66162361300000005</v>
          </cell>
          <cell r="E319">
            <v>0.18707744700000001</v>
          </cell>
          <cell r="F319" t="str">
            <v>34.7 ± 0.9</v>
          </cell>
          <cell r="G319" t="str">
            <v>59.4 ± 33.1</v>
          </cell>
          <cell r="H319">
            <v>0.66162361300000005</v>
          </cell>
        </row>
        <row r="320">
          <cell r="B320" t="str">
            <v>Capg</v>
          </cell>
          <cell r="C320" t="str">
            <v>macrophage-capping protein isoform X1</v>
          </cell>
          <cell r="D320">
            <v>-0.66010040599999997</v>
          </cell>
          <cell r="E320">
            <v>4.8322699999999997E-4</v>
          </cell>
          <cell r="F320" t="str">
            <v>532.2 ± 102.3</v>
          </cell>
          <cell r="G320" t="str">
            <v>362.3 ± 46.2</v>
          </cell>
          <cell r="H320">
            <v>0.66010040599999997</v>
          </cell>
        </row>
        <row r="321">
          <cell r="B321" t="str">
            <v>Def6</v>
          </cell>
          <cell r="C321" t="str">
            <v>differentially expressed in FDCP 6</v>
          </cell>
          <cell r="D321">
            <v>-0.65832746900000005</v>
          </cell>
          <cell r="E321">
            <v>0.33132134099999999</v>
          </cell>
          <cell r="F321" t="str">
            <v>8.0 ± 3.3</v>
          </cell>
          <cell r="G321" t="str">
            <v>5.4 ± 1.7</v>
          </cell>
          <cell r="H321">
            <v>0.65832746900000005</v>
          </cell>
        </row>
        <row r="322">
          <cell r="B322" t="str">
            <v>Dcaf11</v>
          </cell>
          <cell r="C322" t="str">
            <v>DDB1- and CUL4-associated factor 11</v>
          </cell>
          <cell r="D322">
            <v>-0.657695433</v>
          </cell>
          <cell r="E322">
            <v>1.3995349999999999E-3</v>
          </cell>
          <cell r="F322" t="str">
            <v>121.6 ± 24.7</v>
          </cell>
          <cell r="G322" t="str">
            <v>82.7 ± 11.9</v>
          </cell>
          <cell r="H322">
            <v>0.657695433</v>
          </cell>
        </row>
        <row r="323">
          <cell r="B323" t="str">
            <v>Tmeff1</v>
          </cell>
          <cell r="C323" t="str">
            <v>tomoregulin-1 isoform X3</v>
          </cell>
          <cell r="D323">
            <v>0.65757750400000003</v>
          </cell>
          <cell r="E323">
            <v>0.221547512</v>
          </cell>
          <cell r="F323" t="str">
            <v>4.8 ± 1.3</v>
          </cell>
          <cell r="G323" t="str">
            <v>8.2 ± 2.4</v>
          </cell>
          <cell r="H323">
            <v>0.65757750400000003</v>
          </cell>
        </row>
        <row r="324">
          <cell r="B324" t="str">
            <v>Dhrs4</v>
          </cell>
          <cell r="C324" t="str">
            <v>dehydrogenase/reductase SDR family member 4 isoform 1</v>
          </cell>
          <cell r="D324">
            <v>-0.65740528799999998</v>
          </cell>
          <cell r="E324">
            <v>5.7276289999999997E-3</v>
          </cell>
          <cell r="F324" t="str">
            <v>44.6 ± 7.3</v>
          </cell>
          <cell r="G324" t="str">
            <v>30.4 ± 3.9</v>
          </cell>
          <cell r="H324">
            <v>0.65740528799999998</v>
          </cell>
        </row>
        <row r="325">
          <cell r="B325" t="str">
            <v>Fst</v>
          </cell>
          <cell r="C325" t="str">
            <v>follistatin FST288 precursor</v>
          </cell>
          <cell r="D325">
            <v>0.65675381200000005</v>
          </cell>
          <cell r="E325">
            <v>0.54046976099999999</v>
          </cell>
          <cell r="F325" t="str">
            <v>3.1 ± 2.2</v>
          </cell>
          <cell r="G325" t="str">
            <v>5.3 ± 2.1</v>
          </cell>
          <cell r="H325">
            <v>0.65675381200000005</v>
          </cell>
        </row>
        <row r="326">
          <cell r="B326" t="str">
            <v>Palm</v>
          </cell>
          <cell r="C326" t="str">
            <v>paralemmin-1 isoform X2</v>
          </cell>
          <cell r="D326">
            <v>0.656363103</v>
          </cell>
          <cell r="E326">
            <v>4.8568322999999997E-2</v>
          </cell>
          <cell r="F326" t="str">
            <v>9.1 ± 2.0</v>
          </cell>
          <cell r="G326" t="str">
            <v>15.4 ± 2.1</v>
          </cell>
          <cell r="H326">
            <v>0.656363103</v>
          </cell>
        </row>
        <row r="327">
          <cell r="B327" t="str">
            <v>Psmb10</v>
          </cell>
          <cell r="C327" t="str">
            <v>proteasome subunit beta type-10 isoform X2</v>
          </cell>
          <cell r="D327">
            <v>-0.65606840799999999</v>
          </cell>
          <cell r="E327">
            <v>0.131655828</v>
          </cell>
          <cell r="F327" t="str">
            <v>15.1 ± 1.3</v>
          </cell>
          <cell r="G327" t="str">
            <v>10.3 ± 2.1</v>
          </cell>
          <cell r="H327">
            <v>0.65606840799999999</v>
          </cell>
        </row>
        <row r="328">
          <cell r="B328" t="str">
            <v>Fyn</v>
          </cell>
          <cell r="C328" t="str">
            <v>tyrosine-protein kinase Fyn isoform X1</v>
          </cell>
          <cell r="D328">
            <v>0.65534334800000005</v>
          </cell>
          <cell r="E328">
            <v>4.2879428999999997E-2</v>
          </cell>
          <cell r="F328" t="str">
            <v>5.8 ± 0.5</v>
          </cell>
          <cell r="G328" t="str">
            <v>9.9 ± 1.5</v>
          </cell>
          <cell r="H328">
            <v>0.65534334800000005</v>
          </cell>
        </row>
        <row r="329">
          <cell r="B329" t="str">
            <v>Cbr2</v>
          </cell>
          <cell r="C329" t="str">
            <v>carbonyl reductase [NADPH] 2 isoform X1</v>
          </cell>
          <cell r="D329">
            <v>-0.65384239899999996</v>
          </cell>
          <cell r="E329">
            <v>1.308093E-3</v>
          </cell>
          <cell r="F329" t="str">
            <v>141.0 ± 15.1</v>
          </cell>
          <cell r="G329" t="str">
            <v>97.2 ± 11.4</v>
          </cell>
          <cell r="H329">
            <v>0.65384239899999996</v>
          </cell>
        </row>
        <row r="330">
          <cell r="B330" t="str">
            <v>Wdfy2</v>
          </cell>
          <cell r="C330" t="str">
            <v>WD repeat and FYVE domain-containing protein 2 isoform X3</v>
          </cell>
          <cell r="D330">
            <v>-0.65376631100000004</v>
          </cell>
          <cell r="E330">
            <v>3.0930218999999998E-2</v>
          </cell>
          <cell r="F330" t="str">
            <v>18.1 ± 3.4</v>
          </cell>
          <cell r="G330" t="str">
            <v>12.4 ± 1.6</v>
          </cell>
          <cell r="H330">
            <v>0.65376631100000004</v>
          </cell>
        </row>
        <row r="331">
          <cell r="B331" t="str">
            <v>Slc37a1</v>
          </cell>
          <cell r="C331" t="str">
            <v>glucose-6-phosphate exchanger SLC37A1 isoform X3</v>
          </cell>
          <cell r="D331">
            <v>-0.65336919999999998</v>
          </cell>
          <cell r="E331">
            <v>2.680371E-3</v>
          </cell>
          <cell r="F331" t="str">
            <v>19.5 ± 1.5</v>
          </cell>
          <cell r="G331" t="str">
            <v>13.4 ± 1.1</v>
          </cell>
          <cell r="H331">
            <v>0.65336919999999998</v>
          </cell>
        </row>
        <row r="332">
          <cell r="B332" t="str">
            <v>Pck2</v>
          </cell>
          <cell r="C332" t="str">
            <v>phosphoenolpyruvate carboxykinase [GTP], mitochondrial</v>
          </cell>
          <cell r="D332">
            <v>-0.65234262499999995</v>
          </cell>
          <cell r="E332">
            <v>7.9153600000000002E-4</v>
          </cell>
          <cell r="F332" t="str">
            <v>92.3 ± 4.3</v>
          </cell>
          <cell r="G332" t="str">
            <v>63.5 ± 11.5</v>
          </cell>
          <cell r="H332">
            <v>0.65234262499999995</v>
          </cell>
        </row>
        <row r="333">
          <cell r="B333" t="str">
            <v>Hist1h2bn</v>
          </cell>
          <cell r="C333" t="str">
            <v>histone H2B type 1-F/J/L</v>
          </cell>
          <cell r="D333">
            <v>0.65138467899999997</v>
          </cell>
          <cell r="E333">
            <v>1.0889490000000001E-3</v>
          </cell>
          <cell r="F333" t="str">
            <v>524.3 ± 74.5</v>
          </cell>
          <cell r="G333" t="str">
            <v>887.7 ± 97.2</v>
          </cell>
          <cell r="H333">
            <v>0.65138467899999997</v>
          </cell>
        </row>
        <row r="334">
          <cell r="B334" t="str">
            <v>BC029214</v>
          </cell>
          <cell r="C334" t="str">
            <v>protein PAXX isoform X3</v>
          </cell>
          <cell r="D334">
            <v>-0.64903590899999997</v>
          </cell>
          <cell r="E334">
            <v>1.4483451E-2</v>
          </cell>
          <cell r="F334" t="str">
            <v>43.2 ± 4.2</v>
          </cell>
          <cell r="G334" t="str">
            <v>29.8 ± 4.5</v>
          </cell>
          <cell r="H334">
            <v>0.64903590899999997</v>
          </cell>
        </row>
        <row r="335">
          <cell r="B335" t="str">
            <v>Sh3bgrl2</v>
          </cell>
          <cell r="C335" t="str">
            <v>SH3 domain-binding glutamic acid-rich-like protein 2</v>
          </cell>
          <cell r="D335">
            <v>-0.64879560599999997</v>
          </cell>
          <cell r="E335">
            <v>1.9157239999999999E-2</v>
          </cell>
          <cell r="F335" t="str">
            <v>48.8 ± 17.9</v>
          </cell>
          <cell r="G335" t="str">
            <v>33.3 ± 2.5</v>
          </cell>
          <cell r="H335">
            <v>0.64879560599999997</v>
          </cell>
        </row>
        <row r="336">
          <cell r="B336" t="str">
            <v>Rhobtb2</v>
          </cell>
          <cell r="C336" t="str">
            <v>rho-related BTB domain-containing protein 2 isoform X1</v>
          </cell>
          <cell r="D336">
            <v>-0.64875126400000005</v>
          </cell>
          <cell r="E336">
            <v>4.2879428999999997E-2</v>
          </cell>
          <cell r="F336" t="str">
            <v>15.7 ± 4.0</v>
          </cell>
          <cell r="G336" t="str">
            <v>10.7 ± 2.7</v>
          </cell>
          <cell r="H336">
            <v>0.64875126400000005</v>
          </cell>
        </row>
        <row r="337">
          <cell r="B337" t="str">
            <v>H6pd</v>
          </cell>
          <cell r="C337" t="str">
            <v>GDH/6PGL endoplasmic bifunctional protein isoform X2</v>
          </cell>
          <cell r="D337">
            <v>-0.64851542100000004</v>
          </cell>
          <cell r="E337">
            <v>8.4133600000000004E-4</v>
          </cell>
          <cell r="F337" t="str">
            <v>92.7 ± 16.0</v>
          </cell>
          <cell r="G337" t="str">
            <v>63.5 ± 9.8</v>
          </cell>
          <cell r="H337">
            <v>0.64851542100000004</v>
          </cell>
        </row>
        <row r="338">
          <cell r="B338" t="str">
            <v>Sord</v>
          </cell>
          <cell r="C338" t="str">
            <v>sorbitol dehydrogenase</v>
          </cell>
          <cell r="D338">
            <v>-0.648253262</v>
          </cell>
          <cell r="E338">
            <v>0.46992678900000001</v>
          </cell>
          <cell r="F338" t="str">
            <v>7.4 ± 3.7</v>
          </cell>
          <cell r="G338" t="str">
            <v>5.1 ± 1.5</v>
          </cell>
          <cell r="H338">
            <v>0.648253262</v>
          </cell>
        </row>
        <row r="339">
          <cell r="B339" t="str">
            <v>Cited4</v>
          </cell>
          <cell r="C339" t="str">
            <v>cbp/p300-interacting transactivator 4</v>
          </cell>
          <cell r="D339">
            <v>-0.64758595600000002</v>
          </cell>
          <cell r="E339">
            <v>0.104060018</v>
          </cell>
          <cell r="F339" t="str">
            <v>35.4 ± 8.1</v>
          </cell>
          <cell r="G339" t="str">
            <v>24.6 ± 6.1</v>
          </cell>
          <cell r="H339">
            <v>0.64758595600000002</v>
          </cell>
        </row>
        <row r="340">
          <cell r="B340" t="str">
            <v>Selenom</v>
          </cell>
          <cell r="C340" t="str">
            <v xml:space="preserve">selenoprotein M </v>
          </cell>
          <cell r="D340">
            <v>0.64710164299999995</v>
          </cell>
          <cell r="E340">
            <v>7.8920460999999997E-2</v>
          </cell>
          <cell r="F340" t="str">
            <v>22.0 ± 3.0</v>
          </cell>
          <cell r="G340" t="str">
            <v>37.1 ± 5.3</v>
          </cell>
          <cell r="H340">
            <v>0.64710164299999995</v>
          </cell>
        </row>
        <row r="341">
          <cell r="B341" t="str">
            <v>Gbp9</v>
          </cell>
          <cell r="C341" t="str">
            <v>guanylate binding protein family, member 9 isoform X3</v>
          </cell>
          <cell r="D341">
            <v>-0.64632263999999995</v>
          </cell>
          <cell r="E341">
            <v>4.0489460999999997E-2</v>
          </cell>
          <cell r="F341" t="str">
            <v>16.9 ± 4.7</v>
          </cell>
          <cell r="G341" t="str">
            <v>11.7 ± 2.8</v>
          </cell>
          <cell r="H341">
            <v>0.64632263999999995</v>
          </cell>
        </row>
        <row r="342">
          <cell r="B342" t="str">
            <v>Hdac5</v>
          </cell>
          <cell r="C342" t="str">
            <v>histone deacetylase 5 isoform 1</v>
          </cell>
          <cell r="D342">
            <v>0.64590263000000003</v>
          </cell>
          <cell r="E342">
            <v>3.5066049999999999E-3</v>
          </cell>
          <cell r="F342" t="str">
            <v>19.9 ± 2.4</v>
          </cell>
          <cell r="G342" t="str">
            <v>33.6 ± 4.9</v>
          </cell>
          <cell r="H342">
            <v>0.64590263000000003</v>
          </cell>
        </row>
        <row r="343">
          <cell r="B343" t="str">
            <v>Vopp1</v>
          </cell>
          <cell r="C343" t="str">
            <v>vesicular, overexpressed in cancer, prosurvival protein 1 isoform X4</v>
          </cell>
          <cell r="D343">
            <v>-0.64548319700000001</v>
          </cell>
          <cell r="E343">
            <v>2.6521100000000001E-4</v>
          </cell>
          <cell r="F343" t="str">
            <v>83.4 ± 4.8</v>
          </cell>
          <cell r="G343" t="str">
            <v>57.6 ± 7.2</v>
          </cell>
          <cell r="H343">
            <v>0.64548319700000001</v>
          </cell>
        </row>
        <row r="344">
          <cell r="B344" t="str">
            <v>Col8a1</v>
          </cell>
          <cell r="C344" t="str">
            <v>collagen alpha-1(VIII) chain precursor</v>
          </cell>
          <cell r="D344">
            <v>0.64508477500000005</v>
          </cell>
          <cell r="E344">
            <v>0.40652148500000002</v>
          </cell>
          <cell r="F344" t="str">
            <v>6.1 ± 2.2</v>
          </cell>
          <cell r="G344" t="str">
            <v>10.2 ± 5.5</v>
          </cell>
          <cell r="H344">
            <v>0.64508477500000005</v>
          </cell>
        </row>
        <row r="345">
          <cell r="B345" t="str">
            <v>Atg9b</v>
          </cell>
          <cell r="C345" t="str">
            <v>autophagy-related protein 9B</v>
          </cell>
          <cell r="D345">
            <v>-0.64414382000000003</v>
          </cell>
          <cell r="E345">
            <v>0.24591410699999999</v>
          </cell>
          <cell r="F345" t="str">
            <v>39.9 ± 16.1</v>
          </cell>
          <cell r="G345" t="str">
            <v>27.4 ± 13.1</v>
          </cell>
          <cell r="H345">
            <v>0.64414382000000003</v>
          </cell>
        </row>
        <row r="346">
          <cell r="B346" t="str">
            <v>C130074G19Rik</v>
          </cell>
          <cell r="C346" t="str">
            <v>uncharacterized protein C1orf115 homolog</v>
          </cell>
          <cell r="D346">
            <v>-0.64271027999999997</v>
          </cell>
          <cell r="E346">
            <v>5.9235512999999997E-2</v>
          </cell>
          <cell r="F346" t="str">
            <v>34.6 ± 13.1</v>
          </cell>
          <cell r="G346" t="str">
            <v>23.6 ± 3.7</v>
          </cell>
          <cell r="H346">
            <v>0.64271027999999997</v>
          </cell>
        </row>
        <row r="347">
          <cell r="B347" t="str">
            <v>Plxna1</v>
          </cell>
          <cell r="C347" t="str">
            <v>plexin-A1 precursor</v>
          </cell>
          <cell r="D347">
            <v>-0.64096889999999995</v>
          </cell>
          <cell r="E347">
            <v>7.2278419999999996E-2</v>
          </cell>
          <cell r="F347" t="str">
            <v>39.7 ± 10.2</v>
          </cell>
          <cell r="G347" t="str">
            <v>27.3 ± 10.0</v>
          </cell>
          <cell r="H347">
            <v>0.64096889999999995</v>
          </cell>
        </row>
        <row r="348">
          <cell r="B348" t="str">
            <v>Dsel</v>
          </cell>
          <cell r="C348" t="str">
            <v>dermatan-sulfate epimerase-like protein isoform X1</v>
          </cell>
          <cell r="D348">
            <v>0.64057530100000004</v>
          </cell>
          <cell r="E348">
            <v>3.0361137999999999E-2</v>
          </cell>
          <cell r="F348" t="str">
            <v>6.2 ± 0.6</v>
          </cell>
          <cell r="G348" t="str">
            <v>10.5 ± 2.1</v>
          </cell>
          <cell r="H348">
            <v>0.64057530100000004</v>
          </cell>
        </row>
        <row r="349">
          <cell r="B349" t="str">
            <v>Gm4890</v>
          </cell>
          <cell r="C349" t="str">
            <v>predicted gene 4890</v>
          </cell>
          <cell r="D349">
            <v>0.639432153</v>
          </cell>
          <cell r="E349">
            <v>0.26224962800000001</v>
          </cell>
          <cell r="F349" t="str">
            <v>2.0 ± 0.4</v>
          </cell>
          <cell r="G349" t="str">
            <v>3.4 ± 0.3</v>
          </cell>
          <cell r="H349">
            <v>0.639432153</v>
          </cell>
        </row>
        <row r="350">
          <cell r="B350" t="str">
            <v>Ddhd1</v>
          </cell>
          <cell r="C350" t="str">
            <v>phospholipase DDHD1 isoform 4</v>
          </cell>
          <cell r="D350">
            <v>-0.63888448900000006</v>
          </cell>
          <cell r="E350">
            <v>1.1690127999999999E-2</v>
          </cell>
          <cell r="F350" t="str">
            <v>10.9 ± 1.9</v>
          </cell>
          <cell r="G350" t="str">
            <v>7.5 ± 0.9</v>
          </cell>
          <cell r="H350">
            <v>0.63888448900000006</v>
          </cell>
        </row>
        <row r="351">
          <cell r="B351" t="str">
            <v>Sult1d1</v>
          </cell>
          <cell r="C351" t="str">
            <v>sulfotransferase 1 family member D1</v>
          </cell>
          <cell r="D351">
            <v>-0.63681919600000003</v>
          </cell>
          <cell r="E351">
            <v>0.54488873500000001</v>
          </cell>
          <cell r="F351" t="str">
            <v>191.6 ± 71.9</v>
          </cell>
          <cell r="G351" t="str">
            <v>134.2 ± 98.3</v>
          </cell>
          <cell r="H351">
            <v>0.63681919600000003</v>
          </cell>
        </row>
        <row r="352">
          <cell r="B352" t="str">
            <v>Rhob</v>
          </cell>
          <cell r="C352" t="str">
            <v>rho-related GTP-binding protein RhoB precursor</v>
          </cell>
          <cell r="D352">
            <v>0.63607245899999998</v>
          </cell>
          <cell r="E352">
            <v>2.2268587999999999E-2</v>
          </cell>
          <cell r="F352" t="str">
            <v>43.8 ± 7.9</v>
          </cell>
          <cell r="G352" t="str">
            <v>73.8 ± 17.1</v>
          </cell>
          <cell r="H352">
            <v>0.63607245899999998</v>
          </cell>
        </row>
        <row r="353">
          <cell r="B353" t="str">
            <v>Hr</v>
          </cell>
          <cell r="C353" t="str">
            <v>lysine-specific demethylase hairless</v>
          </cell>
          <cell r="D353">
            <v>-0.63551278</v>
          </cell>
          <cell r="E353">
            <v>0.1064123</v>
          </cell>
          <cell r="F353" t="str">
            <v>15.3 ± 7.1</v>
          </cell>
          <cell r="G353" t="str">
            <v>10.5 ± 1.1</v>
          </cell>
          <cell r="H353">
            <v>0.63551278</v>
          </cell>
        </row>
        <row r="354">
          <cell r="B354" t="str">
            <v>Fzd1</v>
          </cell>
          <cell r="C354" t="str">
            <v>frizzled-1 precursor</v>
          </cell>
          <cell r="D354">
            <v>-0.63546297600000001</v>
          </cell>
          <cell r="E354">
            <v>0.30749228699999998</v>
          </cell>
          <cell r="F354" t="str">
            <v>27.3 ± 17.3</v>
          </cell>
          <cell r="G354" t="str">
            <v>18.6 ± 4.1</v>
          </cell>
          <cell r="H354">
            <v>0.63546297600000001</v>
          </cell>
        </row>
        <row r="355">
          <cell r="B355" t="str">
            <v>Ltbp4</v>
          </cell>
          <cell r="C355" t="str">
            <v>latent-transforming growth factor beta-binding protein 4 isoform 3 precursor</v>
          </cell>
          <cell r="D355">
            <v>-0.63462613599999995</v>
          </cell>
          <cell r="E355">
            <v>0.235795322</v>
          </cell>
          <cell r="F355" t="str">
            <v>7.6 ± 3.5</v>
          </cell>
          <cell r="G355" t="str">
            <v>5.2 ± 1.4</v>
          </cell>
          <cell r="H355">
            <v>0.63462613599999995</v>
          </cell>
        </row>
        <row r="356">
          <cell r="B356" t="str">
            <v>Stx11</v>
          </cell>
          <cell r="C356" t="str">
            <v>syntaxin-11</v>
          </cell>
          <cell r="D356">
            <v>0.63073975999999998</v>
          </cell>
          <cell r="E356">
            <v>0.22318573</v>
          </cell>
          <cell r="F356" t="str">
            <v>5.9 ± 1.7</v>
          </cell>
          <cell r="G356" t="str">
            <v>10.0 ± 1.7</v>
          </cell>
          <cell r="H356">
            <v>0.63073975999999998</v>
          </cell>
        </row>
        <row r="357">
          <cell r="B357" t="str">
            <v>Fam162a</v>
          </cell>
          <cell r="C357" t="str">
            <v>protein FAM162A</v>
          </cell>
          <cell r="D357">
            <v>0.63073580299999998</v>
          </cell>
          <cell r="E357">
            <v>6.5501700000000001E-3</v>
          </cell>
          <cell r="F357" t="str">
            <v>80.2 ± 17.4</v>
          </cell>
          <cell r="G357" t="str">
            <v>133.3 ± 6.8</v>
          </cell>
          <cell r="H357">
            <v>0.63073580299999998</v>
          </cell>
        </row>
        <row r="358">
          <cell r="B358" t="str">
            <v>Itm2b</v>
          </cell>
          <cell r="C358" t="str">
            <v>integral membrane protein 2B</v>
          </cell>
          <cell r="D358">
            <v>-0.63034783699999997</v>
          </cell>
          <cell r="E358">
            <v>9.2308530000000007E-3</v>
          </cell>
          <cell r="F358" t="str">
            <v>596.5 ± 141.7</v>
          </cell>
          <cell r="G358" t="str">
            <v>413.3 ± 70.6</v>
          </cell>
          <cell r="H358">
            <v>0.63034783699999997</v>
          </cell>
        </row>
        <row r="359">
          <cell r="B359" t="str">
            <v>Mthfd2</v>
          </cell>
          <cell r="C359" t="str">
            <v>bifunctional methylenetetrahydrofolate dehydrogenase/cyclohydrolase, mitochondrial isoform X1</v>
          </cell>
          <cell r="D359">
            <v>-0.63005228599999996</v>
          </cell>
          <cell r="E359">
            <v>1.5215151E-2</v>
          </cell>
          <cell r="F359" t="str">
            <v>102.9 ± 19.0</v>
          </cell>
          <cell r="G359" t="str">
            <v>72.3 ± 8.5</v>
          </cell>
          <cell r="H359">
            <v>0.63005228599999996</v>
          </cell>
        </row>
        <row r="360">
          <cell r="B360" t="str">
            <v>Crlf1</v>
          </cell>
          <cell r="C360" t="str">
            <v>cytokine receptor-like factor 1 precursor</v>
          </cell>
          <cell r="D360">
            <v>-0.62967869899999995</v>
          </cell>
          <cell r="E360">
            <v>0.61404943599999995</v>
          </cell>
          <cell r="F360" t="str">
            <v>38.3 ± 32.5</v>
          </cell>
          <cell r="G360" t="str">
            <v>26.0 ± 9.8</v>
          </cell>
          <cell r="H360">
            <v>0.62967869899999995</v>
          </cell>
        </row>
        <row r="361">
          <cell r="B361" t="str">
            <v>Il17re</v>
          </cell>
          <cell r="C361" t="str">
            <v>interleukin-17 receptor E isoform 2</v>
          </cell>
          <cell r="D361">
            <v>-0.62941580399999997</v>
          </cell>
          <cell r="E361">
            <v>4.1192620000000003E-3</v>
          </cell>
          <cell r="F361" t="str">
            <v>69.6 ± 7.6</v>
          </cell>
          <cell r="G361" t="str">
            <v>48.7 ± 9.8</v>
          </cell>
          <cell r="H361">
            <v>0.62941580399999997</v>
          </cell>
        </row>
        <row r="362">
          <cell r="B362" t="str">
            <v>Gadd45b</v>
          </cell>
          <cell r="C362" t="str">
            <v>growth arrest and DNA damage-inducible protein GADD45 beta</v>
          </cell>
          <cell r="D362">
            <v>0.62906849099999995</v>
          </cell>
          <cell r="E362">
            <v>5.3272299999999996E-3</v>
          </cell>
          <cell r="F362" t="str">
            <v>55.6 ± 4.2</v>
          </cell>
          <cell r="G362" t="str">
            <v>93.3 ± 16.4</v>
          </cell>
          <cell r="H362">
            <v>0.62906849099999995</v>
          </cell>
        </row>
        <row r="363">
          <cell r="B363" t="str">
            <v>Mmp15</v>
          </cell>
          <cell r="C363" t="str">
            <v>matrix metalloproteinase-15 preproprotein</v>
          </cell>
          <cell r="D363">
            <v>0.62896571499999998</v>
          </cell>
          <cell r="E363">
            <v>0.34147190199999999</v>
          </cell>
          <cell r="F363" t="str">
            <v>13.0 ± 4.3</v>
          </cell>
          <cell r="G363" t="str">
            <v>21.5 ± 12.1</v>
          </cell>
          <cell r="H363">
            <v>0.62896571499999998</v>
          </cell>
        </row>
        <row r="364">
          <cell r="B364" t="str">
            <v>Tmcc2</v>
          </cell>
          <cell r="C364" t="str">
            <v>transmembrane and coiled-coil domains protein 2 isoform X1</v>
          </cell>
          <cell r="D364">
            <v>0.62830564700000002</v>
          </cell>
          <cell r="E364">
            <v>0.153785905</v>
          </cell>
          <cell r="F364" t="str">
            <v>4.2 ± 1.0</v>
          </cell>
          <cell r="G364" t="str">
            <v>6.9 ± 1.2</v>
          </cell>
          <cell r="H364">
            <v>0.62830564700000002</v>
          </cell>
        </row>
        <row r="365">
          <cell r="B365" t="str">
            <v>Itpr2</v>
          </cell>
          <cell r="C365" t="str">
            <v>inositol 1,4,5-trisphosphate receptor type 2 isoform X1</v>
          </cell>
          <cell r="D365">
            <v>-0.62759927999999998</v>
          </cell>
          <cell r="E365">
            <v>3.4743799999999999E-4</v>
          </cell>
          <cell r="F365" t="str">
            <v>43.8 ± 7.9</v>
          </cell>
          <cell r="G365" t="str">
            <v>30.4 ± 2.2</v>
          </cell>
          <cell r="H365">
            <v>0.62759927999999998</v>
          </cell>
        </row>
        <row r="366">
          <cell r="B366" t="str">
            <v>Hmcn2</v>
          </cell>
          <cell r="C366" t="str">
            <v>hemicentin 2</v>
          </cell>
          <cell r="D366">
            <v>-0.62701691199999998</v>
          </cell>
          <cell r="E366">
            <v>0.31492167100000001</v>
          </cell>
          <cell r="F366" t="str">
            <v>0.7  ±  0.0</v>
          </cell>
          <cell r="G366" t="str">
            <v>0.5  ±  0.2</v>
          </cell>
          <cell r="H366">
            <v>0.62701691199999998</v>
          </cell>
        </row>
        <row r="367">
          <cell r="B367" t="str">
            <v>Bin3</v>
          </cell>
          <cell r="C367" t="str">
            <v>bridging integrator 3</v>
          </cell>
          <cell r="D367">
            <v>-0.62674176800000003</v>
          </cell>
          <cell r="E367">
            <v>3.5570714000000003E-2</v>
          </cell>
          <cell r="F367" t="str">
            <v>46.0 ± 10.3</v>
          </cell>
          <cell r="G367" t="str">
            <v>32.0 ± 7.3</v>
          </cell>
          <cell r="H367">
            <v>0.62674176800000003</v>
          </cell>
        </row>
        <row r="368">
          <cell r="B368" t="str">
            <v>Fam213a</v>
          </cell>
          <cell r="C368" t="str">
            <v>redox-regulatory protein FAM213A isoform b</v>
          </cell>
          <cell r="D368">
            <v>-0.62375138699999999</v>
          </cell>
          <cell r="E368">
            <v>0.25838716699999997</v>
          </cell>
          <cell r="F368" t="str">
            <v>148.6 ± 70.5</v>
          </cell>
          <cell r="G368" t="str">
            <v>102.7 ± 38.2</v>
          </cell>
          <cell r="H368">
            <v>0.62375138699999999</v>
          </cell>
        </row>
        <row r="369">
          <cell r="B369" t="str">
            <v>Sh3d21</v>
          </cell>
          <cell r="C369" t="str">
            <v>SH3 domain-containing protein 21 isoform X1</v>
          </cell>
          <cell r="D369">
            <v>-0.62371298600000002</v>
          </cell>
          <cell r="E369">
            <v>3.3795678000000003E-2</v>
          </cell>
          <cell r="F369" t="str">
            <v>25.6 ± 5.3</v>
          </cell>
          <cell r="G369" t="str">
            <v>18.6 ± 3.4</v>
          </cell>
          <cell r="H369">
            <v>0.62371298600000002</v>
          </cell>
        </row>
        <row r="370">
          <cell r="B370" t="str">
            <v>Fras1</v>
          </cell>
          <cell r="C370" t="str">
            <v>extracellular matrix protein FRAS1 isoform X3</v>
          </cell>
          <cell r="D370">
            <v>-0.62260750499999995</v>
          </cell>
          <cell r="E370">
            <v>7.0391328000000003E-2</v>
          </cell>
          <cell r="F370" t="str">
            <v>113.4 ± 49.0</v>
          </cell>
          <cell r="G370" t="str">
            <v>78.5 ± 11.1</v>
          </cell>
          <cell r="H370">
            <v>0.62260750499999995</v>
          </cell>
        </row>
        <row r="371">
          <cell r="B371" t="str">
            <v>Fosl1</v>
          </cell>
          <cell r="C371" t="str">
            <v>fos-related antigen 1</v>
          </cell>
          <cell r="D371">
            <v>-0.622300136</v>
          </cell>
          <cell r="E371">
            <v>9.0993013999999997E-2</v>
          </cell>
          <cell r="F371" t="str">
            <v>12.9 ± 1.1</v>
          </cell>
          <cell r="G371" t="str">
            <v>9.1 ± 0.1</v>
          </cell>
          <cell r="H371">
            <v>0.622300136</v>
          </cell>
        </row>
        <row r="372">
          <cell r="B372" t="str">
            <v>Itga1</v>
          </cell>
          <cell r="C372" t="str">
            <v>integrin alpha-1 precursor</v>
          </cell>
          <cell r="D372">
            <v>-0.62087487699999999</v>
          </cell>
          <cell r="E372">
            <v>4.8568322999999997E-2</v>
          </cell>
          <cell r="F372" t="str">
            <v>13.4 ± 1.9</v>
          </cell>
          <cell r="G372" t="str">
            <v>9.4 ± 2.4</v>
          </cell>
          <cell r="H372">
            <v>0.62087487699999999</v>
          </cell>
        </row>
        <row r="373">
          <cell r="B373" t="str">
            <v>Noct</v>
          </cell>
          <cell r="C373" t="str">
            <v>nocturnin</v>
          </cell>
          <cell r="D373">
            <v>0.62078723700000005</v>
          </cell>
          <cell r="E373">
            <v>8.3639355999999998E-2</v>
          </cell>
          <cell r="F373" t="str">
            <v>15.5 ± 1.7</v>
          </cell>
          <cell r="G373" t="str">
            <v>25.7 ± 9.2</v>
          </cell>
          <cell r="H373">
            <v>0.62078723700000005</v>
          </cell>
        </row>
        <row r="374">
          <cell r="B374" t="str">
            <v>Plaur</v>
          </cell>
          <cell r="C374" t="str">
            <v>urokinase plasminogen activator surface receptor isoform X1</v>
          </cell>
          <cell r="D374">
            <v>-0.62053008300000001</v>
          </cell>
          <cell r="E374">
            <v>4.6628570000000003E-3</v>
          </cell>
          <cell r="F374" t="str">
            <v>64.5 ± 5.1</v>
          </cell>
          <cell r="G374" t="str">
            <v>45.5 ± 4.9</v>
          </cell>
          <cell r="H374">
            <v>0.62053008300000001</v>
          </cell>
        </row>
        <row r="375">
          <cell r="B375" t="str">
            <v>Chn1</v>
          </cell>
          <cell r="C375" t="str">
            <v>N-chimaerin isoform X3</v>
          </cell>
          <cell r="D375">
            <v>0.62036149799999996</v>
          </cell>
          <cell r="E375">
            <v>0.18638611299999999</v>
          </cell>
          <cell r="F375" t="str">
            <v>3.7 ± 0.9</v>
          </cell>
          <cell r="G375" t="str">
            <v>6.2 ± 0.7</v>
          </cell>
          <cell r="H375">
            <v>0.62036149799999996</v>
          </cell>
        </row>
        <row r="376">
          <cell r="B376" t="str">
            <v>Srpk3</v>
          </cell>
          <cell r="C376" t="str">
            <v>SRSF protein kinase 3</v>
          </cell>
          <cell r="D376">
            <v>0.61835713299999995</v>
          </cell>
          <cell r="E376">
            <v>0.49914462500000001</v>
          </cell>
          <cell r="F376" t="str">
            <v>5.5 ± 3.7</v>
          </cell>
          <cell r="G376" t="str">
            <v>8.9 ± 2.1</v>
          </cell>
          <cell r="H376">
            <v>0.61835713299999995</v>
          </cell>
        </row>
        <row r="377">
          <cell r="B377" t="str">
            <v>Clu</v>
          </cell>
          <cell r="C377" t="str">
            <v>clusterin isoform X2</v>
          </cell>
          <cell r="D377">
            <v>-0.61788073099999996</v>
          </cell>
          <cell r="E377">
            <v>0.43809651700000002</v>
          </cell>
          <cell r="F377" t="str">
            <v>172.3 ± 102.2</v>
          </cell>
          <cell r="G377" t="str">
            <v>119.3 ± 52.3</v>
          </cell>
          <cell r="H377">
            <v>0.61788073099999996</v>
          </cell>
        </row>
        <row r="378">
          <cell r="B378" t="str">
            <v>Sesn3</v>
          </cell>
          <cell r="C378" t="str">
            <v>sestrin-3</v>
          </cell>
          <cell r="D378">
            <v>-0.61707161099999996</v>
          </cell>
          <cell r="E378">
            <v>0.11416359199999999</v>
          </cell>
          <cell r="F378" t="str">
            <v>18.0 ± 5.5</v>
          </cell>
          <cell r="G378" t="str">
            <v>12.6 ± 1.8</v>
          </cell>
          <cell r="H378">
            <v>0.61707161099999996</v>
          </cell>
        </row>
        <row r="379">
          <cell r="B379" t="str">
            <v>D330045A20Rik</v>
          </cell>
          <cell r="C379" t="str">
            <v>uncharacterized protein CXorf57 homolog isoform 2</v>
          </cell>
          <cell r="D379">
            <v>-0.61687102599999999</v>
          </cell>
          <cell r="E379">
            <v>0.12788512799999999</v>
          </cell>
          <cell r="F379" t="str">
            <v>4.8 ± 0.8</v>
          </cell>
          <cell r="G379" t="str">
            <v>3.4 ± 0.3</v>
          </cell>
          <cell r="H379">
            <v>0.61687102599999999</v>
          </cell>
        </row>
        <row r="380">
          <cell r="B380" t="str">
            <v>Plcg2</v>
          </cell>
          <cell r="C380" t="str">
            <v>1-phosphatidylinositol 4,5-bisphosphate phosphodiesterase gamma-2</v>
          </cell>
          <cell r="D380">
            <v>-0.61394402100000001</v>
          </cell>
          <cell r="E380">
            <v>1.5215151E-2</v>
          </cell>
          <cell r="F380" t="str">
            <v>25.5 ± 6.3</v>
          </cell>
          <cell r="G380" t="str">
            <v>17.9 ± 2.3</v>
          </cell>
          <cell r="H380">
            <v>0.61394402100000001</v>
          </cell>
        </row>
        <row r="381">
          <cell r="B381" t="str">
            <v>Btc</v>
          </cell>
          <cell r="C381" t="str">
            <v>probetacellulin</v>
          </cell>
          <cell r="D381">
            <v>-0.613743339</v>
          </cell>
          <cell r="E381">
            <v>0.31101562100000002</v>
          </cell>
          <cell r="F381" t="str">
            <v>26.6 ± 5.7</v>
          </cell>
          <cell r="G381" t="str">
            <v>18.5 ± 9.1</v>
          </cell>
          <cell r="H381">
            <v>0.613743339</v>
          </cell>
        </row>
        <row r="382">
          <cell r="B382" t="str">
            <v>Herpud1</v>
          </cell>
          <cell r="C382" t="str">
            <v>homocysteine-responsive endoplasmic reticulum-resident ubiquitin-like domain member 1 protein</v>
          </cell>
          <cell r="D382">
            <v>-0.61129581099999997</v>
          </cell>
          <cell r="E382">
            <v>2.8031536999999999E-2</v>
          </cell>
          <cell r="F382" t="str">
            <v>132.0 ± 8.2</v>
          </cell>
          <cell r="G382" t="str">
            <v>93.6 ± 27.6</v>
          </cell>
          <cell r="H382">
            <v>0.61129581099999997</v>
          </cell>
        </row>
        <row r="383">
          <cell r="B383" t="str">
            <v>2610203C20Rik</v>
          </cell>
          <cell r="C383" t="str">
            <v>RIKEN cDNA 3110039I08 gene</v>
          </cell>
          <cell r="D383">
            <v>-0.61084044100000001</v>
          </cell>
          <cell r="E383">
            <v>0.43899728300000002</v>
          </cell>
          <cell r="F383" t="str">
            <v>9.2 ± 2.6</v>
          </cell>
          <cell r="G383" t="str">
            <v>6.5 ± 3.0</v>
          </cell>
          <cell r="H383">
            <v>0.61084044100000001</v>
          </cell>
        </row>
        <row r="384">
          <cell r="B384" t="str">
            <v>Lacc1</v>
          </cell>
          <cell r="C384" t="str">
            <v>laccase domain-containing protein 1</v>
          </cell>
          <cell r="D384">
            <v>-0.61025429200000003</v>
          </cell>
          <cell r="E384">
            <v>0.42375400699999999</v>
          </cell>
          <cell r="F384" t="str">
            <v>8.4 ± 3.4</v>
          </cell>
          <cell r="G384" t="str">
            <v>5.9 ± 2.2</v>
          </cell>
          <cell r="H384">
            <v>0.61025429200000003</v>
          </cell>
        </row>
        <row r="385">
          <cell r="B385" t="str">
            <v>Zfp941</v>
          </cell>
          <cell r="C385" t="str">
            <v>uncharacterized protein LOC407812</v>
          </cell>
          <cell r="D385">
            <v>0.60946345999999996</v>
          </cell>
          <cell r="E385">
            <v>0.82979948100000001</v>
          </cell>
          <cell r="F385" t="str">
            <v>1.3 ± 1.1</v>
          </cell>
          <cell r="G385" t="str">
            <v>2.2 ± 0.5</v>
          </cell>
          <cell r="H385">
            <v>0.60946345999999996</v>
          </cell>
        </row>
        <row r="386">
          <cell r="B386" t="str">
            <v>Gabarapl1</v>
          </cell>
          <cell r="C386" t="str">
            <v>gamma-aminobutyric acid receptor-associated protein-like 1</v>
          </cell>
          <cell r="D386">
            <v>-0.60865323699999996</v>
          </cell>
          <cell r="E386">
            <v>7.0691799999999996E-4</v>
          </cell>
          <cell r="F386" t="str">
            <v>193.3 ± 26.1</v>
          </cell>
          <cell r="G386" t="str">
            <v>136.7 ± 10.3</v>
          </cell>
          <cell r="H386">
            <v>0.60865323699999996</v>
          </cell>
        </row>
        <row r="387">
          <cell r="B387" t="str">
            <v>Rida</v>
          </cell>
          <cell r="C387" t="str">
            <v>reactive intermediate imine deaminase A homolog</v>
          </cell>
          <cell r="D387">
            <v>-0.607952363</v>
          </cell>
          <cell r="E387">
            <v>5.0984056999999999E-2</v>
          </cell>
          <cell r="F387" t="str">
            <v>47.0 ± 8.6</v>
          </cell>
          <cell r="G387" t="str">
            <v>33.6 ± 1.2</v>
          </cell>
          <cell r="H387">
            <v>0.607952363</v>
          </cell>
        </row>
        <row r="388">
          <cell r="B388" t="str">
            <v>Sh3gl2</v>
          </cell>
          <cell r="C388" t="str">
            <v>endophilin-A1</v>
          </cell>
          <cell r="D388">
            <v>-0.60745620099999997</v>
          </cell>
          <cell r="E388">
            <v>0.54969160800000005</v>
          </cell>
          <cell r="F388" t="str">
            <v>3.2 ± 0.8</v>
          </cell>
          <cell r="G388" t="str">
            <v>2.3 ± 1.5</v>
          </cell>
          <cell r="H388">
            <v>0.60745620099999997</v>
          </cell>
        </row>
        <row r="389">
          <cell r="B389" t="str">
            <v>Bmp3</v>
          </cell>
          <cell r="C389" t="str">
            <v>bone morphogenetic protein 3 isoform 1 precursor</v>
          </cell>
          <cell r="D389">
            <v>-0.60676194000000006</v>
          </cell>
          <cell r="E389">
            <v>0.24286497900000001</v>
          </cell>
          <cell r="F389" t="str">
            <v>14.4 ± 7.2</v>
          </cell>
          <cell r="G389" t="str">
            <v>10.0 ± 0.8</v>
          </cell>
          <cell r="H389">
            <v>0.60676194000000006</v>
          </cell>
        </row>
        <row r="390">
          <cell r="B390" t="str">
            <v>Angpt2</v>
          </cell>
          <cell r="C390" t="str">
            <v>angiopoietin-2 precursor</v>
          </cell>
          <cell r="D390">
            <v>0.60479470800000001</v>
          </cell>
          <cell r="E390">
            <v>0.47200056299999998</v>
          </cell>
          <cell r="F390" t="str">
            <v>67.1 ± 46.1</v>
          </cell>
          <cell r="G390" t="str">
            <v>107.5 ± 35.1</v>
          </cell>
          <cell r="H390">
            <v>0.60479470800000001</v>
          </cell>
        </row>
        <row r="391">
          <cell r="B391" t="str">
            <v>Lypd3</v>
          </cell>
          <cell r="C391" t="str">
            <v>ly6/PLAUR domain-containing protein 3 precursor</v>
          </cell>
          <cell r="D391">
            <v>-0.60338403900000004</v>
          </cell>
          <cell r="E391">
            <v>9.7678951E-2</v>
          </cell>
          <cell r="F391" t="str">
            <v>16.5 ± 2.2</v>
          </cell>
          <cell r="G391" t="str">
            <v>11.7 ± 2.2</v>
          </cell>
          <cell r="H391">
            <v>0.60338403900000004</v>
          </cell>
        </row>
        <row r="392">
          <cell r="B392" t="str">
            <v>Pfkl</v>
          </cell>
          <cell r="C392" t="str">
            <v>ATP-dependent 6-phosphofructokinase, liver type isoform X1</v>
          </cell>
          <cell r="D392">
            <v>0.60145636000000002</v>
          </cell>
          <cell r="E392">
            <v>9.99214E-4</v>
          </cell>
          <cell r="F392" t="str">
            <v>156.4 ± 6.2</v>
          </cell>
          <cell r="G392" t="str">
            <v>256.4 ± 34.1</v>
          </cell>
          <cell r="H392">
            <v>0.60145636000000002</v>
          </cell>
        </row>
        <row r="393">
          <cell r="B393" t="str">
            <v>Gm15663</v>
          </cell>
          <cell r="C393" t="str">
            <v>predicted gene 15663</v>
          </cell>
          <cell r="D393">
            <v>-0.60033627000000001</v>
          </cell>
          <cell r="E393">
            <v>0.39868260300000002</v>
          </cell>
          <cell r="F393" t="str">
            <v>2.7 ± 0.8</v>
          </cell>
          <cell r="G393" t="str">
            <v>1.9 ± 0.5</v>
          </cell>
          <cell r="H393">
            <v>0.60033627000000001</v>
          </cell>
        </row>
        <row r="394">
          <cell r="B394" t="str">
            <v>Dusp6</v>
          </cell>
          <cell r="C394" t="str">
            <v>dual specificity protein phosphatase 6</v>
          </cell>
          <cell r="D394">
            <v>-0.60002636399999998</v>
          </cell>
          <cell r="E394">
            <v>1.831159E-3</v>
          </cell>
          <cell r="F394" t="str">
            <v>83.5 ± 6.1</v>
          </cell>
          <cell r="G394" t="str">
            <v>59.6 ± 4.6</v>
          </cell>
          <cell r="H394">
            <v>0.60002636399999998</v>
          </cell>
        </row>
        <row r="395">
          <cell r="B395" t="str">
            <v>Hist1h1b</v>
          </cell>
          <cell r="C395" t="str">
            <v>histone H1.5</v>
          </cell>
          <cell r="D395">
            <v>0.59756062799999998</v>
          </cell>
          <cell r="E395">
            <v>8.1437769999999996E-3</v>
          </cell>
          <cell r="F395" t="str">
            <v>577.0 ± 118.1</v>
          </cell>
          <cell r="G395" t="str">
            <v>938.0 ± 116.4</v>
          </cell>
          <cell r="H395">
            <v>0.59756062799999998</v>
          </cell>
        </row>
        <row r="396">
          <cell r="B396" t="str">
            <v>Tsku</v>
          </cell>
          <cell r="C396" t="str">
            <v>tsukushin isoform X1</v>
          </cell>
          <cell r="D396">
            <v>-0.59740412899999995</v>
          </cell>
          <cell r="E396">
            <v>0.17657789300000001</v>
          </cell>
          <cell r="F396" t="str">
            <v>22.8 ± 7.3</v>
          </cell>
          <cell r="G396" t="str">
            <v>16.5 ± 1.6</v>
          </cell>
          <cell r="H396">
            <v>0.59740412899999995</v>
          </cell>
        </row>
        <row r="397">
          <cell r="B397" t="str">
            <v>4930432K21Rik</v>
          </cell>
          <cell r="C397" t="str">
            <v>uncharacterized protein C19orf57 homolog isoform X1</v>
          </cell>
          <cell r="D397">
            <v>-0.59711236599999995</v>
          </cell>
          <cell r="E397">
            <v>0.30617740599999999</v>
          </cell>
          <cell r="F397" t="str">
            <v>11.9 ± 5.2</v>
          </cell>
          <cell r="G397" t="str">
            <v>8.3 ± 1.9</v>
          </cell>
          <cell r="H397">
            <v>0.59711236599999995</v>
          </cell>
        </row>
        <row r="398">
          <cell r="B398" t="str">
            <v>5730559C18Rik</v>
          </cell>
          <cell r="C398" t="str">
            <v>uncharacterized protein C1orf106 homolog isoform X3</v>
          </cell>
          <cell r="D398">
            <v>-0.59674395300000005</v>
          </cell>
          <cell r="E398">
            <v>5.1170683000000002E-2</v>
          </cell>
          <cell r="F398" t="str">
            <v>20.6 ± 5.4</v>
          </cell>
          <cell r="G398" t="str">
            <v>14.6 ± 2.8</v>
          </cell>
          <cell r="H398">
            <v>0.59674395300000005</v>
          </cell>
        </row>
        <row r="399">
          <cell r="B399" t="str">
            <v>Krt23</v>
          </cell>
          <cell r="C399" t="str">
            <v>keratin, type I cytoskeletal 23</v>
          </cell>
          <cell r="D399">
            <v>-0.59566993599999996</v>
          </cell>
          <cell r="E399">
            <v>0.67111391799999998</v>
          </cell>
          <cell r="F399" t="str">
            <v>4.7 ± 0.8</v>
          </cell>
          <cell r="G399" t="str">
            <v>3.4 ± 2.8</v>
          </cell>
          <cell r="H399">
            <v>0.59566993599999996</v>
          </cell>
        </row>
        <row r="400">
          <cell r="B400" t="str">
            <v>Nol3</v>
          </cell>
          <cell r="C400" t="str">
            <v>nucleolar protein 3 isoform X1</v>
          </cell>
          <cell r="D400">
            <v>-0.59536327700000002</v>
          </cell>
          <cell r="E400">
            <v>0.42640007000000002</v>
          </cell>
          <cell r="F400" t="str">
            <v>2.9 ± 0.5</v>
          </cell>
          <cell r="G400" t="str">
            <v>2.0 ± 0.8</v>
          </cell>
          <cell r="H400">
            <v>0.59536327700000002</v>
          </cell>
        </row>
        <row r="401">
          <cell r="B401" t="str">
            <v>Syt11</v>
          </cell>
          <cell r="C401" t="str">
            <v>synaptotagmin-11</v>
          </cell>
          <cell r="D401">
            <v>0.59521739699999998</v>
          </cell>
          <cell r="E401">
            <v>0.107096652</v>
          </cell>
          <cell r="F401" t="str">
            <v>3.3 ± 0.6</v>
          </cell>
          <cell r="G401" t="str">
            <v>5.4 ± 0.1</v>
          </cell>
          <cell r="H401">
            <v>0.59521739699999998</v>
          </cell>
        </row>
        <row r="402">
          <cell r="B402" t="str">
            <v>Zswim4</v>
          </cell>
          <cell r="C402" t="str">
            <v>zinc finger SWIM domain-containing protein 4</v>
          </cell>
          <cell r="D402">
            <v>-0.59443160699999997</v>
          </cell>
          <cell r="E402">
            <v>6.2889920000000002E-3</v>
          </cell>
          <cell r="F402" t="str">
            <v>29.5 ± 5.8</v>
          </cell>
          <cell r="G402" t="str">
            <v>21.0 ± 1.8</v>
          </cell>
          <cell r="H402">
            <v>0.59443160699999997</v>
          </cell>
        </row>
        <row r="403">
          <cell r="B403" t="str">
            <v>Rrm2b</v>
          </cell>
          <cell r="C403" t="str">
            <v>ribonucleoside-diphosphate reductase subunit M2 B isoform X3</v>
          </cell>
          <cell r="D403">
            <v>-0.59435988100000003</v>
          </cell>
          <cell r="E403">
            <v>3.1898863999999999E-2</v>
          </cell>
          <cell r="F403" t="str">
            <v>12.1 ± 1.6</v>
          </cell>
          <cell r="G403" t="str">
            <v>8.7 ± 0.8</v>
          </cell>
          <cell r="H403">
            <v>0.59435988100000003</v>
          </cell>
        </row>
        <row r="404">
          <cell r="B404" t="str">
            <v>Cln6</v>
          </cell>
          <cell r="C404" t="str">
            <v>ceroid-lipofuscinosis neuronal protein 6</v>
          </cell>
          <cell r="D404">
            <v>-0.59434597199999994</v>
          </cell>
          <cell r="E404">
            <v>3.0361137999999999E-2</v>
          </cell>
          <cell r="F404" t="str">
            <v>36.8 ± 10.2</v>
          </cell>
          <cell r="G404" t="str">
            <v>26.1 ± 2.2</v>
          </cell>
          <cell r="H404">
            <v>0.59434597199999994</v>
          </cell>
        </row>
        <row r="405">
          <cell r="B405" t="str">
            <v>Rpl30</v>
          </cell>
          <cell r="C405" t="str">
            <v>60S ribosomal protein L30</v>
          </cell>
          <cell r="D405">
            <v>-0.59342190399999994</v>
          </cell>
          <cell r="E405">
            <v>1.0476522E-2</v>
          </cell>
          <cell r="F405" t="str">
            <v>841.3 ± 146.2</v>
          </cell>
          <cell r="G405" t="str">
            <v>607.4 ± 31.0</v>
          </cell>
          <cell r="H405">
            <v>0.59342190399999994</v>
          </cell>
        </row>
        <row r="406">
          <cell r="B406" t="str">
            <v>Mirt1</v>
          </cell>
          <cell r="C406" t="str">
            <v>myocardial infarction associated transcript 1</v>
          </cell>
          <cell r="D406">
            <v>0.59289177900000001</v>
          </cell>
          <cell r="E406">
            <v>0.27880317799999998</v>
          </cell>
          <cell r="F406" t="str">
            <v>1.2 ± 0.2</v>
          </cell>
          <cell r="G406" t="str">
            <v>1.9 ± 0.1</v>
          </cell>
          <cell r="H406">
            <v>0.59289177900000001</v>
          </cell>
        </row>
        <row r="407">
          <cell r="B407" t="str">
            <v>Mfsd2b</v>
          </cell>
          <cell r="C407" t="str">
            <v>major facilitator superfamily domain-containing protein 2B isoform X2</v>
          </cell>
          <cell r="D407">
            <v>0.59273749099999995</v>
          </cell>
          <cell r="E407">
            <v>0.26533648599999998</v>
          </cell>
          <cell r="F407" t="str">
            <v>2.7 ± 0.6</v>
          </cell>
          <cell r="G407" t="str">
            <v>4.4 ± 0.2</v>
          </cell>
          <cell r="H407">
            <v>0.59273749099999995</v>
          </cell>
        </row>
        <row r="408">
          <cell r="B408" t="str">
            <v>Wwox</v>
          </cell>
          <cell r="C408" t="str">
            <v>WW domain-containing oxidoreductase isoform X6</v>
          </cell>
          <cell r="D408">
            <v>-0.59268639199999995</v>
          </cell>
          <cell r="E408">
            <v>0.30779253400000001</v>
          </cell>
          <cell r="F408" t="str">
            <v>8.5 ± 0.5</v>
          </cell>
          <cell r="G408" t="str">
            <v>6.1 ± 2.2</v>
          </cell>
          <cell r="H408">
            <v>0.59268639199999995</v>
          </cell>
        </row>
        <row r="409">
          <cell r="B409" t="str">
            <v>Parp4</v>
          </cell>
          <cell r="C409" t="str">
            <v>poly [ADP-ribose] polymerase 4</v>
          </cell>
          <cell r="D409">
            <v>-0.592582846</v>
          </cell>
          <cell r="E409">
            <v>0.13882691799999999</v>
          </cell>
          <cell r="F409" t="str">
            <v>8.9 ± 3.1</v>
          </cell>
          <cell r="G409" t="str">
            <v>6.3 ± 1.3</v>
          </cell>
          <cell r="H409">
            <v>0.592582846</v>
          </cell>
        </row>
        <row r="410">
          <cell r="B410" t="str">
            <v>Fam163a</v>
          </cell>
          <cell r="C410" t="str">
            <v>protein FAM163A isoform X1</v>
          </cell>
          <cell r="D410">
            <v>-0.59232468400000005</v>
          </cell>
          <cell r="E410">
            <v>0.24853040700000001</v>
          </cell>
          <cell r="F410" t="str">
            <v>12.4 ± 4.2</v>
          </cell>
          <cell r="G410" t="str">
            <v>8.9 ± 3.4</v>
          </cell>
          <cell r="H410">
            <v>0.59232468400000005</v>
          </cell>
        </row>
        <row r="411">
          <cell r="B411" t="str">
            <v>Kalrn</v>
          </cell>
          <cell r="C411" t="str">
            <v>kalirin isoform X37</v>
          </cell>
          <cell r="D411">
            <v>0.59200823899999999</v>
          </cell>
          <cell r="E411">
            <v>0.25949741300000001</v>
          </cell>
          <cell r="F411" t="str">
            <v>1.6 ± 0.1</v>
          </cell>
          <cell r="G411" t="str">
            <v>2.7 ± 0.9</v>
          </cell>
          <cell r="H411">
            <v>0.59200823899999999</v>
          </cell>
        </row>
        <row r="412">
          <cell r="B412" t="str">
            <v>Grasp</v>
          </cell>
          <cell r="C412" t="str">
            <v>general receptor for phosphoinositides 1-associated scaffold protein isoform X1</v>
          </cell>
          <cell r="D412">
            <v>-0.59040389699999996</v>
          </cell>
          <cell r="E412">
            <v>0.32993782599999999</v>
          </cell>
          <cell r="F412" t="str">
            <v>13.4 ± 4.0</v>
          </cell>
          <cell r="G412" t="str">
            <v>9.6 ± 3.1</v>
          </cell>
          <cell r="H412">
            <v>0.59040389699999996</v>
          </cell>
        </row>
        <row r="413">
          <cell r="B413" t="str">
            <v>Adm2</v>
          </cell>
          <cell r="C413" t="str">
            <v>ADM2 preproprotein</v>
          </cell>
          <cell r="D413">
            <v>-0.58990632399999998</v>
          </cell>
          <cell r="E413">
            <v>0.44862220400000002</v>
          </cell>
          <cell r="F413" t="str">
            <v>23.3 ± 9.2</v>
          </cell>
          <cell r="G413" t="str">
            <v>17.0 ± 3.2</v>
          </cell>
          <cell r="H413">
            <v>0.58990632399999998</v>
          </cell>
        </row>
        <row r="414">
          <cell r="B414" t="str">
            <v>Edn1</v>
          </cell>
          <cell r="C414" t="str">
            <v>endothelin-1 preproprotein</v>
          </cell>
          <cell r="D414">
            <v>0.58904257500000001</v>
          </cell>
          <cell r="E414">
            <v>0.224227541</v>
          </cell>
          <cell r="F414" t="str">
            <v>5.4 ± 1.1</v>
          </cell>
          <cell r="G414" t="str">
            <v>8.8 ± 2.0</v>
          </cell>
          <cell r="H414">
            <v>0.58904257500000001</v>
          </cell>
        </row>
        <row r="415">
          <cell r="B415" t="str">
            <v>Cd14</v>
          </cell>
          <cell r="C415" t="str">
            <v>monocyte differentiation antigen CD14 precursor</v>
          </cell>
          <cell r="D415">
            <v>-0.58893501299999995</v>
          </cell>
          <cell r="E415">
            <v>7.9592728000000001E-2</v>
          </cell>
          <cell r="F415" t="str">
            <v>31.4 ± 8.0</v>
          </cell>
          <cell r="G415" t="str">
            <v>22.4 ± 4.8</v>
          </cell>
          <cell r="H415">
            <v>0.58893501299999995</v>
          </cell>
        </row>
        <row r="416">
          <cell r="B416" t="str">
            <v>Tm4sf1</v>
          </cell>
          <cell r="C416" t="str">
            <v>transmembrane 4 L6 family member 1 isoform X1</v>
          </cell>
          <cell r="D416">
            <v>0.58873542400000001</v>
          </cell>
          <cell r="E416">
            <v>9.8881457000000006E-2</v>
          </cell>
          <cell r="F416" t="str">
            <v>14.9 ± 2.5</v>
          </cell>
          <cell r="G416" t="str">
            <v>24.1 ± 5.0</v>
          </cell>
          <cell r="H416">
            <v>0.58873542400000001</v>
          </cell>
        </row>
        <row r="417">
          <cell r="B417" t="str">
            <v>Ptger4</v>
          </cell>
          <cell r="C417" t="str">
            <v>prostaglandin E2 receptor EP4 subtype isoform 1</v>
          </cell>
          <cell r="D417">
            <v>-0.58760278300000002</v>
          </cell>
          <cell r="E417">
            <v>0.11470833800000001</v>
          </cell>
          <cell r="F417" t="str">
            <v>6.8 ± 0.6</v>
          </cell>
          <cell r="G417" t="str">
            <v>4.9 ± 0.2</v>
          </cell>
          <cell r="H417">
            <v>0.58760278300000002</v>
          </cell>
        </row>
        <row r="418">
          <cell r="B418" t="str">
            <v>Pgk1</v>
          </cell>
          <cell r="C418" t="str">
            <v>phosphoglycerate kinase 1</v>
          </cell>
          <cell r="D418">
            <v>0.58677295299999999</v>
          </cell>
          <cell r="E418">
            <v>3.7863600000000001E-4</v>
          </cell>
          <cell r="F418" t="str">
            <v>79.4 ± 8.7</v>
          </cell>
          <cell r="G418" t="str">
            <v>128.5 ± 5.3</v>
          </cell>
          <cell r="H418">
            <v>0.58677295299999999</v>
          </cell>
        </row>
        <row r="419">
          <cell r="B419" t="str">
            <v>Gch1</v>
          </cell>
          <cell r="C419" t="str">
            <v>GTP cyclohydrolase 1 precursor</v>
          </cell>
          <cell r="D419">
            <v>-0.585499345</v>
          </cell>
          <cell r="E419">
            <v>0.39902897399999998</v>
          </cell>
          <cell r="F419" t="str">
            <v>3.6 ± 1.4</v>
          </cell>
          <cell r="G419" t="str">
            <v>2.6 ± 0.3</v>
          </cell>
          <cell r="H419">
            <v>0.585499345</v>
          </cell>
        </row>
        <row r="420">
          <cell r="B420" t="str">
            <v>Fhod1</v>
          </cell>
          <cell r="C420" t="str">
            <v>FH1/FH2 domain-containing protein 1</v>
          </cell>
          <cell r="D420">
            <v>-0.58478689900000003</v>
          </cell>
          <cell r="E420">
            <v>6.9992447999999999E-2</v>
          </cell>
          <cell r="F420" t="str">
            <v>11.1 ± 3.2</v>
          </cell>
          <cell r="G420" t="str">
            <v>7.9 ± 0.5</v>
          </cell>
          <cell r="H420">
            <v>0.58478689900000003</v>
          </cell>
        </row>
        <row r="421">
          <cell r="B421" t="str">
            <v>Trp53inp1</v>
          </cell>
          <cell r="C421" t="str">
            <v>tumor protein p53-inducible nuclear protein 1 isoform 1</v>
          </cell>
          <cell r="D421">
            <v>-0.58379015599999995</v>
          </cell>
          <cell r="E421">
            <v>0.328329806</v>
          </cell>
          <cell r="F421" t="str">
            <v>26.7 ± 16.2</v>
          </cell>
          <cell r="G421" t="str">
            <v>18.9 ± 3.8</v>
          </cell>
          <cell r="H421">
            <v>0.58379015599999995</v>
          </cell>
        </row>
        <row r="422">
          <cell r="B422" t="str">
            <v>Pcca</v>
          </cell>
          <cell r="C422" t="str">
            <v>propionyl-CoA carboxylase alpha chain, mitochondrial isoform X3</v>
          </cell>
          <cell r="D422">
            <v>-0.58360610599999996</v>
          </cell>
          <cell r="E422">
            <v>9.0153740999999996E-2</v>
          </cell>
          <cell r="F422" t="str">
            <v>16.1 ± 3.4</v>
          </cell>
          <cell r="G422" t="str">
            <v>11.5 ± 2.3</v>
          </cell>
          <cell r="H422">
            <v>0.58360610599999996</v>
          </cell>
        </row>
        <row r="423">
          <cell r="B423" t="str">
            <v>Kcnn1</v>
          </cell>
          <cell r="C423" t="str">
            <v>small conductance calcium-activated potassium channel protein 1 isoform X2</v>
          </cell>
          <cell r="D423">
            <v>0.58359828400000002</v>
          </cell>
          <cell r="E423">
            <v>9.7678951E-2</v>
          </cell>
          <cell r="F423" t="str">
            <v>4.4 ± 0.3</v>
          </cell>
          <cell r="G423" t="str">
            <v>7.1 ± 0.8</v>
          </cell>
          <cell r="H423">
            <v>0.58359828400000002</v>
          </cell>
        </row>
        <row r="424">
          <cell r="B424" t="str">
            <v>Styk1</v>
          </cell>
          <cell r="C424" t="str">
            <v>tyrosine-protein kinase STYK1 isoform X1</v>
          </cell>
          <cell r="D424">
            <v>-0.58349641699999999</v>
          </cell>
          <cell r="E424">
            <v>7.3276929999999997E-3</v>
          </cell>
          <cell r="F424" t="str">
            <v>38.9 ± 2.7</v>
          </cell>
          <cell r="G424" t="str">
            <v>28.1 ± 4.9</v>
          </cell>
          <cell r="H424">
            <v>0.58349641699999999</v>
          </cell>
        </row>
        <row r="425">
          <cell r="B425" t="str">
            <v>Rnf122</v>
          </cell>
          <cell r="C425" t="str">
            <v>RING finger protein 122 isoform X1</v>
          </cell>
          <cell r="D425">
            <v>0.58308094700000002</v>
          </cell>
          <cell r="E425">
            <v>9.3926579999999996E-2</v>
          </cell>
          <cell r="F425" t="str">
            <v>4.5 ± 0.1</v>
          </cell>
          <cell r="G425" t="str">
            <v>7.3 ± 0.1</v>
          </cell>
          <cell r="H425">
            <v>0.58308094700000002</v>
          </cell>
        </row>
        <row r="426">
          <cell r="B426" t="str">
            <v>Svil</v>
          </cell>
          <cell r="C426" t="str">
            <v>supervillin isoform X11</v>
          </cell>
          <cell r="D426">
            <v>-0.58190382600000001</v>
          </cell>
          <cell r="E426">
            <v>1.686573E-3</v>
          </cell>
          <cell r="F426" t="str">
            <v>22.5 ± 3.5</v>
          </cell>
          <cell r="G426" t="str">
            <v>16.2 ± 0.2</v>
          </cell>
          <cell r="H426">
            <v>0.58190382600000001</v>
          </cell>
        </row>
        <row r="427">
          <cell r="B427" t="str">
            <v>Oit1</v>
          </cell>
          <cell r="C427" t="str">
            <v>protein FAM3D isoform X3</v>
          </cell>
          <cell r="D427">
            <v>-0.58175986199999996</v>
          </cell>
          <cell r="E427">
            <v>2.6253154000000001E-2</v>
          </cell>
          <cell r="F427" t="str">
            <v>60.3 ± 11.0</v>
          </cell>
          <cell r="G427" t="str">
            <v>43.3 ± 6.8</v>
          </cell>
          <cell r="H427">
            <v>0.58175986199999996</v>
          </cell>
        </row>
        <row r="428">
          <cell r="B428" t="str">
            <v>Rasgef1b</v>
          </cell>
          <cell r="C428" t="str">
            <v>ras-GEF domain-containing family member 1B isoform 2</v>
          </cell>
          <cell r="D428">
            <v>-0.58138381299999997</v>
          </cell>
          <cell r="E428">
            <v>2.0538074E-2</v>
          </cell>
          <cell r="F428" t="str">
            <v>32.8 ± 7.3</v>
          </cell>
          <cell r="G428" t="str">
            <v>23.6 ± 2.2</v>
          </cell>
          <cell r="H428">
            <v>0.58138381299999997</v>
          </cell>
        </row>
        <row r="429">
          <cell r="B429" t="str">
            <v>Palm3</v>
          </cell>
          <cell r="C429" t="str">
            <v>paralemmin-3 isoform X1</v>
          </cell>
          <cell r="D429">
            <v>-0.58130750600000003</v>
          </cell>
          <cell r="E429">
            <v>2.3761020000000001E-2</v>
          </cell>
          <cell r="F429" t="str">
            <v>36.7 ± 7.7</v>
          </cell>
          <cell r="G429" t="str">
            <v>26.4 ± 2.8</v>
          </cell>
          <cell r="H429">
            <v>0.58130750600000003</v>
          </cell>
        </row>
        <row r="430">
          <cell r="B430" t="str">
            <v>Gltscr1</v>
          </cell>
          <cell r="C430" t="str">
            <v>glioma tumor suppressor candidate region gene 1 protein isoform X3</v>
          </cell>
          <cell r="D430">
            <v>-0.58008605800000002</v>
          </cell>
          <cell r="E430">
            <v>0.25372507</v>
          </cell>
          <cell r="F430" t="str">
            <v>2.1 ± 0.4</v>
          </cell>
          <cell r="G430" t="str">
            <v>1.5 ± 0.2</v>
          </cell>
          <cell r="H430">
            <v>0.58008605800000002</v>
          </cell>
        </row>
        <row r="431">
          <cell r="B431" t="str">
            <v>Crocc</v>
          </cell>
          <cell r="C431" t="str">
            <v>rootletin isoform X2</v>
          </cell>
          <cell r="D431">
            <v>0.57975209800000005</v>
          </cell>
          <cell r="E431">
            <v>5.0412063E-2</v>
          </cell>
          <cell r="F431" t="str">
            <v>7.4 ± 2.1</v>
          </cell>
          <cell r="G431" t="str">
            <v>11.6 ± 1.2</v>
          </cell>
          <cell r="H431">
            <v>0.57975209800000005</v>
          </cell>
        </row>
        <row r="432">
          <cell r="B432" t="str">
            <v>Ccdc91</v>
          </cell>
          <cell r="C432" t="str">
            <v>coiled-coil domain-containing protein 91 isoform X2</v>
          </cell>
          <cell r="D432">
            <v>-0.57892168300000002</v>
          </cell>
          <cell r="E432">
            <v>0.86245213799999998</v>
          </cell>
          <cell r="F432" t="str">
            <v>10.7 ± 1.0</v>
          </cell>
          <cell r="G432" t="str">
            <v>7.8 ± 6.7</v>
          </cell>
          <cell r="H432">
            <v>0.57892168300000002</v>
          </cell>
        </row>
        <row r="433">
          <cell r="B433" t="str">
            <v>Moxd1</v>
          </cell>
          <cell r="C433" t="str">
            <v>DBH-like monooxygenase protein 1 precursor</v>
          </cell>
          <cell r="D433">
            <v>0.578751181</v>
          </cell>
          <cell r="E433">
            <v>0.187272519</v>
          </cell>
          <cell r="F433" t="str">
            <v>7.1 ± 1.9</v>
          </cell>
          <cell r="G433" t="str">
            <v>11.5 ± 1.7</v>
          </cell>
          <cell r="H433">
            <v>0.578751181</v>
          </cell>
        </row>
        <row r="434">
          <cell r="B434" t="str">
            <v>Vnn1</v>
          </cell>
          <cell r="C434" t="str">
            <v>pantetheinase precursor</v>
          </cell>
          <cell r="D434">
            <v>0.57656287299999998</v>
          </cell>
          <cell r="E434">
            <v>0.57452888000000002</v>
          </cell>
          <cell r="F434" t="str">
            <v>14.4 ± 6.8</v>
          </cell>
          <cell r="G434" t="str">
            <v>23.4 ± 14.1</v>
          </cell>
          <cell r="H434">
            <v>0.57656287299999998</v>
          </cell>
        </row>
        <row r="435">
          <cell r="B435" t="str">
            <v>Angptl6</v>
          </cell>
          <cell r="C435" t="str">
            <v>angiopoietin-related protein 6 isoform X2</v>
          </cell>
          <cell r="D435">
            <v>-0.57628864099999999</v>
          </cell>
          <cell r="E435">
            <v>0.54902598000000002</v>
          </cell>
          <cell r="F435" t="str">
            <v>6.0 ± 2.7</v>
          </cell>
          <cell r="G435" t="str">
            <v>4.4 ± 0.6</v>
          </cell>
          <cell r="H435">
            <v>0.57628864099999999</v>
          </cell>
        </row>
        <row r="436">
          <cell r="B436" t="str">
            <v>Cacna1g</v>
          </cell>
          <cell r="C436" t="str">
            <v>voltage-dependent T-type calcium channel subunit alpha-1G isoform X32</v>
          </cell>
          <cell r="D436">
            <v>-0.57422922399999998</v>
          </cell>
          <cell r="E436">
            <v>8.6121679000000007E-2</v>
          </cell>
          <cell r="F436" t="str">
            <v>15.9 ± 4.2</v>
          </cell>
          <cell r="G436" t="str">
            <v>11.5 ± 2.9</v>
          </cell>
          <cell r="H436">
            <v>0.57422922399999998</v>
          </cell>
        </row>
        <row r="437">
          <cell r="B437" t="str">
            <v>Prss22</v>
          </cell>
          <cell r="C437" t="str">
            <v>brain-specific serine protease 4 precursor</v>
          </cell>
          <cell r="D437">
            <v>-0.57387293800000005</v>
          </cell>
          <cell r="E437">
            <v>7.9104595E-2</v>
          </cell>
          <cell r="F437" t="str">
            <v>31.8 ± 4.3</v>
          </cell>
          <cell r="G437" t="str">
            <v>23.0 ± 4.9</v>
          </cell>
          <cell r="H437">
            <v>0.57387293800000005</v>
          </cell>
        </row>
        <row r="438">
          <cell r="B438" t="str">
            <v>Sh3rf2</v>
          </cell>
          <cell r="C438" t="str">
            <v>putative E3 ubiquitin-protein ligase SH3RF2 isoform X1</v>
          </cell>
          <cell r="D438">
            <v>-0.57344620899999998</v>
          </cell>
          <cell r="E438">
            <v>0.48752575100000001</v>
          </cell>
          <cell r="F438" t="str">
            <v>3.0 ± 1.4</v>
          </cell>
          <cell r="G438" t="str">
            <v>2.2 ± 0.5</v>
          </cell>
          <cell r="H438">
            <v>0.57344620899999998</v>
          </cell>
        </row>
        <row r="439">
          <cell r="B439" t="str">
            <v>Piezo1</v>
          </cell>
          <cell r="C439" t="str">
            <v>piezo-type mechanosensitive ion channel component 1 isoform X7</v>
          </cell>
          <cell r="D439">
            <v>-0.57341694799999998</v>
          </cell>
          <cell r="E439">
            <v>2.7953793000000001E-2</v>
          </cell>
          <cell r="F439" t="str">
            <v>33.0 ± 8.1</v>
          </cell>
          <cell r="G439" t="str">
            <v>23.8 ± 5.2</v>
          </cell>
          <cell r="H439">
            <v>0.57341694799999998</v>
          </cell>
        </row>
        <row r="440">
          <cell r="B440" t="str">
            <v>Cab39l</v>
          </cell>
          <cell r="C440" t="str">
            <v>calcium-binding protein 39-like</v>
          </cell>
          <cell r="D440">
            <v>-0.57335807699999997</v>
          </cell>
          <cell r="E440">
            <v>2.6115434E-2</v>
          </cell>
          <cell r="F440" t="str">
            <v>76.0 ± 19.5</v>
          </cell>
          <cell r="G440" t="str">
            <v>54.7 ± 9.1</v>
          </cell>
          <cell r="H440">
            <v>0.57335807699999997</v>
          </cell>
        </row>
        <row r="441">
          <cell r="B441" t="str">
            <v>Taf6l</v>
          </cell>
          <cell r="C441" t="str">
            <v>TAF6-like RNA polymerase II p300/CBP-associated factor-associated factor 65 kDa subunit 6L isoform 2</v>
          </cell>
          <cell r="D441">
            <v>0.57267343100000001</v>
          </cell>
          <cell r="E441">
            <v>6.5501700000000001E-3</v>
          </cell>
          <cell r="F441" t="str">
            <v>48.2 ± 5.7</v>
          </cell>
          <cell r="G441" t="str">
            <v>77.3 ± 11.8</v>
          </cell>
          <cell r="H441">
            <v>0.57267343100000001</v>
          </cell>
        </row>
        <row r="442">
          <cell r="B442" t="str">
            <v>Ccng1</v>
          </cell>
          <cell r="C442" t="str">
            <v>cyclin-G1</v>
          </cell>
          <cell r="D442">
            <v>-0.57225537299999996</v>
          </cell>
          <cell r="E442">
            <v>0.32993782599999999</v>
          </cell>
          <cell r="F442" t="str">
            <v>146.6 ± 74.0</v>
          </cell>
          <cell r="G442" t="str">
            <v>105.2 ± 30.7</v>
          </cell>
          <cell r="H442">
            <v>0.57225537299999996</v>
          </cell>
        </row>
        <row r="443">
          <cell r="B443" t="str">
            <v>Tmbim1</v>
          </cell>
          <cell r="C443" t="str">
            <v>protein lifeguard 3</v>
          </cell>
          <cell r="D443">
            <v>-0.57191988699999996</v>
          </cell>
          <cell r="E443">
            <v>7.5683950000000003E-3</v>
          </cell>
          <cell r="F443" t="str">
            <v>41.9 ± 6.5</v>
          </cell>
          <cell r="G443" t="str">
            <v>30.4 ± 3.6</v>
          </cell>
          <cell r="H443">
            <v>0.57191988699999996</v>
          </cell>
        </row>
        <row r="444">
          <cell r="B444" t="str">
            <v>Hist1h2bj</v>
          </cell>
          <cell r="C444" t="str">
            <v>histone H2B type 1-F/J/L</v>
          </cell>
          <cell r="D444">
            <v>0.57042379399999998</v>
          </cell>
          <cell r="E444">
            <v>7.3359387999999998E-2</v>
          </cell>
          <cell r="F444" t="str">
            <v>272.5 ± 84.6</v>
          </cell>
          <cell r="G444" t="str">
            <v>434.2 ± 70.0</v>
          </cell>
          <cell r="H444">
            <v>0.57042379399999998</v>
          </cell>
        </row>
        <row r="445">
          <cell r="B445" t="str">
            <v>Ctsb</v>
          </cell>
          <cell r="C445" t="str">
            <v>cathepsin B isoform X1</v>
          </cell>
          <cell r="D445">
            <v>-0.57021808799999996</v>
          </cell>
          <cell r="E445">
            <v>2.2932753E-2</v>
          </cell>
          <cell r="F445" t="str">
            <v>120.1 ± 27.6</v>
          </cell>
          <cell r="G445" t="str">
            <v>86.8 ± 17.0</v>
          </cell>
          <cell r="H445">
            <v>0.57021808799999996</v>
          </cell>
        </row>
        <row r="446">
          <cell r="B446" t="str">
            <v>Shb</v>
          </cell>
          <cell r="C446" t="str">
            <v>SH2 domain-containing adapter protein B</v>
          </cell>
          <cell r="D446">
            <v>-0.56960580100000002</v>
          </cell>
          <cell r="E446">
            <v>2.1492326999999999E-2</v>
          </cell>
          <cell r="F446" t="str">
            <v>26.5 ± 4.6</v>
          </cell>
          <cell r="G446" t="str">
            <v>19.2 ± 1.6</v>
          </cell>
          <cell r="H446">
            <v>0.56960580100000002</v>
          </cell>
        </row>
        <row r="447">
          <cell r="B447" t="str">
            <v>Nedd9</v>
          </cell>
          <cell r="C447" t="str">
            <v>enhancer of filamentation 1 isoform X1</v>
          </cell>
          <cell r="D447">
            <v>0.56697495600000003</v>
          </cell>
          <cell r="E447">
            <v>4.4301416000000003E-2</v>
          </cell>
          <cell r="F447" t="str">
            <v>41.7 ± 14.1</v>
          </cell>
          <cell r="G447" t="str">
            <v>66.0 ± 7.9</v>
          </cell>
          <cell r="H447">
            <v>0.56697495600000003</v>
          </cell>
        </row>
        <row r="448">
          <cell r="B448" t="str">
            <v>Ppfibp1</v>
          </cell>
          <cell r="C448" t="str">
            <v>liprin-beta-1 isoform X10</v>
          </cell>
          <cell r="D448">
            <v>-0.56674225199999995</v>
          </cell>
          <cell r="E448">
            <v>1.0752276999999999E-2</v>
          </cell>
          <cell r="F448" t="str">
            <v>71.9 ± 11.4</v>
          </cell>
          <cell r="G448" t="str">
            <v>52.2 ± 9.7</v>
          </cell>
          <cell r="H448">
            <v>0.56674225199999995</v>
          </cell>
        </row>
        <row r="449">
          <cell r="B449" t="str">
            <v>Ebf4</v>
          </cell>
          <cell r="C449" t="str">
            <v>transcription factor COE4</v>
          </cell>
          <cell r="D449">
            <v>-0.56598806499999998</v>
          </cell>
          <cell r="E449">
            <v>0.23636690499999999</v>
          </cell>
          <cell r="F449" t="str">
            <v>8.5 ± 2.7</v>
          </cell>
          <cell r="G449" t="str">
            <v>6.0 ± 0.2</v>
          </cell>
          <cell r="H449">
            <v>0.56598806499999998</v>
          </cell>
        </row>
        <row r="450">
          <cell r="B450" t="str">
            <v>Hmga1-rs1</v>
          </cell>
          <cell r="C450" t="str">
            <v>high mobility group protein HMG-I/HMG-Y isoform 2</v>
          </cell>
          <cell r="D450">
            <v>-0.56482339000000004</v>
          </cell>
          <cell r="E450">
            <v>6.2405174000000001E-2</v>
          </cell>
          <cell r="F450" t="str">
            <v>24.1 ± 1.1</v>
          </cell>
          <cell r="G450" t="str">
            <v>17.7 ± 1.9</v>
          </cell>
          <cell r="H450">
            <v>0.56482339000000004</v>
          </cell>
        </row>
        <row r="451">
          <cell r="B451" t="str">
            <v>Eno4</v>
          </cell>
          <cell r="C451" t="str">
            <v>enolase 4 isoform X3</v>
          </cell>
          <cell r="D451">
            <v>0.56480558800000003</v>
          </cell>
          <cell r="E451">
            <v>0.26536398700000002</v>
          </cell>
          <cell r="F451" t="str">
            <v>3.1 ± 0.5</v>
          </cell>
          <cell r="G451" t="str">
            <v>4.9 ± 0.7</v>
          </cell>
          <cell r="H451">
            <v>0.56480558800000003</v>
          </cell>
        </row>
        <row r="452">
          <cell r="B452" t="str">
            <v>Inf2</v>
          </cell>
          <cell r="C452" t="str">
            <v>inverted formin-2 isoform X2</v>
          </cell>
          <cell r="D452">
            <v>-0.56408552700000003</v>
          </cell>
          <cell r="E452">
            <v>8.3228948999999997E-2</v>
          </cell>
          <cell r="F452" t="str">
            <v>17.0 ± 5.8</v>
          </cell>
          <cell r="G452" t="str">
            <v>12.3 ± 1.7</v>
          </cell>
          <cell r="H452">
            <v>0.56408552700000003</v>
          </cell>
        </row>
        <row r="453">
          <cell r="B453" t="str">
            <v>2410006H16Rik</v>
          </cell>
          <cell r="C453" t="str">
            <v>nullRIKEN cDNA 2410006H16 gene</v>
          </cell>
          <cell r="D453">
            <v>-0.56311202900000001</v>
          </cell>
          <cell r="E453">
            <v>4.8859288000000001E-2</v>
          </cell>
          <cell r="F453" t="str">
            <v>441.4 ± 96.6</v>
          </cell>
          <cell r="G453" t="str">
            <v>325.7 ± 14.8</v>
          </cell>
          <cell r="H453">
            <v>0.56311202900000001</v>
          </cell>
        </row>
        <row r="454">
          <cell r="B454" t="str">
            <v>Slco4a1</v>
          </cell>
          <cell r="C454" t="str">
            <v>solute carrier organic anion transporter family member 4A1 isoform X3</v>
          </cell>
          <cell r="D454">
            <v>-0.56259349299999994</v>
          </cell>
          <cell r="E454">
            <v>0.247183821</v>
          </cell>
          <cell r="F454" t="str">
            <v>35.1 ± 6.9</v>
          </cell>
          <cell r="G454" t="str">
            <v>25.6 ± 10.7</v>
          </cell>
          <cell r="H454">
            <v>0.56259349299999994</v>
          </cell>
        </row>
        <row r="455">
          <cell r="B455" t="str">
            <v>Baiap2l1</v>
          </cell>
          <cell r="C455" t="str">
            <v>brain-specific angiogenesis inhibitor 1-associated protein 2-like protein 1</v>
          </cell>
          <cell r="D455">
            <v>-0.56249225199999997</v>
          </cell>
          <cell r="E455">
            <v>2.9823322999999999E-2</v>
          </cell>
          <cell r="F455" t="str">
            <v>21.0 ± 4.6</v>
          </cell>
          <cell r="G455" t="str">
            <v>15.3 ± 1.2</v>
          </cell>
          <cell r="H455">
            <v>0.56249225199999997</v>
          </cell>
        </row>
        <row r="456">
          <cell r="B456" t="str">
            <v>Rpph1</v>
          </cell>
          <cell r="C456" t="str">
            <v>ribonuclease P RNA component H1</v>
          </cell>
          <cell r="D456">
            <v>-0.56234516899999998</v>
          </cell>
          <cell r="E456">
            <v>8.3194329999999993E-3</v>
          </cell>
          <cell r="F456" t="str">
            <v>125373.7 ± 14391.9</v>
          </cell>
          <cell r="G456" t="str">
            <v>92173.1 ± 7338.4</v>
          </cell>
          <cell r="H456">
            <v>0.56234516899999998</v>
          </cell>
        </row>
        <row r="457">
          <cell r="B457" t="str">
            <v>Fam212b</v>
          </cell>
          <cell r="C457" t="str">
            <v>protein FAM212B isoform X1</v>
          </cell>
          <cell r="D457">
            <v>-0.56216988700000003</v>
          </cell>
          <cell r="E457">
            <v>0.45359098199999998</v>
          </cell>
          <cell r="F457" t="str">
            <v>10.0 ± 5.7</v>
          </cell>
          <cell r="G457" t="str">
            <v>7.2 ± 1.6</v>
          </cell>
          <cell r="H457">
            <v>0.56216988700000003</v>
          </cell>
        </row>
        <row r="458">
          <cell r="B458" t="str">
            <v>Ptprb</v>
          </cell>
          <cell r="C458" t="str">
            <v>receptor-type tyrosine-protein phosphatase beta isoform X1</v>
          </cell>
          <cell r="D458">
            <v>-0.56199829800000001</v>
          </cell>
          <cell r="E458">
            <v>2.5678960000000001E-2</v>
          </cell>
          <cell r="F458" t="str">
            <v>4.8 ± 0.4</v>
          </cell>
          <cell r="G458" t="str">
            <v>3.5 ± 0.4</v>
          </cell>
          <cell r="H458">
            <v>0.56199829800000001</v>
          </cell>
        </row>
        <row r="459">
          <cell r="B459" t="str">
            <v>Gsta3</v>
          </cell>
          <cell r="C459" t="str">
            <v>glutathione S-transferase A3 isoform b</v>
          </cell>
          <cell r="D459">
            <v>-0.56190000200000001</v>
          </cell>
          <cell r="E459">
            <v>0.14740747200000001</v>
          </cell>
          <cell r="F459" t="str">
            <v>76.1 ± 11.8</v>
          </cell>
          <cell r="G459" t="str">
            <v>56.1 ± 18.3</v>
          </cell>
          <cell r="H459">
            <v>0.56190000200000001</v>
          </cell>
        </row>
        <row r="460">
          <cell r="B460" t="str">
            <v>Plat</v>
          </cell>
          <cell r="C460" t="str">
            <v>tissue-type plasminogen activator preproprotein</v>
          </cell>
          <cell r="D460">
            <v>-0.56123918399999995</v>
          </cell>
          <cell r="E460">
            <v>0.80495413299999996</v>
          </cell>
          <cell r="F460" t="str">
            <v>9.4 ± 10.6</v>
          </cell>
          <cell r="G460" t="str">
            <v>6.7 ± 3.8</v>
          </cell>
          <cell r="H460">
            <v>0.56123918399999995</v>
          </cell>
        </row>
        <row r="461">
          <cell r="B461" t="str">
            <v>3830406C13Rik</v>
          </cell>
          <cell r="C461" t="str">
            <v>uncharacterized protein C3orf14 homolog isoform X5</v>
          </cell>
          <cell r="D461">
            <v>0.56063121800000004</v>
          </cell>
          <cell r="E461">
            <v>0.19440073199999999</v>
          </cell>
          <cell r="F461" t="str">
            <v>6.4 ± 1.2</v>
          </cell>
          <cell r="G461" t="str">
            <v>10.4 ± 0.3</v>
          </cell>
          <cell r="H461">
            <v>0.56063121800000004</v>
          </cell>
        </row>
        <row r="462">
          <cell r="B462" t="str">
            <v>BC025920</v>
          </cell>
          <cell r="C462" t="str">
            <v>cDNA sequence BC025920</v>
          </cell>
          <cell r="D462">
            <v>0.56028775900000005</v>
          </cell>
          <cell r="E462">
            <v>0.32426243900000001</v>
          </cell>
          <cell r="F462" t="str">
            <v>3.3 ± 0.5</v>
          </cell>
          <cell r="G462" t="str">
            <v>5.2 ± 0.5</v>
          </cell>
          <cell r="H462">
            <v>0.56028775900000005</v>
          </cell>
        </row>
        <row r="463">
          <cell r="B463" t="str">
            <v>Hist1h2ae</v>
          </cell>
          <cell r="C463" t="str">
            <v>histone H2A type 1</v>
          </cell>
          <cell r="D463">
            <v>0.56015880200000001</v>
          </cell>
          <cell r="E463">
            <v>8.7191634000000004E-2</v>
          </cell>
          <cell r="F463" t="str">
            <v>138.9 ± 33.9</v>
          </cell>
          <cell r="G463" t="str">
            <v>220.3 ± 42.8</v>
          </cell>
          <cell r="H463">
            <v>0.56015880200000001</v>
          </cell>
        </row>
        <row r="464">
          <cell r="B464" t="str">
            <v>A330023F24Rik</v>
          </cell>
          <cell r="C464" t="str">
            <v>RIKEN cDNA A330023F24 gene</v>
          </cell>
          <cell r="D464">
            <v>-0.56004477900000005</v>
          </cell>
          <cell r="E464">
            <v>0.20180166499999999</v>
          </cell>
          <cell r="F464" t="str">
            <v>5.5 ± 1.0</v>
          </cell>
          <cell r="G464" t="str">
            <v>4.0 ± 0.3</v>
          </cell>
          <cell r="H464">
            <v>0.56004477900000005</v>
          </cell>
        </row>
        <row r="465">
          <cell r="B465" t="str">
            <v>Snx10</v>
          </cell>
          <cell r="C465" t="str">
            <v>sorting nexin-10</v>
          </cell>
          <cell r="D465">
            <v>0.55984197199999997</v>
          </cell>
          <cell r="E465">
            <v>0.53333203799999995</v>
          </cell>
          <cell r="F465" t="str">
            <v>2.1 ± 0.8</v>
          </cell>
          <cell r="G465" t="str">
            <v>3.4 ± 1.1</v>
          </cell>
          <cell r="H465">
            <v>0.55984197199999997</v>
          </cell>
        </row>
        <row r="466">
          <cell r="B466" t="str">
            <v>Pla2g4a</v>
          </cell>
          <cell r="C466" t="str">
            <v>cytosolic phospholipase A2 isoform 2</v>
          </cell>
          <cell r="D466">
            <v>-0.558868056</v>
          </cell>
          <cell r="E466">
            <v>4.0489460999999997E-2</v>
          </cell>
          <cell r="F466" t="str">
            <v>43.8 ± 12.2</v>
          </cell>
          <cell r="G466" t="str">
            <v>31.8 ± 4.6</v>
          </cell>
          <cell r="H466">
            <v>0.558868056</v>
          </cell>
        </row>
        <row r="467">
          <cell r="B467" t="str">
            <v>Cdyl</v>
          </cell>
          <cell r="C467" t="str">
            <v>chromodomain Y-like protein isoform X1</v>
          </cell>
          <cell r="D467">
            <v>-0.558270394</v>
          </cell>
          <cell r="E467">
            <v>4.2426127000000001E-2</v>
          </cell>
          <cell r="F467" t="str">
            <v>15.0 ± 1.7</v>
          </cell>
          <cell r="G467" t="str">
            <v>10.9 ± 1.5</v>
          </cell>
          <cell r="H467">
            <v>0.558270394</v>
          </cell>
        </row>
        <row r="468">
          <cell r="B468" t="str">
            <v>Fzd2</v>
          </cell>
          <cell r="C468" t="str">
            <v>frizzled-2 precursor</v>
          </cell>
          <cell r="D468">
            <v>0.55722341500000006</v>
          </cell>
          <cell r="E468">
            <v>1.2916459E-2</v>
          </cell>
          <cell r="F468" t="str">
            <v>18.3 ± 1.2</v>
          </cell>
          <cell r="G468" t="str">
            <v>29.1 ± 4.6</v>
          </cell>
          <cell r="H468">
            <v>0.55722341500000006</v>
          </cell>
        </row>
        <row r="469">
          <cell r="B469" t="str">
            <v>Slc39a14</v>
          </cell>
          <cell r="C469" t="str">
            <v>zinc transporter ZIP14 isoform X4</v>
          </cell>
          <cell r="D469">
            <v>-0.55650003400000003</v>
          </cell>
          <cell r="E469">
            <v>6.2382867000000002E-2</v>
          </cell>
          <cell r="F469" t="str">
            <v>53.8 ± 11.6</v>
          </cell>
          <cell r="G469" t="str">
            <v>39.3 ± 9.7</v>
          </cell>
          <cell r="H469">
            <v>0.55650003400000003</v>
          </cell>
        </row>
        <row r="470">
          <cell r="B470" t="str">
            <v>Osgin2</v>
          </cell>
          <cell r="C470" t="str">
            <v>oxidative stress-induced growth inhibitor 2 isoform X2</v>
          </cell>
          <cell r="D470">
            <v>0.55592767099999996</v>
          </cell>
          <cell r="E470">
            <v>0.29971616000000001</v>
          </cell>
          <cell r="F470" t="str">
            <v>3.4 ± 0.7</v>
          </cell>
          <cell r="G470" t="str">
            <v>5.4 ± 0.6</v>
          </cell>
          <cell r="H470">
            <v>0.55592767099999996</v>
          </cell>
        </row>
        <row r="471">
          <cell r="B471" t="str">
            <v>Cldn1</v>
          </cell>
          <cell r="C471" t="str">
            <v>claudin-1</v>
          </cell>
          <cell r="D471">
            <v>-0.55576284300000001</v>
          </cell>
          <cell r="E471">
            <v>0.447315558</v>
          </cell>
          <cell r="F471" t="str">
            <v>4.1 ± 1.7</v>
          </cell>
          <cell r="G471" t="str">
            <v>3.0 ± 0.6</v>
          </cell>
          <cell r="H471">
            <v>0.55576284300000001</v>
          </cell>
        </row>
        <row r="472">
          <cell r="B472" t="str">
            <v>Tmem140</v>
          </cell>
          <cell r="C472" t="str">
            <v>transmembrane protein 140</v>
          </cell>
          <cell r="D472">
            <v>-0.55567318799999998</v>
          </cell>
          <cell r="E472">
            <v>0.126999901</v>
          </cell>
          <cell r="F472" t="str">
            <v>18.1 ± 4.4</v>
          </cell>
          <cell r="G472" t="str">
            <v>13.4 ± 1.9</v>
          </cell>
          <cell r="H472">
            <v>0.55567318799999998</v>
          </cell>
        </row>
        <row r="473">
          <cell r="B473" t="str">
            <v>Pde5a</v>
          </cell>
          <cell r="C473" t="str">
            <v>cGMP-specific 3',5'-cyclic phosphodiesterase isoform X1</v>
          </cell>
          <cell r="D473">
            <v>0.555617272</v>
          </cell>
          <cell r="E473">
            <v>0.135957625</v>
          </cell>
          <cell r="F473" t="str">
            <v>6.0 ± 0.9</v>
          </cell>
          <cell r="G473" t="str">
            <v>9.5 ± 2.8</v>
          </cell>
          <cell r="H473">
            <v>0.555617272</v>
          </cell>
        </row>
        <row r="474">
          <cell r="B474" t="str">
            <v>Dbn1</v>
          </cell>
          <cell r="C474" t="str">
            <v>drebrin isoform X1</v>
          </cell>
          <cell r="D474">
            <v>0.55538261899999997</v>
          </cell>
          <cell r="E474">
            <v>6.9894027999999997E-2</v>
          </cell>
          <cell r="F474" t="str">
            <v>16.9 ± 4.1</v>
          </cell>
          <cell r="G474" t="str">
            <v>26.7 ± 5.7</v>
          </cell>
          <cell r="H474">
            <v>0.55538261899999997</v>
          </cell>
        </row>
        <row r="475">
          <cell r="B475" t="str">
            <v>Rpl37</v>
          </cell>
          <cell r="C475" t="str">
            <v>60S ribosomal protein L37</v>
          </cell>
          <cell r="D475">
            <v>-0.55519445999999995</v>
          </cell>
          <cell r="E475">
            <v>6.5501700000000001E-3</v>
          </cell>
          <cell r="F475" t="str">
            <v>695.9 ± 80.9</v>
          </cell>
          <cell r="G475" t="str">
            <v>514.7 ± 18.5</v>
          </cell>
          <cell r="H475">
            <v>0.55519445999999995</v>
          </cell>
        </row>
        <row r="476">
          <cell r="B476" t="str">
            <v>Smad1</v>
          </cell>
          <cell r="C476" t="str">
            <v>mothers against decapentaplegic homolog 1 isoform X1</v>
          </cell>
          <cell r="D476">
            <v>0.55383035800000002</v>
          </cell>
          <cell r="E476">
            <v>3.0361137999999999E-2</v>
          </cell>
          <cell r="F476" t="str">
            <v>14.1 ± 0.9</v>
          </cell>
          <cell r="G476" t="str">
            <v>22.5 ± 2.6</v>
          </cell>
          <cell r="H476">
            <v>0.55383035800000002</v>
          </cell>
        </row>
        <row r="477">
          <cell r="B477" t="str">
            <v>Dvl3</v>
          </cell>
          <cell r="C477" t="str">
            <v>segment polarity protein dishevelled homolog DVL-3 isoform X3</v>
          </cell>
          <cell r="D477">
            <v>-0.55346771500000003</v>
          </cell>
          <cell r="E477">
            <v>0.21111602800000001</v>
          </cell>
          <cell r="F477" t="str">
            <v>13.5 ± 4.6</v>
          </cell>
          <cell r="G477" t="str">
            <v>9.9 ± 0.9</v>
          </cell>
          <cell r="H477">
            <v>0.55346771500000003</v>
          </cell>
        </row>
        <row r="478">
          <cell r="B478" t="str">
            <v>1700123O20Rik</v>
          </cell>
          <cell r="C478" t="str">
            <v>uncharacterized protein C14orf119 homolog</v>
          </cell>
          <cell r="D478">
            <v>-0.55329490199999998</v>
          </cell>
          <cell r="E478">
            <v>2.6687110999999999E-2</v>
          </cell>
          <cell r="F478" t="str">
            <v>44.1 ± 5.9</v>
          </cell>
          <cell r="G478" t="str">
            <v>32.4 ± 6.0</v>
          </cell>
          <cell r="H478">
            <v>0.55329490199999998</v>
          </cell>
        </row>
        <row r="479">
          <cell r="B479" t="str">
            <v>Mmp14</v>
          </cell>
          <cell r="C479" t="str">
            <v>matrix metalloproteinase-14 preproprotein</v>
          </cell>
          <cell r="D479">
            <v>-0.55295990500000003</v>
          </cell>
          <cell r="E479">
            <v>0.12839188300000001</v>
          </cell>
          <cell r="F479" t="str">
            <v>138.4 ± 38.6</v>
          </cell>
          <cell r="G479" t="str">
            <v>101.1 ± 29.4</v>
          </cell>
          <cell r="H479">
            <v>0.55295990500000003</v>
          </cell>
        </row>
        <row r="480">
          <cell r="B480" t="str">
            <v>Bmf</v>
          </cell>
          <cell r="C480" t="str">
            <v>bcl-2-modifying factor isoform 3</v>
          </cell>
          <cell r="D480">
            <v>0.55290768099999998</v>
          </cell>
          <cell r="E480">
            <v>4.6203560999999997E-2</v>
          </cell>
          <cell r="F480" t="str">
            <v>39.0 ± 10.6</v>
          </cell>
          <cell r="G480" t="str">
            <v>61.4 ± 12.1</v>
          </cell>
          <cell r="H480">
            <v>0.55290768099999998</v>
          </cell>
        </row>
        <row r="481">
          <cell r="B481" t="str">
            <v>Camk1d</v>
          </cell>
          <cell r="C481" t="str">
            <v>calcium/calmodulin-dependent protein kinase type 1D isoform X1</v>
          </cell>
          <cell r="D481">
            <v>-0.55205999800000005</v>
          </cell>
          <cell r="E481">
            <v>0.53869718300000002</v>
          </cell>
          <cell r="F481" t="str">
            <v>1.1 ± 0.4</v>
          </cell>
          <cell r="G481" t="str">
            <v>0.8 ± 0.2</v>
          </cell>
          <cell r="H481">
            <v>0.55205999800000005</v>
          </cell>
        </row>
        <row r="482">
          <cell r="B482" t="str">
            <v>Ppp2r2a</v>
          </cell>
          <cell r="C482" t="str">
            <v>serine/threonine-protein phosphatase 2A 55 kDa regulatory subunit B alpha isoform isoform X1</v>
          </cell>
          <cell r="D482">
            <v>-0.55172434999999997</v>
          </cell>
          <cell r="E482">
            <v>0.39029144300000002</v>
          </cell>
          <cell r="F482" t="str">
            <v>12.6 ± 6.5</v>
          </cell>
          <cell r="G482" t="str">
            <v>9.1 ± 2.2</v>
          </cell>
          <cell r="H482">
            <v>0.55172434999999997</v>
          </cell>
        </row>
        <row r="483">
          <cell r="B483" t="str">
            <v>Pdzk1ip1</v>
          </cell>
          <cell r="C483" t="str">
            <v>PDZK1-interacting protein 1 isoform 2 precursor</v>
          </cell>
          <cell r="D483">
            <v>-0.55118665300000003</v>
          </cell>
          <cell r="E483">
            <v>3.6502370000000002E-3</v>
          </cell>
          <cell r="F483" t="str">
            <v>344.5 ± 32.5</v>
          </cell>
          <cell r="G483" t="str">
            <v>253.4 ± 31.2</v>
          </cell>
          <cell r="H483">
            <v>0.55118665300000003</v>
          </cell>
        </row>
        <row r="484">
          <cell r="B484" t="str">
            <v>Arhgap18</v>
          </cell>
          <cell r="C484" t="str">
            <v>rho GTPase-activating protein 18 isoform X1</v>
          </cell>
          <cell r="D484">
            <v>-0.54989730199999998</v>
          </cell>
          <cell r="E484">
            <v>5.0884299999999997E-3</v>
          </cell>
          <cell r="F484" t="str">
            <v>35.5 ± 2.7</v>
          </cell>
          <cell r="G484" t="str">
            <v>26.2 ± 0.6</v>
          </cell>
          <cell r="H484">
            <v>0.54989730199999998</v>
          </cell>
        </row>
        <row r="485">
          <cell r="B485" t="str">
            <v>Plxnd1</v>
          </cell>
          <cell r="C485" t="str">
            <v>plexin-D1 precursor</v>
          </cell>
          <cell r="D485">
            <v>-0.54962710299999995</v>
          </cell>
          <cell r="E485">
            <v>0.56447778100000001</v>
          </cell>
          <cell r="F485" t="str">
            <v>8.1 ± 4.3</v>
          </cell>
          <cell r="G485" t="str">
            <v>5.9 ± 2.9</v>
          </cell>
          <cell r="H485">
            <v>0.54962710299999995</v>
          </cell>
        </row>
        <row r="486">
          <cell r="B486" t="str">
            <v>Nfkbiz</v>
          </cell>
          <cell r="C486" t="str">
            <v>NF-kappa-B inhibitor zeta isoform b</v>
          </cell>
          <cell r="D486">
            <v>-0.549594268</v>
          </cell>
          <cell r="E486">
            <v>3.7677629999999999E-3</v>
          </cell>
          <cell r="F486" t="str">
            <v>38.3 ± 4.3</v>
          </cell>
          <cell r="G486" t="str">
            <v>28.1 ± 2.4</v>
          </cell>
          <cell r="H486">
            <v>0.549594268</v>
          </cell>
        </row>
        <row r="487">
          <cell r="B487" t="str">
            <v>Hist1h2an</v>
          </cell>
          <cell r="C487" t="str">
            <v>histone H2A type 1</v>
          </cell>
          <cell r="D487">
            <v>0.54941971099999998</v>
          </cell>
          <cell r="E487">
            <v>9.8210740000000005E-2</v>
          </cell>
          <cell r="F487" t="str">
            <v>112.2 ± 29.9</v>
          </cell>
          <cell r="G487" t="str">
            <v>176.3 ± 19.8</v>
          </cell>
          <cell r="H487">
            <v>0.54941971099999998</v>
          </cell>
        </row>
        <row r="488">
          <cell r="B488" t="str">
            <v>Rny1</v>
          </cell>
          <cell r="C488" t="str">
            <v>RNA, Y1 small cytoplasmic, Ro-associated</v>
          </cell>
          <cell r="D488">
            <v>0.54916519200000002</v>
          </cell>
          <cell r="E488">
            <v>0.23479148999999999</v>
          </cell>
          <cell r="F488" t="str">
            <v>551.7 ± 116.9</v>
          </cell>
          <cell r="G488" t="str">
            <v>881.7 ± 303.4</v>
          </cell>
          <cell r="H488">
            <v>0.54916519200000002</v>
          </cell>
        </row>
        <row r="489">
          <cell r="B489" t="str">
            <v>Nova1</v>
          </cell>
          <cell r="C489" t="str">
            <v>RNA-binding protein Nova-1 isoform X6</v>
          </cell>
          <cell r="D489">
            <v>-0.54904176699999996</v>
          </cell>
          <cell r="E489">
            <v>0.40396029300000003</v>
          </cell>
          <cell r="F489" t="str">
            <v>3.5 ± 0.3</v>
          </cell>
          <cell r="G489" t="str">
            <v>2.6 ± 1.0</v>
          </cell>
          <cell r="H489">
            <v>0.54904176699999996</v>
          </cell>
        </row>
        <row r="490">
          <cell r="B490" t="str">
            <v>Zbtb3</v>
          </cell>
          <cell r="C490" t="str">
            <v>zinc finger and BTB domain-containing protein 3 isoform X2</v>
          </cell>
          <cell r="D490">
            <v>0.548805773</v>
          </cell>
          <cell r="E490">
            <v>0.28478672500000002</v>
          </cell>
          <cell r="F490" t="str">
            <v>6.0 ± 0.4</v>
          </cell>
          <cell r="G490" t="str">
            <v>9.5 ± 2.2</v>
          </cell>
          <cell r="H490">
            <v>0.548805773</v>
          </cell>
        </row>
        <row r="491">
          <cell r="B491" t="str">
            <v>Rin1</v>
          </cell>
          <cell r="C491" t="str">
            <v>ras and Rab interactor 1 isoform X5</v>
          </cell>
          <cell r="D491">
            <v>-0.54852871199999997</v>
          </cell>
          <cell r="E491">
            <v>2.9823322999999999E-2</v>
          </cell>
          <cell r="F491" t="str">
            <v>38.2 ± 3.8</v>
          </cell>
          <cell r="G491" t="str">
            <v>28.4 ± 5.0</v>
          </cell>
          <cell r="H491">
            <v>0.54852871199999997</v>
          </cell>
        </row>
        <row r="492">
          <cell r="B492" t="str">
            <v>Efnb2</v>
          </cell>
          <cell r="C492" t="str">
            <v>ephrin-B2 precursor</v>
          </cell>
          <cell r="D492">
            <v>-0.54591500900000001</v>
          </cell>
          <cell r="E492">
            <v>9.3926579999999996E-2</v>
          </cell>
          <cell r="F492" t="str">
            <v>37.8 ± 11.8</v>
          </cell>
          <cell r="G492" t="str">
            <v>27.6 ± 5.8</v>
          </cell>
          <cell r="H492">
            <v>0.54591500900000001</v>
          </cell>
        </row>
        <row r="493">
          <cell r="B493" t="str">
            <v>Ccdc18</v>
          </cell>
          <cell r="C493" t="str">
            <v>coiled-coil domain-containing protein 18 isoform X4</v>
          </cell>
          <cell r="D493">
            <v>0.54580351000000005</v>
          </cell>
          <cell r="E493">
            <v>3.4060634999999999E-2</v>
          </cell>
          <cell r="F493" t="str">
            <v>5.9 ± 0.5</v>
          </cell>
          <cell r="G493" t="str">
            <v>9.3 ± 0.6</v>
          </cell>
          <cell r="H493">
            <v>0.54580351000000005</v>
          </cell>
        </row>
        <row r="494">
          <cell r="B494" t="str">
            <v>Plec</v>
          </cell>
          <cell r="C494" t="str">
            <v>plectin isoform 1e</v>
          </cell>
          <cell r="D494">
            <v>-0.54570885300000005</v>
          </cell>
          <cell r="E494">
            <v>2.522659E-3</v>
          </cell>
          <cell r="F494" t="str">
            <v>58.2 ± 8.6</v>
          </cell>
          <cell r="G494" t="str">
            <v>43.0 ± 3.5</v>
          </cell>
          <cell r="H494">
            <v>0.54570885300000005</v>
          </cell>
        </row>
        <row r="495">
          <cell r="B495" t="str">
            <v>Soat1</v>
          </cell>
          <cell r="C495" t="str">
            <v>sterol O-acyltransferase 1</v>
          </cell>
          <cell r="D495">
            <v>-0.54567157399999999</v>
          </cell>
          <cell r="E495">
            <v>4.7907737999999998E-2</v>
          </cell>
          <cell r="F495" t="str">
            <v>91.9 ± 23.8</v>
          </cell>
          <cell r="G495" t="str">
            <v>68.2 ± 4.3</v>
          </cell>
          <cell r="H495">
            <v>0.54567157399999999</v>
          </cell>
        </row>
        <row r="496">
          <cell r="B496" t="str">
            <v>Plekhs1</v>
          </cell>
          <cell r="C496" t="str">
            <v>pleckstrin homology domain-containing family S member 1 isoform 2</v>
          </cell>
          <cell r="D496">
            <v>-0.54528774800000002</v>
          </cell>
          <cell r="E496">
            <v>0.32282699799999998</v>
          </cell>
          <cell r="F496" t="str">
            <v>10.3 ± 2.3</v>
          </cell>
          <cell r="G496" t="str">
            <v>7.7 ± 1.9</v>
          </cell>
          <cell r="H496">
            <v>0.54528774800000002</v>
          </cell>
        </row>
        <row r="497">
          <cell r="B497" t="str">
            <v>Pdxk</v>
          </cell>
          <cell r="C497" t="str">
            <v>pyridoxal kinase</v>
          </cell>
          <cell r="D497">
            <v>-0.54517196599999995</v>
          </cell>
          <cell r="E497">
            <v>0.16451022700000001</v>
          </cell>
          <cell r="F497" t="str">
            <v>19.2 ± 5.9</v>
          </cell>
          <cell r="G497" t="str">
            <v>14.4 ± 1.5</v>
          </cell>
          <cell r="H497">
            <v>0.54517196599999995</v>
          </cell>
        </row>
        <row r="498">
          <cell r="B498" t="str">
            <v>Ucp2</v>
          </cell>
          <cell r="C498" t="str">
            <v>mitochondrial uncoupling protein 2 isoform X1</v>
          </cell>
          <cell r="D498">
            <v>-0.54492728800000001</v>
          </cell>
          <cell r="E498">
            <v>8.3125111000000002E-2</v>
          </cell>
          <cell r="F498" t="str">
            <v>22.7 ± 6.9</v>
          </cell>
          <cell r="G498" t="str">
            <v>16.7 ± 2.8</v>
          </cell>
          <cell r="H498">
            <v>0.54492728800000001</v>
          </cell>
        </row>
        <row r="499">
          <cell r="B499" t="str">
            <v>Shisa4</v>
          </cell>
          <cell r="C499" t="str">
            <v>protein shisa-4 isoform X1</v>
          </cell>
          <cell r="D499">
            <v>0.54460485199999997</v>
          </cell>
          <cell r="E499">
            <v>0.19104511099999999</v>
          </cell>
          <cell r="F499" t="str">
            <v>15.2 ± 5.5</v>
          </cell>
          <cell r="G499" t="str">
            <v>23.6 ± 2.8</v>
          </cell>
          <cell r="H499">
            <v>0.54460485199999997</v>
          </cell>
        </row>
        <row r="500">
          <cell r="B500" t="str">
            <v>1700024P16Rik</v>
          </cell>
          <cell r="C500" t="str">
            <v>RIKEN cDNA 1700024P16 gene</v>
          </cell>
          <cell r="D500">
            <v>-0.54437128599999995</v>
          </cell>
          <cell r="E500">
            <v>0.25838716699999997</v>
          </cell>
          <cell r="F500" t="str">
            <v>3.6 ± 0.3</v>
          </cell>
          <cell r="G500" t="str">
            <v>2.7 ± 0.1</v>
          </cell>
          <cell r="H500">
            <v>0.54437128599999995</v>
          </cell>
        </row>
        <row r="501">
          <cell r="B501" t="str">
            <v>Hist1h2ac</v>
          </cell>
          <cell r="C501" t="str">
            <v>histone H2A type 1</v>
          </cell>
          <cell r="D501">
            <v>0.54411539399999997</v>
          </cell>
          <cell r="E501">
            <v>6.0921378999999998E-2</v>
          </cell>
          <cell r="F501" t="str">
            <v>204.3 ± 38.1</v>
          </cell>
          <cell r="G501" t="str">
            <v>320.8 ± 62.1</v>
          </cell>
          <cell r="H501">
            <v>0.54411539399999997</v>
          </cell>
        </row>
        <row r="502">
          <cell r="B502" t="str">
            <v>Faim2</v>
          </cell>
          <cell r="C502" t="str">
            <v>protein lifeguard 2 isoform X1</v>
          </cell>
          <cell r="D502">
            <v>-0.543896614</v>
          </cell>
          <cell r="E502">
            <v>0.53519766000000002</v>
          </cell>
          <cell r="F502" t="str">
            <v>1.9 ± 0.3</v>
          </cell>
          <cell r="G502" t="str">
            <v>1.4 ± 0.6</v>
          </cell>
          <cell r="H502">
            <v>0.543896614</v>
          </cell>
        </row>
        <row r="503">
          <cell r="B503" t="str">
            <v>Syt8</v>
          </cell>
          <cell r="C503" t="str">
            <v>synaptotagmin-8 isoform b</v>
          </cell>
          <cell r="D503">
            <v>-0.54280185800000003</v>
          </cell>
          <cell r="E503">
            <v>0.207219663</v>
          </cell>
          <cell r="F503" t="str">
            <v>67.0 ± 12.6</v>
          </cell>
          <cell r="G503" t="str">
            <v>49.0 ± 19.4</v>
          </cell>
          <cell r="H503">
            <v>0.54280185800000003</v>
          </cell>
        </row>
        <row r="504">
          <cell r="B504" t="str">
            <v>Hist1h2ag</v>
          </cell>
          <cell r="C504" t="str">
            <v>histone H2A type 1</v>
          </cell>
          <cell r="D504">
            <v>0.54198126400000002</v>
          </cell>
          <cell r="E504">
            <v>0.109337685</v>
          </cell>
          <cell r="F504" t="str">
            <v>79.5 ± 19.9</v>
          </cell>
          <cell r="G504" t="str">
            <v>124.5 ± 15.5</v>
          </cell>
          <cell r="H504">
            <v>0.54198126400000002</v>
          </cell>
        </row>
        <row r="505">
          <cell r="B505" t="str">
            <v>Myh14</v>
          </cell>
          <cell r="C505" t="str">
            <v>myosin-14 isoform 2</v>
          </cell>
          <cell r="D505">
            <v>-0.541319157</v>
          </cell>
          <cell r="E505">
            <v>6.9992447999999999E-2</v>
          </cell>
          <cell r="F505" t="str">
            <v>20.2 ± 2.9</v>
          </cell>
          <cell r="G505" t="str">
            <v>15.0 ± 3.9</v>
          </cell>
          <cell r="H505">
            <v>0.541319157</v>
          </cell>
        </row>
        <row r="506">
          <cell r="B506" t="str">
            <v>Parp14</v>
          </cell>
          <cell r="C506" t="str">
            <v>poly [ADP-ribose] polymerase 14 isoform X2</v>
          </cell>
          <cell r="D506">
            <v>-0.54054920900000003</v>
          </cell>
          <cell r="E506">
            <v>0.14206712199999999</v>
          </cell>
          <cell r="F506" t="str">
            <v>5.7 ± 1.3</v>
          </cell>
          <cell r="G506" t="str">
            <v>4.2 ± 0.3</v>
          </cell>
          <cell r="H506">
            <v>0.54054920900000003</v>
          </cell>
        </row>
        <row r="507">
          <cell r="B507" t="str">
            <v>Cfap54</v>
          </cell>
          <cell r="C507" t="str">
            <v>cilia and flagella associated protein 54</v>
          </cell>
          <cell r="D507">
            <v>0.54045382900000005</v>
          </cell>
          <cell r="E507">
            <v>0.65994567500000001</v>
          </cell>
          <cell r="F507" t="str">
            <v>0.9 ± 0.5</v>
          </cell>
          <cell r="G507" t="str">
            <v>1.4 ± 0.6</v>
          </cell>
          <cell r="H507">
            <v>0.54045382900000005</v>
          </cell>
        </row>
        <row r="508">
          <cell r="B508" t="str">
            <v>Nrp2</v>
          </cell>
          <cell r="C508" t="str">
            <v>neuropilin-2 isoform 5 precursor</v>
          </cell>
          <cell r="D508">
            <v>-0.54016676500000005</v>
          </cell>
          <cell r="E508">
            <v>6.8060539999999997E-3</v>
          </cell>
          <cell r="F508" t="str">
            <v>12.9 ± 0.8</v>
          </cell>
          <cell r="G508" t="str">
            <v>9.6 ± 0.2</v>
          </cell>
          <cell r="H508">
            <v>0.54016676500000005</v>
          </cell>
        </row>
        <row r="509">
          <cell r="B509" t="str">
            <v>Rad1</v>
          </cell>
          <cell r="C509" t="str">
            <v>cell cycle checkpoint protein RAD1 isoform 1</v>
          </cell>
          <cell r="D509">
            <v>-0.53976831800000002</v>
          </cell>
          <cell r="E509">
            <v>0.102456347</v>
          </cell>
          <cell r="F509" t="str">
            <v>21.0 ± 1.2</v>
          </cell>
          <cell r="G509" t="str">
            <v>15.7 ± 1.3</v>
          </cell>
          <cell r="H509">
            <v>0.53976831800000002</v>
          </cell>
        </row>
        <row r="510">
          <cell r="B510" t="str">
            <v>Ttll7</v>
          </cell>
          <cell r="C510" t="str">
            <v>tubulin polyglutamylase TTLL7 isoform X3</v>
          </cell>
          <cell r="D510">
            <v>-0.53848508799999995</v>
          </cell>
          <cell r="E510">
            <v>0.46056445899999998</v>
          </cell>
          <cell r="F510" t="str">
            <v>5.7 ± 3.2</v>
          </cell>
          <cell r="G510" t="str">
            <v>4.1 ± 0.7</v>
          </cell>
          <cell r="H510">
            <v>0.53848508799999995</v>
          </cell>
        </row>
        <row r="511">
          <cell r="B511" t="str">
            <v>Lamc2</v>
          </cell>
          <cell r="C511" t="str">
            <v>laminin subunit gamma-2 isoform X2</v>
          </cell>
          <cell r="D511">
            <v>0.538151143</v>
          </cell>
          <cell r="E511">
            <v>2.2582122999999999E-2</v>
          </cell>
          <cell r="F511" t="str">
            <v>105.1 ± 27.1</v>
          </cell>
          <cell r="G511" t="str">
            <v>163.7 ± 20.3</v>
          </cell>
          <cell r="H511">
            <v>0.538151143</v>
          </cell>
        </row>
        <row r="512">
          <cell r="B512" t="str">
            <v>Irf7</v>
          </cell>
          <cell r="C512" t="str">
            <v>interferon regulatory factor 7 isoform X1</v>
          </cell>
          <cell r="D512">
            <v>-0.537461199</v>
          </cell>
          <cell r="E512">
            <v>0.343426854</v>
          </cell>
          <cell r="F512" t="str">
            <v>5.2 ± 0.7</v>
          </cell>
          <cell r="G512" t="str">
            <v>3.9 ± 0.6</v>
          </cell>
          <cell r="H512">
            <v>0.537461199</v>
          </cell>
        </row>
        <row r="513">
          <cell r="B513" t="str">
            <v>Foxj1</v>
          </cell>
          <cell r="C513" t="str">
            <v>forkhead box protein J1 isoform X1</v>
          </cell>
          <cell r="D513">
            <v>0.53725164400000003</v>
          </cell>
          <cell r="E513">
            <v>0.29385167200000001</v>
          </cell>
          <cell r="F513" t="str">
            <v>37.7 ± 13.9</v>
          </cell>
          <cell r="G513" t="str">
            <v>58.5 ± 19.9</v>
          </cell>
          <cell r="H513">
            <v>0.53725164400000003</v>
          </cell>
        </row>
        <row r="514">
          <cell r="B514" t="str">
            <v>Orai2</v>
          </cell>
          <cell r="C514" t="str">
            <v>protein orai-2 isoform X2</v>
          </cell>
          <cell r="D514">
            <v>0.53696691500000004</v>
          </cell>
          <cell r="E514">
            <v>0.47074059899999998</v>
          </cell>
          <cell r="F514" t="str">
            <v>2.1 ± 0.8</v>
          </cell>
          <cell r="G514" t="str">
            <v>3.3 ± 1.0</v>
          </cell>
          <cell r="H514">
            <v>0.53696691500000004</v>
          </cell>
        </row>
        <row r="515">
          <cell r="B515" t="str">
            <v>Abca4</v>
          </cell>
          <cell r="C515" t="str">
            <v>retinal-specific ATP-binding cassette transporter isoform X4</v>
          </cell>
          <cell r="D515">
            <v>0.53675420299999999</v>
          </cell>
          <cell r="E515">
            <v>0.53833436800000001</v>
          </cell>
          <cell r="F515" t="str">
            <v>1.8 ± 0.5</v>
          </cell>
          <cell r="G515" t="str">
            <v>2.8 ± 1.3</v>
          </cell>
          <cell r="H515">
            <v>0.53675420299999999</v>
          </cell>
        </row>
        <row r="516">
          <cell r="B516" t="str">
            <v>Smpdl3b</v>
          </cell>
          <cell r="C516" t="str">
            <v>acid sphingomyelinase-like phosphodiesterase 3b precursor</v>
          </cell>
          <cell r="D516">
            <v>-0.53671986100000002</v>
          </cell>
          <cell r="E516">
            <v>4.9838649999999998E-2</v>
          </cell>
          <cell r="F516" t="str">
            <v>25.6 ± 3.8</v>
          </cell>
          <cell r="G516" t="str">
            <v>19.1 ± 2.2</v>
          </cell>
          <cell r="H516">
            <v>0.53671986100000002</v>
          </cell>
        </row>
        <row r="517">
          <cell r="B517" t="str">
            <v>Nbl1</v>
          </cell>
          <cell r="C517" t="str">
            <v>neuroblastoma suppressor of tumorigenicity 1 precursor</v>
          </cell>
          <cell r="D517">
            <v>-0.53639480799999995</v>
          </cell>
          <cell r="E517">
            <v>0.26573848300000003</v>
          </cell>
          <cell r="F517" t="str">
            <v>54.7 ± 25.9</v>
          </cell>
          <cell r="G517" t="str">
            <v>40.1 ± 6.6</v>
          </cell>
          <cell r="H517">
            <v>0.53639480799999995</v>
          </cell>
        </row>
        <row r="518">
          <cell r="B518" t="str">
            <v>Plekhg6</v>
          </cell>
          <cell r="C518" t="str">
            <v>pleckstrin homology domain-containing family G member 6 isoform X2</v>
          </cell>
          <cell r="D518">
            <v>-0.53636440500000004</v>
          </cell>
          <cell r="E518">
            <v>0.31357109100000002</v>
          </cell>
          <cell r="F518" t="str">
            <v>5.9 ± 1.2</v>
          </cell>
          <cell r="G518" t="str">
            <v>4.4 ± 1.0</v>
          </cell>
          <cell r="H518">
            <v>0.53636440500000004</v>
          </cell>
        </row>
        <row r="519">
          <cell r="B519" t="str">
            <v>Il24</v>
          </cell>
          <cell r="C519" t="str">
            <v>interleukin-24</v>
          </cell>
          <cell r="D519">
            <v>0.53569220900000003</v>
          </cell>
          <cell r="E519">
            <v>0.365164031</v>
          </cell>
          <cell r="F519" t="str">
            <v>5.3 ± 0.6</v>
          </cell>
          <cell r="G519" t="str">
            <v>8.3 ± 0.9</v>
          </cell>
          <cell r="H519">
            <v>0.53569220900000003</v>
          </cell>
        </row>
        <row r="520">
          <cell r="B520" t="str">
            <v>Tln2</v>
          </cell>
          <cell r="C520" t="str">
            <v>talin-2</v>
          </cell>
          <cell r="D520">
            <v>0.53565707799999995</v>
          </cell>
          <cell r="E520">
            <v>3.3226670000000001E-3</v>
          </cell>
          <cell r="F520" t="str">
            <v>22.8 ± 2.7</v>
          </cell>
          <cell r="G520" t="str">
            <v>36.4 ± 4.9</v>
          </cell>
          <cell r="H520">
            <v>0.53565707799999995</v>
          </cell>
        </row>
        <row r="521">
          <cell r="B521" t="str">
            <v>Csrnp1</v>
          </cell>
          <cell r="C521" t="str">
            <v>cysteine/serine-rich nuclear protein 1</v>
          </cell>
          <cell r="D521">
            <v>-0.53553376799999997</v>
          </cell>
          <cell r="E521">
            <v>0.206373006</v>
          </cell>
          <cell r="F521" t="str">
            <v>6.3 ± 0.8</v>
          </cell>
          <cell r="G521" t="str">
            <v>4.7 ± 0.5</v>
          </cell>
          <cell r="H521">
            <v>0.53553376799999997</v>
          </cell>
        </row>
        <row r="522">
          <cell r="B522" t="str">
            <v>Taok3</v>
          </cell>
          <cell r="C522" t="str">
            <v>serine/threonine-protein kinase TAO3 isoform X2</v>
          </cell>
          <cell r="D522">
            <v>-0.53457464200000004</v>
          </cell>
          <cell r="E522">
            <v>0.23219710299999999</v>
          </cell>
          <cell r="F522" t="str">
            <v>12.1 ± 5.0</v>
          </cell>
          <cell r="G522" t="str">
            <v>8.8 ± 0.6</v>
          </cell>
          <cell r="H522">
            <v>0.53457464200000004</v>
          </cell>
        </row>
        <row r="523">
          <cell r="B523" t="str">
            <v>Efemp2</v>
          </cell>
          <cell r="C523" t="str">
            <v>EGF-containing fibulin-like extracellular matrix protein 2 isoform 2 precursor</v>
          </cell>
          <cell r="D523">
            <v>0.53370834599999994</v>
          </cell>
          <cell r="E523">
            <v>9.7678951E-2</v>
          </cell>
          <cell r="F523" t="str">
            <v>46.8 ± 16.4</v>
          </cell>
          <cell r="G523" t="str">
            <v>72.6 ± 7.2</v>
          </cell>
          <cell r="H523">
            <v>0.53370834599999994</v>
          </cell>
        </row>
        <row r="524">
          <cell r="B524" t="str">
            <v>Pclo</v>
          </cell>
          <cell r="C524" t="str">
            <v>protein piccolo isoform X4</v>
          </cell>
          <cell r="D524">
            <v>-0.53354769499999999</v>
          </cell>
          <cell r="E524">
            <v>0.56383733000000003</v>
          </cell>
          <cell r="F524" t="str">
            <v>1.2 ± 0.3</v>
          </cell>
          <cell r="G524" t="str">
            <v>0.9 ± 0.4</v>
          </cell>
          <cell r="H524">
            <v>0.53354769499999999</v>
          </cell>
        </row>
        <row r="525">
          <cell r="B525" t="str">
            <v>Fzd4</v>
          </cell>
          <cell r="C525" t="str">
            <v>frizzled-4 precursor</v>
          </cell>
          <cell r="D525">
            <v>-0.53341631599999995</v>
          </cell>
          <cell r="E525">
            <v>7.3747452000000005E-2</v>
          </cell>
          <cell r="F525" t="str">
            <v>8.6 ± 1.0</v>
          </cell>
          <cell r="G525" t="str">
            <v>6.4 ± 0.7</v>
          </cell>
          <cell r="H525">
            <v>0.53341631599999995</v>
          </cell>
        </row>
        <row r="526">
          <cell r="B526" t="str">
            <v>Map6</v>
          </cell>
          <cell r="C526" t="str">
            <v>microtubule-associated protein 6 isoform 3</v>
          </cell>
          <cell r="D526">
            <v>-0.53306916100000001</v>
          </cell>
          <cell r="E526">
            <v>2.7443967E-2</v>
          </cell>
          <cell r="F526" t="str">
            <v>25.8 ± 4.2</v>
          </cell>
          <cell r="G526" t="str">
            <v>18.9 ± 0.7</v>
          </cell>
          <cell r="H526">
            <v>0.53306916100000001</v>
          </cell>
        </row>
        <row r="527">
          <cell r="B527" t="str">
            <v>Spag1</v>
          </cell>
          <cell r="C527" t="str">
            <v>sperm-associated antigen 1</v>
          </cell>
          <cell r="D527">
            <v>-0.53235829400000001</v>
          </cell>
          <cell r="E527">
            <v>0.107005076</v>
          </cell>
          <cell r="F527" t="str">
            <v>12.4 ± 1.9</v>
          </cell>
          <cell r="G527" t="str">
            <v>9.2 ± 1.0</v>
          </cell>
          <cell r="H527">
            <v>0.53235829400000001</v>
          </cell>
        </row>
        <row r="528">
          <cell r="B528" t="str">
            <v>1700071M16Rik</v>
          </cell>
          <cell r="C528" t="str">
            <v>RIKEN cDNA 1700071M16 gene</v>
          </cell>
          <cell r="D528">
            <v>-0.53212068599999995</v>
          </cell>
          <cell r="E528">
            <v>0.17657789300000001</v>
          </cell>
          <cell r="F528" t="str">
            <v>12.7 ± 1.3</v>
          </cell>
          <cell r="G528" t="str">
            <v>9.6 ± 1.7</v>
          </cell>
          <cell r="H528">
            <v>0.53212068599999995</v>
          </cell>
        </row>
        <row r="529">
          <cell r="B529" t="str">
            <v>Dad1</v>
          </cell>
          <cell r="C529" t="str">
            <v>dolichyl-diphosphooligosaccharide--protein glycosyltransferase subunit DAD1</v>
          </cell>
          <cell r="D529">
            <v>-0.53165643500000004</v>
          </cell>
          <cell r="E529">
            <v>6.551448E-2</v>
          </cell>
          <cell r="F529" t="str">
            <v>20.3 ± 4.0</v>
          </cell>
          <cell r="G529" t="str">
            <v>15.1 ± 2.6</v>
          </cell>
          <cell r="H529">
            <v>0.53165643500000004</v>
          </cell>
        </row>
        <row r="530">
          <cell r="B530" t="str">
            <v>Hist1h3g</v>
          </cell>
          <cell r="C530" t="str">
            <v>histone H3.1</v>
          </cell>
          <cell r="D530">
            <v>0.531560747</v>
          </cell>
          <cell r="E530">
            <v>0.12150209100000001</v>
          </cell>
          <cell r="F530" t="str">
            <v>180.9 ± 53.8</v>
          </cell>
          <cell r="G530" t="str">
            <v>281.6 ± 27.0</v>
          </cell>
          <cell r="H530">
            <v>0.531560747</v>
          </cell>
        </row>
        <row r="531">
          <cell r="B531" t="str">
            <v>Sh2d3c</v>
          </cell>
          <cell r="C531" t="str">
            <v>SH2 domain-containing protein 3C isoform X2</v>
          </cell>
          <cell r="D531">
            <v>0.53053750700000002</v>
          </cell>
          <cell r="E531">
            <v>0.121549175</v>
          </cell>
          <cell r="F531" t="str">
            <v>6.3 ± 0.8</v>
          </cell>
          <cell r="G531" t="str">
            <v>9.8 ± 0.5</v>
          </cell>
          <cell r="H531">
            <v>0.53053750700000002</v>
          </cell>
        </row>
        <row r="532">
          <cell r="B532" t="str">
            <v>Tmc8</v>
          </cell>
          <cell r="C532" t="str">
            <v>transmembrane channel-like protein 8 isoform X4</v>
          </cell>
          <cell r="D532">
            <v>-0.530346506</v>
          </cell>
          <cell r="E532">
            <v>0.60336396699999995</v>
          </cell>
          <cell r="F532" t="str">
            <v>3.6 ± 1.6</v>
          </cell>
          <cell r="G532" t="str">
            <v>2.7 ± 1.0</v>
          </cell>
          <cell r="H532">
            <v>0.530346506</v>
          </cell>
        </row>
        <row r="533">
          <cell r="B533" t="str">
            <v>Fkbp1b</v>
          </cell>
          <cell r="C533" t="str">
            <v>peptidyl-prolyl cis-trans isomerase FKBP1B isoform X2</v>
          </cell>
          <cell r="D533">
            <v>0.52989706800000003</v>
          </cell>
          <cell r="E533">
            <v>0.24843019499999999</v>
          </cell>
          <cell r="F533" t="str">
            <v>12.1 ± 2.2</v>
          </cell>
          <cell r="G533" t="str">
            <v>18.8 ± 1.7</v>
          </cell>
          <cell r="H533">
            <v>0.52989706800000003</v>
          </cell>
        </row>
        <row r="534">
          <cell r="B534" t="str">
            <v>Tuba1a</v>
          </cell>
          <cell r="C534" t="str">
            <v>tubulin alpha-1A chain</v>
          </cell>
          <cell r="D534">
            <v>0.52980391699999996</v>
          </cell>
          <cell r="E534">
            <v>7.2027387999999998E-2</v>
          </cell>
          <cell r="F534" t="str">
            <v>170.3 ± 27.8</v>
          </cell>
          <cell r="G534" t="str">
            <v>264.7 ± 76.1</v>
          </cell>
          <cell r="H534">
            <v>0.52980391699999996</v>
          </cell>
        </row>
        <row r="535">
          <cell r="B535" t="str">
            <v>Elmo3</v>
          </cell>
          <cell r="C535" t="str">
            <v>engulfment and cell motility protein 3 isoform X2</v>
          </cell>
          <cell r="D535">
            <v>-0.52934532000000001</v>
          </cell>
          <cell r="E535">
            <v>3.2251670000000001E-3</v>
          </cell>
          <cell r="F535" t="str">
            <v>58.9 ± 7.6</v>
          </cell>
          <cell r="G535" t="str">
            <v>43.9 ± 0.5</v>
          </cell>
          <cell r="H535">
            <v>0.52934532000000001</v>
          </cell>
        </row>
        <row r="536">
          <cell r="B536" t="str">
            <v>Ncmap</v>
          </cell>
          <cell r="C536" t="str">
            <v>noncompact myelin-associated protein isoform 1</v>
          </cell>
          <cell r="D536">
            <v>-0.529193468</v>
          </cell>
          <cell r="E536">
            <v>0.45887399099999998</v>
          </cell>
          <cell r="F536" t="str">
            <v>9.0 ± 3.3</v>
          </cell>
          <cell r="G536" t="str">
            <v>6.8 ± 2.2</v>
          </cell>
          <cell r="H536">
            <v>0.529193468</v>
          </cell>
        </row>
        <row r="537">
          <cell r="B537" t="str">
            <v>Scd1</v>
          </cell>
          <cell r="C537" t="str">
            <v>acyl-CoA desaturase 1</v>
          </cell>
          <cell r="D537">
            <v>0.52911220999999997</v>
          </cell>
          <cell r="E537">
            <v>4.5875166000000002E-2</v>
          </cell>
          <cell r="F537" t="str">
            <v>19.6 ± 2.6</v>
          </cell>
          <cell r="G537" t="str">
            <v>30.5 ± 7.2</v>
          </cell>
          <cell r="H537">
            <v>0.52911220999999997</v>
          </cell>
        </row>
        <row r="538">
          <cell r="B538" t="str">
            <v>Nmnat3</v>
          </cell>
          <cell r="C538" t="str">
            <v>nicotinamide/nicotinic acid mononucleotide adenylyltransferase 3</v>
          </cell>
          <cell r="D538">
            <v>-0.52896787300000003</v>
          </cell>
          <cell r="E538">
            <v>0.40755091599999999</v>
          </cell>
          <cell r="F538" t="str">
            <v>11.0 ± 2.4</v>
          </cell>
          <cell r="G538" t="str">
            <v>8.2 ± 1.3</v>
          </cell>
          <cell r="H538">
            <v>0.52896787300000003</v>
          </cell>
        </row>
        <row r="539">
          <cell r="B539" t="str">
            <v>Synj2</v>
          </cell>
          <cell r="C539" t="str">
            <v>synaptojanin-2 isoform e</v>
          </cell>
          <cell r="D539">
            <v>-0.52894810599999997</v>
          </cell>
          <cell r="E539">
            <v>0.13740377500000001</v>
          </cell>
          <cell r="F539" t="str">
            <v>5.8 ± 0.9</v>
          </cell>
          <cell r="G539" t="str">
            <v>4.3 ± 0.0</v>
          </cell>
          <cell r="H539">
            <v>0.52894810599999997</v>
          </cell>
        </row>
        <row r="540">
          <cell r="B540" t="str">
            <v>Spred2</v>
          </cell>
          <cell r="C540" t="str">
            <v>sprouty-related, EVH1 domain-containing protein 2 isoform X3</v>
          </cell>
          <cell r="D540">
            <v>-0.52890833299999995</v>
          </cell>
          <cell r="E540">
            <v>0.12788512799999999</v>
          </cell>
          <cell r="F540" t="str">
            <v>11.9 ± 3.7</v>
          </cell>
          <cell r="G540" t="str">
            <v>8.6 ± 0.9</v>
          </cell>
          <cell r="H540">
            <v>0.52890833299999995</v>
          </cell>
        </row>
        <row r="541">
          <cell r="B541" t="str">
            <v>Itga2</v>
          </cell>
          <cell r="C541" t="str">
            <v>integrin alpha-2 precursor</v>
          </cell>
          <cell r="D541">
            <v>-0.52706067300000004</v>
          </cell>
          <cell r="E541">
            <v>0.61404943599999995</v>
          </cell>
          <cell r="F541" t="str">
            <v>6.5 ± 4.5</v>
          </cell>
          <cell r="G541" t="str">
            <v>4.8 ± 1.4</v>
          </cell>
          <cell r="H541">
            <v>0.52706067300000004</v>
          </cell>
        </row>
        <row r="542">
          <cell r="B542" t="str">
            <v>Tmem150a</v>
          </cell>
          <cell r="C542" t="str">
            <v>transmembrane protein 150A precursor</v>
          </cell>
          <cell r="D542">
            <v>-0.52691806399999996</v>
          </cell>
          <cell r="E542">
            <v>0.179936557</v>
          </cell>
          <cell r="F542" t="str">
            <v>14.6 ± 2.1</v>
          </cell>
          <cell r="G542" t="str">
            <v>10.9 ± 0.5</v>
          </cell>
          <cell r="H542">
            <v>0.52691806399999996</v>
          </cell>
        </row>
        <row r="543">
          <cell r="B543" t="str">
            <v>Col4a1</v>
          </cell>
          <cell r="C543" t="str">
            <v>collagen alpha-1(IV) chain precursor</v>
          </cell>
          <cell r="D543">
            <v>0.52593032900000003</v>
          </cell>
          <cell r="E543">
            <v>0.59879397700000003</v>
          </cell>
          <cell r="F543" t="str">
            <v>19.8 ± 12.8</v>
          </cell>
          <cell r="G543" t="str">
            <v>30.2 ± 12.1</v>
          </cell>
          <cell r="H543">
            <v>0.52593032900000003</v>
          </cell>
        </row>
        <row r="544">
          <cell r="B544" t="str">
            <v>Lama3</v>
          </cell>
          <cell r="C544" t="str">
            <v>laminin subunit alpha-3 isoform X4</v>
          </cell>
          <cell r="D544">
            <v>-0.52513345499999997</v>
          </cell>
          <cell r="E544">
            <v>0.44148319800000002</v>
          </cell>
          <cell r="F544" t="str">
            <v>12.8 ± 6.6</v>
          </cell>
          <cell r="G544" t="str">
            <v>9.5 ± 3.6</v>
          </cell>
          <cell r="H544">
            <v>0.52513345499999997</v>
          </cell>
        </row>
        <row r="545">
          <cell r="B545" t="str">
            <v>Dnah2</v>
          </cell>
          <cell r="C545" t="str">
            <v>dynein, axonemal, heavy chain 2</v>
          </cell>
          <cell r="D545">
            <v>-0.52502162399999996</v>
          </cell>
          <cell r="E545">
            <v>0.80216588099999997</v>
          </cell>
          <cell r="F545" t="str">
            <v>0.6  ±  0.4</v>
          </cell>
          <cell r="G545" t="str">
            <v>0.5  ±  0.3</v>
          </cell>
          <cell r="H545">
            <v>0.52502162399999996</v>
          </cell>
        </row>
        <row r="546">
          <cell r="B546" t="str">
            <v>Ankrd13b</v>
          </cell>
          <cell r="C546" t="str">
            <v>ankyrin repeat domain-containing protein 13B isoform X12</v>
          </cell>
          <cell r="D546">
            <v>-0.52476499099999996</v>
          </cell>
          <cell r="E546">
            <v>0.222657247</v>
          </cell>
          <cell r="F546" t="str">
            <v>6.9 ± 1.5</v>
          </cell>
          <cell r="G546" t="str">
            <v>5.2 ± 0.5</v>
          </cell>
          <cell r="H546">
            <v>0.52476499099999996</v>
          </cell>
        </row>
        <row r="547">
          <cell r="B547" t="str">
            <v>Tob1</v>
          </cell>
          <cell r="C547" t="str">
            <v>protein Tob1</v>
          </cell>
          <cell r="D547">
            <v>-0.52432630000000002</v>
          </cell>
          <cell r="E547">
            <v>0.25838716699999997</v>
          </cell>
          <cell r="F547" t="str">
            <v>14.0 ± 2.4</v>
          </cell>
          <cell r="G547" t="str">
            <v>10.4 ± 2.8</v>
          </cell>
          <cell r="H547">
            <v>0.52432630000000002</v>
          </cell>
        </row>
        <row r="548">
          <cell r="B548" t="str">
            <v>Lgals9</v>
          </cell>
          <cell r="C548" t="str">
            <v>galectin-9 isoform 2</v>
          </cell>
          <cell r="D548">
            <v>-0.52328258900000002</v>
          </cell>
          <cell r="E548">
            <v>0.54578919999999997</v>
          </cell>
          <cell r="F548" t="str">
            <v>17.0 ± 3.1</v>
          </cell>
          <cell r="G548" t="str">
            <v>12.8 ± 7.1</v>
          </cell>
          <cell r="H548">
            <v>0.52328258900000002</v>
          </cell>
        </row>
        <row r="549">
          <cell r="B549" t="str">
            <v>Obscn</v>
          </cell>
          <cell r="C549" t="str">
            <v>obscurin, cytoskeletal calmodulin and titin-interacting RhoGEF</v>
          </cell>
          <cell r="D549">
            <v>0.52295037300000002</v>
          </cell>
          <cell r="E549">
            <v>0.63528592900000003</v>
          </cell>
          <cell r="F549" t="str">
            <v>0.5  ±  0.1</v>
          </cell>
          <cell r="G549" t="str">
            <v>0.8  ±  0.5</v>
          </cell>
          <cell r="H549">
            <v>0.52295037300000002</v>
          </cell>
        </row>
        <row r="550">
          <cell r="B550" t="str">
            <v>Trpt1</v>
          </cell>
          <cell r="C550" t="str">
            <v>tRNA 2'-phosphotransferase 1 isoform X3</v>
          </cell>
          <cell r="D550">
            <v>0.52284586</v>
          </cell>
          <cell r="E550">
            <v>0.23321899200000001</v>
          </cell>
          <cell r="F550" t="str">
            <v>19.4 ± 1.7</v>
          </cell>
          <cell r="G550" t="str">
            <v>30.2 ± 6.6</v>
          </cell>
          <cell r="H550">
            <v>0.52284586</v>
          </cell>
        </row>
        <row r="551">
          <cell r="B551" t="str">
            <v>Slc9a1</v>
          </cell>
          <cell r="C551" t="str">
            <v>sodium/hydrogen exchanger 1</v>
          </cell>
          <cell r="D551">
            <v>-0.52245351699999998</v>
          </cell>
          <cell r="E551">
            <v>8.3228948999999997E-2</v>
          </cell>
          <cell r="F551" t="str">
            <v>8.4 ± 1.5</v>
          </cell>
          <cell r="G551" t="str">
            <v>6.3 ± 0.3</v>
          </cell>
          <cell r="H551">
            <v>0.52245351699999998</v>
          </cell>
        </row>
        <row r="552">
          <cell r="B552" t="str">
            <v>Zfp189</v>
          </cell>
          <cell r="C552" t="str">
            <v>zinc finger protein 189</v>
          </cell>
          <cell r="D552">
            <v>0.52225286800000004</v>
          </cell>
          <cell r="E552">
            <v>0.46258385800000001</v>
          </cell>
          <cell r="F552" t="str">
            <v>3.4 ± 1.1</v>
          </cell>
          <cell r="G552" t="str">
            <v>5.3 ± 0.3</v>
          </cell>
          <cell r="H552">
            <v>0.52225286800000004</v>
          </cell>
        </row>
        <row r="553">
          <cell r="B553" t="str">
            <v>Akr1c13</v>
          </cell>
          <cell r="C553" t="str">
            <v>aldo-keto reductase family 1 member C13</v>
          </cell>
          <cell r="D553">
            <v>-0.52216199600000002</v>
          </cell>
          <cell r="E553">
            <v>0.19440073199999999</v>
          </cell>
          <cell r="F553" t="str">
            <v>27.2 ± 4.4</v>
          </cell>
          <cell r="G553" t="str">
            <v>20.6 ± 3.9</v>
          </cell>
          <cell r="H553">
            <v>0.52216199600000002</v>
          </cell>
        </row>
        <row r="554">
          <cell r="B554" t="str">
            <v>Atp6v0a4</v>
          </cell>
          <cell r="C554" t="str">
            <v>V-type proton ATPase 116 kDa subunit a isoform 4</v>
          </cell>
          <cell r="D554">
            <v>-0.52202839700000003</v>
          </cell>
          <cell r="E554">
            <v>0.15576110300000001</v>
          </cell>
          <cell r="F554" t="str">
            <v>9.8 ± 0.5</v>
          </cell>
          <cell r="G554" t="str">
            <v>7.4 ± 1.3</v>
          </cell>
          <cell r="H554">
            <v>0.52202839700000003</v>
          </cell>
        </row>
        <row r="555">
          <cell r="B555" t="str">
            <v>Lats2</v>
          </cell>
          <cell r="C555" t="str">
            <v>serine/threonine-protein kinase LATS2 isoform X2</v>
          </cell>
          <cell r="D555">
            <v>-0.52123467800000001</v>
          </cell>
          <cell r="E555">
            <v>3.1893328999999998E-2</v>
          </cell>
          <cell r="F555" t="str">
            <v>23.8 ± 5.3</v>
          </cell>
          <cell r="G555" t="str">
            <v>17.8 ± 2.0</v>
          </cell>
          <cell r="H555">
            <v>0.52123467800000001</v>
          </cell>
        </row>
        <row r="556">
          <cell r="B556" t="str">
            <v>Stxbp6</v>
          </cell>
          <cell r="C556" t="str">
            <v>syntaxin-binding protein 6 isoform X1</v>
          </cell>
          <cell r="D556">
            <v>-0.52091916100000002</v>
          </cell>
          <cell r="E556">
            <v>0.139558292</v>
          </cell>
          <cell r="F556" t="str">
            <v>8.2 ± 0.5</v>
          </cell>
          <cell r="G556" t="str">
            <v>6.2 ± 1.0</v>
          </cell>
          <cell r="H556">
            <v>0.52091916100000002</v>
          </cell>
        </row>
        <row r="557">
          <cell r="B557" t="str">
            <v>Dlc1</v>
          </cell>
          <cell r="C557" t="str">
            <v>rho GTPase-activating protein 7 isoform X2</v>
          </cell>
          <cell r="D557">
            <v>-0.51993682299999999</v>
          </cell>
          <cell r="E557">
            <v>0.38082362600000003</v>
          </cell>
          <cell r="F557" t="str">
            <v>2.1 ± 0.4</v>
          </cell>
          <cell r="G557" t="str">
            <v>1.6 ± 0.2</v>
          </cell>
          <cell r="H557">
            <v>0.51993682299999999</v>
          </cell>
        </row>
        <row r="558">
          <cell r="B558" t="str">
            <v>Eya4</v>
          </cell>
          <cell r="C558" t="str">
            <v>eyes absent homolog 4 isoform X8</v>
          </cell>
          <cell r="D558">
            <v>-0.51982524500000005</v>
          </cell>
          <cell r="E558">
            <v>0.56749086100000001</v>
          </cell>
          <cell r="F558" t="str">
            <v>5.5 ± 2.9</v>
          </cell>
          <cell r="G558" t="str">
            <v>4.1 ± 1.4</v>
          </cell>
          <cell r="H558">
            <v>0.51982524500000005</v>
          </cell>
        </row>
        <row r="559">
          <cell r="B559" t="str">
            <v>Desi1</v>
          </cell>
          <cell r="C559" t="str">
            <v>desumoylating isopeptidase 1 isoform X1</v>
          </cell>
          <cell r="D559">
            <v>-0.51968021399999997</v>
          </cell>
          <cell r="E559">
            <v>2.7310021E-2</v>
          </cell>
          <cell r="F559" t="str">
            <v>37.6 ± 4.8</v>
          </cell>
          <cell r="G559" t="str">
            <v>28.3 ± 3.6</v>
          </cell>
          <cell r="H559">
            <v>0.51968021399999997</v>
          </cell>
        </row>
        <row r="560">
          <cell r="B560" t="str">
            <v>Dnajc21</v>
          </cell>
          <cell r="C560" t="str">
            <v>dnaJ homolog subfamily C member 21 isoform X1</v>
          </cell>
          <cell r="D560">
            <v>-0.51947001800000003</v>
          </cell>
          <cell r="E560">
            <v>0.106330589</v>
          </cell>
          <cell r="F560" t="str">
            <v>23.5 ± 2.2</v>
          </cell>
          <cell r="G560" t="str">
            <v>17.8 ± 2.5</v>
          </cell>
          <cell r="H560">
            <v>0.51947001800000003</v>
          </cell>
        </row>
        <row r="561">
          <cell r="B561" t="str">
            <v>Pla2g7</v>
          </cell>
          <cell r="C561" t="str">
            <v>platelet-activating factor acetylhydrolase isoform X2</v>
          </cell>
          <cell r="D561">
            <v>-0.51932367599999996</v>
          </cell>
          <cell r="E561">
            <v>2.5216520999999999E-2</v>
          </cell>
          <cell r="F561" t="str">
            <v>118.2 ± 9.9</v>
          </cell>
          <cell r="G561" t="str">
            <v>89.4 ± 12.4</v>
          </cell>
          <cell r="H561">
            <v>0.51932367599999996</v>
          </cell>
        </row>
        <row r="562">
          <cell r="B562" t="str">
            <v>Alcam</v>
          </cell>
          <cell r="C562" t="str">
            <v>CD166 antigen isoform 2 precursor</v>
          </cell>
          <cell r="D562">
            <v>-0.51891071300000002</v>
          </cell>
          <cell r="E562">
            <v>3.1893328999999998E-2</v>
          </cell>
          <cell r="F562" t="str">
            <v>104.1 ± 10.5</v>
          </cell>
          <cell r="G562" t="str">
            <v>78.5 ± 14.5</v>
          </cell>
          <cell r="H562">
            <v>0.51891071300000002</v>
          </cell>
        </row>
        <row r="563">
          <cell r="B563" t="str">
            <v>Fzd8</v>
          </cell>
          <cell r="C563" t="str">
            <v>frizzled-8 precursor</v>
          </cell>
          <cell r="D563">
            <v>-0.51846466599999996</v>
          </cell>
          <cell r="E563">
            <v>0.63625214600000002</v>
          </cell>
          <cell r="F563" t="str">
            <v>6.3 ± 1.8</v>
          </cell>
          <cell r="G563" t="str">
            <v>4.8 ± 2.2</v>
          </cell>
          <cell r="H563">
            <v>0.51846466599999996</v>
          </cell>
        </row>
        <row r="564">
          <cell r="B564" t="str">
            <v>Flrt3</v>
          </cell>
          <cell r="C564" t="str">
            <v>leucine-rich repeat transmembrane protein FLRT3 precursor</v>
          </cell>
          <cell r="D564">
            <v>-0.51731830099999998</v>
          </cell>
          <cell r="E564">
            <v>0.54902598000000002</v>
          </cell>
          <cell r="F564" t="str">
            <v>2.0 ± 0.5</v>
          </cell>
          <cell r="G564" t="str">
            <v>1.5 ± 0.5</v>
          </cell>
          <cell r="H564">
            <v>0.51731830099999998</v>
          </cell>
        </row>
        <row r="565">
          <cell r="B565" t="str">
            <v>Gpr39</v>
          </cell>
          <cell r="C565" t="str">
            <v>G protein-coupled receptor 39</v>
          </cell>
          <cell r="D565">
            <v>-0.51663983199999997</v>
          </cell>
          <cell r="E565">
            <v>2.4874384999999999E-2</v>
          </cell>
          <cell r="F565" t="str">
            <v>24.4 ± 1.9</v>
          </cell>
          <cell r="G565" t="str">
            <v>18.4 ± 1.2</v>
          </cell>
          <cell r="H565">
            <v>0.51663983199999997</v>
          </cell>
        </row>
        <row r="566">
          <cell r="B566" t="str">
            <v>Pinx1</v>
          </cell>
          <cell r="C566" t="str">
            <v>PIN2/TERF1-interacting telomerase inhibitor 1</v>
          </cell>
          <cell r="D566">
            <v>-0.51617754699999996</v>
          </cell>
          <cell r="E566">
            <v>0.17599954000000001</v>
          </cell>
          <cell r="F566" t="str">
            <v>25.7 ± 2.6</v>
          </cell>
          <cell r="G566" t="str">
            <v>19.4 ± 4.2</v>
          </cell>
          <cell r="H566">
            <v>0.51617754699999996</v>
          </cell>
        </row>
        <row r="567">
          <cell r="B567" t="str">
            <v>Eid1</v>
          </cell>
          <cell r="C567" t="str">
            <v>EP300-interacting inhibitor of differentiation 1</v>
          </cell>
          <cell r="D567">
            <v>0.51594071399999997</v>
          </cell>
          <cell r="E567">
            <v>0.233005608</v>
          </cell>
          <cell r="F567" t="str">
            <v>37.6 ± 12.2</v>
          </cell>
          <cell r="G567" t="str">
            <v>58.5 ± 8.5</v>
          </cell>
          <cell r="H567">
            <v>0.51594071399999997</v>
          </cell>
        </row>
        <row r="568">
          <cell r="B568" t="str">
            <v>Acsm3</v>
          </cell>
          <cell r="C568" t="str">
            <v>acyl-coenzyme A synthetase ACSM3, mitochondrial</v>
          </cell>
          <cell r="D568">
            <v>0.51473590700000005</v>
          </cell>
          <cell r="E568">
            <v>0.42901648599999997</v>
          </cell>
          <cell r="F568" t="str">
            <v>2.8 ± 0.4</v>
          </cell>
          <cell r="G568" t="str">
            <v>4.3 ± 1.1</v>
          </cell>
          <cell r="H568">
            <v>0.51473590700000005</v>
          </cell>
        </row>
        <row r="569">
          <cell r="B569" t="str">
            <v>Elf1</v>
          </cell>
          <cell r="C569" t="str">
            <v>ETS-related transcription factor Elf-1</v>
          </cell>
          <cell r="D569">
            <v>-0.51408426799999996</v>
          </cell>
          <cell r="E569">
            <v>4.8080102E-2</v>
          </cell>
          <cell r="F569" t="str">
            <v>80.1 ± 17.1</v>
          </cell>
          <cell r="G569" t="str">
            <v>60.9 ± 11.7</v>
          </cell>
          <cell r="H569">
            <v>0.51408426799999996</v>
          </cell>
        </row>
        <row r="570">
          <cell r="B570" t="str">
            <v>Bend5</v>
          </cell>
          <cell r="C570" t="str">
            <v>BEN domain-containing protein 5</v>
          </cell>
          <cell r="D570">
            <v>-0.51399893600000002</v>
          </cell>
          <cell r="E570">
            <v>0.23299154899999999</v>
          </cell>
          <cell r="F570" t="str">
            <v>13.6 ± 1.3</v>
          </cell>
          <cell r="G570" t="str">
            <v>10.3 ± 1.0</v>
          </cell>
          <cell r="H570">
            <v>0.51399893600000002</v>
          </cell>
        </row>
        <row r="571">
          <cell r="B571" t="str">
            <v>Zyx</v>
          </cell>
          <cell r="C571" t="str">
            <v>zyxin isoform X1</v>
          </cell>
          <cell r="D571">
            <v>-0.51288094399999995</v>
          </cell>
          <cell r="E571">
            <v>9.6389054000000002E-2</v>
          </cell>
          <cell r="F571" t="str">
            <v>55.4 ± 5.9</v>
          </cell>
          <cell r="G571" t="str">
            <v>41.9 ± 12.2</v>
          </cell>
          <cell r="H571">
            <v>0.51288094399999995</v>
          </cell>
        </row>
        <row r="572">
          <cell r="B572" t="str">
            <v>Ikbip</v>
          </cell>
          <cell r="C572" t="str">
            <v>inhibitor of nuclear factor kappa-B kinase-interacting protein isoform 1</v>
          </cell>
          <cell r="D572">
            <v>0.51214536700000002</v>
          </cell>
          <cell r="E572">
            <v>0.12431502699999999</v>
          </cell>
          <cell r="F572" t="str">
            <v>7.6 ± 0.3</v>
          </cell>
          <cell r="G572" t="str">
            <v>11.7 ± 1.6</v>
          </cell>
          <cell r="H572">
            <v>0.51214536700000002</v>
          </cell>
        </row>
        <row r="573">
          <cell r="B573" t="str">
            <v>Zfhx3</v>
          </cell>
          <cell r="C573" t="str">
            <v>zinc finger homeobox protein 3</v>
          </cell>
          <cell r="D573">
            <v>-0.512133858</v>
          </cell>
          <cell r="E573">
            <v>7.8920460999999997E-2</v>
          </cell>
          <cell r="F573" t="str">
            <v>9.4 ± 3.1</v>
          </cell>
          <cell r="G573" t="str">
            <v>7.0 ± 0.5</v>
          </cell>
          <cell r="H573">
            <v>0.512133858</v>
          </cell>
        </row>
        <row r="574">
          <cell r="B574" t="str">
            <v>Dnase2a</v>
          </cell>
          <cell r="C574" t="str">
            <v>deoxyribonuclease-2-alpha precursor</v>
          </cell>
          <cell r="D574">
            <v>-0.51180186100000002</v>
          </cell>
          <cell r="E574">
            <v>9.4593795999999994E-2</v>
          </cell>
          <cell r="F574" t="str">
            <v>36.4 ± 9.5</v>
          </cell>
          <cell r="G574" t="str">
            <v>27.3 ± 3.4</v>
          </cell>
          <cell r="H574">
            <v>0.51180186100000002</v>
          </cell>
        </row>
        <row r="575">
          <cell r="B575" t="str">
            <v>Golm1</v>
          </cell>
          <cell r="C575" t="str">
            <v>Golgi membrane protein 1</v>
          </cell>
          <cell r="D575">
            <v>-0.51126685599999999</v>
          </cell>
          <cell r="E575">
            <v>6.7415670000000004E-3</v>
          </cell>
          <cell r="F575" t="str">
            <v>248.8 ± 45.1</v>
          </cell>
          <cell r="G575" t="str">
            <v>187.5 ± 7.8</v>
          </cell>
          <cell r="H575">
            <v>0.51126685599999999</v>
          </cell>
        </row>
        <row r="576">
          <cell r="B576" t="str">
            <v>Psmb5</v>
          </cell>
          <cell r="C576" t="str">
            <v>proteasome subunit beta type-5</v>
          </cell>
          <cell r="D576">
            <v>-0.51092241100000002</v>
          </cell>
          <cell r="E576">
            <v>6.9992447999999999E-2</v>
          </cell>
          <cell r="F576" t="str">
            <v>103.5 ± 17.7</v>
          </cell>
          <cell r="G576" t="str">
            <v>78.1 ± 15.9</v>
          </cell>
          <cell r="H576">
            <v>0.51092241100000002</v>
          </cell>
        </row>
        <row r="577">
          <cell r="B577" t="str">
            <v>Plekha6</v>
          </cell>
          <cell r="C577" t="str">
            <v>pleckstrin homology domain-containing family A member 6 isoform 2</v>
          </cell>
          <cell r="D577">
            <v>-0.51090247700000002</v>
          </cell>
          <cell r="E577">
            <v>1.8295259000000001E-2</v>
          </cell>
          <cell r="F577" t="str">
            <v>23.2 ± 4.5</v>
          </cell>
          <cell r="G577" t="str">
            <v>17.5 ± 1.8</v>
          </cell>
          <cell r="H577">
            <v>0.51090247700000002</v>
          </cell>
        </row>
        <row r="578">
          <cell r="B578" t="str">
            <v>Gm10653</v>
          </cell>
          <cell r="C578" t="str">
            <v>predicted gene 10653</v>
          </cell>
          <cell r="D578">
            <v>-0.51060977900000004</v>
          </cell>
          <cell r="E578">
            <v>0.41603430000000002</v>
          </cell>
          <cell r="F578" t="str">
            <v>8.0 ± 1.9</v>
          </cell>
          <cell r="G578" t="str">
            <v>6.0 ± 0.7</v>
          </cell>
          <cell r="H578">
            <v>0.51060977900000004</v>
          </cell>
        </row>
        <row r="579">
          <cell r="B579" t="str">
            <v>Tns1</v>
          </cell>
          <cell r="C579" t="str">
            <v>tensin-1 isoform b</v>
          </cell>
          <cell r="D579">
            <v>0.51012390799999996</v>
          </cell>
          <cell r="E579">
            <v>6.9992447999999999E-2</v>
          </cell>
          <cell r="F579" t="str">
            <v>50.5 ± 15.9</v>
          </cell>
          <cell r="G579" t="str">
            <v>76.9 ± 10.3</v>
          </cell>
          <cell r="H579">
            <v>0.51012390799999996</v>
          </cell>
        </row>
        <row r="580">
          <cell r="B580" t="str">
            <v>2610020H08Rik</v>
          </cell>
          <cell r="C580" t="str">
            <v>putative RNA exonuclease NEF-sp isoform X13</v>
          </cell>
          <cell r="D580">
            <v>0.50983861799999997</v>
          </cell>
          <cell r="E580">
            <v>0.25717353199999998</v>
          </cell>
          <cell r="F580" t="str">
            <v>5.5 ± 0.3</v>
          </cell>
          <cell r="G580" t="str">
            <v>8.4 ± 0.6</v>
          </cell>
          <cell r="H580">
            <v>0.50983861799999997</v>
          </cell>
        </row>
        <row r="581">
          <cell r="B581" t="str">
            <v>Fbxo32</v>
          </cell>
          <cell r="C581" t="str">
            <v>F-box only protein 32</v>
          </cell>
          <cell r="D581">
            <v>-0.50966322100000006</v>
          </cell>
          <cell r="E581">
            <v>0.48176064699999999</v>
          </cell>
          <cell r="F581" t="str">
            <v>4.5 ± 1.6</v>
          </cell>
          <cell r="G581" t="str">
            <v>3.4 ± 0.6</v>
          </cell>
          <cell r="H581">
            <v>0.50966322100000006</v>
          </cell>
        </row>
        <row r="582">
          <cell r="B582" t="str">
            <v>Etnk1</v>
          </cell>
          <cell r="C582" t="str">
            <v>ethanolamine kinase 1 isoform X2</v>
          </cell>
          <cell r="D582">
            <v>-0.50919543</v>
          </cell>
          <cell r="E582">
            <v>3.0045543000000001E-2</v>
          </cell>
          <cell r="F582" t="str">
            <v>32.9 ± 7.3</v>
          </cell>
          <cell r="G582" t="str">
            <v>24.8 ± 3.0</v>
          </cell>
          <cell r="H582">
            <v>0.50919543</v>
          </cell>
        </row>
        <row r="583">
          <cell r="B583" t="str">
            <v>Bdnf</v>
          </cell>
          <cell r="C583" t="str">
            <v>brain-derived neurotrophic factor isoform 2 preproprotein</v>
          </cell>
          <cell r="D583">
            <v>-0.50872004599999998</v>
          </cell>
          <cell r="E583">
            <v>0.16555906000000001</v>
          </cell>
          <cell r="F583" t="str">
            <v>8.5 ± 1.0</v>
          </cell>
          <cell r="G583" t="str">
            <v>6.5 ± 0.6</v>
          </cell>
          <cell r="H583">
            <v>0.50872004599999998</v>
          </cell>
        </row>
        <row r="584">
          <cell r="B584" t="str">
            <v>Col4a2</v>
          </cell>
          <cell r="C584" t="str">
            <v>collagen alpha-2(IV) chain precursor</v>
          </cell>
          <cell r="D584">
            <v>0.508655568</v>
          </cell>
          <cell r="E584">
            <v>0.61617354700000004</v>
          </cell>
          <cell r="F584" t="str">
            <v>12.5 ± 8.0</v>
          </cell>
          <cell r="G584" t="str">
            <v>18.7 ± 7.9</v>
          </cell>
          <cell r="H584">
            <v>0.508655568</v>
          </cell>
        </row>
        <row r="585">
          <cell r="B585" t="str">
            <v>Poglut1</v>
          </cell>
          <cell r="C585" t="str">
            <v>protein O-glucosyltransferase 1 isoform 2</v>
          </cell>
          <cell r="D585">
            <v>-0.50763458900000002</v>
          </cell>
          <cell r="E585">
            <v>6.2382867000000002E-2</v>
          </cell>
          <cell r="F585" t="str">
            <v>21.4 ± 2.5</v>
          </cell>
          <cell r="G585" t="str">
            <v>16.3 ± 0.6</v>
          </cell>
          <cell r="H585">
            <v>0.50763458900000002</v>
          </cell>
        </row>
        <row r="586">
          <cell r="B586" t="str">
            <v>Shmt2</v>
          </cell>
          <cell r="C586" t="str">
            <v>serine hydroxymethyltransferase, mitochondrial isoform 2</v>
          </cell>
          <cell r="D586">
            <v>-0.50739658300000001</v>
          </cell>
          <cell r="E586">
            <v>0.25095042499999998</v>
          </cell>
          <cell r="F586" t="str">
            <v>221.3 ± 72.4</v>
          </cell>
          <cell r="G586" t="str">
            <v>170.5 ± 15.0</v>
          </cell>
          <cell r="H586">
            <v>0.50739658300000001</v>
          </cell>
        </row>
        <row r="587">
          <cell r="B587" t="str">
            <v>N4bp1</v>
          </cell>
          <cell r="C587" t="str">
            <v>NEDD4-binding protein 1</v>
          </cell>
          <cell r="D587">
            <v>-0.50688169299999997</v>
          </cell>
          <cell r="E587">
            <v>5.0834912000000003E-2</v>
          </cell>
          <cell r="F587" t="str">
            <v>29.7 ± 7.1</v>
          </cell>
          <cell r="G587" t="str">
            <v>22.4 ± 3.0</v>
          </cell>
          <cell r="H587">
            <v>0.50688169299999997</v>
          </cell>
        </row>
        <row r="588">
          <cell r="B588" t="str">
            <v>Psd3</v>
          </cell>
          <cell r="C588" t="str">
            <v>PH and SEC7 domain-containing protein 3 isoform X16</v>
          </cell>
          <cell r="D588">
            <v>0.50622849000000003</v>
          </cell>
          <cell r="E588">
            <v>0.11470833800000001</v>
          </cell>
          <cell r="F588" t="str">
            <v>16.5 ± 5.7</v>
          </cell>
          <cell r="G588" t="str">
            <v>25.0 ± 3.1</v>
          </cell>
          <cell r="H588">
            <v>0.50622849000000003</v>
          </cell>
        </row>
        <row r="589">
          <cell r="B589" t="str">
            <v>Coq3</v>
          </cell>
          <cell r="C589" t="str">
            <v>ubiquinone biosynthesis O-methyltransferase, mitochondrial</v>
          </cell>
          <cell r="D589">
            <v>0.50581244299999994</v>
          </cell>
          <cell r="E589">
            <v>0.25725625699999999</v>
          </cell>
          <cell r="F589" t="str">
            <v>4.9 ± 0.2</v>
          </cell>
          <cell r="G589" t="str">
            <v>7.6 ± 0.9</v>
          </cell>
          <cell r="H589">
            <v>0.50581244299999994</v>
          </cell>
        </row>
        <row r="590">
          <cell r="B590" t="str">
            <v>Epb41l3</v>
          </cell>
          <cell r="C590" t="str">
            <v xml:space="preserve">erythrocyte membrane protein band 4.1-like protein 3 </v>
          </cell>
          <cell r="D590">
            <v>0.50545443999999995</v>
          </cell>
          <cell r="E590">
            <v>0.49424810600000002</v>
          </cell>
          <cell r="F590" t="str">
            <v>15.9 ± 9.6</v>
          </cell>
          <cell r="G590" t="str">
            <v>24.0 ± 4.4</v>
          </cell>
          <cell r="H590">
            <v>0.50545443999999995</v>
          </cell>
        </row>
        <row r="591">
          <cell r="B591" t="str">
            <v>Jun</v>
          </cell>
          <cell r="C591" t="str">
            <v>transcription factor AP-1</v>
          </cell>
          <cell r="D591">
            <v>0.50540695999999996</v>
          </cell>
          <cell r="E591">
            <v>6.2889920000000002E-3</v>
          </cell>
          <cell r="F591" t="str">
            <v>46.3 ± 6.0</v>
          </cell>
          <cell r="G591" t="str">
            <v>70.8 ± 5.4</v>
          </cell>
          <cell r="H591">
            <v>0.50540695999999996</v>
          </cell>
        </row>
        <row r="592">
          <cell r="B592" t="str">
            <v>Rel</v>
          </cell>
          <cell r="C592" t="str">
            <v>proto-oncogene c-Rel</v>
          </cell>
          <cell r="D592">
            <v>-0.50495556100000005</v>
          </cell>
          <cell r="E592">
            <v>0.22625457099999999</v>
          </cell>
          <cell r="F592" t="str">
            <v>3.2 ± 0.6</v>
          </cell>
          <cell r="G592" t="str">
            <v>2.4 ± 0.1</v>
          </cell>
          <cell r="H592">
            <v>0.50495556100000005</v>
          </cell>
        </row>
        <row r="593">
          <cell r="B593" t="str">
            <v>Zfp219</v>
          </cell>
          <cell r="C593" t="str">
            <v>zinc finger protein 219 isoform X1</v>
          </cell>
          <cell r="D593">
            <v>-0.50443507899999995</v>
          </cell>
          <cell r="E593">
            <v>0.206373006</v>
          </cell>
          <cell r="F593" t="str">
            <v>55.4 ± 16.8</v>
          </cell>
          <cell r="G593" t="str">
            <v>41.8 ± 12.0</v>
          </cell>
          <cell r="H593">
            <v>0.50443507899999995</v>
          </cell>
        </row>
        <row r="594">
          <cell r="B594" t="str">
            <v>Ipo4</v>
          </cell>
          <cell r="C594" t="str">
            <v>importin-4</v>
          </cell>
          <cell r="D594">
            <v>-0.50434137800000001</v>
          </cell>
          <cell r="E594">
            <v>4.7183369000000003E-2</v>
          </cell>
          <cell r="F594" t="str">
            <v>35.0 ± 7.2</v>
          </cell>
          <cell r="G594" t="str">
            <v>26.5 ± 4.3</v>
          </cell>
          <cell r="H594">
            <v>0.50434137800000001</v>
          </cell>
        </row>
        <row r="595">
          <cell r="B595" t="str">
            <v>Epha2</v>
          </cell>
          <cell r="C595" t="str">
            <v>ephrin type-A receptor 2 isoform X1</v>
          </cell>
          <cell r="D595">
            <v>-0.50424570400000002</v>
          </cell>
          <cell r="E595">
            <v>1.1560216E-2</v>
          </cell>
          <cell r="F595" t="str">
            <v>47.7 ± 3.9</v>
          </cell>
          <cell r="G595" t="str">
            <v>36.3 ± 5.4</v>
          </cell>
          <cell r="H595">
            <v>0.50424570400000002</v>
          </cell>
        </row>
        <row r="596">
          <cell r="B596" t="str">
            <v>Cdc42ep5</v>
          </cell>
          <cell r="C596" t="str">
            <v>cdc42 effector protein 5 isoform X2</v>
          </cell>
          <cell r="D596">
            <v>-0.50397151399999995</v>
          </cell>
          <cell r="E596">
            <v>7.7833335000000003E-2</v>
          </cell>
          <cell r="F596" t="str">
            <v>58.5 ± 10.6</v>
          </cell>
          <cell r="G596" t="str">
            <v>44.4 ± 7.1</v>
          </cell>
          <cell r="H596">
            <v>0.50397151399999995</v>
          </cell>
        </row>
        <row r="597">
          <cell r="B597" t="str">
            <v>Ccdc88a</v>
          </cell>
          <cell r="C597" t="str">
            <v>girdin isoform X7</v>
          </cell>
          <cell r="D597">
            <v>0.50230336799999997</v>
          </cell>
          <cell r="E597">
            <v>0.104937369</v>
          </cell>
          <cell r="F597" t="str">
            <v>10.0 ± 3.3</v>
          </cell>
          <cell r="G597" t="str">
            <v>15.2 ± 1.2</v>
          </cell>
          <cell r="H597">
            <v>0.50230336799999997</v>
          </cell>
        </row>
        <row r="598">
          <cell r="B598" t="str">
            <v>Tfcp2l1</v>
          </cell>
          <cell r="C598" t="str">
            <v>transcription factor CP2-like protein 1 isoform X1</v>
          </cell>
          <cell r="D598">
            <v>0.50187417499999998</v>
          </cell>
          <cell r="E598">
            <v>2.1167214E-2</v>
          </cell>
          <cell r="F598" t="str">
            <v>90.8 ± 17.1</v>
          </cell>
          <cell r="G598" t="str">
            <v>138.3 ± 9.1</v>
          </cell>
          <cell r="H598">
            <v>0.50187417499999998</v>
          </cell>
        </row>
        <row r="599">
          <cell r="B599" t="str">
            <v>Tigd3</v>
          </cell>
          <cell r="C599" t="str">
            <v>tigger transposable element-derived protein 3 isoform X1</v>
          </cell>
          <cell r="D599">
            <v>0.501419167</v>
          </cell>
          <cell r="E599">
            <v>0.30822262499999997</v>
          </cell>
          <cell r="F599" t="str">
            <v>5.9 ± 0.7</v>
          </cell>
          <cell r="G599" t="str">
            <v>9.0 ± 1.4</v>
          </cell>
          <cell r="H599">
            <v>0.501419167</v>
          </cell>
        </row>
        <row r="600">
          <cell r="B600" t="str">
            <v>Cd9</v>
          </cell>
          <cell r="C600" t="str">
            <v>CD9 antigen</v>
          </cell>
          <cell r="D600">
            <v>-0.501350921</v>
          </cell>
          <cell r="E600">
            <v>3.4166647000000001E-2</v>
          </cell>
          <cell r="F600" t="str">
            <v>212.3 ± 12.1</v>
          </cell>
          <cell r="G600" t="str">
            <v>162.0 ± 32.5</v>
          </cell>
          <cell r="H600">
            <v>0.501350921</v>
          </cell>
        </row>
        <row r="601">
          <cell r="B601" t="str">
            <v>Ptpn18</v>
          </cell>
          <cell r="C601" t="str">
            <v>tyrosine-protein phosphatase non-receptor type 18</v>
          </cell>
          <cell r="D601">
            <v>-0.50132778</v>
          </cell>
          <cell r="E601">
            <v>0.19325832400000001</v>
          </cell>
          <cell r="F601" t="str">
            <v>23.4 ± 4.1</v>
          </cell>
          <cell r="G601" t="str">
            <v>18.0 ± 0.5</v>
          </cell>
          <cell r="H601">
            <v>0.50132778</v>
          </cell>
        </row>
        <row r="602">
          <cell r="B602" t="str">
            <v>Aqp6</v>
          </cell>
          <cell r="C602" t="str">
            <v>aquaporin-6</v>
          </cell>
          <cell r="D602">
            <v>0.50108649100000002</v>
          </cell>
          <cell r="E602">
            <v>0.59209615400000004</v>
          </cell>
          <cell r="F602" t="str">
            <v>3.7 ± 1.3</v>
          </cell>
          <cell r="G602" t="str">
            <v>5.5 ± 2.1</v>
          </cell>
          <cell r="H602">
            <v>0.50108649100000002</v>
          </cell>
        </row>
        <row r="603">
          <cell r="B603" t="str">
            <v>Cdh13</v>
          </cell>
          <cell r="C603" t="str">
            <v>cadherin-13 preproprotein</v>
          </cell>
          <cell r="D603">
            <v>-0.50104623199999998</v>
          </cell>
          <cell r="E603">
            <v>0.56174535599999997</v>
          </cell>
          <cell r="F603" t="str">
            <v>17.7 ± 10.9</v>
          </cell>
          <cell r="G603" t="str">
            <v>13.3 ± 4.1</v>
          </cell>
          <cell r="H603">
            <v>0.50104623199999998</v>
          </cell>
        </row>
        <row r="604">
          <cell r="B604" t="str">
            <v>Reep6</v>
          </cell>
          <cell r="C604" t="str">
            <v>receptor expression-enhancing protein 6 isoform X2</v>
          </cell>
          <cell r="D604">
            <v>-0.50088547500000002</v>
          </cell>
          <cell r="E604">
            <v>3.5615754999999999E-2</v>
          </cell>
          <cell r="F604" t="str">
            <v>45.5 ± 3.4</v>
          </cell>
          <cell r="G604" t="str">
            <v>34.8 ± 4.8</v>
          </cell>
          <cell r="H604">
            <v>0.50088547500000002</v>
          </cell>
        </row>
        <row r="605">
          <cell r="B605" t="str">
            <v>Gpt2</v>
          </cell>
          <cell r="C605" t="str">
            <v>alanine aminotransferase 2 isoform X1</v>
          </cell>
          <cell r="D605">
            <v>-0.50068291799999998</v>
          </cell>
          <cell r="E605">
            <v>0.23299154899999999</v>
          </cell>
          <cell r="F605" t="str">
            <v>30.0 ± 8.2</v>
          </cell>
          <cell r="G605" t="str">
            <v>23.1 ± 3.4</v>
          </cell>
          <cell r="H605">
            <v>0.50068291799999998</v>
          </cell>
        </row>
        <row r="606">
          <cell r="B606" t="str">
            <v>Map3k6</v>
          </cell>
          <cell r="C606" t="str">
            <v>mitogen-activated protein kinase kinase kinase 6</v>
          </cell>
          <cell r="D606">
            <v>-0.50039211400000005</v>
          </cell>
          <cell r="E606">
            <v>0.46507453500000001</v>
          </cell>
          <cell r="F606" t="str">
            <v>1.6 ± 0.1</v>
          </cell>
          <cell r="G606" t="str">
            <v>1.2 ± 0.2</v>
          </cell>
          <cell r="H606">
            <v>0.50039211400000005</v>
          </cell>
        </row>
        <row r="607">
          <cell r="B607" t="str">
            <v>Cyp2s1</v>
          </cell>
          <cell r="C607" t="str">
            <v>cytochrome P450 2S1 precursor</v>
          </cell>
          <cell r="D607">
            <v>0.50007427400000004</v>
          </cell>
          <cell r="E607">
            <v>0.52488277400000005</v>
          </cell>
          <cell r="F607" t="str">
            <v>4.6 ± 1.2</v>
          </cell>
          <cell r="G607" t="str">
            <v>7.0 ± 2.3</v>
          </cell>
          <cell r="H607">
            <v>0.50007427400000004</v>
          </cell>
        </row>
        <row r="608">
          <cell r="B608" t="str">
            <v>Hsd3b7</v>
          </cell>
          <cell r="C608" t="str">
            <v>3 beta-hydroxysteroid dehydrogenase type 7 isoform X1</v>
          </cell>
          <cell r="D608">
            <v>-0.50006558599999995</v>
          </cell>
          <cell r="E608">
            <v>0.17492675499999999</v>
          </cell>
          <cell r="F608" t="str">
            <v>17.1 ± 2.1</v>
          </cell>
          <cell r="G608" t="str">
            <v>13.0 ± 2.2</v>
          </cell>
          <cell r="H608">
            <v>0.50006558599999995</v>
          </cell>
        </row>
        <row r="609">
          <cell r="B609" t="str">
            <v>Csf3</v>
          </cell>
          <cell r="C609" t="str">
            <v>granulocyte colony-stimulating factor isoform X1</v>
          </cell>
          <cell r="D609">
            <v>-0.49952123999999998</v>
          </cell>
          <cell r="E609">
            <v>0.36742278099999998</v>
          </cell>
          <cell r="F609" t="str">
            <v>12.9 ± 1.6</v>
          </cell>
          <cell r="G609" t="str">
            <v>9.9 ± 2.0</v>
          </cell>
          <cell r="H609">
            <v>0.49952123999999998</v>
          </cell>
        </row>
        <row r="610">
          <cell r="B610" t="str">
            <v>Mkl1</v>
          </cell>
          <cell r="C610" t="str">
            <v>MKL/myocardin-like protein 1 isoform X1</v>
          </cell>
          <cell r="D610">
            <v>-0.49951972500000003</v>
          </cell>
          <cell r="E610">
            <v>1.0829325000000001E-2</v>
          </cell>
          <cell r="F610" t="str">
            <v>31.2 ± 2.3</v>
          </cell>
          <cell r="G610" t="str">
            <v>23.8 ± 2.1</v>
          </cell>
          <cell r="H610">
            <v>0.49951972500000003</v>
          </cell>
        </row>
        <row r="611">
          <cell r="B611" t="str">
            <v>Smoc1</v>
          </cell>
          <cell r="C611" t="str">
            <v>SPARC-related modular calcium-binding protein 1 isoform 1 precursor</v>
          </cell>
          <cell r="D611">
            <v>-0.49933215800000003</v>
          </cell>
          <cell r="E611">
            <v>0.73767324899999998</v>
          </cell>
          <cell r="F611" t="str">
            <v>26.7 ± 1.5</v>
          </cell>
          <cell r="G611" t="str">
            <v>20.3 ± 13.6</v>
          </cell>
          <cell r="H611">
            <v>0.49933215800000003</v>
          </cell>
        </row>
        <row r="612">
          <cell r="B612" t="str">
            <v>Tmem40</v>
          </cell>
          <cell r="C612" t="str">
            <v>transmembrane protein 40 isoform X3</v>
          </cell>
          <cell r="D612">
            <v>-0.49852268700000002</v>
          </cell>
          <cell r="E612">
            <v>0.373285072</v>
          </cell>
          <cell r="F612" t="str">
            <v>23.2 ± 2.1</v>
          </cell>
          <cell r="G612" t="str">
            <v>18.0 ± 6.8</v>
          </cell>
          <cell r="H612">
            <v>0.49852268700000002</v>
          </cell>
        </row>
        <row r="613">
          <cell r="B613" t="str">
            <v>Fgd2</v>
          </cell>
          <cell r="C613" t="str">
            <v>FYVE, RhoGEF and PH domain-containing protein 2 isoform X4</v>
          </cell>
          <cell r="D613">
            <v>-0.49771526700000002</v>
          </cell>
          <cell r="E613">
            <v>0.42025948600000002</v>
          </cell>
          <cell r="F613" t="str">
            <v>5.9 ± 1.4</v>
          </cell>
          <cell r="G613" t="str">
            <v>4.5 ± 0.7</v>
          </cell>
          <cell r="H613">
            <v>0.49771526700000002</v>
          </cell>
        </row>
        <row r="614">
          <cell r="B614" t="str">
            <v>Jag1</v>
          </cell>
          <cell r="C614" t="str">
            <v>protein jagged-1 isoform X1</v>
          </cell>
          <cell r="D614">
            <v>-0.497703334</v>
          </cell>
          <cell r="E614">
            <v>3.1893328999999998E-2</v>
          </cell>
          <cell r="F614" t="str">
            <v>23.1 ± 2.8</v>
          </cell>
          <cell r="G614" t="str">
            <v>17.6 ± 1.6</v>
          </cell>
          <cell r="H614">
            <v>0.497703334</v>
          </cell>
        </row>
        <row r="615">
          <cell r="B615" t="str">
            <v>Ranbp6</v>
          </cell>
          <cell r="C615" t="str">
            <v>ran-binding protein 6</v>
          </cell>
          <cell r="D615">
            <v>0.497281731</v>
          </cell>
          <cell r="E615">
            <v>3.0361137999999999E-2</v>
          </cell>
          <cell r="F615" t="str">
            <v>19.0 ± 0.1</v>
          </cell>
          <cell r="G615" t="str">
            <v>28.9 ± 3.7</v>
          </cell>
          <cell r="H615">
            <v>0.497281731</v>
          </cell>
        </row>
        <row r="616">
          <cell r="B616" t="str">
            <v>Dhrs1</v>
          </cell>
          <cell r="C616" t="str">
            <v>dehydrogenase/reductase SDR family member 1</v>
          </cell>
          <cell r="D616">
            <v>-0.49706818000000003</v>
          </cell>
          <cell r="E616">
            <v>4.6203560999999997E-2</v>
          </cell>
          <cell r="F616" t="str">
            <v>58.3 ± 9.3</v>
          </cell>
          <cell r="G616" t="str">
            <v>44.4 ± 6.2</v>
          </cell>
          <cell r="H616">
            <v>0.49706818000000003</v>
          </cell>
        </row>
        <row r="617">
          <cell r="B617" t="str">
            <v>Stk40</v>
          </cell>
          <cell r="C617" t="str">
            <v>serine/threonine-protein kinase 40 isoform X2</v>
          </cell>
          <cell r="D617">
            <v>-0.49686807300000002</v>
          </cell>
          <cell r="E617">
            <v>9.4205786E-2</v>
          </cell>
          <cell r="F617" t="str">
            <v>13.4 ± 1.3</v>
          </cell>
          <cell r="G617" t="str">
            <v>10.3 ± 1.7</v>
          </cell>
          <cell r="H617">
            <v>0.49686807300000002</v>
          </cell>
        </row>
        <row r="618">
          <cell r="B618" t="str">
            <v>Cpne8</v>
          </cell>
          <cell r="C618" t="str">
            <v>copine-8 isoform 2</v>
          </cell>
          <cell r="D618">
            <v>-0.49584975799999997</v>
          </cell>
          <cell r="E618">
            <v>2.2268587999999999E-2</v>
          </cell>
          <cell r="F618" t="str">
            <v>46.8 ± 3.1</v>
          </cell>
          <cell r="G618" t="str">
            <v>35.8 ± 5.2</v>
          </cell>
          <cell r="H618">
            <v>0.49584975799999997</v>
          </cell>
        </row>
        <row r="619">
          <cell r="B619" t="str">
            <v>Mdp1</v>
          </cell>
          <cell r="C619" t="str">
            <v>magnesium-dependent phosphatase 1 isoform X1</v>
          </cell>
          <cell r="D619">
            <v>-0.49475812699999999</v>
          </cell>
          <cell r="E619">
            <v>9.5367621E-2</v>
          </cell>
          <cell r="F619" t="str">
            <v>37.4 ± 3.7</v>
          </cell>
          <cell r="G619" t="str">
            <v>28.6 ± 5.5</v>
          </cell>
          <cell r="H619">
            <v>0.49475812699999999</v>
          </cell>
        </row>
        <row r="620">
          <cell r="B620" t="str">
            <v>Dcxr</v>
          </cell>
          <cell r="C620" t="str">
            <v>L-xylulose reductase isoform X2</v>
          </cell>
          <cell r="D620">
            <v>-0.49464909400000001</v>
          </cell>
          <cell r="E620">
            <v>0.16356546999999999</v>
          </cell>
          <cell r="F620" t="str">
            <v>41.9 ± 6.9</v>
          </cell>
          <cell r="G620" t="str">
            <v>32.0 ± 4.6</v>
          </cell>
          <cell r="H620">
            <v>0.49464909400000001</v>
          </cell>
        </row>
        <row r="621">
          <cell r="B621" t="str">
            <v>Fbxo31</v>
          </cell>
          <cell r="C621" t="str">
            <v>F-box only protein 31 isoform X2</v>
          </cell>
          <cell r="D621">
            <v>-0.49459232400000003</v>
          </cell>
          <cell r="E621">
            <v>0.17564371600000001</v>
          </cell>
          <cell r="F621" t="str">
            <v>10.0 ± 0.9</v>
          </cell>
          <cell r="G621" t="str">
            <v>7.7 ± 1.8</v>
          </cell>
          <cell r="H621">
            <v>0.49459232400000003</v>
          </cell>
        </row>
        <row r="622">
          <cell r="B622" t="str">
            <v>Usp10</v>
          </cell>
          <cell r="C622" t="str">
            <v>ubiquitin carboxyl-terminal hydrolase 10 isoform 2</v>
          </cell>
          <cell r="D622">
            <v>-0.49442614299999998</v>
          </cell>
          <cell r="E622">
            <v>2.0357800999999998E-2</v>
          </cell>
          <cell r="F622" t="str">
            <v>59.7 ± 9.4</v>
          </cell>
          <cell r="G622" t="str">
            <v>45.6 ± 5.4</v>
          </cell>
          <cell r="H622">
            <v>0.49442614299999998</v>
          </cell>
        </row>
        <row r="623">
          <cell r="B623" t="str">
            <v>Ttc9</v>
          </cell>
          <cell r="C623" t="str">
            <v>tetratricopeptide repeat protein 9A</v>
          </cell>
          <cell r="D623">
            <v>-0.49420659700000003</v>
          </cell>
          <cell r="E623">
            <v>7.1309465000000002E-2</v>
          </cell>
          <cell r="F623" t="str">
            <v>25.3 ± 3.6</v>
          </cell>
          <cell r="G623" t="str">
            <v>19.3 ± 2.1</v>
          </cell>
          <cell r="H623">
            <v>0.49420659700000003</v>
          </cell>
        </row>
        <row r="624">
          <cell r="B624" t="str">
            <v>4732491K20Rik</v>
          </cell>
          <cell r="C624" t="str">
            <v>RIKEN cDNA 4732491K20 gene</v>
          </cell>
          <cell r="D624">
            <v>0.49400004400000003</v>
          </cell>
          <cell r="E624">
            <v>0.37613080399999999</v>
          </cell>
          <cell r="F624" t="str">
            <v>3.0 ± 0.2</v>
          </cell>
          <cell r="G624" t="str">
            <v>4.6 ± 0.8</v>
          </cell>
          <cell r="H624">
            <v>0.49400004400000003</v>
          </cell>
        </row>
        <row r="625">
          <cell r="B625" t="str">
            <v>Pcx</v>
          </cell>
          <cell r="C625" t="str">
            <v>pyruvate carboxylase, mitochondrial isoform X1</v>
          </cell>
          <cell r="D625">
            <v>-0.49370359000000003</v>
          </cell>
          <cell r="E625">
            <v>2.1791999999999999E-2</v>
          </cell>
          <cell r="F625" t="str">
            <v>36.6 ± 5.6</v>
          </cell>
          <cell r="G625" t="str">
            <v>27.9 ± 2.5</v>
          </cell>
          <cell r="H625">
            <v>0.49370359000000003</v>
          </cell>
        </row>
        <row r="626">
          <cell r="B626" t="str">
            <v>Spata13</v>
          </cell>
          <cell r="C626" t="str">
            <v>spermatogenesis-associated protein 13 isoform X6</v>
          </cell>
          <cell r="D626">
            <v>-0.49294829699999998</v>
          </cell>
          <cell r="E626">
            <v>0.11043418200000001</v>
          </cell>
          <cell r="F626" t="str">
            <v>28.4 ± 6.4</v>
          </cell>
          <cell r="G626" t="str">
            <v>21.5 ± 5.3</v>
          </cell>
          <cell r="H626">
            <v>0.49294829699999998</v>
          </cell>
        </row>
        <row r="627">
          <cell r="B627" t="str">
            <v>Cc2d2a</v>
          </cell>
          <cell r="C627" t="str">
            <v>coiled-coil and C2 domain-containing protein 2A isoform X2</v>
          </cell>
          <cell r="D627">
            <v>-0.49269480500000001</v>
          </cell>
          <cell r="E627">
            <v>0.57458797299999997</v>
          </cell>
          <cell r="F627" t="str">
            <v>4.2 ± 1.9</v>
          </cell>
          <cell r="G627" t="str">
            <v>3.0 ± 0.8</v>
          </cell>
          <cell r="H627">
            <v>0.49269480500000001</v>
          </cell>
        </row>
        <row r="628">
          <cell r="B628" t="str">
            <v>Srl</v>
          </cell>
          <cell r="C628" t="str">
            <v>sarcalumenin isoform X5</v>
          </cell>
          <cell r="D628">
            <v>0.49261592799999998</v>
          </cell>
          <cell r="E628">
            <v>0.31364102199999999</v>
          </cell>
          <cell r="F628" t="str">
            <v>3.2 ± 0.5</v>
          </cell>
          <cell r="G628" t="str">
            <v>5.1 ± 0.4</v>
          </cell>
          <cell r="H628">
            <v>0.49261592799999998</v>
          </cell>
        </row>
        <row r="629">
          <cell r="B629" t="str">
            <v>Atp8a1</v>
          </cell>
          <cell r="C629" t="str">
            <v>phospholipid-transporting ATPase IA isoform X7</v>
          </cell>
          <cell r="D629">
            <v>0.49260636800000002</v>
          </cell>
          <cell r="E629">
            <v>0.29971616000000001</v>
          </cell>
          <cell r="F629" t="str">
            <v>1.9 ± 0.4</v>
          </cell>
          <cell r="G629" t="str">
            <v>2.8 ± 0.3</v>
          </cell>
          <cell r="H629">
            <v>0.49260636800000002</v>
          </cell>
        </row>
        <row r="630">
          <cell r="B630" t="str">
            <v>P4htm</v>
          </cell>
          <cell r="C630" t="str">
            <v>transmembrane prolyl 4-hydroxylase isoform X1</v>
          </cell>
          <cell r="D630">
            <v>0.49252768000000002</v>
          </cell>
          <cell r="E630">
            <v>0.64919333599999995</v>
          </cell>
          <cell r="F630" t="str">
            <v>3.2 ± 1.4</v>
          </cell>
          <cell r="G630" t="str">
            <v>4.8 ± 1.3</v>
          </cell>
          <cell r="H630">
            <v>0.49252768000000002</v>
          </cell>
        </row>
        <row r="631">
          <cell r="B631" t="str">
            <v>Mast4</v>
          </cell>
          <cell r="C631" t="str">
            <v>microtubule-associated serine/threonine-protein kinase 4 isoform X6</v>
          </cell>
          <cell r="D631">
            <v>-0.49196707299999998</v>
          </cell>
          <cell r="E631">
            <v>0.120578935</v>
          </cell>
          <cell r="F631" t="str">
            <v>6.0 ± 1.5</v>
          </cell>
          <cell r="G631" t="str">
            <v>4.3 ± 0.7</v>
          </cell>
          <cell r="H631">
            <v>0.49196707299999998</v>
          </cell>
        </row>
        <row r="632">
          <cell r="B632" t="str">
            <v>Zfp40</v>
          </cell>
          <cell r="C632" t="str">
            <v>zinc finger protein 40 isoform X3</v>
          </cell>
          <cell r="D632">
            <v>0.49183932899999999</v>
          </cell>
          <cell r="E632">
            <v>0.31492167100000001</v>
          </cell>
          <cell r="F632" t="str">
            <v>4.2 ± 0.6</v>
          </cell>
          <cell r="G632" t="str">
            <v>6.5 ± 1.3</v>
          </cell>
          <cell r="H632">
            <v>0.49183932899999999</v>
          </cell>
        </row>
        <row r="633">
          <cell r="B633" t="str">
            <v>Mex3b</v>
          </cell>
          <cell r="C633" t="str">
            <v>RNA-binding protein MEX3B</v>
          </cell>
          <cell r="D633">
            <v>0.49177827000000002</v>
          </cell>
          <cell r="E633">
            <v>0.139558292</v>
          </cell>
          <cell r="F633" t="str">
            <v>9.9 ± 1.7</v>
          </cell>
          <cell r="G633" t="str">
            <v>15.0 ± 2.6</v>
          </cell>
          <cell r="H633">
            <v>0.49177827000000002</v>
          </cell>
        </row>
        <row r="634">
          <cell r="B634" t="str">
            <v>Txndc16</v>
          </cell>
          <cell r="C634" t="str">
            <v>thioredoxin domain-containing protein 16 isoform X9</v>
          </cell>
          <cell r="D634">
            <v>-0.49147763500000002</v>
          </cell>
          <cell r="E634">
            <v>0.12839188300000001</v>
          </cell>
          <cell r="F634" t="str">
            <v>30.3 ± 8.0</v>
          </cell>
          <cell r="G634" t="str">
            <v>22.9 ± 4.1</v>
          </cell>
          <cell r="H634">
            <v>0.49147763500000002</v>
          </cell>
        </row>
        <row r="635">
          <cell r="B635" t="str">
            <v>Nt5c2</v>
          </cell>
          <cell r="C635" t="str">
            <v>cytosolic purine 5'-nucleotidase isoform X3</v>
          </cell>
          <cell r="D635">
            <v>0.49137030100000001</v>
          </cell>
          <cell r="E635">
            <v>3.1746541000000003E-2</v>
          </cell>
          <cell r="F635" t="str">
            <v>61.9 ± 12.4</v>
          </cell>
          <cell r="G635" t="str">
            <v>93.4 ± 13.0</v>
          </cell>
          <cell r="H635">
            <v>0.49137030100000001</v>
          </cell>
        </row>
        <row r="636">
          <cell r="B636" t="str">
            <v>Nipal4</v>
          </cell>
          <cell r="C636" t="str">
            <v>magnesium transporter NIPA4</v>
          </cell>
          <cell r="D636">
            <v>-0.49122758799999999</v>
          </cell>
          <cell r="E636">
            <v>0.37728389200000001</v>
          </cell>
          <cell r="F636" t="str">
            <v>13.4 ± 3.5</v>
          </cell>
          <cell r="G636" t="str">
            <v>10.2 ± 3.9</v>
          </cell>
          <cell r="H636">
            <v>0.49122758799999999</v>
          </cell>
        </row>
        <row r="637">
          <cell r="B637" t="str">
            <v>Hist1h2bh</v>
          </cell>
          <cell r="C637" t="str">
            <v>histone H2B type 1-H</v>
          </cell>
          <cell r="D637">
            <v>0.490859198</v>
          </cell>
          <cell r="E637">
            <v>0.100145427</v>
          </cell>
          <cell r="F637" t="str">
            <v>433.6 ± 97.2</v>
          </cell>
          <cell r="G637" t="str">
            <v>655.8 ± 96.7</v>
          </cell>
          <cell r="H637">
            <v>0.490859198</v>
          </cell>
        </row>
        <row r="638">
          <cell r="B638" t="str">
            <v>Khk</v>
          </cell>
          <cell r="C638" t="str">
            <v>ketohexokinase isoform X2</v>
          </cell>
          <cell r="D638">
            <v>-0.490840051</v>
          </cell>
          <cell r="E638">
            <v>0.42799409900000002</v>
          </cell>
          <cell r="F638" t="str">
            <v>12.5 ± 2.4</v>
          </cell>
          <cell r="G638" t="str">
            <v>9.6 ± 2.2</v>
          </cell>
          <cell r="H638">
            <v>0.490840051</v>
          </cell>
        </row>
        <row r="639">
          <cell r="B639" t="str">
            <v>Muc1</v>
          </cell>
          <cell r="C639" t="str">
            <v>mucin-1 precursor</v>
          </cell>
          <cell r="D639">
            <v>-0.49038757799999999</v>
          </cell>
          <cell r="E639">
            <v>1.6956398000000001E-2</v>
          </cell>
          <cell r="F639" t="str">
            <v>181.3 ± 26.3</v>
          </cell>
          <cell r="G639" t="str">
            <v>139.4 ± 4.3</v>
          </cell>
          <cell r="H639">
            <v>0.49038757799999999</v>
          </cell>
        </row>
        <row r="640">
          <cell r="B640" t="str">
            <v>Ptprt</v>
          </cell>
          <cell r="C640" t="str">
            <v>protein tyrosine phosphatase, receptor type, T</v>
          </cell>
          <cell r="D640">
            <v>-0.49005753200000002</v>
          </cell>
          <cell r="E640">
            <v>0.81314393600000001</v>
          </cell>
          <cell r="F640" t="str">
            <v>0.5  ±  0.3</v>
          </cell>
          <cell r="G640" t="str">
            <v>0.4  ±  0.2</v>
          </cell>
          <cell r="H640">
            <v>0.49005753200000002</v>
          </cell>
        </row>
        <row r="641">
          <cell r="B641" t="str">
            <v>Dok4</v>
          </cell>
          <cell r="C641" t="str">
            <v>docking protein 4 isoform X1</v>
          </cell>
          <cell r="D641">
            <v>-0.489816217</v>
          </cell>
          <cell r="E641">
            <v>5.8479166999999999E-2</v>
          </cell>
          <cell r="F641" t="str">
            <v>25.5 ± 4.9</v>
          </cell>
          <cell r="G641" t="str">
            <v>19.5 ± 1.2</v>
          </cell>
          <cell r="H641">
            <v>0.489816217</v>
          </cell>
        </row>
        <row r="642">
          <cell r="B642" t="str">
            <v>Ahdc1</v>
          </cell>
          <cell r="C642" t="str">
            <v>AT-hook DNA-binding motif-containing protein 1 isoform X1</v>
          </cell>
          <cell r="D642">
            <v>-0.489788693</v>
          </cell>
          <cell r="E642">
            <v>0.19937137099999999</v>
          </cell>
          <cell r="F642" t="str">
            <v>11.4 ± 4.2</v>
          </cell>
          <cell r="G642" t="str">
            <v>8.6 ± 1.0</v>
          </cell>
          <cell r="H642">
            <v>0.489788693</v>
          </cell>
        </row>
        <row r="643">
          <cell r="B643" t="str">
            <v>Col4a5</v>
          </cell>
          <cell r="C643" t="str">
            <v>collagen alpha-5(IV) chain precursor</v>
          </cell>
          <cell r="D643">
            <v>0.48952844299999998</v>
          </cell>
          <cell r="E643">
            <v>3.4166647000000001E-2</v>
          </cell>
          <cell r="F643" t="str">
            <v>75.1 ± 18.0</v>
          </cell>
          <cell r="G643" t="str">
            <v>113.0 ± 11.7</v>
          </cell>
          <cell r="H643">
            <v>0.48952844299999998</v>
          </cell>
        </row>
        <row r="644">
          <cell r="B644" t="str">
            <v>Pak1</v>
          </cell>
          <cell r="C644" t="str">
            <v>serine/threonine-protein kinase PAK 1 isoform X2</v>
          </cell>
          <cell r="D644">
            <v>0.489226624</v>
          </cell>
          <cell r="E644">
            <v>0.40341960900000001</v>
          </cell>
          <cell r="F644" t="str">
            <v>6.5 ± 1.2</v>
          </cell>
          <cell r="G644" t="str">
            <v>9.9 ± 2.9</v>
          </cell>
          <cell r="H644">
            <v>0.489226624</v>
          </cell>
        </row>
        <row r="645">
          <cell r="B645" t="str">
            <v>Phc1</v>
          </cell>
          <cell r="C645" t="str">
            <v>polyhomeotic-like protein 1 isoform X5</v>
          </cell>
          <cell r="D645">
            <v>-0.48906486500000002</v>
          </cell>
          <cell r="E645">
            <v>0.104060018</v>
          </cell>
          <cell r="F645" t="str">
            <v>26.4 ± 3.1</v>
          </cell>
          <cell r="G645" t="str">
            <v>20.2 ± 4.9</v>
          </cell>
          <cell r="H645">
            <v>0.48906486500000002</v>
          </cell>
        </row>
        <row r="646">
          <cell r="B646" t="str">
            <v>Mef2d</v>
          </cell>
          <cell r="C646" t="str">
            <v>myocyte-specific enhancer factor 2D isoform X4</v>
          </cell>
          <cell r="D646">
            <v>-0.48824428600000003</v>
          </cell>
          <cell r="E646">
            <v>3.7610991000000003E-2</v>
          </cell>
          <cell r="F646" t="str">
            <v>18.2 ± 3.0</v>
          </cell>
          <cell r="G646" t="str">
            <v>14.0 ± 1.4</v>
          </cell>
          <cell r="H646">
            <v>0.48824428600000003</v>
          </cell>
        </row>
        <row r="647">
          <cell r="B647" t="str">
            <v>Lhfp</v>
          </cell>
          <cell r="C647" t="str">
            <v>lipoma HMGIC fusion partner precursor</v>
          </cell>
          <cell r="D647">
            <v>0.48804630300000001</v>
          </cell>
          <cell r="E647">
            <v>8.3637118999999996E-2</v>
          </cell>
          <cell r="F647" t="str">
            <v>45.1 ± 10.2</v>
          </cell>
          <cell r="G647" t="str">
            <v>68.0 ± 12.9</v>
          </cell>
          <cell r="H647">
            <v>0.48804630300000001</v>
          </cell>
        </row>
        <row r="648">
          <cell r="B648" t="str">
            <v>Oas1c</v>
          </cell>
          <cell r="C648" t="str">
            <v>2'-5' oligoadenylate synthetase 1C isoform X2</v>
          </cell>
          <cell r="D648">
            <v>-0.487850283</v>
          </cell>
          <cell r="E648">
            <v>0.36514212800000001</v>
          </cell>
          <cell r="F648" t="str">
            <v>6.8 ± 1.0</v>
          </cell>
          <cell r="G648" t="str">
            <v>5.3 ± 0.7</v>
          </cell>
          <cell r="H648">
            <v>0.487850283</v>
          </cell>
        </row>
        <row r="649">
          <cell r="B649" t="str">
            <v>Sdr39u1</v>
          </cell>
          <cell r="C649" t="str">
            <v>epimerase family protein SDR39U1</v>
          </cell>
          <cell r="D649">
            <v>-0.48771562699999998</v>
          </cell>
          <cell r="E649">
            <v>2.6902249E-2</v>
          </cell>
          <cell r="F649" t="str">
            <v>82.2 ± 9.7</v>
          </cell>
          <cell r="G649" t="str">
            <v>63.2 ± 5.4</v>
          </cell>
          <cell r="H649">
            <v>0.48771562699999998</v>
          </cell>
        </row>
        <row r="650">
          <cell r="B650" t="str">
            <v>Cep97</v>
          </cell>
          <cell r="C650" t="str">
            <v>centrosomal protein of 97 kDa isoform 4</v>
          </cell>
          <cell r="D650">
            <v>0.487714233</v>
          </cell>
          <cell r="E650">
            <v>5.0412063E-2</v>
          </cell>
          <cell r="F650" t="str">
            <v>9.7 ± 1.2</v>
          </cell>
          <cell r="G650" t="str">
            <v>14.7 ± 0.8</v>
          </cell>
          <cell r="H650">
            <v>0.487714233</v>
          </cell>
        </row>
        <row r="651">
          <cell r="B651" t="str">
            <v>Uba7</v>
          </cell>
          <cell r="C651" t="str">
            <v>ubiquitin-like modifier-activating enzyme 7</v>
          </cell>
          <cell r="D651">
            <v>-0.48689099600000002</v>
          </cell>
          <cell r="E651">
            <v>0.400887524</v>
          </cell>
          <cell r="F651" t="str">
            <v>7.5 ± 1.7</v>
          </cell>
          <cell r="G651" t="str">
            <v>5.8 ± 1.3</v>
          </cell>
          <cell r="H651">
            <v>0.48689099600000002</v>
          </cell>
        </row>
        <row r="652">
          <cell r="B652" t="str">
            <v>Rnaseh2b</v>
          </cell>
          <cell r="C652" t="str">
            <v>ribonuclease H2 subunit B</v>
          </cell>
          <cell r="D652">
            <v>-0.48688441900000001</v>
          </cell>
          <cell r="E652">
            <v>0.16672472599999999</v>
          </cell>
          <cell r="F652" t="str">
            <v>48.8 ± 10.0</v>
          </cell>
          <cell r="G652" t="str">
            <v>37.4 ± 8.4</v>
          </cell>
          <cell r="H652">
            <v>0.48688441900000001</v>
          </cell>
        </row>
        <row r="653">
          <cell r="B653" t="str">
            <v>Tmie</v>
          </cell>
          <cell r="C653" t="str">
            <v>transmembrane inner ear expressed protein isoform X1</v>
          </cell>
          <cell r="D653">
            <v>-0.48685499700000001</v>
          </cell>
          <cell r="E653">
            <v>0.36303791600000002</v>
          </cell>
          <cell r="F653" t="str">
            <v>12.2 ± 2.9</v>
          </cell>
          <cell r="G653" t="str">
            <v>9.3 ± 2.7</v>
          </cell>
          <cell r="H653">
            <v>0.48685499700000001</v>
          </cell>
        </row>
        <row r="654">
          <cell r="B654" t="str">
            <v>Zfp703</v>
          </cell>
          <cell r="C654" t="str">
            <v>zinc finger protein 703 isoform 2</v>
          </cell>
          <cell r="D654">
            <v>-0.48651641200000001</v>
          </cell>
          <cell r="E654">
            <v>0.50211363399999998</v>
          </cell>
          <cell r="F654" t="str">
            <v>7.6 ± 3.8</v>
          </cell>
          <cell r="G654" t="str">
            <v>5.7 ± 0.4</v>
          </cell>
          <cell r="H654">
            <v>0.48651641200000001</v>
          </cell>
        </row>
        <row r="655">
          <cell r="B655" t="str">
            <v>Xylb</v>
          </cell>
          <cell r="C655" t="str">
            <v>xylulose kinase isoform X2</v>
          </cell>
          <cell r="D655">
            <v>0.48648106299999999</v>
          </cell>
          <cell r="E655">
            <v>0.27162364300000003</v>
          </cell>
          <cell r="F655" t="str">
            <v>3.9 ± 0.6</v>
          </cell>
          <cell r="G655" t="str">
            <v>5.8 ± 0.4</v>
          </cell>
          <cell r="H655">
            <v>0.48648106299999999</v>
          </cell>
        </row>
        <row r="656">
          <cell r="B656" t="str">
            <v>Plxna2</v>
          </cell>
          <cell r="C656" t="str">
            <v>plexin-A2 precursor</v>
          </cell>
          <cell r="D656">
            <v>-0.48642455000000001</v>
          </cell>
          <cell r="E656">
            <v>9.0301352000000001E-2</v>
          </cell>
          <cell r="F656" t="str">
            <v>5.7 ± 0.7</v>
          </cell>
          <cell r="G656" t="str">
            <v>4.4 ± 0.8</v>
          </cell>
          <cell r="H656">
            <v>0.48642455000000001</v>
          </cell>
        </row>
        <row r="657">
          <cell r="B657" t="str">
            <v>Tnfsf13</v>
          </cell>
          <cell r="C657" t="str">
            <v>tumor necrosis factor ligand superfamily member 13 isoform 2</v>
          </cell>
          <cell r="D657">
            <v>-0.48640575600000002</v>
          </cell>
          <cell r="E657">
            <v>0.56749086100000001</v>
          </cell>
          <cell r="F657" t="str">
            <v>6.5 ± 1.7</v>
          </cell>
          <cell r="G657" t="str">
            <v>5.0 ± 1.5</v>
          </cell>
          <cell r="H657">
            <v>0.48640575600000002</v>
          </cell>
        </row>
        <row r="658">
          <cell r="B658" t="str">
            <v>Lamc1</v>
          </cell>
          <cell r="C658" t="str">
            <v>laminin subunit gamma-1 precursor</v>
          </cell>
          <cell r="D658">
            <v>0.486365453</v>
          </cell>
          <cell r="E658">
            <v>1.5114898999999999E-2</v>
          </cell>
          <cell r="F658" t="str">
            <v>44.2 ± 8.6</v>
          </cell>
          <cell r="G658" t="str">
            <v>66.5 ± 3.5</v>
          </cell>
          <cell r="H658">
            <v>0.486365453</v>
          </cell>
        </row>
        <row r="659">
          <cell r="B659" t="str">
            <v>Kif20b</v>
          </cell>
          <cell r="C659" t="str">
            <v>kinesin-like protein KIF20B isoform X4</v>
          </cell>
          <cell r="D659">
            <v>0.48628026099999999</v>
          </cell>
          <cell r="E659">
            <v>1.4985393E-2</v>
          </cell>
          <cell r="F659" t="str">
            <v>34.9 ± 5.6</v>
          </cell>
          <cell r="G659" t="str">
            <v>52.5 ± 3.1</v>
          </cell>
          <cell r="H659">
            <v>0.48628026099999999</v>
          </cell>
        </row>
        <row r="660">
          <cell r="B660" t="str">
            <v>Aldoa</v>
          </cell>
          <cell r="C660" t="str">
            <v>fructose-bisphosphate aldolase A isoform X2</v>
          </cell>
          <cell r="D660">
            <v>0.486275448</v>
          </cell>
          <cell r="E660">
            <v>4.6628570000000003E-3</v>
          </cell>
          <cell r="F660" t="str">
            <v>605.9 ± 50.3</v>
          </cell>
          <cell r="G660" t="str">
            <v>915.1 ± 21.5</v>
          </cell>
          <cell r="H660">
            <v>0.486275448</v>
          </cell>
        </row>
        <row r="661">
          <cell r="B661" t="str">
            <v>Ap1g2</v>
          </cell>
          <cell r="C661" t="str">
            <v>AP-1 complex subunit gamma-like 2 isoform X2</v>
          </cell>
          <cell r="D661">
            <v>-0.48615323900000001</v>
          </cell>
          <cell r="E661">
            <v>0.105863418</v>
          </cell>
          <cell r="F661" t="str">
            <v>28.3 ± 3.8</v>
          </cell>
          <cell r="G661" t="str">
            <v>21.7 ± 4.0</v>
          </cell>
          <cell r="H661">
            <v>0.48615323900000001</v>
          </cell>
        </row>
        <row r="662">
          <cell r="B662" t="str">
            <v>Dgka</v>
          </cell>
          <cell r="C662" t="str">
            <v>diacylglycerol kinase alpha isoform X8</v>
          </cell>
          <cell r="D662">
            <v>-0.48585049499999999</v>
          </cell>
          <cell r="E662">
            <v>3.5733956999999997E-2</v>
          </cell>
          <cell r="F662" t="str">
            <v>45.7 ± 4.4</v>
          </cell>
          <cell r="G662" t="str">
            <v>35.3 ± 5.1</v>
          </cell>
          <cell r="H662">
            <v>0.48585049499999999</v>
          </cell>
        </row>
        <row r="663">
          <cell r="B663" t="str">
            <v>Smpd1</v>
          </cell>
          <cell r="C663" t="str">
            <v>sphingomyelin phosphodiesterase precursor</v>
          </cell>
          <cell r="D663">
            <v>0.48569045100000002</v>
          </cell>
          <cell r="E663">
            <v>1.1781684000000001E-2</v>
          </cell>
          <cell r="F663" t="str">
            <v>50.9 ± 5.7</v>
          </cell>
          <cell r="G663" t="str">
            <v>76.8 ± 7.1</v>
          </cell>
          <cell r="H663">
            <v>0.48569045100000002</v>
          </cell>
        </row>
        <row r="664">
          <cell r="B664" t="str">
            <v>Rab11fip5</v>
          </cell>
          <cell r="C664" t="str">
            <v>rab11 family-interacting protein 5 isoform 2</v>
          </cell>
          <cell r="D664">
            <v>-0.48536797399999998</v>
          </cell>
          <cell r="E664">
            <v>6.9992447999999999E-2</v>
          </cell>
          <cell r="F664" t="str">
            <v>55.7 ± 8.6</v>
          </cell>
          <cell r="G664" t="str">
            <v>42.8 ± 10.2</v>
          </cell>
          <cell r="H664">
            <v>0.48536797399999998</v>
          </cell>
        </row>
        <row r="665">
          <cell r="B665" t="str">
            <v>Abhd18</v>
          </cell>
          <cell r="C665" t="str">
            <v>abhydrolase domain containing 18</v>
          </cell>
          <cell r="D665">
            <v>0.48507430600000001</v>
          </cell>
          <cell r="E665">
            <v>0.52544313600000003</v>
          </cell>
          <cell r="F665" t="str">
            <v>2.6 ± 0.8</v>
          </cell>
          <cell r="G665" t="str">
            <v>4.0 ± 0.6</v>
          </cell>
          <cell r="H665">
            <v>0.48507430600000001</v>
          </cell>
        </row>
        <row r="666">
          <cell r="B666" t="str">
            <v>1700030F18Rik</v>
          </cell>
          <cell r="C666" t="str">
            <v>RIKEN cDNA 1700030F18 gene</v>
          </cell>
          <cell r="D666">
            <v>-0.48441578400000002</v>
          </cell>
          <cell r="E666">
            <v>0.86492759500000005</v>
          </cell>
          <cell r="F666" t="str">
            <v>0.8  ±  0.7</v>
          </cell>
          <cell r="G666" t="str">
            <v>0.6  ±  0.3</v>
          </cell>
          <cell r="H666">
            <v>0.48441578400000002</v>
          </cell>
        </row>
        <row r="667">
          <cell r="B667" t="str">
            <v>Tcp11l2</v>
          </cell>
          <cell r="C667" t="str">
            <v>T-complex protein 11-like protein 2</v>
          </cell>
          <cell r="D667">
            <v>-0.48363973300000002</v>
          </cell>
          <cell r="E667">
            <v>0.238443088</v>
          </cell>
          <cell r="F667" t="str">
            <v>22.4 ± 6.0</v>
          </cell>
          <cell r="G667" t="str">
            <v>17.4 ± 1.8</v>
          </cell>
          <cell r="H667">
            <v>0.48363973300000002</v>
          </cell>
        </row>
        <row r="668">
          <cell r="B668" t="str">
            <v>Spry1</v>
          </cell>
          <cell r="C668" t="str">
            <v>protein sprouty homolog 1</v>
          </cell>
          <cell r="D668">
            <v>-0.48304888000000001</v>
          </cell>
          <cell r="E668">
            <v>1.7994052E-2</v>
          </cell>
          <cell r="F668" t="str">
            <v>43.9 ± 5.1</v>
          </cell>
          <cell r="G668" t="str">
            <v>33.7 ± 0.4</v>
          </cell>
          <cell r="H668">
            <v>0.48304888000000001</v>
          </cell>
        </row>
        <row r="669">
          <cell r="B669" t="str">
            <v>Micall2</v>
          </cell>
          <cell r="C669" t="str">
            <v>MICAL-like protein 2 isoform X1</v>
          </cell>
          <cell r="D669">
            <v>-0.48272761199999997</v>
          </cell>
          <cell r="E669">
            <v>0.14097132300000001</v>
          </cell>
          <cell r="F669" t="str">
            <v>20.0 ± 5.5</v>
          </cell>
          <cell r="G669" t="str">
            <v>15.3 ± 2.2</v>
          </cell>
          <cell r="H669">
            <v>0.48272761199999997</v>
          </cell>
        </row>
        <row r="670">
          <cell r="B670" t="str">
            <v>Commd6</v>
          </cell>
          <cell r="C670" t="str">
            <v>COMM domain-containing protein 6 isoform 2</v>
          </cell>
          <cell r="D670">
            <v>-0.48270408999999997</v>
          </cell>
          <cell r="E670">
            <v>0.14215383000000001</v>
          </cell>
          <cell r="F670" t="str">
            <v>37.4 ± 2.8</v>
          </cell>
          <cell r="G670" t="str">
            <v>29.1 ± 2.5</v>
          </cell>
          <cell r="H670">
            <v>0.48270408999999997</v>
          </cell>
        </row>
        <row r="671">
          <cell r="B671" t="str">
            <v>Mast1</v>
          </cell>
          <cell r="C671" t="str">
            <v>microtubule-associated serine/threonine-protein kinase 1</v>
          </cell>
          <cell r="D671">
            <v>-0.48099384899999997</v>
          </cell>
          <cell r="E671">
            <v>0.36526151600000001</v>
          </cell>
          <cell r="F671" t="str">
            <v>4.7 ± 1.4</v>
          </cell>
          <cell r="G671" t="str">
            <v>3.6 ± 0.3</v>
          </cell>
          <cell r="H671">
            <v>0.48099384899999997</v>
          </cell>
        </row>
        <row r="672">
          <cell r="B672" t="str">
            <v>Ankrd50</v>
          </cell>
          <cell r="C672" t="str">
            <v>ankyrin repeat domain-containing protein 50 isoform X1</v>
          </cell>
          <cell r="D672">
            <v>-0.48095965499999999</v>
          </cell>
          <cell r="E672">
            <v>2.8963968E-2</v>
          </cell>
          <cell r="F672" t="str">
            <v>28.1 ± 4.4</v>
          </cell>
          <cell r="G672" t="str">
            <v>21.7 ± 3.1</v>
          </cell>
          <cell r="H672">
            <v>0.48095965499999999</v>
          </cell>
        </row>
        <row r="673">
          <cell r="B673" t="str">
            <v>Pitpnm3</v>
          </cell>
          <cell r="C673" t="str">
            <v>membrane-associated phosphatidylinositol transfer protein 3 isoform 2</v>
          </cell>
          <cell r="D673">
            <v>-0.480652038</v>
          </cell>
          <cell r="E673">
            <v>0.12418454199999999</v>
          </cell>
          <cell r="F673" t="str">
            <v>12.1 ± 3.2</v>
          </cell>
          <cell r="G673" t="str">
            <v>9.3 ± 1.5</v>
          </cell>
          <cell r="H673">
            <v>0.480652038</v>
          </cell>
        </row>
        <row r="674">
          <cell r="B674" t="str">
            <v>Tnfrsf10b</v>
          </cell>
          <cell r="C674" t="str">
            <v>tumor necrosis factor receptor superfamily member 10B precursor</v>
          </cell>
          <cell r="D674">
            <v>-0.480521543</v>
          </cell>
          <cell r="E674">
            <v>0.12839188300000001</v>
          </cell>
          <cell r="F674" t="str">
            <v>27.8 ± 7.0</v>
          </cell>
          <cell r="G674" t="str">
            <v>21.4 ± 4.0</v>
          </cell>
          <cell r="H674">
            <v>0.480521543</v>
          </cell>
        </row>
        <row r="675">
          <cell r="B675" t="str">
            <v>Ugt8a</v>
          </cell>
          <cell r="C675" t="str">
            <v>2-hydroxyacylsphingosine 1-beta-galactosyltransferase isoform X1</v>
          </cell>
          <cell r="D675">
            <v>-0.48044161800000001</v>
          </cell>
          <cell r="E675">
            <v>0.27162364300000003</v>
          </cell>
          <cell r="F675" t="str">
            <v>21.7 ± 4.2</v>
          </cell>
          <cell r="G675" t="str">
            <v>16.9 ± 4.0</v>
          </cell>
          <cell r="H675">
            <v>0.48044161800000001</v>
          </cell>
        </row>
        <row r="676">
          <cell r="B676" t="str">
            <v>Ddx60</v>
          </cell>
          <cell r="C676" t="str">
            <v>probable ATP-dependent RNA helicase DDX60 isoform X6</v>
          </cell>
          <cell r="D676">
            <v>-0.47991617600000003</v>
          </cell>
          <cell r="E676">
            <v>0.437925126</v>
          </cell>
          <cell r="F676" t="str">
            <v>3.7 ± 0.9</v>
          </cell>
          <cell r="G676" t="str">
            <v>2.9 ± 0.4</v>
          </cell>
          <cell r="H676">
            <v>0.47991617600000003</v>
          </cell>
        </row>
        <row r="677">
          <cell r="B677" t="str">
            <v>Fbxl2</v>
          </cell>
          <cell r="C677" t="str">
            <v>F-box/LRR-repeat protein 2 isoform X1</v>
          </cell>
          <cell r="D677">
            <v>0.47965013000000001</v>
          </cell>
          <cell r="E677">
            <v>0.35003004900000001</v>
          </cell>
          <cell r="F677" t="str">
            <v>3.2 ± 0.7</v>
          </cell>
          <cell r="G677" t="str">
            <v>4.9 ± 0.4</v>
          </cell>
          <cell r="H677">
            <v>0.47965013000000001</v>
          </cell>
        </row>
        <row r="678">
          <cell r="B678" t="str">
            <v>Cep78</v>
          </cell>
          <cell r="C678" t="str">
            <v>centrosomal protein of 78 kDa isoform X3</v>
          </cell>
          <cell r="D678">
            <v>0.47932051599999997</v>
          </cell>
          <cell r="E678">
            <v>0.15961384000000001</v>
          </cell>
          <cell r="F678" t="str">
            <v>11.6 ± 1.4</v>
          </cell>
          <cell r="G678" t="str">
            <v>17.4 ± 2.2</v>
          </cell>
          <cell r="H678">
            <v>0.47932051599999997</v>
          </cell>
        </row>
        <row r="679">
          <cell r="B679" t="str">
            <v>Myh10</v>
          </cell>
          <cell r="C679" t="str">
            <v>myosin-10</v>
          </cell>
          <cell r="D679">
            <v>0.47913824700000002</v>
          </cell>
          <cell r="E679">
            <v>7.5035506000000002E-2</v>
          </cell>
          <cell r="F679" t="str">
            <v>53.9 ± 15.8</v>
          </cell>
          <cell r="G679" t="str">
            <v>80.4 ± 10.4</v>
          </cell>
          <cell r="H679">
            <v>0.47913824700000002</v>
          </cell>
        </row>
        <row r="680">
          <cell r="B680" t="str">
            <v>Rap2a</v>
          </cell>
          <cell r="C680" t="str">
            <v>ras-related protein Rap-2a precursor</v>
          </cell>
          <cell r="D680">
            <v>-0.47898631899999999</v>
          </cell>
          <cell r="E680">
            <v>0.31578056399999999</v>
          </cell>
          <cell r="F680" t="str">
            <v>14.1 ± 5.9</v>
          </cell>
          <cell r="G680" t="str">
            <v>10.8 ± 1.6</v>
          </cell>
          <cell r="H680">
            <v>0.47898631899999999</v>
          </cell>
        </row>
        <row r="681">
          <cell r="B681" t="str">
            <v>Vps37d</v>
          </cell>
          <cell r="C681" t="str">
            <v>vacuolar protein sorting-associated protein 37D isoform X2</v>
          </cell>
          <cell r="D681">
            <v>0.47896728500000002</v>
          </cell>
          <cell r="E681">
            <v>0.28374476300000001</v>
          </cell>
          <cell r="F681" t="str">
            <v>10.6 ± 0.3</v>
          </cell>
          <cell r="G681" t="str">
            <v>16.0 ± 2.7</v>
          </cell>
          <cell r="H681">
            <v>0.47896728500000002</v>
          </cell>
        </row>
        <row r="682">
          <cell r="B682" t="str">
            <v>Otx1</v>
          </cell>
          <cell r="C682" t="str">
            <v>homeobox protein OTX1 isoform X1</v>
          </cell>
          <cell r="D682">
            <v>-0.47850827099999999</v>
          </cell>
          <cell r="E682">
            <v>0.49424810600000002</v>
          </cell>
          <cell r="F682" t="str">
            <v>4.1 ± 0.9</v>
          </cell>
          <cell r="G682" t="str">
            <v>3.2 ± 0.6</v>
          </cell>
          <cell r="H682">
            <v>0.47850827099999999</v>
          </cell>
        </row>
        <row r="683">
          <cell r="B683" t="str">
            <v>Arhgap19</v>
          </cell>
          <cell r="C683" t="str">
            <v>rho GTPase-activating protein 19 isoform X4</v>
          </cell>
          <cell r="D683">
            <v>0.47842600600000001</v>
          </cell>
          <cell r="E683">
            <v>3.0922074000000001E-2</v>
          </cell>
          <cell r="F683" t="str">
            <v>24.4 ± 4.4</v>
          </cell>
          <cell r="G683" t="str">
            <v>36.6 ± 3.4</v>
          </cell>
          <cell r="H683">
            <v>0.47842600600000001</v>
          </cell>
        </row>
        <row r="684">
          <cell r="B684" t="str">
            <v>Por</v>
          </cell>
          <cell r="C684" t="str">
            <v>NADPH--cytochrome P450 reductase isoform X1</v>
          </cell>
          <cell r="D684">
            <v>-0.47825566899999999</v>
          </cell>
          <cell r="E684">
            <v>7.6301630999999995E-2</v>
          </cell>
          <cell r="F684" t="str">
            <v>153.7 ± 32.3</v>
          </cell>
          <cell r="G684" t="str">
            <v>118.9 ± 21.0</v>
          </cell>
          <cell r="H684">
            <v>0.47825566899999999</v>
          </cell>
        </row>
        <row r="685">
          <cell r="B685" t="str">
            <v>Nectin4</v>
          </cell>
          <cell r="C685" t="str">
            <v xml:space="preserve">nectin cell adhesion molecule 4 </v>
          </cell>
          <cell r="D685">
            <v>-0.47804043200000002</v>
          </cell>
          <cell r="E685">
            <v>8.8166209999999995E-2</v>
          </cell>
          <cell r="F685" t="str">
            <v>23.0 ± 3.0</v>
          </cell>
          <cell r="G685" t="str">
            <v>17.9 ± 3.5</v>
          </cell>
          <cell r="H685">
            <v>0.47804043200000002</v>
          </cell>
        </row>
        <row r="686">
          <cell r="B686" t="str">
            <v>Fam107b</v>
          </cell>
          <cell r="C686" t="str">
            <v>protein FAM107B</v>
          </cell>
          <cell r="D686">
            <v>-0.477977121</v>
          </cell>
          <cell r="E686">
            <v>2.3930831999999999E-2</v>
          </cell>
          <cell r="F686" t="str">
            <v>55.6 ± 9.3</v>
          </cell>
          <cell r="G686" t="str">
            <v>43.0 ± 4.8</v>
          </cell>
          <cell r="H686">
            <v>0.477977121</v>
          </cell>
        </row>
        <row r="687">
          <cell r="B687" t="str">
            <v>Nrk</v>
          </cell>
          <cell r="C687" t="str">
            <v>nik-related protein kinase isoform X1</v>
          </cell>
          <cell r="D687">
            <v>-0.47677302599999999</v>
          </cell>
          <cell r="E687">
            <v>0.29236384700000001</v>
          </cell>
          <cell r="F687" t="str">
            <v>7.2 ± 2.6</v>
          </cell>
          <cell r="G687" t="str">
            <v>5.6 ± 1.2</v>
          </cell>
          <cell r="H687">
            <v>0.47677302599999999</v>
          </cell>
        </row>
        <row r="688">
          <cell r="B688" t="str">
            <v>Bcl2l2</v>
          </cell>
          <cell r="C688" t="str">
            <v>bcl-2-like protein 2</v>
          </cell>
          <cell r="D688">
            <v>-0.47652140900000001</v>
          </cell>
          <cell r="E688">
            <v>6.4199259999999994E-2</v>
          </cell>
          <cell r="F688" t="str">
            <v>23.8 ± 3.7</v>
          </cell>
          <cell r="G688" t="str">
            <v>18.4 ± 2.4</v>
          </cell>
          <cell r="H688">
            <v>0.47652140900000001</v>
          </cell>
        </row>
        <row r="689">
          <cell r="B689" t="str">
            <v>Prrc2a</v>
          </cell>
          <cell r="C689" t="str">
            <v>protein PRRC2A isoform 2</v>
          </cell>
          <cell r="D689">
            <v>-0.47627189599999997</v>
          </cell>
          <cell r="E689">
            <v>0.16247336200000001</v>
          </cell>
          <cell r="F689" t="str">
            <v>50.0 ± 19.2</v>
          </cell>
          <cell r="G689" t="str">
            <v>38.4 ± 3.4</v>
          </cell>
          <cell r="H689">
            <v>0.47627189599999997</v>
          </cell>
        </row>
        <row r="690">
          <cell r="B690" t="str">
            <v>Cdadc1</v>
          </cell>
          <cell r="C690" t="str">
            <v>cytidine and dCMP deaminase domain-containing protein 1 isoform X5</v>
          </cell>
          <cell r="D690">
            <v>-0.476216531</v>
          </cell>
          <cell r="E690">
            <v>0.36155131899999998</v>
          </cell>
          <cell r="F690" t="str">
            <v>9.4 ± 1.5</v>
          </cell>
          <cell r="G690" t="str">
            <v>7.3 ± 0.9</v>
          </cell>
          <cell r="H690">
            <v>0.476216531</v>
          </cell>
        </row>
        <row r="691">
          <cell r="B691" t="str">
            <v>Slc45a3</v>
          </cell>
          <cell r="C691" t="str">
            <v>solute carrier family 45 member 3</v>
          </cell>
          <cell r="D691">
            <v>-0.47586073800000001</v>
          </cell>
          <cell r="E691">
            <v>8.1986284000000006E-2</v>
          </cell>
          <cell r="F691" t="str">
            <v>50.8 ± 4.2</v>
          </cell>
          <cell r="G691" t="str">
            <v>39.6 ± 7.8</v>
          </cell>
          <cell r="H691">
            <v>0.47586073800000001</v>
          </cell>
        </row>
        <row r="692">
          <cell r="B692" t="str">
            <v>Ubtd1</v>
          </cell>
          <cell r="C692" t="str">
            <v>ubiquitin domain-containing protein 1 isoform X1</v>
          </cell>
          <cell r="D692">
            <v>-0.47531387899999999</v>
          </cell>
          <cell r="E692">
            <v>0.323541419</v>
          </cell>
          <cell r="F692" t="str">
            <v>28.4 ± 9.4</v>
          </cell>
          <cell r="G692" t="str">
            <v>21.8 ± 4.7</v>
          </cell>
          <cell r="H692">
            <v>0.47531387899999999</v>
          </cell>
        </row>
        <row r="693">
          <cell r="B693" t="str">
            <v>Irak2</v>
          </cell>
          <cell r="C693" t="str">
            <v>interleukin-1 receptor-associated kinase-like 2 isoform b</v>
          </cell>
          <cell r="D693">
            <v>-0.47471176100000001</v>
          </cell>
          <cell r="E693">
            <v>0.233138604</v>
          </cell>
          <cell r="F693" t="str">
            <v>11.8 ± 1.5</v>
          </cell>
          <cell r="G693" t="str">
            <v>9.3 ± 1.8</v>
          </cell>
          <cell r="H693">
            <v>0.47471176100000001</v>
          </cell>
        </row>
        <row r="694">
          <cell r="B694" t="str">
            <v>Eri2</v>
          </cell>
          <cell r="C694" t="str">
            <v>ERI1 exoribonuclease 2 isoform X2</v>
          </cell>
          <cell r="D694">
            <v>0.47437752999999999</v>
          </cell>
          <cell r="E694">
            <v>0.47409141599999999</v>
          </cell>
          <cell r="F694" t="str">
            <v>5.9 ± 1.4</v>
          </cell>
          <cell r="G694" t="str">
            <v>8.9 ± 0.4</v>
          </cell>
          <cell r="H694">
            <v>0.47437752999999999</v>
          </cell>
        </row>
        <row r="695">
          <cell r="B695" t="str">
            <v>Fam173b</v>
          </cell>
          <cell r="C695" t="str">
            <v>protein FAM173B isoform X1</v>
          </cell>
          <cell r="D695">
            <v>-0.474341342</v>
          </cell>
          <cell r="E695">
            <v>0.207219663</v>
          </cell>
          <cell r="F695" t="str">
            <v>25.6 ± 2.7</v>
          </cell>
          <cell r="G695" t="str">
            <v>20.0 ± 0.2</v>
          </cell>
          <cell r="H695">
            <v>0.474341342</v>
          </cell>
        </row>
        <row r="696">
          <cell r="B696" t="str">
            <v>Syne2</v>
          </cell>
          <cell r="C696" t="str">
            <v>nesprin-2</v>
          </cell>
          <cell r="D696">
            <v>0.47430873600000001</v>
          </cell>
          <cell r="E696">
            <v>6.2295552999999997E-2</v>
          </cell>
          <cell r="F696" t="str">
            <v>1017.7 ± 108.5</v>
          </cell>
          <cell r="G696" t="str">
            <v>1518.8 ± 291.2</v>
          </cell>
          <cell r="H696">
            <v>0.47430873600000001</v>
          </cell>
        </row>
        <row r="697">
          <cell r="B697" t="str">
            <v>Zfp13</v>
          </cell>
          <cell r="C697" t="str">
            <v>zinc finger protein 13</v>
          </cell>
          <cell r="D697">
            <v>-0.47412406600000001</v>
          </cell>
          <cell r="E697">
            <v>0.82536074500000001</v>
          </cell>
          <cell r="F697" t="str">
            <v>4.6 ± 0.7</v>
          </cell>
          <cell r="G697" t="str">
            <v>3.5 ± 3.6</v>
          </cell>
          <cell r="H697">
            <v>0.47412406600000001</v>
          </cell>
        </row>
        <row r="698">
          <cell r="B698" t="str">
            <v>Wnk1</v>
          </cell>
          <cell r="C698" t="str">
            <v>serine/threonine-protein kinase WNK1 isoform X16</v>
          </cell>
          <cell r="D698">
            <v>-0.47410307699999998</v>
          </cell>
          <cell r="E698">
            <v>0.25582230500000003</v>
          </cell>
          <cell r="F698" t="str">
            <v>41.7 ± 16.8</v>
          </cell>
          <cell r="G698" t="str">
            <v>31.4 ± 5.9</v>
          </cell>
          <cell r="H698">
            <v>0.47410307699999998</v>
          </cell>
        </row>
        <row r="699">
          <cell r="B699" t="str">
            <v>Hmga2</v>
          </cell>
          <cell r="C699" t="str">
            <v>high mobility group protein HMGI-C isoform X1</v>
          </cell>
          <cell r="D699">
            <v>-0.47391543400000002</v>
          </cell>
          <cell r="E699">
            <v>4.7387455000000002E-2</v>
          </cell>
          <cell r="F699" t="str">
            <v>25.7 ± 2.0</v>
          </cell>
          <cell r="G699" t="str">
            <v>19.9 ± 2.0</v>
          </cell>
          <cell r="H699">
            <v>0.47391543400000002</v>
          </cell>
        </row>
        <row r="700">
          <cell r="B700" t="str">
            <v>Neurl1b</v>
          </cell>
          <cell r="C700" t="str">
            <v>E3 ubiquitin-protein ligase NEURL1B</v>
          </cell>
          <cell r="D700">
            <v>-0.473564182</v>
          </cell>
          <cell r="E700">
            <v>0.19256985500000001</v>
          </cell>
          <cell r="F700" t="str">
            <v>28.7 ± 4.6</v>
          </cell>
          <cell r="G700" t="str">
            <v>22.3 ± 6.4</v>
          </cell>
          <cell r="H700">
            <v>0.473564182</v>
          </cell>
        </row>
        <row r="701">
          <cell r="B701" t="str">
            <v>Aktip</v>
          </cell>
          <cell r="C701" t="str">
            <v>AKT-interacting protein isoform X4</v>
          </cell>
          <cell r="D701">
            <v>-0.47351625600000002</v>
          </cell>
          <cell r="E701">
            <v>6.5757781000000001E-2</v>
          </cell>
          <cell r="F701" t="str">
            <v>112.6 ± 16.1</v>
          </cell>
          <cell r="G701" t="str">
            <v>87.5 ± 16.8</v>
          </cell>
          <cell r="H701">
            <v>0.47351625600000002</v>
          </cell>
        </row>
        <row r="702">
          <cell r="B702" t="str">
            <v>Klhl5</v>
          </cell>
          <cell r="C702" t="str">
            <v>kelch-like protein 5 isoform X4</v>
          </cell>
          <cell r="D702">
            <v>-0.47347153400000003</v>
          </cell>
          <cell r="E702">
            <v>0.54854818299999997</v>
          </cell>
          <cell r="F702" t="str">
            <v>8.7 ± 3.0</v>
          </cell>
          <cell r="G702" t="str">
            <v>6.7 ± 2.8</v>
          </cell>
          <cell r="H702">
            <v>0.47347153400000003</v>
          </cell>
        </row>
        <row r="703">
          <cell r="B703" t="str">
            <v>1700029J07Rik</v>
          </cell>
          <cell r="C703" t="str">
            <v>UPF0602 protein C4orf47 homolog isoform X1</v>
          </cell>
          <cell r="D703">
            <v>0.472551147</v>
          </cell>
          <cell r="E703">
            <v>0.58701710900000004</v>
          </cell>
          <cell r="F703" t="str">
            <v>3.4 ± 0.9</v>
          </cell>
          <cell r="G703" t="str">
            <v>5.1 ± 1.9</v>
          </cell>
          <cell r="H703">
            <v>0.472551147</v>
          </cell>
        </row>
        <row r="704">
          <cell r="B704" t="str">
            <v>Esd</v>
          </cell>
          <cell r="C704" t="str">
            <v>S-formylglutathione hydrolase isoform X1</v>
          </cell>
          <cell r="D704">
            <v>-0.47250213200000002</v>
          </cell>
          <cell r="E704">
            <v>6.2382867000000002E-2</v>
          </cell>
          <cell r="F704" t="str">
            <v>237.0 ± 32.2</v>
          </cell>
          <cell r="G704" t="str">
            <v>183.5 ± 35.4</v>
          </cell>
          <cell r="H704">
            <v>0.47250213200000002</v>
          </cell>
        </row>
        <row r="705">
          <cell r="B705" t="str">
            <v>Emc2</v>
          </cell>
          <cell r="C705" t="str">
            <v>ER membrane protein complex subunit 2</v>
          </cell>
          <cell r="D705">
            <v>-0.47226490100000001</v>
          </cell>
          <cell r="E705">
            <v>0.16247336200000001</v>
          </cell>
          <cell r="F705" t="str">
            <v>43.5 ± 7.0</v>
          </cell>
          <cell r="G705" t="str">
            <v>34.1 ± 2.3</v>
          </cell>
          <cell r="H705">
            <v>0.47226490100000001</v>
          </cell>
        </row>
        <row r="706">
          <cell r="B706" t="str">
            <v>Fzd6</v>
          </cell>
          <cell r="C706" t="str">
            <v>frizzled-6 precursor</v>
          </cell>
          <cell r="D706">
            <v>-0.47204744300000001</v>
          </cell>
          <cell r="E706">
            <v>2.3902052999999999E-2</v>
          </cell>
          <cell r="F706" t="str">
            <v>75.1 ± 15.0</v>
          </cell>
          <cell r="G706" t="str">
            <v>58.1 ± 3.2</v>
          </cell>
          <cell r="H706">
            <v>0.47204744300000001</v>
          </cell>
        </row>
        <row r="707">
          <cell r="B707" t="str">
            <v>Zc3h3</v>
          </cell>
          <cell r="C707" t="str">
            <v>zinc finger CCCH domain-containing protein 3 isoform X3</v>
          </cell>
          <cell r="D707">
            <v>-0.471977961</v>
          </cell>
          <cell r="E707">
            <v>0.428338891</v>
          </cell>
          <cell r="F707" t="str">
            <v>3.3 ± 0.4</v>
          </cell>
          <cell r="G707" t="str">
            <v>2.6 ± 0.4</v>
          </cell>
          <cell r="H707">
            <v>0.471977961</v>
          </cell>
        </row>
        <row r="708">
          <cell r="B708" t="str">
            <v>Plch2</v>
          </cell>
          <cell r="C708" t="str">
            <v>1-phosphatidylinositol 4,5-bisphosphate phosphodiesterase eta-2 isoform b</v>
          </cell>
          <cell r="D708">
            <v>-0.47110477899999997</v>
          </cell>
          <cell r="E708">
            <v>0.31364102199999999</v>
          </cell>
          <cell r="F708" t="str">
            <v>6.2 ± 0.7</v>
          </cell>
          <cell r="G708" t="str">
            <v>4.9 ± 1.0</v>
          </cell>
          <cell r="H708">
            <v>0.47110477899999997</v>
          </cell>
        </row>
        <row r="709">
          <cell r="B709" t="str">
            <v>Gng12</v>
          </cell>
          <cell r="C709" t="str">
            <v>guanine nucleotide-binding protein G(I)/G(S)/G(O) subunit gamma-12 isoform X1</v>
          </cell>
          <cell r="D709">
            <v>-0.47105054600000001</v>
          </cell>
          <cell r="E709">
            <v>2.8031536999999999E-2</v>
          </cell>
          <cell r="F709" t="str">
            <v>45.3 ± 6.0</v>
          </cell>
          <cell r="G709" t="str">
            <v>35.1 ± 3.6</v>
          </cell>
          <cell r="H709">
            <v>0.47105054600000001</v>
          </cell>
        </row>
        <row r="710">
          <cell r="B710" t="str">
            <v>Trim16</v>
          </cell>
          <cell r="C710" t="str">
            <v>tripartite motif-containing protein 16 isoform X1</v>
          </cell>
          <cell r="D710">
            <v>-0.47102927900000002</v>
          </cell>
          <cell r="E710">
            <v>0.10096959799999999</v>
          </cell>
          <cell r="F710" t="str">
            <v>16.7 ± 1.3</v>
          </cell>
          <cell r="G710" t="str">
            <v>13.0 ± 2.8</v>
          </cell>
          <cell r="H710">
            <v>0.47102927900000002</v>
          </cell>
        </row>
        <row r="711">
          <cell r="B711" t="str">
            <v>Sirt5</v>
          </cell>
          <cell r="C711" t="str">
            <v>NAD-dependent protein deacylase sirtuin-5, mitochondrial isoform X1</v>
          </cell>
          <cell r="D711">
            <v>0.470921959</v>
          </cell>
          <cell r="E711">
            <v>0.331679322</v>
          </cell>
          <cell r="F711" t="str">
            <v>14.5 ± 1.6</v>
          </cell>
          <cell r="G711" t="str">
            <v>21.9 ± 4.0</v>
          </cell>
          <cell r="H711">
            <v>0.470921959</v>
          </cell>
        </row>
        <row r="712">
          <cell r="B712" t="str">
            <v>R74862</v>
          </cell>
          <cell r="C712" t="str">
            <v>expressed sequence R74862</v>
          </cell>
          <cell r="D712">
            <v>-0.47050050799999998</v>
          </cell>
          <cell r="E712">
            <v>0.34236207800000001</v>
          </cell>
          <cell r="F712" t="str">
            <v>9.9 ± 2.5</v>
          </cell>
          <cell r="G712" t="str">
            <v>7.6 ± 0.7</v>
          </cell>
          <cell r="H712">
            <v>0.47050050799999998</v>
          </cell>
        </row>
        <row r="713">
          <cell r="B713" t="str">
            <v>Acacb</v>
          </cell>
          <cell r="C713" t="str">
            <v>acetyl-CoA carboxylase 2 isoform X3</v>
          </cell>
          <cell r="D713">
            <v>-0.47039199399999998</v>
          </cell>
          <cell r="E713">
            <v>0.43404803400000003</v>
          </cell>
          <cell r="F713" t="str">
            <v>2.4 ± 0.3</v>
          </cell>
          <cell r="G713" t="str">
            <v>1.8 ± 0.5</v>
          </cell>
          <cell r="H713">
            <v>0.47039199399999998</v>
          </cell>
        </row>
        <row r="714">
          <cell r="B714" t="str">
            <v>Ypel3</v>
          </cell>
          <cell r="C714" t="str">
            <v>protein yippee-like 3</v>
          </cell>
          <cell r="D714">
            <v>-0.468675595</v>
          </cell>
          <cell r="E714">
            <v>3.4944589999999998E-2</v>
          </cell>
          <cell r="F714" t="str">
            <v>94.7 ± 5.9</v>
          </cell>
          <cell r="G714" t="str">
            <v>73.1 ± 5.7</v>
          </cell>
          <cell r="H714">
            <v>0.468675595</v>
          </cell>
        </row>
        <row r="715">
          <cell r="B715" t="str">
            <v>Slc25a30</v>
          </cell>
          <cell r="C715" t="str">
            <v>kidney mitochondrial carrier protein 1</v>
          </cell>
          <cell r="D715">
            <v>-0.46826061000000002</v>
          </cell>
          <cell r="E715">
            <v>9.1025586000000006E-2</v>
          </cell>
          <cell r="F715" t="str">
            <v>57.9 ± 14.0</v>
          </cell>
          <cell r="G715" t="str">
            <v>44.9 ± 5.9</v>
          </cell>
          <cell r="H715">
            <v>0.46826061000000002</v>
          </cell>
        </row>
        <row r="716">
          <cell r="B716" t="str">
            <v>Mterf1a</v>
          </cell>
          <cell r="C716" t="str">
            <v>transcription termination factor 1a, mitochondrial precursor</v>
          </cell>
          <cell r="D716">
            <v>0.46808748300000003</v>
          </cell>
          <cell r="E716">
            <v>0.49776108299999999</v>
          </cell>
          <cell r="F716" t="str">
            <v>5.0 ± 1.0</v>
          </cell>
          <cell r="G716" t="str">
            <v>7.5 ± 0.9</v>
          </cell>
          <cell r="H716">
            <v>0.46808748300000003</v>
          </cell>
        </row>
        <row r="717">
          <cell r="B717" t="str">
            <v>Slc6a6</v>
          </cell>
          <cell r="C717" t="str">
            <v>sodium- and chloride-dependent taurine transporter isoform X2</v>
          </cell>
          <cell r="D717">
            <v>-0.46793220800000002</v>
          </cell>
          <cell r="E717">
            <v>6.6736913999999994E-2</v>
          </cell>
          <cell r="F717" t="str">
            <v>76.2 ± 17.4</v>
          </cell>
          <cell r="G717" t="str">
            <v>59.2 ± 9.4</v>
          </cell>
          <cell r="H717">
            <v>0.46793220800000002</v>
          </cell>
        </row>
        <row r="718">
          <cell r="B718" t="str">
            <v>Tep1</v>
          </cell>
          <cell r="C718" t="str">
            <v>telomerase protein component 1</v>
          </cell>
          <cell r="D718">
            <v>-0.467885051</v>
          </cell>
          <cell r="E718">
            <v>8.1310249000000001E-2</v>
          </cell>
          <cell r="F718" t="str">
            <v>12.9 ± 3.1</v>
          </cell>
          <cell r="G718" t="str">
            <v>10.0 ± 0.9</v>
          </cell>
          <cell r="H718">
            <v>0.467885051</v>
          </cell>
        </row>
        <row r="719">
          <cell r="B719" t="str">
            <v>Gfod1</v>
          </cell>
          <cell r="C719" t="str">
            <v>glucose-fructose oxidoreductase domain-containing protein 1 isoform X1</v>
          </cell>
          <cell r="D719">
            <v>-0.46750778799999998</v>
          </cell>
          <cell r="E719">
            <v>0.17646736099999999</v>
          </cell>
          <cell r="F719" t="str">
            <v>6.8 ± 0.9</v>
          </cell>
          <cell r="G719" t="str">
            <v>5.3 ± 0.8</v>
          </cell>
          <cell r="H719">
            <v>0.46750778799999998</v>
          </cell>
        </row>
        <row r="720">
          <cell r="B720" t="str">
            <v>Ndor1</v>
          </cell>
          <cell r="C720" t="str">
            <v>NADPH-dependent diflavin oxidoreductase 1 isoform 3</v>
          </cell>
          <cell r="D720">
            <v>-0.46744769200000003</v>
          </cell>
          <cell r="E720">
            <v>2.9831746999999999E-2</v>
          </cell>
          <cell r="F720" t="str">
            <v>19.2 ± 2.5</v>
          </cell>
          <cell r="G720" t="str">
            <v>16.0 ± 1.1</v>
          </cell>
          <cell r="H720">
            <v>0.46744769200000003</v>
          </cell>
        </row>
        <row r="721">
          <cell r="B721" t="str">
            <v>Usp43</v>
          </cell>
          <cell r="C721" t="str">
            <v>ubiquitin carboxyl-terminal hydrolase 43 isoform X2</v>
          </cell>
          <cell r="D721">
            <v>-0.46624628200000001</v>
          </cell>
          <cell r="E721">
            <v>0.24750139600000001</v>
          </cell>
          <cell r="F721" t="str">
            <v>11.1 ± 2.6</v>
          </cell>
          <cell r="G721" t="str">
            <v>8.6 ± 1.8</v>
          </cell>
          <cell r="H721">
            <v>0.46624628200000001</v>
          </cell>
        </row>
        <row r="722">
          <cell r="B722" t="str">
            <v>Eno2</v>
          </cell>
          <cell r="C722" t="str">
            <v>gamma-enolase isoform X1</v>
          </cell>
          <cell r="D722">
            <v>0.46546432100000001</v>
          </cell>
          <cell r="E722">
            <v>0.56749086100000001</v>
          </cell>
          <cell r="F722" t="str">
            <v>3.2 ± 0.3</v>
          </cell>
          <cell r="G722" t="str">
            <v>4.6 ± 1.6</v>
          </cell>
          <cell r="H722">
            <v>0.46546432100000001</v>
          </cell>
        </row>
        <row r="723">
          <cell r="B723" t="str">
            <v>Lockd</v>
          </cell>
          <cell r="C723" t="str">
            <v>lncRNA downstream of Cdkn1b</v>
          </cell>
          <cell r="D723">
            <v>-0.464905609</v>
          </cell>
          <cell r="E723">
            <v>0.39029144300000002</v>
          </cell>
          <cell r="F723" t="str">
            <v>31.7 ± 6.5</v>
          </cell>
          <cell r="G723" t="str">
            <v>24.7 ± 1.9</v>
          </cell>
          <cell r="H723">
            <v>0.464905609</v>
          </cell>
        </row>
        <row r="724">
          <cell r="B724" t="str">
            <v>Polq</v>
          </cell>
          <cell r="C724" t="str">
            <v>DNA polymerase theta isoform X4</v>
          </cell>
          <cell r="D724">
            <v>0.46418809300000002</v>
          </cell>
          <cell r="E724">
            <v>6.1235302999999998E-2</v>
          </cell>
          <cell r="F724" t="str">
            <v>9.7 ± 0.7</v>
          </cell>
          <cell r="G724" t="str">
            <v>14.3 ± 1.3</v>
          </cell>
          <cell r="H724">
            <v>0.46418809300000002</v>
          </cell>
        </row>
        <row r="725">
          <cell r="B725" t="str">
            <v>Zfp446</v>
          </cell>
          <cell r="C725" t="str">
            <v>zinc finger protein 446 isoform X2</v>
          </cell>
          <cell r="D725">
            <v>0.46398673499999998</v>
          </cell>
          <cell r="E725">
            <v>0.54076972999999995</v>
          </cell>
          <cell r="F725" t="str">
            <v>2.3 ± 0.6</v>
          </cell>
          <cell r="G725" t="str">
            <v>3.5 ± 0.6</v>
          </cell>
          <cell r="H725">
            <v>0.46398673499999998</v>
          </cell>
        </row>
        <row r="726">
          <cell r="B726" t="str">
            <v>Smagp</v>
          </cell>
          <cell r="C726" t="str">
            <v>small cell adhesion glycoprotein isoform 2</v>
          </cell>
          <cell r="D726">
            <v>-0.46386928500000002</v>
          </cell>
          <cell r="E726">
            <v>0.133659053</v>
          </cell>
          <cell r="F726" t="str">
            <v>117.5 ± 20.7</v>
          </cell>
          <cell r="G726" t="str">
            <v>91.6 ± 17.0</v>
          </cell>
          <cell r="H726">
            <v>0.46386928500000002</v>
          </cell>
        </row>
        <row r="727">
          <cell r="B727" t="str">
            <v>Vrk3</v>
          </cell>
          <cell r="C727" t="str">
            <v>inactive serine/threonine-protein kinase VRK3</v>
          </cell>
          <cell r="D727">
            <v>-0.46357767</v>
          </cell>
          <cell r="E727">
            <v>8.6253830000000004E-2</v>
          </cell>
          <cell r="F727" t="str">
            <v>30.1 ± 3.4</v>
          </cell>
          <cell r="G727" t="str">
            <v>23.5 ± 3.1</v>
          </cell>
          <cell r="H727">
            <v>0.46357767</v>
          </cell>
        </row>
        <row r="728">
          <cell r="B728" t="str">
            <v>Ankrd44</v>
          </cell>
          <cell r="C728" t="str">
            <v>serine/threonine-protein phosphatase 6 regulatory ankyrin repeat subunit B isoform X3</v>
          </cell>
          <cell r="D728">
            <v>0.46327929499999998</v>
          </cell>
          <cell r="E728">
            <v>6.9911746999999996E-2</v>
          </cell>
          <cell r="F728" t="str">
            <v>14.5 ± 1.2</v>
          </cell>
          <cell r="G728" t="str">
            <v>21.6 ± 4.0</v>
          </cell>
          <cell r="H728">
            <v>0.46327929499999998</v>
          </cell>
        </row>
        <row r="729">
          <cell r="B729" t="str">
            <v>Nqo1</v>
          </cell>
          <cell r="C729" t="str">
            <v>NAD(P)H dehydrogenase [quinone] 1</v>
          </cell>
          <cell r="D729">
            <v>-0.46281465799999999</v>
          </cell>
          <cell r="E729">
            <v>0.17217982500000001</v>
          </cell>
          <cell r="F729" t="str">
            <v>107.4 ± 27.4</v>
          </cell>
          <cell r="G729" t="str">
            <v>83.9 ± 11.8</v>
          </cell>
          <cell r="H729">
            <v>0.46281465799999999</v>
          </cell>
        </row>
        <row r="730">
          <cell r="B730" t="str">
            <v>Col11a2</v>
          </cell>
          <cell r="C730" t="str">
            <v>collagen alpha-2(XI) chain isoform X12</v>
          </cell>
          <cell r="D730">
            <v>-0.46280819400000001</v>
          </cell>
          <cell r="E730">
            <v>0.55480654799999995</v>
          </cell>
          <cell r="F730" t="str">
            <v>2.0 ± 0.4</v>
          </cell>
          <cell r="G730" t="str">
            <v>1.5 ± 0.3</v>
          </cell>
          <cell r="H730">
            <v>0.46280819400000001</v>
          </cell>
        </row>
        <row r="731">
          <cell r="B731" t="str">
            <v>Ifit2</v>
          </cell>
          <cell r="C731" t="str">
            <v>interferon-induced protein with tetratricopeptide repeats 2 isoform X1</v>
          </cell>
          <cell r="D731">
            <v>0.462728947</v>
          </cell>
          <cell r="E731">
            <v>0.10247980600000001</v>
          </cell>
          <cell r="F731" t="str">
            <v>41.5 ± 0.8</v>
          </cell>
          <cell r="G731" t="str">
            <v>61.8 ± 15.3</v>
          </cell>
          <cell r="H731">
            <v>0.462728947</v>
          </cell>
        </row>
        <row r="732">
          <cell r="B732" t="str">
            <v>Arhgef38</v>
          </cell>
          <cell r="C732" t="str">
            <v>rho guanine nucleotide exchange factor 38</v>
          </cell>
          <cell r="D732">
            <v>-0.46263855199999998</v>
          </cell>
          <cell r="E732">
            <v>0.40974117100000002</v>
          </cell>
          <cell r="F732" t="str">
            <v>10.0 ± 2.0</v>
          </cell>
          <cell r="G732" t="str">
            <v>7.9 ± 0.5</v>
          </cell>
          <cell r="H732">
            <v>0.46263855199999998</v>
          </cell>
        </row>
        <row r="733">
          <cell r="B733" t="str">
            <v>Ppp1r15a</v>
          </cell>
          <cell r="C733" t="str">
            <v>protein phosphatase 1 regulatory subunit 15A</v>
          </cell>
          <cell r="D733">
            <v>-0.46176498599999999</v>
          </cell>
          <cell r="E733">
            <v>0.31365895599999999</v>
          </cell>
          <cell r="F733" t="str">
            <v>41.1 ± 11.9</v>
          </cell>
          <cell r="G733" t="str">
            <v>32.6 ± 3.5</v>
          </cell>
          <cell r="H733">
            <v>0.46176498599999999</v>
          </cell>
        </row>
        <row r="734">
          <cell r="B734" t="str">
            <v>Klrg2</v>
          </cell>
          <cell r="C734" t="str">
            <v>killer cell lectin-like receptor subfamily G member 2</v>
          </cell>
          <cell r="D734">
            <v>-0.46173070399999999</v>
          </cell>
          <cell r="E734">
            <v>0.109337685</v>
          </cell>
          <cell r="F734" t="str">
            <v>31.4 ± 2.0</v>
          </cell>
          <cell r="G734" t="str">
            <v>24.7 ± 4.6</v>
          </cell>
          <cell r="H734">
            <v>0.46173070399999999</v>
          </cell>
        </row>
        <row r="735">
          <cell r="B735" t="str">
            <v>Aldh18a1</v>
          </cell>
          <cell r="C735" t="str">
            <v>delta-1-pyrroline-5-carboxylate synthase isoform 2</v>
          </cell>
          <cell r="D735">
            <v>-0.46149634899999997</v>
          </cell>
          <cell r="E735">
            <v>3.1893328999999998E-2</v>
          </cell>
          <cell r="F735" t="str">
            <v>90.9 ± 4.8</v>
          </cell>
          <cell r="G735" t="str">
            <v>71.6 ± 7.7</v>
          </cell>
          <cell r="H735">
            <v>0.46149634899999997</v>
          </cell>
        </row>
        <row r="736">
          <cell r="B736" t="str">
            <v>Abhd14b</v>
          </cell>
          <cell r="C736" t="str">
            <v>protein ABHD14B isoform X1</v>
          </cell>
          <cell r="D736">
            <v>-0.46136984599999997</v>
          </cell>
          <cell r="E736">
            <v>5.1170683000000002E-2</v>
          </cell>
          <cell r="F736" t="str">
            <v>58.9 ± 1.9</v>
          </cell>
          <cell r="G736" t="str">
            <v>46.3 ± 3.4</v>
          </cell>
          <cell r="H736">
            <v>0.46136984599999997</v>
          </cell>
        </row>
        <row r="737">
          <cell r="B737" t="str">
            <v>Pfkp</v>
          </cell>
          <cell r="C737" t="str">
            <v>ATP-dependent 6-phosphofructokinase, platelet type isoform X1</v>
          </cell>
          <cell r="D737">
            <v>0.46109616199999998</v>
          </cell>
          <cell r="E737">
            <v>4.1293038999999997E-2</v>
          </cell>
          <cell r="F737" t="str">
            <v>61.7 ± 7.2</v>
          </cell>
          <cell r="G737" t="str">
            <v>95.5 ± 9.3</v>
          </cell>
          <cell r="H737">
            <v>0.46109616199999998</v>
          </cell>
        </row>
        <row r="738">
          <cell r="B738" t="str">
            <v>Gm26782</v>
          </cell>
          <cell r="C738" t="str">
            <v xml:space="preserve">predicted gene, 26782 </v>
          </cell>
          <cell r="D738">
            <v>-0.46109549999999999</v>
          </cell>
          <cell r="E738">
            <v>0.570594869</v>
          </cell>
          <cell r="F738" t="str">
            <v>17.1 ± 4.9</v>
          </cell>
          <cell r="G738" t="str">
            <v>13.3 ± 4.6</v>
          </cell>
          <cell r="H738">
            <v>0.46109549999999999</v>
          </cell>
        </row>
        <row r="739">
          <cell r="B739" t="str">
            <v>6330549D23Rik</v>
          </cell>
          <cell r="C739" t="str">
            <v>RIKEN cDNA 6330549D23 gene</v>
          </cell>
          <cell r="D739">
            <v>0.46096973200000002</v>
          </cell>
          <cell r="E739">
            <v>0.43676119099999999</v>
          </cell>
          <cell r="F739" t="str">
            <v>3.2 ± 0.4</v>
          </cell>
          <cell r="G739" t="str">
            <v>4.7 ± 0.7</v>
          </cell>
          <cell r="H739">
            <v>0.46096973200000002</v>
          </cell>
        </row>
        <row r="740">
          <cell r="B740" t="str">
            <v>Hagh</v>
          </cell>
          <cell r="C740" t="str">
            <v>hydroxyacylglutathione hydrolase, mitochondrial isoform X1</v>
          </cell>
          <cell r="D740">
            <v>-0.46064132800000002</v>
          </cell>
          <cell r="E740">
            <v>4.4219789000000002E-2</v>
          </cell>
          <cell r="F740" t="str">
            <v>79.2 ± 3.8</v>
          </cell>
          <cell r="G740" t="str">
            <v>62.1 ± 1.8</v>
          </cell>
          <cell r="H740">
            <v>0.46064132800000002</v>
          </cell>
        </row>
        <row r="741">
          <cell r="B741" t="str">
            <v>Trio</v>
          </cell>
          <cell r="C741" t="str">
            <v>triple functional domain protein isoform X5</v>
          </cell>
          <cell r="D741">
            <v>-0.46057776900000003</v>
          </cell>
          <cell r="E741">
            <v>2.1078640999999999E-2</v>
          </cell>
          <cell r="F741" t="str">
            <v>49.6 ± 8.5</v>
          </cell>
          <cell r="G741" t="str">
            <v>38.8 ± 3.1</v>
          </cell>
          <cell r="H741">
            <v>0.46057776900000003</v>
          </cell>
        </row>
        <row r="742">
          <cell r="B742" t="str">
            <v>Mis18bp1</v>
          </cell>
          <cell r="C742" t="str">
            <v>mis18-binding protein 1</v>
          </cell>
          <cell r="D742">
            <v>0.46044421200000002</v>
          </cell>
          <cell r="E742">
            <v>4.0489460999999997E-2</v>
          </cell>
          <cell r="F742" t="str">
            <v>26.4 ± 1.8</v>
          </cell>
          <cell r="G742" t="str">
            <v>39.2 ± 4.8</v>
          </cell>
          <cell r="H742">
            <v>0.46044421200000002</v>
          </cell>
        </row>
        <row r="743">
          <cell r="B743" t="str">
            <v>Tcp11l1</v>
          </cell>
          <cell r="C743" t="str">
            <v>T-complex protein 11-like protein 1 isoform X2</v>
          </cell>
          <cell r="D743">
            <v>-0.46029317600000003</v>
          </cell>
          <cell r="E743">
            <v>0.51954840499999999</v>
          </cell>
          <cell r="F743" t="str">
            <v>16.2 ± 9.2</v>
          </cell>
          <cell r="G743" t="str">
            <v>12.7 ± 2.5</v>
          </cell>
          <cell r="H743">
            <v>0.46029317600000003</v>
          </cell>
        </row>
        <row r="744">
          <cell r="B744" t="str">
            <v>Rpgr</v>
          </cell>
          <cell r="C744" t="str">
            <v>X-linked retinitis pigmentosa GTPase regulator isoform 6</v>
          </cell>
          <cell r="D744">
            <v>0.46015970499999997</v>
          </cell>
          <cell r="E744">
            <v>0.47409141599999999</v>
          </cell>
          <cell r="F744" t="str">
            <v>3.1 ± 0.6</v>
          </cell>
          <cell r="G744" t="str">
            <v>4.9 ± 0.4</v>
          </cell>
          <cell r="H744">
            <v>0.46015970499999997</v>
          </cell>
        </row>
        <row r="745">
          <cell r="B745" t="str">
            <v>Gltp</v>
          </cell>
          <cell r="C745" t="str">
            <v>glycolipid transfer protein</v>
          </cell>
          <cell r="D745">
            <v>-0.45991083799999999</v>
          </cell>
          <cell r="E745">
            <v>0.138703513</v>
          </cell>
          <cell r="F745" t="str">
            <v>85.8 ± 27.7</v>
          </cell>
          <cell r="G745" t="str">
            <v>66.6 ± 1.0</v>
          </cell>
          <cell r="H745">
            <v>0.45991083799999999</v>
          </cell>
        </row>
        <row r="746">
          <cell r="B746" t="str">
            <v>Zmiz2</v>
          </cell>
          <cell r="C746" t="str">
            <v>zinc finger MIZ domain-containing protein 2 isoform X5</v>
          </cell>
          <cell r="D746">
            <v>-0.45983844099999999</v>
          </cell>
          <cell r="E746">
            <v>9.3926579999999996E-2</v>
          </cell>
          <cell r="F746" t="str">
            <v>17.5 ± 3.1</v>
          </cell>
          <cell r="G746" t="str">
            <v>13.7 ± 1.8</v>
          </cell>
          <cell r="H746">
            <v>0.45983844099999999</v>
          </cell>
        </row>
        <row r="747">
          <cell r="B747" t="str">
            <v>Cmip</v>
          </cell>
          <cell r="C747" t="str">
            <v>C-Maf-inducing protein isoform X1</v>
          </cell>
          <cell r="D747">
            <v>-0.45950354900000001</v>
          </cell>
          <cell r="E747">
            <v>0.24798506000000001</v>
          </cell>
          <cell r="F747" t="str">
            <v>18.7 ± 6.7</v>
          </cell>
          <cell r="G747" t="str">
            <v>14.5 ± 2.2</v>
          </cell>
          <cell r="H747">
            <v>0.45950354900000001</v>
          </cell>
        </row>
        <row r="748">
          <cell r="B748" t="str">
            <v>Ints9</v>
          </cell>
          <cell r="C748" t="str">
            <v>integrator complex subunit 9 isoform 2</v>
          </cell>
          <cell r="D748">
            <v>-0.459447887</v>
          </cell>
          <cell r="E748">
            <v>0.151311309</v>
          </cell>
          <cell r="F748" t="str">
            <v>24.0 ± 3.8</v>
          </cell>
          <cell r="G748" t="str">
            <v>18.7 ± 3.5</v>
          </cell>
          <cell r="H748">
            <v>0.459447887</v>
          </cell>
        </row>
        <row r="749">
          <cell r="B749" t="str">
            <v>Fbxo34</v>
          </cell>
          <cell r="C749" t="str">
            <v>F-box only protein 34 isoform X2</v>
          </cell>
          <cell r="D749">
            <v>-0.459433641</v>
          </cell>
          <cell r="E749">
            <v>0.197179728</v>
          </cell>
          <cell r="F749" t="str">
            <v>17.7 ± 4.4</v>
          </cell>
          <cell r="G749" t="str">
            <v>13.9 ± 1.8</v>
          </cell>
          <cell r="H749">
            <v>0.459433641</v>
          </cell>
        </row>
        <row r="750">
          <cell r="B750" t="str">
            <v>Il6ra</v>
          </cell>
          <cell r="C750" t="str">
            <v>interleukin-6 receptor subunit alpha isoform 2 precursor</v>
          </cell>
          <cell r="D750">
            <v>0.45939826499999997</v>
          </cell>
          <cell r="E750">
            <v>0.51344112600000003</v>
          </cell>
          <cell r="F750" t="str">
            <v>3.9 ± 1.6</v>
          </cell>
          <cell r="G750" t="str">
            <v>5.7 ± 0.5</v>
          </cell>
          <cell r="H750">
            <v>0.45939826499999997</v>
          </cell>
        </row>
        <row r="751">
          <cell r="B751" t="str">
            <v>Neil3</v>
          </cell>
          <cell r="C751" t="str">
            <v>endonuclease 8-like 3</v>
          </cell>
          <cell r="D751">
            <v>0.45937854099999997</v>
          </cell>
          <cell r="E751">
            <v>0.43998919600000003</v>
          </cell>
          <cell r="F751" t="str">
            <v>8.8 ± 2.8</v>
          </cell>
          <cell r="G751" t="str">
            <v>12.9 ± 2.3</v>
          </cell>
          <cell r="H751">
            <v>0.45937854099999997</v>
          </cell>
        </row>
        <row r="752">
          <cell r="B752" t="str">
            <v>Arl4c</v>
          </cell>
          <cell r="C752" t="str">
            <v>ADP-ribosylation factor-like protein 4C</v>
          </cell>
          <cell r="D752">
            <v>-0.45926599400000001</v>
          </cell>
          <cell r="E752">
            <v>0.11470833800000001</v>
          </cell>
          <cell r="F752" t="str">
            <v>99.5 ± 22.5</v>
          </cell>
          <cell r="G752" t="str">
            <v>77.7 ± 15.1</v>
          </cell>
          <cell r="H752">
            <v>0.45926599400000001</v>
          </cell>
        </row>
        <row r="753">
          <cell r="B753" t="str">
            <v>Dsc2</v>
          </cell>
          <cell r="C753" t="str">
            <v>desmocollin-2 isoform Dsc2a preproprotein</v>
          </cell>
          <cell r="D753">
            <v>0.45882259600000003</v>
          </cell>
          <cell r="E753">
            <v>8.9286372000000003E-2</v>
          </cell>
          <cell r="F753" t="str">
            <v>17.6 ± 2.0</v>
          </cell>
          <cell r="G753" t="str">
            <v>26.2 ± 3.6</v>
          </cell>
          <cell r="H753">
            <v>0.45882259600000003</v>
          </cell>
        </row>
        <row r="754">
          <cell r="B754" t="str">
            <v>Steap1</v>
          </cell>
          <cell r="C754" t="str">
            <v>metalloreductase STEAP1</v>
          </cell>
          <cell r="D754">
            <v>-0.458809564</v>
          </cell>
          <cell r="E754">
            <v>0.35273979300000002</v>
          </cell>
          <cell r="F754" t="str">
            <v>35.1 ± 6.1</v>
          </cell>
          <cell r="G754" t="str">
            <v>27.8 ± 7.0</v>
          </cell>
          <cell r="H754">
            <v>0.458809564</v>
          </cell>
        </row>
        <row r="755">
          <cell r="B755" t="str">
            <v>Gm16907</v>
          </cell>
          <cell r="C755" t="str">
            <v>predicted gene 16907</v>
          </cell>
          <cell r="D755">
            <v>0.45879383600000001</v>
          </cell>
          <cell r="E755">
            <v>0.25225213499999999</v>
          </cell>
          <cell r="F755" t="str">
            <v>8.0 ± 1.1</v>
          </cell>
          <cell r="G755" t="str">
            <v>11.9 ± 0.4</v>
          </cell>
          <cell r="H755">
            <v>0.45879383600000001</v>
          </cell>
        </row>
        <row r="756">
          <cell r="B756" t="str">
            <v>Herc6</v>
          </cell>
          <cell r="C756" t="str">
            <v>E3 ISG15--protein ligase Herc6</v>
          </cell>
          <cell r="D756">
            <v>-0.45879294700000001</v>
          </cell>
          <cell r="E756">
            <v>0.33280011700000001</v>
          </cell>
          <cell r="F756" t="str">
            <v>6.1 ± 0.8</v>
          </cell>
          <cell r="G756" t="str">
            <v>4.8 ± 0.9</v>
          </cell>
          <cell r="H756">
            <v>0.45879294700000001</v>
          </cell>
        </row>
        <row r="757">
          <cell r="B757" t="str">
            <v>3110062M04Rik</v>
          </cell>
          <cell r="C757" t="str">
            <v>modulator of retrovirus infection homolog isoform X1</v>
          </cell>
          <cell r="D757">
            <v>-0.45852718599999998</v>
          </cell>
          <cell r="E757">
            <v>0.207386022</v>
          </cell>
          <cell r="F757" t="str">
            <v>16.1 ± 3.3</v>
          </cell>
          <cell r="G757" t="str">
            <v>12.6 ± 1.5</v>
          </cell>
          <cell r="H757">
            <v>0.45852718599999998</v>
          </cell>
        </row>
        <row r="758">
          <cell r="B758" t="str">
            <v>Zfp319</v>
          </cell>
          <cell r="C758" t="str">
            <v>zinc finger protein 319</v>
          </cell>
          <cell r="D758">
            <v>-0.45850295099999999</v>
          </cell>
          <cell r="E758">
            <v>0.21066690399999999</v>
          </cell>
          <cell r="F758" t="str">
            <v>12.6 ± 2.9</v>
          </cell>
          <cell r="G758" t="str">
            <v>9.9 ± 1.8</v>
          </cell>
          <cell r="H758">
            <v>0.45850295099999999</v>
          </cell>
        </row>
        <row r="759">
          <cell r="B759" t="str">
            <v>Otulin</v>
          </cell>
          <cell r="C759" t="str">
            <v>ubiquitin thioesterase otulin isoform X2</v>
          </cell>
          <cell r="D759">
            <v>-0.45842809499999998</v>
          </cell>
          <cell r="E759">
            <v>0.11470833800000001</v>
          </cell>
          <cell r="F759" t="str">
            <v>41.2 ± 3.4</v>
          </cell>
          <cell r="G759" t="str">
            <v>32.6 ± 3.6</v>
          </cell>
          <cell r="H759">
            <v>0.45842809499999998</v>
          </cell>
        </row>
        <row r="760">
          <cell r="B760" t="str">
            <v>1700021F05Rik</v>
          </cell>
          <cell r="C760" t="str">
            <v>uncharacterized protein C6orf203 homolog isoform X1</v>
          </cell>
          <cell r="D760">
            <v>0.45839796799999999</v>
          </cell>
          <cell r="E760">
            <v>0.26418135199999998</v>
          </cell>
          <cell r="F760" t="str">
            <v>24.9 ± 3.2</v>
          </cell>
          <cell r="G760" t="str">
            <v>37.2 ± 2.6</v>
          </cell>
          <cell r="H760">
            <v>0.45839796799999999</v>
          </cell>
        </row>
        <row r="761">
          <cell r="B761" t="str">
            <v>Mlf1</v>
          </cell>
          <cell r="C761" t="str">
            <v>myeloid leukemia factor 1 isoform b</v>
          </cell>
          <cell r="D761">
            <v>0.45837169</v>
          </cell>
          <cell r="E761">
            <v>0.47272892500000002</v>
          </cell>
          <cell r="F761" t="str">
            <v>9.4 ± 0.5</v>
          </cell>
          <cell r="G761" t="str">
            <v>14.0 ± 3.5</v>
          </cell>
          <cell r="H761">
            <v>0.45837169</v>
          </cell>
        </row>
        <row r="762">
          <cell r="B762" t="str">
            <v>Cdkn1a</v>
          </cell>
          <cell r="C762" t="str">
            <v>cyclin-dependent kinase inhibitor 1</v>
          </cell>
          <cell r="D762">
            <v>-0.45818650700000002</v>
          </cell>
          <cell r="E762">
            <v>0.35273979300000002</v>
          </cell>
          <cell r="F762" t="str">
            <v>82.0 ± 37.1</v>
          </cell>
          <cell r="G762" t="str">
            <v>63.6 ± 10.2</v>
          </cell>
          <cell r="H762">
            <v>0.45818650700000002</v>
          </cell>
        </row>
        <row r="763">
          <cell r="B763" t="str">
            <v>Mif</v>
          </cell>
          <cell r="C763" t="str">
            <v>macrophage migration inhibitory factor</v>
          </cell>
          <cell r="D763">
            <v>0.45732968699999998</v>
          </cell>
          <cell r="E763">
            <v>7.9597504999999999E-2</v>
          </cell>
          <cell r="F763" t="str">
            <v>439.8 ± 47.9</v>
          </cell>
          <cell r="G763" t="str">
            <v>654.6 ± 108.7</v>
          </cell>
          <cell r="H763">
            <v>0.45732968699999998</v>
          </cell>
        </row>
        <row r="764">
          <cell r="B764" t="str">
            <v>Mrpl52</v>
          </cell>
          <cell r="C764" t="str">
            <v>39S ribosomal protein L52, mitochondrial precursor</v>
          </cell>
          <cell r="D764">
            <v>-0.457175532</v>
          </cell>
          <cell r="E764">
            <v>0.197179728</v>
          </cell>
          <cell r="F764" t="str">
            <v>150.3 ± 10.6</v>
          </cell>
          <cell r="G764" t="str">
            <v>118.0 ± 27.5</v>
          </cell>
          <cell r="H764">
            <v>0.457175532</v>
          </cell>
        </row>
        <row r="765">
          <cell r="B765" t="str">
            <v>Acad10</v>
          </cell>
          <cell r="C765" t="str">
            <v>acyl-CoA dehydrogenase family member 10</v>
          </cell>
          <cell r="D765">
            <v>-0.45669330800000002</v>
          </cell>
          <cell r="E765">
            <v>0.30822262499999997</v>
          </cell>
          <cell r="F765" t="str">
            <v>9.6 ± 1.4</v>
          </cell>
          <cell r="G765" t="str">
            <v>7.6 ± 1.6</v>
          </cell>
          <cell r="H765">
            <v>0.45669330800000002</v>
          </cell>
        </row>
        <row r="766">
          <cell r="B766" t="str">
            <v>Ccnj</v>
          </cell>
          <cell r="C766" t="str">
            <v>cyclin-J</v>
          </cell>
          <cell r="D766">
            <v>0.45664305100000002</v>
          </cell>
          <cell r="E766">
            <v>0.25954875900000002</v>
          </cell>
          <cell r="F766" t="str">
            <v>6.2 ± 0.2</v>
          </cell>
          <cell r="G766" t="str">
            <v>9.1 ± 1.6</v>
          </cell>
          <cell r="H766">
            <v>0.45664305100000002</v>
          </cell>
        </row>
        <row r="767">
          <cell r="B767" t="str">
            <v>Ubr5</v>
          </cell>
          <cell r="C767" t="str">
            <v>E3 ubiquitin-protein ligase UBR5 isoform 2</v>
          </cell>
          <cell r="D767">
            <v>-0.45634861500000001</v>
          </cell>
          <cell r="E767">
            <v>9.1153650000000003E-3</v>
          </cell>
          <cell r="F767" t="str">
            <v>77.7 ± 7.0</v>
          </cell>
          <cell r="G767" t="str">
            <v>61.1 ± 2.9</v>
          </cell>
          <cell r="H767">
            <v>0.45634861500000001</v>
          </cell>
        </row>
        <row r="768">
          <cell r="B768" t="str">
            <v>G2e3</v>
          </cell>
          <cell r="C768" t="str">
            <v>G2/M phase-specific E3 ubiquitin-protein ligase isoform 3</v>
          </cell>
          <cell r="D768">
            <v>0.45617564500000002</v>
          </cell>
          <cell r="E768">
            <v>2.2084488999999999E-2</v>
          </cell>
          <cell r="F768" t="str">
            <v>35.0 ± 2.8</v>
          </cell>
          <cell r="G768" t="str">
            <v>51.7 ± 4.4</v>
          </cell>
          <cell r="H768">
            <v>0.45617564500000002</v>
          </cell>
        </row>
        <row r="769">
          <cell r="B769" t="str">
            <v>Krt80</v>
          </cell>
          <cell r="C769" t="str">
            <v>keratin, type II cytoskeletal 80</v>
          </cell>
          <cell r="D769">
            <v>-0.455715484</v>
          </cell>
          <cell r="E769">
            <v>0.310846014</v>
          </cell>
          <cell r="F769" t="str">
            <v>14.9 ± 3.1</v>
          </cell>
          <cell r="G769" t="str">
            <v>11.7 ± 1.4</v>
          </cell>
          <cell r="H769">
            <v>0.455715484</v>
          </cell>
        </row>
        <row r="770">
          <cell r="B770" t="str">
            <v>Ggact</v>
          </cell>
          <cell r="C770" t="str">
            <v>gamma-glutamylaminecyclotransferase isoform X2</v>
          </cell>
          <cell r="D770">
            <v>-0.45546984000000001</v>
          </cell>
          <cell r="E770">
            <v>0.14914077000000001</v>
          </cell>
          <cell r="F770" t="str">
            <v>93.9 ± 24.6</v>
          </cell>
          <cell r="G770" t="str">
            <v>73.5 ± 13.3</v>
          </cell>
          <cell r="H770">
            <v>0.45546984000000001</v>
          </cell>
        </row>
        <row r="771">
          <cell r="B771" t="str">
            <v>Slc16a12</v>
          </cell>
          <cell r="C771" t="str">
            <v>monocarboxylate transporter 12 isoform X1</v>
          </cell>
          <cell r="D771">
            <v>0.45515386699999999</v>
          </cell>
          <cell r="E771">
            <v>0.73114603700000003</v>
          </cell>
          <cell r="F771" t="str">
            <v>7.0 ± 5.5</v>
          </cell>
          <cell r="G771" t="str">
            <v>10.1 ± 3.6</v>
          </cell>
          <cell r="H771">
            <v>0.45515386699999999</v>
          </cell>
        </row>
        <row r="772">
          <cell r="B772" t="str">
            <v>Grk5</v>
          </cell>
          <cell r="C772" t="str">
            <v>G protein-coupled receptor kinase 5 isoform X3</v>
          </cell>
          <cell r="D772">
            <v>-0.45436303300000003</v>
          </cell>
          <cell r="E772">
            <v>0.44019470900000002</v>
          </cell>
          <cell r="F772" t="str">
            <v>5.6 ± 1.1</v>
          </cell>
          <cell r="G772" t="str">
            <v>4.4 ± 0.7</v>
          </cell>
          <cell r="H772">
            <v>0.45436303300000003</v>
          </cell>
        </row>
        <row r="773">
          <cell r="B773" t="str">
            <v>Rab11fip4</v>
          </cell>
          <cell r="C773" t="str">
            <v>rab11 family-interacting protein 4 isoform X2</v>
          </cell>
          <cell r="D773">
            <v>0.45418154500000002</v>
          </cell>
          <cell r="E773">
            <v>1.0439666E-2</v>
          </cell>
          <cell r="F773" t="str">
            <v>47.2 ± 2.3</v>
          </cell>
          <cell r="G773" t="str">
            <v>69.9 ± 5.3</v>
          </cell>
          <cell r="H773">
            <v>0.45418154500000002</v>
          </cell>
        </row>
        <row r="774">
          <cell r="B774" t="str">
            <v>Zfp422</v>
          </cell>
          <cell r="C774" t="str">
            <v>zinc finger protein 22</v>
          </cell>
          <cell r="D774">
            <v>-0.45346578799999998</v>
          </cell>
          <cell r="E774">
            <v>0.91516680900000003</v>
          </cell>
          <cell r="F774" t="str">
            <v>17.9 ± 0.7</v>
          </cell>
          <cell r="G774" t="str">
            <v>14.0 ± 12.2</v>
          </cell>
          <cell r="H774">
            <v>0.45346578799999998</v>
          </cell>
        </row>
        <row r="775">
          <cell r="B775" t="str">
            <v>Loxl4</v>
          </cell>
          <cell r="C775" t="str">
            <v>lysyl oxidase homolog 4 isoform 1 precursor</v>
          </cell>
          <cell r="D775">
            <v>0.45335693700000002</v>
          </cell>
          <cell r="E775">
            <v>0.17280050599999999</v>
          </cell>
          <cell r="F775" t="str">
            <v>11.6 ± 2.0</v>
          </cell>
          <cell r="G775" t="str">
            <v>17.1 ± 3.4</v>
          </cell>
          <cell r="H775">
            <v>0.45335693700000002</v>
          </cell>
        </row>
        <row r="776">
          <cell r="B776" t="str">
            <v>Pgam1</v>
          </cell>
          <cell r="C776" t="str">
            <v>phosphoglycerate mutase 1</v>
          </cell>
          <cell r="D776">
            <v>0.45313440999999999</v>
          </cell>
          <cell r="E776">
            <v>4.3805943E-2</v>
          </cell>
          <cell r="F776" t="str">
            <v>58.5 ± 8.7</v>
          </cell>
          <cell r="G776" t="str">
            <v>86.1 ± 5.6</v>
          </cell>
          <cell r="H776">
            <v>0.45313440999999999</v>
          </cell>
        </row>
        <row r="777">
          <cell r="B777" t="str">
            <v>Slc16a10</v>
          </cell>
          <cell r="C777" t="str">
            <v>monocarboxylate transporter 10 isoform 1</v>
          </cell>
          <cell r="D777">
            <v>0.453076971</v>
          </cell>
          <cell r="E777">
            <v>7.5720173000000002E-2</v>
          </cell>
          <cell r="F777" t="str">
            <v>16.6 ± 3.3</v>
          </cell>
          <cell r="G777" t="str">
            <v>24.5 ± 0.8</v>
          </cell>
          <cell r="H777">
            <v>0.453076971</v>
          </cell>
        </row>
        <row r="778">
          <cell r="B778" t="str">
            <v>Arvcf</v>
          </cell>
          <cell r="C778" t="str">
            <v>armadillo repeat protein deleted in velo-cardio-facial syndrome homolog isoform X2</v>
          </cell>
          <cell r="D778">
            <v>0.453035093</v>
          </cell>
          <cell r="E778">
            <v>4.4219789000000002E-2</v>
          </cell>
          <cell r="F778" t="str">
            <v>44.2 ± 8.4</v>
          </cell>
          <cell r="G778" t="str">
            <v>65.1 ± 7.9</v>
          </cell>
          <cell r="H778">
            <v>0.453035093</v>
          </cell>
        </row>
        <row r="779">
          <cell r="B779" t="str">
            <v>Acss2</v>
          </cell>
          <cell r="C779" t="str">
            <v>acetyl-coenzyme A synthetase, cytoplasmic isoform X2</v>
          </cell>
          <cell r="D779">
            <v>0.45240163500000002</v>
          </cell>
          <cell r="E779">
            <v>0.54902598000000002</v>
          </cell>
          <cell r="F779" t="str">
            <v>5.3 ± 1.1</v>
          </cell>
          <cell r="G779" t="str">
            <v>7.8 ± 3.0</v>
          </cell>
          <cell r="H779">
            <v>0.45240163500000002</v>
          </cell>
        </row>
        <row r="780">
          <cell r="B780" t="str">
            <v>Tor4a</v>
          </cell>
          <cell r="C780" t="str">
            <v>torsin-4A</v>
          </cell>
          <cell r="D780">
            <v>-0.45219071900000002</v>
          </cell>
          <cell r="E780">
            <v>4.9363307000000002E-2</v>
          </cell>
          <cell r="F780" t="str">
            <v>32.2 ± 3.9</v>
          </cell>
          <cell r="G780" t="str">
            <v>25.4 ± 3.2</v>
          </cell>
          <cell r="H780">
            <v>0.45219071900000002</v>
          </cell>
        </row>
        <row r="781">
          <cell r="B781" t="str">
            <v>Pxdn</v>
          </cell>
          <cell r="C781" t="str">
            <v>peroxidasin homolog isoform X2</v>
          </cell>
          <cell r="D781">
            <v>0.45192234399999998</v>
          </cell>
          <cell r="E781">
            <v>0.106330589</v>
          </cell>
          <cell r="F781" t="str">
            <v>38.8 ± 11.7</v>
          </cell>
          <cell r="G781" t="str">
            <v>56.8 ± 6.2</v>
          </cell>
          <cell r="H781">
            <v>0.45192234399999998</v>
          </cell>
        </row>
        <row r="782">
          <cell r="B782" t="str">
            <v>Rorc</v>
          </cell>
          <cell r="C782" t="str">
            <v>nuclear receptor ROR-gamma isoform X1</v>
          </cell>
          <cell r="D782">
            <v>-0.451888758</v>
          </cell>
          <cell r="E782">
            <v>0.120578935</v>
          </cell>
          <cell r="F782" t="str">
            <v>35.6 ± 7.1</v>
          </cell>
          <cell r="G782" t="str">
            <v>28.1 ± 0.9</v>
          </cell>
          <cell r="H782">
            <v>0.451888758</v>
          </cell>
        </row>
        <row r="783">
          <cell r="B783" t="str">
            <v>Trim47</v>
          </cell>
          <cell r="C783" t="str">
            <v>tripartite motif-containing protein 47 isoform 2</v>
          </cell>
          <cell r="D783">
            <v>0.45174313999999999</v>
          </cell>
          <cell r="E783">
            <v>0.211932971</v>
          </cell>
          <cell r="F783" t="str">
            <v>49.2 ± 11.4</v>
          </cell>
          <cell r="G783" t="str">
            <v>72.3 ± 16.4</v>
          </cell>
          <cell r="H783">
            <v>0.45174313999999999</v>
          </cell>
        </row>
        <row r="784">
          <cell r="B784" t="str">
            <v>Zfp606</v>
          </cell>
          <cell r="C784" t="str">
            <v>zinc finger protein 606 isoform X1</v>
          </cell>
          <cell r="D784">
            <v>0.450787249</v>
          </cell>
          <cell r="E784">
            <v>0.11771240700000001</v>
          </cell>
          <cell r="F784" t="str">
            <v>11.8 ± 0.9</v>
          </cell>
          <cell r="G784" t="str">
            <v>17.4 ± 1.6</v>
          </cell>
          <cell r="H784">
            <v>0.450787249</v>
          </cell>
        </row>
        <row r="785">
          <cell r="B785" t="str">
            <v>Slc12a8</v>
          </cell>
          <cell r="C785" t="str">
            <v>solute carrier family 12 member 8 isoform 1</v>
          </cell>
          <cell r="D785">
            <v>-0.45070149900000001</v>
          </cell>
          <cell r="E785">
            <v>0.37911198699999998</v>
          </cell>
          <cell r="F785" t="str">
            <v>7.1 ± 0.6</v>
          </cell>
          <cell r="G785" t="str">
            <v>5.7 ± 0.7</v>
          </cell>
          <cell r="H785">
            <v>0.45070149900000001</v>
          </cell>
        </row>
        <row r="786">
          <cell r="B786" t="str">
            <v>Gstt1</v>
          </cell>
          <cell r="C786" t="str">
            <v>glutathione S-transferase theta-1</v>
          </cell>
          <cell r="D786">
            <v>-0.45066483899999998</v>
          </cell>
          <cell r="E786">
            <v>0.49987788500000002</v>
          </cell>
          <cell r="F786" t="str">
            <v>23.8 ± 2.6</v>
          </cell>
          <cell r="G786" t="str">
            <v>18.7 ± 6.0</v>
          </cell>
          <cell r="H786">
            <v>0.45066483899999998</v>
          </cell>
        </row>
        <row r="787">
          <cell r="B787" t="str">
            <v>Sik3</v>
          </cell>
          <cell r="C787" t="str">
            <v>serine/threonine-protein kinase SIK3 isoform X1</v>
          </cell>
          <cell r="D787">
            <v>-0.450247128</v>
          </cell>
          <cell r="E787">
            <v>6.9894027999999997E-2</v>
          </cell>
          <cell r="F787" t="str">
            <v>12.3 ± 2.1</v>
          </cell>
          <cell r="G787" t="str">
            <v>9.7 ± 0.5</v>
          </cell>
          <cell r="H787">
            <v>0.450247128</v>
          </cell>
        </row>
        <row r="788">
          <cell r="B788" t="str">
            <v>Car2</v>
          </cell>
          <cell r="C788" t="str">
            <v>carbonic anhydrase 2</v>
          </cell>
          <cell r="D788">
            <v>-0.44986817499999998</v>
          </cell>
          <cell r="E788">
            <v>0.140484887</v>
          </cell>
          <cell r="F788" t="str">
            <v>152.0 ± 13.9</v>
          </cell>
          <cell r="G788" t="str">
            <v>120.8 ± 28.2</v>
          </cell>
          <cell r="H788">
            <v>0.44986817499999998</v>
          </cell>
        </row>
        <row r="789">
          <cell r="B789" t="str">
            <v>Fbxw9</v>
          </cell>
          <cell r="C789" t="str">
            <v>F-box/WD repeat-containing protein 9 isoform X1</v>
          </cell>
          <cell r="D789">
            <v>-0.44952934300000003</v>
          </cell>
          <cell r="E789">
            <v>0.18707744700000001</v>
          </cell>
          <cell r="F789" t="str">
            <v>67.0 ± 21.1</v>
          </cell>
          <cell r="G789" t="str">
            <v>52.6 ± 5.7</v>
          </cell>
          <cell r="H789">
            <v>0.44952934300000003</v>
          </cell>
        </row>
        <row r="790">
          <cell r="B790" t="str">
            <v>Pidd1</v>
          </cell>
          <cell r="C790" t="str">
            <v>p53-induced death domain-containing protein 1 isoform X2</v>
          </cell>
          <cell r="D790">
            <v>-0.448974665</v>
          </cell>
          <cell r="E790">
            <v>0.51947841100000003</v>
          </cell>
          <cell r="F790" t="str">
            <v>7.7 ± 3.3</v>
          </cell>
          <cell r="G790" t="str">
            <v>6.0 ± 0.8</v>
          </cell>
          <cell r="H790">
            <v>0.448974665</v>
          </cell>
        </row>
        <row r="791">
          <cell r="B791" t="str">
            <v>Gcsh</v>
          </cell>
          <cell r="C791" t="str">
            <v>glycine cleavage system H protein, mitochondrial precursor</v>
          </cell>
          <cell r="D791">
            <v>-0.44836172499999999</v>
          </cell>
          <cell r="E791">
            <v>0.139558292</v>
          </cell>
          <cell r="F791" t="str">
            <v>40.9 ± 6.5</v>
          </cell>
          <cell r="G791" t="str">
            <v>32.4 ± 4.0</v>
          </cell>
          <cell r="H791">
            <v>0.44836172499999999</v>
          </cell>
        </row>
        <row r="792">
          <cell r="B792" t="str">
            <v>Supt3</v>
          </cell>
          <cell r="C792" t="str">
            <v>transcription initiation protein SPT3 homolog</v>
          </cell>
          <cell r="D792">
            <v>-0.44786046400000001</v>
          </cell>
          <cell r="E792">
            <v>0.47573785899999999</v>
          </cell>
          <cell r="F792" t="str">
            <v>7.3 ± 0.8</v>
          </cell>
          <cell r="G792" t="str">
            <v>5.6 ± 0.2</v>
          </cell>
          <cell r="H792">
            <v>0.44786046400000001</v>
          </cell>
        </row>
        <row r="793">
          <cell r="B793" t="str">
            <v>4930503L19Rik</v>
          </cell>
          <cell r="C793" t="str">
            <v>lung adenoma susceptibility protein 2 isoform X3</v>
          </cell>
          <cell r="D793">
            <v>0.44772958299999999</v>
          </cell>
          <cell r="E793">
            <v>0.40285667800000002</v>
          </cell>
          <cell r="F793" t="str">
            <v>7.2 ± 1.0</v>
          </cell>
          <cell r="G793" t="str">
            <v>10.7 ± 1.2</v>
          </cell>
          <cell r="H793">
            <v>0.44772958299999999</v>
          </cell>
        </row>
        <row r="794">
          <cell r="B794" t="str">
            <v>Csnk2a2</v>
          </cell>
          <cell r="C794" t="str">
            <v>casein kinase II subunit alpha'</v>
          </cell>
          <cell r="D794">
            <v>-0.44719218700000002</v>
          </cell>
          <cell r="E794">
            <v>0.23722453099999999</v>
          </cell>
          <cell r="F794" t="str">
            <v>14.9 ± 3.3</v>
          </cell>
          <cell r="G794" t="str">
            <v>11.7 ± 2.1</v>
          </cell>
          <cell r="H794">
            <v>0.44719218700000002</v>
          </cell>
        </row>
        <row r="795">
          <cell r="B795" t="str">
            <v>Eny2</v>
          </cell>
          <cell r="C795" t="str">
            <v>transcription and mRNA export factor ENY2 isoform X1</v>
          </cell>
          <cell r="D795">
            <v>-0.44677681400000002</v>
          </cell>
          <cell r="E795">
            <v>4.1368517E-2</v>
          </cell>
          <cell r="F795" t="str">
            <v>47.0 ± 1.5</v>
          </cell>
          <cell r="G795" t="str">
            <v>37.4 ± 0.9</v>
          </cell>
          <cell r="H795">
            <v>0.44677681400000002</v>
          </cell>
        </row>
        <row r="796">
          <cell r="B796" t="str">
            <v>Scrn3</v>
          </cell>
          <cell r="C796" t="str">
            <v>secernin-3</v>
          </cell>
          <cell r="D796">
            <v>0.44651471599999998</v>
          </cell>
          <cell r="E796">
            <v>0.25751265000000001</v>
          </cell>
          <cell r="F796" t="str">
            <v>6.8 ± 0.5</v>
          </cell>
          <cell r="G796" t="str">
            <v>10.1 ± 0.9</v>
          </cell>
          <cell r="H796">
            <v>0.44651471599999998</v>
          </cell>
        </row>
        <row r="797">
          <cell r="B797" t="str">
            <v>Ccp110</v>
          </cell>
          <cell r="C797" t="str">
            <v>centriolar coiled-coil protein of 110 kDa isoform X3</v>
          </cell>
          <cell r="D797">
            <v>0.44642520699999999</v>
          </cell>
          <cell r="E797">
            <v>7.9690104999999997E-2</v>
          </cell>
          <cell r="F797" t="str">
            <v>10.6 ± 0.6</v>
          </cell>
          <cell r="G797" t="str">
            <v>15.6 ± 1.3</v>
          </cell>
          <cell r="H797">
            <v>0.44642520699999999</v>
          </cell>
        </row>
        <row r="798">
          <cell r="B798" t="str">
            <v>Eno1</v>
          </cell>
          <cell r="C798" t="str">
            <v>alpha-enolase isoform X2</v>
          </cell>
          <cell r="D798">
            <v>0.44594075399999999</v>
          </cell>
          <cell r="E798">
            <v>1.6870085E-2</v>
          </cell>
          <cell r="F798" t="str">
            <v>180.3 ± 21.6</v>
          </cell>
          <cell r="G798" t="str">
            <v>264.8 ± 10.1</v>
          </cell>
          <cell r="H798">
            <v>0.44594075399999999</v>
          </cell>
        </row>
        <row r="799">
          <cell r="B799" t="str">
            <v>Khnyn</v>
          </cell>
          <cell r="C799" t="str">
            <v>protein KHNYN</v>
          </cell>
          <cell r="D799">
            <v>-0.44536066800000002</v>
          </cell>
          <cell r="E799">
            <v>0.111203969</v>
          </cell>
          <cell r="F799" t="str">
            <v>32.5 ± 5.1</v>
          </cell>
          <cell r="G799" t="str">
            <v>25.7 ± 4.7</v>
          </cell>
          <cell r="H799">
            <v>0.44536066800000002</v>
          </cell>
        </row>
        <row r="800">
          <cell r="B800" t="str">
            <v>Junb</v>
          </cell>
          <cell r="C800" t="str">
            <v>transcription factor jun-B</v>
          </cell>
          <cell r="D800">
            <v>-0.445147346</v>
          </cell>
          <cell r="E800">
            <v>2.8722665000000001E-2</v>
          </cell>
          <cell r="F800" t="str">
            <v>245.0 ± 29.1</v>
          </cell>
          <cell r="G800" t="str">
            <v>194.1 ± 20.2</v>
          </cell>
          <cell r="H800">
            <v>0.445147346</v>
          </cell>
        </row>
        <row r="801">
          <cell r="B801" t="str">
            <v>Farp1</v>
          </cell>
          <cell r="C801" t="str">
            <v>FERM, RhoGEF and pleckstrin domain-containing protein 1</v>
          </cell>
          <cell r="D801">
            <v>-0.44490577399999998</v>
          </cell>
          <cell r="E801">
            <v>0.26621381700000002</v>
          </cell>
          <cell r="F801" t="str">
            <v>20.5 ± 7.3</v>
          </cell>
          <cell r="G801" t="str">
            <v>16.1 ± 2.5</v>
          </cell>
          <cell r="H801">
            <v>0.44490577399999998</v>
          </cell>
        </row>
        <row r="802">
          <cell r="B802" t="str">
            <v>Mus81</v>
          </cell>
          <cell r="C802" t="str">
            <v>crossover junction endonuclease MUS81 isoform X1</v>
          </cell>
          <cell r="D802">
            <v>0.44323877499999997</v>
          </cell>
          <cell r="E802">
            <v>3.8063253999999998E-2</v>
          </cell>
          <cell r="F802" t="str">
            <v>32.6 ± 3.1</v>
          </cell>
          <cell r="G802" t="str">
            <v>47.7 ± 1.5</v>
          </cell>
          <cell r="H802">
            <v>0.44323877499999997</v>
          </cell>
        </row>
        <row r="803">
          <cell r="B803" t="str">
            <v>Ticrr</v>
          </cell>
          <cell r="C803" t="str">
            <v>treslin</v>
          </cell>
          <cell r="D803">
            <v>0.443218471</v>
          </cell>
          <cell r="E803">
            <v>0.11971670199999999</v>
          </cell>
          <cell r="F803" t="str">
            <v>15.9 ± 1.4</v>
          </cell>
          <cell r="G803" t="str">
            <v>23.3 ± 4.1</v>
          </cell>
          <cell r="H803">
            <v>0.443218471</v>
          </cell>
        </row>
        <row r="804">
          <cell r="B804" t="str">
            <v>Dnajc3</v>
          </cell>
          <cell r="C804" t="str">
            <v>dnaJ homolog subfamily C member 3 precursor</v>
          </cell>
          <cell r="D804">
            <v>-0.44223400499999999</v>
          </cell>
          <cell r="E804">
            <v>0.106330589</v>
          </cell>
          <cell r="F804" t="str">
            <v>41.6 ± 7.2</v>
          </cell>
          <cell r="G804" t="str">
            <v>32.9 ± 5.9</v>
          </cell>
          <cell r="H804">
            <v>0.44223400499999999</v>
          </cell>
        </row>
        <row r="805">
          <cell r="B805" t="str">
            <v>Akr1b8</v>
          </cell>
          <cell r="C805" t="str">
            <v>aldose reductase-related protein 2</v>
          </cell>
          <cell r="D805">
            <v>-0.44217679900000001</v>
          </cell>
          <cell r="E805">
            <v>0.84459951</v>
          </cell>
          <cell r="F805" t="str">
            <v>6.3 ± 3.4</v>
          </cell>
          <cell r="G805" t="str">
            <v>4.9 ± 4.2</v>
          </cell>
          <cell r="H805">
            <v>0.44217679900000001</v>
          </cell>
        </row>
        <row r="806">
          <cell r="B806" t="str">
            <v>Magee1</v>
          </cell>
          <cell r="C806" t="str">
            <v>melanoma-associated antigen E1</v>
          </cell>
          <cell r="D806">
            <v>0.44183233100000002</v>
          </cell>
          <cell r="E806">
            <v>0.53333203799999995</v>
          </cell>
          <cell r="F806" t="str">
            <v>1.6 ± 0.1</v>
          </cell>
          <cell r="G806" t="str">
            <v>2.4 ± 0.1</v>
          </cell>
          <cell r="H806">
            <v>0.44183233100000002</v>
          </cell>
        </row>
        <row r="807">
          <cell r="B807" t="str">
            <v>Iqsec1</v>
          </cell>
          <cell r="C807" t="str">
            <v>IQ motif and SEC7 domain-containing protein 1 isoform X12</v>
          </cell>
          <cell r="D807">
            <v>-0.44149651699999998</v>
          </cell>
          <cell r="E807">
            <v>0.20420991099999999</v>
          </cell>
          <cell r="F807" t="str">
            <v>22.4 ± 7.0</v>
          </cell>
          <cell r="G807" t="str">
            <v>17.7 ± 2.8</v>
          </cell>
          <cell r="H807">
            <v>0.44149651699999998</v>
          </cell>
        </row>
        <row r="808">
          <cell r="B808" t="str">
            <v>B3gnt7</v>
          </cell>
          <cell r="C808" t="str">
            <v>UDP-GlcNAc:betaGal beta-1,3-N-acetylglucosaminyltransferase 7</v>
          </cell>
          <cell r="D808">
            <v>-0.441089379</v>
          </cell>
          <cell r="E808">
            <v>0.272201415</v>
          </cell>
          <cell r="F808" t="str">
            <v>15.9 ± 0.9</v>
          </cell>
          <cell r="G808" t="str">
            <v>12.7 ± 2.5</v>
          </cell>
          <cell r="H808">
            <v>0.441089379</v>
          </cell>
        </row>
        <row r="809">
          <cell r="B809" t="str">
            <v>Tet1</v>
          </cell>
          <cell r="C809" t="str">
            <v>methylcytosine dioxygenase TET1 isoform X3</v>
          </cell>
          <cell r="D809">
            <v>0.44059609599999999</v>
          </cell>
          <cell r="E809">
            <v>0.37242128600000002</v>
          </cell>
          <cell r="F809" t="str">
            <v>2.8 ± 0.2</v>
          </cell>
          <cell r="G809" t="str">
            <v>4.1 ± 1.3</v>
          </cell>
          <cell r="H809">
            <v>0.44059609599999999</v>
          </cell>
        </row>
        <row r="810">
          <cell r="B810" t="str">
            <v>Basp1</v>
          </cell>
          <cell r="C810" t="str">
            <v>brain acid soluble protein 1</v>
          </cell>
          <cell r="D810">
            <v>-0.440305946</v>
          </cell>
          <cell r="E810">
            <v>3.5844162999999998E-2</v>
          </cell>
          <cell r="F810" t="str">
            <v>155.6 ± 24.6</v>
          </cell>
          <cell r="G810" t="str">
            <v>123.4 ± 11.6</v>
          </cell>
          <cell r="H810">
            <v>0.440305946</v>
          </cell>
        </row>
        <row r="811">
          <cell r="B811" t="str">
            <v>Bst1</v>
          </cell>
          <cell r="C811" t="str">
            <v>ADP-ribosyl cyclase/cyclic ADP-ribose hydrolase 2 isoform X1</v>
          </cell>
          <cell r="D811">
            <v>-0.44026789100000002</v>
          </cell>
          <cell r="E811">
            <v>0.44862220400000002</v>
          </cell>
          <cell r="F811" t="str">
            <v>81.9 ± 28.0</v>
          </cell>
          <cell r="G811" t="str">
            <v>64.7 ± 23.1</v>
          </cell>
          <cell r="H811">
            <v>0.44026789100000002</v>
          </cell>
        </row>
        <row r="812">
          <cell r="B812" t="str">
            <v>Grhl1</v>
          </cell>
          <cell r="C812" t="str">
            <v>grainyhead-like protein 1 homolog isoform X3</v>
          </cell>
          <cell r="D812">
            <v>-0.43959482100000002</v>
          </cell>
          <cell r="E812">
            <v>0.25728000200000001</v>
          </cell>
          <cell r="F812" t="str">
            <v>12.5 ± 2.4</v>
          </cell>
          <cell r="G812" t="str">
            <v>10.1 ± 1.3</v>
          </cell>
          <cell r="H812">
            <v>0.43959482100000002</v>
          </cell>
        </row>
        <row r="813">
          <cell r="B813" t="str">
            <v>Rnf44</v>
          </cell>
          <cell r="C813" t="str">
            <v>RING finger protein 44 isoform X3</v>
          </cell>
          <cell r="D813">
            <v>-0.439386742</v>
          </cell>
          <cell r="E813">
            <v>7.8191822999999994E-2</v>
          </cell>
          <cell r="F813" t="str">
            <v>28.5 ± 4.9</v>
          </cell>
          <cell r="G813" t="str">
            <v>22.4 ± 1.7</v>
          </cell>
          <cell r="H813">
            <v>0.439386742</v>
          </cell>
        </row>
        <row r="814">
          <cell r="B814" t="str">
            <v>Cops7a</v>
          </cell>
          <cell r="C814" t="str">
            <v>COP9 signalosome complex subunit 7a isoform X2</v>
          </cell>
          <cell r="D814">
            <v>-0.43891465600000001</v>
          </cell>
          <cell r="E814">
            <v>0.10247980600000001</v>
          </cell>
          <cell r="F814" t="str">
            <v>96.0 ± 0.7</v>
          </cell>
          <cell r="G814" t="str">
            <v>76.6 ± 16.1</v>
          </cell>
          <cell r="H814">
            <v>0.43891465600000001</v>
          </cell>
        </row>
        <row r="815">
          <cell r="B815" t="str">
            <v>Ctsh</v>
          </cell>
          <cell r="C815" t="str">
            <v>pro-cathepsin H isoform X1</v>
          </cell>
          <cell r="D815">
            <v>-0.43853405400000001</v>
          </cell>
          <cell r="E815">
            <v>6.7750014999999997E-2</v>
          </cell>
          <cell r="F815" t="str">
            <v>70.2 ± 6.6</v>
          </cell>
          <cell r="G815" t="str">
            <v>55.9 ± 8.0</v>
          </cell>
          <cell r="H815">
            <v>0.43853405400000001</v>
          </cell>
        </row>
        <row r="816">
          <cell r="B816" t="str">
            <v>Prmt6</v>
          </cell>
          <cell r="C816" t="str">
            <v>protein arginine N-methyltransferase 6</v>
          </cell>
          <cell r="D816">
            <v>0.43831802800000003</v>
          </cell>
          <cell r="E816">
            <v>0.28433555199999999</v>
          </cell>
          <cell r="F816" t="str">
            <v>16.3 ± 3.6</v>
          </cell>
          <cell r="G816" t="str">
            <v>24.0 ± 0.2</v>
          </cell>
          <cell r="H816">
            <v>0.43831802800000003</v>
          </cell>
        </row>
        <row r="817">
          <cell r="B817" t="str">
            <v>Nes</v>
          </cell>
          <cell r="C817" t="str">
            <v>nestin</v>
          </cell>
          <cell r="D817">
            <v>0.43773297999999999</v>
          </cell>
          <cell r="E817">
            <v>3.4219484000000001E-2</v>
          </cell>
          <cell r="F817" t="str">
            <v>64.2 ± 3.6</v>
          </cell>
          <cell r="G817" t="str">
            <v>93.8 ± 8.6</v>
          </cell>
          <cell r="H817">
            <v>0.43773297999999999</v>
          </cell>
        </row>
        <row r="818">
          <cell r="B818" t="str">
            <v>Fgfr3</v>
          </cell>
          <cell r="C818" t="str">
            <v>fibroblast growth factor receptor 3 isoform X21</v>
          </cell>
          <cell r="D818">
            <v>-0.43753870299999997</v>
          </cell>
          <cell r="E818">
            <v>0.42508509999999999</v>
          </cell>
          <cell r="F818" t="str">
            <v>15.6 ± 6.3</v>
          </cell>
          <cell r="G818" t="str">
            <v>12.3 ± 2.7</v>
          </cell>
          <cell r="H818">
            <v>0.43753870299999997</v>
          </cell>
        </row>
        <row r="819">
          <cell r="B819" t="str">
            <v>Gm960</v>
          </cell>
          <cell r="C819" t="str">
            <v>type 2 DNA topoisomerase 6 subunit B-like isoform X14</v>
          </cell>
          <cell r="D819">
            <v>-0.43729215599999999</v>
          </cell>
          <cell r="E819">
            <v>0.46258385800000001</v>
          </cell>
          <cell r="F819" t="str">
            <v>7.0 ± 1.7</v>
          </cell>
          <cell r="G819" t="str">
            <v>5.5 ± 0.3</v>
          </cell>
          <cell r="H819">
            <v>0.43729215599999999</v>
          </cell>
        </row>
        <row r="820">
          <cell r="B820" t="str">
            <v>Zik1</v>
          </cell>
          <cell r="C820" t="str">
            <v>zinc finger protein interacting with ribonucleoprotein K</v>
          </cell>
          <cell r="D820">
            <v>0.43670614600000002</v>
          </cell>
          <cell r="E820">
            <v>0.55836182700000003</v>
          </cell>
          <cell r="F820" t="str">
            <v>2.2 ± 0.2</v>
          </cell>
          <cell r="G820" t="str">
            <v>3.1 ± 0.9</v>
          </cell>
          <cell r="H820">
            <v>0.43670614600000002</v>
          </cell>
        </row>
        <row r="821">
          <cell r="B821" t="str">
            <v>Car5b</v>
          </cell>
          <cell r="C821" t="str">
            <v>carbonic anhydrase 5B, mitochondrial precursor</v>
          </cell>
          <cell r="D821">
            <v>-0.436564173</v>
          </cell>
          <cell r="E821">
            <v>8.7870930999999999E-2</v>
          </cell>
          <cell r="F821" t="str">
            <v>31.6 ± 4.6</v>
          </cell>
          <cell r="G821" t="str">
            <v>25.2 ± 3.8</v>
          </cell>
          <cell r="H821">
            <v>0.436564173</v>
          </cell>
        </row>
        <row r="822">
          <cell r="B822" t="str">
            <v>Spata6</v>
          </cell>
          <cell r="C822" t="str">
            <v>spermatogenesis-associated protein 6 isoform X4</v>
          </cell>
          <cell r="D822">
            <v>0.43594317999999999</v>
          </cell>
          <cell r="E822">
            <v>0.40755091599999999</v>
          </cell>
          <cell r="F822" t="str">
            <v>9.6 ± 2.8</v>
          </cell>
          <cell r="G822" t="str">
            <v>13.9 ± 2.0</v>
          </cell>
          <cell r="H822">
            <v>0.43594317999999999</v>
          </cell>
        </row>
        <row r="823">
          <cell r="B823" t="str">
            <v>Cenpp</v>
          </cell>
          <cell r="C823" t="str">
            <v>centromere protein P isoform X4</v>
          </cell>
          <cell r="D823">
            <v>0.43566447899999999</v>
          </cell>
          <cell r="E823">
            <v>0.36633517500000001</v>
          </cell>
          <cell r="F823" t="str">
            <v>14.4 ± 0.7</v>
          </cell>
          <cell r="G823" t="str">
            <v>21.1 ± 1.5</v>
          </cell>
          <cell r="H823">
            <v>0.43566447899999999</v>
          </cell>
        </row>
        <row r="824">
          <cell r="B824" t="str">
            <v>Lrfn3</v>
          </cell>
          <cell r="C824" t="str">
            <v>leucine-rich repeat and fibronectin type-III domain-containing protein 3 precursor</v>
          </cell>
          <cell r="D824">
            <v>0.435407981</v>
          </cell>
          <cell r="E824">
            <v>0.39697777699999998</v>
          </cell>
          <cell r="F824" t="str">
            <v>4.5 ± 0.3</v>
          </cell>
          <cell r="G824" t="str">
            <v>6.6 ± 0.1</v>
          </cell>
          <cell r="H824">
            <v>0.435407981</v>
          </cell>
        </row>
        <row r="825">
          <cell r="B825" t="str">
            <v>Chp1</v>
          </cell>
          <cell r="C825" t="str">
            <v>calcineurin B homologous protein 1</v>
          </cell>
          <cell r="D825">
            <v>-0.43540058500000001</v>
          </cell>
          <cell r="E825">
            <v>3.5570714000000003E-2</v>
          </cell>
          <cell r="F825" t="str">
            <v>59.1 ± 4.7</v>
          </cell>
          <cell r="G825" t="str">
            <v>47.2 ± 2.9</v>
          </cell>
          <cell r="H825">
            <v>0.43540058500000001</v>
          </cell>
        </row>
        <row r="826">
          <cell r="B826" t="str">
            <v>Mycbpap</v>
          </cell>
          <cell r="C826" t="str">
            <v>MYCBP-associated protein</v>
          </cell>
          <cell r="D826">
            <v>-0.43513499</v>
          </cell>
          <cell r="E826">
            <v>0.64952307099999995</v>
          </cell>
          <cell r="F826" t="str">
            <v>11.2 ± 1.5</v>
          </cell>
          <cell r="G826" t="str">
            <v>9.0 ± 4.6</v>
          </cell>
          <cell r="H826">
            <v>0.43513499</v>
          </cell>
        </row>
        <row r="827">
          <cell r="B827" t="str">
            <v>Ccdc163</v>
          </cell>
          <cell r="C827" t="str">
            <v>coiled-coil domain containing 163 isoform X11</v>
          </cell>
          <cell r="D827">
            <v>0.43485351100000003</v>
          </cell>
          <cell r="E827">
            <v>0.62080017300000001</v>
          </cell>
          <cell r="F827" t="str">
            <v>7.3 ± 2.5</v>
          </cell>
          <cell r="G827" t="str">
            <v>11.2 ± 1.6</v>
          </cell>
          <cell r="H827">
            <v>0.43485351100000003</v>
          </cell>
        </row>
        <row r="828">
          <cell r="B828" t="str">
            <v>Mfsd8</v>
          </cell>
          <cell r="C828" t="str">
            <v>major facilitator superfamily domain-containing protein 8 isoform X1</v>
          </cell>
          <cell r="D828">
            <v>0.43469585199999999</v>
          </cell>
          <cell r="E828">
            <v>0.31365895599999999</v>
          </cell>
          <cell r="F828" t="str">
            <v>5.6 ± 0.3</v>
          </cell>
          <cell r="G828" t="str">
            <v>8.1 ± 0.3</v>
          </cell>
          <cell r="H828">
            <v>0.43469585199999999</v>
          </cell>
        </row>
        <row r="829">
          <cell r="B829" t="str">
            <v>Shcbp1</v>
          </cell>
          <cell r="C829" t="str">
            <v>SHC SH2 domain-binding protein 1</v>
          </cell>
          <cell r="D829">
            <v>0.43458924199999999</v>
          </cell>
          <cell r="E829">
            <v>0.29634623700000001</v>
          </cell>
          <cell r="F829" t="str">
            <v>25.3 ± 7.9</v>
          </cell>
          <cell r="G829" t="str">
            <v>36.7 ± 2.1</v>
          </cell>
          <cell r="H829">
            <v>0.43458924199999999</v>
          </cell>
        </row>
        <row r="830">
          <cell r="B830" t="str">
            <v>Ube2h</v>
          </cell>
          <cell r="C830" t="str">
            <v>ubiquitin-conjugating enzyme E2 H isoform X1</v>
          </cell>
          <cell r="D830">
            <v>-0.43441086899999998</v>
          </cell>
          <cell r="E830">
            <v>0.207219663</v>
          </cell>
          <cell r="F830" t="str">
            <v>29.4 ± 6.1</v>
          </cell>
          <cell r="G830" t="str">
            <v>23.4 ± 5.5</v>
          </cell>
          <cell r="H830">
            <v>0.43441086899999998</v>
          </cell>
        </row>
        <row r="831">
          <cell r="B831" t="str">
            <v>Muc6</v>
          </cell>
          <cell r="C831" t="str">
            <v>mucin-6 precursor</v>
          </cell>
          <cell r="D831">
            <v>-0.43324650199999998</v>
          </cell>
          <cell r="E831">
            <v>0.84560842700000005</v>
          </cell>
          <cell r="F831" t="str">
            <v>1.3 ± 0.9</v>
          </cell>
          <cell r="G831" t="str">
            <v>1.1 ± 0.6</v>
          </cell>
          <cell r="H831">
            <v>0.43324650199999998</v>
          </cell>
        </row>
        <row r="832">
          <cell r="B832" t="str">
            <v>Kctd9</v>
          </cell>
          <cell r="C832" t="str">
            <v>BTB/POZ domain-containing protein KCTD9 isoform b</v>
          </cell>
          <cell r="D832">
            <v>-0.43313252800000002</v>
          </cell>
          <cell r="E832">
            <v>0.30918551700000002</v>
          </cell>
          <cell r="F832" t="str">
            <v>20.9 ± 7.7</v>
          </cell>
          <cell r="G832" t="str">
            <v>16.5 ± 1.2</v>
          </cell>
          <cell r="H832">
            <v>0.43313252800000002</v>
          </cell>
        </row>
        <row r="833">
          <cell r="B833" t="str">
            <v>6430548M08Rik</v>
          </cell>
          <cell r="C833" t="str">
            <v>uncharacterized protein KIAA0513 isoform X1</v>
          </cell>
          <cell r="D833">
            <v>-0.43291033299999998</v>
          </cell>
          <cell r="E833">
            <v>0.54076972999999995</v>
          </cell>
          <cell r="F833" t="str">
            <v>4.1 ± 1.5</v>
          </cell>
          <cell r="G833" t="str">
            <v>3.3 ± 0.7</v>
          </cell>
          <cell r="H833">
            <v>0.43291033299999998</v>
          </cell>
        </row>
        <row r="834">
          <cell r="B834" t="str">
            <v>Lpcat2</v>
          </cell>
          <cell r="C834" t="str">
            <v>lysophosphatidylcholine acyltransferase 2</v>
          </cell>
          <cell r="D834">
            <v>-0.43276443199999998</v>
          </cell>
          <cell r="E834">
            <v>0.25486541400000001</v>
          </cell>
          <cell r="F834" t="str">
            <v>13.2 ± 0.4</v>
          </cell>
          <cell r="G834" t="str">
            <v>10.6 ± 1.8</v>
          </cell>
          <cell r="H834">
            <v>0.43276443199999998</v>
          </cell>
        </row>
        <row r="835">
          <cell r="B835" t="str">
            <v>Eps8l1</v>
          </cell>
          <cell r="C835" t="str">
            <v>epidermal growth factor receptor kinase substrate 8-like protein 1 isoform X2</v>
          </cell>
          <cell r="D835">
            <v>-0.43221797299999998</v>
          </cell>
          <cell r="E835">
            <v>9.4998078E-2</v>
          </cell>
          <cell r="F835" t="str">
            <v>29.0 ± 3.3</v>
          </cell>
          <cell r="G835" t="str">
            <v>23.2 ± 2.7</v>
          </cell>
          <cell r="H835">
            <v>0.43221797299999998</v>
          </cell>
        </row>
        <row r="836">
          <cell r="B836" t="str">
            <v>Trnp1</v>
          </cell>
          <cell r="C836" t="str">
            <v>TMF-regulated nuclear protein 1 isoform X1</v>
          </cell>
          <cell r="D836">
            <v>0.43197734100000001</v>
          </cell>
          <cell r="E836">
            <v>0.74975014299999998</v>
          </cell>
          <cell r="F836" t="str">
            <v>5.6 ± 3.0</v>
          </cell>
          <cell r="G836" t="str">
            <v>8.2 ± 3.1</v>
          </cell>
          <cell r="H836">
            <v>0.43197734100000001</v>
          </cell>
        </row>
        <row r="837">
          <cell r="B837" t="str">
            <v>2610301B20Rik</v>
          </cell>
          <cell r="C837" t="str">
            <v>protein C8orf37 homolog isoform X1</v>
          </cell>
          <cell r="D837">
            <v>0.43191513500000001</v>
          </cell>
          <cell r="E837">
            <v>0.47074059899999998</v>
          </cell>
          <cell r="F837" t="str">
            <v>6.3 ± 0.7</v>
          </cell>
          <cell r="G837" t="str">
            <v>9.2 ± 1.3</v>
          </cell>
          <cell r="H837">
            <v>0.43191513500000001</v>
          </cell>
        </row>
        <row r="838">
          <cell r="B838" t="str">
            <v>Galnt12</v>
          </cell>
          <cell r="C838" t="str">
            <v>polypeptide N-acetylgalactosaminyltransferase 12</v>
          </cell>
          <cell r="D838">
            <v>-0.43185172300000002</v>
          </cell>
          <cell r="E838">
            <v>0.47753762599999999</v>
          </cell>
          <cell r="F838" t="str">
            <v>9.0 ± 1.8</v>
          </cell>
          <cell r="G838" t="str">
            <v>7.2 ± 1.3</v>
          </cell>
          <cell r="H838">
            <v>0.43185172300000002</v>
          </cell>
        </row>
        <row r="839">
          <cell r="B839" t="str">
            <v>Ier2</v>
          </cell>
          <cell r="C839" t="str">
            <v>immediate early response gene 2 protein</v>
          </cell>
          <cell r="D839">
            <v>-0.43147426799999999</v>
          </cell>
          <cell r="E839">
            <v>0.166098254</v>
          </cell>
          <cell r="F839" t="str">
            <v>61.1 ± 9.1</v>
          </cell>
          <cell r="G839" t="str">
            <v>48.9 ± 8.7</v>
          </cell>
          <cell r="H839">
            <v>0.43147426799999999</v>
          </cell>
        </row>
        <row r="840">
          <cell r="B840" t="str">
            <v>Impdh1</v>
          </cell>
          <cell r="C840" t="str">
            <v>inosine-5'-monophosphate dehydrogenase 1 isoform X3</v>
          </cell>
          <cell r="D840">
            <v>-0.43134907500000003</v>
          </cell>
          <cell r="E840">
            <v>0.31022202700000001</v>
          </cell>
          <cell r="F840" t="str">
            <v>22.6 ± 5.0</v>
          </cell>
          <cell r="G840" t="str">
            <v>18.0 ± 4.3</v>
          </cell>
          <cell r="H840">
            <v>0.43134907500000003</v>
          </cell>
        </row>
        <row r="841">
          <cell r="B841" t="str">
            <v>Atp10b</v>
          </cell>
          <cell r="C841" t="str">
            <v>probable phospholipid-transporting ATPase VB isoform X2</v>
          </cell>
          <cell r="D841">
            <v>-0.43130771400000001</v>
          </cell>
          <cell r="E841">
            <v>0.16672472599999999</v>
          </cell>
          <cell r="F841" t="str">
            <v>7.5 ± 1.1</v>
          </cell>
          <cell r="G841" t="str">
            <v>6.0 ± 0.6</v>
          </cell>
          <cell r="H841">
            <v>0.43130771400000001</v>
          </cell>
        </row>
        <row r="842">
          <cell r="B842" t="str">
            <v>Aph1b</v>
          </cell>
          <cell r="C842" t="str">
            <v>gamma-secretase subunit APH-1B isoform X1</v>
          </cell>
          <cell r="D842">
            <v>0.43126539699999999</v>
          </cell>
          <cell r="E842">
            <v>0.38043628499999999</v>
          </cell>
          <cell r="F842" t="str">
            <v>3.2 ± 0.1</v>
          </cell>
          <cell r="G842" t="str">
            <v>4.7 ± 0.6</v>
          </cell>
          <cell r="H842">
            <v>0.43126539699999999</v>
          </cell>
        </row>
        <row r="843">
          <cell r="B843" t="str">
            <v>Stk36</v>
          </cell>
          <cell r="C843" t="str">
            <v>serine/threonine-protein kinase 36 isoform X1</v>
          </cell>
          <cell r="D843">
            <v>0.431059676</v>
          </cell>
          <cell r="E843">
            <v>0.46258385800000001</v>
          </cell>
          <cell r="F843" t="str">
            <v>2.4 ± 0.6</v>
          </cell>
          <cell r="G843" t="str">
            <v>3.5 ± 0.3</v>
          </cell>
          <cell r="H843">
            <v>0.431059676</v>
          </cell>
        </row>
        <row r="844">
          <cell r="B844" t="str">
            <v>Plod2</v>
          </cell>
          <cell r="C844" t="str">
            <v>procollagen-lysine,2-oxoglutarate 5-dioxygenase 2 isoform 1 precursor</v>
          </cell>
          <cell r="D844">
            <v>0.43033228200000001</v>
          </cell>
          <cell r="E844">
            <v>0.18162642400000001</v>
          </cell>
          <cell r="F844" t="str">
            <v>18.2 ± 4.3</v>
          </cell>
          <cell r="G844" t="str">
            <v>26.4 ± 2.8</v>
          </cell>
          <cell r="H844">
            <v>0.43033228200000001</v>
          </cell>
        </row>
        <row r="845">
          <cell r="B845" t="str">
            <v>Zdhhc20</v>
          </cell>
          <cell r="C845" t="str">
            <v>probable palmitoyltransferase ZDHHC20 isoform X4</v>
          </cell>
          <cell r="D845">
            <v>-0.430192256</v>
          </cell>
          <cell r="E845">
            <v>0.385817305</v>
          </cell>
          <cell r="F845" t="str">
            <v>23.8 ± 6.9</v>
          </cell>
          <cell r="G845" t="str">
            <v>18.9 ± 5.2</v>
          </cell>
          <cell r="H845">
            <v>0.430192256</v>
          </cell>
        </row>
        <row r="846">
          <cell r="B846" t="str">
            <v>Cyb5r3</v>
          </cell>
          <cell r="C846" t="str">
            <v>NADH-cytochrome b5 reductase 3 isoform X1</v>
          </cell>
          <cell r="D846">
            <v>-0.43015672900000002</v>
          </cell>
          <cell r="E846">
            <v>4.0209762000000003E-2</v>
          </cell>
          <cell r="F846" t="str">
            <v>314.7 ± 24.4</v>
          </cell>
          <cell r="G846" t="str">
            <v>251.9 ± 32.3</v>
          </cell>
          <cell r="H846">
            <v>0.43015672900000002</v>
          </cell>
        </row>
        <row r="847">
          <cell r="B847" t="str">
            <v>Pdgfb</v>
          </cell>
          <cell r="C847" t="str">
            <v>platelet-derived growth factor subunit B isoform X1</v>
          </cell>
          <cell r="D847">
            <v>0.43011805199999997</v>
          </cell>
          <cell r="E847">
            <v>0.112620809</v>
          </cell>
          <cell r="F847" t="str">
            <v>48.1 ± 12.4</v>
          </cell>
          <cell r="G847" t="str">
            <v>69.5 ± 8.4</v>
          </cell>
          <cell r="H847">
            <v>0.43011805199999997</v>
          </cell>
        </row>
        <row r="848">
          <cell r="B848" t="str">
            <v>Chdh</v>
          </cell>
          <cell r="C848" t="str">
            <v>choline dehydrogenase, mitochondrial</v>
          </cell>
          <cell r="D848">
            <v>0.43009935900000001</v>
          </cell>
          <cell r="E848">
            <v>0.31364102199999999</v>
          </cell>
          <cell r="F848" t="str">
            <v>39.7 ± 15.1</v>
          </cell>
          <cell r="G848" t="str">
            <v>57.0 ± 7.8</v>
          </cell>
          <cell r="H848">
            <v>0.43009935900000001</v>
          </cell>
        </row>
        <row r="849">
          <cell r="B849" t="str">
            <v>Gan</v>
          </cell>
          <cell r="C849" t="str">
            <v>gigaxonin</v>
          </cell>
          <cell r="D849">
            <v>-0.43000606499999999</v>
          </cell>
          <cell r="E849">
            <v>0.45663763400000001</v>
          </cell>
          <cell r="F849" t="str">
            <v>6.5 ± 1.6</v>
          </cell>
          <cell r="G849" t="str">
            <v>5.2 ± 0.2</v>
          </cell>
          <cell r="H849">
            <v>0.43000606499999999</v>
          </cell>
        </row>
        <row r="850">
          <cell r="B850" t="str">
            <v>Atxn2l</v>
          </cell>
          <cell r="C850" t="str">
            <v>ataxin-2-like protein isoform X6</v>
          </cell>
          <cell r="D850">
            <v>-0.429910601</v>
          </cell>
          <cell r="E850">
            <v>7.1541323000000004E-2</v>
          </cell>
          <cell r="F850" t="str">
            <v>23.6 ± 3.9</v>
          </cell>
          <cell r="G850" t="str">
            <v>18.7 ± 1.1</v>
          </cell>
          <cell r="H850">
            <v>0.429910601</v>
          </cell>
        </row>
        <row r="851">
          <cell r="B851" t="str">
            <v>Slc19a2</v>
          </cell>
          <cell r="C851" t="str">
            <v>thiamine transporter 1 isoform b</v>
          </cell>
          <cell r="D851">
            <v>-0.429894253</v>
          </cell>
          <cell r="E851">
            <v>0.295048953</v>
          </cell>
          <cell r="F851" t="str">
            <v>14.0 ± 3.8</v>
          </cell>
          <cell r="G851" t="str">
            <v>11.1 ± 1.4</v>
          </cell>
          <cell r="H851">
            <v>0.429894253</v>
          </cell>
        </row>
        <row r="852">
          <cell r="B852" t="str">
            <v>Zc3h12a</v>
          </cell>
          <cell r="C852" t="str">
            <v>endoribonuclease ZC3H12A</v>
          </cell>
          <cell r="D852">
            <v>-0.429833197</v>
          </cell>
          <cell r="E852">
            <v>0.52241515699999996</v>
          </cell>
          <cell r="F852" t="str">
            <v>3.5 ± 0.7</v>
          </cell>
          <cell r="G852" t="str">
            <v>2.7 ± 0.2</v>
          </cell>
          <cell r="H852">
            <v>0.429833197</v>
          </cell>
        </row>
        <row r="853">
          <cell r="B853" t="str">
            <v>Lipe</v>
          </cell>
          <cell r="C853" t="str">
            <v>hormone-sensitive lipase isoform X1</v>
          </cell>
          <cell r="D853">
            <v>-0.429557246</v>
          </cell>
          <cell r="E853">
            <v>0.31810901499999999</v>
          </cell>
          <cell r="F853" t="str">
            <v>16.8 ± 5.4</v>
          </cell>
          <cell r="G853" t="str">
            <v>13.0 ± 2.0</v>
          </cell>
          <cell r="H853">
            <v>0.429557246</v>
          </cell>
        </row>
        <row r="854">
          <cell r="B854" t="str">
            <v>Depdc1a</v>
          </cell>
          <cell r="C854" t="str">
            <v>DEP domain-containing protein 1A isoform 3</v>
          </cell>
          <cell r="D854">
            <v>0.42882350800000002</v>
          </cell>
          <cell r="E854">
            <v>0.28054656</v>
          </cell>
          <cell r="F854" t="str">
            <v>10.6 ± 2.9</v>
          </cell>
          <cell r="G854" t="str">
            <v>14.9 ± 1.8</v>
          </cell>
          <cell r="H854">
            <v>0.42882350800000002</v>
          </cell>
        </row>
        <row r="855">
          <cell r="B855" t="str">
            <v>Shc4</v>
          </cell>
          <cell r="C855" t="str">
            <v>SHC-transforming protein 4 isoform X1</v>
          </cell>
          <cell r="D855">
            <v>0.42857346299999999</v>
          </cell>
          <cell r="E855">
            <v>0.50726446800000002</v>
          </cell>
          <cell r="F855" t="str">
            <v>4.1 ± 1.1</v>
          </cell>
          <cell r="G855" t="str">
            <v>6.0 ± 0.3</v>
          </cell>
          <cell r="H855">
            <v>0.42857346299999999</v>
          </cell>
        </row>
        <row r="856">
          <cell r="B856" t="str">
            <v>Polm</v>
          </cell>
          <cell r="C856" t="str">
            <v>DNA-directed DNA/RNA polymerase mu isoform X2</v>
          </cell>
          <cell r="D856">
            <v>-0.42833034199999998</v>
          </cell>
          <cell r="E856">
            <v>0.29971616000000001</v>
          </cell>
          <cell r="F856" t="str">
            <v>10.3 ± 1.5</v>
          </cell>
          <cell r="G856" t="str">
            <v>8.2 ± 1.1</v>
          </cell>
          <cell r="H856">
            <v>0.42833034199999998</v>
          </cell>
        </row>
        <row r="857">
          <cell r="B857" t="str">
            <v>Gpn2</v>
          </cell>
          <cell r="C857" t="str">
            <v>GPN-loop GTPase 2 isoform 2</v>
          </cell>
          <cell r="D857">
            <v>-0.42824241000000002</v>
          </cell>
          <cell r="E857">
            <v>0.47960381200000002</v>
          </cell>
          <cell r="F857" t="str">
            <v>17.8 ± 2.3</v>
          </cell>
          <cell r="G857" t="str">
            <v>14.4 ± 3.1</v>
          </cell>
          <cell r="H857">
            <v>0.42824241000000002</v>
          </cell>
        </row>
        <row r="858">
          <cell r="B858" t="str">
            <v>Nbeal2</v>
          </cell>
          <cell r="C858" t="str">
            <v>neurobeachin-like protein 2</v>
          </cell>
          <cell r="D858">
            <v>-0.42793326900000001</v>
          </cell>
          <cell r="E858">
            <v>7.5720173000000002E-2</v>
          </cell>
          <cell r="F858" t="str">
            <v>17.6 ± 2.6</v>
          </cell>
          <cell r="G858" t="str">
            <v>14.1 ± 2.1</v>
          </cell>
          <cell r="H858">
            <v>0.42793326900000001</v>
          </cell>
        </row>
        <row r="859">
          <cell r="B859" t="str">
            <v>Pdgfa</v>
          </cell>
          <cell r="C859" t="str">
            <v>platelet-derived growth factor subunit A precursor</v>
          </cell>
          <cell r="D859">
            <v>0.42773261299999998</v>
          </cell>
          <cell r="E859">
            <v>0.39606998399999999</v>
          </cell>
          <cell r="F859" t="str">
            <v>62.4 ± 27.6</v>
          </cell>
          <cell r="G859" t="str">
            <v>89.3 ± 12.8</v>
          </cell>
          <cell r="H859">
            <v>0.42773261299999998</v>
          </cell>
        </row>
        <row r="860">
          <cell r="B860" t="str">
            <v>Pld1</v>
          </cell>
          <cell r="C860" t="str">
            <v>phospholipase D1</v>
          </cell>
          <cell r="D860">
            <v>-0.42761967200000001</v>
          </cell>
          <cell r="E860">
            <v>0.57980257999999996</v>
          </cell>
          <cell r="F860" t="str">
            <v>3.2 ± 1.2</v>
          </cell>
          <cell r="G860" t="str">
            <v>2.6 ± 0.4</v>
          </cell>
          <cell r="H860">
            <v>0.42761967200000001</v>
          </cell>
        </row>
        <row r="861">
          <cell r="B861" t="str">
            <v>Plscr2</v>
          </cell>
          <cell r="C861" t="str">
            <v>phospholipid scramblase 2 isoform X3</v>
          </cell>
          <cell r="D861">
            <v>-0.42754588399999999</v>
          </cell>
          <cell r="E861">
            <v>0.13141671899999999</v>
          </cell>
          <cell r="F861" t="str">
            <v>41.9 ± 5.2</v>
          </cell>
          <cell r="G861" t="str">
            <v>33.8 ± 3.2</v>
          </cell>
          <cell r="H861">
            <v>0.42754588399999999</v>
          </cell>
        </row>
        <row r="862">
          <cell r="B862" t="str">
            <v>Nceh1</v>
          </cell>
          <cell r="C862" t="str">
            <v>neutral cholesterol ester hydrolase 1 isoform X1</v>
          </cell>
          <cell r="D862">
            <v>-0.42719633400000001</v>
          </cell>
          <cell r="E862">
            <v>8.7191634000000004E-2</v>
          </cell>
          <cell r="F862" t="str">
            <v>43.2 ± 2.3</v>
          </cell>
          <cell r="G862" t="str">
            <v>34.7 ± 6.1</v>
          </cell>
          <cell r="H862">
            <v>0.42719633400000001</v>
          </cell>
        </row>
        <row r="863">
          <cell r="B863" t="str">
            <v>Zfp763</v>
          </cell>
          <cell r="C863" t="str">
            <v>zinc finger protein 763</v>
          </cell>
          <cell r="D863">
            <v>0.42692293399999998</v>
          </cell>
          <cell r="E863">
            <v>0.57458797299999997</v>
          </cell>
          <cell r="F863" t="str">
            <v>5.0 ± 1.6</v>
          </cell>
          <cell r="G863" t="str">
            <v>7.3 ± 0.6</v>
          </cell>
          <cell r="H863">
            <v>0.42692293399999998</v>
          </cell>
        </row>
        <row r="864">
          <cell r="B864" t="str">
            <v>Morn2</v>
          </cell>
          <cell r="C864" t="str">
            <v>MORN repeat-containing protein 2 isoform X1</v>
          </cell>
          <cell r="D864">
            <v>0.42685408499999999</v>
          </cell>
          <cell r="E864">
            <v>0.49432711200000001</v>
          </cell>
          <cell r="F864" t="str">
            <v>15.2 ± 3.3</v>
          </cell>
          <cell r="G864" t="str">
            <v>21.9 ± 1.8</v>
          </cell>
          <cell r="H864">
            <v>0.42685408499999999</v>
          </cell>
        </row>
        <row r="865">
          <cell r="B865" t="str">
            <v>Phkb</v>
          </cell>
          <cell r="C865" t="str">
            <v>phosphorylase b kinase regulatory subunit beta isoform X5</v>
          </cell>
          <cell r="D865">
            <v>-0.426406599</v>
          </cell>
          <cell r="E865">
            <v>0.15099136799999999</v>
          </cell>
          <cell r="F865" t="str">
            <v>24.2 ± 4.3</v>
          </cell>
          <cell r="G865" t="str">
            <v>19.3 ± 3.1</v>
          </cell>
          <cell r="H865">
            <v>0.426406599</v>
          </cell>
        </row>
        <row r="866">
          <cell r="B866" t="str">
            <v>Zfp622</v>
          </cell>
          <cell r="C866" t="str">
            <v>zinc finger protein 622</v>
          </cell>
          <cell r="D866">
            <v>-0.42639033900000001</v>
          </cell>
          <cell r="E866">
            <v>0.109453025</v>
          </cell>
          <cell r="F866" t="str">
            <v>35.9 ± 4.2</v>
          </cell>
          <cell r="G866" t="str">
            <v>29.0 ± 0.7</v>
          </cell>
          <cell r="H866">
            <v>0.42639033900000001</v>
          </cell>
        </row>
        <row r="867">
          <cell r="B867" t="str">
            <v>Csf1</v>
          </cell>
          <cell r="C867" t="str">
            <v>macrophage colony-stimulating factor 1 isoform 1 precursor</v>
          </cell>
          <cell r="D867">
            <v>0.426379968</v>
          </cell>
          <cell r="E867">
            <v>0.139558292</v>
          </cell>
          <cell r="F867" t="str">
            <v>15.2 ± 0.8</v>
          </cell>
          <cell r="G867" t="str">
            <v>21.4 ± 4.2</v>
          </cell>
          <cell r="H867">
            <v>0.426379968</v>
          </cell>
        </row>
        <row r="868">
          <cell r="B868" t="str">
            <v>Sema7a</v>
          </cell>
          <cell r="C868" t="str">
            <v>semaphorin-7A isoform X1</v>
          </cell>
          <cell r="D868">
            <v>-0.42634401399999999</v>
          </cell>
          <cell r="E868">
            <v>0.54991907500000003</v>
          </cell>
          <cell r="F868" t="str">
            <v>3.6 ± 0.2</v>
          </cell>
          <cell r="G868" t="str">
            <v>2.9 ± 0.8</v>
          </cell>
          <cell r="H868">
            <v>0.42634401399999999</v>
          </cell>
        </row>
        <row r="869">
          <cell r="B869" t="str">
            <v>Gsn</v>
          </cell>
          <cell r="C869" t="str">
            <v>gelsolin isoform X3</v>
          </cell>
          <cell r="D869">
            <v>0.426124273</v>
          </cell>
          <cell r="E869">
            <v>0.34886805500000001</v>
          </cell>
          <cell r="F869" t="str">
            <v>240.1 ± 87.3</v>
          </cell>
          <cell r="G869" t="str">
            <v>345.1 ± 77.4</v>
          </cell>
          <cell r="H869">
            <v>0.426124273</v>
          </cell>
        </row>
        <row r="870">
          <cell r="B870" t="str">
            <v>Tnfsf9</v>
          </cell>
          <cell r="C870" t="str">
            <v>tumor necrosis factor ligand superfamily member 9</v>
          </cell>
          <cell r="D870">
            <v>-0.42597218799999997</v>
          </cell>
          <cell r="E870">
            <v>0.40802570799999999</v>
          </cell>
          <cell r="F870" t="str">
            <v>14.9 ± 1.2</v>
          </cell>
          <cell r="G870" t="str">
            <v>11.9 ± 1.1</v>
          </cell>
          <cell r="H870">
            <v>0.42597218799999997</v>
          </cell>
        </row>
        <row r="871">
          <cell r="B871" t="str">
            <v>Zfp706</v>
          </cell>
          <cell r="C871" t="str">
            <v>zinc finger protein 706</v>
          </cell>
          <cell r="D871">
            <v>-0.42560828899999997</v>
          </cell>
          <cell r="E871">
            <v>4.4599378000000002E-2</v>
          </cell>
          <cell r="F871" t="str">
            <v>30.5 ± 3.8</v>
          </cell>
          <cell r="G871" t="str">
            <v>24.5 ± 0.7</v>
          </cell>
          <cell r="H871">
            <v>0.42560828899999997</v>
          </cell>
        </row>
        <row r="872">
          <cell r="B872" t="str">
            <v>Btg1</v>
          </cell>
          <cell r="C872" t="str">
            <v>B cell translocation gene 1, anti-proliferative</v>
          </cell>
          <cell r="D872">
            <v>-0.42555061199999999</v>
          </cell>
          <cell r="E872">
            <v>5.0339829000000003E-2</v>
          </cell>
          <cell r="F872" t="str">
            <v>86.0 ± 7.1</v>
          </cell>
          <cell r="G872" t="str">
            <v>69.5 ± 1.9</v>
          </cell>
          <cell r="H872">
            <v>0.42555061199999999</v>
          </cell>
        </row>
        <row r="873">
          <cell r="B873" t="str">
            <v>Phyhd1</v>
          </cell>
          <cell r="C873" t="str">
            <v>phytanoyl-CoA dioxygenase domain-containing protein 1 isoform 3</v>
          </cell>
          <cell r="D873">
            <v>-0.42335906299999998</v>
          </cell>
          <cell r="E873">
            <v>0.61386958300000005</v>
          </cell>
          <cell r="F873" t="str">
            <v>5.6 ± 1.1</v>
          </cell>
          <cell r="G873" t="str">
            <v>4.7 ± 1.4</v>
          </cell>
          <cell r="H873">
            <v>0.42335906299999998</v>
          </cell>
        </row>
        <row r="874">
          <cell r="B874" t="str">
            <v>Hebp2</v>
          </cell>
          <cell r="C874" t="str">
            <v>heme-binding protein 2</v>
          </cell>
          <cell r="D874">
            <v>-0.42333703299999997</v>
          </cell>
          <cell r="E874">
            <v>0.49424810600000002</v>
          </cell>
          <cell r="F874" t="str">
            <v>14.7 ± 3.7</v>
          </cell>
          <cell r="G874" t="str">
            <v>11.8 ± 3.0</v>
          </cell>
          <cell r="H874">
            <v>0.42333703299999997</v>
          </cell>
        </row>
        <row r="875">
          <cell r="B875" t="str">
            <v>Trim65</v>
          </cell>
          <cell r="C875" t="str">
            <v>tripartite motif-containing protein 65 isoform X1</v>
          </cell>
          <cell r="D875">
            <v>-0.422793364</v>
          </cell>
          <cell r="E875">
            <v>0.41224279800000002</v>
          </cell>
          <cell r="F875" t="str">
            <v>7.2 ± 1.6</v>
          </cell>
          <cell r="G875" t="str">
            <v>5.8 ± 0.4</v>
          </cell>
          <cell r="H875">
            <v>0.422793364</v>
          </cell>
        </row>
        <row r="876">
          <cell r="B876" t="str">
            <v>Nudt4</v>
          </cell>
          <cell r="C876" t="str">
            <v>diphosphoinositol polyphosphate phosphohydrolase 2 isoform X1</v>
          </cell>
          <cell r="D876">
            <v>-0.42236120300000002</v>
          </cell>
          <cell r="E876">
            <v>7.9690104999999997E-2</v>
          </cell>
          <cell r="F876" t="str">
            <v>43.5 ± 4.8</v>
          </cell>
          <cell r="G876" t="str">
            <v>34.9 ± 4.2</v>
          </cell>
          <cell r="H876">
            <v>0.42236120300000002</v>
          </cell>
        </row>
        <row r="877">
          <cell r="B877" t="str">
            <v>Lrrc28</v>
          </cell>
          <cell r="C877" t="str">
            <v>leucine-rich repeat-containing protein 28 isoform X2</v>
          </cell>
          <cell r="D877">
            <v>-0.42228724400000001</v>
          </cell>
          <cell r="E877">
            <v>0.56965133899999998</v>
          </cell>
          <cell r="F877" t="str">
            <v>7.0 ± 2.7</v>
          </cell>
          <cell r="G877" t="str">
            <v>5.6 ± 1.0</v>
          </cell>
          <cell r="H877">
            <v>0.42228724400000001</v>
          </cell>
        </row>
        <row r="878">
          <cell r="B878" t="str">
            <v>Gm11974</v>
          </cell>
          <cell r="C878" t="str">
            <v>predicted gene 11974</v>
          </cell>
          <cell r="D878">
            <v>-0.42205905599999999</v>
          </cell>
          <cell r="E878">
            <v>0.39902897399999998</v>
          </cell>
          <cell r="F878" t="str">
            <v>46.1 ± 1.5</v>
          </cell>
          <cell r="G878" t="str">
            <v>37.2 ± 7.4</v>
          </cell>
          <cell r="H878">
            <v>0.42205905599999999</v>
          </cell>
        </row>
        <row r="879">
          <cell r="B879" t="str">
            <v>Tgoln1</v>
          </cell>
          <cell r="C879" t="str">
            <v>trans-Golgi network integral membrane protein 1 precursor</v>
          </cell>
          <cell r="D879">
            <v>-0.42205865300000001</v>
          </cell>
          <cell r="E879">
            <v>9.3991843000000005E-2</v>
          </cell>
          <cell r="F879" t="str">
            <v>50.9 ± 4.3</v>
          </cell>
          <cell r="G879" t="str">
            <v>41.0 ± 6.9</v>
          </cell>
          <cell r="H879">
            <v>0.42205865300000001</v>
          </cell>
        </row>
        <row r="880">
          <cell r="B880" t="str">
            <v>Vamp8</v>
          </cell>
          <cell r="C880" t="str">
            <v>vesicle-associated membrane protein 8</v>
          </cell>
          <cell r="D880">
            <v>-0.42197549299999998</v>
          </cell>
          <cell r="E880">
            <v>9.4933815000000005E-2</v>
          </cell>
          <cell r="F880" t="str">
            <v>193.1 ± 13.1</v>
          </cell>
          <cell r="G880" t="str">
            <v>156.0 ± 26.6</v>
          </cell>
          <cell r="H880">
            <v>0.42197549299999998</v>
          </cell>
        </row>
        <row r="881">
          <cell r="B881" t="str">
            <v>Fhl3</v>
          </cell>
          <cell r="C881" t="str">
            <v>four and a half LIM domains protein 3 isoform X3</v>
          </cell>
          <cell r="D881">
            <v>-0.42175606799999998</v>
          </cell>
          <cell r="E881">
            <v>0.26743809699999999</v>
          </cell>
          <cell r="F881" t="str">
            <v>23.6 ± 5.5</v>
          </cell>
          <cell r="G881" t="str">
            <v>18.9 ± 1.3</v>
          </cell>
          <cell r="H881">
            <v>0.42175606799999998</v>
          </cell>
        </row>
        <row r="882">
          <cell r="B882" t="str">
            <v>Ngfr</v>
          </cell>
          <cell r="C882" t="str">
            <v>tumor necrosis factor receptor superfamily member 16 precursor</v>
          </cell>
          <cell r="D882">
            <v>-0.42166961800000002</v>
          </cell>
          <cell r="E882">
            <v>0.61404943599999995</v>
          </cell>
          <cell r="F882" t="str">
            <v>12.9 ± 3.3</v>
          </cell>
          <cell r="G882" t="str">
            <v>10.5 ± 4.3</v>
          </cell>
          <cell r="H882">
            <v>0.42166961800000002</v>
          </cell>
        </row>
        <row r="883">
          <cell r="B883" t="str">
            <v>Ppp3cc</v>
          </cell>
          <cell r="C883" t="str">
            <v>serine/threonine-protein phosphatase 2B catalytic subunit gamma isoform isoform X5</v>
          </cell>
          <cell r="D883">
            <v>-0.421085143</v>
          </cell>
          <cell r="E883">
            <v>0.37366299600000003</v>
          </cell>
          <cell r="F883" t="str">
            <v>25.2 ± 2.4</v>
          </cell>
          <cell r="G883" t="str">
            <v>20.3 ± 5.6</v>
          </cell>
          <cell r="H883">
            <v>0.421085143</v>
          </cell>
        </row>
        <row r="884">
          <cell r="B884" t="str">
            <v>Zfhx2</v>
          </cell>
          <cell r="C884" t="str">
            <v>zinc finger homeobox protein 2 isoform X3</v>
          </cell>
          <cell r="D884">
            <v>-0.42094391199999998</v>
          </cell>
          <cell r="E884">
            <v>0.59970678499999996</v>
          </cell>
          <cell r="F884" t="str">
            <v>2.8 ± 0.8</v>
          </cell>
          <cell r="G884" t="str">
            <v>2.3 ± 0.8</v>
          </cell>
          <cell r="H884">
            <v>0.42094391199999998</v>
          </cell>
        </row>
        <row r="885">
          <cell r="B885" t="str">
            <v>Slc20a2</v>
          </cell>
          <cell r="C885" t="str">
            <v>sodium-dependent phosphate transporter 2 precursor</v>
          </cell>
          <cell r="D885">
            <v>0.42036595599999999</v>
          </cell>
          <cell r="E885">
            <v>0.14215383000000001</v>
          </cell>
          <cell r="F885" t="str">
            <v>38.6 ± 9.7</v>
          </cell>
          <cell r="G885" t="str">
            <v>55.6 ± 3.0</v>
          </cell>
          <cell r="H885">
            <v>0.42036595599999999</v>
          </cell>
        </row>
        <row r="886">
          <cell r="B886" t="str">
            <v>Rreb1</v>
          </cell>
          <cell r="C886" t="str">
            <v>ras-responsive element-binding protein 1 isoform 2</v>
          </cell>
          <cell r="D886">
            <v>-0.42032943499999997</v>
          </cell>
          <cell r="E886">
            <v>0.12739049899999999</v>
          </cell>
          <cell r="F886" t="str">
            <v>8.7 ± 1.7</v>
          </cell>
          <cell r="G886" t="str">
            <v>7.0 ± 0.3</v>
          </cell>
          <cell r="H886">
            <v>0.42032943499999997</v>
          </cell>
        </row>
        <row r="887">
          <cell r="B887" t="str">
            <v>Pde4c</v>
          </cell>
          <cell r="C887" t="str">
            <v>cAMP-specific 3',5'-cyclic phosphodiesterase 4C isoform X3</v>
          </cell>
          <cell r="D887">
            <v>0.42023245100000001</v>
          </cell>
          <cell r="E887">
            <v>0.117575727</v>
          </cell>
          <cell r="F887" t="str">
            <v>25.3 ± 5.9</v>
          </cell>
          <cell r="G887" t="str">
            <v>36.3 ± 0.6</v>
          </cell>
          <cell r="H887">
            <v>0.42023245100000001</v>
          </cell>
        </row>
        <row r="888">
          <cell r="B888" t="str">
            <v>Wasl</v>
          </cell>
          <cell r="C888" t="str">
            <v>neural Wiskott-Aldrich syndrome protein isoform 2</v>
          </cell>
          <cell r="D888">
            <v>-0.42015614600000001</v>
          </cell>
          <cell r="E888">
            <v>0.29539029900000002</v>
          </cell>
          <cell r="F888" t="str">
            <v>39.1 ± 12.4</v>
          </cell>
          <cell r="G888" t="str">
            <v>31.2 ± 6.2</v>
          </cell>
          <cell r="H888">
            <v>0.42015614600000001</v>
          </cell>
        </row>
        <row r="889">
          <cell r="B889" t="str">
            <v>Notch3</v>
          </cell>
          <cell r="C889" t="str">
            <v>neurogenic locus notch homolog protein 3 isoform X1</v>
          </cell>
          <cell r="D889">
            <v>-0.41964702500000001</v>
          </cell>
          <cell r="E889">
            <v>0.44148319800000002</v>
          </cell>
          <cell r="F889" t="str">
            <v>23.1 ± 10.0</v>
          </cell>
          <cell r="G889" t="str">
            <v>18.4 ± 4.7</v>
          </cell>
          <cell r="H889">
            <v>0.41964702500000001</v>
          </cell>
        </row>
        <row r="890">
          <cell r="B890" t="str">
            <v>Rgmb</v>
          </cell>
          <cell r="C890" t="str">
            <v>RGM domain family member B isoform X2</v>
          </cell>
          <cell r="D890">
            <v>-0.41959840199999998</v>
          </cell>
          <cell r="E890">
            <v>0.190511083</v>
          </cell>
          <cell r="F890" t="str">
            <v>15.7 ± 1.9</v>
          </cell>
          <cell r="G890" t="str">
            <v>12.6 ± 1.1</v>
          </cell>
          <cell r="H890">
            <v>0.41959840199999998</v>
          </cell>
        </row>
        <row r="891">
          <cell r="B891" t="str">
            <v>Bbc3</v>
          </cell>
          <cell r="C891" t="str">
            <v>bcl-2-binding component 3 isoform X3</v>
          </cell>
          <cell r="D891">
            <v>-0.41803820000000003</v>
          </cell>
          <cell r="E891">
            <v>0.370780628</v>
          </cell>
          <cell r="F891" t="str">
            <v>17.7 ± 3.0</v>
          </cell>
          <cell r="G891" t="str">
            <v>14.3 ± 2.2</v>
          </cell>
          <cell r="H891">
            <v>0.41803820000000003</v>
          </cell>
        </row>
        <row r="892">
          <cell r="B892" t="str">
            <v>Emc9</v>
          </cell>
          <cell r="C892" t="str">
            <v>ER membrane protein complex subunit 9</v>
          </cell>
          <cell r="D892">
            <v>-0.41787376599999998</v>
          </cell>
          <cell r="E892">
            <v>0.56403502699999997</v>
          </cell>
          <cell r="F892" t="str">
            <v>23.8 ± 2.8</v>
          </cell>
          <cell r="G892" t="str">
            <v>19.2 ± 6.3</v>
          </cell>
          <cell r="H892">
            <v>0.41787376599999998</v>
          </cell>
        </row>
        <row r="893">
          <cell r="B893" t="str">
            <v>Sgol2</v>
          </cell>
          <cell r="C893" t="str">
            <v>shugoshin-like 2a (S. pombe)</v>
          </cell>
          <cell r="D893">
            <v>0.41770744599999998</v>
          </cell>
          <cell r="E893">
            <v>0.103198179</v>
          </cell>
          <cell r="F893" t="str">
            <v>20.2 ± 4.1</v>
          </cell>
          <cell r="G893" t="str">
            <v>28.9 ± 1.4</v>
          </cell>
          <cell r="H893">
            <v>0.41770744599999998</v>
          </cell>
        </row>
        <row r="894">
          <cell r="B894" t="str">
            <v>P4ha1</v>
          </cell>
          <cell r="C894" t="str">
            <v>prolyl 4-hydroxylase subunit alpha-1 isoform X1</v>
          </cell>
          <cell r="D894">
            <v>0.41735011999999999</v>
          </cell>
          <cell r="E894">
            <v>0.13168966200000001</v>
          </cell>
          <cell r="F894" t="str">
            <v>68.8 ± 7.5</v>
          </cell>
          <cell r="G894" t="str">
            <v>99.8 ± 14.6</v>
          </cell>
          <cell r="H894">
            <v>0.41735011999999999</v>
          </cell>
        </row>
        <row r="895">
          <cell r="B895" t="str">
            <v>Srgap3</v>
          </cell>
          <cell r="C895" t="str">
            <v>SLIT-ROBO Rho GTPase-activating protein 3</v>
          </cell>
          <cell r="D895">
            <v>-0.41707300400000002</v>
          </cell>
          <cell r="E895">
            <v>0.12741906</v>
          </cell>
          <cell r="F895" t="str">
            <v>7.6 ± 0.9</v>
          </cell>
          <cell r="G895" t="str">
            <v>6.2 ± 0.5</v>
          </cell>
          <cell r="H895">
            <v>0.41707300400000002</v>
          </cell>
        </row>
        <row r="896">
          <cell r="B896" t="str">
            <v>Kyat1</v>
          </cell>
          <cell r="C896" t="str">
            <v>kynurenine--oxoglutarate transaminase 1</v>
          </cell>
          <cell r="D896">
            <v>-0.41693912999999999</v>
          </cell>
          <cell r="E896">
            <v>0.30822262499999997</v>
          </cell>
          <cell r="F896" t="str">
            <v>16.2 ± 0.7</v>
          </cell>
          <cell r="G896" t="str">
            <v>13.1 ± 1.5</v>
          </cell>
          <cell r="H896">
            <v>0.41693912999999999</v>
          </cell>
        </row>
        <row r="897">
          <cell r="B897" t="str">
            <v>Hook2</v>
          </cell>
          <cell r="C897" t="str">
            <v>protein Hook homolog 2 isoform X9</v>
          </cell>
          <cell r="D897">
            <v>-0.41691773100000001</v>
          </cell>
          <cell r="E897">
            <v>4.3886381000000002E-2</v>
          </cell>
          <cell r="F897" t="str">
            <v>61.8 ± 5.8</v>
          </cell>
          <cell r="G897" t="str">
            <v>49.9 ± 2.4</v>
          </cell>
          <cell r="H897">
            <v>0.41691773100000001</v>
          </cell>
        </row>
        <row r="898">
          <cell r="B898" t="str">
            <v>Gramd4</v>
          </cell>
          <cell r="C898" t="str">
            <v>GRAM domain-containing protein 4 isoform X3</v>
          </cell>
          <cell r="D898">
            <v>-0.41687430399999997</v>
          </cell>
          <cell r="E898">
            <v>4.4219789000000002E-2</v>
          </cell>
          <cell r="F898" t="str">
            <v>41.1 ± 3.2</v>
          </cell>
          <cell r="G898" t="str">
            <v>33.1 ± 3.4</v>
          </cell>
          <cell r="H898">
            <v>0.41687430399999997</v>
          </cell>
        </row>
        <row r="899">
          <cell r="B899" t="str">
            <v>Hmbox1</v>
          </cell>
          <cell r="C899" t="str">
            <v>homeobox-containing protein 1 isoform X8</v>
          </cell>
          <cell r="D899">
            <v>-0.41677482500000002</v>
          </cell>
          <cell r="E899">
            <v>0.323499549</v>
          </cell>
          <cell r="F899" t="str">
            <v>26.0 ± 8.3</v>
          </cell>
          <cell r="G899" t="str">
            <v>21.5 ± 6.0</v>
          </cell>
          <cell r="H899">
            <v>0.41677482500000002</v>
          </cell>
        </row>
        <row r="900">
          <cell r="B900" t="str">
            <v>Zfp456</v>
          </cell>
          <cell r="C900" t="str">
            <v>zinc finger protein 456</v>
          </cell>
          <cell r="D900">
            <v>0.416527341</v>
          </cell>
          <cell r="E900">
            <v>0.53973274500000001</v>
          </cell>
          <cell r="F900" t="str">
            <v>1.9 ± 0.1</v>
          </cell>
          <cell r="G900" t="str">
            <v>2.7 ± 0.5</v>
          </cell>
          <cell r="H900">
            <v>0.416527341</v>
          </cell>
        </row>
        <row r="901">
          <cell r="B901" t="str">
            <v>Pcm1</v>
          </cell>
          <cell r="C901" t="str">
            <v>pericentriolar material 1 protein isoform X6</v>
          </cell>
          <cell r="D901">
            <v>0.41607703000000001</v>
          </cell>
          <cell r="E901">
            <v>0.26250659399999998</v>
          </cell>
          <cell r="F901" t="str">
            <v>41.6 ± 12.4</v>
          </cell>
          <cell r="G901" t="str">
            <v>59.5 ± 8.2</v>
          </cell>
          <cell r="H901">
            <v>0.41607703000000001</v>
          </cell>
        </row>
        <row r="902">
          <cell r="B902" t="str">
            <v>Gen1</v>
          </cell>
          <cell r="C902" t="str">
            <v>flap endonuclease GEN homolog 1 isoform X5</v>
          </cell>
          <cell r="D902">
            <v>0.41591069000000003</v>
          </cell>
          <cell r="E902">
            <v>0.23443805500000001</v>
          </cell>
          <cell r="F902" t="str">
            <v>15.5 ± 2.0</v>
          </cell>
          <cell r="G902" t="str">
            <v>22.4 ± 2.5</v>
          </cell>
          <cell r="H902">
            <v>0.41591069000000003</v>
          </cell>
        </row>
        <row r="903">
          <cell r="B903" t="str">
            <v>Ccdc69</v>
          </cell>
          <cell r="C903" t="str">
            <v>coiled-coil domain-containing protein 69</v>
          </cell>
          <cell r="D903">
            <v>-0.415743692</v>
          </cell>
          <cell r="E903">
            <v>0.55709565800000005</v>
          </cell>
          <cell r="F903" t="str">
            <v>7.1 ± 0.8</v>
          </cell>
          <cell r="G903" t="str">
            <v>5.8 ± 1.2</v>
          </cell>
          <cell r="H903">
            <v>0.415743692</v>
          </cell>
        </row>
        <row r="904">
          <cell r="B904" t="str">
            <v>Amdhd2</v>
          </cell>
          <cell r="C904" t="str">
            <v>N-acetylglucosamine-6-phosphate deacetylase</v>
          </cell>
          <cell r="D904">
            <v>-0.41523510699999999</v>
          </cell>
          <cell r="E904">
            <v>0.23636690499999999</v>
          </cell>
          <cell r="F904" t="str">
            <v>48.4 ± 8.1</v>
          </cell>
          <cell r="G904" t="str">
            <v>39.1 ± 8.5</v>
          </cell>
          <cell r="H904">
            <v>0.41523510699999999</v>
          </cell>
        </row>
        <row r="905">
          <cell r="B905" t="str">
            <v>Zfp712</v>
          </cell>
          <cell r="C905" t="str">
            <v>zinc finger protein 712</v>
          </cell>
          <cell r="D905">
            <v>0.41523043900000001</v>
          </cell>
          <cell r="E905">
            <v>0.56447778100000001</v>
          </cell>
          <cell r="F905" t="str">
            <v>1.9 ± 0.5</v>
          </cell>
          <cell r="G905" t="str">
            <v>2.8 ± 0.1</v>
          </cell>
          <cell r="H905">
            <v>0.41523043900000001</v>
          </cell>
        </row>
        <row r="906">
          <cell r="B906" t="str">
            <v>St3gal6</v>
          </cell>
          <cell r="C906" t="str">
            <v>type 2 lactosamine alpha-2,3-sialyltransferase isoform X4</v>
          </cell>
          <cell r="D906">
            <v>0.41497519399999999</v>
          </cell>
          <cell r="E906">
            <v>6.9992447999999999E-2</v>
          </cell>
          <cell r="F906" t="str">
            <v>55.1 ± 6.8</v>
          </cell>
          <cell r="G906" t="str">
            <v>79.5 ± 1.6</v>
          </cell>
          <cell r="H906">
            <v>0.41497519399999999</v>
          </cell>
        </row>
        <row r="907">
          <cell r="B907" t="str">
            <v>Grhpr</v>
          </cell>
          <cell r="C907" t="str">
            <v>glyoxylate reductase/hydroxypyruvate reductase isoform 2</v>
          </cell>
          <cell r="D907">
            <v>0.41455852599999998</v>
          </cell>
          <cell r="E907">
            <v>0.379512081</v>
          </cell>
          <cell r="F907" t="str">
            <v>13.9 ± 1.6</v>
          </cell>
          <cell r="G907" t="str">
            <v>19.9 ± 0.8</v>
          </cell>
          <cell r="H907">
            <v>0.41455852599999998</v>
          </cell>
        </row>
        <row r="908">
          <cell r="B908" t="str">
            <v>Zfp184</v>
          </cell>
          <cell r="C908" t="str">
            <v>zinc finger protein 184 isoform X2</v>
          </cell>
          <cell r="D908">
            <v>0.41449356900000001</v>
          </cell>
          <cell r="E908">
            <v>0.354941067</v>
          </cell>
          <cell r="F908" t="str">
            <v>8.5 ± 1.6</v>
          </cell>
          <cell r="G908" t="str">
            <v>12.1 ± 0.3</v>
          </cell>
          <cell r="H908">
            <v>0.41449356900000001</v>
          </cell>
        </row>
        <row r="909">
          <cell r="B909" t="str">
            <v>Pfn2</v>
          </cell>
          <cell r="C909" t="str">
            <v>profilin-2</v>
          </cell>
          <cell r="D909">
            <v>0.41415579400000002</v>
          </cell>
          <cell r="E909">
            <v>0.54076972999999995</v>
          </cell>
          <cell r="F909" t="str">
            <v>6.1 ± 0.8</v>
          </cell>
          <cell r="G909" t="str">
            <v>8.7 ± 2.3</v>
          </cell>
          <cell r="H909">
            <v>0.41415579400000002</v>
          </cell>
        </row>
        <row r="910">
          <cell r="B910" t="str">
            <v>Paqr5</v>
          </cell>
          <cell r="C910" t="str">
            <v>membrane progestin receptor gamma</v>
          </cell>
          <cell r="D910">
            <v>-0.41404874400000002</v>
          </cell>
          <cell r="E910">
            <v>4.0489460999999997E-2</v>
          </cell>
          <cell r="F910" t="str">
            <v>130.0 ± 11.3</v>
          </cell>
          <cell r="G910" t="str">
            <v>100.5 ± 3.0</v>
          </cell>
          <cell r="H910">
            <v>0.41404874400000002</v>
          </cell>
        </row>
        <row r="911">
          <cell r="B911" t="str">
            <v>Rogdi</v>
          </cell>
          <cell r="C911" t="str">
            <v>protein rogdi homolog isoform X1</v>
          </cell>
          <cell r="D911">
            <v>0.41369085700000002</v>
          </cell>
          <cell r="E911">
            <v>0.107005076</v>
          </cell>
          <cell r="F911" t="str">
            <v>45.9 ± 6.9</v>
          </cell>
          <cell r="G911" t="str">
            <v>65.9 ± 7.7</v>
          </cell>
          <cell r="H911">
            <v>0.41369085700000002</v>
          </cell>
        </row>
        <row r="912">
          <cell r="B912" t="str">
            <v>Tnni2</v>
          </cell>
          <cell r="C912" t="str">
            <v>troponin I, fast skeletal muscle isoform X1</v>
          </cell>
          <cell r="D912">
            <v>-0.41331691300000001</v>
          </cell>
          <cell r="E912">
            <v>0.61208294100000005</v>
          </cell>
          <cell r="F912" t="str">
            <v>12.1 ± 2.4</v>
          </cell>
          <cell r="G912" t="str">
            <v>9.8 ± 2.5</v>
          </cell>
          <cell r="H912">
            <v>0.41331691300000001</v>
          </cell>
        </row>
        <row r="913">
          <cell r="B913" t="str">
            <v>Ankrd42</v>
          </cell>
          <cell r="C913" t="str">
            <v>ankyrin repeat domain-containing protein 42</v>
          </cell>
          <cell r="D913">
            <v>0.41327792600000002</v>
          </cell>
          <cell r="E913">
            <v>0.43998919600000003</v>
          </cell>
          <cell r="F913" t="str">
            <v>5.6 ± 0.6</v>
          </cell>
          <cell r="G913" t="str">
            <v>8.0 ± 0.4</v>
          </cell>
          <cell r="H913">
            <v>0.41327792600000002</v>
          </cell>
        </row>
        <row r="914">
          <cell r="B914" t="str">
            <v>Dab2</v>
          </cell>
          <cell r="C914" t="str">
            <v>disabled homolog 2 isoform X1</v>
          </cell>
          <cell r="D914">
            <v>0.41316293399999998</v>
          </cell>
          <cell r="E914">
            <v>0.76370685400000005</v>
          </cell>
          <cell r="F914" t="str">
            <v>2.2 ± 0.9</v>
          </cell>
          <cell r="G914" t="str">
            <v>3.4 ± 1.5</v>
          </cell>
          <cell r="H914">
            <v>0.41316293399999998</v>
          </cell>
        </row>
        <row r="915">
          <cell r="B915" t="str">
            <v>Il18r1</v>
          </cell>
          <cell r="C915" t="str">
            <v>interleukin-18 receptor 1 isoform b precursor</v>
          </cell>
          <cell r="D915">
            <v>-0.41310951800000001</v>
          </cell>
          <cell r="E915">
            <v>0.14769966900000001</v>
          </cell>
          <cell r="F915" t="str">
            <v>29.6 ± 6.5</v>
          </cell>
          <cell r="G915" t="str">
            <v>23.1 ± 3.3</v>
          </cell>
          <cell r="H915">
            <v>0.41310951800000001</v>
          </cell>
        </row>
        <row r="916">
          <cell r="B916" t="str">
            <v>Meis3</v>
          </cell>
          <cell r="C916" t="str">
            <v>homeobox protein Meis3 isoform b</v>
          </cell>
          <cell r="D916">
            <v>-0.41305460999999999</v>
          </cell>
          <cell r="E916">
            <v>0.67053612200000001</v>
          </cell>
          <cell r="F916" t="str">
            <v>8.6 ± 3.4</v>
          </cell>
          <cell r="G916" t="str">
            <v>7.0 ± 1.7</v>
          </cell>
          <cell r="H916">
            <v>0.41305460999999999</v>
          </cell>
        </row>
        <row r="917">
          <cell r="B917" t="str">
            <v>Reep4</v>
          </cell>
          <cell r="C917" t="str">
            <v>receptor expression-enhancing protein 4 isoform X1</v>
          </cell>
          <cell r="D917">
            <v>-0.412883889</v>
          </cell>
          <cell r="E917">
            <v>0.30463415100000002</v>
          </cell>
          <cell r="F917" t="str">
            <v>60.0 ± 15.0</v>
          </cell>
          <cell r="G917" t="str">
            <v>48.3 ± 11.6</v>
          </cell>
          <cell r="H917">
            <v>0.412883889</v>
          </cell>
        </row>
        <row r="918">
          <cell r="B918" t="str">
            <v>Cenpe</v>
          </cell>
          <cell r="C918" t="str">
            <v>centromere-associated protein E isoform X1</v>
          </cell>
          <cell r="D918">
            <v>0.412708466</v>
          </cell>
          <cell r="E918">
            <v>0.12175757700000001</v>
          </cell>
          <cell r="F918" t="str">
            <v>38.5 ± 10.8</v>
          </cell>
          <cell r="G918" t="str">
            <v>54.8 ± 0.8</v>
          </cell>
          <cell r="H918">
            <v>0.412708466</v>
          </cell>
        </row>
        <row r="919">
          <cell r="B919" t="str">
            <v>Tmem125</v>
          </cell>
          <cell r="C919" t="str">
            <v>transmembrane protein 125</v>
          </cell>
          <cell r="D919">
            <v>-0.41262311600000001</v>
          </cell>
          <cell r="E919">
            <v>0.49363743100000002</v>
          </cell>
          <cell r="F919" t="str">
            <v>11.0 ± 1.3</v>
          </cell>
          <cell r="G919" t="str">
            <v>9.0 ± 1.6</v>
          </cell>
          <cell r="H919">
            <v>0.41262311600000001</v>
          </cell>
        </row>
        <row r="920">
          <cell r="B920" t="str">
            <v>Cldn9</v>
          </cell>
          <cell r="C920" t="str">
            <v>claudin-9</v>
          </cell>
          <cell r="D920">
            <v>0.41215969299999999</v>
          </cell>
          <cell r="E920">
            <v>0.15436596799999999</v>
          </cell>
          <cell r="F920" t="str">
            <v>45.6 ± 4.4</v>
          </cell>
          <cell r="G920" t="str">
            <v>65.5 ± 11.3</v>
          </cell>
          <cell r="H920">
            <v>0.41215969299999999</v>
          </cell>
        </row>
        <row r="921">
          <cell r="B921" t="str">
            <v>Fam110a</v>
          </cell>
          <cell r="C921" t="str">
            <v>protein FAM110A isoform X1</v>
          </cell>
          <cell r="D921">
            <v>-0.41208928099999997</v>
          </cell>
          <cell r="E921">
            <v>0.37366299600000003</v>
          </cell>
          <cell r="F921" t="str">
            <v>16.6 ± 2.3</v>
          </cell>
          <cell r="G921" t="str">
            <v>13.7 ± 2.3</v>
          </cell>
          <cell r="H921">
            <v>0.41208928099999997</v>
          </cell>
        </row>
        <row r="922">
          <cell r="B922" t="str">
            <v>Zfp28</v>
          </cell>
          <cell r="C922" t="str">
            <v>zinc finger protein 28</v>
          </cell>
          <cell r="D922">
            <v>0.411645225</v>
          </cell>
          <cell r="E922">
            <v>0.57940455800000001</v>
          </cell>
          <cell r="F922" t="str">
            <v>2.3 ± 0.4</v>
          </cell>
          <cell r="G922" t="str">
            <v>3.3 ± 0.6</v>
          </cell>
          <cell r="H922">
            <v>0.411645225</v>
          </cell>
        </row>
        <row r="923">
          <cell r="B923" t="str">
            <v>Bub1b</v>
          </cell>
          <cell r="C923" t="str">
            <v>mitotic checkpoint serine/threonine-protein kinase BUB1 beta isoform X1</v>
          </cell>
          <cell r="D923">
            <v>0.41163612399999999</v>
          </cell>
          <cell r="E923">
            <v>7.0602660999999997E-2</v>
          </cell>
          <cell r="F923" t="str">
            <v>60.4 ± 11.5</v>
          </cell>
          <cell r="G923" t="str">
            <v>86.3 ± 2.1</v>
          </cell>
          <cell r="H923">
            <v>0.41163612399999999</v>
          </cell>
        </row>
        <row r="924">
          <cell r="B924" t="str">
            <v>Cep55</v>
          </cell>
          <cell r="C924" t="str">
            <v>centrosomal protein of 55 kDa isoform X1</v>
          </cell>
          <cell r="D924">
            <v>0.41126847500000002</v>
          </cell>
          <cell r="E924">
            <v>6.9873650999999995E-2</v>
          </cell>
          <cell r="F924" t="str">
            <v>43.0 ± 4.9</v>
          </cell>
          <cell r="G924" t="str">
            <v>61.4 ± 4.6</v>
          </cell>
          <cell r="H924">
            <v>0.41126847500000002</v>
          </cell>
        </row>
        <row r="925">
          <cell r="B925" t="str">
            <v>Efcab11</v>
          </cell>
          <cell r="C925" t="str">
            <v>EF-hand calcium-binding domain-containing protein 11 isoform X8</v>
          </cell>
          <cell r="D925">
            <v>0.41115282800000003</v>
          </cell>
          <cell r="E925">
            <v>0.298975196</v>
          </cell>
          <cell r="F925" t="str">
            <v>11.3 ± 0.2</v>
          </cell>
          <cell r="G925" t="str">
            <v>16.2 ± 1.1</v>
          </cell>
          <cell r="H925">
            <v>0.41115282800000003</v>
          </cell>
        </row>
        <row r="926">
          <cell r="B926" t="str">
            <v>Cobl</v>
          </cell>
          <cell r="C926" t="str">
            <v>protein cordon-bleu isoform X7</v>
          </cell>
          <cell r="D926">
            <v>-0.41067953499999998</v>
          </cell>
          <cell r="E926">
            <v>7.9690104999999997E-2</v>
          </cell>
          <cell r="F926" t="str">
            <v>40.6 ± 7.6</v>
          </cell>
          <cell r="G926" t="str">
            <v>32.7 ± 2.4</v>
          </cell>
          <cell r="H926">
            <v>0.41067953499999998</v>
          </cell>
        </row>
        <row r="927">
          <cell r="B927" t="str">
            <v>Ints6</v>
          </cell>
          <cell r="C927" t="str">
            <v>integrator complex subunit 6 isoform X3</v>
          </cell>
          <cell r="D927">
            <v>-0.41063053399999999</v>
          </cell>
          <cell r="E927">
            <v>0.30631149699999999</v>
          </cell>
          <cell r="F927" t="str">
            <v>37.4 ± 8.6</v>
          </cell>
          <cell r="G927" t="str">
            <v>30.1 ± 7.6</v>
          </cell>
          <cell r="H927">
            <v>0.41063053399999999</v>
          </cell>
        </row>
        <row r="928">
          <cell r="B928" t="str">
            <v>Chd7</v>
          </cell>
          <cell r="C928" t="str">
            <v>chromodomain-helicase-DNA-binding protein 7</v>
          </cell>
          <cell r="D928">
            <v>0.41011882999999999</v>
          </cell>
          <cell r="E928">
            <v>0.746865577</v>
          </cell>
          <cell r="F928" t="str">
            <v>0.7 ± 0.4</v>
          </cell>
          <cell r="G928" t="str">
            <v>1.0 ± 0.3</v>
          </cell>
          <cell r="H928">
            <v>0.41011882999999999</v>
          </cell>
        </row>
        <row r="929">
          <cell r="B929" t="str">
            <v>Pole4</v>
          </cell>
          <cell r="C929" t="str">
            <v>DNA polymerase epsilon subunit 4 isoform X1</v>
          </cell>
          <cell r="D929">
            <v>-0.40986841099999999</v>
          </cell>
          <cell r="E929">
            <v>0.16271360200000001</v>
          </cell>
          <cell r="F929" t="str">
            <v>51.0 ± 2.2</v>
          </cell>
          <cell r="G929" t="str">
            <v>41.5 ± 6.9</v>
          </cell>
          <cell r="H929">
            <v>0.40986841099999999</v>
          </cell>
        </row>
        <row r="930">
          <cell r="B930" t="str">
            <v>Cyb5b</v>
          </cell>
          <cell r="C930" t="str">
            <v>cytochrome b5 type B precursor</v>
          </cell>
          <cell r="D930">
            <v>-0.40983220599999998</v>
          </cell>
          <cell r="E930">
            <v>0.31364102199999999</v>
          </cell>
          <cell r="F930" t="str">
            <v>133.2 ± 42.4</v>
          </cell>
          <cell r="G930" t="str">
            <v>107.4 ± 21.8</v>
          </cell>
          <cell r="H930">
            <v>0.40983220599999998</v>
          </cell>
        </row>
        <row r="931">
          <cell r="B931" t="str">
            <v>Cxadr</v>
          </cell>
          <cell r="C931" t="str">
            <v>coxsackievirus and adenovirus receptor homolog isoform X3</v>
          </cell>
          <cell r="D931">
            <v>0.40955344999999999</v>
          </cell>
          <cell r="E931">
            <v>5.5276929000000002E-2</v>
          </cell>
          <cell r="F931" t="str">
            <v>105.4 ± 12.3</v>
          </cell>
          <cell r="G931" t="str">
            <v>136.8 ± 23.6</v>
          </cell>
          <cell r="H931">
            <v>0.40955344999999999</v>
          </cell>
        </row>
        <row r="932">
          <cell r="B932" t="str">
            <v>Rab26os</v>
          </cell>
          <cell r="C932" t="str">
            <v>RAB26, member RAS oncogene family, opposite strand</v>
          </cell>
          <cell r="D932">
            <v>0.409485706</v>
          </cell>
          <cell r="E932">
            <v>0.57935731199999996</v>
          </cell>
          <cell r="F932" t="str">
            <v>26.3 ± 5.8</v>
          </cell>
          <cell r="G932" t="str">
            <v>37.9 ± 3.2</v>
          </cell>
          <cell r="H932">
            <v>0.409485706</v>
          </cell>
        </row>
        <row r="933">
          <cell r="B933" t="str">
            <v>Raph1</v>
          </cell>
          <cell r="C933" t="str">
            <v>ras-associated and pleckstrin homology domains-containing protein 1 isoform X7</v>
          </cell>
          <cell r="D933">
            <v>-0.40945868200000002</v>
          </cell>
          <cell r="E933">
            <v>0.61404943599999995</v>
          </cell>
          <cell r="F933" t="str">
            <v>8.8 ± 2.7</v>
          </cell>
          <cell r="G933" t="str">
            <v>7.1 ± 2.4</v>
          </cell>
          <cell r="H933">
            <v>0.40945868200000002</v>
          </cell>
        </row>
        <row r="934">
          <cell r="B934" t="str">
            <v>Top2a</v>
          </cell>
          <cell r="C934" t="str">
            <v>DNA topoisomerase 2-alpha</v>
          </cell>
          <cell r="D934">
            <v>0.40940315300000002</v>
          </cell>
          <cell r="E934">
            <v>6.2268662000000002E-2</v>
          </cell>
          <cell r="F934" t="str">
            <v>176.1 ± 4.8</v>
          </cell>
          <cell r="G934" t="str">
            <v>252.6 ± 23.8</v>
          </cell>
          <cell r="H934">
            <v>0.40940315300000002</v>
          </cell>
        </row>
        <row r="935">
          <cell r="B935" t="str">
            <v>Tmem176b</v>
          </cell>
          <cell r="C935" t="str">
            <v>transmembrane protein 176B</v>
          </cell>
          <cell r="D935">
            <v>0.40892010600000001</v>
          </cell>
          <cell r="E935">
            <v>0.35273979300000002</v>
          </cell>
          <cell r="F935" t="str">
            <v>57.5 ± 16.4</v>
          </cell>
          <cell r="G935" t="str">
            <v>83.1 ± 9.8</v>
          </cell>
          <cell r="H935">
            <v>0.40892010600000001</v>
          </cell>
        </row>
        <row r="936">
          <cell r="B936" t="str">
            <v>Hspg2</v>
          </cell>
          <cell r="C936" t="str">
            <v>basement membrane-specific heparan sulfate proteoglycan core protein precursor</v>
          </cell>
          <cell r="D936">
            <v>-0.408888996</v>
          </cell>
          <cell r="E936">
            <v>0.54275828699999995</v>
          </cell>
          <cell r="F936" t="str">
            <v>21.7 ± 12.4</v>
          </cell>
          <cell r="G936" t="str">
            <v>17.3 ± 1.6</v>
          </cell>
          <cell r="H936">
            <v>0.408888996</v>
          </cell>
        </row>
        <row r="937">
          <cell r="B937" t="str">
            <v>Als2cl</v>
          </cell>
          <cell r="C937" t="str">
            <v>ALS2 C-terminal-like protein isoform X3</v>
          </cell>
          <cell r="D937">
            <v>-0.40862959900000001</v>
          </cell>
          <cell r="E937">
            <v>4.0489460999999997E-2</v>
          </cell>
          <cell r="F937" t="str">
            <v>48.1 ± 4.1</v>
          </cell>
          <cell r="G937" t="str">
            <v>39.1 ± 3.2</v>
          </cell>
          <cell r="H937">
            <v>0.40862959900000001</v>
          </cell>
        </row>
        <row r="938">
          <cell r="B938" t="str">
            <v>Irf2bp2</v>
          </cell>
          <cell r="C938" t="str">
            <v>interferon regulatory factor 2-binding protein 2</v>
          </cell>
          <cell r="D938">
            <v>-0.40862270499999997</v>
          </cell>
          <cell r="E938">
            <v>0.31364102199999999</v>
          </cell>
          <cell r="F938" t="str">
            <v>47.9 ± 17.7</v>
          </cell>
          <cell r="G938" t="str">
            <v>38.6 ± 5.6</v>
          </cell>
          <cell r="H938">
            <v>0.40862270499999997</v>
          </cell>
        </row>
        <row r="939">
          <cell r="B939" t="str">
            <v>Nedd8</v>
          </cell>
          <cell r="C939" t="str">
            <v>NEDD8 precursor</v>
          </cell>
          <cell r="D939">
            <v>-0.40835407099999999</v>
          </cell>
          <cell r="E939">
            <v>0.17128786900000001</v>
          </cell>
          <cell r="F939" t="str">
            <v>262.0 ± 32.6</v>
          </cell>
          <cell r="G939" t="str">
            <v>212.8 ± 47.3</v>
          </cell>
          <cell r="H939">
            <v>0.40835407099999999</v>
          </cell>
        </row>
        <row r="940">
          <cell r="B940" t="str">
            <v>2310036O22Rik</v>
          </cell>
          <cell r="C940" t="str">
            <v>uncharacterized protein C19orf43 homolog</v>
          </cell>
          <cell r="D940">
            <v>-0.40816802000000002</v>
          </cell>
          <cell r="E940">
            <v>0.16247336200000001</v>
          </cell>
          <cell r="F940" t="str">
            <v>267.9 ± 53.5</v>
          </cell>
          <cell r="G940" t="str">
            <v>217.2 ± 33.5</v>
          </cell>
          <cell r="H940">
            <v>0.40816802000000002</v>
          </cell>
        </row>
        <row r="941">
          <cell r="B941" t="str">
            <v>Limd2</v>
          </cell>
          <cell r="C941" t="str">
            <v>LIM domain-containing protein 2 isoform X1</v>
          </cell>
          <cell r="D941">
            <v>0.40801630300000002</v>
          </cell>
          <cell r="E941">
            <v>0.15528320800000001</v>
          </cell>
          <cell r="F941" t="str">
            <v>16.9 ± 1.1</v>
          </cell>
          <cell r="G941" t="str">
            <v>24.3 ± 3.5</v>
          </cell>
          <cell r="H941">
            <v>0.40801630300000002</v>
          </cell>
        </row>
        <row r="942">
          <cell r="B942" t="str">
            <v>Narf</v>
          </cell>
          <cell r="C942" t="str">
            <v>nuclear prelamin A recognition factor</v>
          </cell>
          <cell r="D942">
            <v>0.40789596900000002</v>
          </cell>
          <cell r="E942">
            <v>9.0642632000000001E-2</v>
          </cell>
          <cell r="F942" t="str">
            <v>29.1 ± 0.3</v>
          </cell>
          <cell r="G942" t="str">
            <v>41.7 ± 5.2</v>
          </cell>
          <cell r="H942">
            <v>0.40789596900000002</v>
          </cell>
        </row>
        <row r="943">
          <cell r="B943" t="str">
            <v>Rhbdf2</v>
          </cell>
          <cell r="C943" t="str">
            <v>inactive rhomboid protein 2 isoform X2</v>
          </cell>
          <cell r="D943">
            <v>-0.40783451599999998</v>
          </cell>
          <cell r="E943">
            <v>0.29971616000000001</v>
          </cell>
          <cell r="F943" t="str">
            <v>11.8 ± 2.9</v>
          </cell>
          <cell r="G943" t="str">
            <v>9.5 ± 1.0</v>
          </cell>
          <cell r="H943">
            <v>0.40783451599999998</v>
          </cell>
        </row>
        <row r="944">
          <cell r="B944" t="str">
            <v>Higd1a</v>
          </cell>
          <cell r="C944" t="str">
            <v>HIG1 domain family member 1A, mitochondrial</v>
          </cell>
          <cell r="D944">
            <v>0.40779326700000001</v>
          </cell>
          <cell r="E944">
            <v>0.18707744700000001</v>
          </cell>
          <cell r="F944" t="str">
            <v>18.2 ± 1.8</v>
          </cell>
          <cell r="G944" t="str">
            <v>26.1 ± 1.3</v>
          </cell>
          <cell r="H944">
            <v>0.40779326700000001</v>
          </cell>
        </row>
        <row r="945">
          <cell r="B945" t="str">
            <v>Greb1l</v>
          </cell>
          <cell r="C945" t="str">
            <v>GREB1-like protein isoform X1</v>
          </cell>
          <cell r="D945">
            <v>0.407287862</v>
          </cell>
          <cell r="E945">
            <v>0.21965367799999999</v>
          </cell>
          <cell r="F945" t="str">
            <v>4.6 ± 0.7</v>
          </cell>
          <cell r="G945" t="str">
            <v>6.5 ± 0.9</v>
          </cell>
          <cell r="H945">
            <v>0.407287862</v>
          </cell>
        </row>
        <row r="946">
          <cell r="B946" t="str">
            <v>Cyld</v>
          </cell>
          <cell r="C946" t="str">
            <v>ubiquitin carboxyl-terminal hydrolase CYLD isoform c</v>
          </cell>
          <cell r="D946">
            <v>-0.40702005800000002</v>
          </cell>
          <cell r="E946">
            <v>9.3991843000000005E-2</v>
          </cell>
          <cell r="F946" t="str">
            <v>25.3 ± 5.1</v>
          </cell>
          <cell r="G946" t="str">
            <v>20.5 ± 1.6</v>
          </cell>
          <cell r="H946">
            <v>0.40702005800000002</v>
          </cell>
        </row>
        <row r="947">
          <cell r="B947" t="str">
            <v>Nsl1</v>
          </cell>
          <cell r="C947" t="str">
            <v>kinetochore-associated protein NSL1 homolog isoform X1</v>
          </cell>
          <cell r="D947">
            <v>0.40701205299999998</v>
          </cell>
          <cell r="E947">
            <v>0.16637431899999999</v>
          </cell>
          <cell r="F947" t="str">
            <v>9.6 ± 0.7</v>
          </cell>
          <cell r="G947" t="str">
            <v>13.8 ± 0.8</v>
          </cell>
          <cell r="H947">
            <v>0.40701205299999998</v>
          </cell>
        </row>
        <row r="948">
          <cell r="B948" t="str">
            <v>Cdc14a</v>
          </cell>
          <cell r="C948" t="str">
            <v>dual specificity protein phosphatase CDC14A isoform X4</v>
          </cell>
          <cell r="D948">
            <v>-0.40691276999999998</v>
          </cell>
          <cell r="E948">
            <v>0.56219782299999999</v>
          </cell>
          <cell r="F948" t="str">
            <v>6.6 ± 2.0</v>
          </cell>
          <cell r="G948" t="str">
            <v>5.4 ± 1.3</v>
          </cell>
          <cell r="H948">
            <v>0.40691276999999998</v>
          </cell>
        </row>
        <row r="949">
          <cell r="B949" t="str">
            <v>Gsg2</v>
          </cell>
          <cell r="C949" t="str">
            <v>serine/threonine-protein kinase haspin</v>
          </cell>
          <cell r="D949">
            <v>0.40668647899999999</v>
          </cell>
          <cell r="E949">
            <v>0.23921863400000001</v>
          </cell>
          <cell r="F949" t="str">
            <v>10.8 ± 1.7</v>
          </cell>
          <cell r="G949" t="str">
            <v>15.3 ± 0.4</v>
          </cell>
          <cell r="H949">
            <v>0.40668647899999999</v>
          </cell>
        </row>
        <row r="950">
          <cell r="B950" t="str">
            <v>Snd1</v>
          </cell>
          <cell r="C950" t="str">
            <v>staphylococcal nuclease domain-containing protein 1 isoform X1</v>
          </cell>
          <cell r="D950">
            <v>-0.40654502399999998</v>
          </cell>
          <cell r="E950">
            <v>7.5386914999999999E-2</v>
          </cell>
          <cell r="F950" t="str">
            <v>129.7 ± 13.8</v>
          </cell>
          <cell r="G950" t="str">
            <v>105.5 ± 15.9</v>
          </cell>
          <cell r="H950">
            <v>0.40654502399999998</v>
          </cell>
        </row>
        <row r="951">
          <cell r="B951" t="str">
            <v>Hdac4</v>
          </cell>
          <cell r="C951" t="str">
            <v>histone deacetylase 4 isoform X9</v>
          </cell>
          <cell r="D951">
            <v>-0.40649948899999999</v>
          </cell>
          <cell r="E951">
            <v>0.17217982500000001</v>
          </cell>
          <cell r="F951" t="str">
            <v>15.0 ± 2.5</v>
          </cell>
          <cell r="G951" t="str">
            <v>12.1 ± 0.6</v>
          </cell>
          <cell r="H951">
            <v>0.40649948899999999</v>
          </cell>
        </row>
        <row r="952">
          <cell r="B952" t="str">
            <v>Bcam</v>
          </cell>
          <cell r="C952" t="str">
            <v>basal cell adhesion molecule precursor</v>
          </cell>
          <cell r="D952">
            <v>-0.40642788000000002</v>
          </cell>
          <cell r="E952">
            <v>8.5308675E-2</v>
          </cell>
          <cell r="F952" t="str">
            <v>385.4 ± 81.2</v>
          </cell>
          <cell r="G952" t="str">
            <v>312.3 ± 28.3</v>
          </cell>
          <cell r="H952">
            <v>0.40642788000000002</v>
          </cell>
        </row>
        <row r="953">
          <cell r="B953" t="str">
            <v>Cc2d1a</v>
          </cell>
          <cell r="C953" t="str">
            <v>coiled-coil and C2 domain-containing protein 1A isoform X1</v>
          </cell>
          <cell r="D953">
            <v>-0.40633136600000003</v>
          </cell>
          <cell r="E953">
            <v>0.15509225900000001</v>
          </cell>
          <cell r="F953" t="str">
            <v>47.8 ± 10.6</v>
          </cell>
          <cell r="G953" t="str">
            <v>38.6 ± 5.5</v>
          </cell>
          <cell r="H953">
            <v>0.40633136600000003</v>
          </cell>
        </row>
        <row r="954">
          <cell r="B954" t="str">
            <v>Iars</v>
          </cell>
          <cell r="C954" t="str">
            <v>isoleucine--tRNA ligase, cytoplasmic isoform X1</v>
          </cell>
          <cell r="D954">
            <v>-0.40624872899999998</v>
          </cell>
          <cell r="E954">
            <v>4.0209762000000003E-2</v>
          </cell>
          <cell r="F954" t="str">
            <v>63.3 ± 0.5</v>
          </cell>
          <cell r="G954" t="str">
            <v>51.7 ± 0.2</v>
          </cell>
          <cell r="H954">
            <v>0.40624872899999998</v>
          </cell>
        </row>
        <row r="955">
          <cell r="B955" t="str">
            <v>Tmem143</v>
          </cell>
          <cell r="C955" t="str">
            <v>transmembrane protein 143 isoform X3</v>
          </cell>
          <cell r="D955">
            <v>-0.40621258599999999</v>
          </cell>
          <cell r="E955">
            <v>0.57940455800000001</v>
          </cell>
          <cell r="F955" t="str">
            <v>5.9 ± 1.4</v>
          </cell>
          <cell r="G955" t="str">
            <v>4.9 ± 0.4</v>
          </cell>
          <cell r="H955">
            <v>0.40621258599999999</v>
          </cell>
        </row>
        <row r="956">
          <cell r="B956" t="str">
            <v>Zfp560</v>
          </cell>
          <cell r="C956" t="str">
            <v>zinc finger protein 778</v>
          </cell>
          <cell r="D956">
            <v>0.40582331100000002</v>
          </cell>
          <cell r="E956">
            <v>0.16236672899999999</v>
          </cell>
          <cell r="F956" t="str">
            <v>8.0 ± 1.0</v>
          </cell>
          <cell r="G956" t="str">
            <v>11.4 ± 0.1</v>
          </cell>
          <cell r="H956">
            <v>0.40582331100000002</v>
          </cell>
        </row>
        <row r="957">
          <cell r="B957" t="str">
            <v>Zan</v>
          </cell>
          <cell r="C957" t="str">
            <v>zonadhesin</v>
          </cell>
          <cell r="D957">
            <v>-0.40558318500000001</v>
          </cell>
          <cell r="E957">
            <v>0.69492504200000005</v>
          </cell>
          <cell r="F957" t="str">
            <v>0.9  ±  0.3</v>
          </cell>
          <cell r="G957" t="str">
            <v>0.7  ±  0.2</v>
          </cell>
          <cell r="H957">
            <v>0.40558318500000001</v>
          </cell>
        </row>
        <row r="958">
          <cell r="B958" t="str">
            <v>Setd4</v>
          </cell>
          <cell r="C958" t="str">
            <v>SET domain-containing protein 4 isoform X7</v>
          </cell>
          <cell r="D958">
            <v>0.40542577000000002</v>
          </cell>
          <cell r="E958">
            <v>0.61208294100000005</v>
          </cell>
          <cell r="F958" t="str">
            <v>4.3 ± 1.1</v>
          </cell>
          <cell r="G958" t="str">
            <v>6.2 ± 0.5</v>
          </cell>
          <cell r="H958">
            <v>0.40542577000000002</v>
          </cell>
        </row>
        <row r="959">
          <cell r="B959" t="str">
            <v>Oxa1l</v>
          </cell>
          <cell r="C959" t="str">
            <v>mitochondrial inner membrane protein OXA1L</v>
          </cell>
          <cell r="D959">
            <v>-0.40536447599999997</v>
          </cell>
          <cell r="E959">
            <v>0.16247336200000001</v>
          </cell>
          <cell r="F959" t="str">
            <v>47.2 ± 5.2</v>
          </cell>
          <cell r="G959" t="str">
            <v>38.5 ± 6.6</v>
          </cell>
          <cell r="H959">
            <v>0.40536447599999997</v>
          </cell>
        </row>
        <row r="960">
          <cell r="B960" t="str">
            <v>Hist1h2bm</v>
          </cell>
          <cell r="C960" t="str">
            <v>histone H2B type 1-M</v>
          </cell>
          <cell r="D960">
            <v>0.40536437800000003</v>
          </cell>
          <cell r="E960">
            <v>0.142023606</v>
          </cell>
          <cell r="F960" t="str">
            <v>802.2 ± 165.1</v>
          </cell>
          <cell r="G960" t="str">
            <v>1141.4 ± 151.4</v>
          </cell>
          <cell r="H960">
            <v>0.40536437800000003</v>
          </cell>
        </row>
        <row r="961">
          <cell r="B961" t="str">
            <v>Arrb1</v>
          </cell>
          <cell r="C961" t="str">
            <v>beta-arrestin-1 isoform A</v>
          </cell>
          <cell r="D961">
            <v>0.405267816</v>
          </cell>
          <cell r="E961">
            <v>0.71630550100000001</v>
          </cell>
          <cell r="F961" t="str">
            <v>3.6 ± 0.6</v>
          </cell>
          <cell r="G961" t="str">
            <v>5.1 ± 2.9</v>
          </cell>
          <cell r="H961">
            <v>0.405267816</v>
          </cell>
        </row>
        <row r="962">
          <cell r="B962" t="str">
            <v>Zfp395</v>
          </cell>
          <cell r="C962" t="str">
            <v>zinc finger protein 395 isoform X1</v>
          </cell>
          <cell r="D962">
            <v>-0.40519678799999997</v>
          </cell>
          <cell r="E962">
            <v>0.447315558</v>
          </cell>
          <cell r="F962" t="str">
            <v>9.5 ± 2.2</v>
          </cell>
          <cell r="G962" t="str">
            <v>7.7 ± 1.8</v>
          </cell>
          <cell r="H962">
            <v>0.40519678799999997</v>
          </cell>
        </row>
        <row r="963">
          <cell r="B963" t="str">
            <v>Pdxp</v>
          </cell>
          <cell r="C963" t="str">
            <v>pyridoxal phosphate phosphatase</v>
          </cell>
          <cell r="D963">
            <v>-0.405160625</v>
          </cell>
          <cell r="E963">
            <v>0.61208294100000005</v>
          </cell>
          <cell r="F963" t="str">
            <v>5.9 ± 1.2</v>
          </cell>
          <cell r="G963" t="str">
            <v>4.8 ± 1.6</v>
          </cell>
          <cell r="H963">
            <v>0.405160625</v>
          </cell>
        </row>
        <row r="964">
          <cell r="B964" t="str">
            <v>Spire2</v>
          </cell>
          <cell r="C964" t="str">
            <v>protein spire homolog 2</v>
          </cell>
          <cell r="D964">
            <v>-0.40482174199999998</v>
          </cell>
          <cell r="E964">
            <v>0.166233665</v>
          </cell>
          <cell r="F964" t="str">
            <v>74.9 ± 18.2</v>
          </cell>
          <cell r="G964" t="str">
            <v>60.9 ± 7.8</v>
          </cell>
          <cell r="H964">
            <v>0.40482174199999998</v>
          </cell>
        </row>
        <row r="965">
          <cell r="B965" t="str">
            <v>Rgl1</v>
          </cell>
          <cell r="C965" t="str">
            <v>ral guanine nucleotide dissociation stimulator-like 1 isoform 2</v>
          </cell>
          <cell r="D965">
            <v>0.40469507500000002</v>
          </cell>
          <cell r="E965">
            <v>0.71213690100000004</v>
          </cell>
          <cell r="F965" t="str">
            <v>1.4 ± 0.2</v>
          </cell>
          <cell r="G965" t="str">
            <v>2.0 ± 0.8</v>
          </cell>
          <cell r="H965">
            <v>0.40469507500000002</v>
          </cell>
        </row>
        <row r="966">
          <cell r="B966" t="str">
            <v>Arhgap24</v>
          </cell>
          <cell r="C966" t="str">
            <v>rho GTPase-activating protein 24 isoform X3</v>
          </cell>
          <cell r="D966">
            <v>-0.40448545499999999</v>
          </cell>
          <cell r="E966">
            <v>0.23636690499999999</v>
          </cell>
          <cell r="F966" t="str">
            <v>51.9 ± 10.0</v>
          </cell>
          <cell r="G966" t="str">
            <v>42.1 ± 9.9</v>
          </cell>
          <cell r="H966">
            <v>0.40448545499999999</v>
          </cell>
        </row>
        <row r="967">
          <cell r="B967" t="str">
            <v>Errfi1</v>
          </cell>
          <cell r="C967" t="str">
            <v>ERBB receptor feedback inhibitor 1 isoform X1</v>
          </cell>
          <cell r="D967">
            <v>0.40410383700000002</v>
          </cell>
          <cell r="E967">
            <v>6.1679518000000003E-2</v>
          </cell>
          <cell r="F967" t="str">
            <v>38.0 ± 3.4</v>
          </cell>
          <cell r="G967" t="str">
            <v>54.2 ± 4.1</v>
          </cell>
          <cell r="H967">
            <v>0.40410383700000002</v>
          </cell>
        </row>
        <row r="968">
          <cell r="B968" t="str">
            <v>Pard6a</v>
          </cell>
          <cell r="C968" t="str">
            <v>partitioning defective 6 homolog alpha isoform 5</v>
          </cell>
          <cell r="D968">
            <v>-0.40399487699999997</v>
          </cell>
          <cell r="E968">
            <v>0.49987788500000002</v>
          </cell>
          <cell r="F968" t="str">
            <v>20.7 ± 3.3</v>
          </cell>
          <cell r="G968" t="str">
            <v>16.9 ± 3.7</v>
          </cell>
          <cell r="H968">
            <v>0.40399487699999997</v>
          </cell>
        </row>
        <row r="969">
          <cell r="B969" t="str">
            <v>Usp36</v>
          </cell>
          <cell r="C969" t="str">
            <v>ubiquitin carboxyl-terminal hydrolase 36 isoform X2</v>
          </cell>
          <cell r="D969">
            <v>-0.40380890000000003</v>
          </cell>
          <cell r="E969">
            <v>0.133245425</v>
          </cell>
          <cell r="F969" t="str">
            <v>13.8 ± 0.6</v>
          </cell>
          <cell r="G969" t="str">
            <v>11.3 ± 1.2</v>
          </cell>
          <cell r="H969">
            <v>0.40380890000000003</v>
          </cell>
        </row>
        <row r="970">
          <cell r="B970" t="str">
            <v>Tyro3</v>
          </cell>
          <cell r="C970" t="str">
            <v>tyrosine-protein kinase receptor TYRO3 isoform X1</v>
          </cell>
          <cell r="D970">
            <v>-0.40371059399999998</v>
          </cell>
          <cell r="E970">
            <v>0.25949741300000001</v>
          </cell>
          <cell r="F970" t="str">
            <v>16.8 ± 4.1</v>
          </cell>
          <cell r="G970" t="str">
            <v>13.7 ± 1.7</v>
          </cell>
          <cell r="H970">
            <v>0.40371059399999998</v>
          </cell>
        </row>
        <row r="971">
          <cell r="B971" t="str">
            <v>Steap2</v>
          </cell>
          <cell r="C971" t="str">
            <v>metalloreductase STEAP2 isoform 1</v>
          </cell>
          <cell r="D971">
            <v>-0.40310663499999999</v>
          </cell>
          <cell r="E971">
            <v>3.5950998999999997E-2</v>
          </cell>
          <cell r="F971" t="str">
            <v>93.9 ± 10.8</v>
          </cell>
          <cell r="G971" t="str">
            <v>76.0 ± 7.5</v>
          </cell>
          <cell r="H971">
            <v>0.40310663499999999</v>
          </cell>
        </row>
        <row r="972">
          <cell r="B972" t="str">
            <v>Slc9a5</v>
          </cell>
          <cell r="C972" t="str">
            <v>sodium/hydrogen exchanger 5 isoform X5</v>
          </cell>
          <cell r="D972">
            <v>-0.40301706100000001</v>
          </cell>
          <cell r="E972">
            <v>0.58701710900000004</v>
          </cell>
          <cell r="F972" t="str">
            <v>2.6 ± 0.6</v>
          </cell>
          <cell r="G972" t="str">
            <v>2.1 ± 0.5</v>
          </cell>
          <cell r="H972">
            <v>0.40301706100000001</v>
          </cell>
        </row>
        <row r="973">
          <cell r="B973" t="str">
            <v>Tmem159</v>
          </cell>
          <cell r="C973" t="str">
            <v>promethin isoform X1</v>
          </cell>
          <cell r="D973">
            <v>-0.40292295</v>
          </cell>
          <cell r="E973">
            <v>0.60538132200000006</v>
          </cell>
          <cell r="F973" t="str">
            <v>7.1 ± 1.3</v>
          </cell>
          <cell r="G973" t="str">
            <v>5.7 ± 1.2</v>
          </cell>
          <cell r="H973">
            <v>0.40292295</v>
          </cell>
        </row>
        <row r="974">
          <cell r="B974" t="str">
            <v>Blvrb</v>
          </cell>
          <cell r="C974" t="str">
            <v>flavin reductase (NADPH) isoform 2</v>
          </cell>
          <cell r="D974">
            <v>-0.402766075</v>
          </cell>
          <cell r="E974">
            <v>0.42901648599999997</v>
          </cell>
          <cell r="F974" t="str">
            <v>34.9 ± 6.7</v>
          </cell>
          <cell r="G974" t="str">
            <v>28.4 ± 3.0</v>
          </cell>
          <cell r="H974">
            <v>0.402766075</v>
          </cell>
        </row>
        <row r="975">
          <cell r="B975" t="str">
            <v>Fn1</v>
          </cell>
          <cell r="C975" t="str">
            <v>fibronectin isoform X6</v>
          </cell>
          <cell r="D975">
            <v>-0.402706815</v>
          </cell>
          <cell r="E975">
            <v>0.72358146400000001</v>
          </cell>
          <cell r="F975" t="str">
            <v>50.0 ± 37.8</v>
          </cell>
          <cell r="G975" t="str">
            <v>39.9 ± 8.0</v>
          </cell>
          <cell r="H975">
            <v>0.402706815</v>
          </cell>
        </row>
        <row r="976">
          <cell r="B976" t="str">
            <v>Zbed4</v>
          </cell>
          <cell r="C976" t="str">
            <v>zinc finger BED domain-containing protein 4 isoform X1</v>
          </cell>
          <cell r="D976">
            <v>0.40268040100000002</v>
          </cell>
          <cell r="E976">
            <v>8.5308675E-2</v>
          </cell>
          <cell r="F976" t="str">
            <v>13.0 ± 1.2</v>
          </cell>
          <cell r="G976" t="str">
            <v>18.6 ± 1.7</v>
          </cell>
          <cell r="H976">
            <v>0.40268040100000002</v>
          </cell>
        </row>
        <row r="977">
          <cell r="B977" t="str">
            <v>Cnih1</v>
          </cell>
          <cell r="C977" t="str">
            <v>protein cornichon homolog 1 isoform X1</v>
          </cell>
          <cell r="D977">
            <v>-0.40260304299999999</v>
          </cell>
          <cell r="E977">
            <v>0.212530355</v>
          </cell>
          <cell r="F977" t="str">
            <v>63.8 ± 13.3</v>
          </cell>
          <cell r="G977" t="str">
            <v>51.9 ± 9.3</v>
          </cell>
          <cell r="H977">
            <v>0.40260304299999999</v>
          </cell>
        </row>
        <row r="978">
          <cell r="B978" t="str">
            <v>Ano8</v>
          </cell>
          <cell r="C978" t="str">
            <v>anoctamin-8</v>
          </cell>
          <cell r="D978">
            <v>0.40230846100000001</v>
          </cell>
          <cell r="E978">
            <v>0.27704006199999998</v>
          </cell>
          <cell r="F978" t="str">
            <v>17.1 ± 3.8</v>
          </cell>
          <cell r="G978" t="str">
            <v>24.3 ± 3.8</v>
          </cell>
          <cell r="H978">
            <v>0.40230846100000001</v>
          </cell>
        </row>
        <row r="979">
          <cell r="B979" t="str">
            <v>BC048403</v>
          </cell>
          <cell r="C979" t="str">
            <v>UPF0536 protein C12orf66 homolog isoform X1</v>
          </cell>
          <cell r="D979">
            <v>-0.40222441599999997</v>
          </cell>
          <cell r="E979">
            <v>0.67111391799999998</v>
          </cell>
          <cell r="F979" t="str">
            <v>3.2 ± 1.0</v>
          </cell>
          <cell r="G979" t="str">
            <v>2.6 ± 0.2</v>
          </cell>
          <cell r="H979">
            <v>0.40222441599999997</v>
          </cell>
        </row>
        <row r="980">
          <cell r="B980" t="str">
            <v>Afmid</v>
          </cell>
          <cell r="C980" t="str">
            <v>kynurenine formamidase isoform X8</v>
          </cell>
          <cell r="D980">
            <v>-0.40164942199999998</v>
          </cell>
          <cell r="E980">
            <v>0.31931587</v>
          </cell>
          <cell r="F980" t="str">
            <v>13.5 ± 1.7</v>
          </cell>
          <cell r="G980" t="str">
            <v>11.0 ± 0.9</v>
          </cell>
          <cell r="H980">
            <v>0.40164942199999998</v>
          </cell>
        </row>
        <row r="981">
          <cell r="B981" t="str">
            <v>Kif13b</v>
          </cell>
          <cell r="C981" t="str">
            <v>kinesin-like protein KIF13B isoform X3</v>
          </cell>
          <cell r="D981">
            <v>-0.401277196</v>
          </cell>
          <cell r="E981">
            <v>4.1328525999999997E-2</v>
          </cell>
          <cell r="F981" t="str">
            <v>59.8 ± 5.1</v>
          </cell>
          <cell r="G981" t="str">
            <v>48.9 ± 0.8</v>
          </cell>
          <cell r="H981">
            <v>0.401277196</v>
          </cell>
        </row>
        <row r="982">
          <cell r="B982" t="str">
            <v>Ldha</v>
          </cell>
          <cell r="C982" t="str">
            <v>L-lactate dehydrogenase A chain isoform 1</v>
          </cell>
          <cell r="D982">
            <v>0.40121039400000003</v>
          </cell>
          <cell r="E982">
            <v>9.4593795999999994E-2</v>
          </cell>
          <cell r="F982" t="str">
            <v>341.0 ± 70.5</v>
          </cell>
          <cell r="G982" t="str">
            <v>483.9 ± 19.0</v>
          </cell>
          <cell r="H982">
            <v>0.40121039400000003</v>
          </cell>
        </row>
        <row r="983">
          <cell r="B983" t="str">
            <v>Mxd4</v>
          </cell>
          <cell r="C983" t="str">
            <v>max dimerization protein 4</v>
          </cell>
          <cell r="D983">
            <v>-0.40110047599999998</v>
          </cell>
          <cell r="E983">
            <v>0.30498028199999999</v>
          </cell>
          <cell r="F983" t="str">
            <v>60.4 ± 12.9</v>
          </cell>
          <cell r="G983" t="str">
            <v>49.2 ± 10.8</v>
          </cell>
          <cell r="H983">
            <v>0.40110047599999998</v>
          </cell>
        </row>
        <row r="984">
          <cell r="B984" t="str">
            <v>Bub1</v>
          </cell>
          <cell r="C984" t="str">
            <v>mitotic checkpoint serine/threonine-protein kinase BUB1 isoform 2</v>
          </cell>
          <cell r="D984">
            <v>0.40091821799999999</v>
          </cell>
          <cell r="E984">
            <v>6.9992447999999999E-2</v>
          </cell>
          <cell r="F984" t="str">
            <v>29.8 ± 2.8</v>
          </cell>
          <cell r="G984" t="str">
            <v>42.4 ± 1.1</v>
          </cell>
          <cell r="H984">
            <v>0.40091821799999999</v>
          </cell>
        </row>
        <row r="985">
          <cell r="B985" t="str">
            <v>Tmem67</v>
          </cell>
          <cell r="C985" t="str">
            <v>meckelin isoform X1</v>
          </cell>
          <cell r="D985">
            <v>0.40083816900000002</v>
          </cell>
          <cell r="E985">
            <v>0.37728389200000001</v>
          </cell>
          <cell r="F985" t="str">
            <v>5.6 ± 0.5</v>
          </cell>
          <cell r="G985" t="str">
            <v>7.9 ± 0.5</v>
          </cell>
          <cell r="H985">
            <v>0.40083816900000002</v>
          </cell>
        </row>
        <row r="986">
          <cell r="B986" t="str">
            <v>Sema4g</v>
          </cell>
          <cell r="C986" t="str">
            <v>semaphorin-4G precursor</v>
          </cell>
          <cell r="D986">
            <v>-0.40075730100000001</v>
          </cell>
          <cell r="E986">
            <v>0.17128786900000001</v>
          </cell>
          <cell r="F986" t="str">
            <v>17.6 ± 2.0</v>
          </cell>
          <cell r="G986" t="str">
            <v>14.4 ± 1.6</v>
          </cell>
          <cell r="H986">
            <v>0.40075730100000001</v>
          </cell>
        </row>
        <row r="987">
          <cell r="B987" t="str">
            <v>Sertad1</v>
          </cell>
          <cell r="C987" t="str">
            <v>SERTA domain-containing protein 1</v>
          </cell>
          <cell r="D987">
            <v>-0.40060551999999999</v>
          </cell>
          <cell r="E987">
            <v>0.14740747200000001</v>
          </cell>
          <cell r="F987" t="str">
            <v>54.9 ± 4.3</v>
          </cell>
          <cell r="G987" t="str">
            <v>44.9 ± 5.7</v>
          </cell>
          <cell r="H987">
            <v>0.40060551999999999</v>
          </cell>
        </row>
        <row r="988">
          <cell r="B988" t="str">
            <v>Psme1</v>
          </cell>
          <cell r="C988" t="str">
            <v>proteasome activator complex subunit 1</v>
          </cell>
          <cell r="D988">
            <v>-0.40032431099999999</v>
          </cell>
          <cell r="E988">
            <v>0.27162364300000003</v>
          </cell>
          <cell r="F988" t="str">
            <v>178.9 ± 30.1</v>
          </cell>
          <cell r="G988" t="str">
            <v>145.7 ± 35.9</v>
          </cell>
          <cell r="H988">
            <v>0.40032431099999999</v>
          </cell>
        </row>
        <row r="989">
          <cell r="B989" t="str">
            <v>Adam1a</v>
          </cell>
          <cell r="C989" t="str">
            <v>disintegrin and metalloproteinase domain-containing protein 1a precursor</v>
          </cell>
          <cell r="D989">
            <v>0.40028334799999998</v>
          </cell>
          <cell r="E989">
            <v>0.52099868699999996</v>
          </cell>
          <cell r="F989" t="str">
            <v>3.9 ± 1.0</v>
          </cell>
          <cell r="G989" t="str">
            <v>5.6 ± 0.5</v>
          </cell>
          <cell r="H989">
            <v>0.40028334799999998</v>
          </cell>
        </row>
        <row r="990">
          <cell r="B990" t="str">
            <v>Hmgb2</v>
          </cell>
          <cell r="C990" t="str">
            <v>high mobility group protein B2 isoform X1</v>
          </cell>
          <cell r="D990">
            <v>0.400083776</v>
          </cell>
          <cell r="E990">
            <v>0.340300412</v>
          </cell>
          <cell r="F990" t="str">
            <v>96.7 ± 13.9</v>
          </cell>
          <cell r="G990" t="str">
            <v>138.0 ± 36.4</v>
          </cell>
          <cell r="H990">
            <v>0.400083776</v>
          </cell>
        </row>
        <row r="991">
          <cell r="B991" t="str">
            <v>E2f6</v>
          </cell>
          <cell r="C991" t="str">
            <v>transcription factor E2F6 isoform X3</v>
          </cell>
          <cell r="D991">
            <v>0.400063577</v>
          </cell>
          <cell r="E991">
            <v>0.65955318399999996</v>
          </cell>
          <cell r="F991" t="str">
            <v>12.9 ± 5.1</v>
          </cell>
          <cell r="G991" t="str">
            <v>18.7 ± 4.2</v>
          </cell>
          <cell r="H991">
            <v>0.400063577</v>
          </cell>
        </row>
        <row r="992">
          <cell r="B992" t="str">
            <v>Hibch</v>
          </cell>
          <cell r="C992" t="str">
            <v>3-hydroxyisobutyryl-CoA hydrolase, mitochondrial precursor</v>
          </cell>
          <cell r="D992">
            <v>0.39991602399999998</v>
          </cell>
          <cell r="E992">
            <v>0.34782527600000002</v>
          </cell>
          <cell r="F992" t="str">
            <v>12.1 ± 0.5</v>
          </cell>
          <cell r="G992" t="str">
            <v>17.3 ± 1.0</v>
          </cell>
          <cell r="H992">
            <v>0.39991602399999998</v>
          </cell>
        </row>
        <row r="993">
          <cell r="B993" t="str">
            <v>Stk24</v>
          </cell>
          <cell r="C993" t="str">
            <v>serine/threonine-protein kinase 24</v>
          </cell>
          <cell r="D993">
            <v>-0.39978143399999999</v>
          </cell>
          <cell r="E993">
            <v>0.24586076900000001</v>
          </cell>
          <cell r="F993" t="str">
            <v>75.9 ± 16.0</v>
          </cell>
          <cell r="G993" t="str">
            <v>61.7 ± 13.2</v>
          </cell>
          <cell r="H993">
            <v>0.39978143399999999</v>
          </cell>
        </row>
        <row r="994">
          <cell r="B994" t="str">
            <v>Cdt1</v>
          </cell>
          <cell r="C994" t="str">
            <v>DNA replication factor Cdt1</v>
          </cell>
          <cell r="D994">
            <v>-0.39936697100000002</v>
          </cell>
          <cell r="E994">
            <v>0.166098254</v>
          </cell>
          <cell r="F994" t="str">
            <v>88.1 ± 17.1</v>
          </cell>
          <cell r="G994" t="str">
            <v>71.9 ± 11.4</v>
          </cell>
          <cell r="H994">
            <v>0.39936697100000002</v>
          </cell>
        </row>
        <row r="995">
          <cell r="B995" t="str">
            <v>Tmem136</v>
          </cell>
          <cell r="C995" t="str">
            <v>transmembrane protein 136 isoform X4</v>
          </cell>
          <cell r="D995">
            <v>0.39935011799999998</v>
          </cell>
          <cell r="E995">
            <v>0.66943098499999998</v>
          </cell>
          <cell r="F995" t="str">
            <v>2.9 ± 0.9</v>
          </cell>
          <cell r="G995" t="str">
            <v>4.1 ± 0.9</v>
          </cell>
          <cell r="H995">
            <v>0.39935011799999998</v>
          </cell>
        </row>
        <row r="996">
          <cell r="B996" t="str">
            <v>E230013L22Rik</v>
          </cell>
          <cell r="C996" t="str">
            <v>RIKEN cDNA E230013L22 gene</v>
          </cell>
          <cell r="D996">
            <v>0.39933399800000002</v>
          </cell>
          <cell r="E996">
            <v>0.26430440799999999</v>
          </cell>
          <cell r="F996" t="str">
            <v>17.9 ± 1.5</v>
          </cell>
          <cell r="G996" t="str">
            <v>25.5 ± 2.5</v>
          </cell>
          <cell r="H996">
            <v>0.39933399800000002</v>
          </cell>
        </row>
        <row r="997">
          <cell r="B997" t="str">
            <v>Il1rap</v>
          </cell>
          <cell r="C997" t="str">
            <v>interleukin-1 receptor accessory protein isoform a precursor</v>
          </cell>
          <cell r="D997">
            <v>-0.39898503800000001</v>
          </cell>
          <cell r="E997">
            <v>0.33903469600000002</v>
          </cell>
          <cell r="F997" t="str">
            <v>8.1 ± 0.6</v>
          </cell>
          <cell r="G997" t="str">
            <v>6.6 ± 0.9</v>
          </cell>
          <cell r="H997">
            <v>0.39898503800000001</v>
          </cell>
        </row>
        <row r="998">
          <cell r="B998" t="str">
            <v>Arl3</v>
          </cell>
          <cell r="C998" t="str">
            <v>ADP-ribosylation factor-like protein 3 isoform X1</v>
          </cell>
          <cell r="D998">
            <v>0.398801448</v>
          </cell>
          <cell r="E998">
            <v>0.20352457800000001</v>
          </cell>
          <cell r="F998" t="str">
            <v>44.9 ± 4.4</v>
          </cell>
          <cell r="G998" t="str">
            <v>63.9 ± 4.3</v>
          </cell>
          <cell r="H998">
            <v>0.398801448</v>
          </cell>
        </row>
        <row r="999">
          <cell r="B999" t="str">
            <v>Wfs1</v>
          </cell>
          <cell r="C999" t="str">
            <v>wolframin</v>
          </cell>
          <cell r="D999">
            <v>-0.39877014599999999</v>
          </cell>
          <cell r="E999">
            <v>0.34128850599999999</v>
          </cell>
          <cell r="F999" t="str">
            <v>33.8 ± 11.6</v>
          </cell>
          <cell r="G999" t="str">
            <v>27.4 ± 3.8</v>
          </cell>
          <cell r="H999">
            <v>0.39877014599999999</v>
          </cell>
        </row>
        <row r="1000">
          <cell r="B1000" t="str">
            <v>Kif11</v>
          </cell>
          <cell r="C1000" t="str">
            <v>kinesin-like protein KIF11</v>
          </cell>
          <cell r="D1000">
            <v>0.39869442199999999</v>
          </cell>
          <cell r="E1000">
            <v>8.5308675E-2</v>
          </cell>
          <cell r="F1000" t="str">
            <v>83.5 ± 15.9</v>
          </cell>
          <cell r="G1000" t="str">
            <v>118.1 ± 7.8</v>
          </cell>
          <cell r="H1000">
            <v>0.39869442199999999</v>
          </cell>
        </row>
        <row r="1001">
          <cell r="B1001" t="str">
            <v>Zbtb5</v>
          </cell>
          <cell r="C1001" t="str">
            <v>zinc finger and BTB domain-containing protein 5</v>
          </cell>
          <cell r="D1001">
            <v>0.39851395499999998</v>
          </cell>
          <cell r="E1001">
            <v>0.219539926</v>
          </cell>
          <cell r="F1001" t="str">
            <v>7.6 ± 0.4</v>
          </cell>
          <cell r="G1001" t="str">
            <v>10.9 ± 1.1</v>
          </cell>
          <cell r="H1001">
            <v>0.39851395499999998</v>
          </cell>
        </row>
        <row r="1002">
          <cell r="B1002" t="str">
            <v>Coq7</v>
          </cell>
          <cell r="C1002" t="str">
            <v>5-demethoxyubiquinone hydroxylase, mitochondrial isoform 2</v>
          </cell>
          <cell r="D1002">
            <v>0.39849399099999999</v>
          </cell>
          <cell r="E1002">
            <v>0.437925126</v>
          </cell>
          <cell r="F1002" t="str">
            <v>18.2 ± 0.2</v>
          </cell>
          <cell r="G1002" t="str">
            <v>25.9 ± 3.1</v>
          </cell>
          <cell r="H1002">
            <v>0.39849399099999999</v>
          </cell>
        </row>
        <row r="1003">
          <cell r="B1003" t="str">
            <v>Itga3</v>
          </cell>
          <cell r="C1003" t="str">
            <v>integrin alpha-3 isoform 2</v>
          </cell>
          <cell r="D1003">
            <v>-0.39845734500000002</v>
          </cell>
          <cell r="E1003">
            <v>0.15424591800000001</v>
          </cell>
          <cell r="F1003" t="str">
            <v>202.3 ± 31.5</v>
          </cell>
          <cell r="G1003" t="str">
            <v>167.1 ± 7.0</v>
          </cell>
          <cell r="H1003">
            <v>0.39845734500000002</v>
          </cell>
        </row>
        <row r="1004">
          <cell r="B1004" t="str">
            <v>Lzts3</v>
          </cell>
          <cell r="C1004" t="str">
            <v>leucine zipper putative tumor suppressor 3 isoform X1</v>
          </cell>
          <cell r="D1004">
            <v>-0.39785727100000001</v>
          </cell>
          <cell r="E1004">
            <v>0.25838716699999997</v>
          </cell>
          <cell r="F1004" t="str">
            <v>38.0 ± 2.8</v>
          </cell>
          <cell r="G1004" t="str">
            <v>30.8 ± 7.8</v>
          </cell>
          <cell r="H1004">
            <v>0.39785727100000001</v>
          </cell>
        </row>
        <row r="1005">
          <cell r="B1005" t="str">
            <v>Lrrc29</v>
          </cell>
          <cell r="C1005" t="str">
            <v>leucine-rich repeat-containing protein 29 isoform X3</v>
          </cell>
          <cell r="D1005">
            <v>-0.39757678000000002</v>
          </cell>
          <cell r="E1005">
            <v>0.57359672100000003</v>
          </cell>
          <cell r="F1005" t="str">
            <v>6.4 ± 1.3</v>
          </cell>
          <cell r="G1005" t="str">
            <v>5.2 ± 0.5</v>
          </cell>
          <cell r="H1005">
            <v>0.39757678000000002</v>
          </cell>
        </row>
        <row r="1006">
          <cell r="B1006" t="str">
            <v>Them6</v>
          </cell>
          <cell r="C1006" t="str">
            <v>protein THEM6 precursor</v>
          </cell>
          <cell r="D1006">
            <v>-0.39743719300000002</v>
          </cell>
          <cell r="E1006">
            <v>0.27559768499999998</v>
          </cell>
          <cell r="F1006" t="str">
            <v>25.9 ± 1.0</v>
          </cell>
          <cell r="G1006" t="str">
            <v>21.3 ± 3.8</v>
          </cell>
          <cell r="H1006">
            <v>0.39743719300000002</v>
          </cell>
        </row>
        <row r="1007">
          <cell r="B1007" t="str">
            <v>Nox1</v>
          </cell>
          <cell r="C1007" t="str">
            <v>NADPH oxidase 1</v>
          </cell>
          <cell r="D1007">
            <v>0.397086463</v>
          </cell>
          <cell r="E1007">
            <v>0.56335952499999997</v>
          </cell>
          <cell r="F1007" t="str">
            <v>3.1 ± 0.3</v>
          </cell>
          <cell r="G1007" t="str">
            <v>4.5 ± 0.4</v>
          </cell>
          <cell r="H1007">
            <v>0.397086463</v>
          </cell>
        </row>
        <row r="1008">
          <cell r="B1008" t="str">
            <v>Adarb1</v>
          </cell>
          <cell r="C1008" t="str">
            <v>double-stranded RNA-specific editase 1 isoform 2</v>
          </cell>
          <cell r="D1008">
            <v>-0.39703248800000002</v>
          </cell>
          <cell r="E1008">
            <v>0.188245209</v>
          </cell>
          <cell r="F1008" t="str">
            <v>9.4 ± 1.7</v>
          </cell>
          <cell r="G1008" t="str">
            <v>7.7 ± 0.6</v>
          </cell>
          <cell r="H1008">
            <v>0.39703248800000002</v>
          </cell>
        </row>
        <row r="1009">
          <cell r="B1009" t="str">
            <v>Ccdc66</v>
          </cell>
          <cell r="C1009" t="str">
            <v>coiled-coil domain-containing protein 66 isoform X2</v>
          </cell>
          <cell r="D1009">
            <v>0.39689309699999997</v>
          </cell>
          <cell r="E1009">
            <v>0.52488277400000005</v>
          </cell>
          <cell r="F1009" t="str">
            <v>11.4 ± 2.6</v>
          </cell>
          <cell r="G1009" t="str">
            <v>16.1 ± 5.0</v>
          </cell>
          <cell r="H1009">
            <v>0.39689309699999997</v>
          </cell>
        </row>
        <row r="1010">
          <cell r="B1010" t="str">
            <v>Avpi1</v>
          </cell>
          <cell r="C1010" t="str">
            <v>arginine vasopressin-induced protein 1</v>
          </cell>
          <cell r="D1010">
            <v>-0.39683232600000001</v>
          </cell>
          <cell r="E1010">
            <v>0.19104511099999999</v>
          </cell>
          <cell r="F1010" t="str">
            <v>69.3 ± 7.3</v>
          </cell>
          <cell r="G1010" t="str">
            <v>56.8 ± 10.1</v>
          </cell>
          <cell r="H1010">
            <v>0.39683232600000001</v>
          </cell>
        </row>
        <row r="1011">
          <cell r="B1011" t="str">
            <v>Mmaa</v>
          </cell>
          <cell r="C1011" t="str">
            <v>methylmalonic aciduria type A homolog, mitochondrial isoform X3</v>
          </cell>
          <cell r="D1011">
            <v>0.39676559099999997</v>
          </cell>
          <cell r="E1011">
            <v>0.49424810600000002</v>
          </cell>
          <cell r="F1011" t="str">
            <v>6.3 ± 0.9</v>
          </cell>
          <cell r="G1011" t="str">
            <v>8.9 ± 1.6</v>
          </cell>
          <cell r="H1011">
            <v>0.39676559099999997</v>
          </cell>
        </row>
        <row r="1012">
          <cell r="B1012" t="str">
            <v>Ass1</v>
          </cell>
          <cell r="C1012" t="str">
            <v>argininosuccinate synthase</v>
          </cell>
          <cell r="D1012">
            <v>-0.39657250399999999</v>
          </cell>
          <cell r="E1012">
            <v>0.28181198699999999</v>
          </cell>
          <cell r="F1012" t="str">
            <v>30.2 ± 2.7</v>
          </cell>
          <cell r="G1012" t="str">
            <v>24.9 ± 3.9</v>
          </cell>
          <cell r="H1012">
            <v>0.39657250399999999</v>
          </cell>
        </row>
        <row r="1013">
          <cell r="B1013" t="str">
            <v>Pak3</v>
          </cell>
          <cell r="C1013" t="str">
            <v>serine/threonine-protein kinase PAK 3 isoform X2</v>
          </cell>
          <cell r="D1013">
            <v>0.39599377000000002</v>
          </cell>
          <cell r="E1013">
            <v>0.757331859</v>
          </cell>
          <cell r="F1013" t="str">
            <v>1.2 ± 0.7</v>
          </cell>
          <cell r="G1013" t="str">
            <v>1.6 ± 0.5</v>
          </cell>
          <cell r="H1013">
            <v>0.39599377000000002</v>
          </cell>
        </row>
        <row r="1014">
          <cell r="B1014" t="str">
            <v>Tbc1d1</v>
          </cell>
          <cell r="C1014" t="str">
            <v>TBC1 domain family member 1 isoform 3</v>
          </cell>
          <cell r="D1014">
            <v>0.39563557500000002</v>
          </cell>
          <cell r="E1014">
            <v>0.110117982</v>
          </cell>
          <cell r="F1014" t="str">
            <v>72.5 ± 9.2</v>
          </cell>
          <cell r="G1014" t="str">
            <v>103.3 ± 17.5</v>
          </cell>
          <cell r="H1014">
            <v>0.39563557500000002</v>
          </cell>
        </row>
        <row r="1015">
          <cell r="B1015" t="str">
            <v>Ngdn</v>
          </cell>
          <cell r="C1015" t="str">
            <v>neuroguidin</v>
          </cell>
          <cell r="D1015">
            <v>-0.39509919300000002</v>
          </cell>
          <cell r="E1015">
            <v>0.133385956</v>
          </cell>
          <cell r="F1015" t="str">
            <v>75.9 ± 4.6</v>
          </cell>
          <cell r="G1015" t="str">
            <v>62.3 ± 8.7</v>
          </cell>
          <cell r="H1015">
            <v>0.39509919300000002</v>
          </cell>
        </row>
        <row r="1016">
          <cell r="B1016" t="str">
            <v>Mpp2</v>
          </cell>
          <cell r="C1016" t="str">
            <v>MAGUK p55 subfamily member 2 isoform X3</v>
          </cell>
          <cell r="D1016">
            <v>-0.39490917199999998</v>
          </cell>
          <cell r="E1016">
            <v>0.607800373</v>
          </cell>
          <cell r="F1016" t="str">
            <v>2.4 ± 0.6</v>
          </cell>
          <cell r="G1016" t="str">
            <v>2.0 ± 0.0</v>
          </cell>
          <cell r="H1016">
            <v>0.39490917199999998</v>
          </cell>
        </row>
        <row r="1017">
          <cell r="B1017" t="str">
            <v>C77080</v>
          </cell>
          <cell r="C1017" t="str">
            <v>uncharacterized protein KIAA1522 isoform d</v>
          </cell>
          <cell r="D1017">
            <v>-0.39487181900000001</v>
          </cell>
          <cell r="E1017">
            <v>8.5798164999999996E-2</v>
          </cell>
          <cell r="F1017" t="str">
            <v>38.2 ± 6.8</v>
          </cell>
          <cell r="G1017" t="str">
            <v>31.3 ± 2.8</v>
          </cell>
          <cell r="H1017">
            <v>0.39487181900000001</v>
          </cell>
        </row>
        <row r="1018">
          <cell r="B1018" t="str">
            <v>Lrrc56</v>
          </cell>
          <cell r="C1018" t="str">
            <v>leucine-rich repeat-containing protein 56 isoform X6</v>
          </cell>
          <cell r="D1018">
            <v>0.39462810700000001</v>
          </cell>
          <cell r="E1018">
            <v>0.49987788500000002</v>
          </cell>
          <cell r="F1018" t="str">
            <v>8.5 ± 1.9</v>
          </cell>
          <cell r="G1018" t="str">
            <v>12.1 ± 2.8</v>
          </cell>
          <cell r="H1018">
            <v>0.39462810700000001</v>
          </cell>
        </row>
        <row r="1019">
          <cell r="B1019" t="str">
            <v>Ppp2r3a</v>
          </cell>
          <cell r="C1019" t="str">
            <v>serine/threonine-protein phosphatase 2A regulatory subunit B'' subunit alpha isoform 1</v>
          </cell>
          <cell r="D1019">
            <v>-0.394529095</v>
          </cell>
          <cell r="E1019">
            <v>0.117611148</v>
          </cell>
          <cell r="F1019" t="str">
            <v>41.3 ± 5.0</v>
          </cell>
          <cell r="G1019" t="str">
            <v>33.8 ± 4.9</v>
          </cell>
          <cell r="H1019">
            <v>0.394529095</v>
          </cell>
        </row>
        <row r="1020">
          <cell r="B1020" t="str">
            <v>Bahcc1</v>
          </cell>
          <cell r="C1020" t="str">
            <v>BAH and coiled-coil domain-containing protein 1 isoform X3</v>
          </cell>
          <cell r="D1020">
            <v>-0.39442824500000001</v>
          </cell>
          <cell r="E1020">
            <v>0.48752575100000001</v>
          </cell>
          <cell r="F1020" t="str">
            <v>3.1 ± 0.5</v>
          </cell>
          <cell r="G1020" t="str">
            <v>2.5 ± 0.6</v>
          </cell>
          <cell r="H1020">
            <v>0.39442824500000001</v>
          </cell>
        </row>
        <row r="1021">
          <cell r="B1021" t="str">
            <v>Cntln</v>
          </cell>
          <cell r="C1021" t="str">
            <v>centlein isoform X5</v>
          </cell>
          <cell r="D1021">
            <v>0.39318403000000002</v>
          </cell>
          <cell r="E1021">
            <v>0.85060017600000004</v>
          </cell>
          <cell r="F1021" t="str">
            <v>5.4 ± 4.0</v>
          </cell>
          <cell r="G1021" t="str">
            <v>7.4 ± 1.9</v>
          </cell>
          <cell r="H1021">
            <v>0.39318403000000002</v>
          </cell>
        </row>
        <row r="1022">
          <cell r="B1022" t="str">
            <v>Lrp6</v>
          </cell>
          <cell r="C1022" t="str">
            <v>low-density lipoprotein receptor-related protein 6 precursor</v>
          </cell>
          <cell r="D1022">
            <v>-0.39278637199999999</v>
          </cell>
          <cell r="E1022">
            <v>0.19046632199999999</v>
          </cell>
          <cell r="F1022" t="str">
            <v>44.7 ± 7.7</v>
          </cell>
          <cell r="G1022" t="str">
            <v>36.6 ± 7.3</v>
          </cell>
          <cell r="H1022">
            <v>0.39278637199999999</v>
          </cell>
        </row>
        <row r="1023">
          <cell r="B1023" t="str">
            <v>Lad1</v>
          </cell>
          <cell r="C1023" t="str">
            <v>ladinin-1</v>
          </cell>
          <cell r="D1023">
            <v>-0.39272834000000001</v>
          </cell>
          <cell r="E1023">
            <v>7.3055040000000002E-2</v>
          </cell>
          <cell r="F1023" t="str">
            <v>165.9 ± 28.0</v>
          </cell>
          <cell r="G1023" t="str">
            <v>135.9 ± 11.6</v>
          </cell>
          <cell r="H1023">
            <v>0.39272834000000001</v>
          </cell>
        </row>
        <row r="1024">
          <cell r="B1024" t="str">
            <v>Mapk12</v>
          </cell>
          <cell r="C1024" t="str">
            <v>mitogen-activated protein kinase 12</v>
          </cell>
          <cell r="D1024">
            <v>-0.39270365400000001</v>
          </cell>
          <cell r="E1024">
            <v>8.3623801999999997E-2</v>
          </cell>
          <cell r="F1024" t="str">
            <v>53.6 ± 3.2</v>
          </cell>
          <cell r="G1024" t="str">
            <v>44.1 ± 3.4</v>
          </cell>
          <cell r="H1024">
            <v>0.39270365400000001</v>
          </cell>
        </row>
        <row r="1025">
          <cell r="B1025" t="str">
            <v>Ttll3</v>
          </cell>
          <cell r="C1025" t="str">
            <v>tubulin monoglycylase TTLL3 isoform 1</v>
          </cell>
          <cell r="D1025">
            <v>-0.39265936699999998</v>
          </cell>
          <cell r="E1025">
            <v>0.57452888000000002</v>
          </cell>
          <cell r="F1025" t="str">
            <v>5.5 ± 1.1</v>
          </cell>
          <cell r="G1025" t="str">
            <v>4.6 ± 0.8</v>
          </cell>
          <cell r="H1025">
            <v>0.39265936699999998</v>
          </cell>
        </row>
        <row r="1026">
          <cell r="B1026" t="str">
            <v>Atp2c2</v>
          </cell>
          <cell r="C1026" t="str">
            <v>calcium-transporting ATPase type 2C member 2 isoform X1</v>
          </cell>
          <cell r="D1026">
            <v>-0.392446248</v>
          </cell>
          <cell r="E1026">
            <v>0.61208294100000005</v>
          </cell>
          <cell r="F1026" t="str">
            <v>3.6 ± 0.8</v>
          </cell>
          <cell r="G1026" t="str">
            <v>2.9 ± 0.5</v>
          </cell>
          <cell r="H1026">
            <v>0.392446248</v>
          </cell>
        </row>
        <row r="1027">
          <cell r="B1027" t="str">
            <v>Ccbe1</v>
          </cell>
          <cell r="C1027" t="str">
            <v>collagen and calcium-binding EGF domain-containing protein 1 isoform X1</v>
          </cell>
          <cell r="D1027">
            <v>-0.39241963699999999</v>
          </cell>
          <cell r="E1027">
            <v>0.40565193199999999</v>
          </cell>
          <cell r="F1027" t="str">
            <v>6.1 ± 1.5</v>
          </cell>
          <cell r="G1027" t="str">
            <v>5.0 ± 0.1</v>
          </cell>
          <cell r="H1027">
            <v>0.39241963699999999</v>
          </cell>
        </row>
        <row r="1028">
          <cell r="B1028" t="str">
            <v>Impact</v>
          </cell>
          <cell r="C1028" t="str">
            <v>protein IMPACT isoform X1</v>
          </cell>
          <cell r="D1028">
            <v>0.39225880200000002</v>
          </cell>
          <cell r="E1028">
            <v>0.57174595299999997</v>
          </cell>
          <cell r="F1028" t="str">
            <v>3.8 ± 1.3</v>
          </cell>
          <cell r="G1028" t="str">
            <v>5.3 ± 0.3</v>
          </cell>
          <cell r="H1028">
            <v>0.39225880200000002</v>
          </cell>
        </row>
        <row r="1029">
          <cell r="B1029" t="str">
            <v>Trip10</v>
          </cell>
          <cell r="C1029" t="str">
            <v>cdc42-interacting protein 4 isoform X2</v>
          </cell>
          <cell r="D1029">
            <v>-0.39151358200000003</v>
          </cell>
          <cell r="E1029">
            <v>6.2382867000000002E-2</v>
          </cell>
          <cell r="F1029" t="str">
            <v>110.5 ± 11.0</v>
          </cell>
          <cell r="G1029" t="str">
            <v>90.9 ± 9.5</v>
          </cell>
          <cell r="H1029">
            <v>0.39151358200000003</v>
          </cell>
        </row>
        <row r="1030">
          <cell r="B1030" t="str">
            <v>Aen</v>
          </cell>
          <cell r="C1030" t="str">
            <v>apoptosis-enhancing nuclease isoform 2</v>
          </cell>
          <cell r="D1030">
            <v>-0.391070423</v>
          </cell>
          <cell r="E1030">
            <v>0.33477937800000002</v>
          </cell>
          <cell r="F1030" t="str">
            <v>23.1 ± 4.9</v>
          </cell>
          <cell r="G1030" t="str">
            <v>19.2 ± 3.0</v>
          </cell>
          <cell r="H1030">
            <v>0.391070423</v>
          </cell>
        </row>
        <row r="1031">
          <cell r="B1031" t="str">
            <v>E2f4</v>
          </cell>
          <cell r="C1031" t="str">
            <v>transcription factor E2F4</v>
          </cell>
          <cell r="D1031">
            <v>-0.39103043500000001</v>
          </cell>
          <cell r="E1031">
            <v>0.17117305699999999</v>
          </cell>
          <cell r="F1031" t="str">
            <v>68.3 ± 11.8</v>
          </cell>
          <cell r="G1031" t="str">
            <v>56.0 ± 5.3</v>
          </cell>
          <cell r="H1031">
            <v>0.39103043500000001</v>
          </cell>
        </row>
        <row r="1032">
          <cell r="B1032" t="str">
            <v>Hnf1b</v>
          </cell>
          <cell r="C1032" t="str">
            <v>hepatocyte nuclear factor 1-beta isoform 2</v>
          </cell>
          <cell r="D1032">
            <v>-0.390938705</v>
          </cell>
          <cell r="E1032">
            <v>0.12959210400000001</v>
          </cell>
          <cell r="F1032" t="str">
            <v>29.0 ± 4.6</v>
          </cell>
          <cell r="G1032" t="str">
            <v>23.9 ± 1.2</v>
          </cell>
          <cell r="H1032">
            <v>0.390938705</v>
          </cell>
        </row>
        <row r="1033">
          <cell r="B1033" t="str">
            <v>LOC102634333</v>
          </cell>
          <cell r="C1033" t="str">
            <v>uncharacterized protein LOC102634333</v>
          </cell>
          <cell r="D1033">
            <v>-0.39086715100000002</v>
          </cell>
          <cell r="E1033">
            <v>0.59879397700000003</v>
          </cell>
          <cell r="F1033" t="str">
            <v>2.7 ± 0.8</v>
          </cell>
          <cell r="G1033" t="str">
            <v>2.2 ± 0.7</v>
          </cell>
          <cell r="H1033">
            <v>0.39086715100000002</v>
          </cell>
        </row>
        <row r="1034">
          <cell r="B1034" t="str">
            <v>Shpk</v>
          </cell>
          <cell r="C1034" t="str">
            <v>sedoheptulokinase isoform X2</v>
          </cell>
          <cell r="D1034">
            <v>-0.39015388200000001</v>
          </cell>
          <cell r="E1034">
            <v>0.67218013399999998</v>
          </cell>
          <cell r="F1034" t="str">
            <v>5.1 ± 1.7</v>
          </cell>
          <cell r="G1034" t="str">
            <v>4.2 ± 0.4</v>
          </cell>
          <cell r="H1034">
            <v>0.39015388200000001</v>
          </cell>
        </row>
        <row r="1035">
          <cell r="B1035" t="str">
            <v>Large</v>
          </cell>
          <cell r="C1035" t="str">
            <v>glycosyltransferase-like protein LARGE1 isoform X1</v>
          </cell>
          <cell r="D1035">
            <v>-0.390105488</v>
          </cell>
          <cell r="E1035">
            <v>0.522233583</v>
          </cell>
          <cell r="F1035" t="str">
            <v>17.4 ± 8.2</v>
          </cell>
          <cell r="G1035" t="str">
            <v>14.1 ± 1.4</v>
          </cell>
          <cell r="H1035">
            <v>0.390105488</v>
          </cell>
        </row>
        <row r="1036">
          <cell r="B1036" t="str">
            <v>Cct5</v>
          </cell>
          <cell r="C1036" t="str">
            <v>T-complex protein 1 subunit epsilon isoform X1</v>
          </cell>
          <cell r="D1036">
            <v>-0.38991545999999999</v>
          </cell>
          <cell r="E1036">
            <v>6.9992447999999999E-2</v>
          </cell>
          <cell r="F1036" t="str">
            <v>441.4 ± 18.3</v>
          </cell>
          <cell r="G1036" t="str">
            <v>365.1 ± 27.2</v>
          </cell>
          <cell r="H1036">
            <v>0.38991545999999999</v>
          </cell>
        </row>
        <row r="1037">
          <cell r="B1037" t="str">
            <v>Fam210b</v>
          </cell>
          <cell r="C1037" t="str">
            <v>protein FAM210B isoform X1</v>
          </cell>
          <cell r="D1037">
            <v>-0.389795324</v>
          </cell>
          <cell r="E1037">
            <v>0.56028952700000001</v>
          </cell>
          <cell r="F1037" t="str">
            <v>5.3 ± 1.1</v>
          </cell>
          <cell r="G1037" t="str">
            <v>4.4 ± 0.3</v>
          </cell>
          <cell r="H1037">
            <v>0.389795324</v>
          </cell>
        </row>
        <row r="1038">
          <cell r="B1038" t="str">
            <v>Psca</v>
          </cell>
          <cell r="C1038" t="str">
            <v>prostate stem cell antigen precursor</v>
          </cell>
          <cell r="D1038">
            <v>-0.38961694800000002</v>
          </cell>
          <cell r="E1038">
            <v>0.63949203600000004</v>
          </cell>
          <cell r="F1038" t="str">
            <v>43.7 ± 19.0</v>
          </cell>
          <cell r="G1038" t="str">
            <v>36.3 ± 5.8</v>
          </cell>
          <cell r="H1038">
            <v>0.38961694800000002</v>
          </cell>
        </row>
        <row r="1039">
          <cell r="B1039" t="str">
            <v>Rhpn2</v>
          </cell>
          <cell r="C1039" t="str">
            <v>rhophilin-2</v>
          </cell>
          <cell r="D1039">
            <v>-0.38957138400000002</v>
          </cell>
          <cell r="E1039">
            <v>5.3646961999999999E-2</v>
          </cell>
          <cell r="F1039" t="str">
            <v>91.5 ± 8.1</v>
          </cell>
          <cell r="G1039" t="str">
            <v>75.3 ± 3.5</v>
          </cell>
          <cell r="H1039">
            <v>0.38957138400000002</v>
          </cell>
        </row>
        <row r="1040">
          <cell r="B1040" t="str">
            <v>Srd5a1</v>
          </cell>
          <cell r="C1040" t="str">
            <v>3-oxo-5-alpha-steroid 4-dehydrogenase 1</v>
          </cell>
          <cell r="D1040">
            <v>-0.38946022200000002</v>
          </cell>
          <cell r="E1040">
            <v>0.193640284</v>
          </cell>
          <cell r="F1040" t="str">
            <v>40.8 ± 3.3</v>
          </cell>
          <cell r="G1040" t="str">
            <v>33.6 ± 6.6</v>
          </cell>
          <cell r="H1040">
            <v>0.38946022200000002</v>
          </cell>
        </row>
        <row r="1041">
          <cell r="B1041" t="str">
            <v>Vav2</v>
          </cell>
          <cell r="C1041" t="str">
            <v>guanine nucleotide exchange factor VAV2 isoform X3</v>
          </cell>
          <cell r="D1041">
            <v>-0.388394077</v>
          </cell>
          <cell r="E1041">
            <v>8.7018397999999997E-2</v>
          </cell>
          <cell r="F1041" t="str">
            <v>35.5 ± 6.3</v>
          </cell>
          <cell r="G1041" t="str">
            <v>29.2 ± 1.2</v>
          </cell>
          <cell r="H1041">
            <v>0.388394077</v>
          </cell>
        </row>
        <row r="1042">
          <cell r="B1042" t="str">
            <v>Bcl6</v>
          </cell>
          <cell r="C1042" t="str">
            <v>B-cell lymphoma 6 protein homolog</v>
          </cell>
          <cell r="D1042">
            <v>-0.38835878699999998</v>
          </cell>
          <cell r="E1042">
            <v>0.12600479000000001</v>
          </cell>
          <cell r="F1042" t="str">
            <v>27.1 ± 4.1</v>
          </cell>
          <cell r="G1042" t="str">
            <v>22.2 ± 1.5</v>
          </cell>
          <cell r="H1042">
            <v>0.38835878699999998</v>
          </cell>
        </row>
        <row r="1043">
          <cell r="B1043" t="str">
            <v>Fxn</v>
          </cell>
          <cell r="C1043" t="str">
            <v>frataxin, mitochondrial precursor</v>
          </cell>
          <cell r="D1043">
            <v>0.38818843600000003</v>
          </cell>
          <cell r="E1043">
            <v>0.44058438700000002</v>
          </cell>
          <cell r="F1043" t="str">
            <v>17.3 ± 1.0</v>
          </cell>
          <cell r="G1043" t="str">
            <v>24.5 ± 3.2</v>
          </cell>
          <cell r="H1043">
            <v>0.38818843600000003</v>
          </cell>
        </row>
        <row r="1044">
          <cell r="B1044" t="str">
            <v>Magi3</v>
          </cell>
          <cell r="C1044" t="str">
            <v>membrane-associated guanylate kinase, WW and PDZ domain-containing protein 3 isoform 1</v>
          </cell>
          <cell r="D1044">
            <v>0.38797109699999999</v>
          </cell>
          <cell r="E1044">
            <v>0.12741906</v>
          </cell>
          <cell r="F1044" t="str">
            <v>44.1 ± 10.4</v>
          </cell>
          <cell r="G1044" t="str">
            <v>61.6 ± 4.2</v>
          </cell>
          <cell r="H1044">
            <v>0.38797109699999999</v>
          </cell>
        </row>
        <row r="1045">
          <cell r="B1045" t="str">
            <v>Tcta</v>
          </cell>
          <cell r="C1045" t="str">
            <v>T-cell leukemia translocation-altered gene protein homolog isoform 2</v>
          </cell>
          <cell r="D1045">
            <v>-0.38793261499999998</v>
          </cell>
          <cell r="E1045">
            <v>0.46258385800000001</v>
          </cell>
          <cell r="F1045" t="str">
            <v>17.2 ± 2.5</v>
          </cell>
          <cell r="G1045" t="str">
            <v>14.2 ± 2.6</v>
          </cell>
          <cell r="H1045">
            <v>0.38793261499999998</v>
          </cell>
        </row>
        <row r="1046">
          <cell r="B1046" t="str">
            <v>Mapk8</v>
          </cell>
          <cell r="C1046" t="str">
            <v>mitogen-activated protein kinase 8 isoform 4</v>
          </cell>
          <cell r="D1046">
            <v>0.38764209799999999</v>
          </cell>
          <cell r="E1046">
            <v>0.444628252</v>
          </cell>
          <cell r="F1046" t="str">
            <v>10.9 ± 3.5</v>
          </cell>
          <cell r="G1046" t="str">
            <v>15.3 ± 3.5</v>
          </cell>
          <cell r="H1046">
            <v>0.38764209799999999</v>
          </cell>
        </row>
        <row r="1047">
          <cell r="B1047" t="str">
            <v>Gata4</v>
          </cell>
          <cell r="C1047" t="str">
            <v>transcription factor GATA-4 isoform 1</v>
          </cell>
          <cell r="D1047">
            <v>0.38746153999999999</v>
          </cell>
          <cell r="E1047">
            <v>0.90464229200000001</v>
          </cell>
          <cell r="F1047" t="str">
            <v>1.5 ± 1.2</v>
          </cell>
          <cell r="G1047" t="str">
            <v>2.2 ± 1.5</v>
          </cell>
          <cell r="H1047">
            <v>0.38746153999999999</v>
          </cell>
        </row>
        <row r="1048">
          <cell r="B1048" t="str">
            <v>Osbpl3</v>
          </cell>
          <cell r="C1048" t="str">
            <v>oxysterol-binding protein-related protein 3 isoform X1</v>
          </cell>
          <cell r="D1048">
            <v>-0.38741778799999999</v>
          </cell>
          <cell r="E1048">
            <v>0.21238542099999999</v>
          </cell>
          <cell r="F1048" t="str">
            <v>42.1 ± 7.2</v>
          </cell>
          <cell r="G1048" t="str">
            <v>34.6 ± 7.8</v>
          </cell>
          <cell r="H1048">
            <v>0.38741778799999999</v>
          </cell>
        </row>
        <row r="1049">
          <cell r="B1049" t="str">
            <v>Rarg</v>
          </cell>
          <cell r="C1049" t="str">
            <v>retinoic acid receptor gamma isoform X1</v>
          </cell>
          <cell r="D1049">
            <v>-0.38740182499999998</v>
          </cell>
          <cell r="E1049">
            <v>6.3958141999999996E-2</v>
          </cell>
          <cell r="F1049" t="str">
            <v>88.2 ± 7.6</v>
          </cell>
          <cell r="G1049" t="str">
            <v>72.7 ± 6.0</v>
          </cell>
          <cell r="H1049">
            <v>0.38740182499999998</v>
          </cell>
        </row>
        <row r="1050">
          <cell r="B1050" t="str">
            <v>Pank1</v>
          </cell>
          <cell r="C1050" t="str">
            <v>pantothenate kinase 1 isoform X1</v>
          </cell>
          <cell r="D1050">
            <v>0.38737113099999998</v>
          </cell>
          <cell r="E1050">
            <v>0.155746938</v>
          </cell>
          <cell r="F1050" t="str">
            <v>15.9 ± 2.0</v>
          </cell>
          <cell r="G1050" t="str">
            <v>22.4 ± 1.1</v>
          </cell>
          <cell r="H1050">
            <v>0.38737113099999998</v>
          </cell>
        </row>
        <row r="1051">
          <cell r="B1051" t="str">
            <v>Cdc42ep2</v>
          </cell>
          <cell r="C1051" t="str">
            <v>cdc42 effector protein 2</v>
          </cell>
          <cell r="D1051">
            <v>-0.38734085299999998</v>
          </cell>
          <cell r="E1051">
            <v>0.179936557</v>
          </cell>
          <cell r="F1051" t="str">
            <v>47.9 ± 6.1</v>
          </cell>
          <cell r="G1051" t="str">
            <v>39.5 ± 2.3</v>
          </cell>
          <cell r="H1051">
            <v>0.38734085299999998</v>
          </cell>
        </row>
        <row r="1052">
          <cell r="B1052" t="str">
            <v>Zfp458</v>
          </cell>
          <cell r="C1052" t="str">
            <v>zinc finger protein 728 isoform X2</v>
          </cell>
          <cell r="D1052">
            <v>-0.38700519500000002</v>
          </cell>
          <cell r="E1052">
            <v>0.49432711200000001</v>
          </cell>
          <cell r="F1052" t="str">
            <v>7.0 ± 1.9</v>
          </cell>
          <cell r="G1052" t="str">
            <v>5.7 ± 0.1</v>
          </cell>
          <cell r="H1052">
            <v>0.38700519500000002</v>
          </cell>
        </row>
        <row r="1053">
          <cell r="B1053" t="str">
            <v>Lrp1</v>
          </cell>
          <cell r="C1053" t="str">
            <v>prolow-density lipoprotein receptor-related protein 1 precursor</v>
          </cell>
          <cell r="D1053">
            <v>-0.38695614499999997</v>
          </cell>
          <cell r="E1053">
            <v>0.72906772900000005</v>
          </cell>
          <cell r="F1053" t="str">
            <v>11.7 ± 5.6</v>
          </cell>
          <cell r="G1053" t="str">
            <v>9.5 ± 5.0</v>
          </cell>
          <cell r="H1053">
            <v>0.38695614499999997</v>
          </cell>
        </row>
        <row r="1054">
          <cell r="B1054" t="str">
            <v>Dcaf13</v>
          </cell>
          <cell r="C1054" t="str">
            <v>DDB1- and CUL4-associated factor 13</v>
          </cell>
          <cell r="D1054">
            <v>-0.38667271199999997</v>
          </cell>
          <cell r="E1054">
            <v>0.113342709</v>
          </cell>
          <cell r="F1054" t="str">
            <v>63.8 ± 2.5</v>
          </cell>
          <cell r="G1054" t="str">
            <v>52.8 ± 3.5</v>
          </cell>
          <cell r="H1054">
            <v>0.38667271199999997</v>
          </cell>
        </row>
        <row r="1055">
          <cell r="B1055" t="str">
            <v>Hk2</v>
          </cell>
          <cell r="C1055" t="str">
            <v>hexokinase-2</v>
          </cell>
          <cell r="D1055">
            <v>-0.38658144900000002</v>
          </cell>
          <cell r="E1055">
            <v>0.48176064699999999</v>
          </cell>
          <cell r="F1055" t="str">
            <v>17.6 ± 2.4</v>
          </cell>
          <cell r="G1055" t="str">
            <v>14.6 ± 4.5</v>
          </cell>
          <cell r="H1055">
            <v>0.38658144900000002</v>
          </cell>
        </row>
        <row r="1056">
          <cell r="B1056" t="str">
            <v>Asb4</v>
          </cell>
          <cell r="C1056" t="str">
            <v>ankyrin repeat and SOCS box protein 4 isoform X1</v>
          </cell>
          <cell r="D1056">
            <v>0.386514474</v>
          </cell>
          <cell r="E1056">
            <v>0.742054993</v>
          </cell>
          <cell r="F1056" t="str">
            <v>8.8 ± 5.8</v>
          </cell>
          <cell r="G1056" t="str">
            <v>12.2 ± 3.3</v>
          </cell>
          <cell r="H1056">
            <v>0.386514474</v>
          </cell>
        </row>
        <row r="1057">
          <cell r="B1057" t="str">
            <v>Hydin</v>
          </cell>
          <cell r="C1057" t="str">
            <v>HYDIN, axonemal central pair apparatus protein</v>
          </cell>
          <cell r="D1057">
            <v>-0.386198025</v>
          </cell>
          <cell r="E1057">
            <v>0.86482815899999999</v>
          </cell>
          <cell r="F1057" t="str">
            <v>0.4  ±  0.2</v>
          </cell>
          <cell r="G1057" t="str">
            <v>0.3  ±  0.2</v>
          </cell>
          <cell r="H1057">
            <v>0.386198025</v>
          </cell>
        </row>
        <row r="1058">
          <cell r="B1058" t="str">
            <v>Mboat2</v>
          </cell>
          <cell r="C1058" t="str">
            <v>lysophospholipid acyltransferase 2 isoform X4</v>
          </cell>
          <cell r="D1058">
            <v>0.38582917</v>
          </cell>
          <cell r="E1058">
            <v>9.3926579999999996E-2</v>
          </cell>
          <cell r="F1058" t="str">
            <v>54.1 ± 1.6</v>
          </cell>
          <cell r="G1058" t="str">
            <v>76.3 ± 7.7</v>
          </cell>
          <cell r="H1058">
            <v>0.38582917</v>
          </cell>
        </row>
        <row r="1059">
          <cell r="B1059" t="str">
            <v>Prdm5</v>
          </cell>
          <cell r="C1059" t="str">
            <v>PR domain zinc finger protein 5</v>
          </cell>
          <cell r="D1059">
            <v>-0.385400615</v>
          </cell>
          <cell r="E1059">
            <v>0.92895175900000004</v>
          </cell>
          <cell r="F1059" t="str">
            <v>6.2 ± 0.5</v>
          </cell>
          <cell r="G1059" t="str">
            <v>5.2 ± 4.4</v>
          </cell>
          <cell r="H1059">
            <v>0.385400615</v>
          </cell>
        </row>
        <row r="1060">
          <cell r="B1060" t="str">
            <v>Hist1h2bf</v>
          </cell>
          <cell r="C1060" t="str">
            <v>histone H2B type 1-F/J/L</v>
          </cell>
          <cell r="D1060">
            <v>0.38525594499999999</v>
          </cell>
          <cell r="E1060">
            <v>0.44976374000000002</v>
          </cell>
          <cell r="F1060" t="str">
            <v>114.5 ± 34.6</v>
          </cell>
          <cell r="G1060" t="str">
            <v>160.2 ± 27.2</v>
          </cell>
          <cell r="H1060">
            <v>0.38525594499999999</v>
          </cell>
        </row>
        <row r="1061">
          <cell r="B1061" t="str">
            <v>Mapk1ip1l</v>
          </cell>
          <cell r="C1061" t="str">
            <v>MAPK-interacting and spindle-stabilizing protein-like</v>
          </cell>
          <cell r="D1061">
            <v>-0.38479182299999998</v>
          </cell>
          <cell r="E1061">
            <v>0.25751265000000001</v>
          </cell>
          <cell r="F1061" t="str">
            <v>47.2 ± 10.3</v>
          </cell>
          <cell r="G1061" t="str">
            <v>38.8 ± 8.0</v>
          </cell>
          <cell r="H1061">
            <v>0.38479182299999998</v>
          </cell>
        </row>
        <row r="1062">
          <cell r="B1062" t="str">
            <v>Sipa1l3</v>
          </cell>
          <cell r="C1062" t="str">
            <v>signal-induced proliferation-associated 1-like protein 3 isoform X1</v>
          </cell>
          <cell r="D1062">
            <v>-0.384482712</v>
          </cell>
          <cell r="E1062">
            <v>0.28535102099999998</v>
          </cell>
          <cell r="F1062" t="str">
            <v>10.3 ± 3.1</v>
          </cell>
          <cell r="G1062" t="str">
            <v>8.5 ± 0.3</v>
          </cell>
          <cell r="H1062">
            <v>0.384482712</v>
          </cell>
        </row>
        <row r="1063">
          <cell r="B1063" t="str">
            <v>Zfp788</v>
          </cell>
          <cell r="C1063" t="str">
            <v>zinc finger protein 788 isoform X4</v>
          </cell>
          <cell r="D1063">
            <v>0.384272854</v>
          </cell>
          <cell r="E1063">
            <v>0.365862456</v>
          </cell>
          <cell r="F1063" t="str">
            <v>8.7 ± 0.5</v>
          </cell>
          <cell r="G1063" t="str">
            <v>12.4 ± 1.5</v>
          </cell>
          <cell r="H1063">
            <v>0.384272854</v>
          </cell>
        </row>
        <row r="1064">
          <cell r="B1064" t="str">
            <v>Mocos</v>
          </cell>
          <cell r="C1064" t="str">
            <v>molybdenum cofactor sulfurase isoform X2</v>
          </cell>
          <cell r="D1064">
            <v>-0.38426558700000002</v>
          </cell>
          <cell r="E1064">
            <v>0.64189201100000004</v>
          </cell>
          <cell r="F1064" t="str">
            <v>2.9 ± 0.8</v>
          </cell>
          <cell r="G1064" t="str">
            <v>2.4 ± 0.2</v>
          </cell>
          <cell r="H1064">
            <v>0.38426558700000002</v>
          </cell>
        </row>
        <row r="1065">
          <cell r="B1065" t="str">
            <v>Nutf2</v>
          </cell>
          <cell r="C1065" t="str">
            <v>nuclear transport factor 2 isoform X1</v>
          </cell>
          <cell r="D1065">
            <v>-0.38422261200000002</v>
          </cell>
          <cell r="E1065">
            <v>0.166098254</v>
          </cell>
          <cell r="F1065" t="str">
            <v>38.0 ± 4.7</v>
          </cell>
          <cell r="G1065" t="str">
            <v>31.4 ± 1.6</v>
          </cell>
          <cell r="H1065">
            <v>0.38422261200000002</v>
          </cell>
        </row>
        <row r="1066">
          <cell r="B1066" t="str">
            <v>Cand2</v>
          </cell>
          <cell r="C1066" t="str">
            <v>cullin-associated NEDD8-dissociated protein 2 isoform X1</v>
          </cell>
          <cell r="D1066">
            <v>-0.38396068</v>
          </cell>
          <cell r="E1066">
            <v>0.25751265000000001</v>
          </cell>
          <cell r="F1066" t="str">
            <v>21.2 ± 1.0</v>
          </cell>
          <cell r="G1066" t="str">
            <v>17.6 ± 4.0</v>
          </cell>
          <cell r="H1066">
            <v>0.38396068</v>
          </cell>
        </row>
        <row r="1067">
          <cell r="B1067" t="str">
            <v>Mbd6</v>
          </cell>
          <cell r="C1067" t="str">
            <v>methyl-CpG-binding domain protein 6</v>
          </cell>
          <cell r="D1067">
            <v>-0.383941064</v>
          </cell>
          <cell r="E1067">
            <v>0.239480951</v>
          </cell>
          <cell r="F1067" t="str">
            <v>11.3 ± 1.0</v>
          </cell>
          <cell r="G1067" t="str">
            <v>9.3 ± 0.6</v>
          </cell>
          <cell r="H1067">
            <v>0.383941064</v>
          </cell>
        </row>
        <row r="1068">
          <cell r="B1068" t="str">
            <v>Tap1</v>
          </cell>
          <cell r="C1068" t="str">
            <v>antigen peptide transporter 1 isoform 2</v>
          </cell>
          <cell r="D1068">
            <v>-0.383815093</v>
          </cell>
          <cell r="E1068">
            <v>0.53407273899999996</v>
          </cell>
          <cell r="F1068" t="str">
            <v>7.5 ± 1.3</v>
          </cell>
          <cell r="G1068" t="str">
            <v>6.3 ± 0.6</v>
          </cell>
          <cell r="H1068">
            <v>0.383815093</v>
          </cell>
        </row>
        <row r="1069">
          <cell r="B1069" t="str">
            <v>Pfkfb4</v>
          </cell>
          <cell r="C1069" t="str">
            <v>6-phosphofructo-2-kinase/fructose-2,6-bisphosphatase 4 isoform X8</v>
          </cell>
          <cell r="D1069">
            <v>0.38376012999999998</v>
          </cell>
          <cell r="E1069">
            <v>0.53989199399999999</v>
          </cell>
          <cell r="F1069" t="str">
            <v>3.9 ± 0.3</v>
          </cell>
          <cell r="G1069" t="str">
            <v>5.5 ± 0.8</v>
          </cell>
          <cell r="H1069">
            <v>0.38376012999999998</v>
          </cell>
        </row>
        <row r="1070">
          <cell r="B1070" t="str">
            <v>Hgfac</v>
          </cell>
          <cell r="C1070" t="str">
            <v>hepatocyte growth factor activator isoform X3</v>
          </cell>
          <cell r="D1070">
            <v>-0.38367739299999998</v>
          </cell>
          <cell r="E1070">
            <v>0.71726206999999997</v>
          </cell>
          <cell r="F1070" t="str">
            <v>77.7 ± 16.5</v>
          </cell>
          <cell r="G1070" t="str">
            <v>64.2 ± 38.5</v>
          </cell>
          <cell r="H1070">
            <v>0.38367739299999998</v>
          </cell>
        </row>
        <row r="1071">
          <cell r="B1071" t="str">
            <v>Iqcg</v>
          </cell>
          <cell r="C1071" t="str">
            <v>IQ domain-containing protein G isoform X1</v>
          </cell>
          <cell r="D1071">
            <v>0.38361036300000001</v>
          </cell>
          <cell r="E1071">
            <v>0.49424810600000002</v>
          </cell>
          <cell r="F1071" t="str">
            <v>4.5 ± 0.5</v>
          </cell>
          <cell r="G1071" t="str">
            <v>6.3 ± 0.5</v>
          </cell>
          <cell r="H1071">
            <v>0.38361036300000001</v>
          </cell>
        </row>
        <row r="1072">
          <cell r="B1072" t="str">
            <v>Ndfip2</v>
          </cell>
          <cell r="C1072" t="str">
            <v>NEDD4 family-interacting protein 2</v>
          </cell>
          <cell r="D1072">
            <v>-0.383418288</v>
          </cell>
          <cell r="E1072">
            <v>0.27162364300000003</v>
          </cell>
          <cell r="F1072" t="str">
            <v>43.1 ± 8.2</v>
          </cell>
          <cell r="G1072" t="str">
            <v>35.5 ± 7.1</v>
          </cell>
          <cell r="H1072">
            <v>0.383418288</v>
          </cell>
        </row>
        <row r="1073">
          <cell r="B1073" t="str">
            <v>Vps13b</v>
          </cell>
          <cell r="C1073" t="str">
            <v>vacuolar protein sorting-associated protein 13B isoform X6</v>
          </cell>
          <cell r="D1073">
            <v>-0.38334494099999999</v>
          </cell>
          <cell r="E1073">
            <v>4.5875166000000002E-2</v>
          </cell>
          <cell r="F1073" t="str">
            <v>36.7 ± 3.0</v>
          </cell>
          <cell r="G1073" t="str">
            <v>30.3 ± 1.0</v>
          </cell>
          <cell r="H1073">
            <v>0.38334494099999999</v>
          </cell>
        </row>
        <row r="1074">
          <cell r="B1074" t="str">
            <v>Plekhh2</v>
          </cell>
          <cell r="C1074" t="str">
            <v>pleckstrin homology domain-containing family H member 2 isoform X6</v>
          </cell>
          <cell r="D1074">
            <v>0.38322984100000002</v>
          </cell>
          <cell r="E1074">
            <v>0.39499442000000001</v>
          </cell>
          <cell r="F1074" t="str">
            <v>10.8 ± 3.4</v>
          </cell>
          <cell r="G1074" t="str">
            <v>15.0 ± 2.6</v>
          </cell>
          <cell r="H1074">
            <v>0.38322984100000002</v>
          </cell>
        </row>
        <row r="1075">
          <cell r="B1075" t="str">
            <v>Snora7a</v>
          </cell>
          <cell r="C1075" t="str">
            <v>small nucleolar RNA, H/ACA box 7A</v>
          </cell>
          <cell r="D1075">
            <v>-0.38263067099999998</v>
          </cell>
          <cell r="E1075">
            <v>0.69555925500000004</v>
          </cell>
          <cell r="F1075" t="str">
            <v>114.8 ± 30.7</v>
          </cell>
          <cell r="G1075" t="str">
            <v>96.1 ± 25.3</v>
          </cell>
          <cell r="H1075">
            <v>0.38263067099999998</v>
          </cell>
        </row>
        <row r="1076">
          <cell r="B1076" t="str">
            <v>Dhrs7</v>
          </cell>
          <cell r="C1076" t="str">
            <v>dehydrogenase/reductase SDR family member 7 precursor</v>
          </cell>
          <cell r="D1076">
            <v>-0.382550428</v>
          </cell>
          <cell r="E1076">
            <v>0.54991907500000003</v>
          </cell>
          <cell r="F1076" t="str">
            <v>20.7 ± 4.8</v>
          </cell>
          <cell r="G1076" t="str">
            <v>17.3 ± 0.8</v>
          </cell>
          <cell r="H1076">
            <v>0.382550428</v>
          </cell>
        </row>
        <row r="1077">
          <cell r="B1077" t="str">
            <v>Chac1</v>
          </cell>
          <cell r="C1077" t="str">
            <v>glutathione-specific gamma-glutamylcyclotransferase 1</v>
          </cell>
          <cell r="D1077">
            <v>-0.38235339899999998</v>
          </cell>
          <cell r="E1077">
            <v>0.43188552699999999</v>
          </cell>
          <cell r="F1077" t="str">
            <v>71.7 ± 17.3</v>
          </cell>
          <cell r="G1077" t="str">
            <v>60.1 ± 9.7</v>
          </cell>
          <cell r="H1077">
            <v>0.38235339899999998</v>
          </cell>
        </row>
        <row r="1078">
          <cell r="B1078" t="str">
            <v>Itpr3</v>
          </cell>
          <cell r="C1078" t="str">
            <v>inositol 1,4,5-trisphosphate receptor type 3 isoform X1</v>
          </cell>
          <cell r="D1078">
            <v>-0.38232875100000002</v>
          </cell>
          <cell r="E1078">
            <v>0.242620104</v>
          </cell>
          <cell r="F1078" t="str">
            <v>42.2 ± 12.1</v>
          </cell>
          <cell r="G1078" t="str">
            <v>34.7 ± 5.1</v>
          </cell>
          <cell r="H1078">
            <v>0.38232875100000002</v>
          </cell>
        </row>
        <row r="1079">
          <cell r="B1079" t="str">
            <v>Gal3st4</v>
          </cell>
          <cell r="C1079" t="str">
            <v>galactose-3-O-sulfotransferase 4 isoform X1</v>
          </cell>
          <cell r="D1079">
            <v>-0.38228633400000001</v>
          </cell>
          <cell r="E1079">
            <v>0.68501954899999995</v>
          </cell>
          <cell r="F1079" t="str">
            <v>3.8 ± 0.7</v>
          </cell>
          <cell r="G1079" t="str">
            <v>3.3 ± 0.4</v>
          </cell>
          <cell r="H1079">
            <v>0.38228633400000001</v>
          </cell>
        </row>
        <row r="1080">
          <cell r="B1080" t="str">
            <v>Camkk1</v>
          </cell>
          <cell r="C1080" t="str">
            <v>calcium/calmodulin-dependent protein kinase kinase 1</v>
          </cell>
          <cell r="D1080">
            <v>0.38228448500000001</v>
          </cell>
          <cell r="E1080">
            <v>0.64952307099999995</v>
          </cell>
          <cell r="F1080" t="str">
            <v>3.3 ± 1.0</v>
          </cell>
          <cell r="G1080" t="str">
            <v>4.7 ± 0.7</v>
          </cell>
          <cell r="H1080">
            <v>0.38228448500000001</v>
          </cell>
        </row>
        <row r="1081">
          <cell r="B1081" t="str">
            <v>Mbnl2</v>
          </cell>
          <cell r="C1081" t="str">
            <v>muscleblind-like protein 2 isoform X5</v>
          </cell>
          <cell r="D1081">
            <v>-0.381928033</v>
          </cell>
          <cell r="E1081">
            <v>0.17280050599999999</v>
          </cell>
          <cell r="F1081" t="str">
            <v>94.6 ± 10.4</v>
          </cell>
          <cell r="G1081" t="str">
            <v>78.1 ± 14.6</v>
          </cell>
          <cell r="H1081">
            <v>0.381928033</v>
          </cell>
        </row>
        <row r="1082">
          <cell r="B1082" t="str">
            <v>Myo15</v>
          </cell>
          <cell r="C1082" t="str">
            <v>myosin XV</v>
          </cell>
          <cell r="D1082">
            <v>-0.38185313100000001</v>
          </cell>
          <cell r="E1082">
            <v>0.84014253800000005</v>
          </cell>
          <cell r="F1082" t="str">
            <v>0.6  ±  0.4</v>
          </cell>
          <cell r="G1082" t="str">
            <v>0.5  ±  0.2</v>
          </cell>
          <cell r="H1082">
            <v>0.38185313100000001</v>
          </cell>
        </row>
        <row r="1083">
          <cell r="B1083" t="str">
            <v>Atf4</v>
          </cell>
          <cell r="C1083" t="str">
            <v>cyclic AMP-dependent transcription factor ATF-4</v>
          </cell>
          <cell r="D1083">
            <v>-0.38180632799999997</v>
          </cell>
          <cell r="E1083">
            <v>0.12839188300000001</v>
          </cell>
          <cell r="F1083" t="str">
            <v>578.8 ± 63.7</v>
          </cell>
          <cell r="G1083" t="str">
            <v>482.3 ± 15.4</v>
          </cell>
          <cell r="H1083">
            <v>0.38180632799999997</v>
          </cell>
        </row>
        <row r="1084">
          <cell r="B1084" t="str">
            <v>Slc29a3</v>
          </cell>
          <cell r="C1084" t="str">
            <v>equilibrative nucleoside transporter 3 isoform X3</v>
          </cell>
          <cell r="D1084">
            <v>-0.38178403799999999</v>
          </cell>
          <cell r="E1084">
            <v>0.49432711200000001</v>
          </cell>
          <cell r="F1084" t="str">
            <v>4.8 ± 0.4</v>
          </cell>
          <cell r="G1084" t="str">
            <v>4.0 ± 0.8</v>
          </cell>
          <cell r="H1084">
            <v>0.38178403799999999</v>
          </cell>
        </row>
        <row r="1085">
          <cell r="B1085" t="str">
            <v>Sufu</v>
          </cell>
          <cell r="C1085" t="str">
            <v>suppressor of fused homolog isoform 2</v>
          </cell>
          <cell r="D1085">
            <v>0.38158135199999998</v>
          </cell>
          <cell r="E1085">
            <v>0.35003004900000001</v>
          </cell>
          <cell r="F1085" t="str">
            <v>9.3 ± 2.3</v>
          </cell>
          <cell r="G1085" t="str">
            <v>13.0 ± 1.8</v>
          </cell>
          <cell r="H1085">
            <v>0.38158135199999998</v>
          </cell>
        </row>
        <row r="1086">
          <cell r="B1086" t="str">
            <v>Rcbtb1</v>
          </cell>
          <cell r="C1086" t="str">
            <v>RCC1 and BTB domain-containing protein 1</v>
          </cell>
          <cell r="D1086">
            <v>-0.38155614799999998</v>
          </cell>
          <cell r="E1086">
            <v>0.35192227500000001</v>
          </cell>
          <cell r="F1086" t="str">
            <v>29.9 ± 8.1</v>
          </cell>
          <cell r="G1086" t="str">
            <v>24.5 ± 4.7</v>
          </cell>
          <cell r="H1086">
            <v>0.38155614799999998</v>
          </cell>
        </row>
        <row r="1087">
          <cell r="B1087" t="str">
            <v>Acsl4</v>
          </cell>
          <cell r="C1087" t="str">
            <v>long-chain-fatty-acid--CoA ligase 4 isoform 2</v>
          </cell>
          <cell r="D1087">
            <v>-0.38134560299999998</v>
          </cell>
          <cell r="E1087">
            <v>0.19440073199999999</v>
          </cell>
          <cell r="F1087" t="str">
            <v>19.8 ± 3.2</v>
          </cell>
          <cell r="G1087" t="str">
            <v>16.3 ± 1.7</v>
          </cell>
          <cell r="H1087">
            <v>0.38134560299999998</v>
          </cell>
        </row>
        <row r="1088">
          <cell r="B1088" t="str">
            <v>Extl3</v>
          </cell>
          <cell r="C1088" t="str">
            <v>exostosin-like 3 isoform X1</v>
          </cell>
          <cell r="D1088">
            <v>-0.38096554300000002</v>
          </cell>
          <cell r="E1088">
            <v>0.27139690599999999</v>
          </cell>
          <cell r="F1088" t="str">
            <v>17.0 ± 3.5</v>
          </cell>
          <cell r="G1088" t="str">
            <v>14.0 ± 2.7</v>
          </cell>
          <cell r="H1088">
            <v>0.38096554300000002</v>
          </cell>
        </row>
        <row r="1089">
          <cell r="B1089" t="str">
            <v>G6pdx</v>
          </cell>
          <cell r="C1089" t="str">
            <v>glucose-6-phosphate 1-dehydrogenase X</v>
          </cell>
          <cell r="D1089">
            <v>-0.38089853400000001</v>
          </cell>
          <cell r="E1089">
            <v>0.112658194</v>
          </cell>
          <cell r="F1089" t="str">
            <v>56.3 ± 7.5</v>
          </cell>
          <cell r="G1089" t="str">
            <v>46.6 ± 4.7</v>
          </cell>
          <cell r="H1089">
            <v>0.38089853400000001</v>
          </cell>
        </row>
        <row r="1090">
          <cell r="B1090" t="str">
            <v>Arntl2</v>
          </cell>
          <cell r="C1090" t="str">
            <v>aryl hydrocarbon receptor nuclear translocator-like protein 2 isoform X1</v>
          </cell>
          <cell r="D1090">
            <v>-0.38077680899999999</v>
          </cell>
          <cell r="E1090">
            <v>0.70180677300000005</v>
          </cell>
          <cell r="F1090" t="str">
            <v>2.8 ± 0.7</v>
          </cell>
          <cell r="G1090" t="str">
            <v>2.1 ± 0.6</v>
          </cell>
          <cell r="H1090">
            <v>0.38077680899999999</v>
          </cell>
        </row>
        <row r="1091">
          <cell r="B1091" t="str">
            <v>Sema6c</v>
          </cell>
          <cell r="C1091" t="str">
            <v>semaphorin-6C isoform X5</v>
          </cell>
          <cell r="D1091">
            <v>0.38048543899999998</v>
          </cell>
          <cell r="E1091">
            <v>0.53160854199999996</v>
          </cell>
          <cell r="F1091" t="str">
            <v>4.4 ± 0.9</v>
          </cell>
          <cell r="G1091" t="str">
            <v>6.2 ± 0.4</v>
          </cell>
          <cell r="H1091">
            <v>0.38048543899999998</v>
          </cell>
        </row>
        <row r="1092">
          <cell r="B1092" t="str">
            <v>Fam69b</v>
          </cell>
          <cell r="C1092" t="str">
            <v>protein FAM69B precursor</v>
          </cell>
          <cell r="D1092">
            <v>0.38047798300000002</v>
          </cell>
          <cell r="E1092">
            <v>0.52512456299999999</v>
          </cell>
          <cell r="F1092" t="str">
            <v>20.4 ± 5.8</v>
          </cell>
          <cell r="G1092" t="str">
            <v>28.7 ± 6.7</v>
          </cell>
          <cell r="H1092">
            <v>0.38047798300000002</v>
          </cell>
        </row>
        <row r="1093">
          <cell r="B1093" t="str">
            <v>Gal3st1</v>
          </cell>
          <cell r="C1093" t="str">
            <v>galactosylceramide sulfotransferase isoform X1</v>
          </cell>
          <cell r="D1093">
            <v>-0.380272165</v>
          </cell>
          <cell r="E1093">
            <v>0.444628252</v>
          </cell>
          <cell r="F1093" t="str">
            <v>24.3 ± 5.2</v>
          </cell>
          <cell r="G1093" t="str">
            <v>19.4 ± 4.7</v>
          </cell>
          <cell r="H1093">
            <v>0.380272165</v>
          </cell>
        </row>
        <row r="1094">
          <cell r="B1094" t="str">
            <v>9230114K14Rik</v>
          </cell>
          <cell r="C1094" t="str">
            <v>RIKEN cDNA 9230114K14 gene</v>
          </cell>
          <cell r="D1094">
            <v>-0.37975556999999999</v>
          </cell>
          <cell r="E1094">
            <v>0.73522192900000005</v>
          </cell>
          <cell r="F1094" t="str">
            <v>7.3 ± 4.1</v>
          </cell>
          <cell r="G1094" t="str">
            <v>5.9 ± 0.4</v>
          </cell>
          <cell r="H1094">
            <v>0.37975556999999999</v>
          </cell>
        </row>
        <row r="1095">
          <cell r="B1095" t="str">
            <v>Pnp</v>
          </cell>
          <cell r="C1095" t="str">
            <v>purine nucleoside phosphorylase</v>
          </cell>
          <cell r="D1095">
            <v>-0.379484188</v>
          </cell>
          <cell r="E1095">
            <v>0.233138604</v>
          </cell>
          <cell r="F1095" t="str">
            <v>27.2 ± 2.9</v>
          </cell>
          <cell r="G1095" t="str">
            <v>22.5 ± 4.1</v>
          </cell>
          <cell r="H1095">
            <v>0.379484188</v>
          </cell>
        </row>
        <row r="1096">
          <cell r="B1096" t="str">
            <v>Ybx3</v>
          </cell>
          <cell r="C1096" t="str">
            <v>Y-box-binding protein 3 long isoform</v>
          </cell>
          <cell r="D1096">
            <v>-0.379336756</v>
          </cell>
          <cell r="E1096">
            <v>7.4824676000000007E-2</v>
          </cell>
          <cell r="F1096" t="str">
            <v>223.5 ± 10.8</v>
          </cell>
          <cell r="G1096" t="str">
            <v>185.6 ± 17.8</v>
          </cell>
          <cell r="H1096">
            <v>0.379336756</v>
          </cell>
        </row>
        <row r="1097">
          <cell r="B1097" t="str">
            <v>Hmha1</v>
          </cell>
          <cell r="C1097" t="str">
            <v>minor histocompatibility protein HA-1 isoform X3</v>
          </cell>
          <cell r="D1097">
            <v>0.379019298</v>
          </cell>
          <cell r="E1097">
            <v>0.44501802699999998</v>
          </cell>
          <cell r="F1097" t="str">
            <v>6.9 ± 1.3</v>
          </cell>
          <cell r="G1097" t="str">
            <v>9.7 ± 1.9</v>
          </cell>
          <cell r="H1097">
            <v>0.379019298</v>
          </cell>
        </row>
        <row r="1098">
          <cell r="B1098" t="str">
            <v>Acsl5</v>
          </cell>
          <cell r="C1098" t="str">
            <v>long-chain-fatty-acid--CoA ligase 5</v>
          </cell>
          <cell r="D1098">
            <v>-0.3789767</v>
          </cell>
          <cell r="E1098">
            <v>9.4933815000000005E-2</v>
          </cell>
          <cell r="F1098" t="str">
            <v>163.7 ± 9.3</v>
          </cell>
          <cell r="G1098" t="str">
            <v>135.8 ± 14.7</v>
          </cell>
          <cell r="H1098">
            <v>0.3789767</v>
          </cell>
        </row>
        <row r="1099">
          <cell r="B1099" t="str">
            <v>Stxbp4</v>
          </cell>
          <cell r="C1099" t="str">
            <v>syntaxin-binding protein 4</v>
          </cell>
          <cell r="D1099">
            <v>0.37878945000000003</v>
          </cell>
          <cell r="E1099">
            <v>0.20235240700000001</v>
          </cell>
          <cell r="F1099" t="str">
            <v>8.7 ± 0.6</v>
          </cell>
          <cell r="G1099" t="str">
            <v>12.3 ± 0.6</v>
          </cell>
          <cell r="H1099">
            <v>0.37878945000000003</v>
          </cell>
        </row>
        <row r="1100">
          <cell r="B1100" t="str">
            <v>Limk2</v>
          </cell>
          <cell r="C1100" t="str">
            <v>LIM domain kinase 2 isoform c</v>
          </cell>
          <cell r="D1100">
            <v>-0.37875387999999999</v>
          </cell>
          <cell r="E1100">
            <v>0.166098254</v>
          </cell>
          <cell r="F1100" t="str">
            <v>86.1 ± 13.6</v>
          </cell>
          <cell r="G1100" t="str">
            <v>71.4 ± 12.1</v>
          </cell>
          <cell r="H1100">
            <v>0.37875387999999999</v>
          </cell>
        </row>
        <row r="1101">
          <cell r="B1101" t="str">
            <v>Pgap2</v>
          </cell>
          <cell r="C1101" t="str">
            <v>post-GPI attachment to proteins factor 2</v>
          </cell>
          <cell r="D1101">
            <v>-0.378563021</v>
          </cell>
          <cell r="E1101">
            <v>0.16481358300000001</v>
          </cell>
          <cell r="F1101" t="str">
            <v>39.0 ± 4.7</v>
          </cell>
          <cell r="G1101" t="str">
            <v>31.0 ± 3.0</v>
          </cell>
          <cell r="H1101">
            <v>0.378563021</v>
          </cell>
        </row>
        <row r="1102">
          <cell r="B1102" t="str">
            <v>Atr</v>
          </cell>
          <cell r="C1102" t="str">
            <v>serine/threonine-protein kinase ATR isoform X2</v>
          </cell>
          <cell r="D1102">
            <v>0.37844767000000001</v>
          </cell>
          <cell r="E1102">
            <v>9.4593795999999994E-2</v>
          </cell>
          <cell r="F1102" t="str">
            <v>14.6 ± 0.5</v>
          </cell>
          <cell r="G1102" t="str">
            <v>20.5 ± 0.8</v>
          </cell>
          <cell r="H1102">
            <v>0.37844767000000001</v>
          </cell>
        </row>
        <row r="1103">
          <cell r="B1103" t="str">
            <v>Cars2</v>
          </cell>
          <cell r="C1103" t="str">
            <v>probable cysteine--tRNA ligase, mitochondrial precursor</v>
          </cell>
          <cell r="D1103">
            <v>0.37836133399999999</v>
          </cell>
          <cell r="E1103">
            <v>0.47409141599999999</v>
          </cell>
          <cell r="F1103" t="str">
            <v>16.5 ± 4.5</v>
          </cell>
          <cell r="G1103" t="str">
            <v>23.1 ± 1.5</v>
          </cell>
          <cell r="H1103">
            <v>0.37836133399999999</v>
          </cell>
        </row>
        <row r="1104">
          <cell r="B1104" t="str">
            <v>Zfp94</v>
          </cell>
          <cell r="C1104" t="str">
            <v>zinc finger protein 45 isoform X1</v>
          </cell>
          <cell r="D1104">
            <v>0.37831649899999997</v>
          </cell>
          <cell r="E1104">
            <v>0.54991907500000003</v>
          </cell>
          <cell r="F1104" t="str">
            <v>5.0 ± 0.7</v>
          </cell>
          <cell r="G1104" t="str">
            <v>7.0 ± 0.1</v>
          </cell>
          <cell r="H1104">
            <v>0.37831649899999997</v>
          </cell>
        </row>
        <row r="1105">
          <cell r="B1105" t="str">
            <v>Slc4a4</v>
          </cell>
          <cell r="C1105" t="str">
            <v>electrogenic sodium bicarbonate cotransporter 1 isoform X5</v>
          </cell>
          <cell r="D1105">
            <v>0.37825761600000002</v>
          </cell>
          <cell r="E1105">
            <v>0.53160854199999996</v>
          </cell>
          <cell r="F1105" t="str">
            <v>17.4 ± 7.8</v>
          </cell>
          <cell r="G1105" t="str">
            <v>25.3 ± 3.8</v>
          </cell>
          <cell r="H1105">
            <v>0.37825761600000002</v>
          </cell>
        </row>
        <row r="1106">
          <cell r="B1106" t="str">
            <v>Cox6c</v>
          </cell>
          <cell r="C1106" t="str">
            <v>cytochrome c oxidase subunit 6C</v>
          </cell>
          <cell r="D1106">
            <v>-0.377998371</v>
          </cell>
          <cell r="E1106">
            <v>8.7400539999999999E-2</v>
          </cell>
          <cell r="F1106" t="str">
            <v>385.6 ± 7.2</v>
          </cell>
          <cell r="G1106" t="str">
            <v>321.3 ± 25.2</v>
          </cell>
          <cell r="H1106">
            <v>0.377998371</v>
          </cell>
        </row>
        <row r="1107">
          <cell r="B1107" t="str">
            <v>Nfatc2</v>
          </cell>
          <cell r="C1107" t="str">
            <v>nuclear factor of activated T-cells, cytoplasmic 2 isoform e</v>
          </cell>
          <cell r="D1107">
            <v>-0.37777619499999998</v>
          </cell>
          <cell r="E1107">
            <v>0.52427840599999997</v>
          </cell>
          <cell r="F1107" t="str">
            <v>5.7 ± 2.1</v>
          </cell>
          <cell r="G1107" t="str">
            <v>4.7 ± 0.5</v>
          </cell>
          <cell r="H1107">
            <v>0.37777619499999998</v>
          </cell>
        </row>
        <row r="1108">
          <cell r="B1108" t="str">
            <v>Rasl10a</v>
          </cell>
          <cell r="C1108" t="str">
            <v>ras-like protein family member 10A precursor</v>
          </cell>
          <cell r="D1108">
            <v>0.377654194</v>
          </cell>
          <cell r="E1108">
            <v>0.74009016599999999</v>
          </cell>
          <cell r="F1108" t="str">
            <v>8.4 ± 3.0</v>
          </cell>
          <cell r="G1108" t="str">
            <v>11.6 ± 4.8</v>
          </cell>
          <cell r="H1108">
            <v>0.377654194</v>
          </cell>
        </row>
        <row r="1109">
          <cell r="B1109" t="str">
            <v>H1f0</v>
          </cell>
          <cell r="C1109" t="str">
            <v>histone H1.0</v>
          </cell>
          <cell r="D1109">
            <v>0.37762098900000002</v>
          </cell>
          <cell r="E1109">
            <v>6.9578133E-2</v>
          </cell>
          <cell r="F1109" t="str">
            <v>446.2 ± 44.9</v>
          </cell>
          <cell r="G1109" t="str">
            <v>624.5 ± 31.1</v>
          </cell>
          <cell r="H1109">
            <v>0.37762098900000002</v>
          </cell>
        </row>
        <row r="1110">
          <cell r="B1110" t="str">
            <v>Slc22a5</v>
          </cell>
          <cell r="C1110" t="str">
            <v>solute carrier family 22 member 5 isoform X3</v>
          </cell>
          <cell r="D1110">
            <v>-0.37752007399999998</v>
          </cell>
          <cell r="E1110">
            <v>0.24478657000000001</v>
          </cell>
          <cell r="F1110" t="str">
            <v>18.5 ± 2.8</v>
          </cell>
          <cell r="G1110" t="str">
            <v>15.3 ± 0.9</v>
          </cell>
          <cell r="H1110">
            <v>0.37752007399999998</v>
          </cell>
        </row>
        <row r="1111">
          <cell r="B1111" t="str">
            <v>Mtss1</v>
          </cell>
          <cell r="C1111" t="str">
            <v>metastasis suppressor protein 1 isoform X14</v>
          </cell>
          <cell r="D1111">
            <v>0.37746376300000001</v>
          </cell>
          <cell r="E1111">
            <v>0.65986964000000004</v>
          </cell>
          <cell r="F1111" t="str">
            <v>8.1 ± 3.4</v>
          </cell>
          <cell r="G1111" t="str">
            <v>11.6 ± 1.5</v>
          </cell>
          <cell r="H1111">
            <v>0.37746376300000001</v>
          </cell>
        </row>
        <row r="1112">
          <cell r="B1112" t="str">
            <v>Atp6v1c1</v>
          </cell>
          <cell r="C1112" t="str">
            <v>V-type proton ATPase subunit C 1</v>
          </cell>
          <cell r="D1112">
            <v>-0.37742748500000001</v>
          </cell>
          <cell r="E1112">
            <v>8.7342319000000002E-2</v>
          </cell>
          <cell r="F1112" t="str">
            <v>76.3 ± 5.2</v>
          </cell>
          <cell r="G1112" t="str">
            <v>63.4 ± 6.3</v>
          </cell>
          <cell r="H1112">
            <v>0.37742748500000001</v>
          </cell>
        </row>
        <row r="1113">
          <cell r="B1113" t="str">
            <v>Arhgef37</v>
          </cell>
          <cell r="C1113" t="str">
            <v>rho guanine nucleotide exchange factor 37 isoform X3</v>
          </cell>
          <cell r="D1113">
            <v>-0.377141528</v>
          </cell>
          <cell r="E1113">
            <v>0.35277623200000002</v>
          </cell>
          <cell r="F1113" t="str">
            <v>20.1 ± 2.5</v>
          </cell>
          <cell r="G1113" t="str">
            <v>16.7 ± 3.4</v>
          </cell>
          <cell r="H1113">
            <v>0.377141528</v>
          </cell>
        </row>
        <row r="1114">
          <cell r="B1114" t="str">
            <v>Samd4b</v>
          </cell>
          <cell r="C1114" t="str">
            <v>protein Smaug homolog 2</v>
          </cell>
          <cell r="D1114">
            <v>-0.37699693899999998</v>
          </cell>
          <cell r="E1114">
            <v>0.21971902300000001</v>
          </cell>
          <cell r="F1114" t="str">
            <v>16.5 ± 2.4</v>
          </cell>
          <cell r="G1114" t="str">
            <v>13.7 ± 1.9</v>
          </cell>
          <cell r="H1114">
            <v>0.37699693899999998</v>
          </cell>
        </row>
        <row r="1115">
          <cell r="B1115" t="str">
            <v>Mapk15</v>
          </cell>
          <cell r="C1115" t="str">
            <v>mitogen-activated protein kinase 15 isoform X12</v>
          </cell>
          <cell r="D1115">
            <v>-0.376978486</v>
          </cell>
          <cell r="E1115">
            <v>0.643889822</v>
          </cell>
          <cell r="F1115" t="str">
            <v>4.8 ± 0.3</v>
          </cell>
          <cell r="G1115" t="str">
            <v>4.0 ± 0.7</v>
          </cell>
          <cell r="H1115">
            <v>0.376978486</v>
          </cell>
        </row>
        <row r="1116">
          <cell r="B1116" t="str">
            <v>Gjc1</v>
          </cell>
          <cell r="C1116" t="str">
            <v>gap junction gamma-1 protein</v>
          </cell>
          <cell r="D1116">
            <v>0.37685727099999999</v>
          </cell>
          <cell r="E1116">
            <v>0.34974575400000002</v>
          </cell>
          <cell r="F1116" t="str">
            <v>18.0 ± 1.2</v>
          </cell>
          <cell r="G1116" t="str">
            <v>25.8 ± 3.9</v>
          </cell>
          <cell r="H1116">
            <v>0.37685727099999999</v>
          </cell>
        </row>
        <row r="1117">
          <cell r="B1117" t="str">
            <v>2610524H06Rik</v>
          </cell>
          <cell r="C1117" t="str">
            <v>uncharacterized protein C12orf76 homolog precursor</v>
          </cell>
          <cell r="D1117">
            <v>0.37679712399999998</v>
          </cell>
          <cell r="E1117">
            <v>0.56383733000000003</v>
          </cell>
          <cell r="F1117" t="str">
            <v>17.1 ± 1.2</v>
          </cell>
          <cell r="G1117" t="str">
            <v>24.0 ± 5.6</v>
          </cell>
          <cell r="H1117">
            <v>0.37679712399999998</v>
          </cell>
        </row>
        <row r="1118">
          <cell r="B1118" t="str">
            <v>Sft2d2</v>
          </cell>
          <cell r="C1118" t="str">
            <v>vesicle transport protein SFT2B</v>
          </cell>
          <cell r="D1118">
            <v>-0.37674680799999999</v>
          </cell>
          <cell r="E1118">
            <v>7.9690104999999997E-2</v>
          </cell>
          <cell r="F1118" t="str">
            <v>76.1 ± 6.7</v>
          </cell>
          <cell r="G1118" t="str">
            <v>63.4 ± 5.3</v>
          </cell>
          <cell r="H1118">
            <v>0.37674680799999999</v>
          </cell>
        </row>
        <row r="1119">
          <cell r="B1119" t="str">
            <v>Hmmr</v>
          </cell>
          <cell r="C1119" t="str">
            <v>hyaluronan mediated motility receptor isoform X3</v>
          </cell>
          <cell r="D1119">
            <v>0.37665606000000001</v>
          </cell>
          <cell r="E1119">
            <v>0.243822229</v>
          </cell>
          <cell r="F1119" t="str">
            <v>33.4 ± 9.0</v>
          </cell>
          <cell r="G1119" t="str">
            <v>46.4 ± 4.8</v>
          </cell>
          <cell r="H1119">
            <v>0.37665606000000001</v>
          </cell>
        </row>
        <row r="1120">
          <cell r="B1120" t="str">
            <v>Srm</v>
          </cell>
          <cell r="C1120" t="str">
            <v>spermidine synthase</v>
          </cell>
          <cell r="D1120">
            <v>-0.37635812200000002</v>
          </cell>
          <cell r="E1120">
            <v>0.29166203400000001</v>
          </cell>
          <cell r="F1120" t="str">
            <v>36.9 ± 3.7</v>
          </cell>
          <cell r="G1120" t="str">
            <v>30.9 ± 2.0</v>
          </cell>
          <cell r="H1120">
            <v>0.37635812200000002</v>
          </cell>
        </row>
        <row r="1121">
          <cell r="B1121" t="str">
            <v>Gtf2a1</v>
          </cell>
          <cell r="C1121" t="str">
            <v>transcription initiation factor IIA subunit 1 isoform X1</v>
          </cell>
          <cell r="D1121">
            <v>0.37617741300000002</v>
          </cell>
          <cell r="E1121">
            <v>0.11470833800000001</v>
          </cell>
          <cell r="F1121" t="str">
            <v>28.3 ± 0.6</v>
          </cell>
          <cell r="G1121" t="str">
            <v>39.7 ± 4.0</v>
          </cell>
          <cell r="H1121">
            <v>0.37617741300000002</v>
          </cell>
        </row>
        <row r="1122">
          <cell r="B1122" t="str">
            <v>Agk</v>
          </cell>
          <cell r="C1122" t="str">
            <v>acylglycerol kinase, mitochondrial isoform X3</v>
          </cell>
          <cell r="D1122">
            <v>-0.376116328</v>
          </cell>
          <cell r="E1122">
            <v>0.67752133699999995</v>
          </cell>
          <cell r="F1122" t="str">
            <v>5.1 ± 0.4</v>
          </cell>
          <cell r="G1122" t="str">
            <v>4.3 ± 1.7</v>
          </cell>
          <cell r="H1122">
            <v>0.376116328</v>
          </cell>
        </row>
        <row r="1123">
          <cell r="B1123" t="str">
            <v>Galnt10</v>
          </cell>
          <cell r="C1123" t="str">
            <v>polypeptide N-acetylgalactosaminyltransferase 10</v>
          </cell>
          <cell r="D1123">
            <v>-0.37599173800000002</v>
          </cell>
          <cell r="E1123">
            <v>0.25120379599999998</v>
          </cell>
          <cell r="F1123" t="str">
            <v>26.5 ± 5.4</v>
          </cell>
          <cell r="G1123" t="str">
            <v>21.9 ± 3.7</v>
          </cell>
          <cell r="H1123">
            <v>0.37599173800000002</v>
          </cell>
        </row>
        <row r="1124">
          <cell r="B1124" t="str">
            <v>Papd5</v>
          </cell>
          <cell r="C1124" t="str">
            <v>non-canonical poly(A) RNA polymerase PAPD5 isoform X3</v>
          </cell>
          <cell r="D1124">
            <v>-0.37573938499999998</v>
          </cell>
          <cell r="E1124">
            <v>0.26197909800000002</v>
          </cell>
          <cell r="F1124" t="str">
            <v>20.1 ± 3.7</v>
          </cell>
          <cell r="G1124" t="str">
            <v>16.7 ± 2.2</v>
          </cell>
          <cell r="H1124">
            <v>0.37573938499999998</v>
          </cell>
        </row>
        <row r="1125">
          <cell r="B1125" t="str">
            <v>Foxc1</v>
          </cell>
          <cell r="C1125" t="str">
            <v>forkhead box protein C1</v>
          </cell>
          <cell r="D1125">
            <v>-0.37566395400000002</v>
          </cell>
          <cell r="E1125">
            <v>0.28201379799999998</v>
          </cell>
          <cell r="F1125" t="str">
            <v>21.0 ± 4.3</v>
          </cell>
          <cell r="G1125" t="str">
            <v>17.4 ± 0.9</v>
          </cell>
          <cell r="H1125">
            <v>0.37566395400000002</v>
          </cell>
        </row>
        <row r="1126">
          <cell r="B1126" t="str">
            <v>Lmo7</v>
          </cell>
          <cell r="C1126" t="str">
            <v>LIM domain only protein 7 isoform X10</v>
          </cell>
          <cell r="D1126">
            <v>-0.37555458899999999</v>
          </cell>
          <cell r="E1126">
            <v>0.23219710299999999</v>
          </cell>
          <cell r="F1126" t="str">
            <v>57.8 ± 12.6</v>
          </cell>
          <cell r="G1126" t="str">
            <v>48.1 ± 7.3</v>
          </cell>
          <cell r="H1126">
            <v>0.37555458899999999</v>
          </cell>
        </row>
        <row r="1127">
          <cell r="B1127" t="str">
            <v>Ankrd11</v>
          </cell>
          <cell r="C1127" t="str">
            <v>ankyrin repeat domain-containing protein 11</v>
          </cell>
          <cell r="D1127">
            <v>-0.37546410200000002</v>
          </cell>
          <cell r="E1127">
            <v>0.109337685</v>
          </cell>
          <cell r="F1127" t="str">
            <v>44.9 ± 6.2</v>
          </cell>
          <cell r="G1127" t="str">
            <v>37.3 ± 4.1</v>
          </cell>
          <cell r="H1127">
            <v>0.37546410200000002</v>
          </cell>
        </row>
        <row r="1128">
          <cell r="B1128" t="str">
            <v>Aspm</v>
          </cell>
          <cell r="C1128" t="str">
            <v>abnormal spindle-like microcephaly-associated protein homolog</v>
          </cell>
          <cell r="D1128">
            <v>0.37523727699999998</v>
          </cell>
          <cell r="E1128">
            <v>0.25582230500000003</v>
          </cell>
          <cell r="F1128" t="str">
            <v>26.3 ± 8.0</v>
          </cell>
          <cell r="G1128" t="str">
            <v>36.4 ± 2.5</v>
          </cell>
          <cell r="H1128">
            <v>0.37523727699999998</v>
          </cell>
        </row>
        <row r="1129">
          <cell r="B1129" t="str">
            <v>Acy1</v>
          </cell>
          <cell r="C1129" t="str">
            <v>aminoacylase-1</v>
          </cell>
          <cell r="D1129">
            <v>-0.37514635899999998</v>
          </cell>
          <cell r="E1129">
            <v>0.516088306</v>
          </cell>
          <cell r="F1129" t="str">
            <v>10.2 ± 1.1</v>
          </cell>
          <cell r="G1129" t="str">
            <v>8.5 ± 0.2</v>
          </cell>
          <cell r="H1129">
            <v>0.37514635899999998</v>
          </cell>
        </row>
        <row r="1130">
          <cell r="B1130" t="str">
            <v>Trmt1</v>
          </cell>
          <cell r="C1130" t="str">
            <v>tRNA (guanine(26)-N(2))-dimethyltransferase isoform X3</v>
          </cell>
          <cell r="D1130">
            <v>-0.37504025699999999</v>
          </cell>
          <cell r="E1130">
            <v>0.22610570099999999</v>
          </cell>
          <cell r="F1130" t="str">
            <v>63.7 ± 7.9</v>
          </cell>
          <cell r="G1130" t="str">
            <v>53.0 ± 7.3</v>
          </cell>
          <cell r="H1130">
            <v>0.37504025699999999</v>
          </cell>
        </row>
        <row r="1131">
          <cell r="B1131" t="str">
            <v>Slc40a1</v>
          </cell>
          <cell r="C1131" t="str">
            <v>solute carrier family 40 member 1</v>
          </cell>
          <cell r="D1131">
            <v>0.374633612</v>
          </cell>
          <cell r="E1131">
            <v>0.40755091599999999</v>
          </cell>
          <cell r="F1131" t="str">
            <v>44.2 ± 16.5</v>
          </cell>
          <cell r="G1131" t="str">
            <v>61.1 ± 1.7</v>
          </cell>
          <cell r="H1131">
            <v>0.374633612</v>
          </cell>
        </row>
        <row r="1132">
          <cell r="B1132" t="str">
            <v>Slc5a2</v>
          </cell>
          <cell r="C1132" t="str">
            <v>sodium/glucose cotransporter 2</v>
          </cell>
          <cell r="D1132">
            <v>0.37462957400000002</v>
          </cell>
          <cell r="E1132">
            <v>0.61386958300000005</v>
          </cell>
          <cell r="F1132" t="str">
            <v>3.2 ± 0.3</v>
          </cell>
          <cell r="G1132" t="str">
            <v>4.5 ± 0.1</v>
          </cell>
          <cell r="H1132">
            <v>0.37462957400000002</v>
          </cell>
        </row>
        <row r="1133">
          <cell r="B1133" t="str">
            <v>Sptbn2</v>
          </cell>
          <cell r="C1133" t="str">
            <v>spectrin beta chain, non-erythrocytic 2 isoform X2</v>
          </cell>
          <cell r="D1133">
            <v>-0.37438302099999998</v>
          </cell>
          <cell r="E1133">
            <v>9.1423734000000006E-2</v>
          </cell>
          <cell r="F1133" t="str">
            <v>118.2 ± 10.2</v>
          </cell>
          <cell r="G1133" t="str">
            <v>98.5 ± 11.6</v>
          </cell>
          <cell r="H1133">
            <v>0.37438302099999998</v>
          </cell>
        </row>
        <row r="1134">
          <cell r="B1134" t="str">
            <v>Ttc39b</v>
          </cell>
          <cell r="C1134" t="str">
            <v>tetratricopeptide repeat protein 39B</v>
          </cell>
          <cell r="D1134">
            <v>-0.373971624</v>
          </cell>
          <cell r="E1134">
            <v>0.31494008600000001</v>
          </cell>
          <cell r="F1134" t="str">
            <v>6.6 ± 0.6</v>
          </cell>
          <cell r="G1134" t="str">
            <v>5.5 ± 0.7</v>
          </cell>
          <cell r="H1134">
            <v>0.373971624</v>
          </cell>
        </row>
        <row r="1135">
          <cell r="B1135" t="str">
            <v>Slc38a2</v>
          </cell>
          <cell r="C1135" t="str">
            <v>sodium-coupled neutral amino acid transporter 2</v>
          </cell>
          <cell r="D1135">
            <v>-0.373810378</v>
          </cell>
          <cell r="E1135">
            <v>6.0538970999999997E-2</v>
          </cell>
          <cell r="F1135" t="str">
            <v>246.7 ± 11.6</v>
          </cell>
          <cell r="G1135" t="str">
            <v>205.5 ± 6.0</v>
          </cell>
          <cell r="H1135">
            <v>0.373810378</v>
          </cell>
        </row>
        <row r="1136">
          <cell r="B1136" t="str">
            <v>Dclk2</v>
          </cell>
          <cell r="C1136" t="str">
            <v>serine/threonine-protein kinase DCLK2 isoform 5</v>
          </cell>
          <cell r="D1136">
            <v>0.37375729400000002</v>
          </cell>
          <cell r="E1136">
            <v>0.54758134000000003</v>
          </cell>
          <cell r="F1136" t="str">
            <v>3.8 ± 0.9</v>
          </cell>
          <cell r="G1136" t="str">
            <v>5.3 ± 0.8</v>
          </cell>
          <cell r="H1136">
            <v>0.37375729400000002</v>
          </cell>
        </row>
        <row r="1137">
          <cell r="B1137" t="str">
            <v>Zfp518a</v>
          </cell>
          <cell r="C1137" t="str">
            <v>zinc finger protein 518A isoform X1</v>
          </cell>
          <cell r="D1137">
            <v>0.37361980700000003</v>
          </cell>
          <cell r="E1137">
            <v>8.352735E-2</v>
          </cell>
          <cell r="F1137" t="str">
            <v>20.9 ± 1.8</v>
          </cell>
          <cell r="G1137" t="str">
            <v>29.1 ± 1.6</v>
          </cell>
          <cell r="H1137">
            <v>0.37361980700000003</v>
          </cell>
        </row>
        <row r="1138">
          <cell r="B1138" t="str">
            <v>Atn1</v>
          </cell>
          <cell r="C1138" t="str">
            <v>atrophin-1</v>
          </cell>
          <cell r="D1138">
            <v>-0.37357463200000002</v>
          </cell>
          <cell r="E1138">
            <v>0.53311601799999997</v>
          </cell>
          <cell r="F1138" t="str">
            <v>9.7 ± 3.4</v>
          </cell>
          <cell r="G1138" t="str">
            <v>8.0 ± 1.3</v>
          </cell>
          <cell r="H1138">
            <v>0.37357463200000002</v>
          </cell>
        </row>
        <row r="1139">
          <cell r="B1139" t="str">
            <v>Gars</v>
          </cell>
          <cell r="C1139" t="str">
            <v>glycine--tRNA ligase</v>
          </cell>
          <cell r="D1139">
            <v>-0.37345423799999999</v>
          </cell>
          <cell r="E1139">
            <v>9.0522645999999998E-2</v>
          </cell>
          <cell r="F1139" t="str">
            <v>155.8 ± 9.3</v>
          </cell>
          <cell r="G1139" t="str">
            <v>130.0 ± 15.2</v>
          </cell>
          <cell r="H1139">
            <v>0.37345423799999999</v>
          </cell>
        </row>
        <row r="1140">
          <cell r="B1140" t="str">
            <v>Arhgap32</v>
          </cell>
          <cell r="C1140" t="str">
            <v>rho GTPase-activating protein 32 isoform X2</v>
          </cell>
          <cell r="D1140">
            <v>-0.37317741999999998</v>
          </cell>
          <cell r="E1140">
            <v>7.2027387999999998E-2</v>
          </cell>
          <cell r="F1140" t="str">
            <v>31.5 ± 1.0</v>
          </cell>
          <cell r="G1140" t="str">
            <v>26.3 ± 1.2</v>
          </cell>
          <cell r="H1140">
            <v>0.37317741999999998</v>
          </cell>
        </row>
        <row r="1141">
          <cell r="B1141" t="str">
            <v>1700017B05Rik</v>
          </cell>
          <cell r="C1141" t="str">
            <v>uncharacterized protein C15orf39 homolog isoform X1</v>
          </cell>
          <cell r="D1141">
            <v>-0.37303598399999999</v>
          </cell>
          <cell r="E1141">
            <v>0.18921048900000001</v>
          </cell>
          <cell r="F1141" t="str">
            <v>45.5 ± 9.0</v>
          </cell>
          <cell r="G1141" t="str">
            <v>37.8 ± 5.9</v>
          </cell>
          <cell r="H1141">
            <v>0.37303598399999999</v>
          </cell>
        </row>
        <row r="1142">
          <cell r="B1142" t="str">
            <v>Rab2b</v>
          </cell>
          <cell r="C1142" t="str">
            <v>ras-related protein Rab-2B</v>
          </cell>
          <cell r="D1142">
            <v>-0.37285506800000001</v>
          </cell>
          <cell r="E1142">
            <v>0.61179372799999998</v>
          </cell>
          <cell r="F1142" t="str">
            <v>9.1 ± 1.6</v>
          </cell>
          <cell r="G1142" t="str">
            <v>7.5 ± 2.4</v>
          </cell>
          <cell r="H1142">
            <v>0.37285506800000001</v>
          </cell>
        </row>
        <row r="1143">
          <cell r="B1143" t="str">
            <v>Snhg12</v>
          </cell>
          <cell r="C1143" t="str">
            <v>small nucleolar RNA host gene 12</v>
          </cell>
          <cell r="D1143">
            <v>-0.37246269999999998</v>
          </cell>
          <cell r="E1143">
            <v>0.51408942999999996</v>
          </cell>
          <cell r="F1143" t="str">
            <v>70.5 ± 15.6</v>
          </cell>
          <cell r="G1143" t="str">
            <v>59.3 ± 8.3</v>
          </cell>
          <cell r="H1143">
            <v>0.37246269999999998</v>
          </cell>
        </row>
        <row r="1144">
          <cell r="B1144" t="str">
            <v>Eno1b</v>
          </cell>
          <cell r="C1144" t="str">
            <v>enolase 1B, retrotransposed</v>
          </cell>
          <cell r="D1144">
            <v>0.37242985699999998</v>
          </cell>
          <cell r="E1144">
            <v>0.123099076</v>
          </cell>
          <cell r="F1144" t="str">
            <v>50.2 ± 4.9</v>
          </cell>
          <cell r="G1144" t="str">
            <v>70.2 ± 2.8</v>
          </cell>
          <cell r="H1144">
            <v>0.37242985699999998</v>
          </cell>
        </row>
        <row r="1145">
          <cell r="B1145" t="str">
            <v>Akap13</v>
          </cell>
          <cell r="C1145" t="str">
            <v>A-kinase anchor protein 13 isoform X12</v>
          </cell>
          <cell r="D1145">
            <v>-0.37238296900000001</v>
          </cell>
          <cell r="E1145">
            <v>0.125301675</v>
          </cell>
          <cell r="F1145" t="str">
            <v>16.7 ± 2.9</v>
          </cell>
          <cell r="G1145" t="str">
            <v>13.9 ± 1.4</v>
          </cell>
          <cell r="H1145">
            <v>0.37238296900000001</v>
          </cell>
        </row>
        <row r="1146">
          <cell r="B1146" t="str">
            <v>Ebag9</v>
          </cell>
          <cell r="C1146" t="str">
            <v>receptor-binding cancer antigen expressed on SiSo cells isoform X1</v>
          </cell>
          <cell r="D1146">
            <v>-0.372382928</v>
          </cell>
          <cell r="E1146">
            <v>0.394351059</v>
          </cell>
          <cell r="F1146" t="str">
            <v>27.5 ± 4.2</v>
          </cell>
          <cell r="G1146" t="str">
            <v>23.1 ± 1.0</v>
          </cell>
          <cell r="H1146">
            <v>0.372382928</v>
          </cell>
        </row>
        <row r="1147">
          <cell r="B1147" t="str">
            <v>Sap30</v>
          </cell>
          <cell r="C1147" t="str">
            <v>histone deacetylase complex subunit SAP30</v>
          </cell>
          <cell r="D1147">
            <v>0.37238059800000001</v>
          </cell>
          <cell r="E1147">
            <v>0.44862220400000002</v>
          </cell>
          <cell r="F1147" t="str">
            <v>29.9 ± 7.5</v>
          </cell>
          <cell r="G1147" t="str">
            <v>41.8 ± 2.0</v>
          </cell>
          <cell r="H1147">
            <v>0.37238059800000001</v>
          </cell>
        </row>
        <row r="1148">
          <cell r="B1148" t="str">
            <v>Igf2bp3</v>
          </cell>
          <cell r="C1148" t="str">
            <v>insulin-like growth factor 2 mRNA-binding protein 3</v>
          </cell>
          <cell r="D1148">
            <v>-0.37238033100000001</v>
          </cell>
          <cell r="E1148">
            <v>0.49987788500000002</v>
          </cell>
          <cell r="F1148" t="str">
            <v>4.9 ± 0.2</v>
          </cell>
          <cell r="G1148" t="str">
            <v>4.1 ± 0.5</v>
          </cell>
          <cell r="H1148">
            <v>0.37238033100000001</v>
          </cell>
        </row>
        <row r="1149">
          <cell r="B1149" t="str">
            <v>Slc12a4</v>
          </cell>
          <cell r="C1149" t="str">
            <v>solute carrier family 12 member 4 isoform 2</v>
          </cell>
          <cell r="D1149">
            <v>-0.37224042800000001</v>
          </cell>
          <cell r="E1149">
            <v>0.40067423499999999</v>
          </cell>
          <cell r="F1149" t="str">
            <v>25.9 ± 9.5</v>
          </cell>
          <cell r="G1149" t="str">
            <v>21.3 ± 1.6</v>
          </cell>
          <cell r="H1149">
            <v>0.37224042800000001</v>
          </cell>
        </row>
        <row r="1150">
          <cell r="B1150" t="str">
            <v>Ttc33</v>
          </cell>
          <cell r="C1150" t="str">
            <v>tetratricopeptide repeat protein 33 isoform X1</v>
          </cell>
          <cell r="D1150">
            <v>-0.37212961300000003</v>
          </cell>
          <cell r="E1150">
            <v>0.32965393100000001</v>
          </cell>
          <cell r="F1150" t="str">
            <v>40.1 ± 5.5</v>
          </cell>
          <cell r="G1150" t="str">
            <v>33.7 ± 3.5</v>
          </cell>
          <cell r="H1150">
            <v>0.37212961300000003</v>
          </cell>
        </row>
        <row r="1151">
          <cell r="B1151" t="str">
            <v>Gsap</v>
          </cell>
          <cell r="C1151" t="str">
            <v>gamma-secretase-activating protein</v>
          </cell>
          <cell r="D1151">
            <v>-0.37199333600000001</v>
          </cell>
          <cell r="E1151">
            <v>0.52063058500000003</v>
          </cell>
          <cell r="F1151" t="str">
            <v>5.5 ± 0.9</v>
          </cell>
          <cell r="G1151" t="str">
            <v>4.6 ± 0.5</v>
          </cell>
          <cell r="H1151">
            <v>0.37199333600000001</v>
          </cell>
        </row>
        <row r="1152">
          <cell r="B1152" t="str">
            <v>Slc1a4</v>
          </cell>
          <cell r="C1152" t="str">
            <v>neutral amino acid transporter A</v>
          </cell>
          <cell r="D1152">
            <v>-0.37192533300000002</v>
          </cell>
          <cell r="E1152">
            <v>0.40705734199999999</v>
          </cell>
          <cell r="F1152" t="str">
            <v>23.4 ± 5.1</v>
          </cell>
          <cell r="G1152" t="str">
            <v>19.8 ± 2.5</v>
          </cell>
          <cell r="H1152">
            <v>0.37192533300000002</v>
          </cell>
        </row>
        <row r="1153">
          <cell r="B1153" t="str">
            <v>Oma1</v>
          </cell>
          <cell r="C1153" t="str">
            <v>metalloendopeptidase OMA1, mitochondrial isoform X4</v>
          </cell>
          <cell r="D1153">
            <v>0.37173885499999998</v>
          </cell>
          <cell r="E1153">
            <v>0.51954840499999999</v>
          </cell>
          <cell r="F1153" t="str">
            <v>8.6 ± 1.2</v>
          </cell>
          <cell r="G1153" t="str">
            <v>12.1 ± 1.0</v>
          </cell>
          <cell r="H1153">
            <v>0.37173885499999998</v>
          </cell>
        </row>
        <row r="1154">
          <cell r="B1154" t="str">
            <v>Cbr3</v>
          </cell>
          <cell r="C1154" t="str">
            <v>carbonyl reductase [NADPH] 3</v>
          </cell>
          <cell r="D1154">
            <v>-0.37167672299999999</v>
          </cell>
          <cell r="E1154">
            <v>0.69052533800000004</v>
          </cell>
          <cell r="F1154" t="str">
            <v>8.1 ± 1.5</v>
          </cell>
          <cell r="G1154" t="str">
            <v>6.8 ± 1.6</v>
          </cell>
          <cell r="H1154">
            <v>0.37167672299999999</v>
          </cell>
        </row>
        <row r="1155">
          <cell r="B1155" t="str">
            <v>Atp1b1</v>
          </cell>
          <cell r="C1155" t="str">
            <v>sodium/potassium-transporting ATPase subunit beta-1</v>
          </cell>
          <cell r="D1155">
            <v>-0.37145030800000001</v>
          </cell>
          <cell r="E1155">
            <v>0.16247336200000001</v>
          </cell>
          <cell r="F1155" t="str">
            <v>260.9 ± 18.2</v>
          </cell>
          <cell r="G1155" t="str">
            <v>217.8 ± 40.2</v>
          </cell>
          <cell r="H1155">
            <v>0.37145030800000001</v>
          </cell>
        </row>
        <row r="1156">
          <cell r="B1156" t="str">
            <v>Snora74a</v>
          </cell>
          <cell r="C1156" t="str">
            <v>small nucleolar RNA, H/ACA box 74A</v>
          </cell>
          <cell r="D1156">
            <v>-0.37116452799999999</v>
          </cell>
          <cell r="E1156">
            <v>0.22206429599999999</v>
          </cell>
          <cell r="F1156" t="str">
            <v>1481.0 ± 239.2</v>
          </cell>
          <cell r="G1156" t="str">
            <v>1245.8 ± 90.6</v>
          </cell>
          <cell r="H1156">
            <v>0.37116452799999999</v>
          </cell>
        </row>
        <row r="1157">
          <cell r="B1157" t="str">
            <v>Tnpo2</v>
          </cell>
          <cell r="C1157" t="str">
            <v>transportin-2 isoform X4</v>
          </cell>
          <cell r="D1157">
            <v>-0.370952385</v>
          </cell>
          <cell r="E1157">
            <v>0.175717806</v>
          </cell>
          <cell r="F1157" t="str">
            <v>98.6 ± 19.9</v>
          </cell>
          <cell r="G1157" t="str">
            <v>82.0 ± 9.3</v>
          </cell>
          <cell r="H1157">
            <v>0.370952385</v>
          </cell>
        </row>
        <row r="1158">
          <cell r="B1158" t="str">
            <v>Prkab1</v>
          </cell>
          <cell r="C1158" t="str">
            <v>5'-AMP-activated protein kinase subunit beta-1 isoform X1</v>
          </cell>
          <cell r="D1158">
            <v>-0.37093947900000002</v>
          </cell>
          <cell r="E1158">
            <v>0.124870648</v>
          </cell>
          <cell r="F1158" t="str">
            <v>142.1 ± 17.2</v>
          </cell>
          <cell r="G1158" t="str">
            <v>118.5 ± 17.9</v>
          </cell>
          <cell r="H1158">
            <v>0.37093947900000002</v>
          </cell>
        </row>
        <row r="1159">
          <cell r="B1159" t="str">
            <v>Rfk</v>
          </cell>
          <cell r="C1159" t="str">
            <v>riboflavin kinase</v>
          </cell>
          <cell r="D1159">
            <v>-0.370900809</v>
          </cell>
          <cell r="E1159">
            <v>0.109337685</v>
          </cell>
          <cell r="F1159" t="str">
            <v>84.2 ± 11.9</v>
          </cell>
          <cell r="G1159" t="str">
            <v>70.1 ± 6.5</v>
          </cell>
          <cell r="H1159">
            <v>0.370900809</v>
          </cell>
        </row>
        <row r="1160">
          <cell r="B1160" t="str">
            <v>Pla2g16</v>
          </cell>
          <cell r="C1160" t="str">
            <v>HRAS-like suppressor 3</v>
          </cell>
          <cell r="D1160">
            <v>0.37066248299999999</v>
          </cell>
          <cell r="E1160">
            <v>0.81346012899999998</v>
          </cell>
          <cell r="F1160" t="str">
            <v>3.8 ± 0.9</v>
          </cell>
          <cell r="G1160" t="str">
            <v>5.4 ± 3.5</v>
          </cell>
          <cell r="H1160">
            <v>0.37066248299999999</v>
          </cell>
        </row>
        <row r="1161">
          <cell r="B1161" t="str">
            <v>Myc</v>
          </cell>
          <cell r="C1161" t="str">
            <v>myc proto-oncogene protein isoform b</v>
          </cell>
          <cell r="D1161">
            <v>-0.37014722999999999</v>
          </cell>
          <cell r="E1161">
            <v>0.21971902300000001</v>
          </cell>
          <cell r="F1161" t="str">
            <v>61.7 ± 8.7</v>
          </cell>
          <cell r="G1161" t="str">
            <v>51.7 ± 2.0</v>
          </cell>
          <cell r="H1161">
            <v>0.37014722999999999</v>
          </cell>
        </row>
        <row r="1162">
          <cell r="B1162" t="str">
            <v>Igsf9b</v>
          </cell>
          <cell r="C1162" t="str">
            <v>protein turtle homolog B isoform 2 precursor</v>
          </cell>
          <cell r="D1162">
            <v>-0.36998515799999998</v>
          </cell>
          <cell r="E1162">
            <v>0.39192106100000002</v>
          </cell>
          <cell r="F1162" t="str">
            <v>10.8 ± 2.9</v>
          </cell>
          <cell r="G1162" t="str">
            <v>8.9 ± 0.8</v>
          </cell>
          <cell r="H1162">
            <v>0.36998515799999998</v>
          </cell>
        </row>
        <row r="1163">
          <cell r="B1163" t="str">
            <v>Rps6ka3</v>
          </cell>
          <cell r="C1163" t="str">
            <v>ribosomal protein S6 kinase alpha-3 isoform X2</v>
          </cell>
          <cell r="D1163">
            <v>-0.36982815000000002</v>
          </cell>
          <cell r="E1163">
            <v>0.45550574599999999</v>
          </cell>
          <cell r="F1163" t="str">
            <v>11.6 ± 4.3</v>
          </cell>
          <cell r="G1163" t="str">
            <v>9.6 ± 1.1</v>
          </cell>
          <cell r="H1163">
            <v>0.36982815000000002</v>
          </cell>
        </row>
        <row r="1164">
          <cell r="B1164" t="str">
            <v>Il17rc</v>
          </cell>
          <cell r="C1164" t="str">
            <v>interleukin-17 receptor C isoform 1 precursor</v>
          </cell>
          <cell r="D1164">
            <v>-0.36952562300000003</v>
          </cell>
          <cell r="E1164">
            <v>0.25717353199999998</v>
          </cell>
          <cell r="F1164" t="str">
            <v>44.1 ± 4.5</v>
          </cell>
          <cell r="G1164" t="str">
            <v>36.8 ± 8.3</v>
          </cell>
          <cell r="H1164">
            <v>0.36952562300000003</v>
          </cell>
        </row>
        <row r="1165">
          <cell r="B1165" t="str">
            <v>Tmem43</v>
          </cell>
          <cell r="C1165" t="str">
            <v>transmembrane protein 43</v>
          </cell>
          <cell r="D1165">
            <v>-0.36952127000000001</v>
          </cell>
          <cell r="E1165">
            <v>0.56351696500000004</v>
          </cell>
          <cell r="F1165" t="str">
            <v>70.0 ± 27.1</v>
          </cell>
          <cell r="G1165" t="str">
            <v>58.0 ± 18.1</v>
          </cell>
          <cell r="H1165">
            <v>0.36952127000000001</v>
          </cell>
        </row>
        <row r="1166">
          <cell r="B1166" t="str">
            <v>Prkaa1</v>
          </cell>
          <cell r="C1166" t="str">
            <v>5'-AMP-activated protein kinase catalytic subunit alpha-1</v>
          </cell>
          <cell r="D1166">
            <v>-0.36929557099999999</v>
          </cell>
          <cell r="E1166">
            <v>9.4018515999999996E-2</v>
          </cell>
          <cell r="F1166" t="str">
            <v>44.9 ± 3.3</v>
          </cell>
          <cell r="G1166" t="str">
            <v>37.5 ± 2.7</v>
          </cell>
          <cell r="H1166">
            <v>0.36929557099999999</v>
          </cell>
        </row>
        <row r="1167">
          <cell r="B1167" t="str">
            <v>Napepld</v>
          </cell>
          <cell r="C1167" t="str">
            <v>N-acyl-phosphatidylethanolamine-hydrolyzing phospholipase D isoform X3</v>
          </cell>
          <cell r="D1167">
            <v>0.36900116100000002</v>
          </cell>
          <cell r="E1167">
            <v>0.64632817899999995</v>
          </cell>
          <cell r="F1167" t="str">
            <v>2.6 ± 0.6</v>
          </cell>
          <cell r="G1167" t="str">
            <v>3.6 ± 0.8</v>
          </cell>
          <cell r="H1167">
            <v>0.36900116100000002</v>
          </cell>
        </row>
        <row r="1168">
          <cell r="B1168" t="str">
            <v>Cnep1r1</v>
          </cell>
          <cell r="C1168" t="str">
            <v>nuclear envelope phosphatase-regulatory subunit 1 isoform X2</v>
          </cell>
          <cell r="D1168">
            <v>-0.36872764699999999</v>
          </cell>
          <cell r="E1168">
            <v>0.40795427000000001</v>
          </cell>
          <cell r="F1168" t="str">
            <v>24.3 ± 5.2</v>
          </cell>
          <cell r="G1168" t="str">
            <v>20.2 ± 2.5</v>
          </cell>
          <cell r="H1168">
            <v>0.36872764699999999</v>
          </cell>
        </row>
        <row r="1169">
          <cell r="B1169" t="str">
            <v>Ccdc122</v>
          </cell>
          <cell r="C1169" t="str">
            <v>coiled-coil domain-containing protein 122 isoform 3</v>
          </cell>
          <cell r="D1169">
            <v>-0.36865956999999999</v>
          </cell>
          <cell r="E1169">
            <v>0.81424001899999998</v>
          </cell>
          <cell r="F1169" t="str">
            <v>4.3 ± 1.8</v>
          </cell>
          <cell r="G1169" t="str">
            <v>3.5 ± 1.8</v>
          </cell>
          <cell r="H1169">
            <v>0.36865956999999999</v>
          </cell>
        </row>
        <row r="1170">
          <cell r="B1170" t="str">
            <v>Fam195a</v>
          </cell>
          <cell r="C1170" t="str">
            <v>protein FAM195A isoform X3</v>
          </cell>
          <cell r="D1170">
            <v>-0.36844152499999999</v>
          </cell>
          <cell r="E1170">
            <v>0.70096144500000002</v>
          </cell>
          <cell r="F1170" t="str">
            <v>15.4 ± 2.7</v>
          </cell>
          <cell r="G1170" t="str">
            <v>13.0 ± 4.1</v>
          </cell>
          <cell r="H1170">
            <v>0.36844152499999999</v>
          </cell>
        </row>
        <row r="1171">
          <cell r="B1171" t="str">
            <v>Ppm1h</v>
          </cell>
          <cell r="C1171" t="str">
            <v>protein phosphatase 1H isoform 1</v>
          </cell>
          <cell r="D1171">
            <v>-0.36779746299999999</v>
          </cell>
          <cell r="E1171">
            <v>0.56351696500000004</v>
          </cell>
          <cell r="F1171" t="str">
            <v>8.6 ± 2.8</v>
          </cell>
          <cell r="G1171" t="str">
            <v>7.3 ± 0.7</v>
          </cell>
          <cell r="H1171">
            <v>0.36779746299999999</v>
          </cell>
        </row>
        <row r="1172">
          <cell r="B1172" t="str">
            <v>Tdp1</v>
          </cell>
          <cell r="C1172" t="str">
            <v>tyrosyl-DNA phosphodiesterase 1 isoform X2</v>
          </cell>
          <cell r="D1172">
            <v>0.36759002800000001</v>
          </cell>
          <cell r="E1172">
            <v>0.396990493</v>
          </cell>
          <cell r="F1172" t="str">
            <v>13.0 ± 1.0</v>
          </cell>
          <cell r="G1172" t="str">
            <v>18.2 ± 1.7</v>
          </cell>
          <cell r="H1172">
            <v>0.36759002800000001</v>
          </cell>
        </row>
        <row r="1173">
          <cell r="B1173" t="str">
            <v>Vegfa</v>
          </cell>
          <cell r="C1173" t="str">
            <v>vascular endothelial growth factor A isoform Vegf-Ax precursor</v>
          </cell>
          <cell r="D1173">
            <v>-0.36758843600000002</v>
          </cell>
          <cell r="E1173">
            <v>0.40795427000000001</v>
          </cell>
          <cell r="F1173" t="str">
            <v>39.6 ± 8.0</v>
          </cell>
          <cell r="G1173" t="str">
            <v>32.8 ± 3.2</v>
          </cell>
          <cell r="H1173">
            <v>0.36758843600000002</v>
          </cell>
        </row>
        <row r="1174">
          <cell r="B1174" t="str">
            <v>Hmga1</v>
          </cell>
          <cell r="C1174" t="str">
            <v>high mobility group protein HMG-I/HMG-Y isoform e</v>
          </cell>
          <cell r="D1174">
            <v>-0.36728177899999997</v>
          </cell>
          <cell r="E1174">
            <v>0.33903469600000002</v>
          </cell>
          <cell r="F1174" t="str">
            <v>40.8 ± 3.2</v>
          </cell>
          <cell r="G1174" t="str">
            <v>34.4 ± 5.3</v>
          </cell>
          <cell r="H1174">
            <v>0.36728177899999997</v>
          </cell>
        </row>
        <row r="1175">
          <cell r="B1175" t="str">
            <v>Pepd</v>
          </cell>
          <cell r="C1175" t="str">
            <v>xaa-Pro dipeptidase isoform X1</v>
          </cell>
          <cell r="D1175">
            <v>0.36722261899999997</v>
          </cell>
          <cell r="E1175">
            <v>0.31079159899999997</v>
          </cell>
          <cell r="F1175" t="str">
            <v>40.5 ± 8.1</v>
          </cell>
          <cell r="G1175" t="str">
            <v>56.7 ± 5.5</v>
          </cell>
          <cell r="H1175">
            <v>0.36722261899999997</v>
          </cell>
        </row>
        <row r="1176">
          <cell r="B1176" t="str">
            <v>Arg2</v>
          </cell>
          <cell r="C1176" t="str">
            <v>arginase-2, mitochondrial precursor</v>
          </cell>
          <cell r="D1176">
            <v>-0.36721385400000001</v>
          </cell>
          <cell r="E1176">
            <v>0.75492652599999999</v>
          </cell>
          <cell r="F1176" t="str">
            <v>34.1 ± 10.8</v>
          </cell>
          <cell r="G1176" t="str">
            <v>28.8 ± 14.5</v>
          </cell>
          <cell r="H1176">
            <v>0.36721385400000001</v>
          </cell>
        </row>
        <row r="1177">
          <cell r="B1177" t="str">
            <v>Tmem101</v>
          </cell>
          <cell r="C1177" t="str">
            <v>transmembrane protein 101 isoform X1</v>
          </cell>
          <cell r="D1177">
            <v>0.36708094000000002</v>
          </cell>
          <cell r="E1177">
            <v>0.49776108299999999</v>
          </cell>
          <cell r="F1177" t="str">
            <v>15.9 ± 3.0</v>
          </cell>
          <cell r="G1177" t="str">
            <v>22.4 ± 0.9</v>
          </cell>
          <cell r="H1177">
            <v>0.36708094000000002</v>
          </cell>
        </row>
        <row r="1178">
          <cell r="B1178" t="str">
            <v>Pabpc1l</v>
          </cell>
          <cell r="C1178" t="str">
            <v>polyadenylate-binding protein 1-like isoform X3</v>
          </cell>
          <cell r="D1178">
            <v>-0.36701172700000001</v>
          </cell>
          <cell r="E1178">
            <v>0.67686769700000005</v>
          </cell>
          <cell r="F1178" t="str">
            <v>3.5 ± 0.4</v>
          </cell>
          <cell r="G1178" t="str">
            <v>2.9 ± 0.7</v>
          </cell>
          <cell r="H1178">
            <v>0.36701172700000001</v>
          </cell>
        </row>
        <row r="1179">
          <cell r="B1179" t="str">
            <v>Tdrd3</v>
          </cell>
          <cell r="C1179" t="str">
            <v>tudor domain-containing protein 3 isoform X2</v>
          </cell>
          <cell r="D1179">
            <v>-0.36669762</v>
          </cell>
          <cell r="E1179">
            <v>0.388596259</v>
          </cell>
          <cell r="F1179" t="str">
            <v>54.7 ± 12.8</v>
          </cell>
          <cell r="G1179" t="str">
            <v>44.8 ± 9.8</v>
          </cell>
          <cell r="H1179">
            <v>0.36669762</v>
          </cell>
        </row>
        <row r="1180">
          <cell r="B1180" t="str">
            <v>Susd6</v>
          </cell>
          <cell r="C1180" t="str">
            <v>sushi domain containing 6</v>
          </cell>
          <cell r="D1180">
            <v>-0.36647552799999999</v>
          </cell>
          <cell r="E1180">
            <v>0.13960679200000001</v>
          </cell>
          <cell r="F1180" t="str">
            <v>49.3 ± 9.5</v>
          </cell>
          <cell r="G1180" t="str">
            <v>41.2 ± 3.8</v>
          </cell>
          <cell r="H1180">
            <v>0.36647552799999999</v>
          </cell>
        </row>
        <row r="1181">
          <cell r="B1181" t="str">
            <v>Rabggta</v>
          </cell>
          <cell r="C1181" t="str">
            <v>geranylgeranyl transferase type-2 subunit alpha isoform X1</v>
          </cell>
          <cell r="D1181">
            <v>-0.36640816500000001</v>
          </cell>
          <cell r="E1181">
            <v>0.15019856500000001</v>
          </cell>
          <cell r="F1181" t="str">
            <v>49.0 ± 5.5</v>
          </cell>
          <cell r="G1181" t="str">
            <v>40.4 ± 4.7</v>
          </cell>
          <cell r="H1181">
            <v>0.36640816500000001</v>
          </cell>
        </row>
        <row r="1182">
          <cell r="B1182" t="str">
            <v>Nacc1</v>
          </cell>
          <cell r="C1182" t="str">
            <v>nucleus accumbens-associated protein 1 isoform X2</v>
          </cell>
          <cell r="D1182">
            <v>-0.36603236300000003</v>
          </cell>
          <cell r="E1182">
            <v>0.34428032200000003</v>
          </cell>
          <cell r="F1182" t="str">
            <v>76.9 ± 25.0</v>
          </cell>
          <cell r="G1182" t="str">
            <v>63.8 ± 6.5</v>
          </cell>
          <cell r="H1182">
            <v>0.36603236300000003</v>
          </cell>
        </row>
        <row r="1183">
          <cell r="B1183" t="str">
            <v>Zfp280c</v>
          </cell>
          <cell r="C1183" t="str">
            <v>zinc finger protein 280C isoform X2</v>
          </cell>
          <cell r="D1183">
            <v>0.36568603</v>
          </cell>
          <cell r="E1183">
            <v>0.31492167100000001</v>
          </cell>
          <cell r="F1183" t="str">
            <v>9.2 ± 0.8</v>
          </cell>
          <cell r="G1183" t="str">
            <v>12.7 ± 1.7</v>
          </cell>
          <cell r="H1183">
            <v>0.36568603</v>
          </cell>
        </row>
        <row r="1184">
          <cell r="B1184" t="str">
            <v>Pkhd1</v>
          </cell>
          <cell r="C1184" t="str">
            <v>fibrocystin isoform X3</v>
          </cell>
          <cell r="D1184">
            <v>-0.36555469699999998</v>
          </cell>
          <cell r="E1184">
            <v>0.188245209</v>
          </cell>
          <cell r="F1184" t="str">
            <v>90.5 ± 8.1</v>
          </cell>
          <cell r="G1184" t="str">
            <v>75.8 ± 15.2</v>
          </cell>
          <cell r="H1184">
            <v>0.36555469699999998</v>
          </cell>
        </row>
        <row r="1185">
          <cell r="B1185" t="str">
            <v>Sp4</v>
          </cell>
          <cell r="C1185" t="str">
            <v>transcription factor Sp4 isoform X1</v>
          </cell>
          <cell r="D1185">
            <v>0.36511026699999999</v>
          </cell>
          <cell r="E1185">
            <v>0.20106372</v>
          </cell>
          <cell r="F1185" t="str">
            <v>15.8 ± 1.1</v>
          </cell>
          <cell r="G1185" t="str">
            <v>22.0 ± 2.2</v>
          </cell>
          <cell r="H1185">
            <v>0.36511026699999999</v>
          </cell>
        </row>
        <row r="1186">
          <cell r="B1186" t="str">
            <v>Arv1</v>
          </cell>
          <cell r="C1186" t="str">
            <v>protein ARV1 isoform X1</v>
          </cell>
          <cell r="D1186">
            <v>-0.364813795</v>
          </cell>
          <cell r="E1186">
            <v>0.58701710900000004</v>
          </cell>
          <cell r="F1186" t="str">
            <v>11.5 ± 1.0</v>
          </cell>
          <cell r="G1186" t="str">
            <v>9.6 ± 1.6</v>
          </cell>
          <cell r="H1186">
            <v>0.364813795</v>
          </cell>
        </row>
        <row r="1187">
          <cell r="B1187" t="str">
            <v>Hspb1</v>
          </cell>
          <cell r="C1187" t="str">
            <v>heat shock protein beta-1</v>
          </cell>
          <cell r="D1187">
            <v>-0.36473512299999999</v>
          </cell>
          <cell r="E1187">
            <v>0.78444225199999995</v>
          </cell>
          <cell r="F1187" t="str">
            <v>28.3 ± 18.1</v>
          </cell>
          <cell r="G1187" t="str">
            <v>23.2 ± 6.9</v>
          </cell>
          <cell r="H1187">
            <v>0.36473512299999999</v>
          </cell>
        </row>
        <row r="1188">
          <cell r="B1188" t="str">
            <v>Arid5a</v>
          </cell>
          <cell r="C1188" t="str">
            <v>AT-rich interactive domain-containing protein 5A isoform X1</v>
          </cell>
          <cell r="D1188">
            <v>-0.36437824800000002</v>
          </cell>
          <cell r="E1188">
            <v>0.58324032800000003</v>
          </cell>
          <cell r="F1188" t="str">
            <v>3.2 ± 0.5</v>
          </cell>
          <cell r="G1188" t="str">
            <v>2.7 ± 0.2</v>
          </cell>
          <cell r="H1188">
            <v>0.36437824800000002</v>
          </cell>
        </row>
        <row r="1189">
          <cell r="B1189" t="str">
            <v>Nt5c3b</v>
          </cell>
          <cell r="C1189" t="str">
            <v>7-methylguanosine phosphate-specific 5'-nucleotidase isoform 1</v>
          </cell>
          <cell r="D1189">
            <v>0.36388936</v>
          </cell>
          <cell r="E1189">
            <v>0.56447778100000001</v>
          </cell>
          <cell r="F1189" t="str">
            <v>31.4 ± 7.2</v>
          </cell>
          <cell r="G1189" t="str">
            <v>44.2 ± 12.4</v>
          </cell>
          <cell r="H1189">
            <v>0.36388936</v>
          </cell>
        </row>
        <row r="1190">
          <cell r="B1190" t="str">
            <v>Rb1</v>
          </cell>
          <cell r="C1190" t="str">
            <v>retinoblastoma-associated protein isoform X1</v>
          </cell>
          <cell r="D1190">
            <v>-0.363739325</v>
          </cell>
          <cell r="E1190">
            <v>0.54902598000000002</v>
          </cell>
          <cell r="F1190" t="str">
            <v>22.7 ± 9.8</v>
          </cell>
          <cell r="G1190" t="str">
            <v>18.8 ± 3.4</v>
          </cell>
          <cell r="H1190">
            <v>0.363739325</v>
          </cell>
        </row>
        <row r="1191">
          <cell r="B1191" t="str">
            <v>Gpr160</v>
          </cell>
          <cell r="C1191" t="str">
            <v>probable G-protein coupled receptor 160 isoform X1</v>
          </cell>
          <cell r="D1191">
            <v>0.36348651900000001</v>
          </cell>
          <cell r="E1191">
            <v>0.259326371</v>
          </cell>
          <cell r="F1191" t="str">
            <v>20.8 ± 2.8</v>
          </cell>
          <cell r="G1191" t="str">
            <v>28.7 ± 0.9</v>
          </cell>
          <cell r="H1191">
            <v>0.36348651900000001</v>
          </cell>
        </row>
        <row r="1192">
          <cell r="B1192" t="str">
            <v>Rbms3</v>
          </cell>
          <cell r="C1192" t="str">
            <v>RNA-binding motif, single-stranded-interacting protein 3 isoform 6</v>
          </cell>
          <cell r="D1192">
            <v>-0.36327266200000002</v>
          </cell>
          <cell r="E1192">
            <v>0.32527042900000003</v>
          </cell>
          <cell r="F1192" t="str">
            <v>28.9 ± 5.0</v>
          </cell>
          <cell r="G1192" t="str">
            <v>24.3 ± 6.0</v>
          </cell>
          <cell r="H1192">
            <v>0.36327266200000002</v>
          </cell>
        </row>
        <row r="1193">
          <cell r="B1193" t="str">
            <v>Casz1</v>
          </cell>
          <cell r="C1193" t="str">
            <v>zinc finger protein castor homolog 1 isoform X3</v>
          </cell>
          <cell r="D1193">
            <v>-0.36322875999999998</v>
          </cell>
          <cell r="E1193">
            <v>0.33872647</v>
          </cell>
          <cell r="F1193" t="str">
            <v>6.4 ± 1.3</v>
          </cell>
          <cell r="G1193" t="str">
            <v>5.1 ± 0.4</v>
          </cell>
          <cell r="H1193">
            <v>0.36322875999999998</v>
          </cell>
        </row>
        <row r="1194">
          <cell r="B1194" t="str">
            <v>Snx9</v>
          </cell>
          <cell r="C1194" t="str">
            <v>sorting nexin-9</v>
          </cell>
          <cell r="D1194">
            <v>-0.36283637499999999</v>
          </cell>
          <cell r="E1194">
            <v>9.3991843000000005E-2</v>
          </cell>
          <cell r="F1194" t="str">
            <v>100.6 ± 13.7</v>
          </cell>
          <cell r="G1194" t="str">
            <v>84.3 ± 2.2</v>
          </cell>
          <cell r="H1194">
            <v>0.36283637499999999</v>
          </cell>
        </row>
        <row r="1195">
          <cell r="B1195" t="str">
            <v>Rpp30</v>
          </cell>
          <cell r="C1195" t="str">
            <v>ribonuclease P protein subunit p30</v>
          </cell>
          <cell r="D1195">
            <v>0.36276802600000002</v>
          </cell>
          <cell r="E1195">
            <v>0.29634623700000001</v>
          </cell>
          <cell r="F1195" t="str">
            <v>38.9 ± 3.5</v>
          </cell>
          <cell r="G1195" t="str">
            <v>54.1 ± 4.4</v>
          </cell>
          <cell r="H1195">
            <v>0.36276802600000002</v>
          </cell>
        </row>
        <row r="1196">
          <cell r="B1196" t="str">
            <v>Nudt6</v>
          </cell>
          <cell r="C1196" t="str">
            <v>nucleoside diphosphate-linked moiety X motif 6 isoform X9</v>
          </cell>
          <cell r="D1196">
            <v>-0.36272808499999998</v>
          </cell>
          <cell r="E1196">
            <v>0.71213690100000004</v>
          </cell>
          <cell r="F1196" t="str">
            <v>8.7 ± 2.4</v>
          </cell>
          <cell r="G1196" t="str">
            <v>7.4 ± 0.9</v>
          </cell>
          <cell r="H1196">
            <v>0.36272808499999998</v>
          </cell>
        </row>
        <row r="1197">
          <cell r="B1197" t="str">
            <v>Cdc37l1</v>
          </cell>
          <cell r="C1197" t="str">
            <v>hsp90 co-chaperone Cdc37-like 1 isoform 4</v>
          </cell>
          <cell r="D1197">
            <v>0.36251711800000003</v>
          </cell>
          <cell r="E1197">
            <v>0.25372507</v>
          </cell>
          <cell r="F1197" t="str">
            <v>29.7 ± 3.9</v>
          </cell>
          <cell r="G1197" t="str">
            <v>41.0 ± 6.3</v>
          </cell>
          <cell r="H1197">
            <v>0.36251711800000003</v>
          </cell>
        </row>
        <row r="1198">
          <cell r="B1198" t="str">
            <v>Hist1h3f</v>
          </cell>
          <cell r="C1198" t="str">
            <v>histone H3.2</v>
          </cell>
          <cell r="D1198">
            <v>0.36249099299999998</v>
          </cell>
          <cell r="E1198">
            <v>0.24853040700000001</v>
          </cell>
          <cell r="F1198" t="str">
            <v>478.6 ± 98.5</v>
          </cell>
          <cell r="G1198" t="str">
            <v>663.9 ± 62.6</v>
          </cell>
          <cell r="H1198">
            <v>0.36249099299999998</v>
          </cell>
        </row>
        <row r="1199">
          <cell r="B1199" t="str">
            <v>Itgb4</v>
          </cell>
          <cell r="C1199" t="str">
            <v>integrin beta-4 isoform 2 precursor</v>
          </cell>
          <cell r="D1199">
            <v>-0.36247311799999998</v>
          </cell>
          <cell r="E1199">
            <v>0.22625457099999999</v>
          </cell>
          <cell r="F1199" t="str">
            <v>37.4 ± 8.9</v>
          </cell>
          <cell r="G1199" t="str">
            <v>31.2 ± 4.3</v>
          </cell>
          <cell r="H1199">
            <v>0.36247311799999998</v>
          </cell>
        </row>
        <row r="1200">
          <cell r="B1200" t="str">
            <v>4921531C22Rik</v>
          </cell>
          <cell r="C1200" t="str">
            <v>RIKEN cDNA 4921531C22 gene</v>
          </cell>
          <cell r="D1200">
            <v>0.36209197999999998</v>
          </cell>
          <cell r="E1200">
            <v>0.69555925500000004</v>
          </cell>
          <cell r="F1200" t="str">
            <v>3.1 ± 0.4</v>
          </cell>
          <cell r="G1200" t="str">
            <v>4.2 ± 0.9</v>
          </cell>
          <cell r="H1200">
            <v>0.36209197999999998</v>
          </cell>
        </row>
        <row r="1201">
          <cell r="B1201" t="str">
            <v>Gpr180</v>
          </cell>
          <cell r="C1201" t="str">
            <v>integral membrane protein GPR180 isoform X1</v>
          </cell>
          <cell r="D1201">
            <v>-0.36204593099999999</v>
          </cell>
          <cell r="E1201">
            <v>0.38659236400000002</v>
          </cell>
          <cell r="F1201" t="str">
            <v>18.0 ± 2.0</v>
          </cell>
          <cell r="G1201" t="str">
            <v>15.1 ± 2.8</v>
          </cell>
          <cell r="H1201">
            <v>0.36204593099999999</v>
          </cell>
        </row>
        <row r="1202">
          <cell r="B1202" t="str">
            <v>Gm38426</v>
          </cell>
          <cell r="C1202" t="str">
            <v xml:space="preserve">predicted gene, 38426 </v>
          </cell>
          <cell r="D1202">
            <v>-0.36190950599999999</v>
          </cell>
          <cell r="E1202">
            <v>0.57458797299999997</v>
          </cell>
          <cell r="F1202" t="str">
            <v>20.8 ± 4.1</v>
          </cell>
          <cell r="G1202" t="str">
            <v>17.4 ± 3.2</v>
          </cell>
          <cell r="H1202">
            <v>0.36190950599999999</v>
          </cell>
        </row>
        <row r="1203">
          <cell r="B1203" t="str">
            <v>Mtmr9</v>
          </cell>
          <cell r="C1203" t="str">
            <v>myotubularin-related protein 9</v>
          </cell>
          <cell r="D1203">
            <v>-0.36190208299999999</v>
          </cell>
          <cell r="E1203">
            <v>0.37613080399999999</v>
          </cell>
          <cell r="F1203" t="str">
            <v>37.0 ± 8.2</v>
          </cell>
          <cell r="G1203" t="str">
            <v>30.8 ± 6.1</v>
          </cell>
          <cell r="H1203">
            <v>0.36190208299999999</v>
          </cell>
        </row>
        <row r="1204">
          <cell r="B1204" t="str">
            <v>Asah2</v>
          </cell>
          <cell r="C1204" t="str">
            <v>neutral ceramidase isoform X1</v>
          </cell>
          <cell r="D1204">
            <v>-0.36186683200000003</v>
          </cell>
          <cell r="E1204">
            <v>0.22854328700000001</v>
          </cell>
          <cell r="F1204" t="str">
            <v>20.9 ± 2.8</v>
          </cell>
          <cell r="G1204" t="str">
            <v>17.6 ± 2.0</v>
          </cell>
          <cell r="H1204">
            <v>0.36186683200000003</v>
          </cell>
        </row>
        <row r="1205">
          <cell r="B1205" t="str">
            <v>Fam35a</v>
          </cell>
          <cell r="C1205" t="str">
            <v>protein FAM35A isoform X4</v>
          </cell>
          <cell r="D1205">
            <v>0.361725607</v>
          </cell>
          <cell r="E1205">
            <v>0.58701710900000004</v>
          </cell>
          <cell r="F1205" t="str">
            <v>5.1 ± 0.7</v>
          </cell>
          <cell r="G1205" t="str">
            <v>7.1 ± 1.6</v>
          </cell>
          <cell r="H1205">
            <v>0.361725607</v>
          </cell>
        </row>
        <row r="1206">
          <cell r="B1206" t="str">
            <v>Spc25</v>
          </cell>
          <cell r="C1206" t="str">
            <v>kinetochore protein Spc25 isoform X1</v>
          </cell>
          <cell r="D1206">
            <v>0.36167979500000003</v>
          </cell>
          <cell r="E1206">
            <v>0.40764452899999998</v>
          </cell>
          <cell r="F1206" t="str">
            <v>52.0 ± 15.8</v>
          </cell>
          <cell r="G1206" t="str">
            <v>71.6 ± 5.9</v>
          </cell>
          <cell r="H1206">
            <v>0.36167979500000003</v>
          </cell>
        </row>
        <row r="1207">
          <cell r="B1207" t="str">
            <v>Xrcc2</v>
          </cell>
          <cell r="C1207" t="str">
            <v>DNA repair protein XRCC2</v>
          </cell>
          <cell r="D1207">
            <v>0.36166392200000003</v>
          </cell>
          <cell r="E1207">
            <v>0.45095411000000002</v>
          </cell>
          <cell r="F1207" t="str">
            <v>6.2 ± 0.4</v>
          </cell>
          <cell r="G1207" t="str">
            <v>8.6 ± 0.7</v>
          </cell>
          <cell r="H1207">
            <v>0.36166392200000003</v>
          </cell>
        </row>
        <row r="1208">
          <cell r="B1208" t="str">
            <v>Pik3r1</v>
          </cell>
          <cell r="C1208" t="str">
            <v>phosphatidylinositol 3-kinase regulatory subunit alpha isoform 2</v>
          </cell>
          <cell r="D1208">
            <v>-0.36161083300000002</v>
          </cell>
          <cell r="E1208">
            <v>0.25954875900000002</v>
          </cell>
          <cell r="F1208" t="str">
            <v>7.0 ± 0.2</v>
          </cell>
          <cell r="G1208" t="str">
            <v>5.9 ± 0.1</v>
          </cell>
          <cell r="H1208">
            <v>0.36161083300000002</v>
          </cell>
        </row>
        <row r="1209">
          <cell r="B1209" t="str">
            <v>Irak1bp1</v>
          </cell>
          <cell r="C1209" t="str">
            <v>interleukin-1 receptor-associated kinase 1-binding protein 1 isoform 2</v>
          </cell>
          <cell r="D1209">
            <v>0.36149355</v>
          </cell>
          <cell r="E1209">
            <v>0.50888936299999998</v>
          </cell>
          <cell r="F1209" t="str">
            <v>10.3 ± 1.1</v>
          </cell>
          <cell r="G1209" t="str">
            <v>14.9 ± 2.0</v>
          </cell>
          <cell r="H1209">
            <v>0.36149355</v>
          </cell>
        </row>
        <row r="1210">
          <cell r="B1210" t="str">
            <v>Lyplal1</v>
          </cell>
          <cell r="C1210" t="str">
            <v>lysophospholipase-like protein 1 isoform X1</v>
          </cell>
          <cell r="D1210">
            <v>-0.36143035800000001</v>
          </cell>
          <cell r="E1210">
            <v>0.53160854199999996</v>
          </cell>
          <cell r="F1210" t="str">
            <v>16.0 ± 1.7</v>
          </cell>
          <cell r="G1210" t="str">
            <v>13.5 ± 1.5</v>
          </cell>
          <cell r="H1210">
            <v>0.36143035800000001</v>
          </cell>
        </row>
        <row r="1211">
          <cell r="B1211" t="str">
            <v>Setd6</v>
          </cell>
          <cell r="C1211" t="str">
            <v>N-lysine methyltransferase SETD6</v>
          </cell>
          <cell r="D1211">
            <v>-0.36137005700000002</v>
          </cell>
          <cell r="E1211">
            <v>0.31492167100000001</v>
          </cell>
          <cell r="F1211" t="str">
            <v>30.1 ± 2.8</v>
          </cell>
          <cell r="G1211" t="str">
            <v>25.3 ± 2.6</v>
          </cell>
          <cell r="H1211">
            <v>0.36137005700000002</v>
          </cell>
        </row>
        <row r="1212">
          <cell r="B1212" t="str">
            <v>Klhl11</v>
          </cell>
          <cell r="C1212" t="str">
            <v>kelch-like protein 11 precursor</v>
          </cell>
          <cell r="D1212">
            <v>0.36130997399999998</v>
          </cell>
          <cell r="E1212">
            <v>0.29116775099999997</v>
          </cell>
          <cell r="F1212" t="str">
            <v>25.5 ± 2.8</v>
          </cell>
          <cell r="G1212" t="str">
            <v>35.6 ± 3.4</v>
          </cell>
          <cell r="H1212">
            <v>0.36130997399999998</v>
          </cell>
        </row>
        <row r="1213">
          <cell r="B1213" t="str">
            <v>Thtpa</v>
          </cell>
          <cell r="C1213" t="str">
            <v>thiamine-triphosphatase</v>
          </cell>
          <cell r="D1213">
            <v>-0.36120517299999999</v>
          </cell>
          <cell r="E1213">
            <v>0.35273979300000002</v>
          </cell>
          <cell r="F1213" t="str">
            <v>37.6 ± 9.0</v>
          </cell>
          <cell r="G1213" t="str">
            <v>31.4 ± 5.7</v>
          </cell>
          <cell r="H1213">
            <v>0.36120517299999999</v>
          </cell>
        </row>
        <row r="1214">
          <cell r="B1214" t="str">
            <v>Wars</v>
          </cell>
          <cell r="C1214" t="str">
            <v>tryptophan--tRNA ligase, cytoplasmic isoform X1</v>
          </cell>
          <cell r="D1214">
            <v>-0.36117104500000002</v>
          </cell>
          <cell r="E1214">
            <v>0.330663243</v>
          </cell>
          <cell r="F1214" t="str">
            <v>122.2 ± 21.9</v>
          </cell>
          <cell r="G1214" t="str">
            <v>103.4 ± 9.6</v>
          </cell>
          <cell r="H1214">
            <v>0.36117104500000002</v>
          </cell>
        </row>
        <row r="1215">
          <cell r="B1215" t="str">
            <v>Polr3d</v>
          </cell>
          <cell r="C1215" t="str">
            <v>DNA-directed RNA polymerase III subunit RPC4 isoform X1</v>
          </cell>
          <cell r="D1215">
            <v>-0.36086385100000001</v>
          </cell>
          <cell r="E1215">
            <v>0.40755091599999999</v>
          </cell>
          <cell r="F1215" t="str">
            <v>23.4 ± 1.0</v>
          </cell>
          <cell r="G1215" t="str">
            <v>19.7 ± 3.8</v>
          </cell>
          <cell r="H1215">
            <v>0.36086385100000001</v>
          </cell>
        </row>
        <row r="1216">
          <cell r="B1216" t="str">
            <v>Tpra1</v>
          </cell>
          <cell r="C1216" t="str">
            <v>transmembrane protein adipocyte-associated 1</v>
          </cell>
          <cell r="D1216">
            <v>-0.36081233400000001</v>
          </cell>
          <cell r="E1216">
            <v>0.36303791600000002</v>
          </cell>
          <cell r="F1216" t="str">
            <v>42.0 ± 4.6</v>
          </cell>
          <cell r="G1216" t="str">
            <v>35.3 ± 8.9</v>
          </cell>
          <cell r="H1216">
            <v>0.36081233400000001</v>
          </cell>
        </row>
        <row r="1217">
          <cell r="B1217" t="str">
            <v>Arfgap3</v>
          </cell>
          <cell r="C1217" t="str">
            <v>ADP-ribosylation factor GTPase-activating protein 3</v>
          </cell>
          <cell r="D1217">
            <v>-0.36078935899999998</v>
          </cell>
          <cell r="E1217">
            <v>0.23443805500000001</v>
          </cell>
          <cell r="F1217" t="str">
            <v>32.7 ± 5.7</v>
          </cell>
          <cell r="G1217" t="str">
            <v>27.4 ± 1.4</v>
          </cell>
          <cell r="H1217">
            <v>0.36078935899999998</v>
          </cell>
        </row>
        <row r="1218">
          <cell r="B1218" t="str">
            <v>Cd47</v>
          </cell>
          <cell r="C1218" t="str">
            <v>leukocyte surface antigen CD47 isoform X6</v>
          </cell>
          <cell r="D1218">
            <v>-0.36073812199999999</v>
          </cell>
          <cell r="E1218">
            <v>0.21884041800000001</v>
          </cell>
          <cell r="F1218" t="str">
            <v>20.8 ± 4.6</v>
          </cell>
          <cell r="G1218" t="str">
            <v>17.4 ± 0.8</v>
          </cell>
          <cell r="H1218">
            <v>0.36073812199999999</v>
          </cell>
        </row>
        <row r="1219">
          <cell r="B1219" t="str">
            <v>Cd24a</v>
          </cell>
          <cell r="C1219" t="str">
            <v>signal transducer CD24 precursor</v>
          </cell>
          <cell r="D1219">
            <v>0.36047295499999998</v>
          </cell>
          <cell r="E1219">
            <v>9.3991843000000005E-2</v>
          </cell>
          <cell r="F1219" t="str">
            <v>779.8 ± 32.9</v>
          </cell>
          <cell r="G1219" t="str">
            <v>1083.4 ± 26.4</v>
          </cell>
          <cell r="H1219">
            <v>0.36047295499999998</v>
          </cell>
        </row>
        <row r="1220">
          <cell r="B1220" t="str">
            <v>Usp54</v>
          </cell>
          <cell r="C1220" t="str">
            <v>inactive ubiquitin carboxyl-terminal hydrolase 54 isoform X5</v>
          </cell>
          <cell r="D1220">
            <v>0.36046711799999998</v>
          </cell>
          <cell r="E1220">
            <v>0.25042403099999999</v>
          </cell>
          <cell r="F1220" t="str">
            <v>19.8 ± 5.2</v>
          </cell>
          <cell r="G1220" t="str">
            <v>27.3 ± 1.9</v>
          </cell>
          <cell r="H1220">
            <v>0.36046711799999998</v>
          </cell>
        </row>
        <row r="1221">
          <cell r="B1221" t="str">
            <v>Ccdc130</v>
          </cell>
          <cell r="C1221" t="str">
            <v>coiled-coil domain-containing protein 130 isoform X2</v>
          </cell>
          <cell r="D1221">
            <v>-0.36041564700000001</v>
          </cell>
          <cell r="E1221">
            <v>0.46488218399999998</v>
          </cell>
          <cell r="F1221" t="str">
            <v>18.4 ± 1.1</v>
          </cell>
          <cell r="G1221" t="str">
            <v>15.1 ± 1.7</v>
          </cell>
          <cell r="H1221">
            <v>0.36041564700000001</v>
          </cell>
        </row>
        <row r="1222">
          <cell r="B1222" t="str">
            <v>Snhg4</v>
          </cell>
          <cell r="C1222" t="str">
            <v>small nucleolar RNA host gene 4</v>
          </cell>
          <cell r="D1222">
            <v>0.36017668899999999</v>
          </cell>
          <cell r="E1222">
            <v>0.65178037600000005</v>
          </cell>
          <cell r="F1222" t="str">
            <v>15.1 ± 3.2</v>
          </cell>
          <cell r="G1222" t="str">
            <v>21.0 ± 5.4</v>
          </cell>
          <cell r="H1222">
            <v>0.36017668899999999</v>
          </cell>
        </row>
        <row r="1223">
          <cell r="B1223" t="str">
            <v>Nlgn2</v>
          </cell>
          <cell r="C1223" t="str">
            <v>neuroligin-2 precursor</v>
          </cell>
          <cell r="D1223">
            <v>-0.35949029700000001</v>
          </cell>
          <cell r="E1223">
            <v>0.53240837500000004</v>
          </cell>
          <cell r="F1223" t="str">
            <v>6.6 ± 1.3</v>
          </cell>
          <cell r="G1223" t="str">
            <v>5.5 ± 1.2</v>
          </cell>
          <cell r="H1223">
            <v>0.35949029700000001</v>
          </cell>
        </row>
        <row r="1224">
          <cell r="B1224" t="str">
            <v>Ctso</v>
          </cell>
          <cell r="C1224" t="str">
            <v>cathepsin O preproprotein</v>
          </cell>
          <cell r="D1224">
            <v>-0.35946370799999999</v>
          </cell>
          <cell r="E1224">
            <v>0.59100022799999996</v>
          </cell>
          <cell r="F1224" t="str">
            <v>5.6 ± 0.9</v>
          </cell>
          <cell r="G1224" t="str">
            <v>4.8 ± 0.6</v>
          </cell>
          <cell r="H1224">
            <v>0.35946370799999999</v>
          </cell>
        </row>
        <row r="1225">
          <cell r="B1225" t="str">
            <v>Spata7</v>
          </cell>
          <cell r="C1225" t="str">
            <v>spermatogenesis-associated protein 7 homolog isoform X2</v>
          </cell>
          <cell r="D1225">
            <v>0.35927134300000002</v>
          </cell>
          <cell r="E1225">
            <v>0.39029144300000002</v>
          </cell>
          <cell r="F1225" t="str">
            <v>18.4 ± 2.2</v>
          </cell>
          <cell r="G1225" t="str">
            <v>25.5 ± 1.6</v>
          </cell>
          <cell r="H1225">
            <v>0.35927134300000002</v>
          </cell>
        </row>
        <row r="1226">
          <cell r="B1226" t="str">
            <v>Rad23a</v>
          </cell>
          <cell r="C1226" t="str">
            <v>UV excision repair protein RAD23 homolog A isoform X2</v>
          </cell>
          <cell r="D1226">
            <v>-0.35926675800000002</v>
          </cell>
          <cell r="E1226">
            <v>0.273926585</v>
          </cell>
          <cell r="F1226" t="str">
            <v>111.1 ± 15.1</v>
          </cell>
          <cell r="G1226" t="str">
            <v>93.4 ± 17.7</v>
          </cell>
          <cell r="H1226">
            <v>0.35926675800000002</v>
          </cell>
        </row>
        <row r="1227">
          <cell r="B1227" t="str">
            <v>Fam208a</v>
          </cell>
          <cell r="C1227" t="str">
            <v>protein TASOR isoform X2</v>
          </cell>
          <cell r="D1227">
            <v>0.35913688599999999</v>
          </cell>
          <cell r="E1227">
            <v>0.30089011100000002</v>
          </cell>
          <cell r="F1227" t="str">
            <v>30.9 ± 6.6</v>
          </cell>
          <cell r="G1227" t="str">
            <v>42.4 ± 7.9</v>
          </cell>
          <cell r="H1227">
            <v>0.35913688599999999</v>
          </cell>
        </row>
        <row r="1228">
          <cell r="B1228" t="str">
            <v>Plau</v>
          </cell>
          <cell r="C1228" t="str">
            <v>urokinase-type plasminogen activator isoform X1</v>
          </cell>
          <cell r="D1228">
            <v>0.35913245399999999</v>
          </cell>
          <cell r="E1228">
            <v>0.46320740300000002</v>
          </cell>
          <cell r="F1228" t="str">
            <v>120.2 ± 46.1</v>
          </cell>
          <cell r="G1228" t="str">
            <v>164.5 ± 29.1</v>
          </cell>
          <cell r="H1228">
            <v>0.35913245399999999</v>
          </cell>
        </row>
        <row r="1229">
          <cell r="B1229" t="str">
            <v>Zfp566</v>
          </cell>
          <cell r="C1229" t="str">
            <v>zinc finger protein 566</v>
          </cell>
          <cell r="D1229">
            <v>0.35904801600000003</v>
          </cell>
          <cell r="E1229">
            <v>0.70858731100000005</v>
          </cell>
          <cell r="F1229" t="str">
            <v>3.4 ± 0.8</v>
          </cell>
          <cell r="G1229" t="str">
            <v>4.7 ± 0.8</v>
          </cell>
          <cell r="H1229">
            <v>0.35904801600000003</v>
          </cell>
        </row>
        <row r="1230">
          <cell r="B1230" t="str">
            <v>Nkiras1</v>
          </cell>
          <cell r="C1230" t="str">
            <v>NF-kappa-B inhibitor-interacting Ras-like protein 1 isoform X1</v>
          </cell>
          <cell r="D1230">
            <v>0.35889438699999998</v>
          </cell>
          <cell r="E1230">
            <v>0.59879397700000003</v>
          </cell>
          <cell r="F1230" t="str">
            <v>5.9 ± 1.9</v>
          </cell>
          <cell r="G1230" t="str">
            <v>8.0 ± 1.7</v>
          </cell>
          <cell r="H1230">
            <v>0.35889438699999998</v>
          </cell>
        </row>
        <row r="1231">
          <cell r="B1231" t="str">
            <v>Wbp4</v>
          </cell>
          <cell r="C1231" t="str">
            <v>WW domain-binding protein 4</v>
          </cell>
          <cell r="D1231">
            <v>-0.35881190000000002</v>
          </cell>
          <cell r="E1231">
            <v>0.35680316699999998</v>
          </cell>
          <cell r="F1231" t="str">
            <v>34.9 ± 3.9</v>
          </cell>
          <cell r="G1231" t="str">
            <v>29.3 ± 6.6</v>
          </cell>
          <cell r="H1231">
            <v>0.35881190000000002</v>
          </cell>
        </row>
        <row r="1232">
          <cell r="B1232" t="str">
            <v>Lzts2</v>
          </cell>
          <cell r="C1232" t="str">
            <v>leucine zipper putative tumor suppressor 2</v>
          </cell>
          <cell r="D1232">
            <v>0.35872198799999999</v>
          </cell>
          <cell r="E1232">
            <v>0.206165291</v>
          </cell>
          <cell r="F1232" t="str">
            <v>72.9 ± 14.7</v>
          </cell>
          <cell r="G1232" t="str">
            <v>100.6 ± 14.1</v>
          </cell>
          <cell r="H1232">
            <v>0.35872198799999999</v>
          </cell>
        </row>
        <row r="1233">
          <cell r="B1233" t="str">
            <v>Tnk1</v>
          </cell>
          <cell r="C1233" t="str">
            <v>non-receptor tyrosine-protein kinase TNK1 isoform X1</v>
          </cell>
          <cell r="D1233">
            <v>-0.35870750499999998</v>
          </cell>
          <cell r="E1233">
            <v>0.17492675499999999</v>
          </cell>
          <cell r="F1233" t="str">
            <v>45.5 ± 5.6</v>
          </cell>
          <cell r="G1233" t="str">
            <v>38.2 ± 2.0</v>
          </cell>
          <cell r="H1233">
            <v>0.35870750499999998</v>
          </cell>
        </row>
        <row r="1234">
          <cell r="B1234" t="str">
            <v>Slc18a1</v>
          </cell>
          <cell r="C1234" t="str">
            <v>chromaffin granule amine transporter isoform X2</v>
          </cell>
          <cell r="D1234">
            <v>-0.358683311</v>
          </cell>
          <cell r="E1234">
            <v>0.74009016599999999</v>
          </cell>
          <cell r="F1234" t="str">
            <v>2.5 ± 0.6</v>
          </cell>
          <cell r="G1234" t="str">
            <v>2.1 ± 0.6</v>
          </cell>
          <cell r="H1234">
            <v>0.358683311</v>
          </cell>
        </row>
        <row r="1235">
          <cell r="B1235" t="str">
            <v>Il13ra1</v>
          </cell>
          <cell r="C1235" t="str">
            <v>interleukin-13 receptor subunit alpha-1 precursor</v>
          </cell>
          <cell r="D1235">
            <v>0.35866547399999998</v>
          </cell>
          <cell r="E1235">
            <v>0.16404212600000001</v>
          </cell>
          <cell r="F1235" t="str">
            <v>22.7 ± 1.6</v>
          </cell>
          <cell r="G1235" t="str">
            <v>31.3 ± 3.1</v>
          </cell>
          <cell r="H1235">
            <v>0.35866547399999998</v>
          </cell>
        </row>
        <row r="1236">
          <cell r="B1236" t="str">
            <v>Neb</v>
          </cell>
          <cell r="C1236" t="str">
            <v>nebulin</v>
          </cell>
          <cell r="D1236">
            <v>-0.35855655400000003</v>
          </cell>
          <cell r="E1236">
            <v>0.88536875599999998</v>
          </cell>
          <cell r="F1236" t="str">
            <v>0.5  ±  0.3</v>
          </cell>
          <cell r="G1236" t="str">
            <v>0.4  ±  0.3</v>
          </cell>
          <cell r="H1236">
            <v>0.35855655400000003</v>
          </cell>
        </row>
        <row r="1237">
          <cell r="B1237" t="str">
            <v>Nudt17</v>
          </cell>
          <cell r="C1237" t="str">
            <v>nucleoside diphosphate-linked moiety X motif 17 isoform 2</v>
          </cell>
          <cell r="D1237">
            <v>0.358421147</v>
          </cell>
          <cell r="E1237">
            <v>0.66943098499999998</v>
          </cell>
          <cell r="F1237" t="str">
            <v>13.2 ± 4.3</v>
          </cell>
          <cell r="G1237" t="str">
            <v>18.2 ± 4.7</v>
          </cell>
          <cell r="H1237">
            <v>0.358421147</v>
          </cell>
        </row>
        <row r="1238">
          <cell r="B1238" t="str">
            <v>Scd2</v>
          </cell>
          <cell r="C1238" t="str">
            <v>acyl-CoA desaturase 2</v>
          </cell>
          <cell r="D1238">
            <v>0.35825532199999999</v>
          </cell>
          <cell r="E1238">
            <v>0.13023011600000001</v>
          </cell>
          <cell r="F1238" t="str">
            <v>434.8 ± 81.5</v>
          </cell>
          <cell r="G1238" t="str">
            <v>598.8 ± 3.9</v>
          </cell>
          <cell r="H1238">
            <v>0.35825532199999999</v>
          </cell>
        </row>
        <row r="1239">
          <cell r="B1239" t="str">
            <v>Gadd45g</v>
          </cell>
          <cell r="C1239" t="str">
            <v>growth arrest and DNA damage-inducible protein GADD45 gamma</v>
          </cell>
          <cell r="D1239">
            <v>0.35818653900000003</v>
          </cell>
          <cell r="E1239">
            <v>0.47409141599999999</v>
          </cell>
          <cell r="F1239" t="str">
            <v>23.9 ± 3.1</v>
          </cell>
          <cell r="G1239" t="str">
            <v>33.1 ± 5.8</v>
          </cell>
          <cell r="H1239">
            <v>0.35818653900000003</v>
          </cell>
        </row>
        <row r="1240">
          <cell r="B1240" t="str">
            <v>Chrac1</v>
          </cell>
          <cell r="C1240" t="str">
            <v>chromatin accessibility complex protein 1</v>
          </cell>
          <cell r="D1240">
            <v>-0.35770806500000002</v>
          </cell>
          <cell r="E1240">
            <v>0.27241006400000001</v>
          </cell>
          <cell r="F1240" t="str">
            <v>68.1 ± 3.1</v>
          </cell>
          <cell r="G1240" t="str">
            <v>57.6 ± 6.5</v>
          </cell>
          <cell r="H1240">
            <v>0.35770806500000002</v>
          </cell>
        </row>
        <row r="1241">
          <cell r="B1241" t="str">
            <v>Ankrd46</v>
          </cell>
          <cell r="C1241" t="str">
            <v>ankyrin repeat domain-containing protein 46 isoform X1</v>
          </cell>
          <cell r="D1241">
            <v>-0.35768419000000001</v>
          </cell>
          <cell r="E1241">
            <v>0.173878319</v>
          </cell>
          <cell r="F1241" t="str">
            <v>35.2 ± 1.9</v>
          </cell>
          <cell r="G1241" t="str">
            <v>29.7 ± 3.1</v>
          </cell>
          <cell r="H1241">
            <v>0.35768419000000001</v>
          </cell>
        </row>
        <row r="1242">
          <cell r="B1242" t="str">
            <v>F2r</v>
          </cell>
          <cell r="C1242" t="str">
            <v>proteinase-activated receptor 1 precursor</v>
          </cell>
          <cell r="D1242">
            <v>0.35758256900000002</v>
          </cell>
          <cell r="E1242">
            <v>0.23069875500000001</v>
          </cell>
          <cell r="F1242" t="str">
            <v>56.6 ± 5.0</v>
          </cell>
          <cell r="G1242" t="str">
            <v>78.2 ± 16.7</v>
          </cell>
          <cell r="H1242">
            <v>0.35758256900000002</v>
          </cell>
        </row>
        <row r="1243">
          <cell r="B1243" t="str">
            <v>Psat1</v>
          </cell>
          <cell r="C1243" t="str">
            <v>phosphoserine aminotransferase isoform 2</v>
          </cell>
          <cell r="D1243">
            <v>-0.35756246800000002</v>
          </cell>
          <cell r="E1243">
            <v>0.225165748</v>
          </cell>
          <cell r="F1243" t="str">
            <v>285.2 ± 21.0</v>
          </cell>
          <cell r="G1243" t="str">
            <v>241.9 ± 39.7</v>
          </cell>
          <cell r="H1243">
            <v>0.35756246800000002</v>
          </cell>
        </row>
        <row r="1244">
          <cell r="B1244" t="str">
            <v>Fra10ac1</v>
          </cell>
          <cell r="C1244" t="str">
            <v>protein FRA10AC1 homolog isoform X1</v>
          </cell>
          <cell r="D1244">
            <v>0.35754388599999998</v>
          </cell>
          <cell r="E1244">
            <v>0.489867055</v>
          </cell>
          <cell r="F1244" t="str">
            <v>16.1 ± 1.7</v>
          </cell>
          <cell r="G1244" t="str">
            <v>22.4 ± 1.7</v>
          </cell>
          <cell r="H1244">
            <v>0.35754388599999998</v>
          </cell>
        </row>
        <row r="1245">
          <cell r="B1245" t="str">
            <v>Mfsd13a</v>
          </cell>
          <cell r="C1245" t="str">
            <v>major facilitator superfamily domain containing 13a</v>
          </cell>
          <cell r="D1245">
            <v>0.35733195699999998</v>
          </cell>
          <cell r="E1245">
            <v>0.56351696500000004</v>
          </cell>
          <cell r="F1245" t="str">
            <v>12.6 ± 2.4</v>
          </cell>
          <cell r="G1245" t="str">
            <v>17.4 ± 5.1</v>
          </cell>
          <cell r="H1245">
            <v>0.35733195699999998</v>
          </cell>
        </row>
        <row r="1246">
          <cell r="B1246" t="str">
            <v>P4ha2</v>
          </cell>
          <cell r="C1246" t="str">
            <v>prolyl 4-hydroxylase subunit alpha-2 isoform X1</v>
          </cell>
          <cell r="D1246">
            <v>0.357302858</v>
          </cell>
          <cell r="E1246">
            <v>0.80786524699999995</v>
          </cell>
          <cell r="F1246" t="str">
            <v>3.5 ± 2.6</v>
          </cell>
          <cell r="G1246" t="str">
            <v>4.8 ± 0.6</v>
          </cell>
          <cell r="H1246">
            <v>0.357302858</v>
          </cell>
        </row>
        <row r="1247">
          <cell r="B1247" t="str">
            <v>Rad51b</v>
          </cell>
          <cell r="C1247" t="str">
            <v>DNA repair protein RAD51 homolog 2 isoform X9</v>
          </cell>
          <cell r="D1247">
            <v>0.35722943600000001</v>
          </cell>
          <cell r="E1247">
            <v>0.59879397700000003</v>
          </cell>
          <cell r="F1247" t="str">
            <v>5.8 ± 0.5</v>
          </cell>
          <cell r="G1247" t="str">
            <v>8.1 ± 0.8</v>
          </cell>
          <cell r="H1247">
            <v>0.35722943600000001</v>
          </cell>
        </row>
        <row r="1248">
          <cell r="B1248" t="str">
            <v>Tgif2</v>
          </cell>
          <cell r="C1248" t="str">
            <v>homeobox protein TGIF2 isoform X1</v>
          </cell>
          <cell r="D1248">
            <v>0.35715168800000002</v>
          </cell>
          <cell r="E1248">
            <v>0.207876381</v>
          </cell>
          <cell r="F1248" t="str">
            <v>18.4 ± 0.8</v>
          </cell>
          <cell r="G1248" t="str">
            <v>25.3 ± 1.2</v>
          </cell>
          <cell r="H1248">
            <v>0.35715168800000002</v>
          </cell>
        </row>
        <row r="1249">
          <cell r="B1249" t="str">
            <v>Gse1</v>
          </cell>
          <cell r="C1249" t="str">
            <v>genetic suppressor element 1 isoform X3</v>
          </cell>
          <cell r="D1249">
            <v>-0.35710299299999998</v>
          </cell>
          <cell r="E1249">
            <v>0.34147190199999999</v>
          </cell>
          <cell r="F1249" t="str">
            <v>23.5 ± 7.3</v>
          </cell>
          <cell r="G1249" t="str">
            <v>19.7 ± 2.1</v>
          </cell>
          <cell r="H1249">
            <v>0.35710299299999998</v>
          </cell>
        </row>
        <row r="1250">
          <cell r="B1250" t="str">
            <v>Ppfia3</v>
          </cell>
          <cell r="C1250" t="str">
            <v>liprin-alpha-3</v>
          </cell>
          <cell r="D1250">
            <v>0.35707108399999998</v>
          </cell>
          <cell r="E1250">
            <v>0.52919342000000003</v>
          </cell>
          <cell r="F1250" t="str">
            <v>3.1 ± 0.3</v>
          </cell>
          <cell r="G1250" t="str">
            <v>4.2 ± 0.5</v>
          </cell>
          <cell r="H1250">
            <v>0.35707108399999998</v>
          </cell>
        </row>
        <row r="1251">
          <cell r="B1251" t="str">
            <v>Tnfrsf1a</v>
          </cell>
          <cell r="C1251" t="str">
            <v>tumor necrosis factor receptor superfamily member 1A precursor</v>
          </cell>
          <cell r="D1251">
            <v>-0.35702513299999999</v>
          </cell>
          <cell r="E1251">
            <v>0.40547511400000003</v>
          </cell>
          <cell r="F1251" t="str">
            <v>31.7 ± 6.1</v>
          </cell>
          <cell r="G1251" t="str">
            <v>26.6 ± 5.3</v>
          </cell>
          <cell r="H1251">
            <v>0.35702513299999999</v>
          </cell>
        </row>
        <row r="1252">
          <cell r="B1252" t="str">
            <v>Tm9sf1</v>
          </cell>
          <cell r="C1252" t="str">
            <v>transmembrane 9 superfamily member 1 precursor</v>
          </cell>
          <cell r="D1252">
            <v>-0.35694814499999999</v>
          </cell>
          <cell r="E1252">
            <v>0.24915447499999999</v>
          </cell>
          <cell r="F1252" t="str">
            <v>104.6 ± 17.3</v>
          </cell>
          <cell r="G1252" t="str">
            <v>87.1 ± 16.8</v>
          </cell>
          <cell r="H1252">
            <v>0.35694814499999999</v>
          </cell>
        </row>
        <row r="1253">
          <cell r="B1253" t="str">
            <v>Ywhaz</v>
          </cell>
          <cell r="C1253" t="str">
            <v>14-3-3 protein zeta/delta isoform X1</v>
          </cell>
          <cell r="D1253">
            <v>-0.35682172099999998</v>
          </cell>
          <cell r="E1253">
            <v>8.3228948999999997E-2</v>
          </cell>
          <cell r="F1253" t="str">
            <v>111.8 ± 12.1</v>
          </cell>
          <cell r="G1253" t="str">
            <v>94.0 ± 2.0</v>
          </cell>
          <cell r="H1253">
            <v>0.35682172099999998</v>
          </cell>
        </row>
        <row r="1254">
          <cell r="B1254" t="str">
            <v>Nos3</v>
          </cell>
          <cell r="C1254" t="str">
            <v>nitric oxide synthase, endothelial isoform X1</v>
          </cell>
          <cell r="D1254">
            <v>-0.35647878700000002</v>
          </cell>
          <cell r="E1254">
            <v>0.69607989100000001</v>
          </cell>
          <cell r="F1254" t="str">
            <v>1.9 ± 0.3</v>
          </cell>
          <cell r="G1254" t="str">
            <v>1.6 ± 0.3</v>
          </cell>
          <cell r="H1254">
            <v>0.35647878700000002</v>
          </cell>
        </row>
        <row r="1255">
          <cell r="B1255" t="str">
            <v>Fam110b</v>
          </cell>
          <cell r="C1255" t="str">
            <v>protein FAM110B isoform X1</v>
          </cell>
          <cell r="D1255">
            <v>-0.35639155300000003</v>
          </cell>
          <cell r="E1255">
            <v>0.81875885999999998</v>
          </cell>
          <cell r="F1255" t="str">
            <v>1.8 ± 0.6</v>
          </cell>
          <cell r="G1255" t="str">
            <v>1.5 ± 0.7</v>
          </cell>
          <cell r="H1255">
            <v>0.35639155300000003</v>
          </cell>
        </row>
        <row r="1256">
          <cell r="B1256" t="str">
            <v>Pnpo</v>
          </cell>
          <cell r="C1256" t="str">
            <v>pyridoxine-5'-phosphate oxidase</v>
          </cell>
          <cell r="D1256">
            <v>-0.356281071</v>
          </cell>
          <cell r="E1256">
            <v>0.56749086100000001</v>
          </cell>
          <cell r="F1256" t="str">
            <v>22.7 ± 5.8</v>
          </cell>
          <cell r="G1256" t="str">
            <v>19.3 ± 2.7</v>
          </cell>
          <cell r="H1256">
            <v>0.356281071</v>
          </cell>
        </row>
        <row r="1257">
          <cell r="B1257" t="str">
            <v>March6</v>
          </cell>
          <cell r="C1257" t="str">
            <v>E3 ubiquitin-protein ligase MARCH6 isoform X1</v>
          </cell>
          <cell r="D1257">
            <v>-0.35624138900000002</v>
          </cell>
          <cell r="E1257">
            <v>8.7096259999999995E-2</v>
          </cell>
          <cell r="F1257" t="str">
            <v>44.3 ± 4.1</v>
          </cell>
          <cell r="G1257" t="str">
            <v>37.3 ± 0.6</v>
          </cell>
          <cell r="H1257">
            <v>0.35624138900000002</v>
          </cell>
        </row>
        <row r="1258">
          <cell r="B1258" t="str">
            <v>Hsf1</v>
          </cell>
          <cell r="C1258" t="str">
            <v>heat shock factor protein 1 isoform 5</v>
          </cell>
          <cell r="D1258">
            <v>-0.35623969500000002</v>
          </cell>
          <cell r="E1258">
            <v>0.174604488</v>
          </cell>
          <cell r="F1258" t="str">
            <v>54.7 ± 2.8</v>
          </cell>
          <cell r="G1258" t="str">
            <v>46.3 ± 3.9</v>
          </cell>
          <cell r="H1258">
            <v>0.35623969500000002</v>
          </cell>
        </row>
        <row r="1259">
          <cell r="B1259" t="str">
            <v>Plpp2</v>
          </cell>
          <cell r="C1259" t="str">
            <v xml:space="preserve">phospholipid phosphatase 2 </v>
          </cell>
          <cell r="D1259">
            <v>-0.356129211</v>
          </cell>
          <cell r="E1259">
            <v>0.17492675499999999</v>
          </cell>
          <cell r="F1259" t="str">
            <v>229.1 ± 21.3</v>
          </cell>
          <cell r="G1259" t="str">
            <v>194.1 ± 22.0</v>
          </cell>
          <cell r="H1259">
            <v>0.356129211</v>
          </cell>
        </row>
        <row r="1260">
          <cell r="B1260" t="str">
            <v>Zfhx2os</v>
          </cell>
          <cell r="C1260" t="str">
            <v>zinc finger homeobox 2, opposite strand</v>
          </cell>
          <cell r="D1260">
            <v>-0.35585711399999997</v>
          </cell>
          <cell r="E1260">
            <v>0.78243054099999998</v>
          </cell>
          <cell r="F1260" t="str">
            <v>3.2 ± 1.0</v>
          </cell>
          <cell r="G1260" t="str">
            <v>2.7 ± 1.1</v>
          </cell>
          <cell r="H1260">
            <v>0.35585711399999997</v>
          </cell>
        </row>
        <row r="1261">
          <cell r="B1261" t="str">
            <v>Prkcz</v>
          </cell>
          <cell r="C1261" t="str">
            <v>protein kinase C zeta type isoform X3</v>
          </cell>
          <cell r="D1261">
            <v>-0.35547709999999999</v>
          </cell>
          <cell r="E1261">
            <v>0.23636690499999999</v>
          </cell>
          <cell r="F1261" t="str">
            <v>16.8 ± 1.7</v>
          </cell>
          <cell r="G1261" t="str">
            <v>14.1 ± 1.6</v>
          </cell>
          <cell r="H1261">
            <v>0.35547709999999999</v>
          </cell>
        </row>
        <row r="1262">
          <cell r="B1262" t="str">
            <v>2700097O09Rik</v>
          </cell>
          <cell r="C1262" t="str">
            <v>uncharacterized protein LOC72658</v>
          </cell>
          <cell r="D1262">
            <v>0.35545098600000002</v>
          </cell>
          <cell r="E1262">
            <v>0.52137480700000005</v>
          </cell>
          <cell r="F1262" t="str">
            <v>15.2 ± 0.9</v>
          </cell>
          <cell r="G1262" t="str">
            <v>21.0 ± 0.5</v>
          </cell>
          <cell r="H1262">
            <v>0.35545098600000002</v>
          </cell>
        </row>
        <row r="1263">
          <cell r="B1263" t="str">
            <v>Fam234a</v>
          </cell>
          <cell r="C1263" t="str">
            <v>family with sequence similarity 234, member A</v>
          </cell>
          <cell r="D1263">
            <v>-0.35539501400000001</v>
          </cell>
          <cell r="E1263">
            <v>0.20928349600000001</v>
          </cell>
          <cell r="F1263" t="str">
            <v>77.7 ± 12.9</v>
          </cell>
          <cell r="G1263" t="str">
            <v>65.3 ± 9.9</v>
          </cell>
          <cell r="H1263">
            <v>0.35539501400000001</v>
          </cell>
        </row>
        <row r="1264">
          <cell r="B1264" t="str">
            <v>Elmod2</v>
          </cell>
          <cell r="C1264" t="str">
            <v>ELMO domain-containing protein 2 isoform X2</v>
          </cell>
          <cell r="D1264">
            <v>0.355330007</v>
          </cell>
          <cell r="E1264">
            <v>0.37084830000000002</v>
          </cell>
          <cell r="F1264" t="str">
            <v>12.4 ± 2.2</v>
          </cell>
          <cell r="G1264" t="str">
            <v>17.2 ± 2.4</v>
          </cell>
          <cell r="H1264">
            <v>0.355330007</v>
          </cell>
        </row>
        <row r="1265">
          <cell r="B1265" t="str">
            <v>Rnpepl1</v>
          </cell>
          <cell r="C1265" t="str">
            <v>arginyl aminopeptidase-like 1 isoform X3</v>
          </cell>
          <cell r="D1265">
            <v>-0.35532183499999997</v>
          </cell>
          <cell r="E1265">
            <v>0.34321532799999999</v>
          </cell>
          <cell r="F1265" t="str">
            <v>20.3 ± 4.7</v>
          </cell>
          <cell r="G1265" t="str">
            <v>17.1 ± 1.4</v>
          </cell>
          <cell r="H1265">
            <v>0.35532183499999997</v>
          </cell>
        </row>
        <row r="1266">
          <cell r="B1266" t="str">
            <v>Mum1l1</v>
          </cell>
          <cell r="C1266" t="str">
            <v>PWWP domain-containing protein MUM1L1 isoform X1</v>
          </cell>
          <cell r="D1266">
            <v>-0.355191121</v>
          </cell>
          <cell r="E1266">
            <v>0.70383420100000005</v>
          </cell>
          <cell r="F1266" t="str">
            <v>2.7 ± 0.6</v>
          </cell>
          <cell r="G1266" t="str">
            <v>2.2 ± 0.7</v>
          </cell>
          <cell r="H1266">
            <v>0.355191121</v>
          </cell>
        </row>
        <row r="1267">
          <cell r="B1267" t="str">
            <v>Rgs19</v>
          </cell>
          <cell r="C1267" t="str">
            <v>regulator of G-protein signaling 19 isoform c</v>
          </cell>
          <cell r="D1267">
            <v>-0.35503391099999998</v>
          </cell>
          <cell r="E1267">
            <v>0.47816720299999999</v>
          </cell>
          <cell r="F1267" t="str">
            <v>19.2 ± 3.4</v>
          </cell>
          <cell r="G1267" t="str">
            <v>16.1 ± 1.5</v>
          </cell>
          <cell r="H1267">
            <v>0.35503391099999998</v>
          </cell>
        </row>
        <row r="1268">
          <cell r="B1268" t="str">
            <v>Porcn</v>
          </cell>
          <cell r="C1268" t="str">
            <v>protein-serine O-palmitoleoyltransferase porcupine isoform X3</v>
          </cell>
          <cell r="D1268">
            <v>-0.35497459799999997</v>
          </cell>
          <cell r="E1268">
            <v>0.58723541599999995</v>
          </cell>
          <cell r="F1268" t="str">
            <v>10.6 ± 2.2</v>
          </cell>
          <cell r="G1268" t="str">
            <v>9.0 ± 0.6</v>
          </cell>
          <cell r="H1268">
            <v>0.35497459799999997</v>
          </cell>
        </row>
        <row r="1269">
          <cell r="B1269" t="str">
            <v>Zfp827</v>
          </cell>
          <cell r="C1269" t="str">
            <v>zinc finger protein 827 isoform X12</v>
          </cell>
          <cell r="D1269">
            <v>0.35487521799999999</v>
          </cell>
          <cell r="E1269">
            <v>0.439175853</v>
          </cell>
          <cell r="F1269" t="str">
            <v>7.3 ± 1.7</v>
          </cell>
          <cell r="G1269" t="str">
            <v>10.0 ± 2.0</v>
          </cell>
          <cell r="H1269">
            <v>0.35487521799999999</v>
          </cell>
        </row>
        <row r="1270">
          <cell r="B1270" t="str">
            <v>Rbm20</v>
          </cell>
          <cell r="C1270" t="str">
            <v>RNA-binding protein 20</v>
          </cell>
          <cell r="D1270">
            <v>-0.35485948699999997</v>
          </cell>
          <cell r="E1270">
            <v>0.75432115099999997</v>
          </cell>
          <cell r="F1270" t="str">
            <v>8.4 ± 5.7</v>
          </cell>
          <cell r="G1270" t="str">
            <v>6.9 ± 0.6</v>
          </cell>
          <cell r="H1270">
            <v>0.35485948699999997</v>
          </cell>
        </row>
        <row r="1271">
          <cell r="B1271" t="str">
            <v>Elf4</v>
          </cell>
          <cell r="C1271" t="str">
            <v>ETS-related transcription factor Elf-4</v>
          </cell>
          <cell r="D1271">
            <v>-0.35457968299999998</v>
          </cell>
          <cell r="E1271">
            <v>0.37976754899999998</v>
          </cell>
          <cell r="F1271" t="str">
            <v>10.2 ± 2.7</v>
          </cell>
          <cell r="G1271" t="str">
            <v>8.5 ± 0.6</v>
          </cell>
          <cell r="H1271">
            <v>0.35457968299999998</v>
          </cell>
        </row>
        <row r="1272">
          <cell r="B1272" t="str">
            <v>Ifi30</v>
          </cell>
          <cell r="C1272" t="str">
            <v>gamma-interferon-inducible lysosomal thiol reductase precursor</v>
          </cell>
          <cell r="D1272">
            <v>0.35450158599999998</v>
          </cell>
          <cell r="E1272">
            <v>0.16148642799999999</v>
          </cell>
          <cell r="F1272" t="str">
            <v>165.3 ± 28.5</v>
          </cell>
          <cell r="G1272" t="str">
            <v>227.1 ± 19.0</v>
          </cell>
          <cell r="H1272">
            <v>0.35450158599999998</v>
          </cell>
        </row>
        <row r="1273">
          <cell r="B1273" t="str">
            <v>Bbs10</v>
          </cell>
          <cell r="C1273" t="str">
            <v>Bardet-Biedl syndrome 10 protein homolog</v>
          </cell>
          <cell r="D1273">
            <v>0.35450105999999998</v>
          </cell>
          <cell r="E1273">
            <v>0.46940110499999999</v>
          </cell>
          <cell r="F1273" t="str">
            <v>10.2 ± 1.1</v>
          </cell>
          <cell r="G1273" t="str">
            <v>14.2 ± 2.1</v>
          </cell>
          <cell r="H1273">
            <v>0.35450105999999998</v>
          </cell>
        </row>
        <row r="1274">
          <cell r="B1274" t="str">
            <v>Txnrd1</v>
          </cell>
          <cell r="C1274" t="str">
            <v>thioredoxin reductase 1, cytoplasmic isoform 2</v>
          </cell>
          <cell r="D1274">
            <v>-0.35446103200000001</v>
          </cell>
          <cell r="E1274">
            <v>0.109271862</v>
          </cell>
          <cell r="F1274" t="str">
            <v>163.3 ± 6.2</v>
          </cell>
          <cell r="G1274" t="str">
            <v>138.5 ± 9.4</v>
          </cell>
          <cell r="H1274">
            <v>0.35446103200000001</v>
          </cell>
        </row>
        <row r="1275">
          <cell r="B1275" t="str">
            <v>Homez</v>
          </cell>
          <cell r="C1275" t="str">
            <v>homeobox and leucine zipper protein Homez isoform X4</v>
          </cell>
          <cell r="D1275">
            <v>-0.35440446599999997</v>
          </cell>
          <cell r="E1275">
            <v>0.48517629400000001</v>
          </cell>
          <cell r="F1275" t="str">
            <v>10.2 ± 1.4</v>
          </cell>
          <cell r="G1275" t="str">
            <v>8.6 ± 2.1</v>
          </cell>
          <cell r="H1275">
            <v>0.35440446599999997</v>
          </cell>
        </row>
        <row r="1276">
          <cell r="B1276" t="str">
            <v>Fam149a</v>
          </cell>
          <cell r="C1276" t="str">
            <v>protein FAM149A</v>
          </cell>
          <cell r="D1276">
            <v>-0.35440304</v>
          </cell>
          <cell r="E1276">
            <v>0.34147190199999999</v>
          </cell>
          <cell r="F1276" t="str">
            <v>33.8 ± 7.9</v>
          </cell>
          <cell r="G1276" t="str">
            <v>28.3 ± 5.1</v>
          </cell>
          <cell r="H1276">
            <v>0.35440304</v>
          </cell>
        </row>
        <row r="1277">
          <cell r="B1277" t="str">
            <v>Sh3bp5</v>
          </cell>
          <cell r="C1277" t="str">
            <v>SH3 domain-binding protein 5 isoform X2</v>
          </cell>
          <cell r="D1277">
            <v>0.354376731</v>
          </cell>
          <cell r="E1277">
            <v>0.67111391799999998</v>
          </cell>
          <cell r="F1277" t="str">
            <v>4.3 ± 1.2</v>
          </cell>
          <cell r="G1277" t="str">
            <v>5.9 ± 1.1</v>
          </cell>
          <cell r="H1277">
            <v>0.354376731</v>
          </cell>
        </row>
        <row r="1278">
          <cell r="B1278" t="str">
            <v>Usp38</v>
          </cell>
          <cell r="C1278" t="str">
            <v>ubiquitin carboxyl-terminal hydrolase 38 isoform X2</v>
          </cell>
          <cell r="D1278">
            <v>0.35416998599999999</v>
          </cell>
          <cell r="E1278">
            <v>0.202327022</v>
          </cell>
          <cell r="F1278" t="str">
            <v>30.9 ± 5.8</v>
          </cell>
          <cell r="G1278" t="str">
            <v>42.5 ± 3.5</v>
          </cell>
          <cell r="H1278">
            <v>0.35416998599999999</v>
          </cell>
        </row>
        <row r="1279">
          <cell r="B1279" t="str">
            <v>2700099C18Rik</v>
          </cell>
          <cell r="C1279" t="str">
            <v>RIKEN cDNA 2700099C18 gene</v>
          </cell>
          <cell r="D1279">
            <v>0.35413022399999999</v>
          </cell>
          <cell r="E1279">
            <v>0.55709751299999999</v>
          </cell>
          <cell r="F1279" t="str">
            <v>12.2 ± 1.6</v>
          </cell>
          <cell r="G1279" t="str">
            <v>16.9 ± 1.6</v>
          </cell>
          <cell r="H1279">
            <v>0.35413022399999999</v>
          </cell>
        </row>
        <row r="1280">
          <cell r="B1280" t="str">
            <v>Golph3</v>
          </cell>
          <cell r="C1280" t="str">
            <v>Golgi phosphoprotein 3 isoform X1</v>
          </cell>
          <cell r="D1280">
            <v>-0.35411422599999998</v>
          </cell>
          <cell r="E1280">
            <v>9.5658633000000007E-2</v>
          </cell>
          <cell r="F1280" t="str">
            <v>116.0 ± 2.3</v>
          </cell>
          <cell r="G1280" t="str">
            <v>98.1 ± 2.3</v>
          </cell>
          <cell r="H1280">
            <v>0.35411422599999998</v>
          </cell>
        </row>
        <row r="1281">
          <cell r="B1281" t="str">
            <v>Spred1</v>
          </cell>
          <cell r="C1281" t="str">
            <v>sprouty-related, EVH1 domain-containing protein 1 isoform 2</v>
          </cell>
          <cell r="D1281">
            <v>-0.35407534899999998</v>
          </cell>
          <cell r="E1281">
            <v>0.28266903199999999</v>
          </cell>
          <cell r="F1281" t="str">
            <v>18.2 ± 2.2</v>
          </cell>
          <cell r="G1281" t="str">
            <v>15.3 ± 2.7</v>
          </cell>
          <cell r="H1281">
            <v>0.35407534899999998</v>
          </cell>
        </row>
        <row r="1282">
          <cell r="B1282" t="str">
            <v>Gm26628</v>
          </cell>
          <cell r="C1282" t="str">
            <v xml:space="preserve">predicted gene, 26628 </v>
          </cell>
          <cell r="D1282">
            <v>-0.35392280700000001</v>
          </cell>
          <cell r="E1282">
            <v>0.69052533800000004</v>
          </cell>
          <cell r="F1282" t="str">
            <v>6.4 ± 0.5</v>
          </cell>
          <cell r="G1282" t="str">
            <v>5.4 ± 1.5</v>
          </cell>
          <cell r="H1282">
            <v>0.35392280700000001</v>
          </cell>
        </row>
        <row r="1283">
          <cell r="B1283" t="str">
            <v>Hddc3</v>
          </cell>
          <cell r="C1283" t="str">
            <v>guanosine-3',5'-bis(diphosphate) 3'-pyrophosphohydrolase MESH1</v>
          </cell>
          <cell r="D1283">
            <v>0.35382039100000001</v>
          </cell>
          <cell r="E1283">
            <v>0.59764868299999996</v>
          </cell>
          <cell r="F1283" t="str">
            <v>12.4 ± 2.4</v>
          </cell>
          <cell r="G1283" t="str">
            <v>17.3 ± 1.1</v>
          </cell>
          <cell r="H1283">
            <v>0.35382039100000001</v>
          </cell>
        </row>
        <row r="1284">
          <cell r="B1284" t="str">
            <v>Lmcd1</v>
          </cell>
          <cell r="C1284" t="str">
            <v>LIM and cysteine-rich domains protein 1</v>
          </cell>
          <cell r="D1284">
            <v>-0.35371338400000002</v>
          </cell>
          <cell r="E1284">
            <v>0.77651603999999996</v>
          </cell>
          <cell r="F1284" t="str">
            <v>7.8 ± 1.7</v>
          </cell>
          <cell r="G1284" t="str">
            <v>6.5 ± 3.1</v>
          </cell>
          <cell r="H1284">
            <v>0.35371338400000002</v>
          </cell>
        </row>
        <row r="1285">
          <cell r="B1285" t="str">
            <v>Capn15</v>
          </cell>
          <cell r="C1285" t="str">
            <v>calpain-15</v>
          </cell>
          <cell r="D1285">
            <v>-0.35366113999999998</v>
          </cell>
          <cell r="E1285">
            <v>0.139558292</v>
          </cell>
          <cell r="F1285" t="str">
            <v>32.7 ± 2.9</v>
          </cell>
          <cell r="G1285" t="str">
            <v>27.6 ± 0.8</v>
          </cell>
          <cell r="H1285">
            <v>0.35366113999999998</v>
          </cell>
        </row>
        <row r="1286">
          <cell r="B1286" t="str">
            <v>Sf3b3</v>
          </cell>
          <cell r="C1286" t="str">
            <v>splicing factor 3B subunit 3 isoform X2</v>
          </cell>
          <cell r="D1286">
            <v>-0.35302663499999998</v>
          </cell>
          <cell r="E1286">
            <v>0.18528419600000001</v>
          </cell>
          <cell r="F1286" t="str">
            <v>197.5 ± 41.3</v>
          </cell>
          <cell r="G1286" t="str">
            <v>166.2 ± 7.9</v>
          </cell>
          <cell r="H1286">
            <v>0.35302663499999998</v>
          </cell>
        </row>
        <row r="1287">
          <cell r="B1287" t="str">
            <v>Psd4</v>
          </cell>
          <cell r="C1287" t="str">
            <v>PH and SEC7 domain-containing protein 4 isoform X2</v>
          </cell>
          <cell r="D1287">
            <v>-0.35265067100000003</v>
          </cell>
          <cell r="E1287">
            <v>0.38112174500000001</v>
          </cell>
          <cell r="F1287" t="str">
            <v>6.5 ± 1.5</v>
          </cell>
          <cell r="G1287" t="str">
            <v>5.3 ± 0.3</v>
          </cell>
          <cell r="H1287">
            <v>0.35265067100000003</v>
          </cell>
        </row>
        <row r="1288">
          <cell r="B1288" t="str">
            <v>Tjp3</v>
          </cell>
          <cell r="C1288" t="str">
            <v>tight junction protein ZO-3 isoform X1</v>
          </cell>
          <cell r="D1288">
            <v>-0.35261770999999997</v>
          </cell>
          <cell r="E1288">
            <v>0.31492167100000001</v>
          </cell>
          <cell r="F1288" t="str">
            <v>96.5 ± 18.2</v>
          </cell>
          <cell r="G1288" t="str">
            <v>82.2 ± 4.2</v>
          </cell>
          <cell r="H1288">
            <v>0.35261770999999997</v>
          </cell>
        </row>
        <row r="1289">
          <cell r="B1289" t="str">
            <v>Mettl20</v>
          </cell>
          <cell r="C1289" t="str">
            <v>electron transfer flavoprotein beta subunit lysine methyltransferase isoform X1</v>
          </cell>
          <cell r="D1289">
            <v>-0.35244304100000001</v>
          </cell>
          <cell r="E1289">
            <v>0.60766447199999996</v>
          </cell>
          <cell r="F1289" t="str">
            <v>18.0 ± 5.0</v>
          </cell>
          <cell r="G1289" t="str">
            <v>15.3 ± 1.9</v>
          </cell>
          <cell r="H1289">
            <v>0.35244304100000001</v>
          </cell>
        </row>
        <row r="1290">
          <cell r="B1290" t="str">
            <v>8430429K09Rik</v>
          </cell>
          <cell r="C1290" t="str">
            <v>RIKEN cDNA 8430429K09 gene</v>
          </cell>
          <cell r="D1290">
            <v>0.35226906000000002</v>
          </cell>
          <cell r="E1290">
            <v>0.59757486999999998</v>
          </cell>
          <cell r="F1290" t="str">
            <v>6.6 ± 0.5</v>
          </cell>
          <cell r="G1290" t="str">
            <v>9.1 ± 1.2</v>
          </cell>
          <cell r="H1290">
            <v>0.35226906000000002</v>
          </cell>
        </row>
        <row r="1291">
          <cell r="B1291" t="str">
            <v>Nudcd1</v>
          </cell>
          <cell r="C1291" t="str">
            <v>nudC domain-containing protein 1 isoform 2</v>
          </cell>
          <cell r="D1291">
            <v>-0.35224608800000001</v>
          </cell>
          <cell r="E1291">
            <v>0.16247336200000001</v>
          </cell>
          <cell r="F1291" t="str">
            <v>26.4 ± 0.2</v>
          </cell>
          <cell r="G1291" t="str">
            <v>22.4 ± 0.4</v>
          </cell>
          <cell r="H1291">
            <v>0.35224608800000001</v>
          </cell>
        </row>
        <row r="1292">
          <cell r="B1292" t="str">
            <v>Sgsh</v>
          </cell>
          <cell r="C1292" t="str">
            <v>N-sulphoglucosamine sulphohydrolase precursor</v>
          </cell>
          <cell r="D1292">
            <v>-0.35220774100000002</v>
          </cell>
          <cell r="E1292">
            <v>0.32527042900000003</v>
          </cell>
          <cell r="F1292" t="str">
            <v>13.3 ± 2.5</v>
          </cell>
          <cell r="G1292" t="str">
            <v>11.2 ± 0.8</v>
          </cell>
          <cell r="H1292">
            <v>0.35220774100000002</v>
          </cell>
        </row>
        <row r="1293">
          <cell r="B1293" t="str">
            <v>Mtmr6</v>
          </cell>
          <cell r="C1293" t="str">
            <v>myotubularin-related protein 6</v>
          </cell>
          <cell r="D1293">
            <v>-0.35201898399999998</v>
          </cell>
          <cell r="E1293">
            <v>0.35068100699999999</v>
          </cell>
          <cell r="F1293" t="str">
            <v>37.6 ± 8.1</v>
          </cell>
          <cell r="G1293" t="str">
            <v>31.6 ± 5.9</v>
          </cell>
          <cell r="H1293">
            <v>0.35201898399999998</v>
          </cell>
        </row>
        <row r="1294">
          <cell r="B1294" t="str">
            <v>C330018D20Rik</v>
          </cell>
          <cell r="C1294" t="str">
            <v>glutaredoxin-like protein C5orf63 homolog isoform X1</v>
          </cell>
          <cell r="D1294">
            <v>0.35177268699999997</v>
          </cell>
          <cell r="E1294">
            <v>0.50339852900000004</v>
          </cell>
          <cell r="F1294" t="str">
            <v>8.0 ± 0.3</v>
          </cell>
          <cell r="G1294" t="str">
            <v>11.0 ± 1.4</v>
          </cell>
          <cell r="H1294">
            <v>0.35177268699999997</v>
          </cell>
        </row>
        <row r="1295">
          <cell r="B1295" t="str">
            <v>Arhgdig</v>
          </cell>
          <cell r="C1295" t="str">
            <v>rho GDP-dissociation inhibitor 3</v>
          </cell>
          <cell r="D1295">
            <v>0.351721911</v>
          </cell>
          <cell r="E1295">
            <v>0.66965639799999999</v>
          </cell>
          <cell r="F1295" t="str">
            <v>12.9 ± 4.3</v>
          </cell>
          <cell r="G1295" t="str">
            <v>17.6 ± 3.4</v>
          </cell>
          <cell r="H1295">
            <v>0.351721911</v>
          </cell>
        </row>
        <row r="1296">
          <cell r="B1296" t="str">
            <v>Scel</v>
          </cell>
          <cell r="C1296" t="str">
            <v>sciellin isoform X2</v>
          </cell>
          <cell r="D1296">
            <v>-0.350962934</v>
          </cell>
          <cell r="E1296">
            <v>0.47409141599999999</v>
          </cell>
          <cell r="F1296" t="str">
            <v>122.2 ± 11.3</v>
          </cell>
          <cell r="G1296" t="str">
            <v>103.3 ± 32.5</v>
          </cell>
          <cell r="H1296">
            <v>0.350962934</v>
          </cell>
        </row>
        <row r="1297">
          <cell r="B1297" t="str">
            <v>Zfp97</v>
          </cell>
          <cell r="C1297" t="str">
            <v>zinc finger protein 97</v>
          </cell>
          <cell r="D1297">
            <v>0.35086811299999998</v>
          </cell>
          <cell r="E1297">
            <v>0.76570989700000003</v>
          </cell>
          <cell r="F1297" t="str">
            <v>2.1 ± 0.5</v>
          </cell>
          <cell r="G1297" t="str">
            <v>2.9 ± 0.8</v>
          </cell>
          <cell r="H1297">
            <v>0.35086811299999998</v>
          </cell>
        </row>
        <row r="1298">
          <cell r="B1298" t="str">
            <v>6030419C18Rik</v>
          </cell>
          <cell r="C1298" t="str">
            <v>UPF0583 protein C15orf59 homolog</v>
          </cell>
          <cell r="D1298">
            <v>-0.35079899799999997</v>
          </cell>
          <cell r="E1298">
            <v>0.25042403099999999</v>
          </cell>
          <cell r="F1298" t="str">
            <v>27.7 ± 2.6</v>
          </cell>
          <cell r="G1298" t="str">
            <v>23.4 ± 1.2</v>
          </cell>
          <cell r="H1298">
            <v>0.35079899799999997</v>
          </cell>
        </row>
        <row r="1299">
          <cell r="B1299" t="str">
            <v>Smco4</v>
          </cell>
          <cell r="C1299" t="str">
            <v>single-pass membrane and coiled-coil domain-containing protein 4 isoform X2</v>
          </cell>
          <cell r="D1299">
            <v>-0.35078273999999998</v>
          </cell>
          <cell r="E1299">
            <v>0.65977559900000005</v>
          </cell>
          <cell r="F1299" t="str">
            <v>9.1 ± 0.4</v>
          </cell>
          <cell r="G1299" t="str">
            <v>7.7 ± 0.5</v>
          </cell>
          <cell r="H1299">
            <v>0.35078273999999998</v>
          </cell>
        </row>
        <row r="1300">
          <cell r="B1300" t="str">
            <v>Nuak2</v>
          </cell>
          <cell r="C1300" t="str">
            <v>NUAK family SNF1-like kinase 2 isoform A</v>
          </cell>
          <cell r="D1300">
            <v>0.35066613000000002</v>
          </cell>
          <cell r="E1300">
            <v>0.12469024300000001</v>
          </cell>
          <cell r="F1300" t="str">
            <v>81.3 ± 3.8</v>
          </cell>
          <cell r="G1300" t="str">
            <v>112.1 ± 13.1</v>
          </cell>
          <cell r="H1300">
            <v>0.35066613000000002</v>
          </cell>
        </row>
        <row r="1301">
          <cell r="B1301" t="str">
            <v>Spon1</v>
          </cell>
          <cell r="C1301" t="str">
            <v>spondin-1 precursor</v>
          </cell>
          <cell r="D1301">
            <v>-0.35045391799999998</v>
          </cell>
          <cell r="E1301">
            <v>0.67756481199999996</v>
          </cell>
          <cell r="F1301" t="str">
            <v>1.4 ± 0.1</v>
          </cell>
          <cell r="G1301" t="str">
            <v>1.2 ± 0.2</v>
          </cell>
          <cell r="H1301">
            <v>0.35045391799999998</v>
          </cell>
        </row>
        <row r="1302">
          <cell r="B1302" t="str">
            <v>Lsm6</v>
          </cell>
          <cell r="C1302" t="str">
            <v>U6 snRNA-associated Sm-like protein LSm6</v>
          </cell>
          <cell r="D1302">
            <v>0.35043411699999999</v>
          </cell>
          <cell r="E1302">
            <v>0.36403492500000001</v>
          </cell>
          <cell r="F1302" t="str">
            <v>32.4 ± 6.3</v>
          </cell>
          <cell r="G1302" t="str">
            <v>44.3 ± 9.2</v>
          </cell>
          <cell r="H1302">
            <v>0.35043411699999999</v>
          </cell>
        </row>
        <row r="1303">
          <cell r="B1303" t="str">
            <v>Fem1b</v>
          </cell>
          <cell r="C1303" t="str">
            <v>protein fem-1 homolog B</v>
          </cell>
          <cell r="D1303">
            <v>0.35031470799999997</v>
          </cell>
          <cell r="E1303">
            <v>0.12915998300000001</v>
          </cell>
          <cell r="F1303" t="str">
            <v>60.4 ± 9.8</v>
          </cell>
          <cell r="G1303" t="str">
            <v>82.8 ± 4.2</v>
          </cell>
          <cell r="H1303">
            <v>0.35031470799999997</v>
          </cell>
        </row>
        <row r="1304">
          <cell r="B1304" t="str">
            <v>Cdk18</v>
          </cell>
          <cell r="C1304" t="str">
            <v>cyclin-dependent kinase 18 isoform X1</v>
          </cell>
          <cell r="D1304">
            <v>-0.35027996099999997</v>
          </cell>
          <cell r="E1304">
            <v>0.23443805500000001</v>
          </cell>
          <cell r="F1304" t="str">
            <v>36.2 ± 3.3</v>
          </cell>
          <cell r="G1304" t="str">
            <v>30.7 ± 5.0</v>
          </cell>
          <cell r="H1304">
            <v>0.35027996099999997</v>
          </cell>
        </row>
        <row r="1305">
          <cell r="B1305" t="str">
            <v>Eva1b</v>
          </cell>
          <cell r="C1305" t="str">
            <v>protein eva-1 homolog B isoform X2</v>
          </cell>
          <cell r="D1305">
            <v>-0.35018806400000002</v>
          </cell>
          <cell r="E1305">
            <v>0.25615398</v>
          </cell>
          <cell r="F1305" t="str">
            <v>51.9 ± 6.2</v>
          </cell>
          <cell r="G1305" t="str">
            <v>43.9 ± 5.6</v>
          </cell>
          <cell r="H1305">
            <v>0.35018806400000002</v>
          </cell>
        </row>
        <row r="1306">
          <cell r="B1306" t="str">
            <v>Pros1</v>
          </cell>
          <cell r="C1306" t="str">
            <v>vitamin K-dependent protein S isoform X1</v>
          </cell>
          <cell r="D1306">
            <v>-0.35010644899999999</v>
          </cell>
          <cell r="E1306">
            <v>0.81314393600000001</v>
          </cell>
          <cell r="F1306" t="str">
            <v>3.8 ± 2.1</v>
          </cell>
          <cell r="G1306" t="str">
            <v>3.2 ± 0.5</v>
          </cell>
          <cell r="H1306">
            <v>0.35010644899999999</v>
          </cell>
        </row>
        <row r="1307">
          <cell r="B1307" t="str">
            <v>Zbtb16</v>
          </cell>
          <cell r="C1307" t="str">
            <v>zinc finger and BTB domain-containing protein 16 isoform X1</v>
          </cell>
          <cell r="D1307">
            <v>-0.35009806199999999</v>
          </cell>
          <cell r="E1307">
            <v>0.78494924200000005</v>
          </cell>
          <cell r="F1307" t="str">
            <v>9.8 ± 1.9</v>
          </cell>
          <cell r="G1307" t="str">
            <v>8.3 ± 5.5</v>
          </cell>
          <cell r="H1307">
            <v>0.35009806199999999</v>
          </cell>
        </row>
        <row r="1308">
          <cell r="B1308" t="str">
            <v>Sptb</v>
          </cell>
          <cell r="C1308" t="str">
            <v>spectrin beta chain, erythrocytic</v>
          </cell>
          <cell r="D1308">
            <v>0.35000146500000001</v>
          </cell>
          <cell r="E1308">
            <v>0.32438187600000001</v>
          </cell>
          <cell r="F1308" t="str">
            <v>3.6 ± 0.4</v>
          </cell>
          <cell r="G1308" t="str">
            <v>4.9 ± 0.2</v>
          </cell>
          <cell r="H1308">
            <v>0.35000146500000001</v>
          </cell>
        </row>
        <row r="1309">
          <cell r="B1309" t="str">
            <v>Fermt3</v>
          </cell>
          <cell r="C1309" t="str">
            <v>fermitin family homolog 3 isoform X1</v>
          </cell>
          <cell r="D1309">
            <v>-0.34988999100000001</v>
          </cell>
          <cell r="E1309">
            <v>0.74676542099999998</v>
          </cell>
          <cell r="F1309" t="str">
            <v>3.2 ± 1.0</v>
          </cell>
          <cell r="G1309" t="str">
            <v>2.8 ± 0.4</v>
          </cell>
          <cell r="H1309">
            <v>0.34988999100000001</v>
          </cell>
        </row>
        <row r="1310">
          <cell r="B1310" t="str">
            <v>Mtdh</v>
          </cell>
          <cell r="C1310" t="str">
            <v>protein LYRIC isoform X8</v>
          </cell>
          <cell r="D1310">
            <v>-0.34984928700000001</v>
          </cell>
          <cell r="E1310">
            <v>0.11470833800000001</v>
          </cell>
          <cell r="F1310" t="str">
            <v>89.5 ± 6.8</v>
          </cell>
          <cell r="G1310" t="str">
            <v>75.7 ± 6.2</v>
          </cell>
          <cell r="H1310">
            <v>0.34984928700000001</v>
          </cell>
        </row>
        <row r="1311">
          <cell r="B1311" t="str">
            <v>Kmt2b</v>
          </cell>
          <cell r="C1311" t="str">
            <v>histone-lysine N-methyltransferase 2B isoform 1</v>
          </cell>
          <cell r="D1311">
            <v>-0.34975212300000003</v>
          </cell>
          <cell r="E1311">
            <v>0.25582230500000003</v>
          </cell>
          <cell r="F1311" t="str">
            <v>10.9 ± 2.3</v>
          </cell>
          <cell r="G1311" t="str">
            <v>9.2 ± 0.8</v>
          </cell>
          <cell r="H1311">
            <v>0.34975212300000003</v>
          </cell>
        </row>
        <row r="1312">
          <cell r="B1312" t="str">
            <v>Epha4</v>
          </cell>
          <cell r="C1312" t="str">
            <v>ephrin type-A receptor 4 isoform X2</v>
          </cell>
          <cell r="D1312">
            <v>0.349184824</v>
          </cell>
          <cell r="E1312">
            <v>0.46258385800000001</v>
          </cell>
          <cell r="F1312" t="str">
            <v>8.4 ± 2.2</v>
          </cell>
          <cell r="G1312" t="str">
            <v>11.6 ± 0.7</v>
          </cell>
          <cell r="H1312">
            <v>0.349184824</v>
          </cell>
        </row>
        <row r="1313">
          <cell r="B1313" t="str">
            <v>Cdkl3</v>
          </cell>
          <cell r="C1313" t="str">
            <v>cyclin-dependent kinase-like 3 isoform X12</v>
          </cell>
          <cell r="D1313">
            <v>0.34895995600000002</v>
          </cell>
          <cell r="E1313">
            <v>0.69664815099999999</v>
          </cell>
          <cell r="F1313" t="str">
            <v>2.9 ± 0.3</v>
          </cell>
          <cell r="G1313" t="str">
            <v>4.5 ± 0.7</v>
          </cell>
          <cell r="H1313">
            <v>0.34895995600000002</v>
          </cell>
        </row>
        <row r="1314">
          <cell r="B1314" t="str">
            <v>Tm9sf2</v>
          </cell>
          <cell r="C1314" t="str">
            <v>transmembrane 9 superfamily member 2 precursor</v>
          </cell>
          <cell r="D1314">
            <v>-0.34894070799999999</v>
          </cell>
          <cell r="E1314">
            <v>0.37976754899999998</v>
          </cell>
          <cell r="F1314" t="str">
            <v>119.9 ± 27.0</v>
          </cell>
          <cell r="G1314" t="str">
            <v>100.9 ± 21.7</v>
          </cell>
          <cell r="H1314">
            <v>0.34894070799999999</v>
          </cell>
        </row>
        <row r="1315">
          <cell r="B1315" t="str">
            <v>Zfp82</v>
          </cell>
          <cell r="C1315" t="str">
            <v>zinc finger protein 82 isoform 3</v>
          </cell>
          <cell r="D1315">
            <v>0.348840451</v>
          </cell>
          <cell r="E1315">
            <v>0.72435154000000002</v>
          </cell>
          <cell r="F1315" t="str">
            <v>3.5 ± 1.2</v>
          </cell>
          <cell r="G1315" t="str">
            <v>4.8 ± 0.6</v>
          </cell>
          <cell r="H1315">
            <v>0.348840451</v>
          </cell>
        </row>
        <row r="1316">
          <cell r="B1316" t="str">
            <v>Lonp2</v>
          </cell>
          <cell r="C1316" t="str">
            <v>lon protease homolog 2, peroxisomal isoform 2</v>
          </cell>
          <cell r="D1316">
            <v>-0.34883579399999998</v>
          </cell>
          <cell r="E1316">
            <v>0.31329487499999997</v>
          </cell>
          <cell r="F1316" t="str">
            <v>40.5 ± 4.7</v>
          </cell>
          <cell r="G1316" t="str">
            <v>34.2 ± 6.3</v>
          </cell>
          <cell r="H1316">
            <v>0.34883579399999998</v>
          </cell>
        </row>
        <row r="1317">
          <cell r="B1317" t="str">
            <v>Ssbp4</v>
          </cell>
          <cell r="C1317" t="str">
            <v>single-stranded DNA-binding protein 4 isoform X9</v>
          </cell>
          <cell r="D1317">
            <v>-0.34880243900000002</v>
          </cell>
          <cell r="E1317">
            <v>0.57175569999999998</v>
          </cell>
          <cell r="F1317" t="str">
            <v>90.7 ± 36.8</v>
          </cell>
          <cell r="G1317" t="str">
            <v>76.1 ± 18.2</v>
          </cell>
          <cell r="H1317">
            <v>0.34880243900000002</v>
          </cell>
        </row>
        <row r="1318">
          <cell r="B1318" t="str">
            <v>Wdr31</v>
          </cell>
          <cell r="C1318" t="str">
            <v>WD repeat-containing protein 31 isoform X4</v>
          </cell>
          <cell r="D1318">
            <v>0.348719216</v>
          </cell>
          <cell r="E1318">
            <v>0.57940455800000001</v>
          </cell>
          <cell r="F1318" t="str">
            <v>7.9 ± 0.9</v>
          </cell>
          <cell r="G1318" t="str">
            <v>10.9 ± 0.6</v>
          </cell>
          <cell r="H1318">
            <v>0.348719216</v>
          </cell>
        </row>
        <row r="1319">
          <cell r="B1319" t="str">
            <v>Mcu</v>
          </cell>
          <cell r="C1319" t="str">
            <v>calcium uniporter protein, mitochondrial isoform X1</v>
          </cell>
          <cell r="D1319">
            <v>-0.34871777300000001</v>
          </cell>
          <cell r="E1319">
            <v>0.16271360200000001</v>
          </cell>
          <cell r="F1319" t="str">
            <v>59.4 ± 3.1</v>
          </cell>
          <cell r="G1319" t="str">
            <v>50.6 ± 5.0</v>
          </cell>
          <cell r="H1319">
            <v>0.34871777300000001</v>
          </cell>
        </row>
        <row r="1320">
          <cell r="B1320" t="str">
            <v>C1galt1</v>
          </cell>
          <cell r="C1320" t="str">
            <v>glycoprotein-N-acetylgalactosamine 3-beta-galactosyltransferase 1</v>
          </cell>
          <cell r="D1320">
            <v>-0.34863548799999999</v>
          </cell>
          <cell r="E1320">
            <v>0.41888075000000002</v>
          </cell>
          <cell r="F1320" t="str">
            <v>28.9 ± 2.0</v>
          </cell>
          <cell r="G1320" t="str">
            <v>24.5 ± 6.8</v>
          </cell>
          <cell r="H1320">
            <v>0.34863548799999999</v>
          </cell>
        </row>
        <row r="1321">
          <cell r="B1321" t="str">
            <v>Pradc1</v>
          </cell>
          <cell r="C1321" t="str">
            <v>protease-associated domain-containing protein 1 isoform X1</v>
          </cell>
          <cell r="D1321">
            <v>-0.34862762600000002</v>
          </cell>
          <cell r="E1321">
            <v>0.60442006400000003</v>
          </cell>
          <cell r="F1321" t="str">
            <v>16.2 ± 2.3</v>
          </cell>
          <cell r="G1321" t="str">
            <v>13.7 ± 1.7</v>
          </cell>
          <cell r="H1321">
            <v>0.34862762600000002</v>
          </cell>
        </row>
        <row r="1322">
          <cell r="B1322" t="str">
            <v>Abhd17c</v>
          </cell>
          <cell r="C1322" t="str">
            <v>protein ABHD17C</v>
          </cell>
          <cell r="D1322">
            <v>-0.34845751200000002</v>
          </cell>
          <cell r="E1322">
            <v>0.42686919499999998</v>
          </cell>
          <cell r="F1322" t="str">
            <v>23.2 ± 1.3</v>
          </cell>
          <cell r="G1322" t="str">
            <v>19.7 ± 4.6</v>
          </cell>
          <cell r="H1322">
            <v>0.34845751200000002</v>
          </cell>
        </row>
        <row r="1323">
          <cell r="B1323" t="str">
            <v>Nfat5</v>
          </cell>
          <cell r="C1323" t="str">
            <v>nuclear factor of activated T-cells 5 isoform c</v>
          </cell>
          <cell r="D1323">
            <v>-0.34834615299999999</v>
          </cell>
          <cell r="E1323">
            <v>0.53333203799999995</v>
          </cell>
          <cell r="F1323" t="str">
            <v>65.3 ± 28.4</v>
          </cell>
          <cell r="G1323" t="str">
            <v>54.4 ± 7.2</v>
          </cell>
          <cell r="H1323">
            <v>0.34834615299999999</v>
          </cell>
        </row>
        <row r="1324">
          <cell r="B1324" t="str">
            <v>Eci1</v>
          </cell>
          <cell r="C1324" t="str">
            <v>enoyl-CoA delta isomerase 1, mitochondrial precursor</v>
          </cell>
          <cell r="D1324">
            <v>-0.34829538900000001</v>
          </cell>
          <cell r="E1324">
            <v>0.211932971</v>
          </cell>
          <cell r="F1324" t="str">
            <v>105.9 ± 5.2</v>
          </cell>
          <cell r="G1324" t="str">
            <v>90.2 ± 8.7</v>
          </cell>
          <cell r="H1324">
            <v>0.34829538900000001</v>
          </cell>
        </row>
        <row r="1325">
          <cell r="B1325" t="str">
            <v>Adam17</v>
          </cell>
          <cell r="C1325" t="str">
            <v>disintegrin and metalloproteinase domain-containing protein 17 isoform 4</v>
          </cell>
          <cell r="D1325">
            <v>0.34821539200000001</v>
          </cell>
          <cell r="E1325">
            <v>0.13882691799999999</v>
          </cell>
          <cell r="F1325" t="str">
            <v>41.7 ± 2.3</v>
          </cell>
          <cell r="G1325" t="str">
            <v>57.5 ± 2.7</v>
          </cell>
          <cell r="H1325">
            <v>0.34821539200000001</v>
          </cell>
        </row>
        <row r="1326">
          <cell r="B1326" t="str">
            <v>Ttc5</v>
          </cell>
          <cell r="C1326" t="str">
            <v>tetratricopeptide repeat protein 5 isoform X1</v>
          </cell>
          <cell r="D1326">
            <v>-0.348144495</v>
          </cell>
          <cell r="E1326">
            <v>0.292080546</v>
          </cell>
          <cell r="F1326" t="str">
            <v>47.1 ± 5.7</v>
          </cell>
          <cell r="G1326" t="str">
            <v>39.8 ± 7.1</v>
          </cell>
          <cell r="H1326">
            <v>0.348144495</v>
          </cell>
        </row>
        <row r="1327">
          <cell r="B1327" t="str">
            <v>Gdpd3</v>
          </cell>
          <cell r="C1327" t="str">
            <v>glycerophosphodiester phosphodiesterase domain-containing protein 3</v>
          </cell>
          <cell r="D1327">
            <v>-0.34781079100000001</v>
          </cell>
          <cell r="E1327">
            <v>0.47573343600000001</v>
          </cell>
          <cell r="F1327" t="str">
            <v>34.2 ± 5.0</v>
          </cell>
          <cell r="G1327" t="str">
            <v>29.2 ± 2.5</v>
          </cell>
          <cell r="H1327">
            <v>0.34781079100000001</v>
          </cell>
        </row>
        <row r="1328">
          <cell r="B1328" t="str">
            <v>Gtf2e2</v>
          </cell>
          <cell r="C1328" t="str">
            <v>general transcription factor IIE subunit 2 isoform X2</v>
          </cell>
          <cell r="D1328">
            <v>0.34762348799999998</v>
          </cell>
          <cell r="E1328">
            <v>0.53163734200000001</v>
          </cell>
          <cell r="F1328" t="str">
            <v>19.9 ± 5.3</v>
          </cell>
          <cell r="G1328" t="str">
            <v>27.1 ± 1.4</v>
          </cell>
          <cell r="H1328">
            <v>0.34762348799999998</v>
          </cell>
        </row>
        <row r="1329">
          <cell r="B1329" t="str">
            <v>Polr2a</v>
          </cell>
          <cell r="C1329" t="str">
            <v>DNA-directed RNA polymerase II subunit RPB1</v>
          </cell>
          <cell r="D1329">
            <v>-0.347423861</v>
          </cell>
          <cell r="E1329">
            <v>0.55648295800000003</v>
          </cell>
          <cell r="F1329" t="str">
            <v>19.3 ± 8.9</v>
          </cell>
          <cell r="G1329" t="str">
            <v>16.1 ± 0.8</v>
          </cell>
          <cell r="H1329">
            <v>0.347423861</v>
          </cell>
        </row>
        <row r="1330">
          <cell r="B1330" t="str">
            <v>Cbx4</v>
          </cell>
          <cell r="C1330" t="str">
            <v>E3 SUMO-protein ligase CBX4</v>
          </cell>
          <cell r="D1330">
            <v>-0.34742217600000003</v>
          </cell>
          <cell r="E1330">
            <v>0.24955819700000001</v>
          </cell>
          <cell r="F1330" t="str">
            <v>14.6 ± 0.7</v>
          </cell>
          <cell r="G1330" t="str">
            <v>12.4 ± 0.7</v>
          </cell>
          <cell r="H1330">
            <v>0.34742217600000003</v>
          </cell>
        </row>
        <row r="1331">
          <cell r="B1331" t="str">
            <v>Ndc80</v>
          </cell>
          <cell r="C1331" t="str">
            <v>kinetochore protein NDC80 homolog</v>
          </cell>
          <cell r="D1331">
            <v>0.34730836300000001</v>
          </cell>
          <cell r="E1331">
            <v>0.202327022</v>
          </cell>
          <cell r="F1331" t="str">
            <v>35.3 ± 4.7</v>
          </cell>
          <cell r="G1331" t="str">
            <v>48.4 ± 2.6</v>
          </cell>
          <cell r="H1331">
            <v>0.34730836300000001</v>
          </cell>
        </row>
        <row r="1332">
          <cell r="B1332" t="str">
            <v>Prr5</v>
          </cell>
          <cell r="C1332" t="str">
            <v>proline-rich protein 5 isoform X2</v>
          </cell>
          <cell r="D1332">
            <v>-0.347294514</v>
          </cell>
          <cell r="E1332">
            <v>0.60143160699999998</v>
          </cell>
          <cell r="F1332" t="str">
            <v>7.7 ± 0.7</v>
          </cell>
          <cell r="G1332" t="str">
            <v>6.5 ± 0.8</v>
          </cell>
          <cell r="H1332">
            <v>0.347294514</v>
          </cell>
        </row>
        <row r="1333">
          <cell r="B1333" t="str">
            <v>Phldb1</v>
          </cell>
          <cell r="C1333" t="str">
            <v>pleckstrin homology-like domain family B member 1</v>
          </cell>
          <cell r="D1333">
            <v>0.34726364599999998</v>
          </cell>
          <cell r="E1333">
            <v>0.133431727</v>
          </cell>
          <cell r="F1333" t="str">
            <v>55.4 ± 7.1</v>
          </cell>
          <cell r="G1333" t="str">
            <v>76.2 ± 8.6</v>
          </cell>
          <cell r="H1333">
            <v>0.34726364599999998</v>
          </cell>
        </row>
        <row r="1334">
          <cell r="B1334" t="str">
            <v>Rsrp1</v>
          </cell>
          <cell r="C1334" t="str">
            <v>arginine/serine-rich protein 1</v>
          </cell>
          <cell r="D1334">
            <v>-0.347166221</v>
          </cell>
          <cell r="E1334">
            <v>0.13348653599999999</v>
          </cell>
          <cell r="F1334" t="str">
            <v>82.6 ± 6.0</v>
          </cell>
          <cell r="G1334" t="str">
            <v>70.1 ± 2.5</v>
          </cell>
          <cell r="H1334">
            <v>0.347166221</v>
          </cell>
        </row>
        <row r="1335">
          <cell r="B1335" t="str">
            <v>Blm</v>
          </cell>
          <cell r="C1335" t="str">
            <v>Bloom syndrome protein homolog isoform X2</v>
          </cell>
          <cell r="D1335">
            <v>0.34682832299999999</v>
          </cell>
          <cell r="E1335">
            <v>0.292080546</v>
          </cell>
          <cell r="F1335" t="str">
            <v>9.5 ± 0.3</v>
          </cell>
          <cell r="G1335" t="str">
            <v>13.1 ± 0.8</v>
          </cell>
          <cell r="H1335">
            <v>0.34682832299999999</v>
          </cell>
        </row>
        <row r="1336">
          <cell r="B1336" t="str">
            <v>Tctn3</v>
          </cell>
          <cell r="C1336" t="str">
            <v>tectonic-3 precursor</v>
          </cell>
          <cell r="D1336">
            <v>0.34681621600000001</v>
          </cell>
          <cell r="E1336">
            <v>0.272201415</v>
          </cell>
          <cell r="F1336" t="str">
            <v>16.0 ± 0.3</v>
          </cell>
          <cell r="G1336" t="str">
            <v>22.0 ± 1.2</v>
          </cell>
          <cell r="H1336">
            <v>0.34681621600000001</v>
          </cell>
        </row>
        <row r="1337">
          <cell r="B1337" t="str">
            <v>Ldhd</v>
          </cell>
          <cell r="C1337" t="str">
            <v>probable D-lactate dehydrogenase, mitochondrial</v>
          </cell>
          <cell r="D1337">
            <v>-0.34675615199999998</v>
          </cell>
          <cell r="E1337">
            <v>0.72320675099999998</v>
          </cell>
          <cell r="F1337" t="str">
            <v>9.3 ± 3.3</v>
          </cell>
          <cell r="G1337" t="str">
            <v>8.0 ± 0.7</v>
          </cell>
          <cell r="H1337">
            <v>0.34675615199999998</v>
          </cell>
        </row>
        <row r="1338">
          <cell r="B1338" t="str">
            <v>Slc7a7</v>
          </cell>
          <cell r="C1338" t="str">
            <v>Y+L amino acid transporter 1 isoform X3</v>
          </cell>
          <cell r="D1338">
            <v>-0.346562078</v>
          </cell>
          <cell r="E1338">
            <v>0.59879397700000003</v>
          </cell>
          <cell r="F1338" t="str">
            <v>17.2 ± 5.7</v>
          </cell>
          <cell r="G1338" t="str">
            <v>14.5 ± 1.5</v>
          </cell>
          <cell r="H1338">
            <v>0.346562078</v>
          </cell>
        </row>
        <row r="1339">
          <cell r="B1339" t="str">
            <v>Tmsb4x</v>
          </cell>
          <cell r="C1339" t="str">
            <v>thymosin beta-4</v>
          </cell>
          <cell r="D1339">
            <v>-0.34650037099999997</v>
          </cell>
          <cell r="E1339">
            <v>0.20754634699999999</v>
          </cell>
          <cell r="F1339" t="str">
            <v>470.2 ± 107.0</v>
          </cell>
          <cell r="G1339" t="str">
            <v>396.8 ± 27.8</v>
          </cell>
          <cell r="H1339">
            <v>0.34650037099999997</v>
          </cell>
        </row>
        <row r="1340">
          <cell r="B1340" t="str">
            <v>Lrr1</v>
          </cell>
          <cell r="C1340" t="str">
            <v>leucine-rich repeat protein 1 isoform X1</v>
          </cell>
          <cell r="D1340">
            <v>0.34643001699999998</v>
          </cell>
          <cell r="E1340">
            <v>0.653382409</v>
          </cell>
          <cell r="F1340" t="str">
            <v>12.3 ± 2.4</v>
          </cell>
          <cell r="G1340" t="str">
            <v>17.0 ± 2.6</v>
          </cell>
          <cell r="H1340">
            <v>0.34643001699999998</v>
          </cell>
        </row>
        <row r="1341">
          <cell r="B1341" t="str">
            <v>Jak2</v>
          </cell>
          <cell r="C1341" t="str">
            <v>tyrosine-protein kinase JAK2 isoform X4</v>
          </cell>
          <cell r="D1341">
            <v>0.34632491300000001</v>
          </cell>
          <cell r="E1341">
            <v>0.23443805500000001</v>
          </cell>
          <cell r="F1341" t="str">
            <v>21.6 ± 4.4</v>
          </cell>
          <cell r="G1341" t="str">
            <v>29.4 ± 2.4</v>
          </cell>
          <cell r="H1341">
            <v>0.34632491300000001</v>
          </cell>
        </row>
        <row r="1342">
          <cell r="B1342" t="str">
            <v>Ctsc</v>
          </cell>
          <cell r="C1342" t="str">
            <v>dipeptidyl peptidase 1 isoform X1</v>
          </cell>
          <cell r="D1342">
            <v>-0.34622711499999997</v>
          </cell>
          <cell r="E1342">
            <v>0.273926585</v>
          </cell>
          <cell r="F1342" t="str">
            <v>23.7 ± 0.4</v>
          </cell>
          <cell r="G1342" t="str">
            <v>20.2 ± 2.0</v>
          </cell>
          <cell r="H1342">
            <v>0.34622711499999997</v>
          </cell>
        </row>
        <row r="1343">
          <cell r="B1343" t="str">
            <v>Zfas1</v>
          </cell>
          <cell r="C1343" t="str">
            <v>zinc finger, NFX1-type containing 1, antisense RNA 1</v>
          </cell>
          <cell r="D1343">
            <v>-0.34617310600000001</v>
          </cell>
          <cell r="E1343">
            <v>0.37310996499999999</v>
          </cell>
          <cell r="F1343" t="str">
            <v>247.8 ± 47.4</v>
          </cell>
          <cell r="G1343" t="str">
            <v>212.4 ± 18.0</v>
          </cell>
          <cell r="H1343">
            <v>0.34617310600000001</v>
          </cell>
        </row>
        <row r="1344">
          <cell r="B1344" t="str">
            <v>Lmbrd2</v>
          </cell>
          <cell r="C1344" t="str">
            <v>LMBR1 domain-containing protein 2 isoform X3</v>
          </cell>
          <cell r="D1344">
            <v>-0.34613080099999999</v>
          </cell>
          <cell r="E1344">
            <v>0.24591410699999999</v>
          </cell>
          <cell r="F1344" t="str">
            <v>23.6 ± 4.1</v>
          </cell>
          <cell r="G1344" t="str">
            <v>20.0 ± 1.4</v>
          </cell>
          <cell r="H1344">
            <v>0.34613080099999999</v>
          </cell>
        </row>
        <row r="1345">
          <cell r="B1345" t="str">
            <v>Adk</v>
          </cell>
          <cell r="C1345" t="str">
            <v>adenosine kinase isoform 1</v>
          </cell>
          <cell r="D1345">
            <v>0.34610562</v>
          </cell>
          <cell r="E1345">
            <v>0.48131021000000002</v>
          </cell>
          <cell r="F1345" t="str">
            <v>43.4 ± 10.0</v>
          </cell>
          <cell r="G1345" t="str">
            <v>59.2 ± 15.3</v>
          </cell>
          <cell r="H1345">
            <v>0.34610562</v>
          </cell>
        </row>
        <row r="1346">
          <cell r="B1346" t="str">
            <v>Ddhd2</v>
          </cell>
          <cell r="C1346" t="str">
            <v>phospholipase DDHD2 isoform X5</v>
          </cell>
          <cell r="D1346">
            <v>0.34606078499999998</v>
          </cell>
          <cell r="E1346">
            <v>0.381647081</v>
          </cell>
          <cell r="F1346" t="str">
            <v>20.1 ± 5.4</v>
          </cell>
          <cell r="G1346" t="str">
            <v>27.5 ± 0.6</v>
          </cell>
          <cell r="H1346">
            <v>0.34606078499999998</v>
          </cell>
        </row>
        <row r="1347">
          <cell r="B1347" t="str">
            <v>Enkd1</v>
          </cell>
          <cell r="C1347" t="str">
            <v>enkurin domain-containing protein 1 isoform X2</v>
          </cell>
          <cell r="D1347">
            <v>-0.34601664500000001</v>
          </cell>
          <cell r="E1347">
            <v>0.47573785899999999</v>
          </cell>
          <cell r="F1347" t="str">
            <v>53.4 ± 11.5</v>
          </cell>
          <cell r="G1347" t="str">
            <v>45.5 ± 6.6</v>
          </cell>
          <cell r="H1347">
            <v>0.34601664500000001</v>
          </cell>
        </row>
        <row r="1348">
          <cell r="B1348" t="str">
            <v>Hivep1</v>
          </cell>
          <cell r="C1348" t="str">
            <v>zinc finger protein 40</v>
          </cell>
          <cell r="D1348">
            <v>-0.34597927499999998</v>
          </cell>
          <cell r="E1348">
            <v>0.29642424899999997</v>
          </cell>
          <cell r="F1348" t="str">
            <v>7.6 ± 1.5</v>
          </cell>
          <cell r="G1348" t="str">
            <v>6.5 ± 0.2</v>
          </cell>
          <cell r="H1348">
            <v>0.34597927499999998</v>
          </cell>
        </row>
        <row r="1349">
          <cell r="B1349" t="str">
            <v>Aprt</v>
          </cell>
          <cell r="C1349" t="str">
            <v>adenine phosphoribosyltransferase</v>
          </cell>
          <cell r="D1349">
            <v>-0.34587846100000003</v>
          </cell>
          <cell r="E1349">
            <v>0.292080546</v>
          </cell>
          <cell r="F1349" t="str">
            <v>376.7 ± 81.1</v>
          </cell>
          <cell r="G1349" t="str">
            <v>319.1 ± 40.8</v>
          </cell>
          <cell r="H1349">
            <v>0.34587846100000003</v>
          </cell>
        </row>
        <row r="1350">
          <cell r="B1350" t="str">
            <v>Ttc38</v>
          </cell>
          <cell r="C1350" t="str">
            <v>tetratricopeptide repeat protein 38 isoform X3</v>
          </cell>
          <cell r="D1350">
            <v>-0.345752799</v>
          </cell>
          <cell r="E1350">
            <v>0.21427331499999999</v>
          </cell>
          <cell r="F1350" t="str">
            <v>21.9 ± 2.0</v>
          </cell>
          <cell r="G1350" t="str">
            <v>18.6 ± 0.9</v>
          </cell>
          <cell r="H1350">
            <v>0.345752799</v>
          </cell>
        </row>
        <row r="1351">
          <cell r="B1351" t="str">
            <v>Padi4</v>
          </cell>
          <cell r="C1351" t="str">
            <v>protein-arginine deiminase type-4 isoform X1</v>
          </cell>
          <cell r="D1351">
            <v>-0.34566271199999998</v>
          </cell>
          <cell r="E1351">
            <v>0.57174595299999997</v>
          </cell>
          <cell r="F1351" t="str">
            <v>20.2 ± 7.5</v>
          </cell>
          <cell r="G1351" t="str">
            <v>17.1 ± 1.6</v>
          </cell>
          <cell r="H1351">
            <v>0.34566271199999998</v>
          </cell>
        </row>
        <row r="1352">
          <cell r="B1352" t="str">
            <v>Dll1</v>
          </cell>
          <cell r="C1352" t="str">
            <v>delta-like protein 1 isoform X1</v>
          </cell>
          <cell r="D1352">
            <v>0.34534050199999999</v>
          </cell>
          <cell r="E1352">
            <v>0.49424810600000002</v>
          </cell>
          <cell r="F1352" t="str">
            <v>10.7 ± 2.7</v>
          </cell>
          <cell r="G1352" t="str">
            <v>14.5 ± 3.0</v>
          </cell>
          <cell r="H1352">
            <v>0.34534050199999999</v>
          </cell>
        </row>
        <row r="1353">
          <cell r="B1353" t="str">
            <v>Htr5b</v>
          </cell>
          <cell r="C1353" t="str">
            <v>5-hydroxytryptamine receptor 5B isoform X1</v>
          </cell>
          <cell r="D1353">
            <v>-0.34527782800000001</v>
          </cell>
          <cell r="E1353">
            <v>0.702001773</v>
          </cell>
          <cell r="F1353" t="str">
            <v>3.9 ± 0.6</v>
          </cell>
          <cell r="G1353" t="str">
            <v>3.3 ± 0.5</v>
          </cell>
          <cell r="H1353">
            <v>0.34527782800000001</v>
          </cell>
        </row>
        <row r="1354">
          <cell r="B1354" t="str">
            <v>Brd4</v>
          </cell>
          <cell r="C1354" t="str">
            <v>bromodomain-containing protein 4 isoform X5</v>
          </cell>
          <cell r="D1354">
            <v>-0.345073607</v>
          </cell>
          <cell r="E1354">
            <v>0.39868260300000002</v>
          </cell>
          <cell r="F1354" t="str">
            <v>12.7 ± 3.1</v>
          </cell>
          <cell r="G1354" t="str">
            <v>11.3 ± 0.9</v>
          </cell>
          <cell r="H1354">
            <v>0.345073607</v>
          </cell>
        </row>
        <row r="1355">
          <cell r="B1355" t="str">
            <v>Rassf1</v>
          </cell>
          <cell r="C1355" t="str">
            <v>ras association domain-containing protein 1 isoform X1</v>
          </cell>
          <cell r="D1355">
            <v>-0.344936621</v>
          </cell>
          <cell r="E1355">
            <v>0.34086630600000001</v>
          </cell>
          <cell r="F1355" t="str">
            <v>29.7 ± 3.0</v>
          </cell>
          <cell r="G1355" t="str">
            <v>25.2 ± 3.5</v>
          </cell>
          <cell r="H1355">
            <v>0.344936621</v>
          </cell>
        </row>
        <row r="1356">
          <cell r="B1356" t="str">
            <v>Rab27a</v>
          </cell>
          <cell r="C1356" t="str">
            <v>ras-related protein Rab-27A</v>
          </cell>
          <cell r="D1356">
            <v>0.344927602</v>
          </cell>
          <cell r="E1356">
            <v>0.42471336700000001</v>
          </cell>
          <cell r="F1356" t="str">
            <v>9.1 ± 0.3</v>
          </cell>
          <cell r="G1356" t="str">
            <v>12.5 ± 0.7</v>
          </cell>
          <cell r="H1356">
            <v>0.344927602</v>
          </cell>
        </row>
        <row r="1357">
          <cell r="B1357" t="str">
            <v>Tbc1d2b</v>
          </cell>
          <cell r="C1357" t="str">
            <v>TBC1 domain family member 2B</v>
          </cell>
          <cell r="D1357">
            <v>-0.344804844</v>
          </cell>
          <cell r="E1357">
            <v>0.25717353199999998</v>
          </cell>
          <cell r="F1357" t="str">
            <v>13.2 ± 2.3</v>
          </cell>
          <cell r="G1357" t="str">
            <v>11.2 ± 1.0</v>
          </cell>
          <cell r="H1357">
            <v>0.344804844</v>
          </cell>
        </row>
        <row r="1358">
          <cell r="B1358" t="str">
            <v>Zfp775</v>
          </cell>
          <cell r="C1358" t="str">
            <v>zinc finger protein 775 isoform X1</v>
          </cell>
          <cell r="D1358">
            <v>-0.344308946</v>
          </cell>
          <cell r="E1358">
            <v>0.67977005499999998</v>
          </cell>
          <cell r="F1358" t="str">
            <v>2.8 ± 0.5</v>
          </cell>
          <cell r="G1358" t="str">
            <v>2.4 ± 0.2</v>
          </cell>
          <cell r="H1358">
            <v>0.344308946</v>
          </cell>
        </row>
        <row r="1359">
          <cell r="B1359" t="str">
            <v>Smpd5</v>
          </cell>
          <cell r="C1359" t="str">
            <v>sphingomyelin phosphodiesterase 5 isoform X2</v>
          </cell>
          <cell r="D1359">
            <v>0.344076991</v>
          </cell>
          <cell r="E1359">
            <v>0.62053406200000005</v>
          </cell>
          <cell r="F1359" t="str">
            <v>9.2 ± 0.5</v>
          </cell>
          <cell r="G1359" t="str">
            <v>12.7 ± 2.9</v>
          </cell>
          <cell r="H1359">
            <v>0.344076991</v>
          </cell>
        </row>
        <row r="1360">
          <cell r="B1360" t="str">
            <v>Vwa8</v>
          </cell>
          <cell r="C1360" t="str">
            <v>von Willebrand factor A domain-containing protein 8 isoform X1</v>
          </cell>
          <cell r="D1360">
            <v>-0.34397118199999999</v>
          </cell>
          <cell r="E1360">
            <v>0.37366299600000003</v>
          </cell>
          <cell r="F1360" t="str">
            <v>22.8 ± 4.4</v>
          </cell>
          <cell r="G1360" t="str">
            <v>19.3 ± 4.0</v>
          </cell>
          <cell r="H1360">
            <v>0.34397118199999999</v>
          </cell>
        </row>
        <row r="1361">
          <cell r="B1361" t="str">
            <v>Epb41l1</v>
          </cell>
          <cell r="C1361" t="str">
            <v xml:space="preserve">erythrocyte membrane protein band 4.1-like protein 1 </v>
          </cell>
          <cell r="D1361">
            <v>-0.34393046399999999</v>
          </cell>
          <cell r="E1361">
            <v>0.155921696</v>
          </cell>
          <cell r="F1361" t="str">
            <v>51.8 ± 2.6</v>
          </cell>
          <cell r="G1361" t="str">
            <v>44.0 ± 5.1</v>
          </cell>
          <cell r="H1361">
            <v>0.34393046399999999</v>
          </cell>
        </row>
        <row r="1362">
          <cell r="B1362" t="str">
            <v>Lmo4</v>
          </cell>
          <cell r="C1362" t="str">
            <v>LIM domain transcription factor LMO4</v>
          </cell>
          <cell r="D1362">
            <v>-0.34392117700000002</v>
          </cell>
          <cell r="E1362">
            <v>0.111444743</v>
          </cell>
          <cell r="F1362" t="str">
            <v>164.3 ± 14.5</v>
          </cell>
          <cell r="G1362" t="str">
            <v>139.8 ± 11.8</v>
          </cell>
          <cell r="H1362">
            <v>0.34392117700000002</v>
          </cell>
        </row>
        <row r="1363">
          <cell r="B1363" t="str">
            <v>Slc25a26</v>
          </cell>
          <cell r="C1363" t="str">
            <v>S-adenosylmethionine mitochondrial carrier protein</v>
          </cell>
          <cell r="D1363">
            <v>-0.34391534400000001</v>
          </cell>
          <cell r="E1363">
            <v>0.62950681799999997</v>
          </cell>
          <cell r="F1363" t="str">
            <v>8.3 ± 0.4</v>
          </cell>
          <cell r="G1363" t="str">
            <v>7.1 ± 1.2</v>
          </cell>
          <cell r="H1363">
            <v>0.34391534400000001</v>
          </cell>
        </row>
        <row r="1364">
          <cell r="B1364" t="str">
            <v>Kif4</v>
          </cell>
          <cell r="C1364" t="str">
            <v>chromosome-associated kinesin KIF4 isoform X3</v>
          </cell>
          <cell r="D1364">
            <v>0.34388975500000002</v>
          </cell>
          <cell r="E1364">
            <v>0.17657789300000001</v>
          </cell>
          <cell r="F1364" t="str">
            <v>23.3 ± 3.4</v>
          </cell>
          <cell r="G1364" t="str">
            <v>31.7 ± 2.0</v>
          </cell>
          <cell r="H1364">
            <v>0.34388975500000002</v>
          </cell>
        </row>
        <row r="1365">
          <cell r="B1365" t="str">
            <v>Hexa</v>
          </cell>
          <cell r="C1365" t="str">
            <v>beta-hexosaminidase subunit alpha preproprotein</v>
          </cell>
          <cell r="D1365">
            <v>-0.34383336799999997</v>
          </cell>
          <cell r="E1365">
            <v>0.36303791600000002</v>
          </cell>
          <cell r="F1365" t="str">
            <v>32.9 ± 5.6</v>
          </cell>
          <cell r="G1365" t="str">
            <v>28.0 ± 3.2</v>
          </cell>
          <cell r="H1365">
            <v>0.34383336799999997</v>
          </cell>
        </row>
        <row r="1366">
          <cell r="B1366" t="str">
            <v>Fam126a</v>
          </cell>
          <cell r="C1366" t="str">
            <v>hyccin isoform X3</v>
          </cell>
          <cell r="D1366">
            <v>0.34375956600000002</v>
          </cell>
          <cell r="E1366">
            <v>0.52427840599999997</v>
          </cell>
          <cell r="F1366" t="str">
            <v>3.8 ± 0.9</v>
          </cell>
          <cell r="G1366" t="str">
            <v>5.2 ± 0.3</v>
          </cell>
          <cell r="H1366">
            <v>0.34375956600000002</v>
          </cell>
        </row>
        <row r="1367">
          <cell r="B1367" t="str">
            <v>Plcxd2</v>
          </cell>
          <cell r="C1367" t="str">
            <v>PI-PLC X domain-containing protein 2</v>
          </cell>
          <cell r="D1367">
            <v>-0.343717887</v>
          </cell>
          <cell r="E1367">
            <v>0.461049072</v>
          </cell>
          <cell r="F1367" t="str">
            <v>8.5 ± 1.7</v>
          </cell>
          <cell r="G1367" t="str">
            <v>7.3 ± 0.8</v>
          </cell>
          <cell r="H1367">
            <v>0.343717887</v>
          </cell>
        </row>
        <row r="1368">
          <cell r="B1368" t="str">
            <v>Mfge8</v>
          </cell>
          <cell r="C1368" t="str">
            <v>lactadherin isoform 1 precursor</v>
          </cell>
          <cell r="D1368">
            <v>0.34371175199999998</v>
          </cell>
          <cell r="E1368">
            <v>0.23299154899999999</v>
          </cell>
          <cell r="F1368" t="str">
            <v>82.6 ± 13.8</v>
          </cell>
          <cell r="G1368" t="str">
            <v>112.6 ± 17.4</v>
          </cell>
          <cell r="H1368">
            <v>0.34371175199999998</v>
          </cell>
        </row>
        <row r="1369">
          <cell r="B1369" t="str">
            <v>Ddah1</v>
          </cell>
          <cell r="C1369" t="str">
            <v>N(G),N(G)-dimethylarginine dimethylaminohydrolase 1</v>
          </cell>
          <cell r="D1369">
            <v>0.34365954399999998</v>
          </cell>
          <cell r="E1369">
            <v>0.51344112600000003</v>
          </cell>
          <cell r="F1369" t="str">
            <v>21.8 ± 8.4</v>
          </cell>
          <cell r="G1369" t="str">
            <v>29.6 ± 3.8</v>
          </cell>
          <cell r="H1369">
            <v>0.34365954399999998</v>
          </cell>
        </row>
        <row r="1370">
          <cell r="B1370" t="str">
            <v>Irf9</v>
          </cell>
          <cell r="C1370" t="str">
            <v>interferon regulatory factor 9 isoform 2</v>
          </cell>
          <cell r="D1370">
            <v>-0.34362798700000002</v>
          </cell>
          <cell r="E1370">
            <v>0.40396029300000003</v>
          </cell>
          <cell r="F1370" t="str">
            <v>33.9 ± 3.5</v>
          </cell>
          <cell r="G1370" t="str">
            <v>28.7 ± 6.0</v>
          </cell>
          <cell r="H1370">
            <v>0.34362798700000002</v>
          </cell>
        </row>
        <row r="1371">
          <cell r="B1371" t="str">
            <v>Avpr2</v>
          </cell>
          <cell r="C1371" t="str">
            <v>vasopressin V2 receptor isoform c</v>
          </cell>
          <cell r="D1371">
            <v>-0.34337907200000001</v>
          </cell>
          <cell r="E1371">
            <v>0.18587113199999999</v>
          </cell>
          <cell r="F1371" t="str">
            <v>51.7 ± 2.9</v>
          </cell>
          <cell r="G1371" t="str">
            <v>44.0 ± 1.0</v>
          </cell>
          <cell r="H1371">
            <v>0.34337907200000001</v>
          </cell>
        </row>
        <row r="1372">
          <cell r="B1372" t="str">
            <v>Gas2l3</v>
          </cell>
          <cell r="C1372" t="str">
            <v>GAS2-like protein 3 isoform X1</v>
          </cell>
          <cell r="D1372">
            <v>0.34319982900000001</v>
          </cell>
          <cell r="E1372">
            <v>0.25728000200000001</v>
          </cell>
          <cell r="F1372" t="str">
            <v>17.6 ± 2.5</v>
          </cell>
          <cell r="G1372" t="str">
            <v>24.0 ± 3.5</v>
          </cell>
          <cell r="H1372">
            <v>0.34319982900000001</v>
          </cell>
        </row>
        <row r="1373">
          <cell r="B1373" t="str">
            <v>Ccdc138</v>
          </cell>
          <cell r="C1373" t="str">
            <v>coiled-coil domain-containing protein 138 isoform X4</v>
          </cell>
          <cell r="D1373">
            <v>0.343195841</v>
          </cell>
          <cell r="E1373">
            <v>0.59879397700000003</v>
          </cell>
          <cell r="F1373" t="str">
            <v>6.7 ± 0.9</v>
          </cell>
          <cell r="G1373" t="str">
            <v>9.2 ± 0.7</v>
          </cell>
          <cell r="H1373">
            <v>0.343195841</v>
          </cell>
        </row>
        <row r="1374">
          <cell r="B1374" t="str">
            <v>Tnfrsf12a</v>
          </cell>
          <cell r="C1374" t="str">
            <v>tumor necrosis factor receptor superfamily member 12A isoform 2 precursor</v>
          </cell>
          <cell r="D1374">
            <v>-0.34300733100000003</v>
          </cell>
          <cell r="E1374">
            <v>0.139286681</v>
          </cell>
          <cell r="F1374" t="str">
            <v>321.7 ± 20.7</v>
          </cell>
          <cell r="G1374" t="str">
            <v>277.2 ± 29.0</v>
          </cell>
          <cell r="H1374">
            <v>0.34300733100000003</v>
          </cell>
        </row>
        <row r="1375">
          <cell r="B1375" t="str">
            <v>Cndp1</v>
          </cell>
          <cell r="C1375" t="str">
            <v>beta-Ala-His dipeptidase</v>
          </cell>
          <cell r="D1375">
            <v>-0.34295051799999998</v>
          </cell>
          <cell r="E1375">
            <v>0.73469400699999998</v>
          </cell>
          <cell r="F1375" t="str">
            <v>4.6 ± 0.6</v>
          </cell>
          <cell r="G1375" t="str">
            <v>3.9 ± 1.6</v>
          </cell>
          <cell r="H1375">
            <v>0.34295051799999998</v>
          </cell>
        </row>
        <row r="1376">
          <cell r="B1376" t="str">
            <v>Ezr</v>
          </cell>
          <cell r="C1376" t="str">
            <v>ezrin</v>
          </cell>
          <cell r="D1376">
            <v>-0.342799666</v>
          </cell>
          <cell r="E1376">
            <v>0.188245209</v>
          </cell>
          <cell r="F1376" t="str">
            <v>344.9 ± 25.2</v>
          </cell>
          <cell r="G1376" t="str">
            <v>294.3 ± 36.6</v>
          </cell>
          <cell r="H1376">
            <v>0.342799666</v>
          </cell>
        </row>
        <row r="1377">
          <cell r="B1377" t="str">
            <v>Kmt2d</v>
          </cell>
          <cell r="C1377" t="str">
            <v>histone-lysine N-methyltransferase 2D isoform X11</v>
          </cell>
          <cell r="D1377">
            <v>-0.34268928700000001</v>
          </cell>
          <cell r="E1377">
            <v>0.39606998399999999</v>
          </cell>
          <cell r="F1377" t="str">
            <v>9.0 ± 3.0</v>
          </cell>
          <cell r="G1377" t="str">
            <v>7.6 ± 0.6</v>
          </cell>
          <cell r="H1377">
            <v>0.34268928700000001</v>
          </cell>
        </row>
        <row r="1378">
          <cell r="B1378" t="str">
            <v>Ahcyl2</v>
          </cell>
          <cell r="C1378" t="str">
            <v>putative adenosylhomocysteinase 3 isoform X3</v>
          </cell>
          <cell r="D1378">
            <v>-0.34259730900000002</v>
          </cell>
          <cell r="E1378">
            <v>0.2472703</v>
          </cell>
          <cell r="F1378" t="str">
            <v>17.8 ± 1.0</v>
          </cell>
          <cell r="G1378" t="str">
            <v>15.1 ± 1.8</v>
          </cell>
          <cell r="H1378">
            <v>0.34259730900000002</v>
          </cell>
        </row>
        <row r="1379">
          <cell r="B1379" t="str">
            <v>Chd9</v>
          </cell>
          <cell r="C1379" t="str">
            <v>chromodomain-helicase-DNA-binding protein 9 isoform 1</v>
          </cell>
          <cell r="D1379">
            <v>-0.34247247600000003</v>
          </cell>
          <cell r="E1379">
            <v>0.44501802699999998</v>
          </cell>
          <cell r="F1379" t="str">
            <v>8.7 ± 2.7</v>
          </cell>
          <cell r="G1379" t="str">
            <v>7.3 ± 0.9</v>
          </cell>
          <cell r="H1379">
            <v>0.34247247600000003</v>
          </cell>
        </row>
        <row r="1380">
          <cell r="B1380" t="str">
            <v>Flnc</v>
          </cell>
          <cell r="C1380" t="str">
            <v>filamin-C isoform 1</v>
          </cell>
          <cell r="D1380">
            <v>-0.34205635899999998</v>
          </cell>
          <cell r="E1380">
            <v>0.52201588200000004</v>
          </cell>
          <cell r="F1380" t="str">
            <v>24.1 ± 6.4</v>
          </cell>
          <cell r="G1380" t="str">
            <v>20.4 ± 6.1</v>
          </cell>
          <cell r="H1380">
            <v>0.34205635899999998</v>
          </cell>
        </row>
        <row r="1381">
          <cell r="B1381" t="str">
            <v>Ppp3cb</v>
          </cell>
          <cell r="C1381" t="str">
            <v>serine/threonine-protein phosphatase 2B catalytic subunit beta isoform isoform X4</v>
          </cell>
          <cell r="D1381">
            <v>0.34193141799999999</v>
          </cell>
          <cell r="E1381">
            <v>0.52544313600000003</v>
          </cell>
          <cell r="F1381" t="str">
            <v>22.6 ± 6.7</v>
          </cell>
          <cell r="G1381" t="str">
            <v>30.3 ± 7.3</v>
          </cell>
          <cell r="H1381">
            <v>0.34193141799999999</v>
          </cell>
        </row>
        <row r="1382">
          <cell r="B1382" t="str">
            <v>Cipc</v>
          </cell>
          <cell r="C1382" t="str">
            <v>CLOCK-interacting pacemaker isoform X3</v>
          </cell>
          <cell r="D1382">
            <v>0.34148246999999998</v>
          </cell>
          <cell r="E1382">
            <v>0.147096804</v>
          </cell>
          <cell r="F1382" t="str">
            <v>207.8 ± 25.8</v>
          </cell>
          <cell r="G1382" t="str">
            <v>283.1 ± 22.2</v>
          </cell>
          <cell r="H1382">
            <v>0.34148246999999998</v>
          </cell>
        </row>
        <row r="1383">
          <cell r="B1383" t="str">
            <v>Hilpda</v>
          </cell>
          <cell r="C1383" t="str">
            <v>hypoxia-inducible lipid droplet-associated protein isoform 1</v>
          </cell>
          <cell r="D1383">
            <v>-0.34145461199999999</v>
          </cell>
          <cell r="E1383">
            <v>0.59100022799999996</v>
          </cell>
          <cell r="F1383" t="str">
            <v>23.2 ± 2.3</v>
          </cell>
          <cell r="G1383" t="str">
            <v>19.8 ± 4.1</v>
          </cell>
          <cell r="H1383">
            <v>0.34145461199999999</v>
          </cell>
        </row>
        <row r="1384">
          <cell r="B1384" t="str">
            <v>Fam65b</v>
          </cell>
          <cell r="C1384" t="str">
            <v>protein FAM65B isoform X7</v>
          </cell>
          <cell r="D1384">
            <v>-0.341249574</v>
          </cell>
          <cell r="E1384">
            <v>0.50726446800000002</v>
          </cell>
          <cell r="F1384" t="str">
            <v>6.0 ± 0.8</v>
          </cell>
          <cell r="G1384" t="str">
            <v>5.2 ± 0.5</v>
          </cell>
          <cell r="H1384">
            <v>0.341249574</v>
          </cell>
        </row>
        <row r="1385">
          <cell r="B1385" t="str">
            <v>Gtpbp2</v>
          </cell>
          <cell r="C1385" t="str">
            <v>GTP-binding protein 2 isoform 2</v>
          </cell>
          <cell r="D1385">
            <v>-0.34100719499999999</v>
          </cell>
          <cell r="E1385">
            <v>0.31364102199999999</v>
          </cell>
          <cell r="F1385" t="str">
            <v>59.3 ± 9.4</v>
          </cell>
          <cell r="G1385" t="str">
            <v>50.9 ± 4.2</v>
          </cell>
          <cell r="H1385">
            <v>0.34100719499999999</v>
          </cell>
        </row>
        <row r="1386">
          <cell r="B1386" t="str">
            <v>Cav2</v>
          </cell>
          <cell r="C1386" t="str">
            <v>caveolin-2 isoform 2</v>
          </cell>
          <cell r="D1386">
            <v>-0.34088208199999998</v>
          </cell>
          <cell r="E1386">
            <v>0.29259340499999997</v>
          </cell>
          <cell r="F1386" t="str">
            <v>84.5 ± 13.7</v>
          </cell>
          <cell r="G1386" t="str">
            <v>71.8 ± 14.2</v>
          </cell>
          <cell r="H1386">
            <v>0.34088208199999998</v>
          </cell>
        </row>
        <row r="1387">
          <cell r="B1387" t="str">
            <v>Cadm4</v>
          </cell>
          <cell r="C1387" t="str">
            <v>cell adhesion molecule 4 precursor</v>
          </cell>
          <cell r="D1387">
            <v>0.34086772799999998</v>
          </cell>
          <cell r="E1387">
            <v>0.52063058500000003</v>
          </cell>
          <cell r="F1387" t="str">
            <v>10.1 ± 1.5</v>
          </cell>
          <cell r="G1387" t="str">
            <v>13.8 ± 1.7</v>
          </cell>
          <cell r="H1387">
            <v>0.34086772799999998</v>
          </cell>
        </row>
        <row r="1388">
          <cell r="B1388" t="str">
            <v>Polr3g</v>
          </cell>
          <cell r="C1388" t="str">
            <v>DNA-directed RNA polymerase III subunit RPC7</v>
          </cell>
          <cell r="D1388">
            <v>0.34070678999999998</v>
          </cell>
          <cell r="E1388">
            <v>0.59879397700000003</v>
          </cell>
          <cell r="F1388" t="str">
            <v>4.1 ± 0.4</v>
          </cell>
          <cell r="G1388" t="str">
            <v>5.5 ± 0.7</v>
          </cell>
          <cell r="H1388">
            <v>0.34070678999999998</v>
          </cell>
        </row>
        <row r="1389">
          <cell r="B1389" t="str">
            <v>Stk3</v>
          </cell>
          <cell r="C1389" t="str">
            <v>serine/threonine-protein kinase 3 isoform X5</v>
          </cell>
          <cell r="D1389">
            <v>-0.340474583</v>
          </cell>
          <cell r="E1389">
            <v>0.19932926500000001</v>
          </cell>
          <cell r="F1389" t="str">
            <v>37.8 ± 2.5</v>
          </cell>
          <cell r="G1389" t="str">
            <v>32.2 ± 0.8</v>
          </cell>
          <cell r="H1389">
            <v>0.340474583</v>
          </cell>
        </row>
        <row r="1390">
          <cell r="B1390" t="str">
            <v>Zfp932</v>
          </cell>
          <cell r="C1390" t="str">
            <v>zinc finger protein 431 isoform X3</v>
          </cell>
          <cell r="D1390">
            <v>0.34046641999999999</v>
          </cell>
          <cell r="E1390">
            <v>0.46100932300000003</v>
          </cell>
          <cell r="F1390" t="str">
            <v>14.7 ± 3.2</v>
          </cell>
          <cell r="G1390" t="str">
            <v>19.9 ± 1.8</v>
          </cell>
          <cell r="H1390">
            <v>0.34046641999999999</v>
          </cell>
        </row>
        <row r="1391">
          <cell r="B1391" t="str">
            <v>Vsig10l</v>
          </cell>
          <cell r="C1391" t="str">
            <v>V-set and immunoglobulin domain-containing protein 10-like isoform X1</v>
          </cell>
          <cell r="D1391">
            <v>-0.34034461799999999</v>
          </cell>
          <cell r="E1391">
            <v>0.72550581700000005</v>
          </cell>
          <cell r="F1391" t="str">
            <v>2.3 ± 0.4</v>
          </cell>
          <cell r="G1391" t="str">
            <v>1.9 ± 0.4</v>
          </cell>
          <cell r="H1391">
            <v>0.34034461799999999</v>
          </cell>
        </row>
        <row r="1392">
          <cell r="B1392" t="str">
            <v>Phldb3</v>
          </cell>
          <cell r="C1392" t="str">
            <v>pleckstrin homology-like domain family B member 3</v>
          </cell>
          <cell r="D1392">
            <v>-0.34032418199999998</v>
          </cell>
          <cell r="E1392">
            <v>0.39902897399999998</v>
          </cell>
          <cell r="F1392" t="str">
            <v>17.6 ± 1.1</v>
          </cell>
          <cell r="G1392" t="str">
            <v>15.0 ± 1.3</v>
          </cell>
          <cell r="H1392">
            <v>0.34032418199999998</v>
          </cell>
        </row>
        <row r="1393">
          <cell r="B1393" t="str">
            <v>Krt19</v>
          </cell>
          <cell r="C1393" t="str">
            <v>keratin, type I cytoskeletal 19 isoform 2</v>
          </cell>
          <cell r="D1393">
            <v>-0.339917103</v>
          </cell>
          <cell r="E1393">
            <v>0.17599954000000001</v>
          </cell>
          <cell r="F1393" t="str">
            <v>242.2 ± 20.2</v>
          </cell>
          <cell r="G1393" t="str">
            <v>207.4 ± 18.6</v>
          </cell>
          <cell r="H1393">
            <v>0.339917103</v>
          </cell>
        </row>
        <row r="1394">
          <cell r="B1394" t="str">
            <v>Mlxip</v>
          </cell>
          <cell r="C1394" t="str">
            <v>MLX-interacting protein isoform 2</v>
          </cell>
          <cell r="D1394">
            <v>-0.33980423199999998</v>
          </cell>
          <cell r="E1394">
            <v>0.45550574599999999</v>
          </cell>
          <cell r="F1394" t="str">
            <v>18.1 ± 5.9</v>
          </cell>
          <cell r="G1394" t="str">
            <v>15.3 ± 0.6</v>
          </cell>
          <cell r="H1394">
            <v>0.33980423199999998</v>
          </cell>
        </row>
        <row r="1395">
          <cell r="B1395" t="str">
            <v>Galm</v>
          </cell>
          <cell r="C1395" t="str">
            <v>aldose 1-epimerase isoform X1</v>
          </cell>
          <cell r="D1395">
            <v>-0.33972911700000002</v>
          </cell>
          <cell r="E1395">
            <v>0.74653267599999995</v>
          </cell>
          <cell r="F1395" t="str">
            <v>7.7 ± 0.4</v>
          </cell>
          <cell r="G1395" t="str">
            <v>6.6 ± 3.0</v>
          </cell>
          <cell r="H1395">
            <v>0.33972911700000002</v>
          </cell>
        </row>
        <row r="1396">
          <cell r="B1396" t="str">
            <v>Pkia</v>
          </cell>
          <cell r="C1396" t="str">
            <v>cAMP-dependent protein kinase inhibitor alpha isoform X1</v>
          </cell>
          <cell r="D1396">
            <v>0.33959405100000001</v>
          </cell>
          <cell r="E1396">
            <v>0.39096665899999999</v>
          </cell>
          <cell r="F1396" t="str">
            <v>12.0 ± 2.3</v>
          </cell>
          <cell r="G1396" t="str">
            <v>16.3 ± 2.1</v>
          </cell>
          <cell r="H1396">
            <v>0.33959405100000001</v>
          </cell>
        </row>
        <row r="1397">
          <cell r="B1397" t="str">
            <v>Psrc1</v>
          </cell>
          <cell r="C1397" t="str">
            <v>proline/serine-rich coiled-coil protein 1</v>
          </cell>
          <cell r="D1397">
            <v>-0.33958539100000001</v>
          </cell>
          <cell r="E1397">
            <v>0.77123535300000001</v>
          </cell>
          <cell r="F1397" t="str">
            <v>39.2 ± 24.9</v>
          </cell>
          <cell r="G1397" t="str">
            <v>32.9 ± 8.2</v>
          </cell>
          <cell r="H1397">
            <v>0.33958539100000001</v>
          </cell>
        </row>
        <row r="1398">
          <cell r="B1398" t="str">
            <v>Ptprk</v>
          </cell>
          <cell r="C1398" t="str">
            <v>receptor-type tyrosine-protein phosphatase kappa isoform X2</v>
          </cell>
          <cell r="D1398">
            <v>-0.33955923900000001</v>
          </cell>
          <cell r="E1398">
            <v>0.17657789300000001</v>
          </cell>
          <cell r="F1398" t="str">
            <v>103.9 ± 7.4</v>
          </cell>
          <cell r="G1398" t="str">
            <v>89.0 ± 9.7</v>
          </cell>
          <cell r="H1398">
            <v>0.33955923900000001</v>
          </cell>
        </row>
        <row r="1399">
          <cell r="B1399" t="str">
            <v>Sox9</v>
          </cell>
          <cell r="C1399" t="str">
            <v>transcription factor SOX-9</v>
          </cell>
          <cell r="D1399">
            <v>-0.33946651999999999</v>
          </cell>
          <cell r="E1399">
            <v>0.65955318399999996</v>
          </cell>
          <cell r="F1399" t="str">
            <v>2.8 ± 0.3</v>
          </cell>
          <cell r="G1399" t="str">
            <v>2.4 ± 0.3</v>
          </cell>
          <cell r="H1399">
            <v>0.33946651999999999</v>
          </cell>
        </row>
        <row r="1400">
          <cell r="B1400" t="str">
            <v>Mtus1</v>
          </cell>
          <cell r="C1400" t="str">
            <v>microtubule-associated tumor suppressor 1 homolog isoform X2</v>
          </cell>
          <cell r="D1400">
            <v>-0.33940319299999999</v>
          </cell>
          <cell r="E1400">
            <v>0.49424810600000002</v>
          </cell>
          <cell r="F1400" t="str">
            <v>22.6 ± 7.4</v>
          </cell>
          <cell r="G1400" t="str">
            <v>19.1 ± 2.6</v>
          </cell>
          <cell r="H1400">
            <v>0.33940319299999999</v>
          </cell>
        </row>
        <row r="1401">
          <cell r="B1401" t="str">
            <v>4930481A15Rik</v>
          </cell>
          <cell r="C1401" t="str">
            <v>RIKEN cDNA 4930481A15 gene</v>
          </cell>
          <cell r="D1401">
            <v>0.339344166</v>
          </cell>
          <cell r="E1401">
            <v>0.746865577</v>
          </cell>
          <cell r="F1401" t="str">
            <v>3.8 ± 0.3</v>
          </cell>
          <cell r="G1401" t="str">
            <v>5.2 ± 1.9</v>
          </cell>
          <cell r="H1401">
            <v>0.339344166</v>
          </cell>
        </row>
        <row r="1402">
          <cell r="B1402" t="str">
            <v>Lrrc75a</v>
          </cell>
          <cell r="C1402" t="str">
            <v>leucine-rich repeat-containing protein 75A isoform X3</v>
          </cell>
          <cell r="D1402">
            <v>-0.339247627</v>
          </cell>
          <cell r="E1402">
            <v>0.41207690299999999</v>
          </cell>
          <cell r="F1402" t="str">
            <v>29.2 ± 4.7</v>
          </cell>
          <cell r="G1402" t="str">
            <v>24.8 ± 4.1</v>
          </cell>
          <cell r="H1402">
            <v>0.339247627</v>
          </cell>
        </row>
        <row r="1403">
          <cell r="B1403" t="str">
            <v>Jag2</v>
          </cell>
          <cell r="C1403" t="str">
            <v>protein jagged-2 isoform X4</v>
          </cell>
          <cell r="D1403">
            <v>0.33923911000000001</v>
          </cell>
          <cell r="E1403">
            <v>0.50211497599999999</v>
          </cell>
          <cell r="F1403" t="str">
            <v>6.5 ± 0.4</v>
          </cell>
          <cell r="G1403" t="str">
            <v>8.8 ± 1.3</v>
          </cell>
          <cell r="H1403">
            <v>0.33923911000000001</v>
          </cell>
        </row>
        <row r="1404">
          <cell r="B1404" t="str">
            <v>Fbxl15</v>
          </cell>
          <cell r="C1404" t="str">
            <v>F-box/LRR-repeat protein 15 isoform X1</v>
          </cell>
          <cell r="D1404">
            <v>0.33911924599999999</v>
          </cell>
          <cell r="E1404">
            <v>0.53833436800000001</v>
          </cell>
          <cell r="F1404" t="str">
            <v>23.9 ± 0.9</v>
          </cell>
          <cell r="G1404" t="str">
            <v>32.7 ± 9.4</v>
          </cell>
          <cell r="H1404">
            <v>0.33911924599999999</v>
          </cell>
        </row>
        <row r="1405">
          <cell r="B1405" t="str">
            <v>Gjb3</v>
          </cell>
          <cell r="C1405" t="str">
            <v>gap junction beta-3 protein</v>
          </cell>
          <cell r="D1405">
            <v>-0.338961232</v>
          </cell>
          <cell r="E1405">
            <v>0.26697775400000001</v>
          </cell>
          <cell r="F1405" t="str">
            <v>58.8 ± 5.8</v>
          </cell>
          <cell r="G1405" t="str">
            <v>50.1 ± 7.9</v>
          </cell>
          <cell r="H1405">
            <v>0.338961232</v>
          </cell>
        </row>
        <row r="1406">
          <cell r="B1406" t="str">
            <v>Eif2ak3</v>
          </cell>
          <cell r="C1406" t="str">
            <v>eukaryotic translation initiation factor 2-alpha kinase 3 isoform 2 precursor</v>
          </cell>
          <cell r="D1406">
            <v>-0.33888259700000001</v>
          </cell>
          <cell r="E1406">
            <v>0.31492167100000001</v>
          </cell>
          <cell r="F1406" t="str">
            <v>21.1 ± 2.7</v>
          </cell>
          <cell r="G1406" t="str">
            <v>18.0 ± 3.6</v>
          </cell>
          <cell r="H1406">
            <v>0.33888259700000001</v>
          </cell>
        </row>
        <row r="1407">
          <cell r="B1407" t="str">
            <v>Dcaf15</v>
          </cell>
          <cell r="C1407" t="str">
            <v>DDB1- and CUL4-associated factor 15</v>
          </cell>
          <cell r="D1407">
            <v>-0.33873532000000001</v>
          </cell>
          <cell r="E1407">
            <v>0.41698652800000002</v>
          </cell>
          <cell r="F1407" t="str">
            <v>42.8 ± 8.0</v>
          </cell>
          <cell r="G1407" t="str">
            <v>36.6 ± 7.2</v>
          </cell>
          <cell r="H1407">
            <v>0.33873532000000001</v>
          </cell>
        </row>
        <row r="1408">
          <cell r="B1408" t="str">
            <v>Borcs7</v>
          </cell>
          <cell r="C1408" t="str">
            <v>BLOC-1 related complex subunit 7</v>
          </cell>
          <cell r="D1408">
            <v>0.33841876399999998</v>
          </cell>
          <cell r="E1408">
            <v>0.60504004099999997</v>
          </cell>
          <cell r="F1408" t="str">
            <v>6.5 ± 0.9</v>
          </cell>
          <cell r="G1408" t="str">
            <v>8.9 ± 0.5</v>
          </cell>
          <cell r="H1408">
            <v>0.33841876399999998</v>
          </cell>
        </row>
        <row r="1409">
          <cell r="B1409" t="str">
            <v>Ptpre</v>
          </cell>
          <cell r="C1409" t="str">
            <v>receptor-type tyrosine-protein phosphatase epsilon isoform d</v>
          </cell>
          <cell r="D1409">
            <v>-0.33832242099999998</v>
          </cell>
          <cell r="E1409">
            <v>0.44501802699999998</v>
          </cell>
          <cell r="F1409" t="str">
            <v>7.1 ± 1.1</v>
          </cell>
          <cell r="G1409" t="str">
            <v>6.0 ± 0.5</v>
          </cell>
          <cell r="H1409">
            <v>0.33832242099999998</v>
          </cell>
        </row>
        <row r="1410">
          <cell r="B1410" t="str">
            <v>D8Ertd738e</v>
          </cell>
          <cell r="C1410" t="str">
            <v>leydig cell tumor 10 kDa protein homolog isoform X1</v>
          </cell>
          <cell r="D1410">
            <v>-0.33826430000000002</v>
          </cell>
          <cell r="E1410">
            <v>0.358928884</v>
          </cell>
          <cell r="F1410" t="str">
            <v>198.1 ± 30.0</v>
          </cell>
          <cell r="G1410" t="str">
            <v>169.1 ± 30.8</v>
          </cell>
          <cell r="H1410">
            <v>0.33826430000000002</v>
          </cell>
        </row>
        <row r="1411">
          <cell r="B1411" t="str">
            <v>Me1</v>
          </cell>
          <cell r="C1411" t="str">
            <v>NADP-dependent malic enzyme isoform X1</v>
          </cell>
          <cell r="D1411">
            <v>-0.33814057600000003</v>
          </cell>
          <cell r="E1411">
            <v>0.56415500500000004</v>
          </cell>
          <cell r="F1411" t="str">
            <v>12.0 ± 3.9</v>
          </cell>
          <cell r="G1411" t="str">
            <v>10.2 ± 1.6</v>
          </cell>
          <cell r="H1411">
            <v>0.33814057600000003</v>
          </cell>
        </row>
        <row r="1412">
          <cell r="B1412" t="str">
            <v>Selenoh</v>
          </cell>
          <cell r="C1412" t="str">
            <v>selenoprotein H</v>
          </cell>
          <cell r="D1412">
            <v>0.33792356299999998</v>
          </cell>
          <cell r="E1412">
            <v>0.16555906000000001</v>
          </cell>
          <cell r="F1412" t="str">
            <v>192.6 ± 20.0</v>
          </cell>
          <cell r="G1412" t="str">
            <v>263.0 ± 14.5</v>
          </cell>
          <cell r="H1412">
            <v>0.33792356299999998</v>
          </cell>
        </row>
        <row r="1413">
          <cell r="B1413" t="str">
            <v>Rab27b</v>
          </cell>
          <cell r="C1413" t="str">
            <v>ras-related protein Rab-27B isoform X1</v>
          </cell>
          <cell r="D1413">
            <v>-0.33776934800000002</v>
          </cell>
          <cell r="E1413">
            <v>0.40802570799999999</v>
          </cell>
          <cell r="F1413" t="str">
            <v>6.8 ± 1.2</v>
          </cell>
          <cell r="G1413" t="str">
            <v>5.8 ± 0.6</v>
          </cell>
          <cell r="H1413">
            <v>0.33776934800000002</v>
          </cell>
        </row>
        <row r="1414">
          <cell r="B1414" t="str">
            <v>Bscl2</v>
          </cell>
          <cell r="C1414" t="str">
            <v>seipin isoform X1</v>
          </cell>
          <cell r="D1414">
            <v>0.33770147099999998</v>
          </cell>
          <cell r="E1414">
            <v>0.71183972399999995</v>
          </cell>
          <cell r="F1414" t="str">
            <v>7.1 ± 2.1</v>
          </cell>
          <cell r="G1414" t="str">
            <v>10.2 ± 1.3</v>
          </cell>
          <cell r="H1414">
            <v>0.33770147099999998</v>
          </cell>
        </row>
        <row r="1415">
          <cell r="B1415" t="str">
            <v>2610008E11Rik</v>
          </cell>
          <cell r="C1415" t="str">
            <v>uncharacterized protein LOC72128 isoform X2</v>
          </cell>
          <cell r="D1415">
            <v>0.33752874599999999</v>
          </cell>
          <cell r="E1415">
            <v>0.29634623700000001</v>
          </cell>
          <cell r="F1415" t="str">
            <v>18.0 ± 2.0</v>
          </cell>
          <cell r="G1415" t="str">
            <v>24.6 ± 1.3</v>
          </cell>
          <cell r="H1415">
            <v>0.33752874599999999</v>
          </cell>
        </row>
        <row r="1416">
          <cell r="B1416" t="str">
            <v>Spred3</v>
          </cell>
          <cell r="C1416" t="str">
            <v>sprouty-related, EVH1 domain-containing protein 3 isoform X7</v>
          </cell>
          <cell r="D1416">
            <v>-0.33750846600000001</v>
          </cell>
          <cell r="E1416">
            <v>0.67111391799999998</v>
          </cell>
          <cell r="F1416" t="str">
            <v>2.9 ± 0.5</v>
          </cell>
          <cell r="G1416" t="str">
            <v>2.5 ± 0.3</v>
          </cell>
          <cell r="H1416">
            <v>0.33750846600000001</v>
          </cell>
        </row>
        <row r="1417">
          <cell r="B1417" t="str">
            <v>AI429214</v>
          </cell>
          <cell r="C1417" t="str">
            <v>uncharacterized protein C8orf48 homolog</v>
          </cell>
          <cell r="D1417">
            <v>0.337472314</v>
          </cell>
          <cell r="E1417">
            <v>0.84596781200000004</v>
          </cell>
          <cell r="F1417" t="str">
            <v>3.4 ± 1.9</v>
          </cell>
          <cell r="G1417" t="str">
            <v>4.7 ± 1.4</v>
          </cell>
          <cell r="H1417">
            <v>0.337472314</v>
          </cell>
        </row>
        <row r="1418">
          <cell r="B1418" t="str">
            <v>3110056K07Rik</v>
          </cell>
          <cell r="C1418" t="str">
            <v>RIKEN cDNA 3110056K07 gene</v>
          </cell>
          <cell r="D1418">
            <v>0.337419423</v>
          </cell>
          <cell r="E1418">
            <v>0.68821634600000003</v>
          </cell>
          <cell r="F1418" t="str">
            <v>7.9 ± 1.0</v>
          </cell>
          <cell r="G1418" t="str">
            <v>10.8 ± 1.4</v>
          </cell>
          <cell r="H1418">
            <v>0.337419423</v>
          </cell>
        </row>
        <row r="1419">
          <cell r="B1419" t="str">
            <v>Cpne3</v>
          </cell>
          <cell r="C1419" t="str">
            <v>copine-3</v>
          </cell>
          <cell r="D1419">
            <v>-0.337283946</v>
          </cell>
          <cell r="E1419">
            <v>0.120578935</v>
          </cell>
          <cell r="F1419" t="str">
            <v>41.4 ± 4.7</v>
          </cell>
          <cell r="G1419" t="str">
            <v>35.3 ± 1.0</v>
          </cell>
          <cell r="H1419">
            <v>0.337283946</v>
          </cell>
        </row>
        <row r="1420">
          <cell r="B1420" t="str">
            <v>Cds1</v>
          </cell>
          <cell r="C1420" t="str">
            <v>phosphatidate cytidylyltransferase 1 isoform X2</v>
          </cell>
          <cell r="D1420">
            <v>-0.33694912100000002</v>
          </cell>
          <cell r="E1420">
            <v>0.72187331099999996</v>
          </cell>
          <cell r="F1420" t="str">
            <v>16.8 ± 6.0</v>
          </cell>
          <cell r="G1420" t="str">
            <v>14.3 ± 5.6</v>
          </cell>
          <cell r="H1420">
            <v>0.33694912100000002</v>
          </cell>
        </row>
        <row r="1421">
          <cell r="B1421" t="str">
            <v>Hist1h1c</v>
          </cell>
          <cell r="C1421" t="str">
            <v>histone H1.2</v>
          </cell>
          <cell r="D1421">
            <v>0.33694729699999998</v>
          </cell>
          <cell r="E1421">
            <v>0.22206429599999999</v>
          </cell>
          <cell r="F1421" t="str">
            <v>906.1 ± 141.5</v>
          </cell>
          <cell r="G1421" t="str">
            <v>1236.1 ± 44.9</v>
          </cell>
          <cell r="H1421">
            <v>0.33694729699999998</v>
          </cell>
        </row>
        <row r="1422">
          <cell r="B1422" t="str">
            <v>Tpm1</v>
          </cell>
          <cell r="C1422" t="str">
            <v>tropomyosin alpha-1 chain isoform Tpm1.12br</v>
          </cell>
          <cell r="D1422">
            <v>0.33682478100000002</v>
          </cell>
          <cell r="E1422">
            <v>0.358354962</v>
          </cell>
          <cell r="F1422" t="str">
            <v>337.1 ± 104.9</v>
          </cell>
          <cell r="G1422" t="str">
            <v>455.7 ± 36.8</v>
          </cell>
          <cell r="H1422">
            <v>0.33682478100000002</v>
          </cell>
        </row>
        <row r="1423">
          <cell r="B1423" t="str">
            <v>Prox2</v>
          </cell>
          <cell r="C1423" t="str">
            <v>prospero homeobox protein 2 isoform X2</v>
          </cell>
          <cell r="D1423">
            <v>-0.33651408900000002</v>
          </cell>
          <cell r="E1423">
            <v>0.61148770600000002</v>
          </cell>
          <cell r="F1423" t="str">
            <v>5.5 ± 0.9</v>
          </cell>
          <cell r="G1423" t="str">
            <v>4.7 ± 0.4</v>
          </cell>
          <cell r="H1423">
            <v>0.33651408900000002</v>
          </cell>
        </row>
        <row r="1424">
          <cell r="B1424" t="str">
            <v>Top2b</v>
          </cell>
          <cell r="C1424" t="str">
            <v>DNA topoisomerase 2-beta</v>
          </cell>
          <cell r="D1424">
            <v>0.33638389499999999</v>
          </cell>
          <cell r="E1424">
            <v>0.447710302</v>
          </cell>
          <cell r="F1424" t="str">
            <v>46.9 ± 12.6</v>
          </cell>
          <cell r="G1424" t="str">
            <v>63.4 ± 13.4</v>
          </cell>
          <cell r="H1424">
            <v>0.33638389499999999</v>
          </cell>
        </row>
        <row r="1425">
          <cell r="B1425" t="str">
            <v>Gata3</v>
          </cell>
          <cell r="C1425" t="str">
            <v>trans-acting T-cell-specific transcription factor GATA-3</v>
          </cell>
          <cell r="D1425">
            <v>-0.33611637999999999</v>
          </cell>
          <cell r="E1425">
            <v>0.34883244600000002</v>
          </cell>
          <cell r="F1425" t="str">
            <v>63.2 ± 14.8</v>
          </cell>
          <cell r="G1425" t="str">
            <v>53.7 ± 8.3</v>
          </cell>
          <cell r="H1425">
            <v>0.33611637999999999</v>
          </cell>
        </row>
        <row r="1426">
          <cell r="B1426" t="str">
            <v>Fhad1</v>
          </cell>
          <cell r="C1426" t="str">
            <v>forkhead-associated domain-containing protein 1 isoform X13</v>
          </cell>
          <cell r="D1426">
            <v>0.33598046300000001</v>
          </cell>
          <cell r="E1426">
            <v>0.76570989700000003</v>
          </cell>
          <cell r="F1426" t="str">
            <v>1.2 ± 0.4</v>
          </cell>
          <cell r="G1426" t="str">
            <v>1.7 ± 0.1</v>
          </cell>
          <cell r="H1426">
            <v>0.33598046300000001</v>
          </cell>
        </row>
        <row r="1427">
          <cell r="B1427" t="str">
            <v>Snn</v>
          </cell>
          <cell r="C1427" t="str">
            <v>stannin isoform X1</v>
          </cell>
          <cell r="D1427">
            <v>0.335978836</v>
          </cell>
          <cell r="E1427">
            <v>0.29385167200000001</v>
          </cell>
          <cell r="F1427" t="str">
            <v>50.3 ± 10.3</v>
          </cell>
          <cell r="G1427" t="str">
            <v>68.3 ± 10.9</v>
          </cell>
          <cell r="H1427">
            <v>0.335978836</v>
          </cell>
        </row>
        <row r="1428">
          <cell r="B1428" t="str">
            <v>Psmd6</v>
          </cell>
          <cell r="C1428" t="str">
            <v>26S proteasome non-ATPase regulatory subunit 6</v>
          </cell>
          <cell r="D1428">
            <v>0.33589242200000002</v>
          </cell>
          <cell r="E1428">
            <v>0.41431173799999998</v>
          </cell>
          <cell r="F1428" t="str">
            <v>78.4 ± 17.7</v>
          </cell>
          <cell r="G1428" t="str">
            <v>106.2 ± 21.6</v>
          </cell>
          <cell r="H1428">
            <v>0.33589242200000002</v>
          </cell>
        </row>
        <row r="1429">
          <cell r="B1429" t="str">
            <v>St7</v>
          </cell>
          <cell r="C1429" t="str">
            <v>suppressor of tumorigenicity 7 protein isoform X3</v>
          </cell>
          <cell r="D1429">
            <v>-0.33585462999999999</v>
          </cell>
          <cell r="E1429">
            <v>0.40755091599999999</v>
          </cell>
          <cell r="F1429" t="str">
            <v>30.2 ± 3.1</v>
          </cell>
          <cell r="G1429" t="str">
            <v>25.7 ± 3.9</v>
          </cell>
          <cell r="H1429">
            <v>0.33585462999999999</v>
          </cell>
        </row>
        <row r="1430">
          <cell r="B1430" t="str">
            <v>2700038G22Rik</v>
          </cell>
          <cell r="C1430" t="str">
            <v>RIKEN cDNA 2700038G22 gene</v>
          </cell>
          <cell r="D1430">
            <v>0.335764546</v>
          </cell>
          <cell r="E1430">
            <v>0.64697894600000005</v>
          </cell>
          <cell r="F1430" t="str">
            <v>6.6 ± 0.8</v>
          </cell>
          <cell r="G1430" t="str">
            <v>9.0 ± 0.8</v>
          </cell>
          <cell r="H1430">
            <v>0.335764546</v>
          </cell>
        </row>
        <row r="1431">
          <cell r="B1431" t="str">
            <v>Fam117a</v>
          </cell>
          <cell r="C1431" t="str">
            <v>protein FAM117A isoform X2</v>
          </cell>
          <cell r="D1431">
            <v>0.33575723899999999</v>
          </cell>
          <cell r="E1431">
            <v>0.74318889399999999</v>
          </cell>
          <cell r="F1431" t="str">
            <v>5.3 ± 1.7</v>
          </cell>
          <cell r="G1431" t="str">
            <v>7.3 ± 1.2</v>
          </cell>
          <cell r="H1431">
            <v>0.33575723899999999</v>
          </cell>
        </row>
        <row r="1432">
          <cell r="B1432" t="str">
            <v>Nek4</v>
          </cell>
          <cell r="C1432" t="str">
            <v>serine/threonine-protein kinase Nek4 isoform X2</v>
          </cell>
          <cell r="D1432">
            <v>0.33570208400000001</v>
          </cell>
          <cell r="E1432">
            <v>0.47960381200000002</v>
          </cell>
          <cell r="F1432" t="str">
            <v>14.3 ± 1.5</v>
          </cell>
          <cell r="G1432" t="str">
            <v>19.4 ± 3.9</v>
          </cell>
          <cell r="H1432">
            <v>0.33570208400000001</v>
          </cell>
        </row>
        <row r="1433">
          <cell r="B1433" t="str">
            <v>Hist2h3c2</v>
          </cell>
          <cell r="C1433" t="str">
            <v>histone H3.2</v>
          </cell>
          <cell r="D1433">
            <v>0.33568297899999999</v>
          </cell>
          <cell r="E1433">
            <v>0.70519696899999995</v>
          </cell>
          <cell r="F1433" t="str">
            <v>6.7 ± 1.1</v>
          </cell>
          <cell r="G1433" t="str">
            <v>9.2 ± 0.3</v>
          </cell>
          <cell r="H1433">
            <v>0.33568297899999999</v>
          </cell>
        </row>
        <row r="1434">
          <cell r="B1434" t="str">
            <v>4931428F04Rik</v>
          </cell>
          <cell r="C1434" t="str">
            <v>uncharacterized protein KIAA0895-like isoform X1</v>
          </cell>
          <cell r="D1434">
            <v>-0.33534381000000002</v>
          </cell>
          <cell r="E1434">
            <v>0.71725779700000003</v>
          </cell>
          <cell r="F1434" t="str">
            <v>4.2 ± 1.3</v>
          </cell>
          <cell r="G1434" t="str">
            <v>3.5 ± 0.7</v>
          </cell>
          <cell r="H1434">
            <v>0.33534381000000002</v>
          </cell>
        </row>
        <row r="1435">
          <cell r="B1435" t="str">
            <v>Fbxo2</v>
          </cell>
          <cell r="C1435" t="str">
            <v>F-box only protein 2 isoform X1</v>
          </cell>
          <cell r="D1435">
            <v>-0.33518927300000001</v>
          </cell>
          <cell r="E1435">
            <v>0.78494924200000005</v>
          </cell>
          <cell r="F1435" t="str">
            <v>25.0 ± 11.5</v>
          </cell>
          <cell r="G1435" t="str">
            <v>21.6 ± 6.7</v>
          </cell>
          <cell r="H1435">
            <v>0.33518927300000001</v>
          </cell>
        </row>
        <row r="1436">
          <cell r="B1436" t="str">
            <v>Haus4</v>
          </cell>
          <cell r="C1436" t="str">
            <v>HAUS augmin-like complex subunit 4</v>
          </cell>
          <cell r="D1436">
            <v>-0.33510807999999997</v>
          </cell>
          <cell r="E1436">
            <v>0.34169703899999998</v>
          </cell>
          <cell r="F1436" t="str">
            <v>87.1 ± 11.0</v>
          </cell>
          <cell r="G1436" t="str">
            <v>74.4 ± 15.7</v>
          </cell>
          <cell r="H1436">
            <v>0.33510807999999997</v>
          </cell>
        </row>
        <row r="1437">
          <cell r="B1437" t="str">
            <v>Tspan3</v>
          </cell>
          <cell r="C1437" t="str">
            <v>tetraspanin-3</v>
          </cell>
          <cell r="D1437">
            <v>0.33504521399999998</v>
          </cell>
          <cell r="E1437">
            <v>0.15626520699999999</v>
          </cell>
          <cell r="F1437" t="str">
            <v>115.5 ± 16.4</v>
          </cell>
          <cell r="G1437" t="str">
            <v>156.9 ± 8.6</v>
          </cell>
          <cell r="H1437">
            <v>0.33504521399999998</v>
          </cell>
        </row>
        <row r="1438">
          <cell r="B1438" t="str">
            <v>Rasef</v>
          </cell>
          <cell r="C1438" t="str">
            <v>ras and EF-hand domain-containing protein homolog</v>
          </cell>
          <cell r="D1438">
            <v>-0.334997979</v>
          </cell>
          <cell r="E1438">
            <v>0.26880348700000001</v>
          </cell>
          <cell r="F1438" t="str">
            <v>17.4 ± 1.0</v>
          </cell>
          <cell r="G1438" t="str">
            <v>14.9 ± 1.4</v>
          </cell>
          <cell r="H1438">
            <v>0.334997979</v>
          </cell>
        </row>
        <row r="1439">
          <cell r="B1439" t="str">
            <v>Lgalsl</v>
          </cell>
          <cell r="C1439" t="str">
            <v>galectin-related protein isoform X1</v>
          </cell>
          <cell r="D1439">
            <v>0.33477237799999998</v>
          </cell>
          <cell r="E1439">
            <v>0.207876381</v>
          </cell>
          <cell r="F1439" t="str">
            <v>21.1 ± 1.0</v>
          </cell>
          <cell r="G1439" t="str">
            <v>28.7 ± 0.5</v>
          </cell>
          <cell r="H1439">
            <v>0.33477237799999998</v>
          </cell>
        </row>
        <row r="1440">
          <cell r="B1440" t="str">
            <v>Nipsnap1</v>
          </cell>
          <cell r="C1440" t="str">
            <v>protein NipSnap homolog 1 isoform X2</v>
          </cell>
          <cell r="D1440">
            <v>0.33457991399999998</v>
          </cell>
          <cell r="E1440">
            <v>0.26623100599999999</v>
          </cell>
          <cell r="F1440" t="str">
            <v>28.7 ± 1.6</v>
          </cell>
          <cell r="G1440" t="str">
            <v>39.2 ± 2.4</v>
          </cell>
          <cell r="H1440">
            <v>0.33457991399999998</v>
          </cell>
        </row>
        <row r="1441">
          <cell r="B1441" t="str">
            <v>Sult2b1</v>
          </cell>
          <cell r="C1441" t="str">
            <v>sulfotransferase family cytosolic 2B member 1</v>
          </cell>
          <cell r="D1441">
            <v>-0.33454237399999998</v>
          </cell>
          <cell r="E1441">
            <v>0.65641929799999998</v>
          </cell>
          <cell r="F1441" t="str">
            <v>17.8 ± 4.4</v>
          </cell>
          <cell r="G1441" t="str">
            <v>15.1 ± 3.1</v>
          </cell>
          <cell r="H1441">
            <v>0.33454237399999998</v>
          </cell>
        </row>
        <row r="1442">
          <cell r="B1442" t="str">
            <v>Lig4</v>
          </cell>
          <cell r="C1442" t="str">
            <v>DNA ligase 4 isoform X1</v>
          </cell>
          <cell r="D1442">
            <v>0.33446204699999998</v>
          </cell>
          <cell r="E1442">
            <v>0.57174595299999997</v>
          </cell>
          <cell r="F1442" t="str">
            <v>3.1 ± 0.3</v>
          </cell>
          <cell r="G1442" t="str">
            <v>4.3 ± 0.3</v>
          </cell>
          <cell r="H1442">
            <v>0.33446204699999998</v>
          </cell>
        </row>
        <row r="1443">
          <cell r="B1443" t="str">
            <v>Sept9</v>
          </cell>
          <cell r="C1443" t="str">
            <v>septin-9 isoform c</v>
          </cell>
          <cell r="D1443">
            <v>-0.33439414699999997</v>
          </cell>
          <cell r="E1443">
            <v>0.23212674999999999</v>
          </cell>
          <cell r="F1443" t="str">
            <v>64.9 ± 14.5</v>
          </cell>
          <cell r="G1443" t="str">
            <v>55.2 ± 0.8</v>
          </cell>
          <cell r="H1443">
            <v>0.33439414699999997</v>
          </cell>
        </row>
        <row r="1444">
          <cell r="B1444" t="str">
            <v>Znf512b</v>
          </cell>
          <cell r="C1444" t="str">
            <v>zinc finger protein 512B</v>
          </cell>
          <cell r="D1444">
            <v>-0.33433837500000002</v>
          </cell>
          <cell r="E1444">
            <v>0.388596259</v>
          </cell>
          <cell r="F1444" t="str">
            <v>17.2 ± 4.9</v>
          </cell>
          <cell r="G1444" t="str">
            <v>14.6 ± 0.8</v>
          </cell>
          <cell r="H1444">
            <v>0.33433837500000002</v>
          </cell>
        </row>
        <row r="1445">
          <cell r="B1445" t="str">
            <v>Spdl1</v>
          </cell>
          <cell r="C1445" t="str">
            <v>protein Spindly isoform X2</v>
          </cell>
          <cell r="D1445">
            <v>0.33427872400000003</v>
          </cell>
          <cell r="E1445">
            <v>0.30822262499999997</v>
          </cell>
          <cell r="F1445" t="str">
            <v>18.4 ± 2.1</v>
          </cell>
          <cell r="G1445" t="str">
            <v>25.0 ± 1.2</v>
          </cell>
          <cell r="H1445">
            <v>0.33427872400000003</v>
          </cell>
        </row>
        <row r="1446">
          <cell r="B1446" t="str">
            <v>Ints10</v>
          </cell>
          <cell r="C1446" t="str">
            <v>integrator complex subunit 10 isoform X6</v>
          </cell>
          <cell r="D1446">
            <v>0.33406103300000001</v>
          </cell>
          <cell r="E1446">
            <v>0.26250659399999998</v>
          </cell>
          <cell r="F1446" t="str">
            <v>22.2 ± 2.8</v>
          </cell>
          <cell r="G1446" t="str">
            <v>30.1 ± 3.5</v>
          </cell>
          <cell r="H1446">
            <v>0.33406103300000001</v>
          </cell>
        </row>
        <row r="1447">
          <cell r="B1447" t="str">
            <v>Aif1l</v>
          </cell>
          <cell r="C1447" t="str">
            <v>allograft inflammatory factor 1-like</v>
          </cell>
          <cell r="D1447">
            <v>0.33387304899999998</v>
          </cell>
          <cell r="E1447">
            <v>0.24273531700000001</v>
          </cell>
          <cell r="F1447" t="str">
            <v>187.8 ± 16.1</v>
          </cell>
          <cell r="G1447" t="str">
            <v>256.6 ± 26.7</v>
          </cell>
          <cell r="H1447">
            <v>0.33387304899999998</v>
          </cell>
        </row>
        <row r="1448">
          <cell r="B1448" t="str">
            <v>Ptpn23</v>
          </cell>
          <cell r="C1448" t="str">
            <v>tyrosine-protein phosphatase non-receptor type 23 isoform X1</v>
          </cell>
          <cell r="D1448">
            <v>-0.33369543000000002</v>
          </cell>
          <cell r="E1448">
            <v>0.47960381200000002</v>
          </cell>
          <cell r="F1448" t="str">
            <v>11.3 ± 3.4</v>
          </cell>
          <cell r="G1448" t="str">
            <v>9.6 ± 1.0</v>
          </cell>
          <cell r="H1448">
            <v>0.33369543000000002</v>
          </cell>
        </row>
        <row r="1449">
          <cell r="B1449" t="str">
            <v>2010300C02Rik</v>
          </cell>
          <cell r="C1449" t="str">
            <v>uncharacterized protein KIAA1211-like homolog isoform X2</v>
          </cell>
          <cell r="D1449">
            <v>0.33348873000000001</v>
          </cell>
          <cell r="E1449">
            <v>0.68338788699999997</v>
          </cell>
          <cell r="F1449" t="str">
            <v>24.4 ± 9.3</v>
          </cell>
          <cell r="G1449" t="str">
            <v>32.8 ± 11.3</v>
          </cell>
          <cell r="H1449">
            <v>0.33348873000000001</v>
          </cell>
        </row>
        <row r="1450">
          <cell r="B1450" t="str">
            <v>Slc38a6</v>
          </cell>
          <cell r="C1450" t="str">
            <v>probable sodium-coupled neutral amino acid transporter 6</v>
          </cell>
          <cell r="D1450">
            <v>-0.33336717700000001</v>
          </cell>
          <cell r="E1450">
            <v>0.47054605300000002</v>
          </cell>
          <cell r="F1450" t="str">
            <v>10.7 ± 0.3</v>
          </cell>
          <cell r="G1450" t="str">
            <v>9.2 ± 0.6</v>
          </cell>
          <cell r="H1450">
            <v>0.33336717700000001</v>
          </cell>
        </row>
        <row r="1451">
          <cell r="B1451" t="str">
            <v>Jdp2</v>
          </cell>
          <cell r="C1451" t="str">
            <v>jun dimerization protein 2 isoform X2</v>
          </cell>
          <cell r="D1451">
            <v>-0.333266373</v>
          </cell>
          <cell r="E1451">
            <v>0.358928884</v>
          </cell>
          <cell r="F1451" t="str">
            <v>107.0 ± 18.5</v>
          </cell>
          <cell r="G1451" t="str">
            <v>92.0 ± 5.0</v>
          </cell>
          <cell r="H1451">
            <v>0.333266373</v>
          </cell>
        </row>
        <row r="1452">
          <cell r="B1452" t="str">
            <v>Pcdh1</v>
          </cell>
          <cell r="C1452" t="str">
            <v>protocadherin-1 isoform X4</v>
          </cell>
          <cell r="D1452">
            <v>-0.33318847400000001</v>
          </cell>
          <cell r="E1452">
            <v>0.27260419699999999</v>
          </cell>
          <cell r="F1452" t="str">
            <v>20.3 ± 3.8</v>
          </cell>
          <cell r="G1452" t="str">
            <v>17.3 ± 0.9</v>
          </cell>
          <cell r="H1452">
            <v>0.33318847400000001</v>
          </cell>
        </row>
        <row r="1453">
          <cell r="B1453" t="str">
            <v>Rab3d</v>
          </cell>
          <cell r="C1453" t="str">
            <v>ras-related protein Rab-3D isoform X1</v>
          </cell>
          <cell r="D1453">
            <v>-0.332989282</v>
          </cell>
          <cell r="E1453">
            <v>0.32018690599999999</v>
          </cell>
          <cell r="F1453" t="str">
            <v>29.7 ± 6.4</v>
          </cell>
          <cell r="G1453" t="str">
            <v>25.4 ± 1.6</v>
          </cell>
          <cell r="H1453">
            <v>0.332989282</v>
          </cell>
        </row>
        <row r="1454">
          <cell r="B1454" t="str">
            <v>Fam92a</v>
          </cell>
          <cell r="C1454" t="str">
            <v>protein FAM92A1 isoform X4</v>
          </cell>
          <cell r="D1454">
            <v>0.33290734300000002</v>
          </cell>
          <cell r="E1454">
            <v>0.40755091599999999</v>
          </cell>
          <cell r="F1454" t="str">
            <v>24.0 ± 2.2</v>
          </cell>
          <cell r="G1454" t="str">
            <v>32.4 ± 1.8</v>
          </cell>
          <cell r="H1454">
            <v>0.33290734300000002</v>
          </cell>
        </row>
        <row r="1455">
          <cell r="B1455" t="str">
            <v>Ciapin1</v>
          </cell>
          <cell r="C1455" t="str">
            <v>anamorsin</v>
          </cell>
          <cell r="D1455">
            <v>-0.33287994300000001</v>
          </cell>
          <cell r="E1455">
            <v>0.49069331700000002</v>
          </cell>
          <cell r="F1455" t="str">
            <v>28.4 ± 5.9</v>
          </cell>
          <cell r="G1455" t="str">
            <v>24.3 ± 6.0</v>
          </cell>
          <cell r="H1455">
            <v>0.33287994300000001</v>
          </cell>
        </row>
        <row r="1456">
          <cell r="B1456" t="str">
            <v>Fktn</v>
          </cell>
          <cell r="C1456" t="str">
            <v>fukutin isoform X2</v>
          </cell>
          <cell r="D1456">
            <v>0.33283559600000001</v>
          </cell>
          <cell r="E1456">
            <v>0.31090002100000003</v>
          </cell>
          <cell r="F1456" t="str">
            <v>7.5 ± 0.4</v>
          </cell>
          <cell r="G1456" t="str">
            <v>10.5 ± 1.1</v>
          </cell>
          <cell r="H1456">
            <v>0.33283559600000001</v>
          </cell>
        </row>
        <row r="1457">
          <cell r="B1457" t="str">
            <v>Hspb2</v>
          </cell>
          <cell r="C1457" t="str">
            <v>heat shock protein beta-2 isoform 2</v>
          </cell>
          <cell r="D1457">
            <v>-0.33280926300000002</v>
          </cell>
          <cell r="E1457">
            <v>0.70284044999999995</v>
          </cell>
          <cell r="F1457" t="str">
            <v>10.6 ± 2.3</v>
          </cell>
          <cell r="G1457" t="str">
            <v>9.0 ± 1.3</v>
          </cell>
          <cell r="H1457">
            <v>0.33280926300000002</v>
          </cell>
        </row>
        <row r="1458">
          <cell r="B1458" t="str">
            <v>Zfp607b</v>
          </cell>
          <cell r="C1458" t="str">
            <v>zinc finger protein 607B</v>
          </cell>
          <cell r="D1458">
            <v>0.33260957699999999</v>
          </cell>
          <cell r="E1458">
            <v>0.75564109000000002</v>
          </cell>
          <cell r="F1458" t="str">
            <v>1.4 ± 0.2</v>
          </cell>
          <cell r="G1458" t="str">
            <v>1.9 ± 0.5</v>
          </cell>
          <cell r="H1458">
            <v>0.33260957699999999</v>
          </cell>
        </row>
        <row r="1459">
          <cell r="B1459" t="str">
            <v>Hist1h2bp</v>
          </cell>
          <cell r="C1459" t="str">
            <v>histone H2B type 1-P isoform X1</v>
          </cell>
          <cell r="D1459">
            <v>0.33255941700000002</v>
          </cell>
          <cell r="E1459">
            <v>0.64697894600000005</v>
          </cell>
          <cell r="F1459" t="str">
            <v>41.7 ± 12.6</v>
          </cell>
          <cell r="G1459" t="str">
            <v>56.5 ± 7.4</v>
          </cell>
          <cell r="H1459">
            <v>0.33255941700000002</v>
          </cell>
        </row>
        <row r="1460">
          <cell r="B1460" t="str">
            <v>Slc22a29</v>
          </cell>
          <cell r="C1460" t="str">
            <v>solute carrier family 22. member 29</v>
          </cell>
          <cell r="D1460">
            <v>0.33248411700000002</v>
          </cell>
          <cell r="E1460">
            <v>0.67053612200000001</v>
          </cell>
          <cell r="F1460" t="str">
            <v>7.6 ± 1.5</v>
          </cell>
          <cell r="G1460" t="str">
            <v>10.1 ± 2.0</v>
          </cell>
          <cell r="H1460">
            <v>0.33248411700000002</v>
          </cell>
        </row>
        <row r="1461">
          <cell r="B1461" t="str">
            <v>Hist1h3a</v>
          </cell>
          <cell r="C1461" t="str">
            <v>histone H3.1</v>
          </cell>
          <cell r="D1461">
            <v>0.33229121</v>
          </cell>
          <cell r="E1461">
            <v>0.441511076</v>
          </cell>
          <cell r="F1461" t="str">
            <v>504.4 ± 117.8</v>
          </cell>
          <cell r="G1461" t="str">
            <v>685.8 ± 111.9</v>
          </cell>
          <cell r="H1461">
            <v>0.33229121</v>
          </cell>
        </row>
        <row r="1462">
          <cell r="B1462" t="str">
            <v>Ubr4</v>
          </cell>
          <cell r="C1462" t="str">
            <v>E3 ubiquitin-protein ligase UBR4</v>
          </cell>
          <cell r="D1462">
            <v>-0.33222010800000001</v>
          </cell>
          <cell r="E1462">
            <v>0.216666095</v>
          </cell>
          <cell r="F1462" t="str">
            <v>26.5 ± 5.2</v>
          </cell>
          <cell r="G1462" t="str">
            <v>22.7 ± 2.5</v>
          </cell>
          <cell r="H1462">
            <v>0.33222010800000001</v>
          </cell>
        </row>
        <row r="1463">
          <cell r="B1463" t="str">
            <v>Fam192a</v>
          </cell>
          <cell r="C1463" t="str">
            <v>protein FAM192A isoform X1</v>
          </cell>
          <cell r="D1463">
            <v>-0.332065834</v>
          </cell>
          <cell r="E1463">
            <v>0.36303791600000002</v>
          </cell>
          <cell r="F1463" t="str">
            <v>50.0 ± 8.8</v>
          </cell>
          <cell r="G1463" t="str">
            <v>42.8 ± 5.6</v>
          </cell>
          <cell r="H1463">
            <v>0.332065834</v>
          </cell>
        </row>
        <row r="1464">
          <cell r="B1464" t="str">
            <v>Slc7a5</v>
          </cell>
          <cell r="C1464" t="str">
            <v>large neutral amino acids transporter small subunit 1</v>
          </cell>
          <cell r="D1464">
            <v>-0.33204001300000002</v>
          </cell>
          <cell r="E1464">
            <v>0.48588963800000001</v>
          </cell>
          <cell r="F1464" t="str">
            <v>56.7 ± 8.2</v>
          </cell>
          <cell r="G1464" t="str">
            <v>48.9 ± 13.2</v>
          </cell>
          <cell r="H1464">
            <v>0.33204001300000002</v>
          </cell>
        </row>
        <row r="1465">
          <cell r="B1465" t="str">
            <v>Dnaaf1</v>
          </cell>
          <cell r="C1465" t="str">
            <v>dynein assembly factor 1, axonemal</v>
          </cell>
          <cell r="D1465">
            <v>-0.33178020200000002</v>
          </cell>
          <cell r="E1465">
            <v>0.67020592199999995</v>
          </cell>
          <cell r="F1465" t="str">
            <v>3.7 ± 0.2</v>
          </cell>
          <cell r="G1465" t="str">
            <v>3.2 ± 0.3</v>
          </cell>
          <cell r="H1465">
            <v>0.33178020200000002</v>
          </cell>
        </row>
        <row r="1466">
          <cell r="B1466" t="str">
            <v>Gng3</v>
          </cell>
          <cell r="C1466" t="str">
            <v>guanine nucleotide-binding protein G(I)/G(S)/G(O) subunit gamma-3 precursor</v>
          </cell>
          <cell r="D1466">
            <v>0.33171654499999997</v>
          </cell>
          <cell r="E1466">
            <v>0.74318889399999999</v>
          </cell>
          <cell r="F1466" t="str">
            <v>3.4 ± 0.8</v>
          </cell>
          <cell r="G1466" t="str">
            <v>4.7 ± 0.2</v>
          </cell>
          <cell r="H1466">
            <v>0.33171654499999997</v>
          </cell>
        </row>
        <row r="1467">
          <cell r="B1467" t="str">
            <v>Nacc2</v>
          </cell>
          <cell r="C1467" t="str">
            <v>nucleus accumbens-associated protein 2 isoform X1</v>
          </cell>
          <cell r="D1467">
            <v>0.33165504200000001</v>
          </cell>
          <cell r="E1467">
            <v>0.273926585</v>
          </cell>
          <cell r="F1467" t="str">
            <v>11.1 ± 1.1</v>
          </cell>
          <cell r="G1467" t="str">
            <v>15.0 ± 2.3</v>
          </cell>
          <cell r="H1467">
            <v>0.33165504200000001</v>
          </cell>
        </row>
        <row r="1468">
          <cell r="B1468" t="str">
            <v>Gp1ba</v>
          </cell>
          <cell r="C1468" t="str">
            <v>platelet glycoprotein Ib alpha chain isoform X1</v>
          </cell>
          <cell r="D1468">
            <v>-0.331641819</v>
          </cell>
          <cell r="E1468">
            <v>0.83394160500000003</v>
          </cell>
          <cell r="F1468" t="str">
            <v>2.7 ± 1.1</v>
          </cell>
          <cell r="G1468" t="str">
            <v>2.3 ± 0.9</v>
          </cell>
          <cell r="H1468">
            <v>0.331641819</v>
          </cell>
        </row>
        <row r="1469">
          <cell r="B1469" t="str">
            <v>AI464131</v>
          </cell>
          <cell r="C1469" t="str">
            <v>uncharacterized family 31 glucosidase KIAA1161 isoform X1</v>
          </cell>
          <cell r="D1469">
            <v>-0.331590732</v>
          </cell>
          <cell r="E1469">
            <v>0.66454758599999997</v>
          </cell>
          <cell r="F1469" t="str">
            <v>3.4 ± 0.7</v>
          </cell>
          <cell r="G1469" t="str">
            <v>3.0 ± 0.3</v>
          </cell>
          <cell r="H1469">
            <v>0.331590732</v>
          </cell>
        </row>
        <row r="1470">
          <cell r="B1470" t="str">
            <v>Osbpl2</v>
          </cell>
          <cell r="C1470" t="str">
            <v>oxysterol-binding protein-related protein 2</v>
          </cell>
          <cell r="D1470">
            <v>-0.33137333699999999</v>
          </cell>
          <cell r="E1470">
            <v>0.27861966500000002</v>
          </cell>
          <cell r="F1470" t="str">
            <v>32.2 ± 2.6</v>
          </cell>
          <cell r="G1470" t="str">
            <v>27.7 ± 2.0</v>
          </cell>
          <cell r="H1470">
            <v>0.33137333699999999</v>
          </cell>
        </row>
        <row r="1471">
          <cell r="B1471" t="str">
            <v>Creld1</v>
          </cell>
          <cell r="C1471" t="str">
            <v>cysteine-rich with EGF-like domain protein 1 precursor</v>
          </cell>
          <cell r="D1471">
            <v>-0.331356708</v>
          </cell>
          <cell r="E1471">
            <v>0.40471397199999998</v>
          </cell>
          <cell r="F1471" t="str">
            <v>26.7 ± 1.4</v>
          </cell>
          <cell r="G1471" t="str">
            <v>22.9 ± 4.5</v>
          </cell>
          <cell r="H1471">
            <v>0.331356708</v>
          </cell>
        </row>
        <row r="1472">
          <cell r="B1472" t="str">
            <v>Cenpf</v>
          </cell>
          <cell r="C1472" t="str">
            <v>centromere protein F isoform X1</v>
          </cell>
          <cell r="D1472">
            <v>0.33130780300000001</v>
          </cell>
          <cell r="E1472">
            <v>0.44862220400000002</v>
          </cell>
          <cell r="F1472" t="str">
            <v>38.3 ± 13.5</v>
          </cell>
          <cell r="G1472" t="str">
            <v>51.3 ± 5.1</v>
          </cell>
          <cell r="H1472">
            <v>0.33130780300000001</v>
          </cell>
        </row>
        <row r="1473">
          <cell r="B1473" t="str">
            <v>Zdhhc23</v>
          </cell>
          <cell r="C1473" t="str">
            <v>palmitoyltransferase ZDHHC23 isoform X3</v>
          </cell>
          <cell r="D1473">
            <v>0.33113239300000002</v>
          </cell>
          <cell r="E1473">
            <v>0.75492652599999999</v>
          </cell>
          <cell r="F1473" t="str">
            <v>7.8 ± 2.1</v>
          </cell>
          <cell r="G1473" t="str">
            <v>10.7 ± 2.8</v>
          </cell>
          <cell r="H1473">
            <v>0.33113239300000002</v>
          </cell>
        </row>
        <row r="1474">
          <cell r="B1474" t="str">
            <v>Etv5</v>
          </cell>
          <cell r="C1474" t="str">
            <v>ETS translocation variant 5 isoform X1</v>
          </cell>
          <cell r="D1474">
            <v>-0.33070169799999999</v>
          </cell>
          <cell r="E1474">
            <v>0.75564109000000002</v>
          </cell>
          <cell r="F1474" t="str">
            <v>2.4 ± 0.4</v>
          </cell>
          <cell r="G1474" t="str">
            <v>2.0 ± 0.6</v>
          </cell>
          <cell r="H1474">
            <v>0.33070169799999999</v>
          </cell>
        </row>
        <row r="1475">
          <cell r="B1475" t="str">
            <v>Pmel</v>
          </cell>
          <cell r="C1475" t="str">
            <v>melanocyte protein PMEL isoform X1</v>
          </cell>
          <cell r="D1475">
            <v>-0.33061950000000001</v>
          </cell>
          <cell r="E1475">
            <v>0.71225107899999995</v>
          </cell>
          <cell r="F1475" t="str">
            <v>4.6 ± 0.8</v>
          </cell>
          <cell r="G1475" t="str">
            <v>3.9 ± 0.6</v>
          </cell>
          <cell r="H1475">
            <v>0.33061950000000001</v>
          </cell>
        </row>
        <row r="1476">
          <cell r="B1476" t="str">
            <v>Smad6</v>
          </cell>
          <cell r="C1476" t="str">
            <v>mothers against decapentaplegic homolog 6 isoform X1</v>
          </cell>
          <cell r="D1476">
            <v>0.330464437</v>
          </cell>
          <cell r="E1476">
            <v>0.45488467500000002</v>
          </cell>
          <cell r="F1476" t="str">
            <v>10.7 ± 2.1</v>
          </cell>
          <cell r="G1476" t="str">
            <v>14.4 ± 1.3</v>
          </cell>
          <cell r="H1476">
            <v>0.330464437</v>
          </cell>
        </row>
        <row r="1477">
          <cell r="B1477" t="str">
            <v>Tmem106a</v>
          </cell>
          <cell r="C1477" t="str">
            <v>transmembrane protein 106A</v>
          </cell>
          <cell r="D1477">
            <v>-0.33046286600000002</v>
          </cell>
          <cell r="E1477">
            <v>0.713387506</v>
          </cell>
          <cell r="F1477" t="str">
            <v>4.6 ± 1.1</v>
          </cell>
          <cell r="G1477" t="str">
            <v>4.0 ± 0.2</v>
          </cell>
          <cell r="H1477">
            <v>0.33046286600000002</v>
          </cell>
        </row>
        <row r="1478">
          <cell r="B1478" t="str">
            <v>Stoml1</v>
          </cell>
          <cell r="C1478" t="str">
            <v>stomatin-like protein 1 isoform X1</v>
          </cell>
          <cell r="D1478">
            <v>0.33044921300000002</v>
          </cell>
          <cell r="E1478">
            <v>0.56028952700000001</v>
          </cell>
          <cell r="F1478" t="str">
            <v>9.5 ± 0.4</v>
          </cell>
          <cell r="G1478" t="str">
            <v>13.0 ± 1.0</v>
          </cell>
          <cell r="H1478">
            <v>0.33044921300000002</v>
          </cell>
        </row>
        <row r="1479">
          <cell r="B1479" t="str">
            <v>Serinc5</v>
          </cell>
          <cell r="C1479" t="str">
            <v>serine incorporator 5</v>
          </cell>
          <cell r="D1479">
            <v>-0.33019309200000002</v>
          </cell>
          <cell r="E1479">
            <v>0.57940455800000001</v>
          </cell>
          <cell r="F1479" t="str">
            <v>7.8 ± 2.9</v>
          </cell>
          <cell r="G1479" t="str">
            <v>6.6 ± 0.5</v>
          </cell>
          <cell r="H1479">
            <v>0.33019309200000002</v>
          </cell>
        </row>
        <row r="1480">
          <cell r="B1480" t="str">
            <v>Rpl32</v>
          </cell>
          <cell r="C1480" t="str">
            <v>60S ribosomal protein L32</v>
          </cell>
          <cell r="D1480">
            <v>-0.33009980999999999</v>
          </cell>
          <cell r="E1480">
            <v>0.45247538900000001</v>
          </cell>
          <cell r="F1480" t="str">
            <v>2212.4 ± 202.9</v>
          </cell>
          <cell r="G1480" t="str">
            <v>1908.8 ± 454.2</v>
          </cell>
          <cell r="H1480">
            <v>0.33009980999999999</v>
          </cell>
        </row>
        <row r="1481">
          <cell r="B1481" t="str">
            <v>Ttll5</v>
          </cell>
          <cell r="C1481" t="str">
            <v>tubulin polyglutamylase TTLL5</v>
          </cell>
          <cell r="D1481">
            <v>0.33003290000000002</v>
          </cell>
          <cell r="E1481">
            <v>0.19548776200000001</v>
          </cell>
          <cell r="F1481" t="str">
            <v>19.8 ± 2.0</v>
          </cell>
          <cell r="G1481" t="str">
            <v>27.3 ± 1.0</v>
          </cell>
          <cell r="H1481">
            <v>0.33003290000000002</v>
          </cell>
        </row>
        <row r="1482">
          <cell r="B1482" t="str">
            <v>Atg10</v>
          </cell>
          <cell r="C1482" t="str">
            <v>ubiquitin-like-conjugating enzyme ATG10</v>
          </cell>
          <cell r="D1482">
            <v>0.32993888900000001</v>
          </cell>
          <cell r="E1482">
            <v>0.70772776999999998</v>
          </cell>
          <cell r="F1482" t="str">
            <v>4.6 ± 0.3</v>
          </cell>
          <cell r="G1482" t="str">
            <v>6.2 ± 1.0</v>
          </cell>
          <cell r="H1482">
            <v>0.32993888900000001</v>
          </cell>
        </row>
        <row r="1483">
          <cell r="B1483" t="str">
            <v>Camsap3</v>
          </cell>
          <cell r="C1483" t="str">
            <v>calmodulin-regulated spectrin-associated protein 3 isoform X8</v>
          </cell>
          <cell r="D1483">
            <v>-0.32992295700000002</v>
          </cell>
          <cell r="E1483">
            <v>0.35273979300000002</v>
          </cell>
          <cell r="F1483" t="str">
            <v>35.7 ± 9.2</v>
          </cell>
          <cell r="G1483" t="str">
            <v>30.5 ± 2.0</v>
          </cell>
          <cell r="H1483">
            <v>0.32992295700000002</v>
          </cell>
        </row>
        <row r="1484">
          <cell r="B1484" t="str">
            <v>Hmgxb4</v>
          </cell>
          <cell r="C1484" t="str">
            <v>HMG domain-containing protein 4 isoform X1</v>
          </cell>
          <cell r="D1484">
            <v>0.32991329600000002</v>
          </cell>
          <cell r="E1484">
            <v>0.385227023</v>
          </cell>
          <cell r="F1484" t="str">
            <v>34.6 ± 7.5</v>
          </cell>
          <cell r="G1484" t="str">
            <v>46.7 ± 8.3</v>
          </cell>
          <cell r="H1484">
            <v>0.32991329600000002</v>
          </cell>
        </row>
        <row r="1485">
          <cell r="B1485" t="str">
            <v>Arhgef10l</v>
          </cell>
          <cell r="C1485" t="str">
            <v>rho guanine nucleotide exchange factor 10-like protein isoform X5</v>
          </cell>
          <cell r="D1485">
            <v>0.32991093900000001</v>
          </cell>
          <cell r="E1485">
            <v>0.26197909800000002</v>
          </cell>
          <cell r="F1485" t="str">
            <v>28.0 ± 5.5</v>
          </cell>
          <cell r="G1485" t="str">
            <v>37.9 ± 4.7</v>
          </cell>
          <cell r="H1485">
            <v>0.32991093900000001</v>
          </cell>
        </row>
        <row r="1486">
          <cell r="B1486" t="str">
            <v>Chpf</v>
          </cell>
          <cell r="C1486" t="str">
            <v>chondroitin sulfate synthase 2 isoform a</v>
          </cell>
          <cell r="D1486">
            <v>-0.32975784600000002</v>
          </cell>
          <cell r="E1486">
            <v>0.21965367799999999</v>
          </cell>
          <cell r="F1486" t="str">
            <v>40.9 ± 0.6</v>
          </cell>
          <cell r="G1486" t="str">
            <v>35.3 ± 2.7</v>
          </cell>
          <cell r="H1486">
            <v>0.32975784600000002</v>
          </cell>
        </row>
        <row r="1487">
          <cell r="B1487" t="str">
            <v>Hpf1</v>
          </cell>
          <cell r="C1487" t="str">
            <v>histone PARylation factor 1</v>
          </cell>
          <cell r="D1487">
            <v>0.32962754799999999</v>
          </cell>
          <cell r="E1487">
            <v>0.49917476599999999</v>
          </cell>
          <cell r="F1487" t="str">
            <v>43.4 ± 10.7</v>
          </cell>
          <cell r="G1487" t="str">
            <v>58.4 ± 10.2</v>
          </cell>
          <cell r="H1487">
            <v>0.32962754799999999</v>
          </cell>
        </row>
        <row r="1488">
          <cell r="B1488" t="str">
            <v>Tmem173</v>
          </cell>
          <cell r="C1488" t="str">
            <v>stimulator of interferon genes protein isoform X1</v>
          </cell>
          <cell r="D1488">
            <v>-0.329581544</v>
          </cell>
          <cell r="E1488">
            <v>0.54549784000000001</v>
          </cell>
          <cell r="F1488" t="str">
            <v>16.8 ± 3.5</v>
          </cell>
          <cell r="G1488" t="str">
            <v>14.4 ± 1.9</v>
          </cell>
          <cell r="H1488">
            <v>0.329581544</v>
          </cell>
        </row>
        <row r="1489">
          <cell r="B1489" t="str">
            <v>Nipbl</v>
          </cell>
          <cell r="C1489" t="str">
            <v>nipped-B-like protein isoform X2</v>
          </cell>
          <cell r="D1489">
            <v>-0.32954761100000002</v>
          </cell>
          <cell r="E1489">
            <v>0.179936557</v>
          </cell>
          <cell r="F1489" t="str">
            <v>38.9 ± 6.1</v>
          </cell>
          <cell r="G1489" t="str">
            <v>33.3 ± 2.1</v>
          </cell>
          <cell r="H1489">
            <v>0.32954761100000002</v>
          </cell>
        </row>
        <row r="1490">
          <cell r="B1490" t="str">
            <v>Fat1</v>
          </cell>
          <cell r="C1490" t="str">
            <v>protocadherin Fat 1 isoform X7</v>
          </cell>
          <cell r="D1490">
            <v>-0.32952904900000002</v>
          </cell>
          <cell r="E1490">
            <v>0.47629554099999999</v>
          </cell>
          <cell r="F1490" t="str">
            <v>86.9 ± 32.8</v>
          </cell>
          <cell r="G1490" t="str">
            <v>73.7 ± 4.2</v>
          </cell>
          <cell r="H1490">
            <v>0.32952904900000002</v>
          </cell>
        </row>
        <row r="1491">
          <cell r="B1491" t="str">
            <v>Ltk</v>
          </cell>
          <cell r="C1491" t="str">
            <v>leukocyte tyrosine kinase receptor isoform A</v>
          </cell>
          <cell r="D1491">
            <v>0.32922252899999999</v>
          </cell>
          <cell r="E1491">
            <v>0.58218917400000003</v>
          </cell>
          <cell r="F1491" t="str">
            <v>9.8 ± 1.9</v>
          </cell>
          <cell r="G1491" t="str">
            <v>13.3 ± 2.2</v>
          </cell>
          <cell r="H1491">
            <v>0.32922252899999999</v>
          </cell>
        </row>
        <row r="1492">
          <cell r="B1492" t="str">
            <v>Cuedc2</v>
          </cell>
          <cell r="C1492" t="str">
            <v>CUE domain-containing protein 2 isoform X3</v>
          </cell>
          <cell r="D1492">
            <v>0.329033301</v>
          </cell>
          <cell r="E1492">
            <v>0.31270207900000002</v>
          </cell>
          <cell r="F1492" t="str">
            <v>48.5 ± 4.3</v>
          </cell>
          <cell r="G1492" t="str">
            <v>66.0 ± 10.7</v>
          </cell>
          <cell r="H1492">
            <v>0.329033301</v>
          </cell>
        </row>
        <row r="1493">
          <cell r="B1493" t="str">
            <v>Nr4a2</v>
          </cell>
          <cell r="C1493" t="str">
            <v>nuclear receptor subfamily 4 group A member 2</v>
          </cell>
          <cell r="D1493">
            <v>-0.32898638299999999</v>
          </cell>
          <cell r="E1493">
            <v>0.69975125000000005</v>
          </cell>
          <cell r="F1493" t="str">
            <v>2.5 ± 0.3</v>
          </cell>
          <cell r="G1493" t="str">
            <v>2.2 ± 0.2</v>
          </cell>
          <cell r="H1493">
            <v>0.32898638299999999</v>
          </cell>
        </row>
        <row r="1494">
          <cell r="B1494" t="str">
            <v>Npdc1</v>
          </cell>
          <cell r="C1494" t="str">
            <v>neural proliferation differentiation and control protein 1 isoform X1</v>
          </cell>
          <cell r="D1494">
            <v>-0.32889776199999998</v>
          </cell>
          <cell r="E1494">
            <v>0.25582230500000003</v>
          </cell>
          <cell r="F1494" t="str">
            <v>58.2 ± 7.9</v>
          </cell>
          <cell r="G1494" t="str">
            <v>49.9 ± 2.1</v>
          </cell>
          <cell r="H1494">
            <v>0.32889776199999998</v>
          </cell>
        </row>
        <row r="1495">
          <cell r="B1495" t="str">
            <v>Ifitm3</v>
          </cell>
          <cell r="C1495" t="str">
            <v>interferon-induced transmembrane protein 3</v>
          </cell>
          <cell r="D1495">
            <v>-0.32867004399999999</v>
          </cell>
          <cell r="E1495">
            <v>0.61906760599999999</v>
          </cell>
          <cell r="F1495" t="str">
            <v>33.9 ± 0.5</v>
          </cell>
          <cell r="G1495" t="str">
            <v>29.2 ± 6.6</v>
          </cell>
          <cell r="H1495">
            <v>0.32867004399999999</v>
          </cell>
        </row>
        <row r="1496">
          <cell r="B1496" t="str">
            <v>Skida1</v>
          </cell>
          <cell r="C1496" t="str">
            <v>SKI/DACH domain-containing protein 1 isoform X3</v>
          </cell>
          <cell r="D1496">
            <v>0.32828721700000002</v>
          </cell>
          <cell r="E1496">
            <v>0.49704020900000001</v>
          </cell>
          <cell r="F1496" t="str">
            <v>5.9 ± 1.2</v>
          </cell>
          <cell r="G1496" t="str">
            <v>8.0 ± 0.3</v>
          </cell>
          <cell r="H1496">
            <v>0.32828721700000002</v>
          </cell>
        </row>
        <row r="1497">
          <cell r="B1497" t="str">
            <v>Ctgf</v>
          </cell>
          <cell r="C1497" t="str">
            <v>connective tissue growth factor precursor</v>
          </cell>
          <cell r="D1497">
            <v>-0.328285775</v>
          </cell>
          <cell r="E1497">
            <v>0.42901648599999997</v>
          </cell>
          <cell r="F1497" t="str">
            <v>160.0 ± 7.6</v>
          </cell>
          <cell r="G1497" t="str">
            <v>138.5 ± 40.5</v>
          </cell>
          <cell r="H1497">
            <v>0.328285775</v>
          </cell>
        </row>
        <row r="1498">
          <cell r="B1498" t="str">
            <v>Ppp2r3c</v>
          </cell>
          <cell r="C1498" t="str">
            <v>serine/threonine-protein phosphatase 2A regulatory subunit B'' subunit gamma</v>
          </cell>
          <cell r="D1498">
            <v>0.32807883100000002</v>
          </cell>
          <cell r="E1498">
            <v>0.40705734199999999</v>
          </cell>
          <cell r="F1498" t="str">
            <v>16.1 ± 1.2</v>
          </cell>
          <cell r="G1498" t="str">
            <v>21.9 ± 1.2</v>
          </cell>
          <cell r="H1498">
            <v>0.32807883100000002</v>
          </cell>
        </row>
        <row r="1499">
          <cell r="B1499" t="str">
            <v>Per3</v>
          </cell>
          <cell r="C1499" t="str">
            <v>period circadian protein homolog 3 isoform X7</v>
          </cell>
          <cell r="D1499">
            <v>-0.32783556400000002</v>
          </cell>
          <cell r="E1499">
            <v>0.43488180100000001</v>
          </cell>
          <cell r="F1499" t="str">
            <v>8.2 ± 1.6</v>
          </cell>
          <cell r="G1499" t="str">
            <v>7.0 ± 0.8</v>
          </cell>
          <cell r="H1499">
            <v>0.32783556400000002</v>
          </cell>
        </row>
        <row r="1500">
          <cell r="B1500" t="str">
            <v>Tmem55b</v>
          </cell>
          <cell r="C1500" t="str">
            <v>type 1 phosphatidylinositol 4,5-bisphosphate 4-phosphatase isoform X3</v>
          </cell>
          <cell r="D1500">
            <v>-0.327772744</v>
          </cell>
          <cell r="E1500">
            <v>0.27375589299999997</v>
          </cell>
          <cell r="F1500" t="str">
            <v>102.7 ± 15.2</v>
          </cell>
          <cell r="G1500" t="str">
            <v>88.1 ± 14.5</v>
          </cell>
          <cell r="H1500">
            <v>0.327772744</v>
          </cell>
        </row>
        <row r="1501">
          <cell r="B1501" t="str">
            <v>Mthfsd</v>
          </cell>
          <cell r="C1501" t="str">
            <v>methenyltetrahydrofolate synthase domain-containing protein isoform X7</v>
          </cell>
          <cell r="D1501">
            <v>-0.32772010800000001</v>
          </cell>
          <cell r="E1501">
            <v>0.197211566</v>
          </cell>
          <cell r="F1501" t="str">
            <v>56.5 ± 8.0</v>
          </cell>
          <cell r="G1501" t="str">
            <v>46.8 ± 3.1</v>
          </cell>
          <cell r="H1501">
            <v>0.32772010800000001</v>
          </cell>
        </row>
        <row r="1502">
          <cell r="B1502" t="str">
            <v>Sycp3</v>
          </cell>
          <cell r="C1502" t="str">
            <v>synaptonemal complex protein 3</v>
          </cell>
          <cell r="D1502">
            <v>0.32771444900000002</v>
          </cell>
          <cell r="E1502">
            <v>0.59879397700000003</v>
          </cell>
          <cell r="F1502" t="str">
            <v>19.7 ± 2.5</v>
          </cell>
          <cell r="G1502" t="str">
            <v>26.8 ± 3.6</v>
          </cell>
          <cell r="H1502">
            <v>0.32771444900000002</v>
          </cell>
        </row>
        <row r="1503">
          <cell r="B1503" t="str">
            <v>Qsox1</v>
          </cell>
          <cell r="C1503" t="str">
            <v>sulfhydryl oxidase 1 isoform a precursor</v>
          </cell>
          <cell r="D1503">
            <v>0.32744005599999998</v>
          </cell>
          <cell r="E1503">
            <v>0.40833119099999998</v>
          </cell>
          <cell r="F1503" t="str">
            <v>12.8 ± 1.5</v>
          </cell>
          <cell r="G1503" t="str">
            <v>17.3 ± 1.8</v>
          </cell>
          <cell r="H1503">
            <v>0.32744005599999998</v>
          </cell>
        </row>
        <row r="1504">
          <cell r="B1504" t="str">
            <v>Phf1</v>
          </cell>
          <cell r="C1504" t="str">
            <v>PHD finger protein 1 isoform 2</v>
          </cell>
          <cell r="D1504">
            <v>-0.327227612</v>
          </cell>
          <cell r="E1504">
            <v>0.47409141599999999</v>
          </cell>
          <cell r="F1504" t="str">
            <v>13.2 ± 0.9</v>
          </cell>
          <cell r="G1504" t="str">
            <v>11.3 ± 0.4</v>
          </cell>
          <cell r="H1504">
            <v>0.327227612</v>
          </cell>
        </row>
        <row r="1505">
          <cell r="B1505" t="str">
            <v>Mtmr12</v>
          </cell>
          <cell r="C1505" t="str">
            <v>myotubularin-related protein 12</v>
          </cell>
          <cell r="D1505">
            <v>-0.326858384</v>
          </cell>
          <cell r="E1505">
            <v>0.258765829</v>
          </cell>
          <cell r="F1505" t="str">
            <v>22.1 ± 3.8</v>
          </cell>
          <cell r="G1505" t="str">
            <v>19.0 ± 1.4</v>
          </cell>
          <cell r="H1505">
            <v>0.326858384</v>
          </cell>
        </row>
        <row r="1506">
          <cell r="B1506" t="str">
            <v>Cdh3</v>
          </cell>
          <cell r="C1506" t="str">
            <v>cadherin-3 isoform a preproprotein</v>
          </cell>
          <cell r="D1506">
            <v>-0.326750394</v>
          </cell>
          <cell r="E1506">
            <v>0.40755091599999999</v>
          </cell>
          <cell r="F1506" t="str">
            <v>91.6 ± 24.3</v>
          </cell>
          <cell r="G1506" t="str">
            <v>78.5 ± 10.7</v>
          </cell>
          <cell r="H1506">
            <v>0.326750394</v>
          </cell>
        </row>
        <row r="1507">
          <cell r="B1507" t="str">
            <v>Nudt18</v>
          </cell>
          <cell r="C1507" t="str">
            <v>8-oxo-dGDP phosphatase NUDT18 isoform X2</v>
          </cell>
          <cell r="D1507">
            <v>-0.32664412100000001</v>
          </cell>
          <cell r="E1507">
            <v>0.702001773</v>
          </cell>
          <cell r="F1507" t="str">
            <v>2.6 ± 0.4</v>
          </cell>
          <cell r="G1507" t="str">
            <v>2.3 ± 0.3</v>
          </cell>
          <cell r="H1507">
            <v>0.32664412100000001</v>
          </cell>
        </row>
        <row r="1508">
          <cell r="B1508" t="str">
            <v>Pmaip1</v>
          </cell>
          <cell r="C1508" t="str">
            <v>phorbol-12-myristate-13-acetate-induced protein 1</v>
          </cell>
          <cell r="D1508">
            <v>0.32664392399999997</v>
          </cell>
          <cell r="E1508">
            <v>0.394351059</v>
          </cell>
          <cell r="F1508" t="str">
            <v>19.3 ± 4.4</v>
          </cell>
          <cell r="G1508" t="str">
            <v>26.0 ± 1.5</v>
          </cell>
          <cell r="H1508">
            <v>0.32664392399999997</v>
          </cell>
        </row>
        <row r="1509">
          <cell r="B1509" t="str">
            <v>Lrrc16a</v>
          </cell>
          <cell r="C1509" t="str">
            <v>F-actin-uncapping protein LRRC16A isoform X15</v>
          </cell>
          <cell r="D1509">
            <v>-0.32661195100000001</v>
          </cell>
          <cell r="E1509">
            <v>0.191971955</v>
          </cell>
          <cell r="F1509" t="str">
            <v>48.9 ± 8.2</v>
          </cell>
          <cell r="G1509" t="str">
            <v>41.7 ± 2.6</v>
          </cell>
          <cell r="H1509">
            <v>0.32661195100000001</v>
          </cell>
        </row>
        <row r="1510">
          <cell r="B1510" t="str">
            <v>Gabbr1</v>
          </cell>
          <cell r="C1510" t="str">
            <v>gamma-aminobutyric acid type B receptor subunit 1 precursor</v>
          </cell>
          <cell r="D1510">
            <v>0.326470594</v>
          </cell>
          <cell r="E1510">
            <v>0.69731551999999997</v>
          </cell>
          <cell r="F1510" t="str">
            <v>3.2 ± 1.0</v>
          </cell>
          <cell r="G1510" t="str">
            <v>4.3 ± 0.3</v>
          </cell>
          <cell r="H1510">
            <v>0.326470594</v>
          </cell>
        </row>
        <row r="1511">
          <cell r="B1511" t="str">
            <v>2610528J11Rik</v>
          </cell>
          <cell r="C1511" t="str">
            <v>type III endosome membrane protein TEMP isoform X1</v>
          </cell>
          <cell r="D1511">
            <v>-0.326463593</v>
          </cell>
          <cell r="E1511">
            <v>0.45663763400000001</v>
          </cell>
          <cell r="F1511" t="str">
            <v>35.1 ± 3.1</v>
          </cell>
          <cell r="G1511" t="str">
            <v>30.2 ± 2.0</v>
          </cell>
          <cell r="H1511">
            <v>0.326463593</v>
          </cell>
        </row>
        <row r="1512">
          <cell r="B1512" t="str">
            <v>Cep57l1</v>
          </cell>
          <cell r="C1512" t="str">
            <v>centrosomal protein CEP57L1 isoform 4</v>
          </cell>
          <cell r="D1512">
            <v>0.32633889500000002</v>
          </cell>
          <cell r="E1512">
            <v>0.45475206200000001</v>
          </cell>
          <cell r="F1512" t="str">
            <v>21.2 ± 3.1</v>
          </cell>
          <cell r="G1512" t="str">
            <v>29.1 ± 2.1</v>
          </cell>
          <cell r="H1512">
            <v>0.32633889500000002</v>
          </cell>
        </row>
        <row r="1513">
          <cell r="B1513" t="str">
            <v>Tmtc4</v>
          </cell>
          <cell r="C1513" t="str">
            <v>transmembrane and TPR repeat-containing protein 4 isoform X5</v>
          </cell>
          <cell r="D1513">
            <v>-0.32623396399999999</v>
          </cell>
          <cell r="E1513">
            <v>0.49424810600000002</v>
          </cell>
          <cell r="F1513" t="str">
            <v>43.3 ± 10.9</v>
          </cell>
          <cell r="G1513" t="str">
            <v>37.0 ± 8.6</v>
          </cell>
          <cell r="H1513">
            <v>0.32623396399999999</v>
          </cell>
        </row>
        <row r="1514">
          <cell r="B1514" t="str">
            <v>Cracr2b</v>
          </cell>
          <cell r="C1514" t="str">
            <v>EF-hand calcium-binding domain-containing protein 4A</v>
          </cell>
          <cell r="D1514">
            <v>-0.326087988</v>
          </cell>
          <cell r="E1514">
            <v>0.50339852900000004</v>
          </cell>
          <cell r="F1514" t="str">
            <v>16.9 ± 1.8</v>
          </cell>
          <cell r="G1514" t="str">
            <v>14.5 ± 0.7</v>
          </cell>
          <cell r="H1514">
            <v>0.326087988</v>
          </cell>
        </row>
        <row r="1515">
          <cell r="B1515" t="str">
            <v>Scx</v>
          </cell>
          <cell r="C1515" t="str">
            <v>basic helix-loop-helix transcription factor scleraxis</v>
          </cell>
          <cell r="D1515">
            <v>0.32586568199999999</v>
          </cell>
          <cell r="E1515">
            <v>0.49069331700000002</v>
          </cell>
          <cell r="F1515" t="str">
            <v>96.6 ± 30.3</v>
          </cell>
          <cell r="G1515" t="str">
            <v>129.8 ± 25.8</v>
          </cell>
          <cell r="H1515">
            <v>0.32586568199999999</v>
          </cell>
        </row>
        <row r="1516">
          <cell r="B1516" t="str">
            <v>Rab43</v>
          </cell>
          <cell r="C1516" t="str">
            <v>ras-related protein Rab-43 isoform a</v>
          </cell>
          <cell r="D1516">
            <v>-0.32582085100000002</v>
          </cell>
          <cell r="E1516">
            <v>0.41698652800000002</v>
          </cell>
          <cell r="F1516" t="str">
            <v>14.5 ± 1.4</v>
          </cell>
          <cell r="G1516" t="str">
            <v>12.5 ± 2.4</v>
          </cell>
          <cell r="H1516">
            <v>0.32582085100000002</v>
          </cell>
        </row>
        <row r="1517">
          <cell r="B1517" t="str">
            <v>2810417H13Rik</v>
          </cell>
          <cell r="C1517" t="str">
            <v>PCNA-associated factor</v>
          </cell>
          <cell r="D1517">
            <v>0.32562487800000001</v>
          </cell>
          <cell r="E1517">
            <v>0.224227541</v>
          </cell>
          <cell r="F1517" t="str">
            <v>75.0 ± 7.8</v>
          </cell>
          <cell r="G1517" t="str">
            <v>101.4 ± 8.0</v>
          </cell>
          <cell r="H1517">
            <v>0.32562487800000001</v>
          </cell>
        </row>
        <row r="1518">
          <cell r="B1518" t="str">
            <v>Wnk4</v>
          </cell>
          <cell r="C1518" t="str">
            <v>serine/threonine-protein kinase WNK4</v>
          </cell>
          <cell r="D1518">
            <v>-0.325384165</v>
          </cell>
          <cell r="E1518">
            <v>0.39218387799999999</v>
          </cell>
          <cell r="F1518" t="str">
            <v>13.4 ± 0.2</v>
          </cell>
          <cell r="G1518" t="str">
            <v>11.5 ± 1.4</v>
          </cell>
          <cell r="H1518">
            <v>0.325384165</v>
          </cell>
        </row>
        <row r="1519">
          <cell r="B1519" t="str">
            <v>Rdh14</v>
          </cell>
          <cell r="C1519" t="str">
            <v>retinol dehydrogenase 14</v>
          </cell>
          <cell r="D1519">
            <v>0.32536853300000002</v>
          </cell>
          <cell r="E1519">
            <v>0.54854818299999997</v>
          </cell>
          <cell r="F1519" t="str">
            <v>24.8 ± 5.2</v>
          </cell>
          <cell r="G1519" t="str">
            <v>33.9 ± 1.7</v>
          </cell>
          <cell r="H1519">
            <v>0.32536853300000002</v>
          </cell>
        </row>
        <row r="1520">
          <cell r="B1520" t="str">
            <v>D1Ertd622e</v>
          </cell>
          <cell r="C1520" t="str">
            <v>UNC119-binding protein C5orf30 homolog isoform X1</v>
          </cell>
          <cell r="D1520">
            <v>-0.32535436000000001</v>
          </cell>
          <cell r="E1520">
            <v>0.22358387599999999</v>
          </cell>
          <cell r="F1520" t="str">
            <v>35.0 ± 2.1</v>
          </cell>
          <cell r="G1520" t="str">
            <v>29.9 ± 1.1</v>
          </cell>
          <cell r="H1520">
            <v>0.32535436000000001</v>
          </cell>
        </row>
        <row r="1521">
          <cell r="B1521" t="str">
            <v>Imp3</v>
          </cell>
          <cell r="C1521" t="str">
            <v>U3 small nucleolar ribonucleoprotein protein IMP3</v>
          </cell>
          <cell r="D1521">
            <v>-0.32531102899999997</v>
          </cell>
          <cell r="E1521">
            <v>0.391175253</v>
          </cell>
          <cell r="F1521" t="str">
            <v>93.2 ± 12.2</v>
          </cell>
          <cell r="G1521" t="str">
            <v>80.8 ± 7.5</v>
          </cell>
          <cell r="H1521">
            <v>0.32531102899999997</v>
          </cell>
        </row>
        <row r="1522">
          <cell r="B1522" t="str">
            <v>Kcnq1</v>
          </cell>
          <cell r="C1522" t="str">
            <v>potassium voltage-gated channel subfamily KQT member 1 isoform X7</v>
          </cell>
          <cell r="D1522">
            <v>-0.32530903999999999</v>
          </cell>
          <cell r="E1522">
            <v>0.40101763200000001</v>
          </cell>
          <cell r="F1522" t="str">
            <v>21.0 ± 4.3</v>
          </cell>
          <cell r="G1522" t="str">
            <v>18.0 ± 1.2</v>
          </cell>
          <cell r="H1522">
            <v>0.32530903999999999</v>
          </cell>
        </row>
        <row r="1523">
          <cell r="B1523" t="str">
            <v>Osbpl10</v>
          </cell>
          <cell r="C1523" t="str">
            <v>oxysterol-binding protein-related protein 10 isoform X7</v>
          </cell>
          <cell r="D1523">
            <v>-0.32529764999999999</v>
          </cell>
          <cell r="E1523">
            <v>0.72320675099999998</v>
          </cell>
          <cell r="F1523" t="str">
            <v>7.3 ± 2.5</v>
          </cell>
          <cell r="G1523" t="str">
            <v>6.3 ± 0.6</v>
          </cell>
          <cell r="H1523">
            <v>0.32529764999999999</v>
          </cell>
        </row>
        <row r="1524">
          <cell r="B1524" t="str">
            <v>Pcdhgb6</v>
          </cell>
          <cell r="C1524" t="str">
            <v>protocadherin gamma-B6 precursor</v>
          </cell>
          <cell r="D1524">
            <v>0.32526194400000003</v>
          </cell>
          <cell r="E1524">
            <v>0.46706619599999999</v>
          </cell>
          <cell r="F1524" t="str">
            <v>7.1 ± 1.5</v>
          </cell>
          <cell r="G1524" t="str">
            <v>9.5 ± 0.6</v>
          </cell>
          <cell r="H1524">
            <v>0.32526194400000003</v>
          </cell>
        </row>
        <row r="1525">
          <cell r="B1525" t="str">
            <v>Nfil3</v>
          </cell>
          <cell r="C1525" t="str">
            <v>nuclear factor interleukin-3-regulated protein</v>
          </cell>
          <cell r="D1525">
            <v>-0.32509116999999998</v>
          </cell>
          <cell r="E1525">
            <v>0.51857866200000002</v>
          </cell>
          <cell r="F1525" t="str">
            <v>13.6 ± 1.5</v>
          </cell>
          <cell r="G1525" t="str">
            <v>11.7 ± 0.7</v>
          </cell>
          <cell r="H1525">
            <v>0.32509116999999998</v>
          </cell>
        </row>
        <row r="1526">
          <cell r="B1526" t="str">
            <v>Cnih2</v>
          </cell>
          <cell r="C1526" t="str">
            <v>protein cornichon homolog 2 isoform 2</v>
          </cell>
          <cell r="D1526">
            <v>0.32506840999999997</v>
          </cell>
          <cell r="E1526">
            <v>0.61874049799999997</v>
          </cell>
          <cell r="F1526" t="str">
            <v>18.5 ± 5.4</v>
          </cell>
          <cell r="G1526" t="str">
            <v>24.8 ± 2.5</v>
          </cell>
          <cell r="H1526">
            <v>0.32506840999999997</v>
          </cell>
        </row>
        <row r="1527">
          <cell r="B1527" t="str">
            <v>Eif3e</v>
          </cell>
          <cell r="C1527" t="str">
            <v>eukaryotic translation initiation factor 3 subunit E</v>
          </cell>
          <cell r="D1527">
            <v>-0.32499346099999998</v>
          </cell>
          <cell r="E1527">
            <v>0.26866608400000003</v>
          </cell>
          <cell r="F1527" t="str">
            <v>180.9 ± 15.7</v>
          </cell>
          <cell r="G1527" t="str">
            <v>156.6 ± 14.1</v>
          </cell>
          <cell r="H1527">
            <v>0.32499346099999998</v>
          </cell>
        </row>
        <row r="1528">
          <cell r="B1528" t="str">
            <v>Bmp1</v>
          </cell>
          <cell r="C1528" t="str">
            <v>bone morphogenetic protein 1 precursor</v>
          </cell>
          <cell r="D1528">
            <v>-0.32485009500000001</v>
          </cell>
          <cell r="E1528">
            <v>0.58701710900000004</v>
          </cell>
          <cell r="F1528" t="str">
            <v>44.0 ± 16.9</v>
          </cell>
          <cell r="G1528" t="str">
            <v>37.6 ± 9.6</v>
          </cell>
          <cell r="H1528">
            <v>0.32485009500000001</v>
          </cell>
        </row>
        <row r="1529">
          <cell r="B1529" t="str">
            <v>Fam171a2</v>
          </cell>
          <cell r="C1529" t="str">
            <v>protein FAM171A2 isoform X1</v>
          </cell>
          <cell r="D1529">
            <v>0.324653635</v>
          </cell>
          <cell r="E1529">
            <v>0.19440073199999999</v>
          </cell>
          <cell r="F1529" t="str">
            <v>60.6 ± 2.1</v>
          </cell>
          <cell r="G1529" t="str">
            <v>82.2 ± 8.7</v>
          </cell>
          <cell r="H1529">
            <v>0.324653635</v>
          </cell>
        </row>
        <row r="1530">
          <cell r="B1530" t="str">
            <v>Sfxn2</v>
          </cell>
          <cell r="C1530" t="str">
            <v>sideroflexin-2</v>
          </cell>
          <cell r="D1530">
            <v>0.32464271</v>
          </cell>
          <cell r="E1530">
            <v>0.55221344299999997</v>
          </cell>
          <cell r="F1530" t="str">
            <v>5.7 ± 0.4</v>
          </cell>
          <cell r="G1530" t="str">
            <v>7.6 ± 0.4</v>
          </cell>
          <cell r="H1530">
            <v>0.32464271</v>
          </cell>
        </row>
        <row r="1531">
          <cell r="B1531" t="str">
            <v>Tbc1d10a</v>
          </cell>
          <cell r="C1531" t="str">
            <v>TBC1 domain family member 10A isoform X1</v>
          </cell>
          <cell r="D1531">
            <v>-0.324576278</v>
          </cell>
          <cell r="E1531">
            <v>0.24343553900000001</v>
          </cell>
          <cell r="F1531" t="str">
            <v>75.8 ± 2.9</v>
          </cell>
          <cell r="G1531" t="str">
            <v>65.5 ± 9.3</v>
          </cell>
          <cell r="H1531">
            <v>0.324576278</v>
          </cell>
        </row>
        <row r="1532">
          <cell r="B1532" t="str">
            <v>Tbc1d2</v>
          </cell>
          <cell r="C1532" t="str">
            <v>TBC1 domain family member 2A isoform X5</v>
          </cell>
          <cell r="D1532">
            <v>-0.32434167600000002</v>
          </cell>
          <cell r="E1532">
            <v>0.24869665699999999</v>
          </cell>
          <cell r="F1532" t="str">
            <v>32.1 ± 5.1</v>
          </cell>
          <cell r="G1532" t="str">
            <v>27.6 ± 2.8</v>
          </cell>
          <cell r="H1532">
            <v>0.32434167600000002</v>
          </cell>
        </row>
        <row r="1533">
          <cell r="B1533" t="str">
            <v>Paox</v>
          </cell>
          <cell r="C1533" t="str">
            <v>peroxisomal N(1)-acetyl-spermine/spermidine oxidase isoform X4</v>
          </cell>
          <cell r="D1533">
            <v>0.32431230500000002</v>
          </cell>
          <cell r="E1533">
            <v>0.73522192900000005</v>
          </cell>
          <cell r="F1533" t="str">
            <v>4.6 ± 0.8</v>
          </cell>
          <cell r="G1533" t="str">
            <v>6.3 ± 1.7</v>
          </cell>
          <cell r="H1533">
            <v>0.32431230500000002</v>
          </cell>
        </row>
        <row r="1534">
          <cell r="B1534" t="str">
            <v>Aup1</v>
          </cell>
          <cell r="C1534" t="str">
            <v>ancient ubiquitous protein 1 isoform 2</v>
          </cell>
          <cell r="D1534">
            <v>-0.324218271</v>
          </cell>
          <cell r="E1534">
            <v>0.438492985</v>
          </cell>
          <cell r="F1534" t="str">
            <v>106.2 ± 11.9</v>
          </cell>
          <cell r="G1534" t="str">
            <v>92.0 ± 21.2</v>
          </cell>
          <cell r="H1534">
            <v>0.324218271</v>
          </cell>
        </row>
        <row r="1535">
          <cell r="B1535" t="str">
            <v>Brix1</v>
          </cell>
          <cell r="C1535" t="str">
            <v>ribosome biogenesis protein BRX1 homolog</v>
          </cell>
          <cell r="D1535">
            <v>-0.32410079200000003</v>
          </cell>
          <cell r="E1535">
            <v>0.35192227500000001</v>
          </cell>
          <cell r="F1535" t="str">
            <v>23.9 ± 1.0</v>
          </cell>
          <cell r="G1535" t="str">
            <v>20.5 ± 2.3</v>
          </cell>
          <cell r="H1535">
            <v>0.32410079200000003</v>
          </cell>
        </row>
        <row r="1536">
          <cell r="B1536" t="str">
            <v>D230025D16Rik</v>
          </cell>
          <cell r="C1536" t="str">
            <v>UPF0183 protein C16orf70 homolog</v>
          </cell>
          <cell r="D1536">
            <v>-0.324055818</v>
          </cell>
          <cell r="E1536">
            <v>0.447315558</v>
          </cell>
          <cell r="F1536" t="str">
            <v>22.4 ± 3.1</v>
          </cell>
          <cell r="G1536" t="str">
            <v>19.3 ± 3.7</v>
          </cell>
          <cell r="H1536">
            <v>0.324055818</v>
          </cell>
        </row>
        <row r="1537">
          <cell r="B1537" t="str">
            <v>Rasl11b</v>
          </cell>
          <cell r="C1537" t="str">
            <v>ras-like protein family member 11B</v>
          </cell>
          <cell r="D1537">
            <v>0.32380845600000002</v>
          </cell>
          <cell r="E1537">
            <v>0.37310996499999999</v>
          </cell>
          <cell r="F1537" t="str">
            <v>29.3 ± 5.0</v>
          </cell>
          <cell r="G1537" t="str">
            <v>39.6 ± 2.4</v>
          </cell>
          <cell r="H1537">
            <v>0.32380845600000002</v>
          </cell>
        </row>
        <row r="1538">
          <cell r="B1538" t="str">
            <v>Tssk6</v>
          </cell>
          <cell r="C1538" t="str">
            <v>testis-specific serine/threonine-protein kinase 6</v>
          </cell>
          <cell r="D1538">
            <v>-0.32375415400000002</v>
          </cell>
          <cell r="E1538">
            <v>0.65965774799999999</v>
          </cell>
          <cell r="F1538" t="str">
            <v>13.5 ± 3.2</v>
          </cell>
          <cell r="G1538" t="str">
            <v>11.6 ± 0.6</v>
          </cell>
          <cell r="H1538">
            <v>0.32375415400000002</v>
          </cell>
        </row>
        <row r="1539">
          <cell r="B1539" t="str">
            <v>Etv6</v>
          </cell>
          <cell r="C1539" t="str">
            <v>transcription factor ETV6 isoform X1</v>
          </cell>
          <cell r="D1539">
            <v>-0.32372435700000002</v>
          </cell>
          <cell r="E1539">
            <v>0.38879567900000001</v>
          </cell>
          <cell r="F1539" t="str">
            <v>18.4 ± 2.7</v>
          </cell>
          <cell r="G1539" t="str">
            <v>15.7 ± 2.9</v>
          </cell>
          <cell r="H1539">
            <v>0.32372435700000002</v>
          </cell>
        </row>
        <row r="1540">
          <cell r="B1540" t="str">
            <v>Rin3</v>
          </cell>
          <cell r="C1540" t="str">
            <v>ras and Rab interactor 3 isoform X2</v>
          </cell>
          <cell r="D1540">
            <v>-0.32369093399999999</v>
          </cell>
          <cell r="E1540">
            <v>0.296543587</v>
          </cell>
          <cell r="F1540" t="str">
            <v>25.3 ± 2.7</v>
          </cell>
          <cell r="G1540" t="str">
            <v>21.7 ± 2.1</v>
          </cell>
          <cell r="H1540">
            <v>0.32369093399999999</v>
          </cell>
        </row>
        <row r="1541">
          <cell r="B1541" t="str">
            <v>Rad54l</v>
          </cell>
          <cell r="C1541" t="str">
            <v>DNA repair and recombination protein RAD54-like isoform X2</v>
          </cell>
          <cell r="D1541">
            <v>0.32356653800000001</v>
          </cell>
          <cell r="E1541">
            <v>0.40705669700000002</v>
          </cell>
          <cell r="F1541" t="str">
            <v>12.0 ± 0.7</v>
          </cell>
          <cell r="G1541" t="str">
            <v>16.3 ± 1.0</v>
          </cell>
          <cell r="H1541">
            <v>0.32356653800000001</v>
          </cell>
        </row>
        <row r="1542">
          <cell r="B1542" t="str">
            <v>Epn1</v>
          </cell>
          <cell r="C1542" t="str">
            <v>epsin-1</v>
          </cell>
          <cell r="D1542">
            <v>-0.32346269100000002</v>
          </cell>
          <cell r="E1542">
            <v>0.29363676900000002</v>
          </cell>
          <cell r="F1542" t="str">
            <v>58.3 ± 11.8</v>
          </cell>
          <cell r="G1542" t="str">
            <v>50.1 ± 4.6</v>
          </cell>
          <cell r="H1542">
            <v>0.32346269100000002</v>
          </cell>
        </row>
        <row r="1543">
          <cell r="B1543" t="str">
            <v>Ss18l1</v>
          </cell>
          <cell r="C1543" t="str">
            <v>calcium-responsive transactivator isoform X2</v>
          </cell>
          <cell r="D1543">
            <v>0.32339414999999999</v>
          </cell>
          <cell r="E1543">
            <v>0.48760199999999998</v>
          </cell>
          <cell r="F1543" t="str">
            <v>5.6 ± 0.4</v>
          </cell>
          <cell r="G1543" t="str">
            <v>7.5 ± 0.2</v>
          </cell>
          <cell r="H1543">
            <v>0.32339414999999999</v>
          </cell>
        </row>
        <row r="1544">
          <cell r="B1544" t="str">
            <v>Sh2b3</v>
          </cell>
          <cell r="C1544" t="str">
            <v>SH2B adapter protein 3 isoform X1</v>
          </cell>
          <cell r="D1544">
            <v>-0.32313306600000002</v>
          </cell>
          <cell r="E1544">
            <v>0.46706619599999999</v>
          </cell>
          <cell r="F1544" t="str">
            <v>20.2 ± 5.9</v>
          </cell>
          <cell r="G1544" t="str">
            <v>18.1 ± 2.2</v>
          </cell>
          <cell r="H1544">
            <v>0.32313306600000002</v>
          </cell>
        </row>
        <row r="1545">
          <cell r="B1545" t="str">
            <v>Ankrd40</v>
          </cell>
          <cell r="C1545" t="str">
            <v>ankyrin repeat domain-containing protein 40 isoform 1</v>
          </cell>
          <cell r="D1545">
            <v>0.32307522599999999</v>
          </cell>
          <cell r="E1545">
            <v>0.41698652800000002</v>
          </cell>
          <cell r="F1545" t="str">
            <v>41.1 ± 7.4</v>
          </cell>
          <cell r="G1545" t="str">
            <v>54.7 ± 5.0</v>
          </cell>
          <cell r="H1545">
            <v>0.32307522599999999</v>
          </cell>
        </row>
        <row r="1546">
          <cell r="B1546" t="str">
            <v>Rassf7</v>
          </cell>
          <cell r="C1546" t="str">
            <v>ras association domain-containing protein 7 isoform X1</v>
          </cell>
          <cell r="D1546">
            <v>-0.32290602600000001</v>
          </cell>
          <cell r="E1546">
            <v>0.25838716699999997</v>
          </cell>
          <cell r="F1546" t="str">
            <v>109.2 ± 9.2</v>
          </cell>
          <cell r="G1546" t="str">
            <v>94.8 ± 7.7</v>
          </cell>
          <cell r="H1546">
            <v>0.32290602600000001</v>
          </cell>
        </row>
        <row r="1547">
          <cell r="B1547" t="str">
            <v>Furin</v>
          </cell>
          <cell r="C1547" t="str">
            <v>furin isoform X1</v>
          </cell>
          <cell r="D1547">
            <v>-0.32286399599999999</v>
          </cell>
          <cell r="E1547">
            <v>0.25728000200000001</v>
          </cell>
          <cell r="F1547" t="str">
            <v>55.0 ± 10.6</v>
          </cell>
          <cell r="G1547" t="str">
            <v>47.2 ± 5.6</v>
          </cell>
          <cell r="H1547">
            <v>0.32286399599999999</v>
          </cell>
        </row>
        <row r="1548">
          <cell r="B1548" t="str">
            <v>1110034G24Rik</v>
          </cell>
          <cell r="C1548" t="str">
            <v>uncharacterized protein C20orf196 homolog isoform X3</v>
          </cell>
          <cell r="D1548">
            <v>0.32276660200000001</v>
          </cell>
          <cell r="E1548">
            <v>0.75860326300000003</v>
          </cell>
          <cell r="F1548" t="str">
            <v>6.4 ± 1.6</v>
          </cell>
          <cell r="G1548" t="str">
            <v>8.7 ± 1.7</v>
          </cell>
          <cell r="H1548">
            <v>0.32276660200000001</v>
          </cell>
        </row>
        <row r="1549">
          <cell r="B1549" t="str">
            <v>Uchl3</v>
          </cell>
          <cell r="C1549" t="str">
            <v>ubiquitin carboxyl-terminal hydrolase isozyme L3 isoform X3</v>
          </cell>
          <cell r="D1549">
            <v>-0.32270737900000002</v>
          </cell>
          <cell r="E1549">
            <v>0.54076972999999995</v>
          </cell>
          <cell r="F1549" t="str">
            <v>56.5 ± 11.3</v>
          </cell>
          <cell r="G1549" t="str">
            <v>48.5 ± 10.8</v>
          </cell>
          <cell r="H1549">
            <v>0.32270737900000002</v>
          </cell>
        </row>
        <row r="1550">
          <cell r="B1550" t="str">
            <v>5430405H02Rik</v>
          </cell>
          <cell r="C1550" t="str">
            <v>RIKEN cDNA 5430405H02 gene</v>
          </cell>
          <cell r="D1550">
            <v>0.32256309100000002</v>
          </cell>
          <cell r="E1550">
            <v>0.57980257999999996</v>
          </cell>
          <cell r="F1550" t="str">
            <v>13.0 ± 1.2</v>
          </cell>
          <cell r="G1550" t="str">
            <v>17.6 ± 1.4</v>
          </cell>
          <cell r="H1550">
            <v>0.32256309100000002</v>
          </cell>
        </row>
        <row r="1551">
          <cell r="B1551" t="str">
            <v>Rangrf</v>
          </cell>
          <cell r="C1551" t="str">
            <v>ran guanine nucleotide release factor isoform 3</v>
          </cell>
          <cell r="D1551">
            <v>-0.32255999400000002</v>
          </cell>
          <cell r="E1551">
            <v>0.68215514300000002</v>
          </cell>
          <cell r="F1551" t="str">
            <v>13.3 ± 0.8</v>
          </cell>
          <cell r="G1551" t="str">
            <v>11.5 ± 1.4</v>
          </cell>
          <cell r="H1551">
            <v>0.32255999400000002</v>
          </cell>
        </row>
        <row r="1552">
          <cell r="B1552" t="str">
            <v>Acd</v>
          </cell>
          <cell r="C1552" t="str">
            <v>adrenocortical dysplasia protein isoform X3</v>
          </cell>
          <cell r="D1552">
            <v>-0.32247994699999999</v>
          </cell>
          <cell r="E1552">
            <v>0.46258385800000001</v>
          </cell>
          <cell r="F1552" t="str">
            <v>63.8 ± 14.0</v>
          </cell>
          <cell r="G1552" t="str">
            <v>54.8 ± 11.2</v>
          </cell>
          <cell r="H1552">
            <v>0.32247994699999999</v>
          </cell>
        </row>
        <row r="1553">
          <cell r="B1553" t="str">
            <v>Katnb1</v>
          </cell>
          <cell r="C1553" t="str">
            <v>katanin p80 WD40 repeat-containing subunit B1</v>
          </cell>
          <cell r="D1553">
            <v>-0.32226727500000002</v>
          </cell>
          <cell r="E1553">
            <v>0.45550574599999999</v>
          </cell>
          <cell r="F1553" t="str">
            <v>22.0 ± 4.8</v>
          </cell>
          <cell r="G1553" t="str">
            <v>18.9 ± 3.2</v>
          </cell>
          <cell r="H1553">
            <v>0.32226727500000002</v>
          </cell>
        </row>
        <row r="1554">
          <cell r="B1554" t="str">
            <v>Rab25</v>
          </cell>
          <cell r="C1554" t="str">
            <v>ras-related protein Rab-25</v>
          </cell>
          <cell r="D1554">
            <v>-0.32223714199999998</v>
          </cell>
          <cell r="E1554">
            <v>0.175294861</v>
          </cell>
          <cell r="F1554" t="str">
            <v>192.5 ± 11.7</v>
          </cell>
          <cell r="G1554" t="str">
            <v>166.5 ± 15.8</v>
          </cell>
          <cell r="H1554">
            <v>0.32223714199999998</v>
          </cell>
        </row>
        <row r="1555">
          <cell r="B1555" t="str">
            <v>Bmpr1a</v>
          </cell>
          <cell r="C1555" t="str">
            <v>bone morphogenetic protein receptor type-1A precursor</v>
          </cell>
          <cell r="D1555">
            <v>0.32184553500000002</v>
          </cell>
          <cell r="E1555">
            <v>0.49424810600000002</v>
          </cell>
          <cell r="F1555" t="str">
            <v>61.3 ± 16.9</v>
          </cell>
          <cell r="G1555" t="str">
            <v>82.0 ± 17.7</v>
          </cell>
          <cell r="H1555">
            <v>0.32184553500000002</v>
          </cell>
        </row>
        <row r="1556">
          <cell r="B1556" t="str">
            <v>Dusp18</v>
          </cell>
          <cell r="C1556" t="str">
            <v>dual specificity protein phosphatase 18 isoform X1</v>
          </cell>
          <cell r="D1556">
            <v>-0.32169407900000002</v>
          </cell>
          <cell r="E1556">
            <v>0.30964897499999999</v>
          </cell>
          <cell r="F1556" t="str">
            <v>25.5 ± 3.3</v>
          </cell>
          <cell r="G1556" t="str">
            <v>22.0 ± 3.5</v>
          </cell>
          <cell r="H1556">
            <v>0.32169407900000002</v>
          </cell>
        </row>
        <row r="1557">
          <cell r="B1557" t="str">
            <v>Seh1l</v>
          </cell>
          <cell r="C1557" t="str">
            <v>nucleoporin SEH1 isoform b</v>
          </cell>
          <cell r="D1557">
            <v>0.32166461600000001</v>
          </cell>
          <cell r="E1557">
            <v>0.18587113199999999</v>
          </cell>
          <cell r="F1557" t="str">
            <v>39.8 ± 4.4</v>
          </cell>
          <cell r="G1557" t="str">
            <v>53.6 ± 2.4</v>
          </cell>
          <cell r="H1557">
            <v>0.32166461600000001</v>
          </cell>
        </row>
        <row r="1558">
          <cell r="B1558" t="str">
            <v>D930048N14Rik</v>
          </cell>
          <cell r="C1558" t="str">
            <v>RIKEN cDNA D930048N14 gene</v>
          </cell>
          <cell r="D1558">
            <v>-0.32162950800000001</v>
          </cell>
          <cell r="E1558">
            <v>0.48600782799999998</v>
          </cell>
          <cell r="F1558" t="str">
            <v>10.7 ± 1.8</v>
          </cell>
          <cell r="G1558" t="str">
            <v>9.2 ± 0.1</v>
          </cell>
          <cell r="H1558">
            <v>0.32162950800000001</v>
          </cell>
        </row>
        <row r="1559">
          <cell r="B1559" t="str">
            <v>Birc2</v>
          </cell>
          <cell r="C1559" t="str">
            <v>baculoviral IAP repeat-containing protein 2 isoform X2</v>
          </cell>
          <cell r="D1559">
            <v>0.32151347899999999</v>
          </cell>
          <cell r="E1559">
            <v>0.25042403099999999</v>
          </cell>
          <cell r="F1559" t="str">
            <v>28.2 ± 3.8</v>
          </cell>
          <cell r="G1559" t="str">
            <v>37.9 ± 0.8</v>
          </cell>
          <cell r="H1559">
            <v>0.32151347899999999</v>
          </cell>
        </row>
        <row r="1560">
          <cell r="B1560" t="str">
            <v>Sec31b</v>
          </cell>
          <cell r="C1560" t="str">
            <v>protein transport protein Sec31B</v>
          </cell>
          <cell r="D1560">
            <v>-0.321489566</v>
          </cell>
          <cell r="E1560">
            <v>0.79451140600000003</v>
          </cell>
          <cell r="F1560" t="str">
            <v>1.9 ± 0.6</v>
          </cell>
          <cell r="G1560" t="str">
            <v>1.7 ± 0.2</v>
          </cell>
          <cell r="H1560">
            <v>0.321489566</v>
          </cell>
        </row>
        <row r="1561">
          <cell r="B1561" t="str">
            <v>Plekha1</v>
          </cell>
          <cell r="C1561" t="str">
            <v>pleckstrin homology domain-containing family A member 1 isoform 2</v>
          </cell>
          <cell r="D1561">
            <v>0.321452974</v>
          </cell>
          <cell r="E1561">
            <v>0.385227023</v>
          </cell>
          <cell r="F1561" t="str">
            <v>42.4 ± 8.7</v>
          </cell>
          <cell r="G1561" t="str">
            <v>57.0 ± 11.0</v>
          </cell>
          <cell r="H1561">
            <v>0.321452974</v>
          </cell>
        </row>
        <row r="1562">
          <cell r="B1562" t="str">
            <v>Cfap36</v>
          </cell>
          <cell r="C1562" t="str">
            <v>cilia and flagella associated protein 36</v>
          </cell>
          <cell r="D1562">
            <v>0.32145099300000002</v>
          </cell>
          <cell r="E1562">
            <v>0.42901648599999997</v>
          </cell>
          <cell r="F1562" t="str">
            <v>26.2 ± 1.7</v>
          </cell>
          <cell r="G1562" t="str">
            <v>35.4 ± 3.8</v>
          </cell>
          <cell r="H1562">
            <v>0.32145099300000002</v>
          </cell>
        </row>
        <row r="1563">
          <cell r="B1563" t="str">
            <v>Pif1</v>
          </cell>
          <cell r="C1563" t="str">
            <v>ATP-dependent DNA helicase PIF1 isoform X2</v>
          </cell>
          <cell r="D1563">
            <v>0.321240317</v>
          </cell>
          <cell r="E1563">
            <v>0.63946894600000004</v>
          </cell>
          <cell r="F1563" t="str">
            <v>6.7 ± 2.3</v>
          </cell>
          <cell r="G1563" t="str">
            <v>9.0 ± 1.2</v>
          </cell>
          <cell r="H1563">
            <v>0.321240317</v>
          </cell>
        </row>
        <row r="1564">
          <cell r="B1564" t="str">
            <v>Fndc3a</v>
          </cell>
          <cell r="C1564" t="str">
            <v>fibronectin type-III domain-containing protein 3A isoform X2</v>
          </cell>
          <cell r="D1564">
            <v>-0.32119631500000001</v>
          </cell>
          <cell r="E1564">
            <v>0.53812570900000001</v>
          </cell>
          <cell r="F1564" t="str">
            <v>39.4 ± 10.1</v>
          </cell>
          <cell r="G1564" t="str">
            <v>33.8 ± 9.0</v>
          </cell>
          <cell r="H1564">
            <v>0.32119631500000001</v>
          </cell>
        </row>
        <row r="1565">
          <cell r="B1565" t="str">
            <v>Rbl2</v>
          </cell>
          <cell r="C1565" t="str">
            <v>retinoblastoma-like protein 2 isoform 3</v>
          </cell>
          <cell r="D1565">
            <v>-0.32112579299999999</v>
          </cell>
          <cell r="E1565">
            <v>0.349697335</v>
          </cell>
          <cell r="F1565" t="str">
            <v>22.9 ± 1.7</v>
          </cell>
          <cell r="G1565" t="str">
            <v>19.7 ± 2.9</v>
          </cell>
          <cell r="H1565">
            <v>0.32112579299999999</v>
          </cell>
        </row>
        <row r="1566">
          <cell r="B1566" t="str">
            <v>Xpo1</v>
          </cell>
          <cell r="C1566" t="str">
            <v>exportin-1</v>
          </cell>
          <cell r="D1566">
            <v>0.32102635000000002</v>
          </cell>
          <cell r="E1566">
            <v>0.27162364300000003</v>
          </cell>
          <cell r="F1566" t="str">
            <v>76.1 ± 12.3</v>
          </cell>
          <cell r="G1566" t="str">
            <v>101.3 ± 13.5</v>
          </cell>
          <cell r="H1566">
            <v>0.32102635000000002</v>
          </cell>
        </row>
        <row r="1567">
          <cell r="B1567" t="str">
            <v>Klc1</v>
          </cell>
          <cell r="C1567" t="str">
            <v>kinesin light chain 1 isoform 1G</v>
          </cell>
          <cell r="D1567">
            <v>0.32089331799999998</v>
          </cell>
          <cell r="E1567">
            <v>0.178352912</v>
          </cell>
          <cell r="F1567" t="str">
            <v>54.9 ± 1.4</v>
          </cell>
          <cell r="G1567" t="str">
            <v>74.3 ± 4.5</v>
          </cell>
          <cell r="H1567">
            <v>0.32089331799999998</v>
          </cell>
        </row>
        <row r="1568">
          <cell r="B1568" t="str">
            <v>Rab17</v>
          </cell>
          <cell r="C1568" t="str">
            <v>ras-related protein Rab-17 isoform X1</v>
          </cell>
          <cell r="D1568">
            <v>-0.32081108000000003</v>
          </cell>
          <cell r="E1568">
            <v>0.643889822</v>
          </cell>
          <cell r="F1568" t="str">
            <v>25.7 ± 5.3</v>
          </cell>
          <cell r="G1568" t="str">
            <v>22.4 ± 6.0</v>
          </cell>
          <cell r="H1568">
            <v>0.32081108000000003</v>
          </cell>
        </row>
        <row r="1569">
          <cell r="B1569" t="str">
            <v>Chchd5</v>
          </cell>
          <cell r="C1569" t="str">
            <v>coiled-coil-helix-coiled-coil-helix domain-containing protein 5</v>
          </cell>
          <cell r="D1569">
            <v>-0.32066853200000001</v>
          </cell>
          <cell r="E1569">
            <v>0.41244576399999999</v>
          </cell>
          <cell r="F1569" t="str">
            <v>30.9 ± 0.6</v>
          </cell>
          <cell r="G1569" t="str">
            <v>26.8 ± 1.0</v>
          </cell>
          <cell r="H1569">
            <v>0.32066853200000001</v>
          </cell>
        </row>
        <row r="1570">
          <cell r="B1570" t="str">
            <v>Zfp729b</v>
          </cell>
          <cell r="C1570" t="str">
            <v>zinc finger protein 729b</v>
          </cell>
          <cell r="D1570">
            <v>0.32064141699999998</v>
          </cell>
          <cell r="E1570">
            <v>0.40972415000000001</v>
          </cell>
          <cell r="F1570" t="str">
            <v>7.8 ± 0.3</v>
          </cell>
          <cell r="G1570" t="str">
            <v>10.5 ± 0.9</v>
          </cell>
          <cell r="H1570">
            <v>0.32064141699999998</v>
          </cell>
        </row>
        <row r="1571">
          <cell r="B1571" t="str">
            <v>Iah1</v>
          </cell>
          <cell r="C1571" t="str">
            <v>isoamyl acetate-hydrolyzing esterase 1 homolog isoform X4</v>
          </cell>
          <cell r="D1571">
            <v>-0.32055693600000001</v>
          </cell>
          <cell r="E1571">
            <v>0.54991907500000003</v>
          </cell>
          <cell r="F1571" t="str">
            <v>51.9 ± 10.7</v>
          </cell>
          <cell r="G1571" t="str">
            <v>45.3 ± 2.0</v>
          </cell>
          <cell r="H1571">
            <v>0.32055693600000001</v>
          </cell>
        </row>
        <row r="1572">
          <cell r="B1572" t="str">
            <v>Hsd11b2</v>
          </cell>
          <cell r="C1572" t="str">
            <v>corticosteroid 11-beta-dehydrogenase isozyme 2</v>
          </cell>
          <cell r="D1572">
            <v>-0.32018530699999997</v>
          </cell>
          <cell r="E1572">
            <v>0.92085975900000006</v>
          </cell>
          <cell r="F1572" t="str">
            <v>26.2 ± 30.2</v>
          </cell>
          <cell r="G1572" t="str">
            <v>21.7 ± 8.6</v>
          </cell>
          <cell r="H1572">
            <v>0.32018530699999997</v>
          </cell>
        </row>
        <row r="1573">
          <cell r="B1573" t="str">
            <v>Kif7</v>
          </cell>
          <cell r="C1573" t="str">
            <v>kinesin-like protein KIF7 isoform X6</v>
          </cell>
          <cell r="D1573">
            <v>0.32010221</v>
          </cell>
          <cell r="E1573">
            <v>0.65097581000000004</v>
          </cell>
          <cell r="F1573" t="str">
            <v>2.8 ± 0.2</v>
          </cell>
          <cell r="G1573" t="str">
            <v>3.8 ± 0.5</v>
          </cell>
          <cell r="H1573">
            <v>0.32010221</v>
          </cell>
        </row>
        <row r="1574">
          <cell r="B1574" t="str">
            <v>Rictor</v>
          </cell>
          <cell r="C1574" t="str">
            <v>rapamycin-insensitive companion of mTOR</v>
          </cell>
          <cell r="D1574">
            <v>-0.32000412900000003</v>
          </cell>
          <cell r="E1574">
            <v>0.16236672899999999</v>
          </cell>
          <cell r="F1574" t="str">
            <v>37.1 ± 2.9</v>
          </cell>
          <cell r="G1574" t="str">
            <v>32.1 ± 0.9</v>
          </cell>
          <cell r="H1574">
            <v>0.32000412900000003</v>
          </cell>
        </row>
        <row r="1575">
          <cell r="B1575" t="str">
            <v>Dus2</v>
          </cell>
          <cell r="C1575" t="str">
            <v>tRNA-dihydrouridine(20) synthase [NAD(P)+]-like isoform X1</v>
          </cell>
          <cell r="D1575">
            <v>-0.31999216200000002</v>
          </cell>
          <cell r="E1575">
            <v>0.72660668500000003</v>
          </cell>
          <cell r="F1575" t="str">
            <v>8.1 ± 2.4</v>
          </cell>
          <cell r="G1575" t="str">
            <v>7.0 ± 0.3</v>
          </cell>
          <cell r="H1575">
            <v>0.31999216200000002</v>
          </cell>
        </row>
        <row r="1576">
          <cell r="B1576" t="str">
            <v>Zfp37</v>
          </cell>
          <cell r="C1576" t="str">
            <v>zinc finger protein 37 isoform X2</v>
          </cell>
          <cell r="D1576">
            <v>0.31993855599999999</v>
          </cell>
          <cell r="E1576">
            <v>0.48692434800000001</v>
          </cell>
          <cell r="F1576" t="str">
            <v>10.3 ± 0.9</v>
          </cell>
          <cell r="G1576" t="str">
            <v>13.9 ± 2.1</v>
          </cell>
          <cell r="H1576">
            <v>0.31993855599999999</v>
          </cell>
        </row>
        <row r="1577">
          <cell r="B1577" t="str">
            <v>Sgms1</v>
          </cell>
          <cell r="C1577" t="str">
            <v>phosphatidylcholine:ceramide cholinephosphotransferase 1 isoform X4</v>
          </cell>
          <cell r="D1577">
            <v>-0.31976536900000002</v>
          </cell>
          <cell r="E1577">
            <v>0.23202613699999999</v>
          </cell>
          <cell r="F1577" t="str">
            <v>50.1 ± 9.2</v>
          </cell>
          <cell r="G1577" t="str">
            <v>43.1 ± 1.3</v>
          </cell>
          <cell r="H1577">
            <v>0.31976536900000002</v>
          </cell>
        </row>
        <row r="1578">
          <cell r="B1578" t="str">
            <v>Plagl1</v>
          </cell>
          <cell r="C1578" t="str">
            <v>zinc finger protein PLAGL1</v>
          </cell>
          <cell r="D1578">
            <v>0.31971090600000002</v>
          </cell>
          <cell r="E1578">
            <v>0.47341242900000002</v>
          </cell>
          <cell r="F1578" t="str">
            <v>13.8 ± 0.7</v>
          </cell>
          <cell r="G1578" t="str">
            <v>18.6 ± 4.4</v>
          </cell>
          <cell r="H1578">
            <v>0.31971090600000002</v>
          </cell>
        </row>
        <row r="1579">
          <cell r="B1579" t="str">
            <v>2010107G23Rik</v>
          </cell>
          <cell r="C1579" t="str">
            <v>uncharacterized protein C10orf35 homolog isoform X1</v>
          </cell>
          <cell r="D1579">
            <v>0.31970943600000001</v>
          </cell>
          <cell r="E1579">
            <v>0.79953733299999996</v>
          </cell>
          <cell r="F1579" t="str">
            <v>9.9 ± 4.3</v>
          </cell>
          <cell r="G1579" t="str">
            <v>14.3 ± 1.0</v>
          </cell>
          <cell r="H1579">
            <v>0.31970943600000001</v>
          </cell>
        </row>
        <row r="1580">
          <cell r="B1580" t="str">
            <v>Ncapg</v>
          </cell>
          <cell r="C1580" t="str">
            <v>condensin complex subunit 3 isoform X1</v>
          </cell>
          <cell r="D1580">
            <v>0.31969979599999998</v>
          </cell>
          <cell r="E1580">
            <v>0.26866608400000003</v>
          </cell>
          <cell r="F1580" t="str">
            <v>45.4 ± 10.2</v>
          </cell>
          <cell r="G1580" t="str">
            <v>60.8 ± 0.2</v>
          </cell>
          <cell r="H1580">
            <v>0.31969979599999998</v>
          </cell>
        </row>
        <row r="1581">
          <cell r="B1581" t="str">
            <v>Fancb</v>
          </cell>
          <cell r="C1581" t="str">
            <v>Fanconi anemia group B protein homolog isoform X1</v>
          </cell>
          <cell r="D1581">
            <v>0.31941874599999998</v>
          </cell>
          <cell r="E1581">
            <v>0.643889822</v>
          </cell>
          <cell r="F1581" t="str">
            <v>6.7 ± 1.3</v>
          </cell>
          <cell r="G1581" t="str">
            <v>9.2 ± 1.1</v>
          </cell>
          <cell r="H1581">
            <v>0.31941874599999998</v>
          </cell>
        </row>
        <row r="1582">
          <cell r="B1582" t="str">
            <v>Nek1</v>
          </cell>
          <cell r="C1582" t="str">
            <v>serine/threonine-protein kinase Nek1 isoform X5</v>
          </cell>
          <cell r="D1582">
            <v>0.31939691799999997</v>
          </cell>
          <cell r="E1582">
            <v>0.49987788500000002</v>
          </cell>
          <cell r="F1582" t="str">
            <v>9.0 ± 1.0</v>
          </cell>
          <cell r="G1582" t="str">
            <v>12.1 ± 2.6</v>
          </cell>
          <cell r="H1582">
            <v>0.31939691799999997</v>
          </cell>
        </row>
        <row r="1583">
          <cell r="B1583" t="str">
            <v>0610030E20Rik</v>
          </cell>
          <cell r="C1583" t="str">
            <v>UPF0561 protein C2orf68 homolog isoform X1</v>
          </cell>
          <cell r="D1583">
            <v>-0.31927507100000002</v>
          </cell>
          <cell r="E1583">
            <v>0.41603430000000002</v>
          </cell>
          <cell r="F1583" t="str">
            <v>11.8 ± 0.8</v>
          </cell>
          <cell r="G1583" t="str">
            <v>10.2 ± 1.2</v>
          </cell>
          <cell r="H1583">
            <v>0.31927507100000002</v>
          </cell>
        </row>
        <row r="1584">
          <cell r="B1584" t="str">
            <v>Nars2</v>
          </cell>
          <cell r="C1584" t="str">
            <v>probable asparagine--tRNA ligase, mitochondrial precursor</v>
          </cell>
          <cell r="D1584">
            <v>-0.31926735899999997</v>
          </cell>
          <cell r="E1584">
            <v>0.651132033</v>
          </cell>
          <cell r="F1584" t="str">
            <v>3.9 ± 0.6</v>
          </cell>
          <cell r="G1584" t="str">
            <v>3.4 ± 0.3</v>
          </cell>
          <cell r="H1584">
            <v>0.31926735899999997</v>
          </cell>
        </row>
        <row r="1585">
          <cell r="B1585" t="str">
            <v>Mfsd5</v>
          </cell>
          <cell r="C1585" t="str">
            <v>molybdate-anion transporter precursor</v>
          </cell>
          <cell r="D1585">
            <v>-0.31924471999999998</v>
          </cell>
          <cell r="E1585">
            <v>0.29634623700000001</v>
          </cell>
          <cell r="F1585" t="str">
            <v>47.7 ± 4.4</v>
          </cell>
          <cell r="G1585" t="str">
            <v>41.2 ± 5.1</v>
          </cell>
          <cell r="H1585">
            <v>0.31924471999999998</v>
          </cell>
        </row>
        <row r="1586">
          <cell r="B1586" t="str">
            <v>Plet1</v>
          </cell>
          <cell r="C1586" t="str">
            <v>placenta-expressed transcript 1 protein precursor</v>
          </cell>
          <cell r="D1586">
            <v>0.31915717599999999</v>
          </cell>
          <cell r="E1586">
            <v>0.48435042099999998</v>
          </cell>
          <cell r="F1586" t="str">
            <v>111.9 ± 10.0</v>
          </cell>
          <cell r="G1586" t="str">
            <v>150.9 ± 45.0</v>
          </cell>
          <cell r="H1586">
            <v>0.31915717599999999</v>
          </cell>
        </row>
        <row r="1587">
          <cell r="B1587" t="str">
            <v>Anapc10</v>
          </cell>
          <cell r="C1587" t="str">
            <v>anaphase-promoting complex subunit 10</v>
          </cell>
          <cell r="D1587">
            <v>0.31912761899999997</v>
          </cell>
          <cell r="E1587">
            <v>0.54949368200000004</v>
          </cell>
          <cell r="F1587" t="str">
            <v>7.9 ± 0.9</v>
          </cell>
          <cell r="G1587" t="str">
            <v>10.7 ± 0.8</v>
          </cell>
          <cell r="H1587">
            <v>0.31912761899999997</v>
          </cell>
        </row>
        <row r="1588">
          <cell r="B1588" t="str">
            <v>Cog3</v>
          </cell>
          <cell r="C1588" t="str">
            <v>conserved oligomeric Golgi complex subunit 3 isoform X2</v>
          </cell>
          <cell r="D1588">
            <v>-0.31908240300000001</v>
          </cell>
          <cell r="E1588">
            <v>0.41888075000000002</v>
          </cell>
          <cell r="F1588" t="str">
            <v>37.8 ± 9.0</v>
          </cell>
          <cell r="G1588" t="str">
            <v>32.4 ± 5.4</v>
          </cell>
          <cell r="H1588">
            <v>0.31908240300000001</v>
          </cell>
        </row>
        <row r="1589">
          <cell r="B1589" t="str">
            <v>Edem3</v>
          </cell>
          <cell r="C1589" t="str">
            <v>ER degradation-enhancing alpha-mannosidase-like protein 3 isoform X7</v>
          </cell>
          <cell r="D1589">
            <v>0.31898815699999999</v>
          </cell>
          <cell r="E1589">
            <v>0.18562993899999999</v>
          </cell>
          <cell r="F1589" t="str">
            <v>25.1 ± 1.1</v>
          </cell>
          <cell r="G1589" t="str">
            <v>33.7 ± 2.1</v>
          </cell>
          <cell r="H1589">
            <v>0.31898815699999999</v>
          </cell>
        </row>
        <row r="1590">
          <cell r="B1590" t="str">
            <v>Trim32</v>
          </cell>
          <cell r="C1590" t="str">
            <v>E3 ubiquitin-protein ligase TRIM32 isoform X1</v>
          </cell>
          <cell r="D1590">
            <v>0.31879441400000003</v>
          </cell>
          <cell r="E1590">
            <v>0.29971616000000001</v>
          </cell>
          <cell r="F1590" t="str">
            <v>16.3 ± 1.5</v>
          </cell>
          <cell r="G1590" t="str">
            <v>22.0 ± 1.1</v>
          </cell>
          <cell r="H1590">
            <v>0.31879441400000003</v>
          </cell>
        </row>
        <row r="1591">
          <cell r="B1591" t="str">
            <v>Pqlc3</v>
          </cell>
          <cell r="C1591" t="str">
            <v>PQ-loop repeat-containing protein 3 isoform X1</v>
          </cell>
          <cell r="D1591">
            <v>-0.31871294</v>
          </cell>
          <cell r="E1591">
            <v>0.55035089599999998</v>
          </cell>
          <cell r="F1591" t="str">
            <v>14.7 ± 2.8</v>
          </cell>
          <cell r="G1591" t="str">
            <v>12.6 ± 0.7</v>
          </cell>
          <cell r="H1591">
            <v>0.31871294</v>
          </cell>
        </row>
        <row r="1592">
          <cell r="B1592" t="str">
            <v>1500011K16Rik</v>
          </cell>
          <cell r="C1592" t="str">
            <v>RIKEN cDNA 1500011K16 gene</v>
          </cell>
          <cell r="D1592">
            <v>-0.3184787</v>
          </cell>
          <cell r="E1592">
            <v>0.74960336299999997</v>
          </cell>
          <cell r="F1592" t="str">
            <v>21.2 ± 6.0</v>
          </cell>
          <cell r="G1592" t="str">
            <v>18.6 ± 2.3</v>
          </cell>
          <cell r="H1592">
            <v>0.3184787</v>
          </cell>
        </row>
        <row r="1593">
          <cell r="B1593" t="str">
            <v>Fbxo7</v>
          </cell>
          <cell r="C1593" t="str">
            <v>F-box only protein 7 isoform X1</v>
          </cell>
          <cell r="D1593">
            <v>-0.31834154199999998</v>
          </cell>
          <cell r="E1593">
            <v>0.39886322299999999</v>
          </cell>
          <cell r="F1593" t="str">
            <v>39.6 ± 4.1</v>
          </cell>
          <cell r="G1593" t="str">
            <v>34.4 ± 2.8</v>
          </cell>
          <cell r="H1593">
            <v>0.31834154199999998</v>
          </cell>
        </row>
        <row r="1594">
          <cell r="B1594" t="str">
            <v>Msra</v>
          </cell>
          <cell r="C1594" t="str">
            <v>mitochondrial peptide methionine sulfoxide reductase isoform X1</v>
          </cell>
          <cell r="D1594">
            <v>-0.31821842</v>
          </cell>
          <cell r="E1594">
            <v>0.63385503899999995</v>
          </cell>
          <cell r="F1594" t="str">
            <v>9.3 ± 1.3</v>
          </cell>
          <cell r="G1594" t="str">
            <v>8.0 ± 0.9</v>
          </cell>
          <cell r="H1594">
            <v>0.31821842</v>
          </cell>
        </row>
        <row r="1595">
          <cell r="B1595" t="str">
            <v>Rlf</v>
          </cell>
          <cell r="C1595" t="str">
            <v>zinc finger protein Rlf isoform X2</v>
          </cell>
          <cell r="D1595">
            <v>0.31821782999999998</v>
          </cell>
          <cell r="E1595">
            <v>0.20928349600000001</v>
          </cell>
          <cell r="F1595" t="str">
            <v>18.5 ± 1.5</v>
          </cell>
          <cell r="G1595" t="str">
            <v>24.9 ± 1.5</v>
          </cell>
          <cell r="H1595">
            <v>0.31821782999999998</v>
          </cell>
        </row>
        <row r="1596">
          <cell r="B1596" t="str">
            <v>Mdm2</v>
          </cell>
          <cell r="C1596" t="str">
            <v>E3 ubiquitin-protein ligase Mdm2 isoform 1</v>
          </cell>
          <cell r="D1596">
            <v>-0.31793259099999999</v>
          </cell>
          <cell r="E1596">
            <v>0.26626585699999999</v>
          </cell>
          <cell r="F1596" t="str">
            <v>62.4 ± 11.0</v>
          </cell>
          <cell r="G1596" t="str">
            <v>53.8 ± 5.1</v>
          </cell>
          <cell r="H1596">
            <v>0.31793259099999999</v>
          </cell>
        </row>
        <row r="1597">
          <cell r="B1597" t="str">
            <v>Pgs1</v>
          </cell>
          <cell r="C1597" t="str">
            <v>CDP-diacylglycerol--glycerol-3-phosphate 3-phosphatidyltransferase, mitochondrial</v>
          </cell>
          <cell r="D1597">
            <v>-0.31787253399999998</v>
          </cell>
          <cell r="E1597">
            <v>0.42901648599999997</v>
          </cell>
          <cell r="F1597" t="str">
            <v>28.5 ± 5.1</v>
          </cell>
          <cell r="G1597" t="str">
            <v>24.6 ± 4.4</v>
          </cell>
          <cell r="H1597">
            <v>0.31787253399999998</v>
          </cell>
        </row>
        <row r="1598">
          <cell r="B1598" t="str">
            <v>Pvr</v>
          </cell>
          <cell r="C1598" t="str">
            <v>poliovirus receptor precursor</v>
          </cell>
          <cell r="D1598">
            <v>-0.31784340500000002</v>
          </cell>
          <cell r="E1598">
            <v>0.450900619</v>
          </cell>
          <cell r="F1598" t="str">
            <v>13.8 ± 1.4</v>
          </cell>
          <cell r="G1598" t="str">
            <v>11.9 ± 1.2</v>
          </cell>
          <cell r="H1598">
            <v>0.31784340500000002</v>
          </cell>
        </row>
        <row r="1599">
          <cell r="B1599" t="str">
            <v>Bcl9l</v>
          </cell>
          <cell r="C1599" t="str">
            <v>B-cell CLL/lymphoma 9-like protein isoform X1</v>
          </cell>
          <cell r="D1599">
            <v>-0.31781759399999998</v>
          </cell>
          <cell r="E1599">
            <v>0.49981043200000003</v>
          </cell>
          <cell r="F1599" t="str">
            <v>11.1 ± 3.2</v>
          </cell>
          <cell r="G1599" t="str">
            <v>9.5 ± 0.6</v>
          </cell>
          <cell r="H1599">
            <v>0.31781759399999998</v>
          </cell>
        </row>
        <row r="1600">
          <cell r="B1600" t="str">
            <v>Rnf31</v>
          </cell>
          <cell r="C1600" t="str">
            <v>E3 ubiquitin-protein ligase RNF31 isoform X1</v>
          </cell>
          <cell r="D1600">
            <v>-0.317699919</v>
          </cell>
          <cell r="E1600">
            <v>0.49987788500000002</v>
          </cell>
          <cell r="F1600" t="str">
            <v>14.6 ± 3.1</v>
          </cell>
          <cell r="G1600" t="str">
            <v>12.6 ± 1.7</v>
          </cell>
          <cell r="H1600">
            <v>0.317699919</v>
          </cell>
        </row>
        <row r="1601">
          <cell r="B1601" t="str">
            <v>Gas8</v>
          </cell>
          <cell r="C1601" t="str">
            <v>growth arrest-specific protein 8</v>
          </cell>
          <cell r="D1601">
            <v>-0.31763766999999998</v>
          </cell>
          <cell r="E1601">
            <v>0.39192106100000002</v>
          </cell>
          <cell r="F1601" t="str">
            <v>41.7 ± 6.2</v>
          </cell>
          <cell r="G1601" t="str">
            <v>36.1 ± 3.2</v>
          </cell>
          <cell r="H1601">
            <v>0.31763766999999998</v>
          </cell>
        </row>
        <row r="1602">
          <cell r="B1602" t="str">
            <v>Neurl2</v>
          </cell>
          <cell r="C1602" t="str">
            <v>neuralized-like protein 2</v>
          </cell>
          <cell r="D1602">
            <v>0.31746719400000001</v>
          </cell>
          <cell r="E1602">
            <v>0.74931121499999997</v>
          </cell>
          <cell r="F1602" t="str">
            <v>5.3 ± 0.6</v>
          </cell>
          <cell r="G1602" t="str">
            <v>7.2 ± 0.4</v>
          </cell>
          <cell r="H1602">
            <v>0.31746719400000001</v>
          </cell>
        </row>
        <row r="1603">
          <cell r="B1603" t="str">
            <v>Chchd6</v>
          </cell>
          <cell r="C1603" t="str">
            <v>MICOS complex subunit Mic25 isoform X1</v>
          </cell>
          <cell r="D1603">
            <v>-0.31732411599999999</v>
          </cell>
          <cell r="E1603">
            <v>0.54991907500000003</v>
          </cell>
          <cell r="F1603" t="str">
            <v>26.7 ± 1.1</v>
          </cell>
          <cell r="G1603" t="str">
            <v>23.1 ± 4.0</v>
          </cell>
          <cell r="H1603">
            <v>0.31732411599999999</v>
          </cell>
        </row>
        <row r="1604">
          <cell r="B1604" t="str">
            <v>Celsr2</v>
          </cell>
          <cell r="C1604" t="str">
            <v>cadherin EGF LAG seven-pass G-type receptor 2 isoform 2 precursor</v>
          </cell>
          <cell r="D1604">
            <v>-0.31727692299999999</v>
          </cell>
          <cell r="E1604">
            <v>0.51586127199999998</v>
          </cell>
          <cell r="F1604" t="str">
            <v>17.9 ± 6.8</v>
          </cell>
          <cell r="G1604" t="str">
            <v>15.3 ± 1.3</v>
          </cell>
          <cell r="H1604">
            <v>0.31727692299999999</v>
          </cell>
        </row>
        <row r="1605">
          <cell r="B1605" t="str">
            <v>Pdzd7</v>
          </cell>
          <cell r="C1605" t="str">
            <v>PDZ domain-containing protein 7 isoform X9</v>
          </cell>
          <cell r="D1605">
            <v>0.31723908499999998</v>
          </cell>
          <cell r="E1605">
            <v>0.56403502699999997</v>
          </cell>
          <cell r="F1605" t="str">
            <v>6.0 ± 0.9</v>
          </cell>
          <cell r="G1605" t="str">
            <v>8.0 ± 0.5</v>
          </cell>
          <cell r="H1605">
            <v>0.31723908499999998</v>
          </cell>
        </row>
        <row r="1606">
          <cell r="B1606" t="str">
            <v>Atp10a</v>
          </cell>
          <cell r="C1606" t="str">
            <v>probable phospholipid-transporting ATPase VA</v>
          </cell>
          <cell r="D1606">
            <v>0.31713918000000002</v>
          </cell>
          <cell r="E1606">
            <v>0.49987788500000002</v>
          </cell>
          <cell r="F1606" t="str">
            <v>7.1 ± 1.5</v>
          </cell>
          <cell r="G1606" t="str">
            <v>9.5 ± 1.5</v>
          </cell>
          <cell r="H1606">
            <v>0.31713918000000002</v>
          </cell>
        </row>
        <row r="1607">
          <cell r="B1607" t="str">
            <v>Atp2b1</v>
          </cell>
          <cell r="C1607" t="str">
            <v>plasma membrane calcium-transporting ATPase 1 isoform X4</v>
          </cell>
          <cell r="D1607">
            <v>-0.317094339</v>
          </cell>
          <cell r="E1607">
            <v>0.242985953</v>
          </cell>
          <cell r="F1607" t="str">
            <v>52.6 ± 4.2</v>
          </cell>
          <cell r="G1607" t="str">
            <v>45.5 ± 5.8</v>
          </cell>
          <cell r="H1607">
            <v>0.317094339</v>
          </cell>
        </row>
        <row r="1608">
          <cell r="B1608" t="str">
            <v>Serac1</v>
          </cell>
          <cell r="C1608" t="str">
            <v>protein SERAC1 isoform X3</v>
          </cell>
          <cell r="D1608">
            <v>0.31709053799999998</v>
          </cell>
          <cell r="E1608">
            <v>0.70842364599999996</v>
          </cell>
          <cell r="F1608" t="str">
            <v>4.6 ± 0.9</v>
          </cell>
          <cell r="G1608" t="str">
            <v>6.2 ± 0.8</v>
          </cell>
          <cell r="H1608">
            <v>0.31709053799999998</v>
          </cell>
        </row>
        <row r="1609">
          <cell r="B1609" t="str">
            <v>Hnrnph1</v>
          </cell>
          <cell r="C1609" t="str">
            <v>heterogeneous nuclear ribonucleoprotein H isoform X12</v>
          </cell>
          <cell r="D1609">
            <v>0.31707721799999999</v>
          </cell>
          <cell r="E1609">
            <v>0.21399943299999999</v>
          </cell>
          <cell r="F1609" t="str">
            <v>260.1 ± 10.0</v>
          </cell>
          <cell r="G1609" t="str">
            <v>350.9 ± 24.0</v>
          </cell>
          <cell r="H1609">
            <v>0.31707721799999999</v>
          </cell>
        </row>
        <row r="1610">
          <cell r="B1610" t="str">
            <v>Ankrd49</v>
          </cell>
          <cell r="C1610" t="str">
            <v>ankyrin repeat domain-containing protein 49</v>
          </cell>
          <cell r="D1610">
            <v>0.31680720800000001</v>
          </cell>
          <cell r="E1610">
            <v>0.48097071600000002</v>
          </cell>
          <cell r="F1610" t="str">
            <v>24.8 ± 2.7</v>
          </cell>
          <cell r="G1610" t="str">
            <v>33.5 ± 3.1</v>
          </cell>
          <cell r="H1610">
            <v>0.31680720800000001</v>
          </cell>
        </row>
        <row r="1611">
          <cell r="B1611" t="str">
            <v>Lmtk3</v>
          </cell>
          <cell r="C1611" t="str">
            <v>serine/threonine-protein kinase LMTK3 isoform X2</v>
          </cell>
          <cell r="D1611">
            <v>0.31679776500000001</v>
          </cell>
          <cell r="E1611">
            <v>0.81424001899999998</v>
          </cell>
          <cell r="F1611" t="str">
            <v>1.1 ± 0.3</v>
          </cell>
          <cell r="G1611" t="str">
            <v>1.5 ± 0.5</v>
          </cell>
          <cell r="H1611">
            <v>0.31679776500000001</v>
          </cell>
        </row>
        <row r="1612">
          <cell r="B1612" t="str">
            <v>Taf4b</v>
          </cell>
          <cell r="C1612" t="str">
            <v>transcription initiation factor TFIID subunit 4B isoform X2</v>
          </cell>
          <cell r="D1612">
            <v>-0.31665627000000002</v>
          </cell>
          <cell r="E1612">
            <v>0.57936703099999998</v>
          </cell>
          <cell r="F1612" t="str">
            <v>6.3 ± 0.9</v>
          </cell>
          <cell r="G1612" t="str">
            <v>5.5 ± 0.5</v>
          </cell>
          <cell r="H1612">
            <v>0.31665627000000002</v>
          </cell>
        </row>
        <row r="1613">
          <cell r="B1613" t="str">
            <v>Mylk</v>
          </cell>
          <cell r="C1613" t="str">
            <v>myosin light chain kinase, smooth muscle isoform X2</v>
          </cell>
          <cell r="D1613">
            <v>-0.316604357</v>
          </cell>
          <cell r="E1613">
            <v>0.17117305699999999</v>
          </cell>
          <cell r="F1613" t="str">
            <v>65.5 ± 7.8</v>
          </cell>
          <cell r="G1613" t="str">
            <v>56.7 ± 3.3</v>
          </cell>
          <cell r="H1613">
            <v>0.316604357</v>
          </cell>
        </row>
        <row r="1614">
          <cell r="B1614" t="str">
            <v>Tgfbr3</v>
          </cell>
          <cell r="C1614" t="str">
            <v>transforming growth factor beta receptor type 3 precursor</v>
          </cell>
          <cell r="D1614">
            <v>-0.31658922699999997</v>
          </cell>
          <cell r="E1614">
            <v>0.56749086100000001</v>
          </cell>
          <cell r="F1614" t="str">
            <v>46.3 ± 16.2</v>
          </cell>
          <cell r="G1614" t="str">
            <v>39.8 ± 5.7</v>
          </cell>
          <cell r="H1614">
            <v>0.31658922699999997</v>
          </cell>
        </row>
        <row r="1615">
          <cell r="B1615" t="str">
            <v>Usp2</v>
          </cell>
          <cell r="C1615" t="str">
            <v>ubiquitin carboxyl-terminal hydrolase 2 isoform X4</v>
          </cell>
          <cell r="D1615">
            <v>-0.31651754199999999</v>
          </cell>
          <cell r="E1615">
            <v>0.63385503899999995</v>
          </cell>
          <cell r="F1615" t="str">
            <v>6.3 ± 1.3</v>
          </cell>
          <cell r="G1615" t="str">
            <v>5.5 ± 0.7</v>
          </cell>
          <cell r="H1615">
            <v>0.31651754199999999</v>
          </cell>
        </row>
        <row r="1616">
          <cell r="B1616" t="str">
            <v>Csad</v>
          </cell>
          <cell r="C1616" t="str">
            <v>cysteine sulfinic acid decarboxylase isoform X5</v>
          </cell>
          <cell r="D1616">
            <v>-0.31651253499999998</v>
          </cell>
          <cell r="E1616">
            <v>0.41279526999999999</v>
          </cell>
          <cell r="F1616" t="str">
            <v>23.6 ± 2.1</v>
          </cell>
          <cell r="G1616" t="str">
            <v>20.5 ± 0.7</v>
          </cell>
          <cell r="H1616">
            <v>0.31651253499999998</v>
          </cell>
        </row>
        <row r="1617">
          <cell r="B1617" t="str">
            <v>A430033K04Rik</v>
          </cell>
          <cell r="C1617" t="str">
            <v>uncharacterized protein LOC243308</v>
          </cell>
          <cell r="D1617">
            <v>0.31646054899999998</v>
          </cell>
          <cell r="E1617">
            <v>0.61950086100000001</v>
          </cell>
          <cell r="F1617" t="str">
            <v>6.2 ± 1.1</v>
          </cell>
          <cell r="G1617" t="str">
            <v>8.2 ± 1.0</v>
          </cell>
          <cell r="H1617">
            <v>0.31646054899999998</v>
          </cell>
        </row>
        <row r="1618">
          <cell r="B1618" t="str">
            <v>Prkaa2</v>
          </cell>
          <cell r="C1618" t="str">
            <v>5'-AMP-activated protein kinase catalytic subunit alpha-2</v>
          </cell>
          <cell r="D1618">
            <v>0.31636885999999997</v>
          </cell>
          <cell r="E1618">
            <v>0.73374707299999997</v>
          </cell>
          <cell r="F1618" t="str">
            <v>2.8 ± 0.8</v>
          </cell>
          <cell r="G1618" t="str">
            <v>3.8 ± 1.0</v>
          </cell>
          <cell r="H1618">
            <v>0.31636885999999997</v>
          </cell>
        </row>
        <row r="1619">
          <cell r="B1619" t="str">
            <v>Aldoc</v>
          </cell>
          <cell r="C1619" t="str">
            <v>fructose-bisphosphate aldolase C</v>
          </cell>
          <cell r="D1619">
            <v>0.31626481699999998</v>
          </cell>
          <cell r="E1619">
            <v>0.59158479900000005</v>
          </cell>
          <cell r="F1619" t="str">
            <v>21.0 ± 4.9</v>
          </cell>
          <cell r="G1619" t="str">
            <v>28.3 ± 5.8</v>
          </cell>
          <cell r="H1619">
            <v>0.31626481699999998</v>
          </cell>
        </row>
        <row r="1620">
          <cell r="B1620" t="str">
            <v>Snora73a</v>
          </cell>
          <cell r="C1620" t="str">
            <v>small nucleolar RNA, H/ACA box 73A</v>
          </cell>
          <cell r="D1620">
            <v>-0.31608158400000003</v>
          </cell>
          <cell r="E1620">
            <v>0.489867055</v>
          </cell>
          <cell r="F1620" t="str">
            <v>2062.4 ± 440.0</v>
          </cell>
          <cell r="G1620" t="str">
            <v>1801.6 ± 244.4</v>
          </cell>
          <cell r="H1620">
            <v>0.31608158400000003</v>
          </cell>
        </row>
        <row r="1621">
          <cell r="B1621" t="str">
            <v>Pcdhga3</v>
          </cell>
          <cell r="C1621" t="str">
            <v>protocadherin gamma-A3 precursor</v>
          </cell>
          <cell r="D1621">
            <v>0.31585265299999998</v>
          </cell>
          <cell r="E1621">
            <v>0.49432711200000001</v>
          </cell>
          <cell r="F1621" t="str">
            <v>6.7 ± 1.4</v>
          </cell>
          <cell r="G1621" t="str">
            <v>9.0 ± 0.5</v>
          </cell>
          <cell r="H1621">
            <v>0.31585265299999998</v>
          </cell>
        </row>
        <row r="1622">
          <cell r="B1622" t="str">
            <v>Lrrc34</v>
          </cell>
          <cell r="C1622" t="str">
            <v>leucine-rich repeat-containing protein 34</v>
          </cell>
          <cell r="D1622">
            <v>0.31583804199999999</v>
          </cell>
          <cell r="E1622">
            <v>0.75564109000000002</v>
          </cell>
          <cell r="F1622" t="str">
            <v>5.0 ± 1.6</v>
          </cell>
          <cell r="G1622" t="str">
            <v>6.8 ± 0.9</v>
          </cell>
          <cell r="H1622">
            <v>0.31583804199999999</v>
          </cell>
        </row>
        <row r="1623">
          <cell r="B1623" t="str">
            <v>Hist2h2ab</v>
          </cell>
          <cell r="C1623" t="str">
            <v>histone H2A type 2-B</v>
          </cell>
          <cell r="D1623">
            <v>0.31582176299999998</v>
          </cell>
          <cell r="E1623">
            <v>0.516088306</v>
          </cell>
          <cell r="F1623" t="str">
            <v>103.4 ± 14.2</v>
          </cell>
          <cell r="G1623" t="str">
            <v>139.6 ± 22.9</v>
          </cell>
          <cell r="H1623">
            <v>0.31582176299999998</v>
          </cell>
        </row>
        <row r="1624">
          <cell r="B1624" t="str">
            <v>Nfkbie</v>
          </cell>
          <cell r="C1624" t="str">
            <v>NF-kappa-B inhibitor epsilon isoform 2</v>
          </cell>
          <cell r="D1624">
            <v>0.31579567600000003</v>
          </cell>
          <cell r="E1624">
            <v>0.73767324899999998</v>
          </cell>
          <cell r="F1624" t="str">
            <v>4.8 ± 1.5</v>
          </cell>
          <cell r="G1624" t="str">
            <v>6.4 ± 0.8</v>
          </cell>
          <cell r="H1624">
            <v>0.31579567600000003</v>
          </cell>
        </row>
        <row r="1625">
          <cell r="B1625" t="str">
            <v>Mettl3</v>
          </cell>
          <cell r="C1625" t="str">
            <v>N6-adenosine-methyltransferase subunit METTL3</v>
          </cell>
          <cell r="D1625">
            <v>-0.315771089</v>
          </cell>
          <cell r="E1625">
            <v>0.470991467</v>
          </cell>
          <cell r="F1625" t="str">
            <v>38.5 ± 4.3</v>
          </cell>
          <cell r="G1625" t="str">
            <v>33.3 ± 7.3</v>
          </cell>
          <cell r="H1625">
            <v>0.315771089</v>
          </cell>
        </row>
        <row r="1626">
          <cell r="B1626" t="str">
            <v>Nt5c3</v>
          </cell>
          <cell r="C1626" t="str">
            <v>cytosolic 5'-nucleotidase 3A isoform X1</v>
          </cell>
          <cell r="D1626">
            <v>-0.315763931</v>
          </cell>
          <cell r="E1626">
            <v>0.38232719300000001</v>
          </cell>
          <cell r="F1626" t="str">
            <v>39.8 ± 1.9</v>
          </cell>
          <cell r="G1626" t="str">
            <v>34.7 ± 5.0</v>
          </cell>
          <cell r="H1626">
            <v>0.315763931</v>
          </cell>
        </row>
        <row r="1627">
          <cell r="B1627" t="str">
            <v>Zfp462</v>
          </cell>
          <cell r="C1627" t="str">
            <v>zinc finger protein 462 isoform X7</v>
          </cell>
          <cell r="D1627">
            <v>0.31575243400000003</v>
          </cell>
          <cell r="E1627">
            <v>0.298374537</v>
          </cell>
          <cell r="F1627" t="str">
            <v>5.6 ± 0.6</v>
          </cell>
          <cell r="G1627" t="str">
            <v>7.5 ± 0.3</v>
          </cell>
          <cell r="H1627">
            <v>0.31575243400000003</v>
          </cell>
        </row>
        <row r="1628">
          <cell r="B1628" t="str">
            <v>Spsb2</v>
          </cell>
          <cell r="C1628" t="str">
            <v>SPRY domain-containing SOCS box protein 2 isoform X3</v>
          </cell>
          <cell r="D1628">
            <v>-0.31569524900000001</v>
          </cell>
          <cell r="E1628">
            <v>0.64831272799999995</v>
          </cell>
          <cell r="F1628" t="str">
            <v>16.4 ± 1.8</v>
          </cell>
          <cell r="G1628" t="str">
            <v>14.2 ± 2.2</v>
          </cell>
          <cell r="H1628">
            <v>0.31569524900000001</v>
          </cell>
        </row>
        <row r="1629">
          <cell r="B1629" t="str">
            <v>Tmem65</v>
          </cell>
          <cell r="C1629" t="str">
            <v>transmembrane protein 65 isoform X2</v>
          </cell>
          <cell r="D1629">
            <v>0.31561607400000002</v>
          </cell>
          <cell r="E1629">
            <v>0.33903469600000002</v>
          </cell>
          <cell r="F1629" t="str">
            <v>26.8 ± 4.5</v>
          </cell>
          <cell r="G1629" t="str">
            <v>35.8 ± 4.6</v>
          </cell>
          <cell r="H1629">
            <v>0.31561607400000002</v>
          </cell>
        </row>
        <row r="1630">
          <cell r="B1630" t="str">
            <v>Fnip2</v>
          </cell>
          <cell r="C1630" t="str">
            <v>folliculin-interacting protein 2</v>
          </cell>
          <cell r="D1630">
            <v>-0.315543882</v>
          </cell>
          <cell r="E1630">
            <v>0.39697777699999998</v>
          </cell>
          <cell r="F1630" t="str">
            <v>27.1 ± 7.4</v>
          </cell>
          <cell r="G1630" t="str">
            <v>23.8 ± 4.0</v>
          </cell>
          <cell r="H1630">
            <v>0.315543882</v>
          </cell>
        </row>
        <row r="1631">
          <cell r="B1631" t="str">
            <v>Ndc1</v>
          </cell>
          <cell r="C1631" t="str">
            <v>nucleoporin NDC1 isoform X1</v>
          </cell>
          <cell r="D1631">
            <v>0.31541702900000002</v>
          </cell>
          <cell r="E1631">
            <v>0.242620104</v>
          </cell>
          <cell r="F1631" t="str">
            <v>20.5 ± 0.6</v>
          </cell>
          <cell r="G1631" t="str">
            <v>27.7 ± 0.6</v>
          </cell>
          <cell r="H1631">
            <v>0.31541702900000002</v>
          </cell>
        </row>
        <row r="1632">
          <cell r="B1632" t="str">
            <v>Sbno2</v>
          </cell>
          <cell r="C1632" t="str">
            <v>protein strawberry notch homolog 2 isoform X6</v>
          </cell>
          <cell r="D1632">
            <v>-0.31498410599999999</v>
          </cell>
          <cell r="E1632">
            <v>0.29273063100000002</v>
          </cell>
          <cell r="F1632" t="str">
            <v>45.1 ± 5.4</v>
          </cell>
          <cell r="G1632" t="str">
            <v>39.3 ± 3.4</v>
          </cell>
          <cell r="H1632">
            <v>0.31498410599999999</v>
          </cell>
        </row>
        <row r="1633">
          <cell r="B1633" t="str">
            <v>Tmem2</v>
          </cell>
          <cell r="C1633" t="str">
            <v>transmembrane protein 2 isoform X1</v>
          </cell>
          <cell r="D1633">
            <v>0.31495108300000002</v>
          </cell>
          <cell r="E1633">
            <v>0.188245209</v>
          </cell>
          <cell r="F1633" t="str">
            <v>24.8 ± 2.5</v>
          </cell>
          <cell r="G1633" t="str">
            <v>33.3 ± 2.6</v>
          </cell>
          <cell r="H1633">
            <v>0.31495108300000002</v>
          </cell>
        </row>
        <row r="1634">
          <cell r="B1634" t="str">
            <v>Gtdc1</v>
          </cell>
          <cell r="C1634" t="str">
            <v>glycosyltransferase-like domain-containing protein 1 isoform X1</v>
          </cell>
          <cell r="D1634">
            <v>0.31492357900000001</v>
          </cell>
          <cell r="E1634">
            <v>0.59764868299999996</v>
          </cell>
          <cell r="F1634" t="str">
            <v>10.3 ± 2.4</v>
          </cell>
          <cell r="G1634" t="str">
            <v>14.0 ± 1.9</v>
          </cell>
          <cell r="H1634">
            <v>0.31492357900000001</v>
          </cell>
        </row>
        <row r="1635">
          <cell r="B1635" t="str">
            <v>Hspb6</v>
          </cell>
          <cell r="C1635" t="str">
            <v>heat shock protein beta-6 isoform X1</v>
          </cell>
          <cell r="D1635">
            <v>0.31460917599999999</v>
          </cell>
          <cell r="E1635">
            <v>0.68408850700000001</v>
          </cell>
          <cell r="F1635" t="str">
            <v>8.7 ± 1.1</v>
          </cell>
          <cell r="G1635" t="str">
            <v>11.7 ± 2.5</v>
          </cell>
          <cell r="H1635">
            <v>0.31460917599999999</v>
          </cell>
        </row>
        <row r="1636">
          <cell r="B1636" t="str">
            <v>Ecsit</v>
          </cell>
          <cell r="C1636" t="str">
            <v>evolutionarily conserved signaling intermediate in Toll pathway, mitochondrial isoform X3</v>
          </cell>
          <cell r="D1636">
            <v>0.314591434</v>
          </cell>
          <cell r="E1636">
            <v>0.390958256</v>
          </cell>
          <cell r="F1636" t="str">
            <v>31.7 ± 1.4</v>
          </cell>
          <cell r="G1636" t="str">
            <v>43.0 ± 3.9</v>
          </cell>
          <cell r="H1636">
            <v>0.314591434</v>
          </cell>
        </row>
        <row r="1637">
          <cell r="B1637" t="str">
            <v>Tas1r3</v>
          </cell>
          <cell r="C1637" t="str">
            <v>taste receptor type 1 member 3 precursor</v>
          </cell>
          <cell r="D1637">
            <v>-0.31457538800000001</v>
          </cell>
          <cell r="E1637">
            <v>0.65965774799999999</v>
          </cell>
          <cell r="F1637" t="str">
            <v>5.5 ± 0.9</v>
          </cell>
          <cell r="G1637" t="str">
            <v>4.8 ± 0.9</v>
          </cell>
          <cell r="H1637">
            <v>0.31457538800000001</v>
          </cell>
        </row>
        <row r="1638">
          <cell r="B1638" t="str">
            <v>Slc41a3</v>
          </cell>
          <cell r="C1638" t="str">
            <v>solute carrier family 41 member 3 isoform 2</v>
          </cell>
          <cell r="D1638">
            <v>-0.31455567400000001</v>
          </cell>
          <cell r="E1638">
            <v>0.73095474100000002</v>
          </cell>
          <cell r="F1638" t="str">
            <v>4.6 ± 0.4</v>
          </cell>
          <cell r="G1638" t="str">
            <v>4.0 ± 0.8</v>
          </cell>
          <cell r="H1638">
            <v>0.31455567400000001</v>
          </cell>
        </row>
        <row r="1639">
          <cell r="B1639" t="str">
            <v>Slc19a1</v>
          </cell>
          <cell r="C1639" t="str">
            <v>folate transporter 1 isoform X4</v>
          </cell>
          <cell r="D1639">
            <v>-0.31419622800000002</v>
          </cell>
          <cell r="E1639">
            <v>0.61631121700000002</v>
          </cell>
          <cell r="F1639" t="str">
            <v>15.9 ± 2.8</v>
          </cell>
          <cell r="G1639" t="str">
            <v>13.9 ± 2.3</v>
          </cell>
          <cell r="H1639">
            <v>0.31419622800000002</v>
          </cell>
        </row>
        <row r="1640">
          <cell r="B1640" t="str">
            <v>Kpna3</v>
          </cell>
          <cell r="C1640" t="str">
            <v>importin subunit alpha-4</v>
          </cell>
          <cell r="D1640">
            <v>-0.31399055599999998</v>
          </cell>
          <cell r="E1640">
            <v>0.55094490299999999</v>
          </cell>
          <cell r="F1640" t="str">
            <v>28.9 ± 8.6</v>
          </cell>
          <cell r="G1640" t="str">
            <v>24.9 ± 5.2</v>
          </cell>
          <cell r="H1640">
            <v>0.31399055599999998</v>
          </cell>
        </row>
        <row r="1641">
          <cell r="B1641" t="str">
            <v>Exoc5</v>
          </cell>
          <cell r="C1641" t="str">
            <v>exocyst complex component 5 isoform X3</v>
          </cell>
          <cell r="D1641">
            <v>-0.31390405500000002</v>
          </cell>
          <cell r="E1641">
            <v>0.42901648599999997</v>
          </cell>
          <cell r="F1641" t="str">
            <v>31.5 ± 6.3</v>
          </cell>
          <cell r="G1641" t="str">
            <v>27.2 ± 5.0</v>
          </cell>
          <cell r="H1641">
            <v>0.31390405500000002</v>
          </cell>
        </row>
        <row r="1642">
          <cell r="B1642" t="str">
            <v>9030407P20Rik</v>
          </cell>
          <cell r="C1642" t="str">
            <v>RIKEN cDNA 9030407P20 gene</v>
          </cell>
          <cell r="D1642">
            <v>0.313891321</v>
          </cell>
          <cell r="E1642">
            <v>0.74936857099999998</v>
          </cell>
          <cell r="F1642" t="str">
            <v>3.2 ± 0.7</v>
          </cell>
          <cell r="G1642" t="str">
            <v>4.4 ± 0.6</v>
          </cell>
          <cell r="H1642">
            <v>0.313891321</v>
          </cell>
        </row>
        <row r="1643">
          <cell r="B1643" t="str">
            <v>A330040F15Rik</v>
          </cell>
          <cell r="C1643" t="str">
            <v>RIKEN cDNA A330040F15 gene</v>
          </cell>
          <cell r="D1643">
            <v>0.31383941300000001</v>
          </cell>
          <cell r="E1643">
            <v>0.73897211799999996</v>
          </cell>
          <cell r="F1643" t="str">
            <v>40.8 ± 0.8</v>
          </cell>
          <cell r="G1643" t="str">
            <v>54.8 ± 26.6</v>
          </cell>
          <cell r="H1643">
            <v>0.31383941300000001</v>
          </cell>
        </row>
        <row r="1644">
          <cell r="B1644" t="str">
            <v>Ckap2l</v>
          </cell>
          <cell r="C1644" t="str">
            <v>cytoskeleton-associated protein 2-like</v>
          </cell>
          <cell r="D1644">
            <v>0.31380238300000002</v>
          </cell>
          <cell r="E1644">
            <v>0.31071692299999998</v>
          </cell>
          <cell r="F1644" t="str">
            <v>37.3 ± 6.9</v>
          </cell>
          <cell r="G1644" t="str">
            <v>49.7 ± 3.6</v>
          </cell>
          <cell r="H1644">
            <v>0.31380238300000002</v>
          </cell>
        </row>
        <row r="1645">
          <cell r="B1645" t="str">
            <v>Ccdc68</v>
          </cell>
          <cell r="C1645" t="str">
            <v>coiled-coil domain-containing protein 68</v>
          </cell>
          <cell r="D1645">
            <v>0.31373592300000003</v>
          </cell>
          <cell r="E1645">
            <v>0.598961996</v>
          </cell>
          <cell r="F1645" t="str">
            <v>9.6 ± 0.8</v>
          </cell>
          <cell r="G1645" t="str">
            <v>12.8 ± 0.9</v>
          </cell>
          <cell r="H1645">
            <v>0.31373592300000003</v>
          </cell>
        </row>
        <row r="1646">
          <cell r="B1646" t="str">
            <v>Cln3</v>
          </cell>
          <cell r="C1646" t="str">
            <v>battenin isoform 2</v>
          </cell>
          <cell r="D1646">
            <v>-0.31370463199999998</v>
          </cell>
          <cell r="E1646">
            <v>0.670003656</v>
          </cell>
          <cell r="F1646" t="str">
            <v>6.3 ± 0.9</v>
          </cell>
          <cell r="G1646" t="str">
            <v>5.4 ± 0.7</v>
          </cell>
          <cell r="H1646">
            <v>0.31370463199999998</v>
          </cell>
        </row>
        <row r="1647">
          <cell r="B1647" t="str">
            <v>Ctf1</v>
          </cell>
          <cell r="C1647" t="str">
            <v>cardiotrophin-1 isoform 1</v>
          </cell>
          <cell r="D1647">
            <v>-0.31355743600000002</v>
          </cell>
          <cell r="E1647">
            <v>0.64014483899999997</v>
          </cell>
          <cell r="F1647" t="str">
            <v>12.5 ± 1.0</v>
          </cell>
          <cell r="G1647" t="str">
            <v>10.8 ± 0.9</v>
          </cell>
          <cell r="H1647">
            <v>0.31355743600000002</v>
          </cell>
        </row>
        <row r="1648">
          <cell r="B1648" t="str">
            <v>Acer3</v>
          </cell>
          <cell r="C1648" t="str">
            <v>alkaline ceramidase 3</v>
          </cell>
          <cell r="D1648">
            <v>-0.31336263399999997</v>
          </cell>
          <cell r="E1648">
            <v>0.40705734199999999</v>
          </cell>
          <cell r="F1648" t="str">
            <v>7.0 ± 0.2</v>
          </cell>
          <cell r="G1648" t="str">
            <v>6.1 ± 1.1</v>
          </cell>
          <cell r="H1648">
            <v>0.31336263399999997</v>
          </cell>
        </row>
        <row r="1649">
          <cell r="B1649" t="str">
            <v>Atp6v1f</v>
          </cell>
          <cell r="C1649" t="str">
            <v>V-type proton ATPase subunit F</v>
          </cell>
          <cell r="D1649">
            <v>-0.31329027100000001</v>
          </cell>
          <cell r="E1649">
            <v>0.385227023</v>
          </cell>
          <cell r="F1649" t="str">
            <v>186.7 ± 7.2</v>
          </cell>
          <cell r="G1649" t="str">
            <v>162.4 ± 32.7</v>
          </cell>
          <cell r="H1649">
            <v>0.31329027100000001</v>
          </cell>
        </row>
        <row r="1650">
          <cell r="B1650" t="str">
            <v>Hoxa9</v>
          </cell>
          <cell r="C1650" t="str">
            <v>homeobox protein Hox-A9 isoform 2</v>
          </cell>
          <cell r="D1650">
            <v>-0.31322062000000001</v>
          </cell>
          <cell r="E1650">
            <v>0.93225786600000005</v>
          </cell>
          <cell r="F1650" t="str">
            <v>14.1 ± 0.9</v>
          </cell>
          <cell r="G1650" t="str">
            <v>12.2 ± 9.8</v>
          </cell>
          <cell r="H1650">
            <v>0.31322062000000001</v>
          </cell>
        </row>
        <row r="1651">
          <cell r="B1651" t="str">
            <v>Zfp592</v>
          </cell>
          <cell r="C1651" t="str">
            <v>zinc finger protein 592</v>
          </cell>
          <cell r="D1651">
            <v>-0.31315154000000001</v>
          </cell>
          <cell r="E1651">
            <v>0.26153749700000001</v>
          </cell>
          <cell r="F1651" t="str">
            <v>12.5 ± 1.1</v>
          </cell>
          <cell r="G1651" t="str">
            <v>10.8 ± 0.8</v>
          </cell>
          <cell r="H1651">
            <v>0.31315154000000001</v>
          </cell>
        </row>
        <row r="1652">
          <cell r="B1652" t="str">
            <v>4930513N10Rik</v>
          </cell>
          <cell r="C1652" t="str">
            <v>RIKEN cDNA 4930513N10 gene</v>
          </cell>
          <cell r="D1652">
            <v>-0.31313214499999997</v>
          </cell>
          <cell r="E1652">
            <v>0.70317534699999995</v>
          </cell>
          <cell r="F1652" t="str">
            <v>3.9 ± 0.5</v>
          </cell>
          <cell r="G1652" t="str">
            <v>3.4 ± 0.5</v>
          </cell>
          <cell r="H1652">
            <v>0.31313214499999997</v>
          </cell>
        </row>
        <row r="1653">
          <cell r="B1653" t="str">
            <v>Tagln2</v>
          </cell>
          <cell r="C1653" t="str">
            <v>transgelin-2</v>
          </cell>
          <cell r="D1653">
            <v>-0.31308769800000003</v>
          </cell>
          <cell r="E1653">
            <v>0.190511083</v>
          </cell>
          <cell r="F1653" t="str">
            <v>169.3 ± 22.6</v>
          </cell>
          <cell r="G1653" t="str">
            <v>146.7 ± 7.2</v>
          </cell>
          <cell r="H1653">
            <v>0.31308769800000003</v>
          </cell>
        </row>
        <row r="1654">
          <cell r="B1654" t="str">
            <v>Inafm1</v>
          </cell>
          <cell r="C1654" t="str">
            <v>putative transmembrane protein INAFM1</v>
          </cell>
          <cell r="D1654">
            <v>-0.31306369499999998</v>
          </cell>
          <cell r="E1654">
            <v>0.70519696899999995</v>
          </cell>
          <cell r="F1654" t="str">
            <v>9.0 ± 0.6</v>
          </cell>
          <cell r="G1654" t="str">
            <v>7.9 ± 1.9</v>
          </cell>
          <cell r="H1654">
            <v>0.31306369499999998</v>
          </cell>
        </row>
        <row r="1655">
          <cell r="B1655" t="str">
            <v>Ckmt1</v>
          </cell>
          <cell r="C1655" t="str">
            <v>creatine kinase U-type, mitochondrial isoform X1</v>
          </cell>
          <cell r="D1655">
            <v>-0.31279368600000002</v>
          </cell>
          <cell r="E1655">
            <v>0.53163734200000001</v>
          </cell>
          <cell r="F1655" t="str">
            <v>70.4 ± 12.9</v>
          </cell>
          <cell r="G1655" t="str">
            <v>61.8 ± 11.2</v>
          </cell>
          <cell r="H1655">
            <v>0.31279368600000002</v>
          </cell>
        </row>
        <row r="1656">
          <cell r="B1656" t="str">
            <v>2410127L17Rik</v>
          </cell>
          <cell r="C1656" t="str">
            <v>carnosine N-methyltransferase 1</v>
          </cell>
          <cell r="D1656">
            <v>0.31272027099999999</v>
          </cell>
          <cell r="E1656">
            <v>0.65358378100000003</v>
          </cell>
          <cell r="F1656" t="str">
            <v>6.0 ± 1.2</v>
          </cell>
          <cell r="G1656" t="str">
            <v>8.1 ± 0.2</v>
          </cell>
          <cell r="H1656">
            <v>0.31272027099999999</v>
          </cell>
        </row>
        <row r="1657">
          <cell r="B1657" t="str">
            <v>Acp6</v>
          </cell>
          <cell r="C1657" t="str">
            <v>lysophosphatidic acid phosphatase type 6 precursor</v>
          </cell>
          <cell r="D1657">
            <v>0.31262603799999999</v>
          </cell>
          <cell r="E1657">
            <v>0.53160854199999996</v>
          </cell>
          <cell r="F1657" t="str">
            <v>22.3 ± 3.9</v>
          </cell>
          <cell r="G1657" t="str">
            <v>30.1 ± 1.0</v>
          </cell>
          <cell r="H1657">
            <v>0.31262603799999999</v>
          </cell>
        </row>
        <row r="1658">
          <cell r="B1658" t="str">
            <v>Daam1</v>
          </cell>
          <cell r="C1658" t="str">
            <v>disheveled-associated activator of morphogenesis 1 isoform X2</v>
          </cell>
          <cell r="D1658">
            <v>-0.31254098899999999</v>
          </cell>
          <cell r="E1658">
            <v>0.179936557</v>
          </cell>
          <cell r="F1658" t="str">
            <v>27.8 ± 2.5</v>
          </cell>
          <cell r="G1658" t="str">
            <v>24.1 ± 0.3</v>
          </cell>
          <cell r="H1658">
            <v>0.31254098899999999</v>
          </cell>
        </row>
        <row r="1659">
          <cell r="B1659" t="str">
            <v>Iffo2</v>
          </cell>
          <cell r="C1659" t="str">
            <v>intermediate filament family orphan 2 isoform X1</v>
          </cell>
          <cell r="D1659">
            <v>-0.31235885400000002</v>
          </cell>
          <cell r="E1659">
            <v>0.57682758999999995</v>
          </cell>
          <cell r="F1659" t="str">
            <v>4.8 ± 0.8</v>
          </cell>
          <cell r="G1659" t="str">
            <v>4.1 ± 0.5</v>
          </cell>
          <cell r="H1659">
            <v>0.31235885400000002</v>
          </cell>
        </row>
        <row r="1660">
          <cell r="B1660" t="str">
            <v>Cercam</v>
          </cell>
          <cell r="C1660" t="str">
            <v>probable inactive glycosyltransferase 25 family member 3 precursor</v>
          </cell>
          <cell r="D1660">
            <v>0.312356843</v>
          </cell>
          <cell r="E1660">
            <v>0.72925163900000001</v>
          </cell>
          <cell r="F1660" t="str">
            <v>3.2 ± 0.7</v>
          </cell>
          <cell r="G1660" t="str">
            <v>4.2 ± 0.7</v>
          </cell>
          <cell r="H1660">
            <v>0.312356843</v>
          </cell>
        </row>
        <row r="1661">
          <cell r="B1661" t="str">
            <v>F2rl1</v>
          </cell>
          <cell r="C1661" t="str">
            <v>proteinase-activated receptor 2 precursor</v>
          </cell>
          <cell r="D1661">
            <v>0.31231189399999998</v>
          </cell>
          <cell r="E1661">
            <v>0.47200056299999998</v>
          </cell>
          <cell r="F1661" t="str">
            <v>16.3 ± 3.1</v>
          </cell>
          <cell r="G1661" t="str">
            <v>21.7 ± 2.8</v>
          </cell>
          <cell r="H1661">
            <v>0.31231189399999998</v>
          </cell>
        </row>
        <row r="1662">
          <cell r="B1662" t="str">
            <v>Cdc7</v>
          </cell>
          <cell r="C1662" t="str">
            <v>cell division cycle 7-related protein kinase isoform X2</v>
          </cell>
          <cell r="D1662">
            <v>0.31221247099999999</v>
          </cell>
          <cell r="E1662">
            <v>0.29259340499999997</v>
          </cell>
          <cell r="F1662" t="str">
            <v>29.4 ± 4.5</v>
          </cell>
          <cell r="G1662" t="str">
            <v>39.0 ± 2.8</v>
          </cell>
          <cell r="H1662">
            <v>0.31221247099999999</v>
          </cell>
        </row>
        <row r="1663">
          <cell r="B1663" t="str">
            <v>Angel1</v>
          </cell>
          <cell r="C1663" t="str">
            <v>protein angel homolog 1</v>
          </cell>
          <cell r="D1663">
            <v>0.31177928399999999</v>
          </cell>
          <cell r="E1663">
            <v>0.64632817899999995</v>
          </cell>
          <cell r="F1663" t="str">
            <v>30.1 ± 8.8</v>
          </cell>
          <cell r="G1663" t="str">
            <v>40.6 ± 9.0</v>
          </cell>
          <cell r="H1663">
            <v>0.31177928399999999</v>
          </cell>
        </row>
        <row r="1664">
          <cell r="B1664" t="str">
            <v>Cblc</v>
          </cell>
          <cell r="C1664" t="str">
            <v>E3 ubiquitin-protein ligase CBL-C isoform 1</v>
          </cell>
          <cell r="D1664">
            <v>-0.31169237399999999</v>
          </cell>
          <cell r="E1664">
            <v>0.37793973800000003</v>
          </cell>
          <cell r="F1664" t="str">
            <v>36.3 ± 2.5</v>
          </cell>
          <cell r="G1664" t="str">
            <v>32.3 ± 3.5</v>
          </cell>
          <cell r="H1664">
            <v>0.31169237399999999</v>
          </cell>
        </row>
        <row r="1665">
          <cell r="B1665" t="str">
            <v>Bax</v>
          </cell>
          <cell r="C1665" t="str">
            <v>apoptosis regulator BAX</v>
          </cell>
          <cell r="D1665">
            <v>-0.31153523999999999</v>
          </cell>
          <cell r="E1665">
            <v>0.45887399099999998</v>
          </cell>
          <cell r="F1665" t="str">
            <v>100.7 ± 23.3</v>
          </cell>
          <cell r="G1665" t="str">
            <v>87.3 ± 13.0</v>
          </cell>
          <cell r="H1665">
            <v>0.31153523999999999</v>
          </cell>
        </row>
        <row r="1666">
          <cell r="B1666" t="str">
            <v>Pdk2</v>
          </cell>
          <cell r="C1666" t="str">
            <v>pyruvate dehydrogenase kinase, isoenzyme 2 isoform X1</v>
          </cell>
          <cell r="D1666">
            <v>0.31128122800000002</v>
          </cell>
          <cell r="E1666">
            <v>0.72783251500000001</v>
          </cell>
          <cell r="F1666" t="str">
            <v>24.5 ± 9.8</v>
          </cell>
          <cell r="G1666" t="str">
            <v>33.2 ± 3.6</v>
          </cell>
          <cell r="H1666">
            <v>0.31128122800000002</v>
          </cell>
        </row>
        <row r="1667">
          <cell r="B1667" t="str">
            <v>Def8</v>
          </cell>
          <cell r="C1667" t="str">
            <v>differentially expressed in FDCP 8 isoform X3</v>
          </cell>
          <cell r="D1667">
            <v>-0.31104483300000002</v>
          </cell>
          <cell r="E1667">
            <v>0.41888075000000002</v>
          </cell>
          <cell r="F1667" t="str">
            <v>26.5 ± 4.7</v>
          </cell>
          <cell r="G1667" t="str">
            <v>23.0 ± 3.7</v>
          </cell>
          <cell r="H1667">
            <v>0.31104483300000002</v>
          </cell>
        </row>
        <row r="1668">
          <cell r="B1668" t="str">
            <v>Dennd2d</v>
          </cell>
          <cell r="C1668" t="str">
            <v>DENN domain-containing protein 2D isoform X1</v>
          </cell>
          <cell r="D1668">
            <v>-0.31103726300000001</v>
          </cell>
          <cell r="E1668">
            <v>0.34169703899999998</v>
          </cell>
          <cell r="F1668" t="str">
            <v>23.6 ± 1.3</v>
          </cell>
          <cell r="G1668" t="str">
            <v>20.6 ± 1.7</v>
          </cell>
          <cell r="H1668">
            <v>0.31103726300000001</v>
          </cell>
        </row>
        <row r="1669">
          <cell r="B1669" t="str">
            <v>Larp1</v>
          </cell>
          <cell r="C1669" t="str">
            <v>la-related protein 1 isoform X2</v>
          </cell>
          <cell r="D1669">
            <v>-0.31100426399999997</v>
          </cell>
          <cell r="E1669">
            <v>0.19440073199999999</v>
          </cell>
          <cell r="F1669" t="str">
            <v>45.6 ± 4.1</v>
          </cell>
          <cell r="G1669" t="str">
            <v>39.7 ± 3.0</v>
          </cell>
          <cell r="H1669">
            <v>0.31100426399999997</v>
          </cell>
        </row>
        <row r="1670">
          <cell r="B1670" t="str">
            <v>Trak1</v>
          </cell>
          <cell r="C1670" t="str">
            <v>trafficking kinesin-binding protein 1 isoform X10</v>
          </cell>
          <cell r="D1670">
            <v>-0.31091275600000001</v>
          </cell>
          <cell r="E1670">
            <v>0.41888075000000002</v>
          </cell>
          <cell r="F1670" t="str">
            <v>16.7 ± 4.2</v>
          </cell>
          <cell r="G1670" t="str">
            <v>14.5 ± 0.9</v>
          </cell>
          <cell r="H1670">
            <v>0.31091275600000001</v>
          </cell>
        </row>
        <row r="1671">
          <cell r="B1671" t="str">
            <v>Stat5b</v>
          </cell>
          <cell r="C1671" t="str">
            <v>signal transducer and activator of transcription 5B isoform X1</v>
          </cell>
          <cell r="D1671">
            <v>0.31087131200000001</v>
          </cell>
          <cell r="E1671">
            <v>0.43404803400000003</v>
          </cell>
          <cell r="F1671" t="str">
            <v>18.0 ± 2.8</v>
          </cell>
          <cell r="G1671" t="str">
            <v>24.2 ± 2.3</v>
          </cell>
          <cell r="H1671">
            <v>0.31087131200000001</v>
          </cell>
        </row>
        <row r="1672">
          <cell r="B1672" t="str">
            <v>Pcsk4</v>
          </cell>
          <cell r="C1672" t="str">
            <v>proprotein convertase subtilisin/kexin type 4 isoform X11</v>
          </cell>
          <cell r="D1672">
            <v>-0.31073567600000002</v>
          </cell>
          <cell r="E1672">
            <v>0.76615243700000002</v>
          </cell>
          <cell r="F1672" t="str">
            <v>4.0 ± 0.8</v>
          </cell>
          <cell r="G1672" t="str">
            <v>3.5 ± 0.8</v>
          </cell>
          <cell r="H1672">
            <v>0.31073567600000002</v>
          </cell>
        </row>
        <row r="1673">
          <cell r="B1673" t="str">
            <v>Cobll1</v>
          </cell>
          <cell r="C1673" t="str">
            <v>cordon-bleu protein-like 1 isoform X15</v>
          </cell>
          <cell r="D1673">
            <v>-0.31063031899999999</v>
          </cell>
          <cell r="E1673">
            <v>0.47054605300000002</v>
          </cell>
          <cell r="F1673" t="str">
            <v>32.0 ± 7.1</v>
          </cell>
          <cell r="G1673" t="str">
            <v>27.7 ± 4.8</v>
          </cell>
          <cell r="H1673">
            <v>0.31063031899999999</v>
          </cell>
        </row>
        <row r="1674">
          <cell r="B1674" t="str">
            <v>Tmem30b</v>
          </cell>
          <cell r="C1674" t="str">
            <v>cell cycle control protein 50B</v>
          </cell>
          <cell r="D1674">
            <v>-0.31032619700000003</v>
          </cell>
          <cell r="E1674">
            <v>0.92723050600000001</v>
          </cell>
          <cell r="F1674" t="str">
            <v>2.6 ± 2.0</v>
          </cell>
          <cell r="G1674" t="str">
            <v>2.2 ± 1.6</v>
          </cell>
          <cell r="H1674">
            <v>0.31032619700000003</v>
          </cell>
        </row>
        <row r="1675">
          <cell r="B1675" t="str">
            <v>Plxnb2</v>
          </cell>
          <cell r="C1675" t="str">
            <v>plexin-B2 isoform X1</v>
          </cell>
          <cell r="D1675">
            <v>-0.310306676</v>
          </cell>
          <cell r="E1675">
            <v>0.19466920600000001</v>
          </cell>
          <cell r="F1675" t="str">
            <v>283.7 ± 20.6</v>
          </cell>
          <cell r="G1675" t="str">
            <v>247.2 ± 23.6</v>
          </cell>
          <cell r="H1675">
            <v>0.310306676</v>
          </cell>
        </row>
        <row r="1676">
          <cell r="B1676" t="str">
            <v>Map3k5</v>
          </cell>
          <cell r="C1676" t="str">
            <v>mitogen-activated protein kinase kinase kinase 5</v>
          </cell>
          <cell r="D1676">
            <v>-0.31023158499999998</v>
          </cell>
          <cell r="E1676">
            <v>0.26773040799999998</v>
          </cell>
          <cell r="F1676" t="str">
            <v>48.7 ± 4.5</v>
          </cell>
          <cell r="G1676" t="str">
            <v>42.6 ± 2.2</v>
          </cell>
          <cell r="H1676">
            <v>0.31023158499999998</v>
          </cell>
        </row>
        <row r="1677">
          <cell r="B1677" t="str">
            <v>Spryd7</v>
          </cell>
          <cell r="C1677" t="str">
            <v>SPRY domain-containing protein 7 isoform X1</v>
          </cell>
          <cell r="D1677">
            <v>-0.310198162</v>
          </cell>
          <cell r="E1677">
            <v>0.47470680999999998</v>
          </cell>
          <cell r="F1677" t="str">
            <v>37.8 ± 2.8</v>
          </cell>
          <cell r="G1677" t="str">
            <v>33.0 ± 5.1</v>
          </cell>
          <cell r="H1677">
            <v>0.310198162</v>
          </cell>
        </row>
        <row r="1678">
          <cell r="B1678" t="str">
            <v>Tuba4a</v>
          </cell>
          <cell r="C1678" t="str">
            <v>tubulin alpha-4A chain isoform X1</v>
          </cell>
          <cell r="D1678">
            <v>-0.30999612300000001</v>
          </cell>
          <cell r="E1678">
            <v>0.26250659399999998</v>
          </cell>
          <cell r="F1678" t="str">
            <v>165.0 ± 4.7</v>
          </cell>
          <cell r="G1678" t="str">
            <v>144.1 ± 23.5</v>
          </cell>
          <cell r="H1678">
            <v>0.30999612300000001</v>
          </cell>
        </row>
        <row r="1679">
          <cell r="B1679" t="str">
            <v>Epor</v>
          </cell>
          <cell r="C1679" t="str">
            <v>erythropoietin receptor isoform X1</v>
          </cell>
          <cell r="D1679">
            <v>-0.309711126</v>
          </cell>
          <cell r="E1679">
            <v>0.47409141599999999</v>
          </cell>
          <cell r="F1679" t="str">
            <v>22.4 ± 2.4</v>
          </cell>
          <cell r="G1679" t="str">
            <v>19.4 ± 2.1</v>
          </cell>
          <cell r="H1679">
            <v>0.309711126</v>
          </cell>
        </row>
        <row r="1680">
          <cell r="B1680" t="str">
            <v>Dyrk3</v>
          </cell>
          <cell r="C1680" t="str">
            <v>dual specificity tyrosine-phosphorylation-regulated kinase 3 isoform X1</v>
          </cell>
          <cell r="D1680">
            <v>-0.30966811799999999</v>
          </cell>
          <cell r="E1680">
            <v>0.66955152900000003</v>
          </cell>
          <cell r="F1680" t="str">
            <v>10.9 ± 3.5</v>
          </cell>
          <cell r="G1680" t="str">
            <v>9.4 ± 1.6</v>
          </cell>
          <cell r="H1680">
            <v>0.30966811799999999</v>
          </cell>
        </row>
        <row r="1681">
          <cell r="B1681" t="str">
            <v>Xpot</v>
          </cell>
          <cell r="C1681" t="str">
            <v>exportin-T isoform X4</v>
          </cell>
          <cell r="D1681">
            <v>-0.30952913199999998</v>
          </cell>
          <cell r="E1681">
            <v>0.57359672100000003</v>
          </cell>
          <cell r="F1681" t="str">
            <v>54.1 ± 14.8</v>
          </cell>
          <cell r="G1681" t="str">
            <v>47.7 ± 4.1</v>
          </cell>
          <cell r="H1681">
            <v>0.30952913199999998</v>
          </cell>
        </row>
        <row r="1682">
          <cell r="B1682" t="str">
            <v>Kctd15</v>
          </cell>
          <cell r="C1682" t="str">
            <v>BTB/POZ domain-containing protein KCTD15 isoform X1</v>
          </cell>
          <cell r="D1682">
            <v>-0.30946912199999999</v>
          </cell>
          <cell r="E1682">
            <v>0.51167210699999999</v>
          </cell>
          <cell r="F1682" t="str">
            <v>15.5 ± 0.6</v>
          </cell>
          <cell r="G1682" t="str">
            <v>13.5 ± 1.8</v>
          </cell>
          <cell r="H1682">
            <v>0.30946912199999999</v>
          </cell>
        </row>
        <row r="1683">
          <cell r="B1683" t="str">
            <v>Fam83h</v>
          </cell>
          <cell r="C1683" t="str">
            <v>protein FAM83H isoform X1</v>
          </cell>
          <cell r="D1683">
            <v>-0.30941185599999999</v>
          </cell>
          <cell r="E1683">
            <v>0.17502129799999999</v>
          </cell>
          <cell r="F1683" t="str">
            <v>100.9 ± 12.2</v>
          </cell>
          <cell r="G1683" t="str">
            <v>87.8 ± 3.8</v>
          </cell>
          <cell r="H1683">
            <v>0.30941185599999999</v>
          </cell>
        </row>
        <row r="1684">
          <cell r="B1684" t="str">
            <v>Hacd3</v>
          </cell>
          <cell r="C1684" t="str">
            <v xml:space="preserve">3-hydroxyacyl-CoA dehydratase 3 </v>
          </cell>
          <cell r="D1684">
            <v>0.30935609600000002</v>
          </cell>
          <cell r="E1684">
            <v>0.23299154899999999</v>
          </cell>
          <cell r="F1684" t="str">
            <v>40.2 ± 3.5</v>
          </cell>
          <cell r="G1684" t="str">
            <v>53.7 ± 3.1</v>
          </cell>
          <cell r="H1684">
            <v>0.30935609600000002</v>
          </cell>
        </row>
        <row r="1685">
          <cell r="B1685" t="str">
            <v>Smc2</v>
          </cell>
          <cell r="C1685" t="str">
            <v>structural maintenance of chromosomes protein 2</v>
          </cell>
          <cell r="D1685">
            <v>0.30932000900000001</v>
          </cell>
          <cell r="E1685">
            <v>0.219539926</v>
          </cell>
          <cell r="F1685" t="str">
            <v>42.8 ± 4.4</v>
          </cell>
          <cell r="G1685" t="str">
            <v>57.1 ± 3.6</v>
          </cell>
          <cell r="H1685">
            <v>0.30932000900000001</v>
          </cell>
        </row>
        <row r="1686">
          <cell r="B1686" t="str">
            <v>Pax2</v>
          </cell>
          <cell r="C1686" t="str">
            <v>paired box protein Pax-2 isoform X6</v>
          </cell>
          <cell r="D1686">
            <v>-0.30930808999999998</v>
          </cell>
          <cell r="E1686">
            <v>0.56174535599999997</v>
          </cell>
          <cell r="F1686" t="str">
            <v>16.1 ± 4.4</v>
          </cell>
          <cell r="G1686" t="str">
            <v>13.9 ± 2.2</v>
          </cell>
          <cell r="H1686">
            <v>0.30930808999999998</v>
          </cell>
        </row>
        <row r="1687">
          <cell r="B1687" t="str">
            <v>Xpo7</v>
          </cell>
          <cell r="C1687" t="str">
            <v>exportin-7</v>
          </cell>
          <cell r="D1687">
            <v>-0.30929009000000002</v>
          </cell>
          <cell r="E1687">
            <v>0.40170002500000002</v>
          </cell>
          <cell r="F1687" t="str">
            <v>16.1 ± 1.9</v>
          </cell>
          <cell r="G1687" t="str">
            <v>14.0 ± 2.9</v>
          </cell>
          <cell r="H1687">
            <v>0.30929009000000002</v>
          </cell>
        </row>
        <row r="1688">
          <cell r="B1688" t="str">
            <v>Phtf2</v>
          </cell>
          <cell r="C1688" t="str">
            <v>putative homeodomain transcription factor 2</v>
          </cell>
          <cell r="D1688">
            <v>0.309201852</v>
          </cell>
          <cell r="E1688">
            <v>0.61598608200000005</v>
          </cell>
          <cell r="F1688" t="str">
            <v>5.1 ± 1.5</v>
          </cell>
          <cell r="G1688" t="str">
            <v>6.8 ± 0.2</v>
          </cell>
          <cell r="H1688">
            <v>0.309201852</v>
          </cell>
        </row>
        <row r="1689">
          <cell r="B1689" t="str">
            <v>Usmg5</v>
          </cell>
          <cell r="C1689" t="str">
            <v>up-regulated during skeletal muscle growth protein 5</v>
          </cell>
          <cell r="D1689">
            <v>0.30905487599999998</v>
          </cell>
          <cell r="E1689">
            <v>0.489867055</v>
          </cell>
          <cell r="F1689" t="str">
            <v>258.6 ± 14.6</v>
          </cell>
          <cell r="G1689" t="str">
            <v>347.4 ± 82.5</v>
          </cell>
          <cell r="H1689">
            <v>0.30905487599999998</v>
          </cell>
        </row>
        <row r="1690">
          <cell r="B1690" t="str">
            <v>Rps19</v>
          </cell>
          <cell r="C1690" t="str">
            <v>40S ribosomal protein S19</v>
          </cell>
          <cell r="D1690">
            <v>-0.30900077799999998</v>
          </cell>
          <cell r="E1690">
            <v>0.22908128999999999</v>
          </cell>
          <cell r="F1690" t="str">
            <v>887.5 ± 71.4</v>
          </cell>
          <cell r="G1690" t="str">
            <v>776.2 ± 46.0</v>
          </cell>
          <cell r="H1690">
            <v>0.30900077799999998</v>
          </cell>
        </row>
        <row r="1691">
          <cell r="B1691" t="str">
            <v>Taf5l</v>
          </cell>
          <cell r="C1691" t="str">
            <v>TAF5-like RNA polymerase II p300/CBP-associated factor-associated factor 65 kDa subunit 5L isoform X1</v>
          </cell>
          <cell r="D1691">
            <v>-0.30889385400000002</v>
          </cell>
          <cell r="E1691">
            <v>0.40764452899999998</v>
          </cell>
          <cell r="F1691" t="str">
            <v>41.1 ± 8.8</v>
          </cell>
          <cell r="G1691" t="str">
            <v>35.7 ± 2.6</v>
          </cell>
          <cell r="H1691">
            <v>0.30889385400000002</v>
          </cell>
        </row>
        <row r="1692">
          <cell r="B1692" t="str">
            <v>Ddit3</v>
          </cell>
          <cell r="C1692" t="str">
            <v>DNA damage-inducible transcript 3 protein</v>
          </cell>
          <cell r="D1692">
            <v>-0.30887669899999998</v>
          </cell>
          <cell r="E1692">
            <v>0.65994567500000001</v>
          </cell>
          <cell r="F1692" t="str">
            <v>71.3 ± 18.5</v>
          </cell>
          <cell r="G1692" t="str">
            <v>62.9 ± 13.2</v>
          </cell>
          <cell r="H1692">
            <v>0.30887669899999998</v>
          </cell>
        </row>
        <row r="1693">
          <cell r="B1693" t="str">
            <v>Anxa9</v>
          </cell>
          <cell r="C1693" t="str">
            <v>annexin A9 isoform X1</v>
          </cell>
          <cell r="D1693">
            <v>0.308405288</v>
          </cell>
          <cell r="E1693">
            <v>0.59879397700000003</v>
          </cell>
          <cell r="F1693" t="str">
            <v>96.8 ± 15.3</v>
          </cell>
          <cell r="G1693" t="str">
            <v>129.9 ± 44.2</v>
          </cell>
          <cell r="H1693">
            <v>0.308405288</v>
          </cell>
        </row>
        <row r="1694">
          <cell r="B1694" t="str">
            <v>Rnf19a</v>
          </cell>
          <cell r="C1694" t="str">
            <v>E3 ubiquitin-protein ligase RNF19A</v>
          </cell>
          <cell r="D1694">
            <v>-0.308040178</v>
          </cell>
          <cell r="E1694">
            <v>0.18707744700000001</v>
          </cell>
          <cell r="F1694" t="str">
            <v>67.1 ± 6.9</v>
          </cell>
          <cell r="G1694" t="str">
            <v>58.4 ± 2.2</v>
          </cell>
          <cell r="H1694">
            <v>0.308040178</v>
          </cell>
        </row>
        <row r="1695">
          <cell r="B1695" t="str">
            <v>Frmd4a</v>
          </cell>
          <cell r="C1695" t="str">
            <v>FERM domain-containing protein 4A isoform X5</v>
          </cell>
          <cell r="D1695">
            <v>-0.30789422300000002</v>
          </cell>
          <cell r="E1695">
            <v>0.56415500500000004</v>
          </cell>
          <cell r="F1695" t="str">
            <v>4.9 ± 1.0</v>
          </cell>
          <cell r="G1695" t="str">
            <v>4.3 ± 0.2</v>
          </cell>
          <cell r="H1695">
            <v>0.30789422300000002</v>
          </cell>
        </row>
        <row r="1696">
          <cell r="B1696" t="str">
            <v>Depdc1b</v>
          </cell>
          <cell r="C1696" t="str">
            <v>DEP domain-containing protein 1B isoform X3</v>
          </cell>
          <cell r="D1696">
            <v>0.30787430999999998</v>
          </cell>
          <cell r="E1696">
            <v>0.68041001499999998</v>
          </cell>
          <cell r="F1696" t="str">
            <v>4.2 ± 0.6</v>
          </cell>
          <cell r="G1696" t="str">
            <v>5.6 ± 0.3</v>
          </cell>
          <cell r="H1696">
            <v>0.30787430999999998</v>
          </cell>
        </row>
        <row r="1697">
          <cell r="B1697" t="str">
            <v>Man2b2</v>
          </cell>
          <cell r="C1697" t="str">
            <v>epididymis-specific alpha-mannosidase isoform X1</v>
          </cell>
          <cell r="D1697">
            <v>-0.30785898900000003</v>
          </cell>
          <cell r="E1697">
            <v>0.51529956700000001</v>
          </cell>
          <cell r="F1697" t="str">
            <v>34.8 ± 9.7</v>
          </cell>
          <cell r="G1697" t="str">
            <v>30.2 ± 4.7</v>
          </cell>
          <cell r="H1697">
            <v>0.30785898900000003</v>
          </cell>
        </row>
        <row r="1698">
          <cell r="B1698" t="str">
            <v>Socs5</v>
          </cell>
          <cell r="C1698" t="str">
            <v>suppressor of cytokine signaling 5</v>
          </cell>
          <cell r="D1698">
            <v>0.30758763300000003</v>
          </cell>
          <cell r="E1698">
            <v>0.41888075000000002</v>
          </cell>
          <cell r="F1698" t="str">
            <v>12.3 ± 1.6</v>
          </cell>
          <cell r="G1698" t="str">
            <v>16.3 ± 2.0</v>
          </cell>
          <cell r="H1698">
            <v>0.30758763300000003</v>
          </cell>
        </row>
        <row r="1699">
          <cell r="B1699" t="str">
            <v>Ctu2</v>
          </cell>
          <cell r="C1699" t="str">
            <v>cytoplasmic tRNA 2-thiolation protein 2 isoform X2</v>
          </cell>
          <cell r="D1699">
            <v>-0.307310307</v>
          </cell>
          <cell r="E1699">
            <v>0.49424810600000002</v>
          </cell>
          <cell r="F1699" t="str">
            <v>30.2 ± 5.5</v>
          </cell>
          <cell r="G1699" t="str">
            <v>26.3 ± 5.7</v>
          </cell>
          <cell r="H1699">
            <v>0.307310307</v>
          </cell>
        </row>
        <row r="1700">
          <cell r="B1700" t="str">
            <v>Tmprss2</v>
          </cell>
          <cell r="C1700" t="str">
            <v>transmembrane protease serine 2</v>
          </cell>
          <cell r="D1700">
            <v>-0.30723753500000001</v>
          </cell>
          <cell r="E1700">
            <v>0.26250659399999998</v>
          </cell>
          <cell r="F1700" t="str">
            <v>258.3 ± 25.5</v>
          </cell>
          <cell r="G1700" t="str">
            <v>225.4 ± 30.3</v>
          </cell>
          <cell r="H1700">
            <v>0.30723753500000001</v>
          </cell>
        </row>
        <row r="1701">
          <cell r="B1701" t="str">
            <v>Fam96b</v>
          </cell>
          <cell r="C1701" t="str">
            <v>mitotic spindle-associated MMXD complex subunit MIP18</v>
          </cell>
          <cell r="D1701">
            <v>-0.30722063700000002</v>
          </cell>
          <cell r="E1701">
            <v>0.56817241500000004</v>
          </cell>
          <cell r="F1701" t="str">
            <v>95.4 ± 18.4</v>
          </cell>
          <cell r="G1701" t="str">
            <v>83.2 ± 16.4</v>
          </cell>
          <cell r="H1701">
            <v>0.30722063700000002</v>
          </cell>
        </row>
        <row r="1702">
          <cell r="B1702" t="str">
            <v>Afap1l1</v>
          </cell>
          <cell r="C1702" t="str">
            <v>actin filament-associated protein 1-like 1</v>
          </cell>
          <cell r="D1702">
            <v>0.30716589100000002</v>
          </cell>
          <cell r="E1702">
            <v>0.25372507</v>
          </cell>
          <cell r="F1702" t="str">
            <v>51.6 ± 4.4</v>
          </cell>
          <cell r="G1702" t="str">
            <v>68.9 ± 8.9</v>
          </cell>
          <cell r="H1702">
            <v>0.30716589100000002</v>
          </cell>
        </row>
        <row r="1703">
          <cell r="B1703" t="str">
            <v>Csrnp2</v>
          </cell>
          <cell r="C1703" t="str">
            <v>cysteine/serine-rich nuclear protein 2</v>
          </cell>
          <cell r="D1703">
            <v>0.30710575099999998</v>
          </cell>
          <cell r="E1703">
            <v>0.36633517500000001</v>
          </cell>
          <cell r="F1703" t="str">
            <v>15.8 ± 1.3</v>
          </cell>
          <cell r="G1703" t="str">
            <v>21.1 ± 1.3</v>
          </cell>
          <cell r="H1703">
            <v>0.30710575099999998</v>
          </cell>
        </row>
        <row r="1704">
          <cell r="B1704" t="str">
            <v>Rpl13</v>
          </cell>
          <cell r="C1704" t="str">
            <v>60S ribosomal protein L13</v>
          </cell>
          <cell r="D1704">
            <v>-0.307050296</v>
          </cell>
          <cell r="E1704">
            <v>0.40755091599999999</v>
          </cell>
          <cell r="F1704" t="str">
            <v>1154.6 ± 210.3</v>
          </cell>
          <cell r="G1704" t="str">
            <v>1010.7 ± 135.0</v>
          </cell>
          <cell r="H1704">
            <v>0.307050296</v>
          </cell>
        </row>
        <row r="1705">
          <cell r="B1705" t="str">
            <v>Mob3b</v>
          </cell>
          <cell r="C1705" t="str">
            <v>MOB kinase activator 3B</v>
          </cell>
          <cell r="D1705">
            <v>-0.30703465000000002</v>
          </cell>
          <cell r="E1705">
            <v>0.60721231799999997</v>
          </cell>
          <cell r="F1705" t="str">
            <v>6.5 ± 2.2</v>
          </cell>
          <cell r="G1705" t="str">
            <v>5.6 ± 0.5</v>
          </cell>
          <cell r="H1705">
            <v>0.30703465000000002</v>
          </cell>
        </row>
        <row r="1706">
          <cell r="B1706" t="str">
            <v>Slc7a6</v>
          </cell>
          <cell r="C1706" t="str">
            <v>Y+L amino acid transporter 2 isoform X3</v>
          </cell>
          <cell r="D1706">
            <v>-0.30664445899999998</v>
          </cell>
          <cell r="E1706">
            <v>0.52447076599999998</v>
          </cell>
          <cell r="F1706" t="str">
            <v>32.5 ± 6.1</v>
          </cell>
          <cell r="G1706" t="str">
            <v>28.3 ± 6.1</v>
          </cell>
          <cell r="H1706">
            <v>0.30664445899999998</v>
          </cell>
        </row>
        <row r="1707">
          <cell r="B1707" t="str">
            <v>Mapre3</v>
          </cell>
          <cell r="C1707" t="str">
            <v>microtubule-associated protein RP/EB family member 3 isoform 2</v>
          </cell>
          <cell r="D1707">
            <v>-0.30661215400000003</v>
          </cell>
          <cell r="E1707">
            <v>0.75564109000000002</v>
          </cell>
          <cell r="F1707" t="str">
            <v>8.2 ± 2.3</v>
          </cell>
          <cell r="G1707" t="str">
            <v>7.2 ± 1.7</v>
          </cell>
          <cell r="H1707">
            <v>0.30661215400000003</v>
          </cell>
        </row>
        <row r="1708">
          <cell r="B1708" t="str">
            <v>Mpv17l</v>
          </cell>
          <cell r="C1708" t="str">
            <v>mpv17-like protein isoform X2</v>
          </cell>
          <cell r="D1708">
            <v>0.30659536100000001</v>
          </cell>
          <cell r="E1708">
            <v>0.73095474100000002</v>
          </cell>
          <cell r="F1708" t="str">
            <v>3.4 ± 0.7</v>
          </cell>
          <cell r="G1708" t="str">
            <v>4.5 ± 0.6</v>
          </cell>
          <cell r="H1708">
            <v>0.30659536100000001</v>
          </cell>
        </row>
        <row r="1709">
          <cell r="B1709" t="str">
            <v>Nfia</v>
          </cell>
          <cell r="C1709" t="str">
            <v>nuclear factor 1 A-type isoform X5</v>
          </cell>
          <cell r="D1709">
            <v>-0.30646880399999998</v>
          </cell>
          <cell r="E1709">
            <v>0.84950261000000005</v>
          </cell>
          <cell r="F1709" t="str">
            <v>1.0 ± 0.5</v>
          </cell>
          <cell r="G1709" t="str">
            <v>0.9 ± 0.3</v>
          </cell>
          <cell r="H1709">
            <v>0.30646880399999998</v>
          </cell>
        </row>
        <row r="1710">
          <cell r="B1710" t="str">
            <v>Gnpnat1</v>
          </cell>
          <cell r="C1710" t="str">
            <v>glucosamine 6-phosphate N-acetyltransferase isoform X1</v>
          </cell>
          <cell r="D1710">
            <v>-0.30640177699999999</v>
          </cell>
          <cell r="E1710">
            <v>0.643889822</v>
          </cell>
          <cell r="F1710" t="str">
            <v>11.6 ± 1.2</v>
          </cell>
          <cell r="G1710" t="str">
            <v>10.1 ± 2.4</v>
          </cell>
          <cell r="H1710">
            <v>0.30640177699999999</v>
          </cell>
        </row>
        <row r="1711">
          <cell r="B1711" t="str">
            <v>Tmem253</v>
          </cell>
          <cell r="C1711" t="str">
            <v>transmembrane protein 253 isoform X2</v>
          </cell>
          <cell r="D1711">
            <v>-0.30633799299999998</v>
          </cell>
          <cell r="E1711">
            <v>0.74201154800000002</v>
          </cell>
          <cell r="F1711" t="str">
            <v>10.8 ± 1.5</v>
          </cell>
          <cell r="G1711" t="str">
            <v>9.4 ± 2.3</v>
          </cell>
          <cell r="H1711">
            <v>0.30633799299999998</v>
          </cell>
        </row>
        <row r="1712">
          <cell r="B1712" t="str">
            <v>Cgref1</v>
          </cell>
          <cell r="C1712" t="str">
            <v>cell growth regulator with EF hand domain protein 1 isoform 2 precursor</v>
          </cell>
          <cell r="D1712">
            <v>0.30625655699999998</v>
          </cell>
          <cell r="E1712">
            <v>0.74676542099999998</v>
          </cell>
          <cell r="F1712" t="str">
            <v>5.7 ± 1.7</v>
          </cell>
          <cell r="G1712" t="str">
            <v>7.5 ± 0.9</v>
          </cell>
          <cell r="H1712">
            <v>0.30625655699999998</v>
          </cell>
        </row>
        <row r="1713">
          <cell r="B1713" t="str">
            <v>R3hcc1l</v>
          </cell>
          <cell r="C1713" t="str">
            <v>coiled-coil domain-containing protein R3HCC1L isoform X1</v>
          </cell>
          <cell r="D1713">
            <v>0.30624355399999997</v>
          </cell>
          <cell r="E1713">
            <v>0.35003004900000001</v>
          </cell>
          <cell r="F1713" t="str">
            <v>27.5 ± 3.3</v>
          </cell>
          <cell r="G1713" t="str">
            <v>36.5 ± 5.1</v>
          </cell>
          <cell r="H1713">
            <v>0.30624355399999997</v>
          </cell>
        </row>
        <row r="1714">
          <cell r="B1714" t="str">
            <v>Fam72a</v>
          </cell>
          <cell r="C1714" t="str">
            <v>protein FAM72A</v>
          </cell>
          <cell r="D1714">
            <v>0.30621170199999997</v>
          </cell>
          <cell r="E1714">
            <v>0.74676542099999998</v>
          </cell>
          <cell r="F1714" t="str">
            <v>2.9 ± 0.2</v>
          </cell>
          <cell r="G1714" t="str">
            <v>3.9 ± 0.5</v>
          </cell>
          <cell r="H1714">
            <v>0.30621170199999997</v>
          </cell>
        </row>
        <row r="1715">
          <cell r="B1715" t="str">
            <v>Ccdc34</v>
          </cell>
          <cell r="C1715" t="str">
            <v>coiled-coil domain-containing protein 34</v>
          </cell>
          <cell r="D1715">
            <v>0.30604988900000002</v>
          </cell>
          <cell r="E1715">
            <v>0.384633479</v>
          </cell>
          <cell r="F1715" t="str">
            <v>36.1 ± 2.1</v>
          </cell>
          <cell r="G1715" t="str">
            <v>48.1 ± 7.3</v>
          </cell>
          <cell r="H1715">
            <v>0.30604988900000002</v>
          </cell>
        </row>
        <row r="1716">
          <cell r="B1716" t="str">
            <v>Tmem208</v>
          </cell>
          <cell r="C1716" t="str">
            <v>transmembrane protein 208 isoform X2</v>
          </cell>
          <cell r="D1716">
            <v>-0.30604376</v>
          </cell>
          <cell r="E1716">
            <v>0.49852626100000003</v>
          </cell>
          <cell r="F1716" t="str">
            <v>71.0 ± 12.6</v>
          </cell>
          <cell r="G1716" t="str">
            <v>61.8 ± 10.0</v>
          </cell>
          <cell r="H1716">
            <v>0.30604376</v>
          </cell>
        </row>
        <row r="1717">
          <cell r="B1717" t="str">
            <v>Lif</v>
          </cell>
          <cell r="C1717" t="str">
            <v>leukemia inhibitory factor isoform X2</v>
          </cell>
          <cell r="D1717">
            <v>-0.30603098000000001</v>
          </cell>
          <cell r="E1717">
            <v>0.702996289</v>
          </cell>
          <cell r="F1717" t="str">
            <v>7.7 ± 2.8</v>
          </cell>
          <cell r="G1717" t="str">
            <v>6.6 ± 1.2</v>
          </cell>
          <cell r="H1717">
            <v>0.30603098000000001</v>
          </cell>
        </row>
        <row r="1718">
          <cell r="B1718" t="str">
            <v>Slc16a6</v>
          </cell>
          <cell r="C1718" t="str">
            <v>monocarboxylate transporter 7 isoform X1</v>
          </cell>
          <cell r="D1718">
            <v>0.30599680099999998</v>
          </cell>
          <cell r="E1718">
            <v>0.63385503899999995</v>
          </cell>
          <cell r="F1718" t="str">
            <v>3.8 ± 0.3</v>
          </cell>
          <cell r="G1718" t="str">
            <v>5.1 ± 0.4</v>
          </cell>
          <cell r="H1718">
            <v>0.30599680099999998</v>
          </cell>
        </row>
        <row r="1719">
          <cell r="B1719" t="str">
            <v>Acvr2b</v>
          </cell>
          <cell r="C1719" t="str">
            <v>activin receptor type-2B isoform X1</v>
          </cell>
          <cell r="D1719">
            <v>0.305899696</v>
          </cell>
          <cell r="E1719">
            <v>0.74318889399999999</v>
          </cell>
          <cell r="F1719" t="str">
            <v>4.9 ± 0.3</v>
          </cell>
          <cell r="G1719" t="str">
            <v>6.5 ± 1.2</v>
          </cell>
          <cell r="H1719">
            <v>0.305899696</v>
          </cell>
        </row>
        <row r="1720">
          <cell r="B1720" t="str">
            <v>Zdhhc9</v>
          </cell>
          <cell r="C1720" t="str">
            <v>palmitoyltransferase ZDHHC9</v>
          </cell>
          <cell r="D1720">
            <v>-0.305835093</v>
          </cell>
          <cell r="E1720">
            <v>0.668832447</v>
          </cell>
          <cell r="F1720" t="str">
            <v>6.3 ± 1.4</v>
          </cell>
          <cell r="G1720" t="str">
            <v>5.5 ± 0.1</v>
          </cell>
          <cell r="H1720">
            <v>0.305835093</v>
          </cell>
        </row>
        <row r="1721">
          <cell r="B1721" t="str">
            <v>Pgm2</v>
          </cell>
          <cell r="C1721" t="str">
            <v>phosphoglucomutase-2</v>
          </cell>
          <cell r="D1721">
            <v>0.305780367</v>
          </cell>
          <cell r="E1721">
            <v>0.31492167100000001</v>
          </cell>
          <cell r="F1721" t="str">
            <v>33.3 ± 5.1</v>
          </cell>
          <cell r="G1721" t="str">
            <v>44.3 ± 3.6</v>
          </cell>
          <cell r="H1721">
            <v>0.305780367</v>
          </cell>
        </row>
        <row r="1722">
          <cell r="B1722" t="str">
            <v>Prmt5</v>
          </cell>
          <cell r="C1722" t="str">
            <v>protein arginine N-methyltransferase 5 isoform 3</v>
          </cell>
          <cell r="D1722">
            <v>-0.30571572400000002</v>
          </cell>
          <cell r="E1722">
            <v>0.40674571900000001</v>
          </cell>
          <cell r="F1722" t="str">
            <v>55.2 ± 5.8</v>
          </cell>
          <cell r="G1722" t="str">
            <v>48.0 ± 9.2</v>
          </cell>
          <cell r="H1722">
            <v>0.30571572400000002</v>
          </cell>
        </row>
        <row r="1723">
          <cell r="B1723" t="str">
            <v>Dync2h1</v>
          </cell>
          <cell r="C1723" t="str">
            <v>cytoplasmic dynein 2 heavy chain 1</v>
          </cell>
          <cell r="D1723">
            <v>0.30566123299999998</v>
          </cell>
          <cell r="E1723">
            <v>0.197179728</v>
          </cell>
          <cell r="F1723" t="str">
            <v>11.9 ± 0.8</v>
          </cell>
          <cell r="G1723" t="str">
            <v>15.9 ± 0.8</v>
          </cell>
          <cell r="H1723">
            <v>0.30566123299999998</v>
          </cell>
        </row>
        <row r="1724">
          <cell r="B1724" t="str">
            <v>Rab11fip1</v>
          </cell>
          <cell r="C1724" t="str">
            <v>rab11 family-interacting protein 1 isoform 2</v>
          </cell>
          <cell r="D1724">
            <v>-0.305312796</v>
          </cell>
          <cell r="E1724">
            <v>0.27567228999999999</v>
          </cell>
          <cell r="F1724" t="str">
            <v>34.0 ± 6.6</v>
          </cell>
          <cell r="G1724" t="str">
            <v>29.8 ± 2.2</v>
          </cell>
          <cell r="H1724">
            <v>0.305312796</v>
          </cell>
        </row>
        <row r="1725">
          <cell r="B1725" t="str">
            <v>Kdelc2</v>
          </cell>
          <cell r="C1725" t="str">
            <v>KDEL motif-containing protein 2 precursor</v>
          </cell>
          <cell r="D1725">
            <v>0.30522515500000003</v>
          </cell>
          <cell r="E1725">
            <v>0.39029144300000002</v>
          </cell>
          <cell r="F1725" t="str">
            <v>14.0 ± 2.0</v>
          </cell>
          <cell r="G1725" t="str">
            <v>18.6 ± 1.7</v>
          </cell>
          <cell r="H1725">
            <v>0.30522515500000003</v>
          </cell>
        </row>
        <row r="1726">
          <cell r="B1726" t="str">
            <v>Ndufv1</v>
          </cell>
          <cell r="C1726" t="str">
            <v>NADH dehydrogenase [ubiquinone] flavoprotein 1, mitochondrial precursor</v>
          </cell>
          <cell r="D1726">
            <v>0.30514498899999998</v>
          </cell>
          <cell r="E1726">
            <v>0.34886805500000001</v>
          </cell>
          <cell r="F1726" t="str">
            <v>197.4 ± 14.1</v>
          </cell>
          <cell r="G1726" t="str">
            <v>263.5 ± 49.8</v>
          </cell>
          <cell r="H1726">
            <v>0.30514498899999998</v>
          </cell>
        </row>
        <row r="1727">
          <cell r="B1727" t="str">
            <v>Cdc25b</v>
          </cell>
          <cell r="C1727" t="str">
            <v>M-phase inducer phosphatase 2 isoform b</v>
          </cell>
          <cell r="D1727">
            <v>0.30513462099999999</v>
          </cell>
          <cell r="E1727">
            <v>0.49559525999999998</v>
          </cell>
          <cell r="F1727" t="str">
            <v>33.5 ± 10.1</v>
          </cell>
          <cell r="G1727" t="str">
            <v>44.2 ± 5.2</v>
          </cell>
          <cell r="H1727">
            <v>0.30513462099999999</v>
          </cell>
        </row>
        <row r="1728">
          <cell r="B1728" t="str">
            <v>Emx2os</v>
          </cell>
          <cell r="C1728" t="str">
            <v>Emx2 opposite strand/antisense transcript (non-protein coding)</v>
          </cell>
          <cell r="D1728">
            <v>-0.30509299299999998</v>
          </cell>
          <cell r="E1728">
            <v>0.73086491200000003</v>
          </cell>
          <cell r="F1728" t="str">
            <v>3.3 ± 0.6</v>
          </cell>
          <cell r="G1728" t="str">
            <v>2.9 ± 0.7</v>
          </cell>
          <cell r="H1728">
            <v>0.30509299299999998</v>
          </cell>
        </row>
        <row r="1729">
          <cell r="B1729" t="str">
            <v>Mast2</v>
          </cell>
          <cell r="C1729" t="str">
            <v>microtubule-associated serine/threonine-protein kinase 2 isoform X2</v>
          </cell>
          <cell r="D1729">
            <v>-0.305000787</v>
          </cell>
          <cell r="E1729">
            <v>0.38616619800000002</v>
          </cell>
          <cell r="F1729" t="str">
            <v>33.3 ± 7.0</v>
          </cell>
          <cell r="G1729" t="str">
            <v>29.0 ± 4.5</v>
          </cell>
          <cell r="H1729">
            <v>0.305000787</v>
          </cell>
        </row>
        <row r="1730">
          <cell r="B1730" t="str">
            <v>Gpalpp1</v>
          </cell>
          <cell r="C1730" t="str">
            <v>GPALPP motifs-containing protein 1</v>
          </cell>
          <cell r="D1730">
            <v>-0.30487276400000002</v>
          </cell>
          <cell r="E1730">
            <v>0.42931106499999999</v>
          </cell>
          <cell r="F1730" t="str">
            <v>34.7 ± 5.3</v>
          </cell>
          <cell r="G1730" t="str">
            <v>30.2 ± 5.8</v>
          </cell>
          <cell r="H1730">
            <v>0.30487276400000002</v>
          </cell>
        </row>
        <row r="1731">
          <cell r="B1731" t="str">
            <v>Ube2e1</v>
          </cell>
          <cell r="C1731" t="str">
            <v>ubiquitin-conjugating enzyme E2 E1 isoform X1</v>
          </cell>
          <cell r="D1731">
            <v>0.30480639300000001</v>
          </cell>
          <cell r="E1731">
            <v>0.56965133899999998</v>
          </cell>
          <cell r="F1731" t="str">
            <v>29.3 ± 7.1</v>
          </cell>
          <cell r="G1731" t="str">
            <v>38.7 ± 6.7</v>
          </cell>
          <cell r="H1731">
            <v>0.30480639300000001</v>
          </cell>
        </row>
        <row r="1732">
          <cell r="B1732" t="str">
            <v>Egfr</v>
          </cell>
          <cell r="C1732" t="str">
            <v>epidermal growth factor receptor isoform 1 precursor</v>
          </cell>
          <cell r="D1732">
            <v>-0.30469308899999997</v>
          </cell>
          <cell r="E1732">
            <v>0.30033243100000001</v>
          </cell>
          <cell r="F1732" t="str">
            <v>53.1 ± 0.8</v>
          </cell>
          <cell r="G1732" t="str">
            <v>46.5 ± 6.4</v>
          </cell>
          <cell r="H1732">
            <v>0.30469308899999997</v>
          </cell>
        </row>
        <row r="1733">
          <cell r="B1733" t="str">
            <v>Ydjc</v>
          </cell>
          <cell r="C1733" t="str">
            <v>carbohydrate deacetylase isoform X1</v>
          </cell>
          <cell r="D1733">
            <v>0.30453523399999999</v>
          </cell>
          <cell r="E1733">
            <v>0.79741848100000001</v>
          </cell>
          <cell r="F1733" t="str">
            <v>5.6 ± 1.5</v>
          </cell>
          <cell r="G1733" t="str">
            <v>7.5 ± 2.1</v>
          </cell>
          <cell r="H1733">
            <v>0.30453523399999999</v>
          </cell>
        </row>
        <row r="1734">
          <cell r="B1734" t="str">
            <v>Mrps16</v>
          </cell>
          <cell r="C1734" t="str">
            <v>28S ribosomal protein S16, mitochondrial precursor</v>
          </cell>
          <cell r="D1734">
            <v>0.30449786699999998</v>
          </cell>
          <cell r="E1734">
            <v>0.55709565800000005</v>
          </cell>
          <cell r="F1734" t="str">
            <v>71.5 ± 13.3</v>
          </cell>
          <cell r="G1734" t="str">
            <v>95.0 ± 19.5</v>
          </cell>
          <cell r="H1734">
            <v>0.30449786699999998</v>
          </cell>
        </row>
        <row r="1735">
          <cell r="B1735" t="str">
            <v>Cry1</v>
          </cell>
          <cell r="C1735" t="str">
            <v>cryptochrome-1 isoform X2</v>
          </cell>
          <cell r="D1735">
            <v>-0.30443256400000002</v>
          </cell>
          <cell r="E1735">
            <v>0.39606998399999999</v>
          </cell>
          <cell r="F1735" t="str">
            <v>20.5 ± 0.0</v>
          </cell>
          <cell r="G1735" t="str">
            <v>17.9 ± 1.5</v>
          </cell>
          <cell r="H1735">
            <v>0.30443256400000002</v>
          </cell>
        </row>
        <row r="1736">
          <cell r="B1736" t="str">
            <v>Ftsj1</v>
          </cell>
          <cell r="C1736" t="str">
            <v>putative tRNA (cytidine(32)/guanosine(34)-2'-O)-methyltransferase isoform 2</v>
          </cell>
          <cell r="D1736">
            <v>0.30442773699999998</v>
          </cell>
          <cell r="E1736">
            <v>0.54902598000000002</v>
          </cell>
          <cell r="F1736" t="str">
            <v>14.8 ± 0.5</v>
          </cell>
          <cell r="G1736" t="str">
            <v>20.0 ± 2.5</v>
          </cell>
          <cell r="H1736">
            <v>0.30442773699999998</v>
          </cell>
        </row>
        <row r="1737">
          <cell r="B1737" t="str">
            <v>Rps6kb2</v>
          </cell>
          <cell r="C1737" t="str">
            <v>ribosomal protein S6 kinase beta-2 isoform X4</v>
          </cell>
          <cell r="D1737">
            <v>0.30440112899999999</v>
          </cell>
          <cell r="E1737">
            <v>0.365862456</v>
          </cell>
          <cell r="F1737" t="str">
            <v>26.7 ± 2.3</v>
          </cell>
          <cell r="G1737" t="str">
            <v>35.5 ± 0.7</v>
          </cell>
          <cell r="H1737">
            <v>0.30440112899999999</v>
          </cell>
        </row>
        <row r="1738">
          <cell r="B1738" t="str">
            <v>Gpr137b</v>
          </cell>
          <cell r="C1738" t="str">
            <v>integral membrane protein GPR137B</v>
          </cell>
          <cell r="D1738">
            <v>-0.30438721200000002</v>
          </cell>
          <cell r="E1738">
            <v>0.49069331700000002</v>
          </cell>
          <cell r="F1738" t="str">
            <v>13.3 ± 1.9</v>
          </cell>
          <cell r="G1738" t="str">
            <v>11.6 ± 1.0</v>
          </cell>
          <cell r="H1738">
            <v>0.30438721200000002</v>
          </cell>
        </row>
        <row r="1739">
          <cell r="B1739" t="str">
            <v>Tbc1d12</v>
          </cell>
          <cell r="C1739" t="str">
            <v>TBC1 domain family member 12 isoform X3</v>
          </cell>
          <cell r="D1739">
            <v>0.30431650100000002</v>
          </cell>
          <cell r="E1739">
            <v>0.50339852900000004</v>
          </cell>
          <cell r="F1739" t="str">
            <v>10.4 ± 0.6</v>
          </cell>
          <cell r="G1739" t="str">
            <v>13.8 ± 2.2</v>
          </cell>
          <cell r="H1739">
            <v>0.30431650100000002</v>
          </cell>
        </row>
        <row r="1740">
          <cell r="B1740" t="str">
            <v>Ube2w</v>
          </cell>
          <cell r="C1740" t="str">
            <v>ubiquitin-conjugating enzyme E2 W isoform X4</v>
          </cell>
          <cell r="D1740">
            <v>0.30426889499999998</v>
          </cell>
          <cell r="E1740">
            <v>0.67020592199999995</v>
          </cell>
          <cell r="F1740" t="str">
            <v>9.3 ± 0.7</v>
          </cell>
          <cell r="G1740" t="str">
            <v>12.4 ± 1.0</v>
          </cell>
          <cell r="H1740">
            <v>0.30426889499999998</v>
          </cell>
        </row>
        <row r="1741">
          <cell r="B1741" t="str">
            <v>Men1</v>
          </cell>
          <cell r="C1741" t="str">
            <v>menin isoform c</v>
          </cell>
          <cell r="D1741">
            <v>0.30423599800000001</v>
          </cell>
          <cell r="E1741">
            <v>0.26002350299999999</v>
          </cell>
          <cell r="F1741" t="str">
            <v>64.2 ± 8.7</v>
          </cell>
          <cell r="G1741" t="str">
            <v>84.4 ± 8.8</v>
          </cell>
          <cell r="H1741">
            <v>0.30423599800000001</v>
          </cell>
        </row>
        <row r="1742">
          <cell r="B1742" t="str">
            <v>Hist1h2af</v>
          </cell>
          <cell r="C1742" t="str">
            <v>histone H2A type 1-F</v>
          </cell>
          <cell r="D1742">
            <v>0.30422059200000001</v>
          </cell>
          <cell r="E1742">
            <v>0.48636189000000002</v>
          </cell>
          <cell r="F1742" t="str">
            <v>231.4 ± 48.6</v>
          </cell>
          <cell r="G1742" t="str">
            <v>307.0 ± 48.0</v>
          </cell>
          <cell r="H1742">
            <v>0.30422059200000001</v>
          </cell>
        </row>
        <row r="1743">
          <cell r="B1743" t="str">
            <v>Dusp4</v>
          </cell>
          <cell r="C1743" t="str">
            <v>dual specificity protein phosphatase 4</v>
          </cell>
          <cell r="D1743">
            <v>-0.30417865100000002</v>
          </cell>
          <cell r="E1743">
            <v>0.45359098199999998</v>
          </cell>
          <cell r="F1743" t="str">
            <v>17.6 ± 1.6</v>
          </cell>
          <cell r="G1743" t="str">
            <v>15.5 ± 0.7</v>
          </cell>
          <cell r="H1743">
            <v>0.30417865100000002</v>
          </cell>
        </row>
        <row r="1744">
          <cell r="B1744" t="str">
            <v>Zfp36</v>
          </cell>
          <cell r="C1744" t="str">
            <v>tristetraprolin</v>
          </cell>
          <cell r="D1744">
            <v>-0.30414489099999997</v>
          </cell>
          <cell r="E1744">
            <v>0.59757486999999998</v>
          </cell>
          <cell r="F1744" t="str">
            <v>13.1 ± 2.5</v>
          </cell>
          <cell r="G1744" t="str">
            <v>11.5 ± 1.5</v>
          </cell>
          <cell r="H1744">
            <v>0.30414489099999997</v>
          </cell>
        </row>
        <row r="1745">
          <cell r="B1745" t="str">
            <v>Rilpl2</v>
          </cell>
          <cell r="C1745" t="str">
            <v>RILP-like protein 2</v>
          </cell>
          <cell r="D1745">
            <v>-0.30412874099999998</v>
          </cell>
          <cell r="E1745">
            <v>0.47960381200000002</v>
          </cell>
          <cell r="F1745" t="str">
            <v>33.7 ± 3.6</v>
          </cell>
          <cell r="G1745" t="str">
            <v>29.4 ± 4.7</v>
          </cell>
          <cell r="H1745">
            <v>0.30412874099999998</v>
          </cell>
        </row>
        <row r="1746">
          <cell r="B1746" t="str">
            <v>Arhgef40</v>
          </cell>
          <cell r="C1746" t="str">
            <v>rho guanine nucleotide exchange factor 40 isoform X2</v>
          </cell>
          <cell r="D1746">
            <v>-0.30411903800000001</v>
          </cell>
          <cell r="E1746">
            <v>0.72949303099999996</v>
          </cell>
          <cell r="F1746" t="str">
            <v>47.5 ± 19.1</v>
          </cell>
          <cell r="G1746" t="str">
            <v>41.1 ± 16.5</v>
          </cell>
          <cell r="H1746">
            <v>0.30411903800000001</v>
          </cell>
        </row>
        <row r="1747">
          <cell r="B1747" t="str">
            <v>Usp18</v>
          </cell>
          <cell r="C1747" t="str">
            <v>ubl carboxyl-terminal hydrolase 18</v>
          </cell>
          <cell r="D1747">
            <v>-0.30402057300000002</v>
          </cell>
          <cell r="E1747">
            <v>0.79347195699999995</v>
          </cell>
          <cell r="F1747" t="str">
            <v>6.4 ± 2.1</v>
          </cell>
          <cell r="G1747" t="str">
            <v>5.6 ± 1.6</v>
          </cell>
          <cell r="H1747">
            <v>0.30402057300000002</v>
          </cell>
        </row>
        <row r="1748">
          <cell r="B1748" t="str">
            <v>Dcakd</v>
          </cell>
          <cell r="C1748" t="str">
            <v>dephospho-CoA kinase domain-containing protein isoform X1</v>
          </cell>
          <cell r="D1748">
            <v>0.303785731</v>
          </cell>
          <cell r="E1748">
            <v>0.39607865199999998</v>
          </cell>
          <cell r="F1748" t="str">
            <v>60.6 ± 6.9</v>
          </cell>
          <cell r="G1748" t="str">
            <v>81.3 ± 6.8</v>
          </cell>
          <cell r="H1748">
            <v>0.303785731</v>
          </cell>
        </row>
        <row r="1749">
          <cell r="B1749" t="str">
            <v>6030458C11Rik</v>
          </cell>
          <cell r="C1749" t="str">
            <v>UPF0489 protein C5orf22 homolog isoform X1</v>
          </cell>
          <cell r="D1749">
            <v>-0.30377581799999998</v>
          </cell>
          <cell r="E1749">
            <v>0.37366299600000003</v>
          </cell>
          <cell r="F1749" t="str">
            <v>27.4 ± 2.5</v>
          </cell>
          <cell r="G1749" t="str">
            <v>24.1 ± 1.2</v>
          </cell>
          <cell r="H1749">
            <v>0.30377581799999998</v>
          </cell>
        </row>
        <row r="1750">
          <cell r="B1750" t="str">
            <v>4930507D05Rik</v>
          </cell>
          <cell r="C1750" t="str">
            <v>RIKEN cDNA 4930507D05 gene</v>
          </cell>
          <cell r="D1750">
            <v>0.30370805899999997</v>
          </cell>
          <cell r="E1750">
            <v>0.79567514399999995</v>
          </cell>
          <cell r="F1750" t="str">
            <v>3.3 ± 0.8</v>
          </cell>
          <cell r="G1750" t="str">
            <v>4.5 ± 0.8</v>
          </cell>
          <cell r="H1750">
            <v>0.30370805899999997</v>
          </cell>
        </row>
        <row r="1751">
          <cell r="B1751" t="str">
            <v>Polg2</v>
          </cell>
          <cell r="C1751" t="str">
            <v>DNA polymerase subunit gamma-2, mitochondrial isoform X1</v>
          </cell>
          <cell r="D1751">
            <v>-0.30353654499999999</v>
          </cell>
          <cell r="E1751">
            <v>0.75468904199999998</v>
          </cell>
          <cell r="F1751" t="str">
            <v>8.0 ± 1.2</v>
          </cell>
          <cell r="G1751" t="str">
            <v>7.0 ± 1.5</v>
          </cell>
          <cell r="H1751">
            <v>0.30353654499999999</v>
          </cell>
        </row>
        <row r="1752">
          <cell r="B1752" t="str">
            <v>Tm6sf1</v>
          </cell>
          <cell r="C1752" t="str">
            <v>transmembrane 6 superfamily member 1 isoform X2</v>
          </cell>
          <cell r="D1752">
            <v>0.30349435299999999</v>
          </cell>
          <cell r="E1752">
            <v>0.74009016599999999</v>
          </cell>
          <cell r="F1752" t="str">
            <v>3.3 ± 0.4</v>
          </cell>
          <cell r="G1752" t="str">
            <v>4.4 ± 0.4</v>
          </cell>
          <cell r="H1752">
            <v>0.30349435299999999</v>
          </cell>
        </row>
        <row r="1753">
          <cell r="B1753" t="str">
            <v>Esr1</v>
          </cell>
          <cell r="C1753" t="str">
            <v>estrogen receptor isoform 1</v>
          </cell>
          <cell r="D1753">
            <v>-0.30324272600000002</v>
          </cell>
          <cell r="E1753">
            <v>0.76347218900000002</v>
          </cell>
          <cell r="F1753" t="str">
            <v>3.3 ± 0.7</v>
          </cell>
          <cell r="G1753" t="str">
            <v>3.2 ± 1.4</v>
          </cell>
          <cell r="H1753">
            <v>0.30324272600000002</v>
          </cell>
        </row>
        <row r="1754">
          <cell r="B1754" t="str">
            <v>Mki67</v>
          </cell>
          <cell r="C1754" t="str">
            <v>proliferation marker protein Ki-67</v>
          </cell>
          <cell r="D1754">
            <v>0.303189773</v>
          </cell>
          <cell r="E1754">
            <v>0.379512081</v>
          </cell>
          <cell r="F1754" t="str">
            <v>101.5 ± 25.5</v>
          </cell>
          <cell r="G1754" t="str">
            <v>134.3 ± 4.8</v>
          </cell>
          <cell r="H1754">
            <v>0.303189773</v>
          </cell>
        </row>
        <row r="1755">
          <cell r="B1755" t="str">
            <v>Sync</v>
          </cell>
          <cell r="C1755" t="str">
            <v>syncoilin isoform X3</v>
          </cell>
          <cell r="D1755">
            <v>0.30303444099999999</v>
          </cell>
          <cell r="E1755">
            <v>0.73522192900000005</v>
          </cell>
          <cell r="F1755" t="str">
            <v>4.1 ± 0.6</v>
          </cell>
          <cell r="G1755" t="str">
            <v>5.5 ± 0.6</v>
          </cell>
          <cell r="H1755">
            <v>0.30303444099999999</v>
          </cell>
        </row>
        <row r="1756">
          <cell r="B1756" t="str">
            <v>Prr12</v>
          </cell>
          <cell r="C1756" t="str">
            <v>proline-rich protein 12</v>
          </cell>
          <cell r="D1756">
            <v>-0.30295492200000002</v>
          </cell>
          <cell r="E1756">
            <v>0.69052533800000004</v>
          </cell>
          <cell r="F1756" t="str">
            <v>3.9 ± 1.2</v>
          </cell>
          <cell r="G1756" t="str">
            <v>3.4 ± 0.5</v>
          </cell>
          <cell r="H1756">
            <v>0.30295492200000002</v>
          </cell>
        </row>
        <row r="1757">
          <cell r="B1757" t="str">
            <v>Chrnb1</v>
          </cell>
          <cell r="C1757" t="str">
            <v>acetylcholine receptor subunit beta precursor</v>
          </cell>
          <cell r="D1757">
            <v>-0.30285873899999999</v>
          </cell>
          <cell r="E1757">
            <v>0.31771637600000002</v>
          </cell>
          <cell r="F1757" t="str">
            <v>84.9 ± 9.3</v>
          </cell>
          <cell r="G1757" t="str">
            <v>74.2 ± 12.3</v>
          </cell>
          <cell r="H1757">
            <v>0.30285873899999999</v>
          </cell>
        </row>
        <row r="1758">
          <cell r="B1758" t="str">
            <v>Odf2</v>
          </cell>
          <cell r="C1758" t="str">
            <v>outer dense fiber protein 2 isoform c</v>
          </cell>
          <cell r="D1758">
            <v>0.30283259099999998</v>
          </cell>
          <cell r="E1758">
            <v>0.24591410699999999</v>
          </cell>
          <cell r="F1758" t="str">
            <v>31.8 ± 2.8</v>
          </cell>
          <cell r="G1758" t="str">
            <v>42.0 ± 2.6</v>
          </cell>
          <cell r="H1758">
            <v>0.30283259099999998</v>
          </cell>
        </row>
        <row r="1759">
          <cell r="B1759" t="str">
            <v>Tk2</v>
          </cell>
          <cell r="C1759" t="str">
            <v>thymidine kinase 2, mitochondrial isoform X2</v>
          </cell>
          <cell r="D1759">
            <v>-0.30277147700000001</v>
          </cell>
          <cell r="E1759">
            <v>0.53833436800000001</v>
          </cell>
          <cell r="F1759" t="str">
            <v>17.1 ± 2.5</v>
          </cell>
          <cell r="G1759" t="str">
            <v>15.0 ± 1.9</v>
          </cell>
          <cell r="H1759">
            <v>0.30277147700000001</v>
          </cell>
        </row>
        <row r="1760">
          <cell r="B1760" t="str">
            <v>Kansl1l</v>
          </cell>
          <cell r="C1760" t="str">
            <v>KAT8 regulatory NSL complex subunit 1-like protein isoform X10</v>
          </cell>
          <cell r="D1760">
            <v>0.30275679</v>
          </cell>
          <cell r="E1760">
            <v>0.48752575100000001</v>
          </cell>
          <cell r="F1760" t="str">
            <v>17.4 ± 3.1</v>
          </cell>
          <cell r="G1760" t="str">
            <v>23.0 ± 4.9</v>
          </cell>
          <cell r="H1760">
            <v>0.30275679</v>
          </cell>
        </row>
        <row r="1761">
          <cell r="B1761" t="str">
            <v>Nudt1</v>
          </cell>
          <cell r="C1761" t="str">
            <v>7,8-dihydro-8-oxoguanine triphosphatase precursor</v>
          </cell>
          <cell r="D1761">
            <v>0.30273591</v>
          </cell>
          <cell r="E1761">
            <v>0.37310996499999999</v>
          </cell>
          <cell r="F1761" t="str">
            <v>50.6 ± 3.8</v>
          </cell>
          <cell r="G1761" t="str">
            <v>68.3 ± 3.6</v>
          </cell>
          <cell r="H1761">
            <v>0.30273591</v>
          </cell>
        </row>
        <row r="1762">
          <cell r="B1762" t="str">
            <v>Lmbr1l</v>
          </cell>
          <cell r="C1762" t="str">
            <v>protein LMBR1L isoform X2</v>
          </cell>
          <cell r="D1762">
            <v>-0.30271952499999999</v>
          </cell>
          <cell r="E1762">
            <v>0.49987788500000002</v>
          </cell>
          <cell r="F1762" t="str">
            <v>22.1 ± 2.9</v>
          </cell>
          <cell r="G1762" t="str">
            <v>19.4 ± 0.8</v>
          </cell>
          <cell r="H1762">
            <v>0.30271952499999999</v>
          </cell>
        </row>
        <row r="1763">
          <cell r="B1763" t="str">
            <v>Rnf166</v>
          </cell>
          <cell r="C1763" t="str">
            <v>RING finger protein 166 isoform X2</v>
          </cell>
          <cell r="D1763">
            <v>-0.302615152</v>
          </cell>
          <cell r="E1763">
            <v>0.48600782799999998</v>
          </cell>
          <cell r="F1763" t="str">
            <v>31.0 ± 1.2</v>
          </cell>
          <cell r="G1763" t="str">
            <v>27.2 ± 4.5</v>
          </cell>
          <cell r="H1763">
            <v>0.302615152</v>
          </cell>
        </row>
        <row r="1764">
          <cell r="B1764" t="str">
            <v>Ptgs1</v>
          </cell>
          <cell r="C1764" t="str">
            <v>prostaglandin G/H synthase 1 precursor</v>
          </cell>
          <cell r="D1764">
            <v>-0.30253956399999998</v>
          </cell>
          <cell r="E1764">
            <v>0.29236384700000001</v>
          </cell>
          <cell r="F1764" t="str">
            <v>89.4 ± 18.1</v>
          </cell>
          <cell r="G1764" t="str">
            <v>77.8 ± 4.3</v>
          </cell>
          <cell r="H1764">
            <v>0.30253956399999998</v>
          </cell>
        </row>
        <row r="1765">
          <cell r="B1765" t="str">
            <v>Tmem268</v>
          </cell>
          <cell r="C1765" t="str">
            <v>transmembrane protein 268</v>
          </cell>
          <cell r="D1765">
            <v>-0.30240798200000002</v>
          </cell>
          <cell r="E1765">
            <v>0.723565291</v>
          </cell>
          <cell r="F1765" t="str">
            <v>3.0 ± 0.2</v>
          </cell>
          <cell r="G1765" t="str">
            <v>2.7 ± 0.3</v>
          </cell>
          <cell r="H1765">
            <v>0.30240798200000002</v>
          </cell>
        </row>
        <row r="1766">
          <cell r="B1766" t="str">
            <v>Atp2b4</v>
          </cell>
          <cell r="C1766" t="str">
            <v>ATPase, Ca++ transporting, plasma membrane 4</v>
          </cell>
          <cell r="D1766">
            <v>-0.30237459700000002</v>
          </cell>
          <cell r="E1766">
            <v>0.93807556700000005</v>
          </cell>
          <cell r="F1766" t="str">
            <v>0.6  ±  0.5</v>
          </cell>
          <cell r="G1766" t="str">
            <v>0.6  ±  0.4</v>
          </cell>
          <cell r="H1766">
            <v>0.30237459700000002</v>
          </cell>
        </row>
        <row r="1767">
          <cell r="B1767" t="str">
            <v>Ccdc90b</v>
          </cell>
          <cell r="C1767" t="str">
            <v>coiled-coil domain-containing protein 90B, mitochondrial isoform X1</v>
          </cell>
          <cell r="D1767">
            <v>0.30236566599999998</v>
          </cell>
          <cell r="E1767">
            <v>0.65157093600000004</v>
          </cell>
          <cell r="F1767" t="str">
            <v>13.5 ± 1.5</v>
          </cell>
          <cell r="G1767" t="str">
            <v>18.1 ± 2.3</v>
          </cell>
          <cell r="H1767">
            <v>0.30236566599999998</v>
          </cell>
        </row>
        <row r="1768">
          <cell r="B1768" t="str">
            <v>Cdc25c</v>
          </cell>
          <cell r="C1768" t="str">
            <v>M-phase inducer phosphatase 3 isoform X2</v>
          </cell>
          <cell r="D1768">
            <v>0.30235107900000002</v>
          </cell>
          <cell r="E1768">
            <v>0.60135759499999997</v>
          </cell>
          <cell r="F1768" t="str">
            <v>14.6 ± 3.5</v>
          </cell>
          <cell r="G1768" t="str">
            <v>19.3 ± 2.5</v>
          </cell>
          <cell r="H1768">
            <v>0.30235107900000002</v>
          </cell>
        </row>
        <row r="1769">
          <cell r="B1769" t="str">
            <v>Ulk3</v>
          </cell>
          <cell r="C1769" t="str">
            <v>serine/threonine-protein kinase ULK3</v>
          </cell>
          <cell r="D1769">
            <v>-0.30234217600000002</v>
          </cell>
          <cell r="E1769">
            <v>0.602133802</v>
          </cell>
          <cell r="F1769" t="str">
            <v>9.5 ± 1.1</v>
          </cell>
          <cell r="G1769" t="str">
            <v>8.3 ± 0.7</v>
          </cell>
          <cell r="H1769">
            <v>0.30234217600000002</v>
          </cell>
        </row>
        <row r="1770">
          <cell r="B1770" t="str">
            <v>2010111I01Rik</v>
          </cell>
          <cell r="C1770" t="str">
            <v>aminopeptidase O</v>
          </cell>
          <cell r="D1770">
            <v>0.302211271</v>
          </cell>
          <cell r="E1770">
            <v>0.34567666600000002</v>
          </cell>
          <cell r="F1770" t="str">
            <v>20.3 ± 0.7</v>
          </cell>
          <cell r="G1770" t="str">
            <v>27.1 ± 1.2</v>
          </cell>
          <cell r="H1770">
            <v>0.302211271</v>
          </cell>
        </row>
        <row r="1771">
          <cell r="B1771" t="str">
            <v>Rps28</v>
          </cell>
          <cell r="C1771" t="str">
            <v>40S ribosomal protein S28 isoform X1</v>
          </cell>
          <cell r="D1771">
            <v>-0.30215767999999998</v>
          </cell>
          <cell r="E1771">
            <v>0.30822262499999997</v>
          </cell>
          <cell r="F1771" t="str">
            <v>561.7 ± 26.6</v>
          </cell>
          <cell r="G1771" t="str">
            <v>494.5 ± 65.0</v>
          </cell>
          <cell r="H1771">
            <v>0.30215767999999998</v>
          </cell>
        </row>
        <row r="1772">
          <cell r="B1772" t="str">
            <v>Myo7a</v>
          </cell>
          <cell r="C1772" t="str">
            <v>unconventional myosin-VIIa isoform X4</v>
          </cell>
          <cell r="D1772">
            <v>-0.30205330899999999</v>
          </cell>
          <cell r="E1772">
            <v>0.62080017300000001</v>
          </cell>
          <cell r="F1772" t="str">
            <v>7.4 ± 2.5</v>
          </cell>
          <cell r="G1772" t="str">
            <v>6.4 ± 1.4</v>
          </cell>
          <cell r="H1772">
            <v>0.30205330899999999</v>
          </cell>
        </row>
        <row r="1773">
          <cell r="B1773" t="str">
            <v>Zbtb8a</v>
          </cell>
          <cell r="C1773" t="str">
            <v>zinc finger and BTB domain-containing protein 8A</v>
          </cell>
          <cell r="D1773">
            <v>0.30168726499999998</v>
          </cell>
          <cell r="E1773">
            <v>0.49424810600000002</v>
          </cell>
          <cell r="F1773" t="str">
            <v>14.6 ± 0.5</v>
          </cell>
          <cell r="G1773" t="str">
            <v>19.4 ± 2.2</v>
          </cell>
          <cell r="H1773">
            <v>0.30168726499999998</v>
          </cell>
        </row>
        <row r="1774">
          <cell r="B1774" t="str">
            <v>Pkp3</v>
          </cell>
          <cell r="C1774" t="str">
            <v>plakophilin-3 isoform 1</v>
          </cell>
          <cell r="D1774">
            <v>-0.30165507000000003</v>
          </cell>
          <cell r="E1774">
            <v>0.358928884</v>
          </cell>
          <cell r="F1774" t="str">
            <v>36.5 ± 3.2</v>
          </cell>
          <cell r="G1774" t="str">
            <v>32.0 ± 5.1</v>
          </cell>
          <cell r="H1774">
            <v>0.30165507000000003</v>
          </cell>
        </row>
        <row r="1775">
          <cell r="B1775" t="str">
            <v>Ipo5</v>
          </cell>
          <cell r="C1775" t="str">
            <v>importin-5</v>
          </cell>
          <cell r="D1775">
            <v>-0.30161375899999998</v>
          </cell>
          <cell r="E1775">
            <v>0.34441289899999999</v>
          </cell>
          <cell r="F1775" t="str">
            <v>106.4 ± 16.2</v>
          </cell>
          <cell r="G1775" t="str">
            <v>92.8 ± 14.2</v>
          </cell>
          <cell r="H1775">
            <v>0.30161375899999998</v>
          </cell>
        </row>
        <row r="1776">
          <cell r="B1776" t="str">
            <v>Wapl</v>
          </cell>
          <cell r="C1776" t="str">
            <v>WAPL cohesin release factor</v>
          </cell>
          <cell r="D1776">
            <v>0.30147186999999998</v>
          </cell>
          <cell r="E1776">
            <v>0.59879397700000003</v>
          </cell>
          <cell r="F1776" t="str">
            <v>76.6 ± 21.7</v>
          </cell>
          <cell r="G1776" t="str">
            <v>100.9 ± 25.8</v>
          </cell>
          <cell r="H1776">
            <v>0.30147186999999998</v>
          </cell>
        </row>
        <row r="1777">
          <cell r="B1777" t="str">
            <v>Wbp5</v>
          </cell>
          <cell r="C1777" t="str">
            <v>transcription elongation factor A protein-like 9</v>
          </cell>
          <cell r="D1777">
            <v>0.30133012300000001</v>
          </cell>
          <cell r="E1777">
            <v>0.46258385800000001</v>
          </cell>
          <cell r="F1777" t="str">
            <v>443.5 ± 45.2</v>
          </cell>
          <cell r="G1777" t="str">
            <v>593.3 ± 122.8</v>
          </cell>
          <cell r="H1777">
            <v>0.30133012300000001</v>
          </cell>
        </row>
        <row r="1778">
          <cell r="B1778" t="str">
            <v>Lonp1</v>
          </cell>
          <cell r="C1778" t="str">
            <v>lon protease homolog, mitochondrial precursor</v>
          </cell>
          <cell r="D1778">
            <v>-0.30116941200000003</v>
          </cell>
          <cell r="E1778">
            <v>0.516088306</v>
          </cell>
          <cell r="F1778" t="str">
            <v>144.2 ± 28.9</v>
          </cell>
          <cell r="G1778" t="str">
            <v>127.6 ± 19.1</v>
          </cell>
          <cell r="H1778">
            <v>0.30116941200000003</v>
          </cell>
        </row>
        <row r="1779">
          <cell r="B1779" t="str">
            <v>Ankle1</v>
          </cell>
          <cell r="C1779" t="str">
            <v>ankyrin repeat and LEM domain-containing protein 1 isoform X2</v>
          </cell>
          <cell r="D1779">
            <v>0.30093621399999998</v>
          </cell>
          <cell r="E1779">
            <v>0.573947286</v>
          </cell>
          <cell r="F1779" t="str">
            <v>13.5 ± 1.9</v>
          </cell>
          <cell r="G1779" t="str">
            <v>17.3 ± 1.8</v>
          </cell>
          <cell r="H1779">
            <v>0.30093621399999998</v>
          </cell>
        </row>
        <row r="1780">
          <cell r="B1780" t="str">
            <v>Ndufa7</v>
          </cell>
          <cell r="C1780" t="str">
            <v>NADH dehydrogenase [ubiquinone] 1 alpha subcomplex subunit 7</v>
          </cell>
          <cell r="D1780">
            <v>-0.30091253899999998</v>
          </cell>
          <cell r="E1780">
            <v>0.35273979300000002</v>
          </cell>
          <cell r="F1780" t="str">
            <v>286.5 ± 6.8</v>
          </cell>
          <cell r="G1780" t="str">
            <v>252.1 ± 38.2</v>
          </cell>
          <cell r="H1780">
            <v>0.30091253899999998</v>
          </cell>
        </row>
        <row r="1781">
          <cell r="B1781" t="str">
            <v>Cdk5rap2</v>
          </cell>
          <cell r="C1781" t="str">
            <v>CDK5 regulatory subunit-associated protein 2 isoform 2</v>
          </cell>
          <cell r="D1781">
            <v>0.30078504</v>
          </cell>
          <cell r="E1781">
            <v>0.24915447499999999</v>
          </cell>
          <cell r="F1781" t="str">
            <v>9.9 ± 1.0</v>
          </cell>
          <cell r="G1781" t="str">
            <v>13.1 ± 0.3</v>
          </cell>
          <cell r="H1781">
            <v>0.30078504</v>
          </cell>
        </row>
        <row r="1782">
          <cell r="B1782" t="str">
            <v>Sergef</v>
          </cell>
          <cell r="C1782" t="str">
            <v>secretion-regulating guanine nucleotide exchange factor</v>
          </cell>
          <cell r="D1782">
            <v>-0.30071126199999998</v>
          </cell>
          <cell r="E1782">
            <v>0.71726206999999997</v>
          </cell>
          <cell r="F1782" t="str">
            <v>9.0 ± 1.5</v>
          </cell>
          <cell r="G1782" t="str">
            <v>7.8 ± 1.2</v>
          </cell>
          <cell r="H1782">
            <v>0.30071126199999998</v>
          </cell>
        </row>
        <row r="1783">
          <cell r="B1783" t="str">
            <v>Naga</v>
          </cell>
          <cell r="C1783" t="str">
            <v>alpha-N-acetylgalactosaminidase precursor</v>
          </cell>
          <cell r="D1783">
            <v>-0.30067053799999999</v>
          </cell>
          <cell r="E1783">
            <v>0.28162862999999999</v>
          </cell>
          <cell r="F1783" t="str">
            <v>91.0 ± 6.8</v>
          </cell>
          <cell r="G1783" t="str">
            <v>79.9 ± 8.7</v>
          </cell>
          <cell r="H1783">
            <v>0.30067053799999999</v>
          </cell>
        </row>
        <row r="1784">
          <cell r="B1784" t="str">
            <v>Tob2</v>
          </cell>
          <cell r="C1784" t="str">
            <v>protein Tob2</v>
          </cell>
          <cell r="D1784">
            <v>-0.30060195499999998</v>
          </cell>
          <cell r="E1784">
            <v>0.330663243</v>
          </cell>
          <cell r="F1784" t="str">
            <v>19.9 ± 1.5</v>
          </cell>
          <cell r="G1784" t="str">
            <v>17.4 ± 1.2</v>
          </cell>
          <cell r="H1784">
            <v>0.30060195499999998</v>
          </cell>
        </row>
        <row r="1785">
          <cell r="B1785" t="str">
            <v>Mettl25</v>
          </cell>
          <cell r="C1785" t="str">
            <v>methyltransferase-like protein 25 isoform X5</v>
          </cell>
          <cell r="D1785">
            <v>0.30056543299999999</v>
          </cell>
          <cell r="E1785">
            <v>0.64014483899999997</v>
          </cell>
          <cell r="F1785" t="str">
            <v>10.8 ± 1.3</v>
          </cell>
          <cell r="G1785" t="str">
            <v>14.3 ± 1.9</v>
          </cell>
          <cell r="H1785">
            <v>0.30056543299999999</v>
          </cell>
        </row>
        <row r="1786">
          <cell r="B1786" t="str">
            <v>Plk3</v>
          </cell>
          <cell r="C1786" t="str">
            <v>serine/threonine-protein kinase PLK3 isoform 2</v>
          </cell>
          <cell r="D1786">
            <v>-0.30046700799999998</v>
          </cell>
          <cell r="E1786">
            <v>0.51460478499999995</v>
          </cell>
          <cell r="F1786" t="str">
            <v>16.5 ± 1.0</v>
          </cell>
          <cell r="G1786" t="str">
            <v>14.5 ± 1.5</v>
          </cell>
          <cell r="H1786">
            <v>0.30046700799999998</v>
          </cell>
        </row>
        <row r="1787">
          <cell r="B1787" t="str">
            <v>Fam134b</v>
          </cell>
          <cell r="C1787" t="str">
            <v>reticulophagy receptor Fam134b isoform X1</v>
          </cell>
          <cell r="D1787">
            <v>-0.30044712600000001</v>
          </cell>
          <cell r="E1787">
            <v>0.28207970999999998</v>
          </cell>
          <cell r="F1787" t="str">
            <v>45.3 ± 3.4</v>
          </cell>
          <cell r="G1787" t="str">
            <v>39.7 ± 2.2</v>
          </cell>
          <cell r="H1787">
            <v>0.30044712600000001</v>
          </cell>
        </row>
        <row r="1788">
          <cell r="B1788" t="str">
            <v>Snord118</v>
          </cell>
          <cell r="C1788" t="str">
            <v>small nucleolar RNA, C/D box 118</v>
          </cell>
          <cell r="D1788">
            <v>0.30039203799999997</v>
          </cell>
          <cell r="E1788">
            <v>0.70990466600000002</v>
          </cell>
          <cell r="F1788" t="str">
            <v>120.8 ± 24.6</v>
          </cell>
          <cell r="G1788" t="str">
            <v>161.8 ± 14.6</v>
          </cell>
          <cell r="H1788">
            <v>0.30039203799999997</v>
          </cell>
        </row>
        <row r="1789">
          <cell r="B1789" t="str">
            <v>Cenpv</v>
          </cell>
          <cell r="C1789" t="str">
            <v>centromere protein V isoform X1</v>
          </cell>
          <cell r="D1789">
            <v>0.30026444000000002</v>
          </cell>
          <cell r="E1789">
            <v>0.85376032499999999</v>
          </cell>
          <cell r="F1789" t="str">
            <v>7.1 ± 3.9</v>
          </cell>
          <cell r="G1789" t="str">
            <v>9.5 ± 2.2</v>
          </cell>
          <cell r="H1789">
            <v>0.30026444000000002</v>
          </cell>
        </row>
        <row r="1790">
          <cell r="B1790" t="str">
            <v>Dock7</v>
          </cell>
          <cell r="C1790" t="str">
            <v>dedicator of cytokinesis protein 7 isoform X10</v>
          </cell>
          <cell r="D1790">
            <v>-0.30023218400000001</v>
          </cell>
          <cell r="E1790">
            <v>0.23443805500000001</v>
          </cell>
          <cell r="F1790" t="str">
            <v>50.8 ± 6.5</v>
          </cell>
          <cell r="G1790" t="str">
            <v>44.4 ± 3.0</v>
          </cell>
          <cell r="H1790">
            <v>0.30023218400000001</v>
          </cell>
        </row>
        <row r="1791">
          <cell r="B1791" t="str">
            <v>Taf1c</v>
          </cell>
          <cell r="C1791" t="str">
            <v>TATA box-binding protein-associated factor RNA polymerase I subunit C isoform X2</v>
          </cell>
          <cell r="D1791">
            <v>-0.30019820800000002</v>
          </cell>
          <cell r="E1791">
            <v>0.52488277400000005</v>
          </cell>
          <cell r="F1791" t="str">
            <v>14.3 ± 0.9</v>
          </cell>
          <cell r="G1791" t="str">
            <v>12.6 ± 2.1</v>
          </cell>
          <cell r="H1791">
            <v>0.30019820800000002</v>
          </cell>
        </row>
        <row r="1792">
          <cell r="B1792" t="str">
            <v>Bbs7</v>
          </cell>
          <cell r="C1792" t="str">
            <v>Bardet-Biedl syndrome 7 protein homolog isoform X2</v>
          </cell>
          <cell r="D1792">
            <v>0.300069694</v>
          </cell>
          <cell r="E1792">
            <v>0.73249852599999998</v>
          </cell>
          <cell r="F1792" t="str">
            <v>3.1 ± 0.2</v>
          </cell>
          <cell r="G1792" t="str">
            <v>4.1 ± 0.5</v>
          </cell>
          <cell r="H1792">
            <v>0.300069694</v>
          </cell>
        </row>
        <row r="1793">
          <cell r="B1793" t="str">
            <v>Etfb</v>
          </cell>
          <cell r="C1793" t="str">
            <v>electron transfer flavoprotein subunit beta</v>
          </cell>
          <cell r="D1793">
            <v>-0.30000916399999999</v>
          </cell>
          <cell r="E1793">
            <v>0.36363045300000002</v>
          </cell>
          <cell r="F1793" t="str">
            <v>82.6 ± 9.0</v>
          </cell>
          <cell r="G1793" t="str">
            <v>72.3 ± 5.5</v>
          </cell>
          <cell r="H1793">
            <v>0.30000916399999999</v>
          </cell>
        </row>
        <row r="1794">
          <cell r="B1794" t="str">
            <v>Eif4ebp2</v>
          </cell>
          <cell r="C1794" t="str">
            <v>eukaryotic translation initiation factor 4E-binding protein 2</v>
          </cell>
          <cell r="D1794">
            <v>-0.29997117200000001</v>
          </cell>
          <cell r="E1794">
            <v>0.46161649700000001</v>
          </cell>
          <cell r="F1794" t="str">
            <v>30.5 ± 4.2</v>
          </cell>
          <cell r="G1794" t="str">
            <v>26.7 ± 2.0</v>
          </cell>
          <cell r="H1794">
            <v>0.29997117200000001</v>
          </cell>
        </row>
        <row r="1795">
          <cell r="B1795" t="str">
            <v>Lztfl1</v>
          </cell>
          <cell r="C1795" t="str">
            <v>leucine zipper transcription factor-like protein 1 isoform X1</v>
          </cell>
          <cell r="D1795">
            <v>0.29993397500000002</v>
          </cell>
          <cell r="E1795">
            <v>0.44810439800000001</v>
          </cell>
          <cell r="F1795" t="str">
            <v>9.9 ± 0.1</v>
          </cell>
          <cell r="G1795" t="str">
            <v>13.2 ± 1.0</v>
          </cell>
          <cell r="H1795">
            <v>0.29993397500000002</v>
          </cell>
        </row>
        <row r="1796">
          <cell r="B1796" t="str">
            <v>Mettl15</v>
          </cell>
          <cell r="C1796" t="str">
            <v>probable methyltransferase-like protein 15 isoform X2</v>
          </cell>
          <cell r="D1796">
            <v>0.29984691899999999</v>
          </cell>
          <cell r="E1796">
            <v>0.75564109000000002</v>
          </cell>
          <cell r="F1796" t="str">
            <v>7.2 ± 1.9</v>
          </cell>
          <cell r="G1796" t="str">
            <v>9.7 ± 1.1</v>
          </cell>
          <cell r="H1796">
            <v>0.29984691899999999</v>
          </cell>
        </row>
        <row r="1797">
          <cell r="B1797" t="str">
            <v>Dyrk1b</v>
          </cell>
          <cell r="C1797" t="str">
            <v>dual specificity tyrosine-phosphorylation-regulated kinase 1B isoform X3</v>
          </cell>
          <cell r="D1797">
            <v>-0.29978262500000002</v>
          </cell>
          <cell r="E1797">
            <v>0.57940455800000001</v>
          </cell>
          <cell r="F1797" t="str">
            <v>13.1 ± 2.7</v>
          </cell>
          <cell r="G1797" t="str">
            <v>11.7 ± 0.8</v>
          </cell>
          <cell r="H1797">
            <v>0.29978262500000002</v>
          </cell>
        </row>
        <row r="1798">
          <cell r="B1798" t="str">
            <v>Pbx4</v>
          </cell>
          <cell r="C1798" t="str">
            <v>pre-B-cell leukemia transcription factor 4</v>
          </cell>
          <cell r="D1798">
            <v>0.29956066100000001</v>
          </cell>
          <cell r="E1798">
            <v>0.746865577</v>
          </cell>
          <cell r="F1798" t="str">
            <v>5.7 ± 1.6</v>
          </cell>
          <cell r="G1798" t="str">
            <v>7.6 ± 0.3</v>
          </cell>
          <cell r="H1798">
            <v>0.29956066100000001</v>
          </cell>
        </row>
        <row r="1799">
          <cell r="B1799" t="str">
            <v>Exoc6b</v>
          </cell>
          <cell r="C1799" t="str">
            <v>exocyst complex component 6B isoform X3</v>
          </cell>
          <cell r="D1799">
            <v>-0.29951137100000003</v>
          </cell>
          <cell r="E1799">
            <v>0.50726446800000002</v>
          </cell>
          <cell r="F1799" t="str">
            <v>19.1 ± 4.2</v>
          </cell>
          <cell r="G1799" t="str">
            <v>16.6 ± 3.1</v>
          </cell>
          <cell r="H1799">
            <v>0.29951137100000003</v>
          </cell>
        </row>
        <row r="1800">
          <cell r="B1800" t="str">
            <v>Hmgn2</v>
          </cell>
          <cell r="C1800" t="str">
            <v>non-histone chromosomal protein HMG-17</v>
          </cell>
          <cell r="D1800">
            <v>0.29941194799999998</v>
          </cell>
          <cell r="E1800">
            <v>0.35563612700000002</v>
          </cell>
          <cell r="F1800" t="str">
            <v>60.0 ± 5.4</v>
          </cell>
          <cell r="G1800" t="str">
            <v>79.5 ± 8.5</v>
          </cell>
          <cell r="H1800">
            <v>0.29941194799999998</v>
          </cell>
        </row>
        <row r="1801">
          <cell r="B1801" t="str">
            <v>Vars</v>
          </cell>
          <cell r="C1801" t="str">
            <v>valine--tRNA ligase isoform X2</v>
          </cell>
          <cell r="D1801">
            <v>-0.29937223200000002</v>
          </cell>
          <cell r="E1801">
            <v>0.19440073199999999</v>
          </cell>
          <cell r="F1801" t="str">
            <v>146.7 ± 8.2</v>
          </cell>
          <cell r="G1801" t="str">
            <v>128.8 ± 9.2</v>
          </cell>
          <cell r="H1801">
            <v>0.29937223200000002</v>
          </cell>
        </row>
        <row r="1802">
          <cell r="B1802" t="str">
            <v>Ccdc25</v>
          </cell>
          <cell r="C1802" t="str">
            <v>coiled-coil domain-containing protein 25</v>
          </cell>
          <cell r="D1802">
            <v>-0.29928300000000002</v>
          </cell>
          <cell r="E1802">
            <v>0.53160854199999996</v>
          </cell>
          <cell r="F1802" t="str">
            <v>32.9 ± 5.1</v>
          </cell>
          <cell r="G1802" t="str">
            <v>28.7 ± 6.4</v>
          </cell>
          <cell r="H1802">
            <v>0.29928300000000002</v>
          </cell>
        </row>
        <row r="1803">
          <cell r="B1803" t="str">
            <v>Camk2n2</v>
          </cell>
          <cell r="C1803" t="str">
            <v>calcium/calmodulin-dependent protein kinase II inhibitor 2</v>
          </cell>
          <cell r="D1803">
            <v>-0.299190658</v>
          </cell>
          <cell r="E1803">
            <v>0.67388858500000004</v>
          </cell>
          <cell r="F1803" t="str">
            <v>19.1 ± 2.3</v>
          </cell>
          <cell r="G1803" t="str">
            <v>16.7 ± 3.9</v>
          </cell>
          <cell r="H1803">
            <v>0.299190658</v>
          </cell>
        </row>
        <row r="1804">
          <cell r="B1804" t="str">
            <v>Klhl36</v>
          </cell>
          <cell r="C1804" t="str">
            <v>kelch-like protein 36</v>
          </cell>
          <cell r="D1804">
            <v>-0.29870731499999997</v>
          </cell>
          <cell r="E1804">
            <v>0.75564109000000002</v>
          </cell>
          <cell r="F1804" t="str">
            <v>6.5 ± 1.7</v>
          </cell>
          <cell r="G1804" t="str">
            <v>5.7 ± 1.1</v>
          </cell>
          <cell r="H1804">
            <v>0.29870731499999997</v>
          </cell>
        </row>
        <row r="1805">
          <cell r="B1805" t="str">
            <v>9930111J21Rik1</v>
          </cell>
          <cell r="C1805" t="str">
            <v>RIKEN cDNA 9930111J21 gene 1</v>
          </cell>
          <cell r="D1805">
            <v>-0.29869155800000002</v>
          </cell>
          <cell r="E1805">
            <v>0.83749099900000001</v>
          </cell>
          <cell r="F1805" t="str">
            <v>2.7 ± 1.2</v>
          </cell>
          <cell r="G1805" t="str">
            <v>2.4 ± 1.0</v>
          </cell>
          <cell r="H1805">
            <v>0.29869155800000002</v>
          </cell>
        </row>
        <row r="1806">
          <cell r="B1806" t="str">
            <v>BC037034</v>
          </cell>
          <cell r="C1806" t="str">
            <v>uncharacterized protein C7orf43 homolog isoform X1</v>
          </cell>
          <cell r="D1806">
            <v>-0.29866563499999998</v>
          </cell>
          <cell r="E1806">
            <v>0.56814053600000003</v>
          </cell>
          <cell r="F1806" t="str">
            <v>18.0 ± 3.2</v>
          </cell>
          <cell r="G1806" t="str">
            <v>15.7 ± 2.2</v>
          </cell>
          <cell r="H1806">
            <v>0.29866563499999998</v>
          </cell>
        </row>
        <row r="1807">
          <cell r="B1807" t="str">
            <v>9130011E15Rik</v>
          </cell>
          <cell r="C1807" t="str">
            <v>UPF0668 protein C10orf76 homolog isoform X1</v>
          </cell>
          <cell r="D1807">
            <v>0.29831755900000001</v>
          </cell>
          <cell r="E1807">
            <v>0.47326709</v>
          </cell>
          <cell r="F1807" t="str">
            <v>17.4 ± 2.5</v>
          </cell>
          <cell r="G1807" t="str">
            <v>23.1 ± 3.2</v>
          </cell>
          <cell r="H1807">
            <v>0.29831755900000001</v>
          </cell>
        </row>
        <row r="1808">
          <cell r="B1808" t="str">
            <v>Psd</v>
          </cell>
          <cell r="C1808" t="str">
            <v>PH and SEC7 domain-containing protein 1</v>
          </cell>
          <cell r="D1808">
            <v>0.29800630299999997</v>
          </cell>
          <cell r="E1808">
            <v>0.60890022799999999</v>
          </cell>
          <cell r="F1808" t="str">
            <v>5.4 ± 0.3</v>
          </cell>
          <cell r="G1808" t="str">
            <v>7.2 ± 0.9</v>
          </cell>
          <cell r="H1808">
            <v>0.29800630299999997</v>
          </cell>
        </row>
        <row r="1809">
          <cell r="B1809" t="str">
            <v>Mbtps1</v>
          </cell>
          <cell r="C1809" t="str">
            <v>membrane-bound transcription factor site-1 protease precursor</v>
          </cell>
          <cell r="D1809">
            <v>-0.29797731599999999</v>
          </cell>
          <cell r="E1809">
            <v>0.30822262499999997</v>
          </cell>
          <cell r="F1809" t="str">
            <v>99.3 ± 21.1</v>
          </cell>
          <cell r="G1809" t="str">
            <v>86.7 ± 3.0</v>
          </cell>
          <cell r="H1809">
            <v>0.29797731599999999</v>
          </cell>
        </row>
        <row r="1810">
          <cell r="B1810" t="str">
            <v>Cutal</v>
          </cell>
          <cell r="C1810" t="str">
            <v>cutA divalent cation tolerance homolog-like isoform 2</v>
          </cell>
          <cell r="D1810">
            <v>-0.29779122899999999</v>
          </cell>
          <cell r="E1810">
            <v>0.57765449700000004</v>
          </cell>
          <cell r="F1810" t="str">
            <v>15.1 ± 0.6</v>
          </cell>
          <cell r="G1810" t="str">
            <v>13.3 ± 2.2</v>
          </cell>
          <cell r="H1810">
            <v>0.29779122899999999</v>
          </cell>
        </row>
        <row r="1811">
          <cell r="B1811" t="str">
            <v>Ypel1</v>
          </cell>
          <cell r="C1811" t="str">
            <v>protein yippee-like 1 isoform 1</v>
          </cell>
          <cell r="D1811">
            <v>0.29753094299999999</v>
          </cell>
          <cell r="E1811">
            <v>0.37366299600000003</v>
          </cell>
          <cell r="F1811" t="str">
            <v>20.3 ± 3.6</v>
          </cell>
          <cell r="G1811" t="str">
            <v>29.3 ± 5.7</v>
          </cell>
          <cell r="H1811">
            <v>0.29753094299999999</v>
          </cell>
        </row>
        <row r="1812">
          <cell r="B1812" t="str">
            <v>Arhgap5</v>
          </cell>
          <cell r="C1812" t="str">
            <v>rho GTPase-activating protein 5 isoform X1</v>
          </cell>
          <cell r="D1812">
            <v>0.29743512900000002</v>
          </cell>
          <cell r="E1812">
            <v>0.48676248599999999</v>
          </cell>
          <cell r="F1812" t="str">
            <v>180.7 ± 28.6</v>
          </cell>
          <cell r="G1812" t="str">
            <v>241.2 ± 30.2</v>
          </cell>
          <cell r="H1812">
            <v>0.29743512900000002</v>
          </cell>
        </row>
        <row r="1813">
          <cell r="B1813" t="str">
            <v>Mycbp2</v>
          </cell>
          <cell r="C1813" t="str">
            <v>E3 ubiquitin-protein ligase MYCBP2 isoform X34</v>
          </cell>
          <cell r="D1813">
            <v>-0.29736882199999998</v>
          </cell>
          <cell r="E1813">
            <v>0.46258385800000001</v>
          </cell>
          <cell r="F1813" t="str">
            <v>34.7 ± 8.2</v>
          </cell>
          <cell r="G1813" t="str">
            <v>30.3 ± 5.2</v>
          </cell>
          <cell r="H1813">
            <v>0.29736882199999998</v>
          </cell>
        </row>
        <row r="1814">
          <cell r="B1814" t="str">
            <v>Plgrkt</v>
          </cell>
          <cell r="C1814" t="str">
            <v>plasminogen receptor (KT) isoform X1</v>
          </cell>
          <cell r="D1814">
            <v>0.29712874700000003</v>
          </cell>
          <cell r="E1814">
            <v>0.41888075000000002</v>
          </cell>
          <cell r="F1814" t="str">
            <v>40.5 ± 0.6</v>
          </cell>
          <cell r="G1814" t="str">
            <v>53.7 ± 1.1</v>
          </cell>
          <cell r="H1814">
            <v>0.29712874700000003</v>
          </cell>
        </row>
        <row r="1815">
          <cell r="B1815" t="str">
            <v>Pcdhga8</v>
          </cell>
          <cell r="C1815" t="str">
            <v>protocadherin gamma-A8 precursor</v>
          </cell>
          <cell r="D1815">
            <v>0.296867039</v>
          </cell>
          <cell r="E1815">
            <v>0.53160854199999996</v>
          </cell>
          <cell r="F1815" t="str">
            <v>6.8 ± 1.4</v>
          </cell>
          <cell r="G1815" t="str">
            <v>9.0 ± 0.5</v>
          </cell>
          <cell r="H1815">
            <v>0.296867039</v>
          </cell>
        </row>
        <row r="1816">
          <cell r="B1816" t="str">
            <v>Ing1</v>
          </cell>
          <cell r="C1816" t="str">
            <v>inhibitor of growth protein 1 isoform 2</v>
          </cell>
          <cell r="D1816">
            <v>0.29669901399999998</v>
          </cell>
          <cell r="E1816">
            <v>0.47629554099999999</v>
          </cell>
          <cell r="F1816" t="str">
            <v>22.8 ± 4.5</v>
          </cell>
          <cell r="G1816" t="str">
            <v>30.1 ± 2.3</v>
          </cell>
          <cell r="H1816">
            <v>0.29669901399999998</v>
          </cell>
        </row>
        <row r="1817">
          <cell r="B1817" t="str">
            <v>Trabd</v>
          </cell>
          <cell r="C1817" t="str">
            <v>traB domain-containing protein isoform X3</v>
          </cell>
          <cell r="D1817">
            <v>-0.29668644700000002</v>
          </cell>
          <cell r="E1817">
            <v>0.25838716699999997</v>
          </cell>
          <cell r="F1817" t="str">
            <v>69.5 ± 3.7</v>
          </cell>
          <cell r="G1817" t="str">
            <v>61.2 ± 3.9</v>
          </cell>
          <cell r="H1817">
            <v>0.29668644700000002</v>
          </cell>
        </row>
        <row r="1818">
          <cell r="B1818" t="str">
            <v>Pard3b</v>
          </cell>
          <cell r="C1818" t="str">
            <v>partitioning defective 3 homolog B isoform X3</v>
          </cell>
          <cell r="D1818">
            <v>0.296630122</v>
          </cell>
          <cell r="E1818">
            <v>0.87895436199999999</v>
          </cell>
          <cell r="F1818" t="str">
            <v>1.2 ± 0.7</v>
          </cell>
          <cell r="G1818" t="str">
            <v>1.6 ± 0.3</v>
          </cell>
          <cell r="H1818">
            <v>0.296630122</v>
          </cell>
        </row>
        <row r="1819">
          <cell r="B1819" t="str">
            <v>Pcdhga11</v>
          </cell>
          <cell r="C1819" t="str">
            <v>protocadherin gamma-A11</v>
          </cell>
          <cell r="D1819">
            <v>0.29653695200000002</v>
          </cell>
          <cell r="E1819">
            <v>0.53812570900000001</v>
          </cell>
          <cell r="F1819" t="str">
            <v>6.8 ± 1.4</v>
          </cell>
          <cell r="G1819" t="str">
            <v>8.9 ± 0.6</v>
          </cell>
          <cell r="H1819">
            <v>0.29653695200000002</v>
          </cell>
        </row>
        <row r="1820">
          <cell r="B1820" t="str">
            <v>Sema3e</v>
          </cell>
          <cell r="C1820" t="str">
            <v>semaphorin-3E precursor</v>
          </cell>
          <cell r="D1820">
            <v>-0.29650920600000003</v>
          </cell>
          <cell r="E1820">
            <v>0.35920121900000002</v>
          </cell>
          <cell r="F1820" t="str">
            <v>24.3 ± 4.3</v>
          </cell>
          <cell r="G1820" t="str">
            <v>21.3 ± 1.5</v>
          </cell>
          <cell r="H1820">
            <v>0.29650920600000003</v>
          </cell>
        </row>
        <row r="1821">
          <cell r="B1821" t="str">
            <v>Mex3a</v>
          </cell>
          <cell r="C1821" t="str">
            <v>RNA-binding protein MEX3A</v>
          </cell>
          <cell r="D1821">
            <v>0.29630534400000003</v>
          </cell>
          <cell r="E1821">
            <v>0.390958256</v>
          </cell>
          <cell r="F1821" t="str">
            <v>22.7 ± 4.9</v>
          </cell>
          <cell r="G1821" t="str">
            <v>29.8 ± 3.2</v>
          </cell>
          <cell r="H1821">
            <v>0.29630534400000003</v>
          </cell>
        </row>
        <row r="1822">
          <cell r="B1822" t="str">
            <v>Klhl28</v>
          </cell>
          <cell r="C1822" t="str">
            <v>kelch-like protein 28 isoform X2</v>
          </cell>
          <cell r="D1822">
            <v>0.29620127000000002</v>
          </cell>
          <cell r="E1822">
            <v>0.38612068900000002</v>
          </cell>
          <cell r="F1822" t="str">
            <v>20.8 ± 0.4</v>
          </cell>
          <cell r="G1822" t="str">
            <v>27.6 ± 2.0</v>
          </cell>
          <cell r="H1822">
            <v>0.29620127000000002</v>
          </cell>
        </row>
        <row r="1823">
          <cell r="B1823" t="str">
            <v>Fbxl3</v>
          </cell>
          <cell r="C1823" t="str">
            <v>F-box/LRR-repeat protein 3 isoform X2</v>
          </cell>
          <cell r="D1823">
            <v>-0.29617311200000002</v>
          </cell>
          <cell r="E1823">
            <v>0.45686289600000002</v>
          </cell>
          <cell r="F1823" t="str">
            <v>63.7 ± 12.2</v>
          </cell>
          <cell r="G1823" t="str">
            <v>55.4 ± 10.8</v>
          </cell>
          <cell r="H1823">
            <v>0.29617311200000002</v>
          </cell>
        </row>
        <row r="1824">
          <cell r="B1824" t="str">
            <v>BC068281</v>
          </cell>
          <cell r="C1824" t="str">
            <v>WD repeat and coiled-coil-containing protein isoform 2</v>
          </cell>
          <cell r="D1824">
            <v>0.296166349</v>
          </cell>
          <cell r="E1824">
            <v>0.71726206999999997</v>
          </cell>
          <cell r="F1824" t="str">
            <v>10.1 ± 2.7</v>
          </cell>
          <cell r="G1824" t="str">
            <v>14.0 ± 2.3</v>
          </cell>
          <cell r="H1824">
            <v>0.296166349</v>
          </cell>
        </row>
        <row r="1825">
          <cell r="B1825" t="str">
            <v>Slc4a5</v>
          </cell>
          <cell r="C1825" t="str">
            <v>electrogenic sodium bicarbonate cotransporter 4 isoform X5</v>
          </cell>
          <cell r="D1825">
            <v>0.29603115600000002</v>
          </cell>
          <cell r="E1825">
            <v>0.84459951</v>
          </cell>
          <cell r="F1825" t="str">
            <v>1.8 ± 0.4</v>
          </cell>
          <cell r="G1825" t="str">
            <v>2.4 ± 1.1</v>
          </cell>
          <cell r="H1825">
            <v>0.29603115600000002</v>
          </cell>
        </row>
        <row r="1826">
          <cell r="B1826" t="str">
            <v>Casc5</v>
          </cell>
          <cell r="C1826" t="str">
            <v>protein CASC5 isoform X1</v>
          </cell>
          <cell r="D1826">
            <v>0.29602643499999998</v>
          </cell>
          <cell r="E1826">
            <v>0.437925126</v>
          </cell>
          <cell r="F1826" t="str">
            <v>23.7 ± 5.8</v>
          </cell>
          <cell r="G1826" t="str">
            <v>31.3 ± 3.4</v>
          </cell>
          <cell r="H1826">
            <v>0.29602643499999998</v>
          </cell>
        </row>
        <row r="1827">
          <cell r="B1827" t="str">
            <v>Dync2li1</v>
          </cell>
          <cell r="C1827" t="str">
            <v>cytoplasmic dynein 2 light intermediate chain 1</v>
          </cell>
          <cell r="D1827">
            <v>0.29592192499999997</v>
          </cell>
          <cell r="E1827">
            <v>0.438492985</v>
          </cell>
          <cell r="F1827" t="str">
            <v>32.1 ± 3.5</v>
          </cell>
          <cell r="G1827" t="str">
            <v>42.5 ± 2.3</v>
          </cell>
          <cell r="H1827">
            <v>0.29592192499999997</v>
          </cell>
        </row>
        <row r="1828">
          <cell r="B1828" t="str">
            <v>Uros</v>
          </cell>
          <cell r="C1828" t="str">
            <v>uroporphyrinogen-III synthase isoform 1</v>
          </cell>
          <cell r="D1828">
            <v>0.295868521</v>
          </cell>
          <cell r="E1828">
            <v>0.65994567500000001</v>
          </cell>
          <cell r="F1828" t="str">
            <v>10.2 ± 0.7</v>
          </cell>
          <cell r="G1828" t="str">
            <v>13.7 ± 1.9</v>
          </cell>
          <cell r="H1828">
            <v>0.295868521</v>
          </cell>
        </row>
        <row r="1829">
          <cell r="B1829" t="str">
            <v>Slc35a5</v>
          </cell>
          <cell r="C1829" t="str">
            <v>probable UDP-sugar transporter protein SLC35A5</v>
          </cell>
          <cell r="D1829">
            <v>0.29561152000000002</v>
          </cell>
          <cell r="E1829">
            <v>0.40802570799999999</v>
          </cell>
          <cell r="F1829" t="str">
            <v>12.0 ± 0.4</v>
          </cell>
          <cell r="G1829" t="str">
            <v>15.9 ± 1.3</v>
          </cell>
          <cell r="H1829">
            <v>0.29561152000000002</v>
          </cell>
        </row>
        <row r="1830">
          <cell r="B1830" t="str">
            <v>Map3k1</v>
          </cell>
          <cell r="C1830" t="str">
            <v>mitogen-activated protein kinase kinase kinase 1</v>
          </cell>
          <cell r="D1830">
            <v>0.29560065299999999</v>
          </cell>
          <cell r="E1830">
            <v>0.24586076900000001</v>
          </cell>
          <cell r="F1830" t="str">
            <v>52.6 ± 4.3</v>
          </cell>
          <cell r="G1830" t="str">
            <v>69.6 ± 5.3</v>
          </cell>
          <cell r="H1830">
            <v>0.29560065299999999</v>
          </cell>
        </row>
        <row r="1831">
          <cell r="B1831" t="str">
            <v>Dse</v>
          </cell>
          <cell r="C1831" t="str">
            <v>dermatan-sulfate epimerase precursor</v>
          </cell>
          <cell r="D1831">
            <v>0.295581451</v>
          </cell>
          <cell r="E1831">
            <v>0.84459951</v>
          </cell>
          <cell r="F1831" t="str">
            <v>5.1 ± 2.4</v>
          </cell>
          <cell r="G1831" t="str">
            <v>6.7 ± 3.2</v>
          </cell>
          <cell r="H1831">
            <v>0.295581451</v>
          </cell>
        </row>
        <row r="1832">
          <cell r="B1832" t="str">
            <v>Dnal1</v>
          </cell>
          <cell r="C1832" t="str">
            <v>dynein light chain 1, axonemal isoform 2</v>
          </cell>
          <cell r="D1832">
            <v>0.29555097600000002</v>
          </cell>
          <cell r="E1832">
            <v>0.51721181500000002</v>
          </cell>
          <cell r="F1832" t="str">
            <v>9.3 ± 1.5</v>
          </cell>
          <cell r="G1832" t="str">
            <v>12.4 ± 1.1</v>
          </cell>
          <cell r="H1832">
            <v>0.29555097600000002</v>
          </cell>
        </row>
        <row r="1833">
          <cell r="B1833" t="str">
            <v>Pcdhgc5</v>
          </cell>
          <cell r="C1833" t="str">
            <v>protocadherin gamma-C5 precursor</v>
          </cell>
          <cell r="D1833">
            <v>0.29553410299999999</v>
          </cell>
          <cell r="E1833">
            <v>0.54261267700000004</v>
          </cell>
          <cell r="F1833" t="str">
            <v>7.0 ± 1.6</v>
          </cell>
          <cell r="G1833" t="str">
            <v>9.2 ± 0.6</v>
          </cell>
          <cell r="H1833">
            <v>0.29553410299999999</v>
          </cell>
        </row>
        <row r="1834">
          <cell r="B1834" t="str">
            <v>Scap</v>
          </cell>
          <cell r="C1834" t="str">
            <v>sterol regulatory element-binding protein cleavage-activating protein</v>
          </cell>
          <cell r="D1834">
            <v>-0.29551129999999998</v>
          </cell>
          <cell r="E1834">
            <v>0.29219686</v>
          </cell>
          <cell r="F1834" t="str">
            <v>31.8 ± 3.4</v>
          </cell>
          <cell r="G1834" t="str">
            <v>28.0 ± 2.7</v>
          </cell>
          <cell r="H1834">
            <v>0.29551129999999998</v>
          </cell>
        </row>
        <row r="1835">
          <cell r="B1835" t="str">
            <v>2700049A03Rik</v>
          </cell>
          <cell r="C1835" t="str">
            <v>protein TALPID3 isoform X3</v>
          </cell>
          <cell r="D1835">
            <v>0.29548100599999999</v>
          </cell>
          <cell r="E1835">
            <v>0.37857273499999999</v>
          </cell>
          <cell r="F1835" t="str">
            <v>26.9 ± 1.6</v>
          </cell>
          <cell r="G1835" t="str">
            <v>35.7 ± 4.6</v>
          </cell>
          <cell r="H1835">
            <v>0.29548100599999999</v>
          </cell>
        </row>
        <row r="1836">
          <cell r="B1836" t="str">
            <v>Grhl2</v>
          </cell>
          <cell r="C1836" t="str">
            <v>grainyhead-like protein 2 homolog isoform X4</v>
          </cell>
          <cell r="D1836">
            <v>-0.29539151800000002</v>
          </cell>
          <cell r="E1836">
            <v>0.20848667500000001</v>
          </cell>
          <cell r="F1836" t="str">
            <v>60.5 ± 3.8</v>
          </cell>
          <cell r="G1836" t="str">
            <v>53.2 ± 1.2</v>
          </cell>
          <cell r="H1836">
            <v>0.29539151800000002</v>
          </cell>
        </row>
        <row r="1837">
          <cell r="B1837" t="str">
            <v>2810006K23Rik</v>
          </cell>
          <cell r="C1837" t="str">
            <v>probable peptide chain release factor C12orf65 homolog, mitochondrial isoform b</v>
          </cell>
          <cell r="D1837">
            <v>0.29537244000000001</v>
          </cell>
          <cell r="E1837">
            <v>0.57359672100000003</v>
          </cell>
          <cell r="F1837" t="str">
            <v>15.3 ± 1.6</v>
          </cell>
          <cell r="G1837" t="str">
            <v>20.3 ± 1.7</v>
          </cell>
          <cell r="H1837">
            <v>0.29537244000000001</v>
          </cell>
        </row>
        <row r="1838">
          <cell r="B1838" t="str">
            <v>Hnrnpul2</v>
          </cell>
          <cell r="C1838" t="str">
            <v>heterogeneous nuclear ribonucleoprotein U-like protein 2 isoform X1</v>
          </cell>
          <cell r="D1838">
            <v>0.29523419899999997</v>
          </cell>
          <cell r="E1838">
            <v>0.294721962</v>
          </cell>
          <cell r="F1838" t="str">
            <v>31.7 ± 3.8</v>
          </cell>
          <cell r="G1838" t="str">
            <v>41.9 ± 4.3</v>
          </cell>
          <cell r="H1838">
            <v>0.29523419899999997</v>
          </cell>
        </row>
        <row r="1839">
          <cell r="B1839" t="str">
            <v>Tomm6os</v>
          </cell>
          <cell r="C1839" t="str">
            <v>translocase of outer mitochondrial membrane 6, opposite strand</v>
          </cell>
          <cell r="D1839">
            <v>0.295135119</v>
          </cell>
          <cell r="E1839">
            <v>0.57682758999999995</v>
          </cell>
          <cell r="F1839" t="str">
            <v>7.5 ± 0.1</v>
          </cell>
          <cell r="G1839" t="str">
            <v>10.0 ± 0.2</v>
          </cell>
          <cell r="H1839">
            <v>0.295135119</v>
          </cell>
        </row>
        <row r="1840">
          <cell r="B1840" t="str">
            <v>Btf3l4</v>
          </cell>
          <cell r="C1840" t="str">
            <v>basic transcription factor 3-like 4</v>
          </cell>
          <cell r="D1840">
            <v>0.29504656699999998</v>
          </cell>
          <cell r="E1840">
            <v>0.57980257999999996</v>
          </cell>
          <cell r="F1840" t="str">
            <v>8.4 ± 0.6</v>
          </cell>
          <cell r="G1840" t="str">
            <v>11.1 ± 0.9</v>
          </cell>
          <cell r="H1840">
            <v>0.29504656699999998</v>
          </cell>
        </row>
        <row r="1841">
          <cell r="B1841" t="str">
            <v>Dzip1l</v>
          </cell>
          <cell r="C1841" t="str">
            <v>zinc finger protein DZIP1L isoform X4</v>
          </cell>
          <cell r="D1841">
            <v>0.29501284</v>
          </cell>
          <cell r="E1841">
            <v>0.39902897399999998</v>
          </cell>
          <cell r="F1841" t="str">
            <v>18.0 ± 3.0</v>
          </cell>
          <cell r="G1841" t="str">
            <v>23.6 ± 2.8</v>
          </cell>
          <cell r="H1841">
            <v>0.29501284</v>
          </cell>
        </row>
        <row r="1842">
          <cell r="B1842" t="str">
            <v>Gid4</v>
          </cell>
          <cell r="C1842" t="str">
            <v>glucose-induced degradation protein 4 homolog</v>
          </cell>
          <cell r="D1842">
            <v>-0.29495887799999998</v>
          </cell>
          <cell r="E1842">
            <v>0.386930049</v>
          </cell>
          <cell r="F1842" t="str">
            <v>24.1 ± 0.4</v>
          </cell>
          <cell r="G1842" t="str">
            <v>21.2 ± 2.3</v>
          </cell>
          <cell r="H1842">
            <v>0.29495887799999998</v>
          </cell>
        </row>
        <row r="1843">
          <cell r="B1843" t="str">
            <v>Ciart</v>
          </cell>
          <cell r="C1843" t="str">
            <v>circadian-associated transcriptional repressor</v>
          </cell>
          <cell r="D1843">
            <v>-0.29489526199999999</v>
          </cell>
          <cell r="E1843">
            <v>0.82793316900000002</v>
          </cell>
          <cell r="F1843" t="str">
            <v>16.1 ± 7.2</v>
          </cell>
          <cell r="G1843" t="str">
            <v>14.4 ± 1.4</v>
          </cell>
          <cell r="H1843">
            <v>0.29489526199999999</v>
          </cell>
        </row>
        <row r="1844">
          <cell r="B1844" t="str">
            <v>Ypel5</v>
          </cell>
          <cell r="C1844" t="str">
            <v>protein yippee-like 5</v>
          </cell>
          <cell r="D1844">
            <v>-0.294378309</v>
          </cell>
          <cell r="E1844">
            <v>0.37976754899999998</v>
          </cell>
          <cell r="F1844" t="str">
            <v>22.0 ± 1.6</v>
          </cell>
          <cell r="G1844" t="str">
            <v>19.3 ± 0.7</v>
          </cell>
          <cell r="H1844">
            <v>0.294378309</v>
          </cell>
        </row>
        <row r="1845">
          <cell r="B1845" t="str">
            <v>Psme2</v>
          </cell>
          <cell r="C1845" t="str">
            <v>proteasome activator complex subunit 2 isoform 2</v>
          </cell>
          <cell r="D1845">
            <v>-0.29426222299999999</v>
          </cell>
          <cell r="E1845">
            <v>0.51954840499999999</v>
          </cell>
          <cell r="F1845" t="str">
            <v>95.0 ± 12.7</v>
          </cell>
          <cell r="G1845" t="str">
            <v>83.2 ± 18.2</v>
          </cell>
          <cell r="H1845">
            <v>0.29426222299999999</v>
          </cell>
        </row>
        <row r="1846">
          <cell r="B1846" t="str">
            <v>Wnt6</v>
          </cell>
          <cell r="C1846" t="str">
            <v>protein Wnt-6 precursor</v>
          </cell>
          <cell r="D1846">
            <v>0.29417705199999999</v>
          </cell>
          <cell r="E1846">
            <v>0.84388742000000005</v>
          </cell>
          <cell r="F1846" t="str">
            <v>2.6 ± 1.4</v>
          </cell>
          <cell r="G1846" t="str">
            <v>3.4 ± 0.7</v>
          </cell>
          <cell r="H1846">
            <v>0.29417705199999999</v>
          </cell>
        </row>
        <row r="1847">
          <cell r="B1847" t="str">
            <v>Msn</v>
          </cell>
          <cell r="C1847" t="str">
            <v>moesin</v>
          </cell>
          <cell r="D1847">
            <v>-0.29406413399999998</v>
          </cell>
          <cell r="E1847">
            <v>0.225165748</v>
          </cell>
          <cell r="F1847" t="str">
            <v>143.6 ± 16.9</v>
          </cell>
          <cell r="G1847" t="str">
            <v>126.2 ± 7.0</v>
          </cell>
          <cell r="H1847">
            <v>0.29406413399999998</v>
          </cell>
        </row>
        <row r="1848">
          <cell r="B1848" t="str">
            <v>Azin1</v>
          </cell>
          <cell r="C1848" t="str">
            <v>antizyme inhibitor 1 isoform 2</v>
          </cell>
          <cell r="D1848">
            <v>-0.29381445099999998</v>
          </cell>
          <cell r="E1848">
            <v>0.254656673</v>
          </cell>
          <cell r="F1848" t="str">
            <v>55.0 ± 6.8</v>
          </cell>
          <cell r="G1848" t="str">
            <v>48.3 ± 2.7</v>
          </cell>
          <cell r="H1848">
            <v>0.29381445099999998</v>
          </cell>
        </row>
        <row r="1849">
          <cell r="B1849" t="str">
            <v>Ranbp10</v>
          </cell>
          <cell r="C1849" t="str">
            <v>ran-binding protein 10 isoform X1</v>
          </cell>
          <cell r="D1849">
            <v>-0.29381313999999997</v>
          </cell>
          <cell r="E1849">
            <v>0.42931106499999999</v>
          </cell>
          <cell r="F1849" t="str">
            <v>17.2 ± 2.6</v>
          </cell>
          <cell r="G1849" t="str">
            <v>15.1 ± 2.2</v>
          </cell>
          <cell r="H1849">
            <v>0.29381313999999997</v>
          </cell>
        </row>
        <row r="1850">
          <cell r="B1850" t="str">
            <v>Atg4a</v>
          </cell>
          <cell r="C1850" t="str">
            <v>cysteine protease ATG4A</v>
          </cell>
          <cell r="D1850">
            <v>0.29367374099999999</v>
          </cell>
          <cell r="E1850">
            <v>0.69052533800000004</v>
          </cell>
          <cell r="F1850" t="str">
            <v>6.3 ± 0.9</v>
          </cell>
          <cell r="G1850" t="str">
            <v>8.3 ± 1.0</v>
          </cell>
          <cell r="H1850">
            <v>0.29367374099999999</v>
          </cell>
        </row>
        <row r="1851">
          <cell r="B1851" t="str">
            <v>Eif5a2</v>
          </cell>
          <cell r="C1851" t="str">
            <v>eukaryotic translation initiation factor 5A-2 isoform X1</v>
          </cell>
          <cell r="D1851">
            <v>0.29357264100000002</v>
          </cell>
          <cell r="E1851">
            <v>0.59101512599999995</v>
          </cell>
          <cell r="F1851" t="str">
            <v>5.5 ± 1.2</v>
          </cell>
          <cell r="G1851" t="str">
            <v>7.2 ± 0.1</v>
          </cell>
          <cell r="H1851">
            <v>0.29357264100000002</v>
          </cell>
        </row>
        <row r="1852">
          <cell r="B1852" t="str">
            <v>Mon1b</v>
          </cell>
          <cell r="C1852" t="str">
            <v>vacuolar fusion protein MON1 homolog B</v>
          </cell>
          <cell r="D1852">
            <v>-0.293408424</v>
          </cell>
          <cell r="E1852">
            <v>0.52832701000000004</v>
          </cell>
          <cell r="F1852" t="str">
            <v>12.5 ± 2.3</v>
          </cell>
          <cell r="G1852" t="str">
            <v>11.0 ± 1.3</v>
          </cell>
          <cell r="H1852">
            <v>0.293408424</v>
          </cell>
        </row>
        <row r="1853">
          <cell r="B1853" t="str">
            <v>Ptgs2</v>
          </cell>
          <cell r="C1853" t="str">
            <v>prostaglandin G/H synthase 2 precursor</v>
          </cell>
          <cell r="D1853">
            <v>-0.29339806600000001</v>
          </cell>
          <cell r="E1853">
            <v>0.64697894600000005</v>
          </cell>
          <cell r="F1853" t="str">
            <v>12.7 ± 2.4</v>
          </cell>
          <cell r="G1853" t="str">
            <v>11.1 ± 3.1</v>
          </cell>
          <cell r="H1853">
            <v>0.29339806600000001</v>
          </cell>
        </row>
        <row r="1854">
          <cell r="B1854" t="str">
            <v>Lrch1</v>
          </cell>
          <cell r="C1854" t="str">
            <v>leucine-rich repeat and calponin homology domain-containing protein 1 isoform X6</v>
          </cell>
          <cell r="D1854">
            <v>-0.29337369200000002</v>
          </cell>
          <cell r="E1854">
            <v>0.388596259</v>
          </cell>
          <cell r="F1854" t="str">
            <v>28.3 ± 4.5</v>
          </cell>
          <cell r="G1854" t="str">
            <v>24.9 ± 2.9</v>
          </cell>
          <cell r="H1854">
            <v>0.29337369200000002</v>
          </cell>
        </row>
        <row r="1855">
          <cell r="B1855" t="str">
            <v>Diaph3</v>
          </cell>
          <cell r="C1855" t="str">
            <v xml:space="preserve">diaphanous related formin 3 </v>
          </cell>
          <cell r="D1855">
            <v>-0.29322329499999999</v>
          </cell>
          <cell r="E1855">
            <v>0.53311601799999997</v>
          </cell>
          <cell r="F1855" t="str">
            <v>46.0 ± 11.6</v>
          </cell>
          <cell r="G1855" t="str">
            <v>40.1 ± 7.8</v>
          </cell>
          <cell r="H1855">
            <v>0.29322329499999999</v>
          </cell>
        </row>
        <row r="1856">
          <cell r="B1856" t="str">
            <v>Zfp157</v>
          </cell>
          <cell r="C1856" t="str">
            <v>zinc finger protein 157 isoform X3</v>
          </cell>
          <cell r="D1856">
            <v>0.29314483699999999</v>
          </cell>
          <cell r="E1856">
            <v>0.37902361299999998</v>
          </cell>
          <cell r="F1856" t="str">
            <v>11.4 ± 1.4</v>
          </cell>
          <cell r="G1856" t="str">
            <v>15.1 ± 0.9</v>
          </cell>
          <cell r="H1856">
            <v>0.29314483699999999</v>
          </cell>
        </row>
        <row r="1857">
          <cell r="B1857" t="str">
            <v>Vmp1</v>
          </cell>
          <cell r="C1857" t="str">
            <v>vacuole membrane protein 1 isoform X2</v>
          </cell>
          <cell r="D1857">
            <v>-0.29305183800000001</v>
          </cell>
          <cell r="E1857">
            <v>0.292080546</v>
          </cell>
          <cell r="F1857" t="str">
            <v>88.3 ± 2.2</v>
          </cell>
          <cell r="G1857" t="str">
            <v>77.9 ± 9.3</v>
          </cell>
          <cell r="H1857">
            <v>0.29305183800000001</v>
          </cell>
        </row>
        <row r="1858">
          <cell r="B1858" t="str">
            <v>Cdh16</v>
          </cell>
          <cell r="C1858" t="str">
            <v>cadherin-16 isoform 3 precursor</v>
          </cell>
          <cell r="D1858">
            <v>-0.29300132499999998</v>
          </cell>
          <cell r="E1858">
            <v>0.45595788399999998</v>
          </cell>
          <cell r="F1858" t="str">
            <v>902.3 ± 231.4</v>
          </cell>
          <cell r="G1858" t="str">
            <v>790.0 ± 88.8</v>
          </cell>
          <cell r="H1858">
            <v>0.29300132499999998</v>
          </cell>
        </row>
        <row r="1859">
          <cell r="B1859" t="str">
            <v>Gng5</v>
          </cell>
          <cell r="C1859" t="str">
            <v>guanine nucleotide-binding protein G(I)/G(S)/G(O) subunit gamma-5 precursor</v>
          </cell>
          <cell r="D1859">
            <v>-0.29290913600000001</v>
          </cell>
          <cell r="E1859">
            <v>0.34147190199999999</v>
          </cell>
          <cell r="F1859" t="str">
            <v>150.2 ± 14.5</v>
          </cell>
          <cell r="G1859" t="str">
            <v>132.2 ± 11.9</v>
          </cell>
          <cell r="H1859">
            <v>0.29290913600000001</v>
          </cell>
        </row>
        <row r="1860">
          <cell r="B1860" t="str">
            <v>Nisch</v>
          </cell>
          <cell r="C1860" t="str">
            <v>nischarin isoform X1</v>
          </cell>
          <cell r="D1860">
            <v>0.29286256799999999</v>
          </cell>
          <cell r="E1860">
            <v>0.52520257999999997</v>
          </cell>
          <cell r="F1860" t="str">
            <v>60.2 ± 18.2</v>
          </cell>
          <cell r="G1860" t="str">
            <v>79.0 ± 14.2</v>
          </cell>
          <cell r="H1860">
            <v>0.29286256799999999</v>
          </cell>
        </row>
        <row r="1861">
          <cell r="B1861" t="str">
            <v>Bbs1</v>
          </cell>
          <cell r="C1861" t="str">
            <v>Bardet-Biedl syndrome 1 protein isoform X1</v>
          </cell>
          <cell r="D1861">
            <v>-0.292651037</v>
          </cell>
          <cell r="E1861">
            <v>0.40662623799999997</v>
          </cell>
          <cell r="F1861" t="str">
            <v>17.1 ± 1.7</v>
          </cell>
          <cell r="G1861" t="str">
            <v>15.1 ± 1.8</v>
          </cell>
          <cell r="H1861">
            <v>0.292651037</v>
          </cell>
        </row>
        <row r="1862">
          <cell r="B1862" t="str">
            <v>Abcc1</v>
          </cell>
          <cell r="C1862" t="str">
            <v>multidrug resistance-associated protein 1 isoform X2</v>
          </cell>
          <cell r="D1862">
            <v>-0.29262280200000002</v>
          </cell>
          <cell r="E1862">
            <v>0.23349023699999999</v>
          </cell>
          <cell r="F1862" t="str">
            <v>81.9 ± 8.0</v>
          </cell>
          <cell r="G1862" t="str">
            <v>72.1 ± 5.6</v>
          </cell>
          <cell r="H1862">
            <v>0.29262280200000002</v>
          </cell>
        </row>
        <row r="1863">
          <cell r="B1863" t="str">
            <v>Stag1</v>
          </cell>
          <cell r="C1863" t="str">
            <v>cohesin subunit SA-1 isoform X3</v>
          </cell>
          <cell r="D1863">
            <v>0.29251270000000001</v>
          </cell>
          <cell r="E1863">
            <v>0.36476503700000001</v>
          </cell>
          <cell r="F1863" t="str">
            <v>23.1 ± 4.2</v>
          </cell>
          <cell r="G1863" t="str">
            <v>30.3 ± 3.0</v>
          </cell>
          <cell r="H1863">
            <v>0.29251270000000001</v>
          </cell>
        </row>
        <row r="1864">
          <cell r="B1864" t="str">
            <v>Plagl2</v>
          </cell>
          <cell r="C1864" t="str">
            <v>zinc finger protein PLAGL2</v>
          </cell>
          <cell r="D1864">
            <v>-0.29235465500000002</v>
          </cell>
          <cell r="E1864">
            <v>0.40348163799999998</v>
          </cell>
          <cell r="F1864" t="str">
            <v>12.2 ± 1.6</v>
          </cell>
          <cell r="G1864" t="str">
            <v>10.7 ± 0.4</v>
          </cell>
          <cell r="H1864">
            <v>0.29235465500000002</v>
          </cell>
        </row>
        <row r="1865">
          <cell r="B1865" t="str">
            <v>Gmfb</v>
          </cell>
          <cell r="C1865" t="str">
            <v>glia maturation factor beta</v>
          </cell>
          <cell r="D1865">
            <v>-0.29231316499999999</v>
          </cell>
          <cell r="E1865">
            <v>0.473429985</v>
          </cell>
          <cell r="F1865" t="str">
            <v>75.7 ± 13.9</v>
          </cell>
          <cell r="G1865" t="str">
            <v>66.4 ± 13.3</v>
          </cell>
          <cell r="H1865">
            <v>0.29231316499999999</v>
          </cell>
        </row>
        <row r="1866">
          <cell r="B1866" t="str">
            <v>0610038B21Rik</v>
          </cell>
          <cell r="C1866" t="str">
            <v>RIKEN cDNA 0610038B21 gene</v>
          </cell>
          <cell r="D1866">
            <v>0.292294006</v>
          </cell>
          <cell r="E1866">
            <v>0.69555925500000004</v>
          </cell>
          <cell r="F1866" t="str">
            <v>8.7 ± 1.3</v>
          </cell>
          <cell r="G1866" t="str">
            <v>11.5 ± 0.8</v>
          </cell>
          <cell r="H1866">
            <v>0.292294006</v>
          </cell>
        </row>
        <row r="1867">
          <cell r="B1867" t="str">
            <v>Dnajc4</v>
          </cell>
          <cell r="C1867" t="str">
            <v>dnaJ homolog subfamily C member 4 isoform X2</v>
          </cell>
          <cell r="D1867">
            <v>0.29229094900000002</v>
          </cell>
          <cell r="E1867">
            <v>0.702001773</v>
          </cell>
          <cell r="F1867" t="str">
            <v>29.9 ± 4.5</v>
          </cell>
          <cell r="G1867" t="str">
            <v>38.9 ± 9.9</v>
          </cell>
          <cell r="H1867">
            <v>0.29229094900000002</v>
          </cell>
        </row>
        <row r="1868">
          <cell r="B1868" t="str">
            <v>Pcdh19</v>
          </cell>
          <cell r="C1868" t="str">
            <v>protocadherin-19 isoform b precursor</v>
          </cell>
          <cell r="D1868">
            <v>-0.29200088600000002</v>
          </cell>
          <cell r="E1868">
            <v>0.74214590400000002</v>
          </cell>
          <cell r="F1868" t="str">
            <v>3.9 ± 1.4</v>
          </cell>
          <cell r="G1868" t="str">
            <v>3.3 ± 1.1</v>
          </cell>
          <cell r="H1868">
            <v>0.29200088600000002</v>
          </cell>
        </row>
        <row r="1869">
          <cell r="B1869" t="str">
            <v>Luc7l3</v>
          </cell>
          <cell r="C1869" t="str">
            <v>luc7-like protein 3</v>
          </cell>
          <cell r="D1869">
            <v>0.291961358</v>
          </cell>
          <cell r="E1869">
            <v>0.50726446800000002</v>
          </cell>
          <cell r="F1869" t="str">
            <v>65.8 ± 7.0</v>
          </cell>
          <cell r="G1869" t="str">
            <v>88.2 ± 16.8</v>
          </cell>
          <cell r="H1869">
            <v>0.291961358</v>
          </cell>
        </row>
        <row r="1870">
          <cell r="B1870" t="str">
            <v>Nme3</v>
          </cell>
          <cell r="C1870" t="str">
            <v>nucleoside diphosphate kinase 3 precursor</v>
          </cell>
          <cell r="D1870">
            <v>0.291890708</v>
          </cell>
          <cell r="E1870">
            <v>0.53163734200000001</v>
          </cell>
          <cell r="F1870" t="str">
            <v>55.6 ± 9.9</v>
          </cell>
          <cell r="G1870" t="str">
            <v>73.4 ± 9.7</v>
          </cell>
          <cell r="H1870">
            <v>0.291890708</v>
          </cell>
        </row>
        <row r="1871">
          <cell r="B1871" t="str">
            <v>2410089E03Rik</v>
          </cell>
          <cell r="C1871" t="str">
            <v>uncharacterized protein C5orf42 homolog</v>
          </cell>
          <cell r="D1871">
            <v>-0.29188904500000001</v>
          </cell>
          <cell r="E1871">
            <v>0.42931106499999999</v>
          </cell>
          <cell r="F1871" t="str">
            <v>13.0 ± 3.3</v>
          </cell>
          <cell r="G1871" t="str">
            <v>11.4 ± 0.8</v>
          </cell>
          <cell r="H1871">
            <v>0.29188904500000001</v>
          </cell>
        </row>
        <row r="1872">
          <cell r="B1872" t="str">
            <v>Arhgap23</v>
          </cell>
          <cell r="C1872" t="str">
            <v>rho GTPase-activating protein 23 isoform X7</v>
          </cell>
          <cell r="D1872">
            <v>-0.29175026100000001</v>
          </cell>
          <cell r="E1872">
            <v>0.40705734199999999</v>
          </cell>
          <cell r="F1872" t="str">
            <v>10.8 ± 1.2</v>
          </cell>
          <cell r="G1872" t="str">
            <v>9.7 ± 0.7</v>
          </cell>
          <cell r="H1872">
            <v>0.29175026100000001</v>
          </cell>
        </row>
        <row r="1873">
          <cell r="B1873" t="str">
            <v>Fam160b2</v>
          </cell>
          <cell r="C1873" t="str">
            <v>protein FAM160B2 isoform X2</v>
          </cell>
          <cell r="D1873">
            <v>-0.29162505100000002</v>
          </cell>
          <cell r="E1873">
            <v>0.69052533800000004</v>
          </cell>
          <cell r="F1873" t="str">
            <v>8.1 ± 1.1</v>
          </cell>
          <cell r="G1873" t="str">
            <v>7.1 ± 1.9</v>
          </cell>
          <cell r="H1873">
            <v>0.29162505100000002</v>
          </cell>
        </row>
        <row r="1874">
          <cell r="B1874" t="str">
            <v>Zfp651</v>
          </cell>
          <cell r="C1874" t="str">
            <v>zinc finger and BTB domain-containing protein 47 isoform X1</v>
          </cell>
          <cell r="D1874">
            <v>0.29154495899999999</v>
          </cell>
          <cell r="E1874">
            <v>0.66943098499999998</v>
          </cell>
          <cell r="F1874" t="str">
            <v>5.7 ± 2.0</v>
          </cell>
          <cell r="G1874" t="str">
            <v>7.5 ± 1.2</v>
          </cell>
          <cell r="H1874">
            <v>0.29154495899999999</v>
          </cell>
        </row>
        <row r="1875">
          <cell r="B1875" t="str">
            <v>Dusp11</v>
          </cell>
          <cell r="C1875" t="str">
            <v>RNA/RNP complex-1-interacting phosphatase isoform X1</v>
          </cell>
          <cell r="D1875">
            <v>-0.29152444399999999</v>
          </cell>
          <cell r="E1875">
            <v>0.39988964100000002</v>
          </cell>
          <cell r="F1875" t="str">
            <v>40.8 ± 3.7</v>
          </cell>
          <cell r="G1875" t="str">
            <v>35.9 ± 6.4</v>
          </cell>
          <cell r="H1875">
            <v>0.29152444399999999</v>
          </cell>
        </row>
        <row r="1876">
          <cell r="B1876" t="str">
            <v>2700081O15Rik</v>
          </cell>
          <cell r="C1876" t="str">
            <v>uncharacterized protein C11orf95 homolog isoform X2</v>
          </cell>
          <cell r="D1876">
            <v>0.29138290300000003</v>
          </cell>
          <cell r="E1876">
            <v>0.30822262499999997</v>
          </cell>
          <cell r="F1876" t="str">
            <v>40.9 ± 6.4</v>
          </cell>
          <cell r="G1876" t="str">
            <v>53.8 ± 3.4</v>
          </cell>
          <cell r="H1876">
            <v>0.29138290300000003</v>
          </cell>
        </row>
        <row r="1877">
          <cell r="B1877" t="str">
            <v>Thoc1</v>
          </cell>
          <cell r="C1877" t="str">
            <v>THO complex subunit 1</v>
          </cell>
          <cell r="D1877">
            <v>0.29136851899999999</v>
          </cell>
          <cell r="E1877">
            <v>0.40396029300000003</v>
          </cell>
          <cell r="F1877" t="str">
            <v>19.3 ± 1.2</v>
          </cell>
          <cell r="G1877" t="str">
            <v>25.6 ± 1.9</v>
          </cell>
          <cell r="H1877">
            <v>0.29136851899999999</v>
          </cell>
        </row>
        <row r="1878">
          <cell r="B1878" t="str">
            <v>Appl1</v>
          </cell>
          <cell r="C1878" t="str">
            <v>DCC-interacting protein 13-alpha isoform X2</v>
          </cell>
          <cell r="D1878">
            <v>0.29115233099999999</v>
          </cell>
          <cell r="E1878">
            <v>0.59926606199999999</v>
          </cell>
          <cell r="F1878" t="str">
            <v>14.2 ± 4.4</v>
          </cell>
          <cell r="G1878" t="str">
            <v>18.6 ± 3.6</v>
          </cell>
          <cell r="H1878">
            <v>0.29115233099999999</v>
          </cell>
        </row>
        <row r="1879">
          <cell r="B1879" t="str">
            <v>Tradd</v>
          </cell>
          <cell r="C1879" t="str">
            <v>tumor necrosis factor receptor type 1-associated DEATH domain protein</v>
          </cell>
          <cell r="D1879">
            <v>-0.29109832400000002</v>
          </cell>
          <cell r="E1879">
            <v>0.59879397700000003</v>
          </cell>
          <cell r="F1879" t="str">
            <v>25.2 ± 3.6</v>
          </cell>
          <cell r="G1879" t="str">
            <v>22.3 ± 3.9</v>
          </cell>
          <cell r="H1879">
            <v>0.29109832400000002</v>
          </cell>
        </row>
        <row r="1880">
          <cell r="B1880" t="str">
            <v>Rest</v>
          </cell>
          <cell r="C1880" t="str">
            <v>RE1-silencing transcription factor isoform X1</v>
          </cell>
          <cell r="D1880">
            <v>0.29095113099999997</v>
          </cell>
          <cell r="E1880">
            <v>0.25723587199999998</v>
          </cell>
          <cell r="F1880" t="str">
            <v>37.1 ± 5.2</v>
          </cell>
          <cell r="G1880" t="str">
            <v>48.8 ± 1.4</v>
          </cell>
          <cell r="H1880">
            <v>0.29095113099999997</v>
          </cell>
        </row>
        <row r="1881">
          <cell r="B1881" t="str">
            <v>L1cam</v>
          </cell>
          <cell r="C1881" t="str">
            <v>neural cell adhesion molecule L1 isoform X3</v>
          </cell>
          <cell r="D1881">
            <v>-0.29093734500000001</v>
          </cell>
          <cell r="E1881">
            <v>0.263949875</v>
          </cell>
          <cell r="F1881" t="str">
            <v>53.2 ± 6.4</v>
          </cell>
          <cell r="G1881" t="str">
            <v>46.2 ± 5.1</v>
          </cell>
          <cell r="H1881">
            <v>0.29093734500000001</v>
          </cell>
        </row>
        <row r="1882">
          <cell r="B1882" t="str">
            <v>Ybx2</v>
          </cell>
          <cell r="C1882" t="str">
            <v>Y-box-binding protein 2 isoform X5</v>
          </cell>
          <cell r="D1882">
            <v>0.290611232</v>
          </cell>
          <cell r="E1882">
            <v>0.86540610200000001</v>
          </cell>
          <cell r="F1882" t="str">
            <v>3.3 ± 1.4</v>
          </cell>
          <cell r="G1882" t="str">
            <v>4.5 ± 1.2</v>
          </cell>
          <cell r="H1882">
            <v>0.290611232</v>
          </cell>
        </row>
        <row r="1883">
          <cell r="B1883" t="str">
            <v>H2-D1</v>
          </cell>
          <cell r="C1883" t="str">
            <v>H-2 class I histocompatibility antigen, D-B alpha chain precursor</v>
          </cell>
          <cell r="D1883">
            <v>-0.29058425100000002</v>
          </cell>
          <cell r="E1883">
            <v>0.459233002</v>
          </cell>
          <cell r="F1883" t="str">
            <v>85.7 ± 12.5</v>
          </cell>
          <cell r="G1883" t="str">
            <v>76.2 ± 9.5</v>
          </cell>
          <cell r="H1883">
            <v>0.29058425100000002</v>
          </cell>
        </row>
        <row r="1884">
          <cell r="B1884" t="str">
            <v>Papln</v>
          </cell>
          <cell r="C1884" t="str">
            <v>papilin isoform X1</v>
          </cell>
          <cell r="D1884">
            <v>0.29042449999999997</v>
          </cell>
          <cell r="E1884">
            <v>0.51947841100000003</v>
          </cell>
          <cell r="F1884" t="str">
            <v>10.0 ± 1.7</v>
          </cell>
          <cell r="G1884" t="str">
            <v>13.1 ± 1.2</v>
          </cell>
          <cell r="H1884">
            <v>0.29042449999999997</v>
          </cell>
        </row>
        <row r="1885">
          <cell r="B1885" t="str">
            <v>Slc43a2</v>
          </cell>
          <cell r="C1885" t="str">
            <v>large neutral amino acids transporter small subunit 4</v>
          </cell>
          <cell r="D1885">
            <v>0.290350255</v>
          </cell>
          <cell r="E1885">
            <v>0.47470680999999998</v>
          </cell>
          <cell r="F1885" t="str">
            <v>5.5 ± 0.5</v>
          </cell>
          <cell r="G1885" t="str">
            <v>7.2 ± 0.3</v>
          </cell>
          <cell r="H1885">
            <v>0.290350255</v>
          </cell>
        </row>
        <row r="1886">
          <cell r="B1886" t="str">
            <v>Hist2h3c1</v>
          </cell>
          <cell r="C1886" t="str">
            <v>histone H3.2</v>
          </cell>
          <cell r="D1886">
            <v>0.29031943700000001</v>
          </cell>
          <cell r="E1886">
            <v>0.74318889399999999</v>
          </cell>
          <cell r="F1886" t="str">
            <v>7.5 ± 1.3</v>
          </cell>
          <cell r="G1886" t="str">
            <v>9.9 ± 1.3</v>
          </cell>
          <cell r="H1886">
            <v>0.29031943700000001</v>
          </cell>
        </row>
        <row r="1887">
          <cell r="B1887" t="str">
            <v>Letm2</v>
          </cell>
          <cell r="C1887" t="str">
            <v>LETM1 domain-containing protein LETM2, mitochondrial isoform X5</v>
          </cell>
          <cell r="D1887">
            <v>0.29031457999999999</v>
          </cell>
          <cell r="E1887">
            <v>0.76912237299999997</v>
          </cell>
          <cell r="F1887" t="str">
            <v>3.0 ± 0.3</v>
          </cell>
          <cell r="G1887" t="str">
            <v>4.0 ± 0.1</v>
          </cell>
          <cell r="H1887">
            <v>0.29031457999999999</v>
          </cell>
        </row>
        <row r="1888">
          <cell r="B1888" t="str">
            <v>Ramp1</v>
          </cell>
          <cell r="C1888" t="str">
            <v>receptor activity-modifying protein 1 isoform X2</v>
          </cell>
          <cell r="D1888">
            <v>-0.29025070200000003</v>
          </cell>
          <cell r="E1888">
            <v>0.88915360700000001</v>
          </cell>
          <cell r="F1888" t="str">
            <v>4.9 ± 2.1</v>
          </cell>
          <cell r="G1888" t="str">
            <v>4.3 ± 2.8</v>
          </cell>
          <cell r="H1888">
            <v>0.29025070200000003</v>
          </cell>
        </row>
        <row r="1889">
          <cell r="B1889" t="str">
            <v>Nars</v>
          </cell>
          <cell r="C1889" t="str">
            <v>asparagine--tRNA ligase, cytoplasmic isoform 1</v>
          </cell>
          <cell r="D1889">
            <v>-0.29014472800000002</v>
          </cell>
          <cell r="E1889">
            <v>0.29634623700000001</v>
          </cell>
          <cell r="F1889" t="str">
            <v>130.2 ± 9.1</v>
          </cell>
          <cell r="G1889" t="str">
            <v>115.5 ± 3.1</v>
          </cell>
          <cell r="H1889">
            <v>0.29014472800000002</v>
          </cell>
        </row>
        <row r="1890">
          <cell r="B1890" t="str">
            <v>Maml2</v>
          </cell>
          <cell r="C1890" t="str">
            <v>mastermind-like protein 2 isoform 1</v>
          </cell>
          <cell r="D1890">
            <v>-0.29009046999999999</v>
          </cell>
          <cell r="E1890">
            <v>0.56345915400000002</v>
          </cell>
          <cell r="F1890" t="str">
            <v>6.2 ± 1.2</v>
          </cell>
          <cell r="G1890" t="str">
            <v>5.5 ± 0.1</v>
          </cell>
          <cell r="H1890">
            <v>0.29009046999999999</v>
          </cell>
        </row>
        <row r="1891">
          <cell r="B1891" t="str">
            <v>Cep170b</v>
          </cell>
          <cell r="C1891" t="str">
            <v>centrosomal protein of 170 kDa protein B isoform X2</v>
          </cell>
          <cell r="D1891">
            <v>-0.29004947399999997</v>
          </cell>
          <cell r="E1891">
            <v>0.29323028600000001</v>
          </cell>
          <cell r="F1891" t="str">
            <v>121.1 ± 18.0</v>
          </cell>
          <cell r="G1891" t="str">
            <v>106.7 ± 11.6</v>
          </cell>
          <cell r="H1891">
            <v>0.29004947399999997</v>
          </cell>
        </row>
        <row r="1892">
          <cell r="B1892" t="str">
            <v>Brk1</v>
          </cell>
          <cell r="C1892" t="str">
            <v>protein BRICK1</v>
          </cell>
          <cell r="D1892">
            <v>-0.289948382</v>
          </cell>
          <cell r="E1892">
            <v>0.48563963700000001</v>
          </cell>
          <cell r="F1892" t="str">
            <v>139.6 ± 4.6</v>
          </cell>
          <cell r="G1892" t="str">
            <v>123.4 ± 27.8</v>
          </cell>
          <cell r="H1892">
            <v>0.289948382</v>
          </cell>
        </row>
        <row r="1893">
          <cell r="B1893" t="str">
            <v>Kirrel</v>
          </cell>
          <cell r="C1893" t="str">
            <v>kin of IRRE-like protein 1 isoform X3</v>
          </cell>
          <cell r="D1893">
            <v>-0.28989976200000001</v>
          </cell>
          <cell r="E1893">
            <v>0.45247538900000001</v>
          </cell>
          <cell r="F1893" t="str">
            <v>48.9 ± 13.6</v>
          </cell>
          <cell r="G1893" t="str">
            <v>42.9 ± 4.7</v>
          </cell>
          <cell r="H1893">
            <v>0.28989976200000001</v>
          </cell>
        </row>
        <row r="1894">
          <cell r="B1894" t="str">
            <v>Lsm7</v>
          </cell>
          <cell r="C1894" t="str">
            <v>U6 snRNA-associated Sm-like protein LSm7 isoform X1</v>
          </cell>
          <cell r="D1894">
            <v>0.289778074</v>
          </cell>
          <cell r="E1894">
            <v>0.73107917</v>
          </cell>
          <cell r="F1894" t="str">
            <v>37.4 ± 7.6</v>
          </cell>
          <cell r="G1894" t="str">
            <v>49.7 ± 5.9</v>
          </cell>
          <cell r="H1894">
            <v>0.289778074</v>
          </cell>
        </row>
        <row r="1895">
          <cell r="B1895" t="str">
            <v>Klhl21</v>
          </cell>
          <cell r="C1895" t="str">
            <v>kelch-like protein 21</v>
          </cell>
          <cell r="D1895">
            <v>-0.28977030599999998</v>
          </cell>
          <cell r="E1895">
            <v>0.45230790999999998</v>
          </cell>
          <cell r="F1895" t="str">
            <v>13.4 ± 0.1</v>
          </cell>
          <cell r="G1895" t="str">
            <v>11.9 ± 0.7</v>
          </cell>
          <cell r="H1895">
            <v>0.28977030599999998</v>
          </cell>
        </row>
        <row r="1896">
          <cell r="B1896" t="str">
            <v>Slc16a11</v>
          </cell>
          <cell r="C1896" t="str">
            <v>monocarboxylate transporter 11 isoform X1</v>
          </cell>
          <cell r="D1896">
            <v>-0.28969503499999999</v>
          </cell>
          <cell r="E1896">
            <v>0.75860326300000003</v>
          </cell>
          <cell r="F1896" t="str">
            <v>4.5 ± 0.3</v>
          </cell>
          <cell r="G1896" t="str">
            <v>4.0 ± 0.2</v>
          </cell>
          <cell r="H1896">
            <v>0.28969503499999999</v>
          </cell>
        </row>
        <row r="1897">
          <cell r="B1897" t="str">
            <v>Taf5</v>
          </cell>
          <cell r="C1897" t="str">
            <v>transcription initiation factor TFIID subunit 5</v>
          </cell>
          <cell r="D1897">
            <v>0.28961907199999998</v>
          </cell>
          <cell r="E1897">
            <v>0.44141904900000001</v>
          </cell>
          <cell r="F1897" t="str">
            <v>18.9 ± 1.6</v>
          </cell>
          <cell r="G1897" t="str">
            <v>24.9 ± 2.8</v>
          </cell>
          <cell r="H1897">
            <v>0.28961907199999998</v>
          </cell>
        </row>
        <row r="1898">
          <cell r="B1898" t="str">
            <v>Gm26788</v>
          </cell>
          <cell r="C1898" t="str">
            <v>predicted gene, 26788</v>
          </cell>
          <cell r="D1898">
            <v>-0.28961553600000001</v>
          </cell>
          <cell r="E1898">
            <v>0.71449374399999999</v>
          </cell>
          <cell r="F1898" t="str">
            <v>9.5 ± 1.2</v>
          </cell>
          <cell r="G1898" t="str">
            <v>8.4 ± 1.6</v>
          </cell>
          <cell r="H1898">
            <v>0.28961553600000001</v>
          </cell>
        </row>
        <row r="1899">
          <cell r="B1899" t="str">
            <v>Zfpm2</v>
          </cell>
          <cell r="C1899" t="str">
            <v>zinc finger protein ZFPM2</v>
          </cell>
          <cell r="D1899">
            <v>-0.28950072399999999</v>
          </cell>
          <cell r="E1899">
            <v>0.47253455100000002</v>
          </cell>
          <cell r="F1899" t="str">
            <v>13.4 ± 2.7</v>
          </cell>
          <cell r="G1899" t="str">
            <v>11.8 ± 0.7</v>
          </cell>
          <cell r="H1899">
            <v>0.28950072399999999</v>
          </cell>
        </row>
        <row r="1900">
          <cell r="B1900" t="str">
            <v>Prnp</v>
          </cell>
          <cell r="C1900" t="str">
            <v>major prion protein precursor</v>
          </cell>
          <cell r="D1900">
            <v>0.28938752099999998</v>
          </cell>
          <cell r="E1900">
            <v>0.57564841200000005</v>
          </cell>
          <cell r="F1900" t="str">
            <v>25.0 ± 7.0</v>
          </cell>
          <cell r="G1900" t="str">
            <v>32.8 ± 5.5</v>
          </cell>
          <cell r="H1900">
            <v>0.28938752099999998</v>
          </cell>
        </row>
        <row r="1901">
          <cell r="B1901" t="str">
            <v>Mphosph9</v>
          </cell>
          <cell r="C1901" t="str">
            <v>M-phase phosphoprotein 9 isoform b</v>
          </cell>
          <cell r="D1901">
            <v>0.28935143099999999</v>
          </cell>
          <cell r="E1901">
            <v>0.40764452899999998</v>
          </cell>
          <cell r="F1901" t="str">
            <v>11.6 ± 2.5</v>
          </cell>
          <cell r="G1901" t="str">
            <v>15.3 ± 0.7</v>
          </cell>
          <cell r="H1901">
            <v>0.28935143099999999</v>
          </cell>
        </row>
        <row r="1902">
          <cell r="B1902" t="str">
            <v>Hist1h2bg</v>
          </cell>
          <cell r="C1902" t="str">
            <v>histone H2B type 1-C/E/G</v>
          </cell>
          <cell r="D1902">
            <v>0.28906165499999997</v>
          </cell>
          <cell r="E1902">
            <v>0.44862220400000002</v>
          </cell>
          <cell r="F1902" t="str">
            <v>763.6 ± 92.0</v>
          </cell>
          <cell r="G1902" t="str">
            <v>1005.9 ± 167.6</v>
          </cell>
          <cell r="H1902">
            <v>0.28906165499999997</v>
          </cell>
        </row>
        <row r="1903">
          <cell r="B1903" t="str">
            <v>Plekhb2</v>
          </cell>
          <cell r="C1903" t="str">
            <v>pleckstrin homology domain-containing family B member 2 isoform 1</v>
          </cell>
          <cell r="D1903">
            <v>-0.28888735399999999</v>
          </cell>
          <cell r="E1903">
            <v>0.30089011100000002</v>
          </cell>
          <cell r="F1903" t="str">
            <v>81.5 ± 8.2</v>
          </cell>
          <cell r="G1903" t="str">
            <v>71.9 ± 7.9</v>
          </cell>
          <cell r="H1903">
            <v>0.28888735399999999</v>
          </cell>
        </row>
        <row r="1904">
          <cell r="B1904" t="str">
            <v>Rin2</v>
          </cell>
          <cell r="C1904" t="str">
            <v>ras and Rab interactor 2</v>
          </cell>
          <cell r="D1904">
            <v>0.28888036900000003</v>
          </cell>
          <cell r="E1904">
            <v>0.48097071600000002</v>
          </cell>
          <cell r="F1904" t="str">
            <v>10.6 ± 1.8</v>
          </cell>
          <cell r="G1904" t="str">
            <v>13.9 ± 1.3</v>
          </cell>
          <cell r="H1904">
            <v>0.28888036900000003</v>
          </cell>
        </row>
        <row r="1905">
          <cell r="B1905" t="str">
            <v>Fads3</v>
          </cell>
          <cell r="C1905" t="str">
            <v>fatty acid desaturase 3</v>
          </cell>
          <cell r="D1905">
            <v>-0.28886570299999997</v>
          </cell>
          <cell r="E1905">
            <v>0.48176064699999999</v>
          </cell>
          <cell r="F1905" t="str">
            <v>38.8 ± 6.6</v>
          </cell>
          <cell r="G1905" t="str">
            <v>34.2 ± 6.6</v>
          </cell>
          <cell r="H1905">
            <v>0.28886570299999997</v>
          </cell>
        </row>
        <row r="1906">
          <cell r="B1906" t="str">
            <v>Tfrc</v>
          </cell>
          <cell r="C1906" t="str">
            <v>transferrin receptor protein 1 isoform X1</v>
          </cell>
          <cell r="D1906">
            <v>0.28878984899999999</v>
          </cell>
          <cell r="E1906">
            <v>0.69975125000000005</v>
          </cell>
          <cell r="F1906" t="str">
            <v>56.4 ± 19.5</v>
          </cell>
          <cell r="G1906" t="str">
            <v>75.1 ± 14.4</v>
          </cell>
          <cell r="H1906">
            <v>0.28878984899999999</v>
          </cell>
        </row>
        <row r="1907">
          <cell r="B1907" t="str">
            <v>Exoc6</v>
          </cell>
          <cell r="C1907" t="str">
            <v>exocyst complex component 6 isoform X1</v>
          </cell>
          <cell r="D1907">
            <v>0.288778115</v>
          </cell>
          <cell r="E1907">
            <v>0.35062014699999999</v>
          </cell>
          <cell r="F1907" t="str">
            <v>29.8 ± 3.0</v>
          </cell>
          <cell r="G1907" t="str">
            <v>39.2 ± 2.8</v>
          </cell>
          <cell r="H1907">
            <v>0.288778115</v>
          </cell>
        </row>
        <row r="1908">
          <cell r="B1908" t="str">
            <v>Rbmxl1</v>
          </cell>
          <cell r="C1908" t="str">
            <v>RNA binding motif protein, X-linked-like-1</v>
          </cell>
          <cell r="D1908">
            <v>0.28863733899999999</v>
          </cell>
          <cell r="E1908">
            <v>0.54991907500000003</v>
          </cell>
          <cell r="F1908" t="str">
            <v>30.1 ± 5.6</v>
          </cell>
          <cell r="G1908" t="str">
            <v>39.6 ± 5.8</v>
          </cell>
          <cell r="H1908">
            <v>0.28863733899999999</v>
          </cell>
        </row>
        <row r="1909">
          <cell r="B1909" t="str">
            <v>Plcd3</v>
          </cell>
          <cell r="C1909" t="str">
            <v>1-phosphatidylinositol 4,5-bisphosphate phosphodiesterase delta-3</v>
          </cell>
          <cell r="D1909">
            <v>-0.28859689799999999</v>
          </cell>
          <cell r="E1909">
            <v>0.54488873500000001</v>
          </cell>
          <cell r="F1909" t="str">
            <v>32.1 ± 6.0</v>
          </cell>
          <cell r="G1909" t="str">
            <v>29.1 ± 1.6</v>
          </cell>
          <cell r="H1909">
            <v>0.28859689799999999</v>
          </cell>
        </row>
        <row r="1910">
          <cell r="B1910" t="str">
            <v>Slc44a3</v>
          </cell>
          <cell r="C1910" t="str">
            <v>choline transporter-like protein 3</v>
          </cell>
          <cell r="D1910">
            <v>0.28853780699999998</v>
          </cell>
          <cell r="E1910">
            <v>0.347882735</v>
          </cell>
          <cell r="F1910" t="str">
            <v>54.9 ± 10.8</v>
          </cell>
          <cell r="G1910" t="str">
            <v>72.0 ± 3.8</v>
          </cell>
          <cell r="H1910">
            <v>0.28853780699999998</v>
          </cell>
        </row>
        <row r="1911">
          <cell r="B1911" t="str">
            <v>Zfp330</v>
          </cell>
          <cell r="C1911" t="str">
            <v>zinc finger protein 330</v>
          </cell>
          <cell r="D1911">
            <v>0.28846227600000002</v>
          </cell>
          <cell r="E1911">
            <v>0.54454809100000001</v>
          </cell>
          <cell r="F1911" t="str">
            <v>44.8 ± 5.8</v>
          </cell>
          <cell r="G1911" t="str">
            <v>59.2 ± 11.7</v>
          </cell>
          <cell r="H1911">
            <v>0.28846227600000002</v>
          </cell>
        </row>
        <row r="1912">
          <cell r="B1912" t="str">
            <v>Ppan</v>
          </cell>
          <cell r="C1912" t="str">
            <v>suppressor of SWI4 1 homolog</v>
          </cell>
          <cell r="D1912">
            <v>-0.288460575</v>
          </cell>
          <cell r="E1912">
            <v>0.39988964100000002</v>
          </cell>
          <cell r="F1912" t="str">
            <v>50.5 ± 3.2</v>
          </cell>
          <cell r="G1912" t="str">
            <v>44.8 ± 3.1</v>
          </cell>
          <cell r="H1912">
            <v>0.288460575</v>
          </cell>
        </row>
        <row r="1913">
          <cell r="B1913" t="str">
            <v>Tmem223</v>
          </cell>
          <cell r="C1913" t="str">
            <v>transmembrane protein 223</v>
          </cell>
          <cell r="D1913">
            <v>0.28844619799999999</v>
          </cell>
          <cell r="E1913">
            <v>0.463307996</v>
          </cell>
          <cell r="F1913" t="str">
            <v>78.3 ± 9.6</v>
          </cell>
          <cell r="G1913" t="str">
            <v>102.9 ± 14.5</v>
          </cell>
          <cell r="H1913">
            <v>0.28844619799999999</v>
          </cell>
        </row>
        <row r="1914">
          <cell r="B1914" t="str">
            <v>Plpp1</v>
          </cell>
          <cell r="C1914" t="str">
            <v xml:space="preserve">phospholipid phosphatase 1 </v>
          </cell>
          <cell r="D1914">
            <v>0.28842386800000003</v>
          </cell>
          <cell r="E1914">
            <v>0.54484445000000004</v>
          </cell>
          <cell r="F1914" t="str">
            <v>22.1 ± 2.6</v>
          </cell>
          <cell r="G1914" t="str">
            <v>29.1 ± 4.4</v>
          </cell>
          <cell r="H1914">
            <v>0.28842386800000003</v>
          </cell>
        </row>
        <row r="1915">
          <cell r="B1915" t="str">
            <v>Zfp867</v>
          </cell>
          <cell r="C1915" t="str">
            <v>zinc finger protein 867 isoform X1</v>
          </cell>
          <cell r="D1915">
            <v>0.28837691999999998</v>
          </cell>
          <cell r="E1915">
            <v>0.46992678900000001</v>
          </cell>
          <cell r="F1915" t="str">
            <v>12.9 ± 0.8</v>
          </cell>
          <cell r="G1915" t="str">
            <v>17.0 ± 0.2</v>
          </cell>
          <cell r="H1915">
            <v>0.28837691999999998</v>
          </cell>
        </row>
        <row r="1916">
          <cell r="B1916" t="str">
            <v>Ndufs8</v>
          </cell>
          <cell r="C1916" t="str">
            <v>NADH dehydrogenase [ubiquinone] iron-sulfur protein 8, mitochondrial</v>
          </cell>
          <cell r="D1916">
            <v>0.287951085</v>
          </cell>
          <cell r="E1916">
            <v>0.34128850599999999</v>
          </cell>
          <cell r="F1916" t="str">
            <v>137.5 ± 11.6</v>
          </cell>
          <cell r="G1916" t="str">
            <v>181.3 ± 21.5</v>
          </cell>
          <cell r="H1916">
            <v>0.287951085</v>
          </cell>
        </row>
        <row r="1917">
          <cell r="B1917" t="str">
            <v>Cd274</v>
          </cell>
          <cell r="C1917" t="str">
            <v>programmed cell death 1 ligand 1 precursor</v>
          </cell>
          <cell r="D1917">
            <v>-0.28794190200000003</v>
          </cell>
          <cell r="E1917">
            <v>0.84459951</v>
          </cell>
          <cell r="F1917" t="str">
            <v>1.9 ± 0.6</v>
          </cell>
          <cell r="G1917" t="str">
            <v>1.7 ± 0.3</v>
          </cell>
          <cell r="H1917">
            <v>0.28794190200000003</v>
          </cell>
        </row>
        <row r="1918">
          <cell r="B1918" t="str">
            <v>Pmepa1</v>
          </cell>
          <cell r="C1918" t="str">
            <v>protein TMEPAI</v>
          </cell>
          <cell r="D1918">
            <v>-0.28766812800000002</v>
          </cell>
          <cell r="E1918">
            <v>0.57193540700000001</v>
          </cell>
          <cell r="F1918" t="str">
            <v>41.0 ± 14.2</v>
          </cell>
          <cell r="G1918" t="str">
            <v>35.9 ± 5.7</v>
          </cell>
          <cell r="H1918">
            <v>0.28766812800000002</v>
          </cell>
        </row>
        <row r="1919">
          <cell r="B1919" t="str">
            <v>Pik3cb</v>
          </cell>
          <cell r="C1919" t="str">
            <v>phosphatidylinositol 4,5-bisphosphate 3-kinase catalytic subunit beta isoform</v>
          </cell>
          <cell r="D1919">
            <v>-0.28764284200000001</v>
          </cell>
          <cell r="E1919">
            <v>0.52095055499999998</v>
          </cell>
          <cell r="F1919" t="str">
            <v>8.6 ± 1.6</v>
          </cell>
          <cell r="G1919" t="str">
            <v>7.6 ± 1.0</v>
          </cell>
          <cell r="H1919">
            <v>0.28764284200000001</v>
          </cell>
        </row>
        <row r="1920">
          <cell r="B1920" t="str">
            <v>Sik2</v>
          </cell>
          <cell r="C1920" t="str">
            <v>serine/threonine-protein kinase SIK2</v>
          </cell>
          <cell r="D1920">
            <v>-0.28761912499999998</v>
          </cell>
          <cell r="E1920">
            <v>0.44701864600000002</v>
          </cell>
          <cell r="F1920" t="str">
            <v>21.2 ± 4.1</v>
          </cell>
          <cell r="G1920" t="str">
            <v>18.7 ± 1.2</v>
          </cell>
          <cell r="H1920">
            <v>0.28761912499999998</v>
          </cell>
        </row>
        <row r="1921">
          <cell r="B1921" t="str">
            <v>Pex5</v>
          </cell>
          <cell r="C1921" t="str">
            <v>peroxisomal biogenesis factor 5 isoform 2</v>
          </cell>
          <cell r="D1921">
            <v>-0.28759029699999999</v>
          </cell>
          <cell r="E1921">
            <v>0.46488218399999998</v>
          </cell>
          <cell r="F1921" t="str">
            <v>20.3 ± 0.5</v>
          </cell>
          <cell r="G1921" t="str">
            <v>18.0 ± 2.2</v>
          </cell>
          <cell r="H1921">
            <v>0.28759029699999999</v>
          </cell>
        </row>
        <row r="1922">
          <cell r="B1922" t="str">
            <v>Prkab2</v>
          </cell>
          <cell r="C1922" t="str">
            <v>5'-AMP-activated protein kinase subunit beta-2 isoform X1</v>
          </cell>
          <cell r="D1922">
            <v>0.28738440700000001</v>
          </cell>
          <cell r="E1922">
            <v>0.56345915400000002</v>
          </cell>
          <cell r="F1922" t="str">
            <v>9.1 ± 1.5</v>
          </cell>
          <cell r="G1922" t="str">
            <v>12.1 ± 0.9</v>
          </cell>
          <cell r="H1922">
            <v>0.28738440700000001</v>
          </cell>
        </row>
        <row r="1923">
          <cell r="B1923" t="str">
            <v>Ska1</v>
          </cell>
          <cell r="C1923" t="str">
            <v>spindle and kinetochore-associated protein 1</v>
          </cell>
          <cell r="D1923">
            <v>0.28738386599999999</v>
          </cell>
          <cell r="E1923">
            <v>0.65965774799999999</v>
          </cell>
          <cell r="F1923" t="str">
            <v>7.0 ± 0.6</v>
          </cell>
          <cell r="G1923" t="str">
            <v>9.3 ± 1.1</v>
          </cell>
          <cell r="H1923">
            <v>0.28738386599999999</v>
          </cell>
        </row>
        <row r="1924">
          <cell r="B1924" t="str">
            <v>Fam129b</v>
          </cell>
          <cell r="C1924" t="str">
            <v>niban-like protein 1</v>
          </cell>
          <cell r="D1924">
            <v>-0.28722057699999998</v>
          </cell>
          <cell r="E1924">
            <v>0.31492167100000001</v>
          </cell>
          <cell r="F1924" t="str">
            <v>110.1 ± 14.9</v>
          </cell>
          <cell r="G1924" t="str">
            <v>97.3 ± 12.3</v>
          </cell>
          <cell r="H1924">
            <v>0.28722057699999998</v>
          </cell>
        </row>
        <row r="1925">
          <cell r="B1925" t="str">
            <v>Arhgap26</v>
          </cell>
          <cell r="C1925" t="str">
            <v>rho GTPase-activating protein 26 isoform X11</v>
          </cell>
          <cell r="D1925">
            <v>-0.28721770600000002</v>
          </cell>
          <cell r="E1925">
            <v>0.75353996300000003</v>
          </cell>
          <cell r="F1925" t="str">
            <v>1.6 ± 0.4</v>
          </cell>
          <cell r="G1925" t="str">
            <v>1.4 ± 0.1</v>
          </cell>
          <cell r="H1925">
            <v>0.28721770600000002</v>
          </cell>
        </row>
        <row r="1926">
          <cell r="B1926" t="str">
            <v>Crtc1</v>
          </cell>
          <cell r="C1926" t="str">
            <v>CREB-regulated transcription coactivator 1</v>
          </cell>
          <cell r="D1926">
            <v>-0.28712384200000002</v>
          </cell>
          <cell r="E1926">
            <v>0.61833516499999996</v>
          </cell>
          <cell r="F1926" t="str">
            <v>10.6 ± 3.1</v>
          </cell>
          <cell r="G1926" t="str">
            <v>9.3 ± 1.8</v>
          </cell>
          <cell r="H1926">
            <v>0.28712384200000002</v>
          </cell>
        </row>
        <row r="1927">
          <cell r="B1927" t="str">
            <v>Pcdhga12</v>
          </cell>
          <cell r="C1927" t="str">
            <v>protocadherin gamma-A12</v>
          </cell>
          <cell r="D1927">
            <v>0.28704505699999999</v>
          </cell>
          <cell r="E1927">
            <v>0.55709751299999999</v>
          </cell>
          <cell r="F1927" t="str">
            <v>6.3 ± 1.3</v>
          </cell>
          <cell r="G1927" t="str">
            <v>8.3 ± 0.4</v>
          </cell>
          <cell r="H1927">
            <v>0.28704505699999999</v>
          </cell>
        </row>
        <row r="1928">
          <cell r="B1928" t="str">
            <v>Sgpp1</v>
          </cell>
          <cell r="C1928" t="str">
            <v>sphingosine-1-phosphate phosphatase 1</v>
          </cell>
          <cell r="D1928">
            <v>0.28694988599999999</v>
          </cell>
          <cell r="E1928">
            <v>0.43488180100000001</v>
          </cell>
          <cell r="F1928" t="str">
            <v>40.1 ± 1.7</v>
          </cell>
          <cell r="G1928" t="str">
            <v>52.9 ± 8.1</v>
          </cell>
          <cell r="H1928">
            <v>0.28694988599999999</v>
          </cell>
        </row>
        <row r="1929">
          <cell r="B1929" t="str">
            <v>Sfmbt1</v>
          </cell>
          <cell r="C1929" t="str">
            <v>scm-like with four MBT domains protein 1 isoform X3</v>
          </cell>
          <cell r="D1929">
            <v>0.28670499900000002</v>
          </cell>
          <cell r="E1929">
            <v>0.67516859200000001</v>
          </cell>
          <cell r="F1929" t="str">
            <v>5.3 ± 1.6</v>
          </cell>
          <cell r="G1929" t="str">
            <v>6.9 ± 1.4</v>
          </cell>
          <cell r="H1929">
            <v>0.28670499900000002</v>
          </cell>
        </row>
        <row r="1930">
          <cell r="B1930" t="str">
            <v>Bmp7</v>
          </cell>
          <cell r="C1930" t="str">
            <v>bone morphogenetic protein 7 preproprotein</v>
          </cell>
          <cell r="D1930">
            <v>0.28661730099999999</v>
          </cell>
          <cell r="E1930">
            <v>0.33067173100000002</v>
          </cell>
          <cell r="F1930" t="str">
            <v>64.6 ± 5.7</v>
          </cell>
          <cell r="G1930" t="str">
            <v>84.8 ± 9.5</v>
          </cell>
          <cell r="H1930">
            <v>0.28661730099999999</v>
          </cell>
        </row>
        <row r="1931">
          <cell r="B1931" t="str">
            <v>Kbtbd3</v>
          </cell>
          <cell r="C1931" t="str">
            <v>kelch repeat and BTB domain-containing protein 3 isoform X1</v>
          </cell>
          <cell r="D1931">
            <v>0.28650803000000002</v>
          </cell>
          <cell r="E1931">
            <v>0.73583128099999995</v>
          </cell>
          <cell r="F1931" t="str">
            <v>4.1 ± 0.3</v>
          </cell>
          <cell r="G1931" t="str">
            <v>5.4 ± 0.3</v>
          </cell>
          <cell r="H1931">
            <v>0.28650803000000002</v>
          </cell>
        </row>
        <row r="1932">
          <cell r="B1932" t="str">
            <v>Egln1</v>
          </cell>
          <cell r="C1932" t="str">
            <v>egl nine homolog 1 isoform X1</v>
          </cell>
          <cell r="D1932">
            <v>0.28647365200000002</v>
          </cell>
          <cell r="E1932">
            <v>0.46258385800000001</v>
          </cell>
          <cell r="F1932" t="str">
            <v>23.7 ± 5.0</v>
          </cell>
          <cell r="G1932" t="str">
            <v>31.1 ± 3.1</v>
          </cell>
          <cell r="H1932">
            <v>0.28647365200000002</v>
          </cell>
        </row>
        <row r="1933">
          <cell r="B1933" t="str">
            <v>Prkd2</v>
          </cell>
          <cell r="C1933" t="str">
            <v>serine/threonine-protein kinase D2 isoform X1</v>
          </cell>
          <cell r="D1933">
            <v>-0.28635618800000001</v>
          </cell>
          <cell r="E1933">
            <v>0.70554408599999996</v>
          </cell>
          <cell r="F1933" t="str">
            <v>7.7 ± 2.3</v>
          </cell>
          <cell r="G1933" t="str">
            <v>6.8 ± 0.4</v>
          </cell>
          <cell r="H1933">
            <v>0.28635618800000001</v>
          </cell>
        </row>
        <row r="1934">
          <cell r="B1934" t="str">
            <v>Fbxo10</v>
          </cell>
          <cell r="C1934" t="str">
            <v>F-box only protein 10 isoform X1</v>
          </cell>
          <cell r="D1934">
            <v>0.28632086000000001</v>
          </cell>
          <cell r="E1934">
            <v>0.61631121700000002</v>
          </cell>
          <cell r="F1934" t="str">
            <v>5.5 ± 0.8</v>
          </cell>
          <cell r="G1934" t="str">
            <v>7.3 ± 0.7</v>
          </cell>
          <cell r="H1934">
            <v>0.28632086000000001</v>
          </cell>
        </row>
        <row r="1935">
          <cell r="B1935" t="str">
            <v>Cbfb</v>
          </cell>
          <cell r="C1935" t="str">
            <v>core-binding factor subunit beta isoform 4</v>
          </cell>
          <cell r="D1935">
            <v>-0.28632036</v>
          </cell>
          <cell r="E1935">
            <v>0.47487066700000002</v>
          </cell>
          <cell r="F1935" t="str">
            <v>98.2 ± 24.3</v>
          </cell>
          <cell r="G1935" t="str">
            <v>86.7 ± 7.4</v>
          </cell>
          <cell r="H1935">
            <v>0.28632036</v>
          </cell>
        </row>
        <row r="1936">
          <cell r="B1936" t="str">
            <v>L3mbtl3</v>
          </cell>
          <cell r="C1936" t="str">
            <v>lethal(3)malignant brain tumor-like protein 3 isoform X4</v>
          </cell>
          <cell r="D1936">
            <v>-0.28623021999999998</v>
          </cell>
          <cell r="E1936">
            <v>0.80216588099999997</v>
          </cell>
          <cell r="F1936" t="str">
            <v>4.2 ± 0.7</v>
          </cell>
          <cell r="G1936" t="str">
            <v>3.7 ± 1.4</v>
          </cell>
          <cell r="H1936">
            <v>0.28623021999999998</v>
          </cell>
        </row>
        <row r="1937">
          <cell r="B1937" t="str">
            <v>Hgsnat</v>
          </cell>
          <cell r="C1937" t="str">
            <v>heparan-alpha-glucosaminide N-acetyltransferase</v>
          </cell>
          <cell r="D1937">
            <v>0.28605622600000002</v>
          </cell>
          <cell r="E1937">
            <v>0.52585846700000005</v>
          </cell>
          <cell r="F1937" t="str">
            <v>30.4 ± 8.1</v>
          </cell>
          <cell r="G1937" t="str">
            <v>39.8 ± 2.3</v>
          </cell>
          <cell r="H1937">
            <v>0.28605622600000002</v>
          </cell>
        </row>
        <row r="1938">
          <cell r="B1938" t="str">
            <v>Pskh1</v>
          </cell>
          <cell r="C1938" t="str">
            <v>serine/threonine-protein kinase H1</v>
          </cell>
          <cell r="D1938">
            <v>-0.286052309</v>
          </cell>
          <cell r="E1938">
            <v>0.390958256</v>
          </cell>
          <cell r="F1938" t="str">
            <v>44.8 ± 4.3</v>
          </cell>
          <cell r="G1938" t="str">
            <v>39.7 ± 5.4</v>
          </cell>
          <cell r="H1938">
            <v>0.286052309</v>
          </cell>
        </row>
        <row r="1939">
          <cell r="B1939" t="str">
            <v>Wdr5b</v>
          </cell>
          <cell r="C1939" t="str">
            <v>WD repeat-containing protein 5B</v>
          </cell>
          <cell r="D1939">
            <v>0.28600121299999998</v>
          </cell>
          <cell r="E1939">
            <v>0.54076972999999995</v>
          </cell>
          <cell r="F1939" t="str">
            <v>16.1 ± 0.6</v>
          </cell>
          <cell r="G1939" t="str">
            <v>21.2 ± 0.8</v>
          </cell>
          <cell r="H1939">
            <v>0.28600121299999998</v>
          </cell>
        </row>
        <row r="1940">
          <cell r="B1940" t="str">
            <v>Cenpm</v>
          </cell>
          <cell r="C1940" t="str">
            <v>centromere protein M isoform X2</v>
          </cell>
          <cell r="D1940">
            <v>0.28586806300000001</v>
          </cell>
          <cell r="E1940">
            <v>0.52137480700000005</v>
          </cell>
          <cell r="F1940" t="str">
            <v>37.3 ± 6.0</v>
          </cell>
          <cell r="G1940" t="str">
            <v>49.1 ± 5.3</v>
          </cell>
          <cell r="H1940">
            <v>0.28586806300000001</v>
          </cell>
        </row>
        <row r="1941">
          <cell r="B1941" t="str">
            <v>Kdm6b</v>
          </cell>
          <cell r="C1941" t="str">
            <v>lysine-specific demethylase 6B isoform X1</v>
          </cell>
          <cell r="D1941">
            <v>-0.28572987</v>
          </cell>
          <cell r="E1941">
            <v>0.59879397700000003</v>
          </cell>
          <cell r="F1941" t="str">
            <v>5.7 ± 1.3</v>
          </cell>
          <cell r="G1941" t="str">
            <v>5.0 ± 0.3</v>
          </cell>
          <cell r="H1941">
            <v>0.28572987</v>
          </cell>
        </row>
        <row r="1942">
          <cell r="B1942" t="str">
            <v>Comtd1</v>
          </cell>
          <cell r="C1942" t="str">
            <v>catechol O-methyltransferase domain-containing protein 1</v>
          </cell>
          <cell r="D1942">
            <v>0.28569598899999998</v>
          </cell>
          <cell r="E1942">
            <v>0.71439744100000002</v>
          </cell>
          <cell r="F1942" t="str">
            <v>5.8 ± 0.6</v>
          </cell>
          <cell r="G1942" t="str">
            <v>7.7 ± 1.3</v>
          </cell>
          <cell r="H1942">
            <v>0.28569598899999998</v>
          </cell>
        </row>
        <row r="1943">
          <cell r="B1943" t="str">
            <v>Rgs11</v>
          </cell>
          <cell r="C1943" t="str">
            <v>regulator of G-protein signaling 11 isoform X3</v>
          </cell>
          <cell r="D1943">
            <v>0.28568702499999998</v>
          </cell>
          <cell r="E1943">
            <v>0.65537878699999996</v>
          </cell>
          <cell r="F1943" t="str">
            <v>9.7 ± 0.5</v>
          </cell>
          <cell r="G1943" t="str">
            <v>12.8 ± 0.3</v>
          </cell>
          <cell r="H1943">
            <v>0.28568702499999998</v>
          </cell>
        </row>
        <row r="1944">
          <cell r="B1944" t="str">
            <v>Aldh3b1</v>
          </cell>
          <cell r="C1944" t="str">
            <v>aldehyde dehydrogenase family 3 member B1 isoform X1</v>
          </cell>
          <cell r="D1944">
            <v>-0.28568283700000002</v>
          </cell>
          <cell r="E1944">
            <v>0.66789883900000002</v>
          </cell>
          <cell r="F1944" t="str">
            <v>37.0 ± 12.4</v>
          </cell>
          <cell r="G1944" t="str">
            <v>32.6 ± 2.9</v>
          </cell>
          <cell r="H1944">
            <v>0.28568283700000002</v>
          </cell>
        </row>
        <row r="1945">
          <cell r="B1945" t="str">
            <v>Wdr83</v>
          </cell>
          <cell r="C1945" t="str">
            <v>WD repeat domain-containing protein 83</v>
          </cell>
          <cell r="D1945">
            <v>-0.28566264600000002</v>
          </cell>
          <cell r="E1945">
            <v>0.55160559399999998</v>
          </cell>
          <cell r="F1945" t="str">
            <v>38.8 ± 7.0</v>
          </cell>
          <cell r="G1945" t="str">
            <v>34.3 ± 2.7</v>
          </cell>
          <cell r="H1945">
            <v>0.28566264600000002</v>
          </cell>
        </row>
        <row r="1946">
          <cell r="B1946" t="str">
            <v>Sec22c</v>
          </cell>
          <cell r="C1946" t="str">
            <v>vesicle-trafficking protein SEC22c</v>
          </cell>
          <cell r="D1946">
            <v>-0.28564776800000002</v>
          </cell>
          <cell r="E1946">
            <v>0.72847475699999997</v>
          </cell>
          <cell r="F1946" t="str">
            <v>1.8 ± 0.1</v>
          </cell>
          <cell r="G1946" t="str">
            <v>1.6 ± 0.1</v>
          </cell>
          <cell r="H1946">
            <v>0.28564776800000002</v>
          </cell>
        </row>
        <row r="1947">
          <cell r="B1947" t="str">
            <v>Synrg</v>
          </cell>
          <cell r="C1947" t="str">
            <v>synergin gamma</v>
          </cell>
          <cell r="D1947">
            <v>-0.28558374800000003</v>
          </cell>
          <cell r="E1947">
            <v>0.390958256</v>
          </cell>
          <cell r="F1947" t="str">
            <v>17.0 ± 2.9</v>
          </cell>
          <cell r="G1947" t="str">
            <v>15.0 ± 1.2</v>
          </cell>
          <cell r="H1947">
            <v>0.28558374800000003</v>
          </cell>
        </row>
        <row r="1948">
          <cell r="B1948" t="str">
            <v>Adgrl1</v>
          </cell>
          <cell r="C1948" t="str">
            <v>adhesion G protein-coupled receptor L1</v>
          </cell>
          <cell r="D1948">
            <v>0.28532654000000002</v>
          </cell>
          <cell r="E1948">
            <v>0.76411960400000001</v>
          </cell>
          <cell r="F1948" t="str">
            <v>12.0 ± 6.5</v>
          </cell>
          <cell r="G1948" t="str">
            <v>15.6 ± 3.5</v>
          </cell>
          <cell r="H1948">
            <v>0.28532654000000002</v>
          </cell>
        </row>
        <row r="1949">
          <cell r="B1949" t="str">
            <v>Pcdhgc4</v>
          </cell>
          <cell r="C1949" t="str">
            <v>protocadherin gamma-C4</v>
          </cell>
          <cell r="D1949">
            <v>0.28525346499999998</v>
          </cell>
          <cell r="E1949">
            <v>0.53833436800000001</v>
          </cell>
          <cell r="F1949" t="str">
            <v>7.4 ± 1.4</v>
          </cell>
          <cell r="G1949" t="str">
            <v>9.7 ± 0.9</v>
          </cell>
          <cell r="H1949">
            <v>0.28525346499999998</v>
          </cell>
        </row>
        <row r="1950">
          <cell r="B1950" t="str">
            <v>Ptprf</v>
          </cell>
          <cell r="C1950" t="str">
            <v>receptor-type tyrosine-protein phosphatase F isoform X12</v>
          </cell>
          <cell r="D1950">
            <v>-0.28521243299999999</v>
          </cell>
          <cell r="E1950">
            <v>0.39864617200000002</v>
          </cell>
          <cell r="F1950" t="str">
            <v>68.8 ± 15.7</v>
          </cell>
          <cell r="G1950" t="str">
            <v>60.6 ± 6.2</v>
          </cell>
          <cell r="H1950">
            <v>0.28521243299999999</v>
          </cell>
        </row>
        <row r="1951">
          <cell r="B1951" t="str">
            <v>Ntn3</v>
          </cell>
          <cell r="C1951" t="str">
            <v>netrin-3 precursor</v>
          </cell>
          <cell r="D1951">
            <v>0.28519804799999998</v>
          </cell>
          <cell r="E1951">
            <v>0.76570989700000003</v>
          </cell>
          <cell r="F1951" t="str">
            <v>1.7 ± 0.2</v>
          </cell>
          <cell r="G1951" t="str">
            <v>2.2 ± 0.4</v>
          </cell>
          <cell r="H1951">
            <v>0.28519804799999998</v>
          </cell>
        </row>
        <row r="1952">
          <cell r="B1952" t="str">
            <v>Atad1</v>
          </cell>
          <cell r="C1952" t="str">
            <v>ATPase family AAA domain-containing protein 1 isoform X1</v>
          </cell>
          <cell r="D1952">
            <v>0.28516838</v>
          </cell>
          <cell r="E1952">
            <v>0.30617740599999999</v>
          </cell>
          <cell r="F1952" t="str">
            <v>78.2 ± 4.6</v>
          </cell>
          <cell r="G1952" t="str">
            <v>102.9 ± 7.0</v>
          </cell>
          <cell r="H1952">
            <v>0.28516838</v>
          </cell>
        </row>
        <row r="1953">
          <cell r="B1953" t="str">
            <v>Skap1</v>
          </cell>
          <cell r="C1953" t="str">
            <v>src kinase-associated phosphoprotein 1 isoform 3</v>
          </cell>
          <cell r="D1953">
            <v>-0.28504098100000003</v>
          </cell>
          <cell r="E1953">
            <v>0.72408600899999997</v>
          </cell>
          <cell r="F1953" t="str">
            <v>9.5 ± 0.8</v>
          </cell>
          <cell r="G1953" t="str">
            <v>8.5 ± 0.6</v>
          </cell>
          <cell r="H1953">
            <v>0.28504098100000003</v>
          </cell>
        </row>
        <row r="1954">
          <cell r="B1954" t="str">
            <v>Map1a</v>
          </cell>
          <cell r="C1954" t="str">
            <v>microtubule-associated protein 1A isoform X1</v>
          </cell>
          <cell r="D1954">
            <v>0.28477386599999999</v>
          </cell>
          <cell r="E1954">
            <v>0.77945398200000005</v>
          </cell>
          <cell r="F1954" t="str">
            <v>1.0 ± 0.3</v>
          </cell>
          <cell r="G1954" t="str">
            <v>1.3 ± 0.3</v>
          </cell>
          <cell r="H1954">
            <v>0.28477386599999999</v>
          </cell>
        </row>
        <row r="1955">
          <cell r="B1955" t="str">
            <v>Ankrd10</v>
          </cell>
          <cell r="C1955" t="str">
            <v>ankyrin repeat domain-containing protein 10 isoform 2</v>
          </cell>
          <cell r="D1955">
            <v>0.28471181099999998</v>
          </cell>
          <cell r="E1955">
            <v>0.47470680999999998</v>
          </cell>
          <cell r="F1955" t="str">
            <v>45.0 ± 8.9</v>
          </cell>
          <cell r="G1955" t="str">
            <v>59.2 ± 2.6</v>
          </cell>
          <cell r="H1955">
            <v>0.28471181099999998</v>
          </cell>
        </row>
        <row r="1956">
          <cell r="B1956" t="str">
            <v>Hist4h4</v>
          </cell>
          <cell r="C1956" t="str">
            <v>histone H4</v>
          </cell>
          <cell r="D1956">
            <v>0.28470852800000002</v>
          </cell>
          <cell r="E1956">
            <v>0.41479519599999998</v>
          </cell>
          <cell r="F1956" t="str">
            <v>91.7 ± 10.3</v>
          </cell>
          <cell r="G1956" t="str">
            <v>120.8 ± 16.8</v>
          </cell>
          <cell r="H1956">
            <v>0.28470852800000002</v>
          </cell>
        </row>
        <row r="1957">
          <cell r="B1957" t="str">
            <v>Hif1a</v>
          </cell>
          <cell r="C1957" t="str">
            <v>hypoxia-inducible factor 1-alpha isoform X2</v>
          </cell>
          <cell r="D1957">
            <v>0.28469757899999998</v>
          </cell>
          <cell r="E1957">
            <v>0.25120379599999998</v>
          </cell>
          <cell r="F1957" t="str">
            <v>131.1 ± 2.0</v>
          </cell>
          <cell r="G1957" t="str">
            <v>172.4 ± 6.9</v>
          </cell>
          <cell r="H1957">
            <v>0.28469757899999998</v>
          </cell>
        </row>
        <row r="1958">
          <cell r="B1958" t="str">
            <v>Gga2</v>
          </cell>
          <cell r="C1958" t="str">
            <v>ADP-ribosylation factor-binding protein GGA2</v>
          </cell>
          <cell r="D1958">
            <v>0.28467474100000001</v>
          </cell>
          <cell r="E1958">
            <v>0.78958240400000002</v>
          </cell>
          <cell r="F1958" t="str">
            <v>4.2 ± 1.2</v>
          </cell>
          <cell r="G1958" t="str">
            <v>5.4 ± 2.1</v>
          </cell>
          <cell r="H1958">
            <v>0.28467474100000001</v>
          </cell>
        </row>
        <row r="1959">
          <cell r="B1959" t="str">
            <v>Brca1</v>
          </cell>
          <cell r="C1959" t="str">
            <v>breast cancer type 1 susceptibility protein homolog isoform X2</v>
          </cell>
          <cell r="D1959">
            <v>0.28455514999999998</v>
          </cell>
          <cell r="E1959">
            <v>0.505722228</v>
          </cell>
          <cell r="F1959" t="str">
            <v>29.0 ± 4.7</v>
          </cell>
          <cell r="G1959" t="str">
            <v>38.3 ± 3.9</v>
          </cell>
          <cell r="H1959">
            <v>0.28455514999999998</v>
          </cell>
        </row>
        <row r="1960">
          <cell r="B1960" t="str">
            <v>Adgra3</v>
          </cell>
          <cell r="C1960" t="str">
            <v>adhesion G protein-coupled receptor A3</v>
          </cell>
          <cell r="D1960">
            <v>0.28449406199999999</v>
          </cell>
          <cell r="E1960">
            <v>0.39606998399999999</v>
          </cell>
          <cell r="F1960" t="str">
            <v>23.2 ± 2.6</v>
          </cell>
          <cell r="G1960" t="str">
            <v>30.5 ± 4.4</v>
          </cell>
          <cell r="H1960">
            <v>0.28449406199999999</v>
          </cell>
        </row>
        <row r="1961">
          <cell r="B1961" t="str">
            <v>B4galt1</v>
          </cell>
          <cell r="C1961" t="str">
            <v>beta-1,4-galactosyltransferase 1 isoform X1</v>
          </cell>
          <cell r="D1961">
            <v>-0.28436693899999999</v>
          </cell>
          <cell r="E1961">
            <v>0.417702185</v>
          </cell>
          <cell r="F1961" t="str">
            <v>21.3 ± 3.8</v>
          </cell>
          <cell r="G1961" t="str">
            <v>18.8 ± 0.9</v>
          </cell>
          <cell r="H1961">
            <v>0.28436693899999999</v>
          </cell>
        </row>
        <row r="1962">
          <cell r="B1962" t="str">
            <v>Pvt1</v>
          </cell>
          <cell r="C1962" t="str">
            <v>plasmacytoma variant translocation 1</v>
          </cell>
          <cell r="D1962">
            <v>-0.28430575899999999</v>
          </cell>
          <cell r="E1962">
            <v>0.57940455800000001</v>
          </cell>
          <cell r="F1962" t="str">
            <v>13.0 ± 1.1</v>
          </cell>
          <cell r="G1962" t="str">
            <v>11.5 ± 1.4</v>
          </cell>
          <cell r="H1962">
            <v>0.28430575899999999</v>
          </cell>
        </row>
        <row r="1963">
          <cell r="B1963" t="str">
            <v>Sash1</v>
          </cell>
          <cell r="C1963" t="str">
            <v>SAM and SH3 domain-containing protein 1</v>
          </cell>
          <cell r="D1963">
            <v>-0.28424048000000002</v>
          </cell>
          <cell r="E1963">
            <v>0.40471397199999998</v>
          </cell>
          <cell r="F1963" t="str">
            <v>16.3 ± 1.8</v>
          </cell>
          <cell r="G1963" t="str">
            <v>14.5 ± 0.7</v>
          </cell>
          <cell r="H1963">
            <v>0.28424048000000002</v>
          </cell>
        </row>
        <row r="1964">
          <cell r="B1964" t="str">
            <v>Pycr2</v>
          </cell>
          <cell r="C1964" t="str">
            <v>pyrroline-5-carboxylate reductase 2</v>
          </cell>
          <cell r="D1964">
            <v>-0.28422614699999998</v>
          </cell>
          <cell r="E1964">
            <v>0.306529361</v>
          </cell>
          <cell r="F1964" t="str">
            <v>88.4 ± 7.2</v>
          </cell>
          <cell r="G1964" t="str">
            <v>78.4 ± 2.9</v>
          </cell>
          <cell r="H1964">
            <v>0.28422614699999998</v>
          </cell>
        </row>
        <row r="1965">
          <cell r="B1965" t="str">
            <v>Tiam2</v>
          </cell>
          <cell r="C1965" t="str">
            <v>T-lymphoma invasion and metastasis-inducing protein 2 isoform 2</v>
          </cell>
          <cell r="D1965">
            <v>0.28413114699999997</v>
          </cell>
          <cell r="E1965">
            <v>0.60342383399999999</v>
          </cell>
          <cell r="F1965" t="str">
            <v>5.0 ± 0.5</v>
          </cell>
          <cell r="G1965" t="str">
            <v>6.6 ± 1.3</v>
          </cell>
          <cell r="H1965">
            <v>0.28413114699999997</v>
          </cell>
        </row>
        <row r="1966">
          <cell r="B1966" t="str">
            <v>Myzap</v>
          </cell>
          <cell r="C1966" t="str">
            <v>myocardial zonula adherens protein precursor</v>
          </cell>
          <cell r="D1966">
            <v>0.28407051799999999</v>
          </cell>
          <cell r="E1966">
            <v>0.58609106899999996</v>
          </cell>
          <cell r="F1966" t="str">
            <v>17.8 ± 3.4</v>
          </cell>
          <cell r="G1966" t="str">
            <v>23.2 ± 4.1</v>
          </cell>
          <cell r="H1966">
            <v>0.28407051799999999</v>
          </cell>
        </row>
        <row r="1967">
          <cell r="B1967" t="str">
            <v>4931440P22Rik</v>
          </cell>
          <cell r="C1967" t="str">
            <v>RIKEN cDNA 4931440P22 gene</v>
          </cell>
          <cell r="D1967">
            <v>-0.28402760999999999</v>
          </cell>
          <cell r="E1967">
            <v>0.770777618</v>
          </cell>
          <cell r="F1967" t="str">
            <v>5.5 ± 0.7</v>
          </cell>
          <cell r="G1967" t="str">
            <v>4.9 ± 0.7</v>
          </cell>
          <cell r="H1967">
            <v>0.28402760999999999</v>
          </cell>
        </row>
        <row r="1968">
          <cell r="B1968" t="str">
            <v>Erlin2</v>
          </cell>
          <cell r="C1968" t="str">
            <v>erlin-2 isoform X2</v>
          </cell>
          <cell r="D1968">
            <v>0.28401513299999998</v>
          </cell>
          <cell r="E1968">
            <v>0.37366299600000003</v>
          </cell>
          <cell r="F1968" t="str">
            <v>55.1 ± 9.1</v>
          </cell>
          <cell r="G1968" t="str">
            <v>72.3 ± 1.8</v>
          </cell>
          <cell r="H1968">
            <v>0.28401513299999998</v>
          </cell>
        </row>
        <row r="1969">
          <cell r="B1969" t="str">
            <v>3110040N11Rik</v>
          </cell>
          <cell r="C1969" t="str">
            <v>UPF0235 protein C15orf40 homolog</v>
          </cell>
          <cell r="D1969">
            <v>-0.283984982</v>
          </cell>
          <cell r="E1969">
            <v>0.75053649899999997</v>
          </cell>
          <cell r="F1969" t="str">
            <v>13.3 ± 2.1</v>
          </cell>
          <cell r="G1969" t="str">
            <v>11.8 ± 0.6</v>
          </cell>
          <cell r="H1969">
            <v>0.283984982</v>
          </cell>
        </row>
        <row r="1970">
          <cell r="B1970" t="str">
            <v>Tspo</v>
          </cell>
          <cell r="C1970" t="str">
            <v>translocator protein</v>
          </cell>
          <cell r="D1970">
            <v>-0.28397003199999998</v>
          </cell>
          <cell r="E1970">
            <v>0.40764452899999998</v>
          </cell>
          <cell r="F1970" t="str">
            <v>239.1 ± 11.2</v>
          </cell>
          <cell r="G1970" t="str">
            <v>212.9 ± 36.9</v>
          </cell>
          <cell r="H1970">
            <v>0.28397003199999998</v>
          </cell>
        </row>
        <row r="1971">
          <cell r="B1971" t="str">
            <v>1600020E01Rik</v>
          </cell>
          <cell r="C1971" t="str">
            <v>RIKEN cDNA 1600020E01 gene</v>
          </cell>
          <cell r="D1971">
            <v>-0.28390335</v>
          </cell>
          <cell r="E1971">
            <v>0.75564109000000002</v>
          </cell>
          <cell r="F1971" t="str">
            <v>31.5 ± 1.5</v>
          </cell>
          <cell r="G1971" t="str">
            <v>27.9 ± 7.6</v>
          </cell>
          <cell r="H1971">
            <v>0.28390335</v>
          </cell>
        </row>
        <row r="1972">
          <cell r="B1972" t="str">
            <v>Rnu12</v>
          </cell>
          <cell r="C1972" t="str">
            <v>RNA U12, small nuclear</v>
          </cell>
          <cell r="D1972">
            <v>0.28389518800000002</v>
          </cell>
          <cell r="E1972">
            <v>0.78494924200000005</v>
          </cell>
          <cell r="F1972" t="str">
            <v>374.6 ± 153.7</v>
          </cell>
          <cell r="G1972" t="str">
            <v>498.1 ± 92.1</v>
          </cell>
          <cell r="H1972">
            <v>0.28389518800000002</v>
          </cell>
        </row>
        <row r="1973">
          <cell r="B1973" t="str">
            <v>Slc24a5</v>
          </cell>
          <cell r="C1973" t="str">
            <v>sodium/potassium/calcium exchanger 5 precursor</v>
          </cell>
          <cell r="D1973">
            <v>0.28389504300000001</v>
          </cell>
          <cell r="E1973">
            <v>0.49946314200000003</v>
          </cell>
          <cell r="F1973" t="str">
            <v>23.6 ± 3.2</v>
          </cell>
          <cell r="G1973" t="str">
            <v>30.9 ± 3.0</v>
          </cell>
          <cell r="H1973">
            <v>0.28389504300000001</v>
          </cell>
        </row>
        <row r="1974">
          <cell r="B1974" t="str">
            <v>Slc25a32</v>
          </cell>
          <cell r="C1974" t="str">
            <v>mitochondrial folate transporter/carrier</v>
          </cell>
          <cell r="D1974">
            <v>-0.28387369499999998</v>
          </cell>
          <cell r="E1974">
            <v>0.59101512599999995</v>
          </cell>
          <cell r="F1974" t="str">
            <v>10.1 ± 0.3</v>
          </cell>
          <cell r="G1974" t="str">
            <v>9.0 ± 0.3</v>
          </cell>
          <cell r="H1974">
            <v>0.28387369499999998</v>
          </cell>
        </row>
        <row r="1975">
          <cell r="B1975" t="str">
            <v>Scamp4</v>
          </cell>
          <cell r="C1975" t="str">
            <v>secretory carrier-associated membrane protein 4</v>
          </cell>
          <cell r="D1975">
            <v>-0.28378045499999999</v>
          </cell>
          <cell r="E1975">
            <v>0.51460478499999995</v>
          </cell>
          <cell r="F1975" t="str">
            <v>40.2 ± 5.8</v>
          </cell>
          <cell r="G1975" t="str">
            <v>35.8 ± 4.7</v>
          </cell>
          <cell r="H1975">
            <v>0.28378045499999999</v>
          </cell>
        </row>
        <row r="1976">
          <cell r="B1976" t="str">
            <v>Adprh</v>
          </cell>
          <cell r="C1976" t="str">
            <v>ADP-ribosylarginine hydrolase</v>
          </cell>
          <cell r="D1976">
            <v>0.28352967000000001</v>
          </cell>
          <cell r="E1976">
            <v>0.65994567500000001</v>
          </cell>
          <cell r="F1976" t="str">
            <v>14.2 ± 0.6</v>
          </cell>
          <cell r="G1976" t="str">
            <v>18.7 ± 3.0</v>
          </cell>
          <cell r="H1976">
            <v>0.28352967000000001</v>
          </cell>
        </row>
        <row r="1977">
          <cell r="B1977" t="str">
            <v>Repin1</v>
          </cell>
          <cell r="C1977" t="str">
            <v>replication initiator 1 isoform d</v>
          </cell>
          <cell r="D1977">
            <v>-0.283373867</v>
          </cell>
          <cell r="E1977">
            <v>0.516088306</v>
          </cell>
          <cell r="F1977" t="str">
            <v>21.2 ± 1.7</v>
          </cell>
          <cell r="G1977" t="str">
            <v>18.9 ± 3.3</v>
          </cell>
          <cell r="H1977">
            <v>0.283373867</v>
          </cell>
        </row>
        <row r="1978">
          <cell r="B1978" t="str">
            <v>Zfp384</v>
          </cell>
          <cell r="C1978" t="str">
            <v>zinc finger protein 384 isoform X6</v>
          </cell>
          <cell r="D1978">
            <v>-0.28332590699999999</v>
          </cell>
          <cell r="E1978">
            <v>0.53637761100000003</v>
          </cell>
          <cell r="F1978" t="str">
            <v>27.7 ± 3.5</v>
          </cell>
          <cell r="G1978" t="str">
            <v>24.5 ± 5.4</v>
          </cell>
          <cell r="H1978">
            <v>0.28332590699999999</v>
          </cell>
        </row>
        <row r="1979">
          <cell r="B1979" t="str">
            <v>Tapbpl</v>
          </cell>
          <cell r="C1979" t="str">
            <v>tapasin-related protein precursor</v>
          </cell>
          <cell r="D1979">
            <v>-0.28319851899999998</v>
          </cell>
          <cell r="E1979">
            <v>0.69555925500000004</v>
          </cell>
          <cell r="F1979" t="str">
            <v>14.0 ± 2.2</v>
          </cell>
          <cell r="G1979" t="str">
            <v>12.4 ± 2.9</v>
          </cell>
          <cell r="H1979">
            <v>0.28319851899999998</v>
          </cell>
        </row>
        <row r="1980">
          <cell r="B1980" t="str">
            <v>Nbea</v>
          </cell>
          <cell r="C1980" t="str">
            <v>neurobeachin</v>
          </cell>
          <cell r="D1980">
            <v>-0.28312459899999998</v>
          </cell>
          <cell r="E1980">
            <v>0.390958256</v>
          </cell>
          <cell r="F1980" t="str">
            <v>29.2 ± 6.9</v>
          </cell>
          <cell r="G1980" t="str">
            <v>25.7 ± 0.8</v>
          </cell>
          <cell r="H1980">
            <v>0.28312459899999998</v>
          </cell>
        </row>
        <row r="1981">
          <cell r="B1981" t="str">
            <v>Rmnd5b</v>
          </cell>
          <cell r="C1981" t="str">
            <v>protein RMD5 homolog B</v>
          </cell>
          <cell r="D1981">
            <v>-0.28302411500000002</v>
          </cell>
          <cell r="E1981">
            <v>0.45488467500000002</v>
          </cell>
          <cell r="F1981" t="str">
            <v>51.0 ± 8.7</v>
          </cell>
          <cell r="G1981" t="str">
            <v>45.1 ± 7.0</v>
          </cell>
          <cell r="H1981">
            <v>0.28302411500000002</v>
          </cell>
        </row>
        <row r="1982">
          <cell r="B1982" t="str">
            <v>Zfp438</v>
          </cell>
          <cell r="C1982" t="str">
            <v>zinc finger protein 438 isoform X2</v>
          </cell>
          <cell r="D1982">
            <v>0.282968781</v>
          </cell>
          <cell r="E1982">
            <v>0.75468904199999998</v>
          </cell>
          <cell r="F1982" t="str">
            <v>2.7 ± 0.3</v>
          </cell>
          <cell r="G1982" t="str">
            <v>3.5 ± 0.2</v>
          </cell>
          <cell r="H1982">
            <v>0.282968781</v>
          </cell>
        </row>
        <row r="1983">
          <cell r="B1983" t="str">
            <v>Pwwp2b</v>
          </cell>
          <cell r="C1983" t="str">
            <v>PWWP domain-containing protein 2B isoform 1</v>
          </cell>
          <cell r="D1983">
            <v>-0.28271334300000001</v>
          </cell>
          <cell r="E1983">
            <v>0.40092756699999998</v>
          </cell>
          <cell r="F1983" t="str">
            <v>30.7 ± 2.0</v>
          </cell>
          <cell r="G1983" t="str">
            <v>26.9 ± 2.4</v>
          </cell>
          <cell r="H1983">
            <v>0.28271334300000001</v>
          </cell>
        </row>
        <row r="1984">
          <cell r="B1984" t="str">
            <v>Tnfaip2</v>
          </cell>
          <cell r="C1984" t="str">
            <v>tumor necrosis factor alpha-induced protein 2</v>
          </cell>
          <cell r="D1984">
            <v>-0.28269772199999998</v>
          </cell>
          <cell r="E1984">
            <v>0.34908886300000003</v>
          </cell>
          <cell r="F1984" t="str">
            <v>110.7 ± 6.7</v>
          </cell>
          <cell r="G1984" t="str">
            <v>98.6 ± 11.9</v>
          </cell>
          <cell r="H1984">
            <v>0.28269772199999998</v>
          </cell>
        </row>
        <row r="1985">
          <cell r="B1985" t="str">
            <v>Sub1</v>
          </cell>
          <cell r="C1985" t="str">
            <v>activated RNA polymerase II transcriptional coactivator p15 isoform X1</v>
          </cell>
          <cell r="D1985">
            <v>-0.282630832</v>
          </cell>
          <cell r="E1985">
            <v>0.39868260300000002</v>
          </cell>
          <cell r="F1985" t="str">
            <v>69.2 ± 6.2</v>
          </cell>
          <cell r="G1985" t="str">
            <v>61.7 ± 5.0</v>
          </cell>
          <cell r="H1985">
            <v>0.282630832</v>
          </cell>
        </row>
        <row r="1986">
          <cell r="B1986" t="str">
            <v>Mapk11</v>
          </cell>
          <cell r="C1986" t="str">
            <v>mitogen-activated protein kinase 11</v>
          </cell>
          <cell r="D1986">
            <v>-0.28263038200000001</v>
          </cell>
          <cell r="E1986">
            <v>0.51954840499999999</v>
          </cell>
          <cell r="F1986" t="str">
            <v>24.1 ± 5.0</v>
          </cell>
          <cell r="G1986" t="str">
            <v>21.3 ± 1.9</v>
          </cell>
          <cell r="H1986">
            <v>0.28263038200000001</v>
          </cell>
        </row>
        <row r="1987">
          <cell r="B1987" t="str">
            <v>Pxylp1</v>
          </cell>
          <cell r="C1987" t="str">
            <v>2-phosphoxylose phosphatase 1 isoform X1</v>
          </cell>
          <cell r="D1987">
            <v>0.282506325</v>
          </cell>
          <cell r="E1987">
            <v>0.65358378100000003</v>
          </cell>
          <cell r="F1987" t="str">
            <v>16.8 ± 5.9</v>
          </cell>
          <cell r="G1987" t="str">
            <v>22.1 ± 2.9</v>
          </cell>
          <cell r="H1987">
            <v>0.282506325</v>
          </cell>
        </row>
        <row r="1988">
          <cell r="B1988" t="str">
            <v>Ier5</v>
          </cell>
          <cell r="C1988" t="str">
            <v>immediate early response gene 5 protein</v>
          </cell>
          <cell r="D1988">
            <v>-0.28247203399999998</v>
          </cell>
          <cell r="E1988">
            <v>0.47409141599999999</v>
          </cell>
          <cell r="F1988" t="str">
            <v>27.2 ± 3.2</v>
          </cell>
          <cell r="G1988" t="str">
            <v>24.2 ± 4.6</v>
          </cell>
          <cell r="H1988">
            <v>0.28247203399999998</v>
          </cell>
        </row>
        <row r="1989">
          <cell r="B1989" t="str">
            <v>Rpusd4</v>
          </cell>
          <cell r="C1989" t="str">
            <v>RNA pseudouridylate synthase domain-containing protein 4</v>
          </cell>
          <cell r="D1989">
            <v>-0.282438619</v>
          </cell>
          <cell r="E1989">
            <v>0.578942815</v>
          </cell>
          <cell r="F1989" t="str">
            <v>19.1 ± 1.8</v>
          </cell>
          <cell r="G1989" t="str">
            <v>17.0 ± 0.8</v>
          </cell>
          <cell r="H1989">
            <v>0.282438619</v>
          </cell>
        </row>
        <row r="1990">
          <cell r="B1990" t="str">
            <v>Dguok</v>
          </cell>
          <cell r="C1990" t="str">
            <v>deoxyguanosine kinase, mitochondrial isoform X1</v>
          </cell>
          <cell r="D1990">
            <v>-0.28236413300000002</v>
          </cell>
          <cell r="E1990">
            <v>0.64014483899999997</v>
          </cell>
          <cell r="F1990" t="str">
            <v>29.1 ± 2.1</v>
          </cell>
          <cell r="G1990" t="str">
            <v>26.2 ± 4.0</v>
          </cell>
          <cell r="H1990">
            <v>0.28236413300000002</v>
          </cell>
        </row>
        <row r="1991">
          <cell r="B1991" t="str">
            <v>Hgh1</v>
          </cell>
          <cell r="C1991" t="str">
            <v>protein HGH1 homolog isoform X1</v>
          </cell>
          <cell r="D1991">
            <v>-0.28233349099999999</v>
          </cell>
          <cell r="E1991">
            <v>0.516088306</v>
          </cell>
          <cell r="F1991" t="str">
            <v>23.7 ± 0.5</v>
          </cell>
          <cell r="G1991" t="str">
            <v>21.1 ± 2.2</v>
          </cell>
          <cell r="H1991">
            <v>0.28233349099999999</v>
          </cell>
        </row>
        <row r="1992">
          <cell r="B1992" t="str">
            <v>Melk</v>
          </cell>
          <cell r="C1992" t="str">
            <v>maternal embryonic leucine zipper kinase</v>
          </cell>
          <cell r="D1992">
            <v>0.28233274600000002</v>
          </cell>
          <cell r="E1992">
            <v>0.37728389200000001</v>
          </cell>
          <cell r="F1992" t="str">
            <v>27.9 ± 4.2</v>
          </cell>
          <cell r="G1992" t="str">
            <v>36.5 ± 0.4</v>
          </cell>
          <cell r="H1992">
            <v>0.28233274600000002</v>
          </cell>
        </row>
        <row r="1993">
          <cell r="B1993" t="str">
            <v>Lrriq4</v>
          </cell>
          <cell r="C1993" t="str">
            <v>leucine-rich repeat and IQ domain-containing protein 4 isoform X2</v>
          </cell>
          <cell r="D1993">
            <v>0.28219888700000001</v>
          </cell>
          <cell r="E1993">
            <v>0.81532808899999998</v>
          </cell>
          <cell r="F1993" t="str">
            <v>4.1 ± 1.7</v>
          </cell>
          <cell r="G1993" t="str">
            <v>5.4 ± 0.3</v>
          </cell>
          <cell r="H1993">
            <v>0.28219888700000001</v>
          </cell>
        </row>
        <row r="1994">
          <cell r="B1994" t="str">
            <v>Obfc1</v>
          </cell>
          <cell r="C1994" t="str">
            <v>CST complex subunit STN1</v>
          </cell>
          <cell r="D1994">
            <v>0.28205655499999999</v>
          </cell>
          <cell r="E1994">
            <v>0.40972415000000001</v>
          </cell>
          <cell r="F1994" t="str">
            <v>63.6 ± 10.5</v>
          </cell>
          <cell r="G1994" t="str">
            <v>83.2 ± 8.4</v>
          </cell>
          <cell r="H1994">
            <v>0.28205655499999999</v>
          </cell>
        </row>
        <row r="1995">
          <cell r="B1995" t="str">
            <v>Tmem39b</v>
          </cell>
          <cell r="C1995" t="str">
            <v>transmembrane protein 39B isoform X2</v>
          </cell>
          <cell r="D1995">
            <v>-0.28203765400000003</v>
          </cell>
          <cell r="E1995">
            <v>0.70357229200000004</v>
          </cell>
          <cell r="F1995" t="str">
            <v>10.0 ± 1.1</v>
          </cell>
          <cell r="G1995" t="str">
            <v>8.9 ± 0.4</v>
          </cell>
          <cell r="H1995">
            <v>0.28203765400000003</v>
          </cell>
        </row>
        <row r="1996">
          <cell r="B1996" t="str">
            <v>Nuf2</v>
          </cell>
          <cell r="C1996" t="str">
            <v>kinetochore protein Nuf2 isoform X1</v>
          </cell>
          <cell r="D1996">
            <v>0.28190871299999998</v>
          </cell>
          <cell r="E1996">
            <v>0.49424810600000002</v>
          </cell>
          <cell r="F1996" t="str">
            <v>31.8 ± 6.3</v>
          </cell>
          <cell r="G1996" t="str">
            <v>41.6 ± 4.3</v>
          </cell>
          <cell r="H1996">
            <v>0.28190871299999998</v>
          </cell>
        </row>
        <row r="1997">
          <cell r="B1997" t="str">
            <v>Snora73b</v>
          </cell>
          <cell r="C1997" t="str">
            <v>small nucleolar RNA, H/ACA box 73B</v>
          </cell>
          <cell r="D1997">
            <v>-0.28186802100000002</v>
          </cell>
          <cell r="E1997">
            <v>0.41376596700000001</v>
          </cell>
          <cell r="F1997" t="str">
            <v>886.1 ± 118.8</v>
          </cell>
          <cell r="G1997" t="str">
            <v>787.3 ± 68.8</v>
          </cell>
          <cell r="H1997">
            <v>0.28186802100000002</v>
          </cell>
        </row>
        <row r="1998">
          <cell r="B1998" t="str">
            <v>Phldb2</v>
          </cell>
          <cell r="C1998" t="str">
            <v>pleckstrin homology-like domain family B member 2 isoform 2</v>
          </cell>
          <cell r="D1998">
            <v>-0.28185592300000001</v>
          </cell>
          <cell r="E1998">
            <v>0.23636690499999999</v>
          </cell>
          <cell r="F1998" t="str">
            <v>72.3 ± 2.5</v>
          </cell>
          <cell r="G1998" t="str">
            <v>64.3 ± 3.4</v>
          </cell>
          <cell r="H1998">
            <v>0.28185592300000001</v>
          </cell>
        </row>
        <row r="1999">
          <cell r="B1999" t="str">
            <v>Epha1</v>
          </cell>
          <cell r="C1999" t="str">
            <v>ephrin type-A receptor 1 isoform X1</v>
          </cell>
          <cell r="D1999">
            <v>-0.28183835499999998</v>
          </cell>
          <cell r="E1999">
            <v>0.51533730200000005</v>
          </cell>
          <cell r="F1999" t="str">
            <v>19.6 ± 2.0</v>
          </cell>
          <cell r="G1999" t="str">
            <v>17.4 ± 3.1</v>
          </cell>
          <cell r="H1999">
            <v>0.28183835499999998</v>
          </cell>
        </row>
        <row r="2000">
          <cell r="B2000" t="str">
            <v>AA986860</v>
          </cell>
          <cell r="C2000" t="str">
            <v>specifically androgen-regulated gene protein isoform X1</v>
          </cell>
          <cell r="D2000">
            <v>-0.28182325200000002</v>
          </cell>
          <cell r="E2000">
            <v>0.47470680999999998</v>
          </cell>
          <cell r="F2000" t="str">
            <v>38.6 ± 5.2</v>
          </cell>
          <cell r="G2000" t="str">
            <v>34.4 ± 4.1</v>
          </cell>
          <cell r="H2000">
            <v>0.28182325200000002</v>
          </cell>
        </row>
        <row r="2001">
          <cell r="B2001" t="str">
            <v>Rab4a</v>
          </cell>
          <cell r="C2001" t="str">
            <v>ras-related protein Rab-4A</v>
          </cell>
          <cell r="D2001">
            <v>-0.28181911900000001</v>
          </cell>
          <cell r="E2001">
            <v>0.66943098499999998</v>
          </cell>
          <cell r="F2001" t="str">
            <v>17.0 ± 2.4</v>
          </cell>
          <cell r="G2001" t="str">
            <v>15.1 ± 1.5</v>
          </cell>
          <cell r="H2001">
            <v>0.28181911900000001</v>
          </cell>
        </row>
        <row r="2002">
          <cell r="B2002" t="str">
            <v>AW549877</v>
          </cell>
          <cell r="C2002" t="str">
            <v>UPF0600 protein C5orf51 homolog</v>
          </cell>
          <cell r="D2002">
            <v>-0.28166547600000003</v>
          </cell>
          <cell r="E2002">
            <v>0.385227023</v>
          </cell>
          <cell r="F2002" t="str">
            <v>30.0 ± 3.4</v>
          </cell>
          <cell r="G2002" t="str">
            <v>26.6 ± 2.2</v>
          </cell>
          <cell r="H2002">
            <v>0.28166547600000003</v>
          </cell>
        </row>
        <row r="2003">
          <cell r="B2003" t="str">
            <v>Perp</v>
          </cell>
          <cell r="C2003" t="str">
            <v>p53 apoptosis effector related to PMP-22</v>
          </cell>
          <cell r="D2003">
            <v>-0.28147651699999998</v>
          </cell>
          <cell r="E2003">
            <v>0.41603430000000002</v>
          </cell>
          <cell r="F2003" t="str">
            <v>98.9 ± 13.3</v>
          </cell>
          <cell r="G2003" t="str">
            <v>87.6 ± 14.5</v>
          </cell>
          <cell r="H2003">
            <v>0.28147651699999998</v>
          </cell>
        </row>
        <row r="2004">
          <cell r="B2004" t="str">
            <v>Nrbf2</v>
          </cell>
          <cell r="C2004" t="str">
            <v>nuclear receptor-binding factor 2</v>
          </cell>
          <cell r="D2004">
            <v>-0.28132001800000001</v>
          </cell>
          <cell r="E2004">
            <v>0.67003614600000005</v>
          </cell>
          <cell r="F2004" t="str">
            <v>10.9 ± 0.8</v>
          </cell>
          <cell r="G2004" t="str">
            <v>9.6 ± 0.8</v>
          </cell>
          <cell r="H2004">
            <v>0.28132001800000001</v>
          </cell>
        </row>
        <row r="2005">
          <cell r="B2005" t="str">
            <v>4930565N06Rik</v>
          </cell>
          <cell r="C2005" t="str">
            <v>RIKEN cDNA 4930565N06 gene</v>
          </cell>
          <cell r="D2005">
            <v>-0.28102529100000001</v>
          </cell>
          <cell r="E2005">
            <v>0.79347195699999995</v>
          </cell>
          <cell r="F2005" t="str">
            <v>4.8 ± 0.8</v>
          </cell>
          <cell r="G2005" t="str">
            <v>4.2 ± 1.1</v>
          </cell>
          <cell r="H2005">
            <v>0.28102529100000001</v>
          </cell>
        </row>
        <row r="2006">
          <cell r="B2006" t="str">
            <v>Slc44a2</v>
          </cell>
          <cell r="C2006" t="str">
            <v>choline transporter-like protein 2 isoform 1</v>
          </cell>
          <cell r="D2006">
            <v>-0.28097123499999999</v>
          </cell>
          <cell r="E2006">
            <v>0.35273979300000002</v>
          </cell>
          <cell r="F2006" t="str">
            <v>122.3 ± 15.7</v>
          </cell>
          <cell r="G2006" t="str">
            <v>108.5 ± 16.6</v>
          </cell>
          <cell r="H2006">
            <v>0.28097123499999999</v>
          </cell>
        </row>
        <row r="2007">
          <cell r="B2007" t="str">
            <v>Crot</v>
          </cell>
          <cell r="C2007" t="str">
            <v>peroxisomal carnitine O-octanoyltransferase isoform X1</v>
          </cell>
          <cell r="D2007">
            <v>-0.28092131300000001</v>
          </cell>
          <cell r="E2007">
            <v>0.43196022499999998</v>
          </cell>
          <cell r="F2007" t="str">
            <v>47.2 ± 9.5</v>
          </cell>
          <cell r="G2007" t="str">
            <v>41.8 ± 3.3</v>
          </cell>
          <cell r="H2007">
            <v>0.28092131300000001</v>
          </cell>
        </row>
        <row r="2008">
          <cell r="B2008" t="str">
            <v>Ginm1</v>
          </cell>
          <cell r="C2008" t="str">
            <v>glycoprotein integral membrane protein 1 isoform X2</v>
          </cell>
          <cell r="D2008">
            <v>0.280873865</v>
          </cell>
          <cell r="E2008">
            <v>0.60342383399999999</v>
          </cell>
          <cell r="F2008" t="str">
            <v>39.6 ± 7.2</v>
          </cell>
          <cell r="G2008" t="str">
            <v>52.3 ± 7.0</v>
          </cell>
          <cell r="H2008">
            <v>0.280873865</v>
          </cell>
        </row>
        <row r="2009">
          <cell r="B2009" t="str">
            <v>Pcdhga9</v>
          </cell>
          <cell r="C2009" t="str">
            <v>protocadherin gamma-A9 precursor</v>
          </cell>
          <cell r="D2009">
            <v>0.28083034800000001</v>
          </cell>
          <cell r="E2009">
            <v>0.57175569999999998</v>
          </cell>
          <cell r="F2009" t="str">
            <v>6.9 ± 1.4</v>
          </cell>
          <cell r="G2009" t="str">
            <v>9.0 ± 0.5</v>
          </cell>
          <cell r="H2009">
            <v>0.28083034800000001</v>
          </cell>
        </row>
        <row r="2010">
          <cell r="B2010" t="str">
            <v>Prss57</v>
          </cell>
          <cell r="C2010" t="str">
            <v>serine protease 57 precursor</v>
          </cell>
          <cell r="D2010">
            <v>0.28082282800000002</v>
          </cell>
          <cell r="E2010">
            <v>0.74672495999999999</v>
          </cell>
          <cell r="F2010" t="str">
            <v>9.2 ± 2.6</v>
          </cell>
          <cell r="G2010" t="str">
            <v>12.0 ± 3.4</v>
          </cell>
          <cell r="H2010">
            <v>0.28082282800000002</v>
          </cell>
        </row>
        <row r="2011">
          <cell r="B2011" t="str">
            <v>Kank1</v>
          </cell>
          <cell r="C2011" t="str">
            <v>KN motif and ankyrin repeat domain-containing protein 1</v>
          </cell>
          <cell r="D2011">
            <v>0.28068665900000001</v>
          </cell>
          <cell r="E2011">
            <v>0.382098614</v>
          </cell>
          <cell r="F2011" t="str">
            <v>64.0 ± 0.5</v>
          </cell>
          <cell r="G2011" t="str">
            <v>83.2 ± 13.5</v>
          </cell>
          <cell r="H2011">
            <v>0.28068665900000001</v>
          </cell>
        </row>
        <row r="2012">
          <cell r="B2012" t="str">
            <v>Gm19557</v>
          </cell>
          <cell r="C2012" t="str">
            <v>predicted gene 19557</v>
          </cell>
          <cell r="D2012">
            <v>0.28044496299999999</v>
          </cell>
          <cell r="E2012">
            <v>0.60721231799999997</v>
          </cell>
          <cell r="F2012" t="str">
            <v>8.9 ± 0.5</v>
          </cell>
          <cell r="G2012" t="str">
            <v>11.7 ± 1.3</v>
          </cell>
          <cell r="H2012">
            <v>0.28044496299999999</v>
          </cell>
        </row>
        <row r="2013">
          <cell r="B2013" t="str">
            <v>Etl4</v>
          </cell>
          <cell r="C2013" t="str">
            <v>sickle tail protein isoform X17</v>
          </cell>
          <cell r="D2013">
            <v>-0.28039338800000002</v>
          </cell>
          <cell r="E2013">
            <v>0.49424810600000002</v>
          </cell>
          <cell r="F2013" t="str">
            <v>24.1 ± 6.5</v>
          </cell>
          <cell r="G2013" t="str">
            <v>21.4 ± 2.6</v>
          </cell>
          <cell r="H2013">
            <v>0.28039338800000002</v>
          </cell>
        </row>
        <row r="2014">
          <cell r="B2014" t="str">
            <v>Nicn1</v>
          </cell>
          <cell r="C2014" t="str">
            <v>nicolin-1</v>
          </cell>
          <cell r="D2014">
            <v>0.28014050099999999</v>
          </cell>
          <cell r="E2014">
            <v>0.65550120199999995</v>
          </cell>
          <cell r="F2014" t="str">
            <v>10.8 ± 1.5</v>
          </cell>
          <cell r="G2014" t="str">
            <v>14.3 ± 0.5</v>
          </cell>
          <cell r="H2014">
            <v>0.28014050099999999</v>
          </cell>
        </row>
        <row r="2015">
          <cell r="B2015" t="str">
            <v>Pptc7</v>
          </cell>
          <cell r="C2015" t="str">
            <v>protein phosphatase PTC7 homolog</v>
          </cell>
          <cell r="D2015">
            <v>-0.28010100500000001</v>
          </cell>
          <cell r="E2015">
            <v>0.358539196</v>
          </cell>
          <cell r="F2015" t="str">
            <v>24.3 ± 2.6</v>
          </cell>
          <cell r="G2015" t="str">
            <v>21.6 ± 1.4</v>
          </cell>
          <cell r="H2015">
            <v>0.28010100500000001</v>
          </cell>
        </row>
        <row r="2016">
          <cell r="B2016" t="str">
            <v>Cenpt</v>
          </cell>
          <cell r="C2016" t="str">
            <v>centromere protein T</v>
          </cell>
          <cell r="D2016">
            <v>-0.27999721900000002</v>
          </cell>
          <cell r="E2016">
            <v>0.68501954899999995</v>
          </cell>
          <cell r="F2016" t="str">
            <v>38.7 ± 16.1</v>
          </cell>
          <cell r="G2016" t="str">
            <v>34.0 ± 3.0</v>
          </cell>
          <cell r="H2016">
            <v>0.27999721900000002</v>
          </cell>
        </row>
        <row r="2017">
          <cell r="B2017" t="str">
            <v>Nudt22</v>
          </cell>
          <cell r="C2017" t="str">
            <v>nucleoside diphosphate-linked moiety X motif 22</v>
          </cell>
          <cell r="D2017">
            <v>0.27986734099999999</v>
          </cell>
          <cell r="E2017">
            <v>0.45686289600000002</v>
          </cell>
          <cell r="F2017" t="str">
            <v>56.8 ± 7.6</v>
          </cell>
          <cell r="G2017" t="str">
            <v>74.1 ± 5.4</v>
          </cell>
          <cell r="H2017">
            <v>0.27986734099999999</v>
          </cell>
        </row>
        <row r="2018">
          <cell r="B2018" t="str">
            <v>Ttk</v>
          </cell>
          <cell r="C2018" t="str">
            <v>dual specificity protein kinase TTK isoform 2</v>
          </cell>
          <cell r="D2018">
            <v>0.27983441599999997</v>
          </cell>
          <cell r="E2018">
            <v>0.55836182700000003</v>
          </cell>
          <cell r="F2018" t="str">
            <v>10.1 ± 0.9</v>
          </cell>
          <cell r="G2018" t="str">
            <v>13.2 ± 0.9</v>
          </cell>
          <cell r="H2018">
            <v>0.27983441599999997</v>
          </cell>
        </row>
        <row r="2019">
          <cell r="B2019" t="str">
            <v>Mtm1</v>
          </cell>
          <cell r="C2019" t="str">
            <v>myotubularin isoform X3</v>
          </cell>
          <cell r="D2019">
            <v>-0.27972223499999999</v>
          </cell>
          <cell r="E2019">
            <v>0.73114603700000003</v>
          </cell>
          <cell r="F2019" t="str">
            <v>3.7 ± 0.1</v>
          </cell>
          <cell r="G2019" t="str">
            <v>3.3 ± 0.3</v>
          </cell>
          <cell r="H2019">
            <v>0.27972223499999999</v>
          </cell>
        </row>
        <row r="2020">
          <cell r="B2020" t="str">
            <v>Vdac3</v>
          </cell>
          <cell r="C2020" t="str">
            <v>voltage-dependent anion-selective channel protein 3 isoform 1</v>
          </cell>
          <cell r="D2020">
            <v>0.279708556</v>
          </cell>
          <cell r="E2020">
            <v>0.57458797299999997</v>
          </cell>
          <cell r="F2020" t="str">
            <v>79.5 ± 23.4</v>
          </cell>
          <cell r="G2020" t="str">
            <v>103.7 ± 7.1</v>
          </cell>
          <cell r="H2020">
            <v>0.279708556</v>
          </cell>
        </row>
        <row r="2021">
          <cell r="B2021" t="str">
            <v>4933416M07Rik</v>
          </cell>
          <cell r="C2021" t="str">
            <v>RIKEN cDNA 4933416M07 gene</v>
          </cell>
          <cell r="D2021">
            <v>-0.279514137</v>
          </cell>
          <cell r="E2021">
            <v>0.72267403100000005</v>
          </cell>
          <cell r="F2021" t="str">
            <v>15.2 ± 3.7</v>
          </cell>
          <cell r="G2021" t="str">
            <v>13.4 ± 1.6</v>
          </cell>
          <cell r="H2021">
            <v>0.279514137</v>
          </cell>
        </row>
        <row r="2022">
          <cell r="B2022" t="str">
            <v>Dazap2</v>
          </cell>
          <cell r="C2022" t="str">
            <v>DAZ-associated protein 2</v>
          </cell>
          <cell r="D2022">
            <v>-0.27947941999999998</v>
          </cell>
          <cell r="E2022">
            <v>0.273926585</v>
          </cell>
          <cell r="F2022" t="str">
            <v>259.5 ± 37.3</v>
          </cell>
          <cell r="G2022" t="str">
            <v>229.9 ± 3.3</v>
          </cell>
          <cell r="H2022">
            <v>0.27947941999999998</v>
          </cell>
        </row>
        <row r="2023">
          <cell r="B2023" t="str">
            <v>9330182L06Rik</v>
          </cell>
          <cell r="C2023" t="str">
            <v>UPF0577 protein KIAA1324-like homolog isoform X1</v>
          </cell>
          <cell r="D2023">
            <v>-0.27941250099999998</v>
          </cell>
          <cell r="E2023">
            <v>0.74053008300000001</v>
          </cell>
          <cell r="F2023" t="str">
            <v>14.4 ± 6.5</v>
          </cell>
          <cell r="G2023" t="str">
            <v>12.6 ± 2.1</v>
          </cell>
          <cell r="H2023">
            <v>0.27941250099999998</v>
          </cell>
        </row>
        <row r="2024">
          <cell r="B2024" t="str">
            <v>Rassf8</v>
          </cell>
          <cell r="C2024" t="str">
            <v>ras association domain-containing protein 8 isoform X1</v>
          </cell>
          <cell r="D2024">
            <v>0.27928901699999997</v>
          </cell>
          <cell r="E2024">
            <v>0.713387506</v>
          </cell>
          <cell r="F2024" t="str">
            <v>14.3 ± 4.0</v>
          </cell>
          <cell r="G2024" t="str">
            <v>18.7 ± 1.8</v>
          </cell>
          <cell r="H2024">
            <v>0.27928901699999997</v>
          </cell>
        </row>
        <row r="2025">
          <cell r="B2025" t="str">
            <v>Palld</v>
          </cell>
          <cell r="C2025" t="str">
            <v>palladin isoform X1</v>
          </cell>
          <cell r="D2025">
            <v>0.27926761500000002</v>
          </cell>
          <cell r="E2025">
            <v>0.82808179800000004</v>
          </cell>
          <cell r="F2025" t="str">
            <v>1.6 ± 0.6</v>
          </cell>
          <cell r="G2025" t="str">
            <v>2.1 ± 0.3</v>
          </cell>
          <cell r="H2025">
            <v>0.27926761500000002</v>
          </cell>
        </row>
        <row r="2026">
          <cell r="B2026" t="str">
            <v>Polr1a</v>
          </cell>
          <cell r="C2026" t="str">
            <v>DNA-directed RNA polymerase I subunit RPA1 isoform X1</v>
          </cell>
          <cell r="D2026">
            <v>-0.27921735399999997</v>
          </cell>
          <cell r="E2026">
            <v>0.46258385800000001</v>
          </cell>
          <cell r="F2026" t="str">
            <v>26.9 ± 0.5</v>
          </cell>
          <cell r="G2026" t="str">
            <v>24.0 ± 4.6</v>
          </cell>
          <cell r="H2026">
            <v>0.27921735399999997</v>
          </cell>
        </row>
        <row r="2027">
          <cell r="B2027" t="str">
            <v>Fam199x</v>
          </cell>
          <cell r="C2027" t="str">
            <v>protein FAM199X</v>
          </cell>
          <cell r="D2027">
            <v>0.27920296700000002</v>
          </cell>
          <cell r="E2027">
            <v>0.391676307</v>
          </cell>
          <cell r="F2027" t="str">
            <v>11.9 ± 0.8</v>
          </cell>
          <cell r="G2027" t="str">
            <v>15.6 ± 1.5</v>
          </cell>
          <cell r="H2027">
            <v>0.27920296700000002</v>
          </cell>
        </row>
        <row r="2028">
          <cell r="B2028" t="str">
            <v>Mrpl57</v>
          </cell>
          <cell r="C2028" t="str">
            <v>ribosomal protein 63, mitochondrial isoform X1</v>
          </cell>
          <cell r="D2028">
            <v>-0.27919255700000001</v>
          </cell>
          <cell r="E2028">
            <v>0.50142516199999998</v>
          </cell>
          <cell r="F2028" t="str">
            <v>26.4 ± 2.8</v>
          </cell>
          <cell r="G2028" t="str">
            <v>23.5 ± 3.1</v>
          </cell>
          <cell r="H2028">
            <v>0.27919255700000001</v>
          </cell>
        </row>
        <row r="2029">
          <cell r="B2029" t="str">
            <v>Gp1bb</v>
          </cell>
          <cell r="C2029" t="str">
            <v>platelet glycoprotein Ib beta chain isoform 2 precursor</v>
          </cell>
          <cell r="D2029">
            <v>0.27913844700000001</v>
          </cell>
          <cell r="E2029">
            <v>0.72320675099999998</v>
          </cell>
          <cell r="F2029" t="str">
            <v>8.3 ± 0.9</v>
          </cell>
          <cell r="G2029" t="str">
            <v>10.9 ± 2.3</v>
          </cell>
          <cell r="H2029">
            <v>0.27913844700000001</v>
          </cell>
        </row>
        <row r="2030">
          <cell r="B2030" t="str">
            <v>Ogfod3</v>
          </cell>
          <cell r="C2030" t="str">
            <v>2-oxoglutarate and iron-dependent oxygenase domain-containing protein 3</v>
          </cell>
          <cell r="D2030">
            <v>-0.27889303300000001</v>
          </cell>
          <cell r="E2030">
            <v>0.71855362199999995</v>
          </cell>
          <cell r="F2030" t="str">
            <v>10.8 ± 1.5</v>
          </cell>
          <cell r="G2030" t="str">
            <v>9.6 ± 0.2</v>
          </cell>
          <cell r="H2030">
            <v>0.27889303300000001</v>
          </cell>
        </row>
        <row r="2031">
          <cell r="B2031" t="str">
            <v>Fads2</v>
          </cell>
          <cell r="C2031" t="str">
            <v>fatty acid desaturase 2</v>
          </cell>
          <cell r="D2031">
            <v>-0.278877445</v>
          </cell>
          <cell r="E2031">
            <v>0.43771275599999998</v>
          </cell>
          <cell r="F2031" t="str">
            <v>270.9 ± 45.9</v>
          </cell>
          <cell r="G2031" t="str">
            <v>241.3 ± 26.6</v>
          </cell>
          <cell r="H2031">
            <v>0.278877445</v>
          </cell>
        </row>
        <row r="2032">
          <cell r="B2032" t="str">
            <v>Tmem102</v>
          </cell>
          <cell r="C2032" t="str">
            <v>transmembrane protein 102</v>
          </cell>
          <cell r="D2032">
            <v>-0.278797397</v>
          </cell>
          <cell r="E2032">
            <v>0.59355554200000005</v>
          </cell>
          <cell r="F2032" t="str">
            <v>20.2 ± 2.4</v>
          </cell>
          <cell r="G2032" t="str">
            <v>18.1 ± 1.1</v>
          </cell>
          <cell r="H2032">
            <v>0.278797397</v>
          </cell>
        </row>
        <row r="2033">
          <cell r="B2033" t="str">
            <v>Cntrob</v>
          </cell>
          <cell r="C2033" t="str">
            <v>centrobin isoform X3</v>
          </cell>
          <cell r="D2033">
            <v>0.27856891700000003</v>
          </cell>
          <cell r="E2033">
            <v>0.40755091599999999</v>
          </cell>
          <cell r="F2033" t="str">
            <v>18.6 ± 2.0</v>
          </cell>
          <cell r="G2033" t="str">
            <v>24.4 ± 0.6</v>
          </cell>
          <cell r="H2033">
            <v>0.27856891700000003</v>
          </cell>
        </row>
        <row r="2034">
          <cell r="B2034" t="str">
            <v>Samd1</v>
          </cell>
          <cell r="C2034" t="str">
            <v>atherin</v>
          </cell>
          <cell r="D2034">
            <v>-0.27852027200000001</v>
          </cell>
          <cell r="E2034">
            <v>0.52063625199999997</v>
          </cell>
          <cell r="F2034" t="str">
            <v>100.7 ± 28.2</v>
          </cell>
          <cell r="G2034" t="str">
            <v>88.9 ± 8.9</v>
          </cell>
          <cell r="H2034">
            <v>0.27852027200000001</v>
          </cell>
        </row>
        <row r="2035">
          <cell r="B2035" t="str">
            <v>Gfpt1</v>
          </cell>
          <cell r="C2035" t="str">
            <v>glutamine--fructose-6-phosphate aminotransferase [isomerizing] 1</v>
          </cell>
          <cell r="D2035">
            <v>-0.27839579399999997</v>
          </cell>
          <cell r="E2035">
            <v>0.41888075000000002</v>
          </cell>
          <cell r="F2035" t="str">
            <v>23.9 ± 2.4</v>
          </cell>
          <cell r="G2035" t="str">
            <v>21.2 ± 3.1</v>
          </cell>
          <cell r="H2035">
            <v>0.27839579399999997</v>
          </cell>
        </row>
        <row r="2036">
          <cell r="B2036" t="str">
            <v>Ssr4</v>
          </cell>
          <cell r="C2036" t="str">
            <v>translocon-associated protein subunit delta isoform X1</v>
          </cell>
          <cell r="D2036">
            <v>-0.27833523799999998</v>
          </cell>
          <cell r="E2036">
            <v>0.44350638100000001</v>
          </cell>
          <cell r="F2036" t="str">
            <v>93.3 ± 2.2</v>
          </cell>
          <cell r="G2036" t="str">
            <v>83.4 ± 8.0</v>
          </cell>
          <cell r="H2036">
            <v>0.27833523799999998</v>
          </cell>
        </row>
        <row r="2037">
          <cell r="B2037" t="str">
            <v>Uvrag</v>
          </cell>
          <cell r="C2037" t="str">
            <v>UV radiation resistance associated protein isoform X1</v>
          </cell>
          <cell r="D2037">
            <v>-0.27828299899999998</v>
          </cell>
          <cell r="E2037">
            <v>0.522233583</v>
          </cell>
          <cell r="F2037" t="str">
            <v>16.6 ± 1.5</v>
          </cell>
          <cell r="G2037" t="str">
            <v>14.8 ± 2.8</v>
          </cell>
          <cell r="H2037">
            <v>0.27828299899999998</v>
          </cell>
        </row>
        <row r="2038">
          <cell r="B2038" t="str">
            <v>Phf19</v>
          </cell>
          <cell r="C2038" t="str">
            <v>PHD finger protein 19 isoform X6</v>
          </cell>
          <cell r="D2038">
            <v>0.278190243</v>
          </cell>
          <cell r="E2038">
            <v>0.80270372800000001</v>
          </cell>
          <cell r="F2038" t="str">
            <v>2.0 ± 0.5</v>
          </cell>
          <cell r="G2038" t="str">
            <v>2.5 ± 0.6</v>
          </cell>
          <cell r="H2038">
            <v>0.278190243</v>
          </cell>
        </row>
        <row r="2039">
          <cell r="B2039" t="str">
            <v>Arhgap22</v>
          </cell>
          <cell r="C2039" t="str">
            <v>rho GTPase-activating protein 22 isoform X13</v>
          </cell>
          <cell r="D2039">
            <v>0.27784842199999998</v>
          </cell>
          <cell r="E2039">
            <v>0.75122615000000004</v>
          </cell>
          <cell r="F2039" t="str">
            <v>10.6 ± 3.3</v>
          </cell>
          <cell r="G2039" t="str">
            <v>13.8 ± 3.7</v>
          </cell>
          <cell r="H2039">
            <v>0.27784842199999998</v>
          </cell>
        </row>
        <row r="2040">
          <cell r="B2040" t="str">
            <v>Tnk2</v>
          </cell>
          <cell r="C2040" t="str">
            <v>activated CDC42 kinase 1 isoform X10</v>
          </cell>
          <cell r="D2040">
            <v>-0.27781828200000003</v>
          </cell>
          <cell r="E2040">
            <v>0.40755091599999999</v>
          </cell>
          <cell r="F2040" t="str">
            <v>41.2 ± 6.2</v>
          </cell>
          <cell r="G2040" t="str">
            <v>35.5 ± 5.6</v>
          </cell>
          <cell r="H2040">
            <v>0.27781828200000003</v>
          </cell>
        </row>
        <row r="2041">
          <cell r="B2041" t="str">
            <v>Vgll3</v>
          </cell>
          <cell r="C2041" t="str">
            <v>transcription cofactor vestigial-like protein 3 isoform X3</v>
          </cell>
          <cell r="D2041">
            <v>-0.27780501400000002</v>
          </cell>
          <cell r="E2041">
            <v>0.50340597200000003</v>
          </cell>
          <cell r="F2041" t="str">
            <v>15.6 ± 2.2</v>
          </cell>
          <cell r="G2041" t="str">
            <v>13.8 ± 1.4</v>
          </cell>
          <cell r="H2041">
            <v>0.27780501400000002</v>
          </cell>
        </row>
        <row r="2042">
          <cell r="B2042" t="str">
            <v>Acbd4</v>
          </cell>
          <cell r="C2042" t="str">
            <v>acyl-CoA-binding domain-containing protein 4 isoform 1</v>
          </cell>
          <cell r="D2042">
            <v>-0.27777276200000001</v>
          </cell>
          <cell r="E2042">
            <v>0.72821129399999995</v>
          </cell>
          <cell r="F2042" t="str">
            <v>13.8 ± 3.0</v>
          </cell>
          <cell r="G2042" t="str">
            <v>12.4 ± 1.6</v>
          </cell>
          <cell r="H2042">
            <v>0.27777276200000001</v>
          </cell>
        </row>
        <row r="2043">
          <cell r="B2043" t="str">
            <v>Uxt</v>
          </cell>
          <cell r="C2043" t="str">
            <v>protein UXT isoform X1</v>
          </cell>
          <cell r="D2043">
            <v>-0.27764990299999998</v>
          </cell>
          <cell r="E2043">
            <v>0.76268829100000002</v>
          </cell>
          <cell r="F2043" t="str">
            <v>15.0 ± 1.0</v>
          </cell>
          <cell r="G2043" t="str">
            <v>13.4 ± 3.0</v>
          </cell>
          <cell r="H2043">
            <v>0.27764990299999998</v>
          </cell>
        </row>
        <row r="2044">
          <cell r="B2044" t="str">
            <v>Ppm1k</v>
          </cell>
          <cell r="C2044" t="str">
            <v>protein phosphatase 1K, mitochondrial isoform X1</v>
          </cell>
          <cell r="D2044">
            <v>-0.27746034000000003</v>
          </cell>
          <cell r="E2044">
            <v>0.75468904199999998</v>
          </cell>
          <cell r="F2044" t="str">
            <v>6.8 ± 2.3</v>
          </cell>
          <cell r="G2044" t="str">
            <v>6.1 ± 0.3</v>
          </cell>
          <cell r="H2044">
            <v>0.27746034000000003</v>
          </cell>
        </row>
        <row r="2045">
          <cell r="B2045" t="str">
            <v>Ccnd3</v>
          </cell>
          <cell r="C2045" t="str">
            <v>G1/S-specific cyclin-D3</v>
          </cell>
          <cell r="D2045">
            <v>-0.27742239400000002</v>
          </cell>
          <cell r="E2045">
            <v>0.48920861100000002</v>
          </cell>
          <cell r="F2045" t="str">
            <v>51.4 ± 9.6</v>
          </cell>
          <cell r="G2045" t="str">
            <v>45.6 ± 7.1</v>
          </cell>
          <cell r="H2045">
            <v>0.27742239400000002</v>
          </cell>
        </row>
        <row r="2046">
          <cell r="B2046" t="str">
            <v>Hpcal4</v>
          </cell>
          <cell r="C2046" t="str">
            <v>hippocalcin-like protein 4</v>
          </cell>
          <cell r="D2046">
            <v>0.27718451399999999</v>
          </cell>
          <cell r="E2046">
            <v>0.80963020399999996</v>
          </cell>
          <cell r="F2046" t="str">
            <v>1.3 ± 0.3</v>
          </cell>
          <cell r="G2046" t="str">
            <v>1.7 ± 0.3</v>
          </cell>
          <cell r="H2046">
            <v>0.27718451399999999</v>
          </cell>
        </row>
        <row r="2047">
          <cell r="B2047" t="str">
            <v>Tacstd2</v>
          </cell>
          <cell r="C2047" t="str">
            <v>tumor-associated calcium signal transducer 2 precursor</v>
          </cell>
          <cell r="D2047">
            <v>-0.27716296000000001</v>
          </cell>
          <cell r="E2047">
            <v>0.37310996499999999</v>
          </cell>
          <cell r="F2047" t="str">
            <v>175.4 ± 21.3</v>
          </cell>
          <cell r="G2047" t="str">
            <v>156.0 ± 21.7</v>
          </cell>
          <cell r="H2047">
            <v>0.27716296000000001</v>
          </cell>
        </row>
        <row r="2048">
          <cell r="B2048" t="str">
            <v>Rev3l</v>
          </cell>
          <cell r="C2048" t="str">
            <v>DNA polymerase zeta catalytic subunit isoform X4</v>
          </cell>
          <cell r="D2048">
            <v>0.27712256200000002</v>
          </cell>
          <cell r="E2048">
            <v>0.31448937799999999</v>
          </cell>
          <cell r="F2048" t="str">
            <v>44.9 ± 3.3</v>
          </cell>
          <cell r="G2048" t="str">
            <v>58.8 ± 3.7</v>
          </cell>
          <cell r="H2048">
            <v>0.27712256200000002</v>
          </cell>
        </row>
        <row r="2049">
          <cell r="B2049" t="str">
            <v>Ino80dos</v>
          </cell>
          <cell r="C2049" t="str">
            <v>INO80 complex subunit D, opposite strand</v>
          </cell>
          <cell r="D2049">
            <v>0.27705059399999998</v>
          </cell>
          <cell r="E2049">
            <v>0.67020592199999995</v>
          </cell>
          <cell r="F2049" t="str">
            <v>12.1 ± 1.1</v>
          </cell>
          <cell r="G2049" t="str">
            <v>15.9 ± 1.2</v>
          </cell>
          <cell r="H2049">
            <v>0.27705059399999998</v>
          </cell>
        </row>
        <row r="2050">
          <cell r="B2050" t="str">
            <v>Srsf3</v>
          </cell>
          <cell r="C2050" t="str">
            <v>serine/arginine-rich splicing factor 3</v>
          </cell>
          <cell r="D2050">
            <v>0.27704914200000003</v>
          </cell>
          <cell r="E2050">
            <v>0.29634623700000001</v>
          </cell>
          <cell r="F2050" t="str">
            <v>138.2 ± 10.7</v>
          </cell>
          <cell r="G2050" t="str">
            <v>180.8 ± 8.3</v>
          </cell>
          <cell r="H2050">
            <v>0.27704914200000003</v>
          </cell>
        </row>
        <row r="2051">
          <cell r="B2051" t="str">
            <v>Per2</v>
          </cell>
          <cell r="C2051" t="str">
            <v>period circadian protein homolog 2 isoform X2</v>
          </cell>
          <cell r="D2051">
            <v>-0.27702563099999999</v>
          </cell>
          <cell r="E2051">
            <v>0.27162364300000003</v>
          </cell>
          <cell r="F2051" t="str">
            <v>37.5 ± 2.9</v>
          </cell>
          <cell r="G2051" t="str">
            <v>33.4 ± 0.4</v>
          </cell>
          <cell r="H2051">
            <v>0.27702563099999999</v>
          </cell>
        </row>
        <row r="2052">
          <cell r="B2052" t="str">
            <v>Fut8</v>
          </cell>
          <cell r="C2052" t="str">
            <v>alpha-(1,6)-fucosyltransferase isoform 1</v>
          </cell>
          <cell r="D2052">
            <v>0.276998515</v>
          </cell>
          <cell r="E2052">
            <v>0.48588963800000001</v>
          </cell>
          <cell r="F2052" t="str">
            <v>100.3 ± 8.6</v>
          </cell>
          <cell r="G2052" t="str">
            <v>130.4 ± 25.6</v>
          </cell>
          <cell r="H2052">
            <v>0.276998515</v>
          </cell>
        </row>
        <row r="2053">
          <cell r="B2053" t="str">
            <v>Parp2</v>
          </cell>
          <cell r="C2053" t="str">
            <v>poly [ADP-ribose] polymerase 2</v>
          </cell>
          <cell r="D2053">
            <v>-0.27696303300000003</v>
          </cell>
          <cell r="E2053">
            <v>0.51854007899999999</v>
          </cell>
          <cell r="F2053" t="str">
            <v>40.4 ± 3.4</v>
          </cell>
          <cell r="G2053" t="str">
            <v>36.0 ± 5.5</v>
          </cell>
          <cell r="H2053">
            <v>0.27696303300000003</v>
          </cell>
        </row>
        <row r="2054">
          <cell r="B2054" t="str">
            <v>Pbrm1</v>
          </cell>
          <cell r="C2054" t="str">
            <v>protein polybromo-1 isoform X32</v>
          </cell>
          <cell r="D2054">
            <v>0.276950839</v>
          </cell>
          <cell r="E2054">
            <v>0.66648051399999997</v>
          </cell>
          <cell r="F2054" t="str">
            <v>42.7 ± 15.2</v>
          </cell>
          <cell r="G2054" t="str">
            <v>55.2 ± 12.2</v>
          </cell>
          <cell r="H2054">
            <v>0.276950839</v>
          </cell>
        </row>
        <row r="2055">
          <cell r="B2055" t="str">
            <v>Senp8</v>
          </cell>
          <cell r="C2055" t="str">
            <v>sentrin-specific protease 8 isoform b</v>
          </cell>
          <cell r="D2055">
            <v>0.276854557</v>
          </cell>
          <cell r="E2055">
            <v>0.65994567500000001</v>
          </cell>
          <cell r="F2055" t="str">
            <v>6.6 ± 0.9</v>
          </cell>
          <cell r="G2055" t="str">
            <v>8.8 ± 0.8</v>
          </cell>
          <cell r="H2055">
            <v>0.276854557</v>
          </cell>
        </row>
        <row r="2056">
          <cell r="B2056" t="str">
            <v>Orai3</v>
          </cell>
          <cell r="C2056" t="str">
            <v>protein orai-3 isoform X1</v>
          </cell>
          <cell r="D2056">
            <v>-0.27663581599999998</v>
          </cell>
          <cell r="E2056">
            <v>0.50211497599999999</v>
          </cell>
          <cell r="F2056" t="str">
            <v>21.6 ± 0.9</v>
          </cell>
          <cell r="G2056" t="str">
            <v>19.3 ± 0.8</v>
          </cell>
          <cell r="H2056">
            <v>0.27663581599999998</v>
          </cell>
        </row>
        <row r="2057">
          <cell r="B2057" t="str">
            <v>Ccar2</v>
          </cell>
          <cell r="C2057" t="str">
            <v>cell cycle and apoptosis regulator protein 2 isoform X2</v>
          </cell>
          <cell r="D2057">
            <v>-0.27658496999999999</v>
          </cell>
          <cell r="E2057">
            <v>0.56403502699999997</v>
          </cell>
          <cell r="F2057" t="str">
            <v>62.2 ± 8.9</v>
          </cell>
          <cell r="G2057" t="str">
            <v>55.2 ± 13.6</v>
          </cell>
          <cell r="H2057">
            <v>0.27658496999999999</v>
          </cell>
        </row>
        <row r="2058">
          <cell r="B2058" t="str">
            <v>Tk1</v>
          </cell>
          <cell r="C2058" t="str">
            <v>thymidine kinase, cytosolic isoform X3</v>
          </cell>
          <cell r="D2058">
            <v>-0.27647030299999997</v>
          </cell>
          <cell r="E2058">
            <v>0.505722228</v>
          </cell>
          <cell r="F2058" t="str">
            <v>96.5 ± 24.5</v>
          </cell>
          <cell r="G2058" t="str">
            <v>85.5 ± 4.9</v>
          </cell>
          <cell r="H2058">
            <v>0.27647030299999997</v>
          </cell>
        </row>
        <row r="2059">
          <cell r="B2059" t="str">
            <v>Slc25a45</v>
          </cell>
          <cell r="C2059" t="str">
            <v>solute carrier family 25 member 45</v>
          </cell>
          <cell r="D2059">
            <v>-0.27632868900000002</v>
          </cell>
          <cell r="E2059">
            <v>0.51147152699999998</v>
          </cell>
          <cell r="F2059" t="str">
            <v>27.4 ± 4.4</v>
          </cell>
          <cell r="G2059" t="str">
            <v>24.3 ± 1.2</v>
          </cell>
          <cell r="H2059">
            <v>0.27632868900000002</v>
          </cell>
        </row>
        <row r="2060">
          <cell r="B2060" t="str">
            <v>Adgrg6</v>
          </cell>
          <cell r="C2060" t="str">
            <v>adhesion G protein-coupled receptor G6</v>
          </cell>
          <cell r="D2060">
            <v>-0.27630297799999998</v>
          </cell>
          <cell r="E2060">
            <v>0.37911198699999998</v>
          </cell>
          <cell r="F2060" t="str">
            <v>44.4 ± 4.3</v>
          </cell>
          <cell r="G2060" t="str">
            <v>39.6 ± 3.4</v>
          </cell>
          <cell r="H2060">
            <v>0.27630297799999998</v>
          </cell>
        </row>
        <row r="2061">
          <cell r="B2061" t="str">
            <v>Notch1</v>
          </cell>
          <cell r="C2061" t="str">
            <v>neurogenic locus notch homolog protein 1 precursor</v>
          </cell>
          <cell r="D2061">
            <v>-0.27618995600000001</v>
          </cell>
          <cell r="E2061">
            <v>0.516088306</v>
          </cell>
          <cell r="F2061" t="str">
            <v>36.0 ± 10.6</v>
          </cell>
          <cell r="G2061" t="str">
            <v>31.9 ± 4.0</v>
          </cell>
          <cell r="H2061">
            <v>0.27618995600000001</v>
          </cell>
        </row>
        <row r="2062">
          <cell r="B2062" t="str">
            <v>Ecm1</v>
          </cell>
          <cell r="C2062" t="str">
            <v>extracellular matrix protein 1 isoform 1 precursor</v>
          </cell>
          <cell r="D2062">
            <v>-0.276097121</v>
          </cell>
          <cell r="E2062">
            <v>0.78932387100000001</v>
          </cell>
          <cell r="F2062" t="str">
            <v>7.6 ± 2.7</v>
          </cell>
          <cell r="G2062" t="str">
            <v>6.7 ± 1.4</v>
          </cell>
          <cell r="H2062">
            <v>0.276097121</v>
          </cell>
        </row>
        <row r="2063">
          <cell r="B2063" t="str">
            <v>Ubqln2</v>
          </cell>
          <cell r="C2063" t="str">
            <v>ubiquilin-2</v>
          </cell>
          <cell r="D2063">
            <v>-0.27603503299999999</v>
          </cell>
          <cell r="E2063">
            <v>0.74177117999999997</v>
          </cell>
          <cell r="F2063" t="str">
            <v>11.3 ± 4.8</v>
          </cell>
          <cell r="G2063" t="str">
            <v>9.9 ± 0.9</v>
          </cell>
          <cell r="H2063">
            <v>0.27603503299999999</v>
          </cell>
        </row>
        <row r="2064">
          <cell r="B2064" t="str">
            <v>Tbc1d5</v>
          </cell>
          <cell r="C2064" t="str">
            <v>TBC1 domain family member 5 isoform b</v>
          </cell>
          <cell r="D2064">
            <v>-0.27602043199999998</v>
          </cell>
          <cell r="E2064">
            <v>0.38616619800000002</v>
          </cell>
          <cell r="F2064" t="str">
            <v>17.3 ± 2.0</v>
          </cell>
          <cell r="G2064" t="str">
            <v>15.4 ± 1.0</v>
          </cell>
          <cell r="H2064">
            <v>0.27602043199999998</v>
          </cell>
        </row>
        <row r="2065">
          <cell r="B2065" t="str">
            <v>Rgl3</v>
          </cell>
          <cell r="C2065" t="str">
            <v>ral guanine nucleotide dissociation stimulator-like 3</v>
          </cell>
          <cell r="D2065">
            <v>-0.27588824000000001</v>
          </cell>
          <cell r="E2065">
            <v>0.328107806</v>
          </cell>
          <cell r="F2065" t="str">
            <v>88.6 ± 11.2</v>
          </cell>
          <cell r="G2065" t="str">
            <v>78.9 ± 4.8</v>
          </cell>
          <cell r="H2065">
            <v>0.27588824000000001</v>
          </cell>
        </row>
        <row r="2066">
          <cell r="B2066" t="str">
            <v>Mctp2</v>
          </cell>
          <cell r="C2066" t="str">
            <v>multiple C2 and transmembrane domain-containing protein 2 isoform X4</v>
          </cell>
          <cell r="D2066">
            <v>-0.27588533999999998</v>
          </cell>
          <cell r="E2066">
            <v>0.681255465</v>
          </cell>
          <cell r="F2066" t="str">
            <v>4.2 ± 0.1</v>
          </cell>
          <cell r="G2066" t="str">
            <v>3.7 ± 0.4</v>
          </cell>
          <cell r="H2066">
            <v>0.27588533999999998</v>
          </cell>
        </row>
        <row r="2067">
          <cell r="B2067" t="str">
            <v>Cmtr2</v>
          </cell>
          <cell r="C2067" t="str">
            <v>cap-specific mRNA (nucleoside-2'-O-)-methyltransferase 2 isoform X1</v>
          </cell>
          <cell r="D2067">
            <v>-0.27584730499999999</v>
          </cell>
          <cell r="E2067">
            <v>0.54991907500000003</v>
          </cell>
          <cell r="F2067" t="str">
            <v>14.8 ± 1.6</v>
          </cell>
          <cell r="G2067" t="str">
            <v>13.2 ± 1.5</v>
          </cell>
          <cell r="H2067">
            <v>0.27584730499999999</v>
          </cell>
        </row>
        <row r="2068">
          <cell r="B2068" t="str">
            <v>Nrbp1</v>
          </cell>
          <cell r="C2068" t="str">
            <v>nuclear receptor-binding protein isoform X1</v>
          </cell>
          <cell r="D2068">
            <v>0.27570683499999998</v>
          </cell>
          <cell r="E2068">
            <v>0.340300412</v>
          </cell>
          <cell r="F2068" t="str">
            <v>65.2 ± 7.9</v>
          </cell>
          <cell r="G2068" t="str">
            <v>85.1 ± 7.4</v>
          </cell>
          <cell r="H2068">
            <v>0.27570683499999998</v>
          </cell>
        </row>
        <row r="2069">
          <cell r="B2069" t="str">
            <v>Frat2</v>
          </cell>
          <cell r="C2069" t="str">
            <v>GSK-3-binding protein FRAT2</v>
          </cell>
          <cell r="D2069">
            <v>0.27567080999999999</v>
          </cell>
          <cell r="E2069">
            <v>0.71561312300000002</v>
          </cell>
          <cell r="F2069" t="str">
            <v>12.8 ± 2.4</v>
          </cell>
          <cell r="G2069" t="str">
            <v>16.8 ± 2.7</v>
          </cell>
          <cell r="H2069">
            <v>0.27567080999999999</v>
          </cell>
        </row>
        <row r="2070">
          <cell r="B2070" t="str">
            <v>Zfp964</v>
          </cell>
          <cell r="C2070" t="str">
            <v>zinc finger-like protein isoform X1</v>
          </cell>
          <cell r="D2070">
            <v>0.27562881500000003</v>
          </cell>
          <cell r="E2070">
            <v>0.77923327099999995</v>
          </cell>
          <cell r="F2070" t="str">
            <v>7.6 ± 1.1</v>
          </cell>
          <cell r="G2070" t="str">
            <v>9.9 ± 1.9</v>
          </cell>
          <cell r="H2070">
            <v>0.27562881500000003</v>
          </cell>
        </row>
        <row r="2071">
          <cell r="B2071" t="str">
            <v>Zfp599</v>
          </cell>
          <cell r="C2071" t="str">
            <v>zinc finger-like protein isoform X1</v>
          </cell>
          <cell r="D2071">
            <v>0.27561220199999997</v>
          </cell>
          <cell r="E2071">
            <v>0.61906760599999999</v>
          </cell>
          <cell r="F2071" t="str">
            <v>8.3 ± 0.1</v>
          </cell>
          <cell r="G2071" t="str">
            <v>10.9 ± 1.6</v>
          </cell>
          <cell r="H2071">
            <v>0.27561220199999997</v>
          </cell>
        </row>
        <row r="2072">
          <cell r="B2072" t="str">
            <v>Map1b</v>
          </cell>
          <cell r="C2072" t="str">
            <v>microtubule-associated protein 1B isoform X1</v>
          </cell>
          <cell r="D2072">
            <v>-0.27556871500000002</v>
          </cell>
          <cell r="E2072">
            <v>0.390958256</v>
          </cell>
          <cell r="F2072" t="str">
            <v>10.9 ± 1.3</v>
          </cell>
          <cell r="G2072" t="str">
            <v>9.7 ± 1.0</v>
          </cell>
          <cell r="H2072">
            <v>0.27556871500000002</v>
          </cell>
        </row>
        <row r="2073">
          <cell r="B2073" t="str">
            <v>Alg11</v>
          </cell>
          <cell r="C2073" t="str">
            <v>GDP-Man:Man(3)GlcNAc(2)-PP-Dol alpha-1,2-mannosyltransferase isoform X1</v>
          </cell>
          <cell r="D2073">
            <v>0.27548836100000001</v>
          </cell>
          <cell r="E2073">
            <v>0.54488873500000001</v>
          </cell>
          <cell r="F2073" t="str">
            <v>13.8 ± 2.9</v>
          </cell>
          <cell r="G2073" t="str">
            <v>18.0 ± 2.0</v>
          </cell>
          <cell r="H2073">
            <v>0.27548836100000001</v>
          </cell>
        </row>
        <row r="2074">
          <cell r="B2074" t="str">
            <v>Bhlhe40</v>
          </cell>
          <cell r="C2074" t="str">
            <v>class E basic helix-loop-helix protein 40</v>
          </cell>
          <cell r="D2074">
            <v>0.27544514399999998</v>
          </cell>
          <cell r="E2074">
            <v>0.74317438499999999</v>
          </cell>
          <cell r="F2074" t="str">
            <v>26.7 ± 11.8</v>
          </cell>
          <cell r="G2074" t="str">
            <v>34.4 ± 7.8</v>
          </cell>
          <cell r="H2074">
            <v>0.27544514399999998</v>
          </cell>
        </row>
        <row r="2075">
          <cell r="B2075" t="str">
            <v>Pttg1</v>
          </cell>
          <cell r="C2075" t="str">
            <v>securin isoform 1</v>
          </cell>
          <cell r="D2075">
            <v>0.27539915399999998</v>
          </cell>
          <cell r="E2075">
            <v>0.54854818299999997</v>
          </cell>
          <cell r="F2075" t="str">
            <v>48.8 ± 5.0</v>
          </cell>
          <cell r="G2075" t="str">
            <v>63.3 ± 7.0</v>
          </cell>
          <cell r="H2075">
            <v>0.27539915399999998</v>
          </cell>
        </row>
        <row r="2076">
          <cell r="B2076" t="str">
            <v>Zfp791</v>
          </cell>
          <cell r="C2076" t="str">
            <v>zinc finger protein 791 isoform X1</v>
          </cell>
          <cell r="D2076">
            <v>-0.27532362599999999</v>
          </cell>
          <cell r="E2076">
            <v>0.82575882099999998</v>
          </cell>
          <cell r="F2076" t="str">
            <v>5.3 ± 1.5</v>
          </cell>
          <cell r="G2076" t="str">
            <v>4.8 ± 0.9</v>
          </cell>
          <cell r="H2076">
            <v>0.27532362599999999</v>
          </cell>
        </row>
        <row r="2077">
          <cell r="B2077" t="str">
            <v>Recql5</v>
          </cell>
          <cell r="C2077" t="str">
            <v>ATP-dependent DNA helicase Q5</v>
          </cell>
          <cell r="D2077">
            <v>-0.27499154599999998</v>
          </cell>
          <cell r="E2077">
            <v>0.42539064599999998</v>
          </cell>
          <cell r="F2077" t="str">
            <v>16.9 ± 0.9</v>
          </cell>
          <cell r="G2077" t="str">
            <v>15.0 ± 0.1</v>
          </cell>
          <cell r="H2077">
            <v>0.27499154599999998</v>
          </cell>
        </row>
        <row r="2078">
          <cell r="B2078" t="str">
            <v>Kansl3</v>
          </cell>
          <cell r="C2078" t="str">
            <v>KAT8 regulatory NSL complex subunit 3 isoform X3</v>
          </cell>
          <cell r="D2078">
            <v>-0.274878874</v>
          </cell>
          <cell r="E2078">
            <v>0.292080546</v>
          </cell>
          <cell r="F2078" t="str">
            <v>36.2 ± 2.3</v>
          </cell>
          <cell r="G2078" t="str">
            <v>32.3 ± 1.1</v>
          </cell>
          <cell r="H2078">
            <v>0.274878874</v>
          </cell>
        </row>
        <row r="2079">
          <cell r="B2079" t="str">
            <v>Cpm</v>
          </cell>
          <cell r="C2079" t="str">
            <v>carboxypeptidase M isoform X1</v>
          </cell>
          <cell r="D2079">
            <v>-0.27487817599999997</v>
          </cell>
          <cell r="E2079">
            <v>0.75564109000000002</v>
          </cell>
          <cell r="F2079" t="str">
            <v>13.5 ± 4.3</v>
          </cell>
          <cell r="G2079" t="str">
            <v>12.2 ± 3.2</v>
          </cell>
          <cell r="H2079">
            <v>0.27487817599999997</v>
          </cell>
        </row>
        <row r="2080">
          <cell r="B2080" t="str">
            <v>Vps28</v>
          </cell>
          <cell r="C2080" t="str">
            <v>vacuolar protein sorting-associated protein 28 homolog isoform 2</v>
          </cell>
          <cell r="D2080">
            <v>-0.274861521</v>
          </cell>
          <cell r="E2080">
            <v>0.39868260300000002</v>
          </cell>
          <cell r="F2080" t="str">
            <v>146.5 ± 10.3</v>
          </cell>
          <cell r="G2080" t="str">
            <v>131.2 ± 8.7</v>
          </cell>
          <cell r="H2080">
            <v>0.274861521</v>
          </cell>
        </row>
        <row r="2081">
          <cell r="B2081" t="str">
            <v>Paqr4</v>
          </cell>
          <cell r="C2081" t="str">
            <v>progestin and adipoQ receptor family member 4 isoform X1</v>
          </cell>
          <cell r="D2081">
            <v>-0.27470760900000002</v>
          </cell>
          <cell r="E2081">
            <v>0.31771637600000002</v>
          </cell>
          <cell r="F2081" t="str">
            <v>65.9 ± 7.1</v>
          </cell>
          <cell r="G2081" t="str">
            <v>58.8 ± 4.9</v>
          </cell>
          <cell r="H2081">
            <v>0.27470760900000002</v>
          </cell>
        </row>
        <row r="2082">
          <cell r="B2082" t="str">
            <v>Zbtb46</v>
          </cell>
          <cell r="C2082" t="str">
            <v>zinc finger and BTB domain-containing protein 46 isoform X3</v>
          </cell>
          <cell r="D2082">
            <v>0.27466974500000002</v>
          </cell>
          <cell r="E2082">
            <v>0.84014253800000005</v>
          </cell>
          <cell r="F2082" t="str">
            <v>2.4 ± 1.5</v>
          </cell>
          <cell r="G2082" t="str">
            <v>3.0 ± 0.4</v>
          </cell>
          <cell r="H2082">
            <v>0.27466974500000002</v>
          </cell>
        </row>
        <row r="2083">
          <cell r="B2083" t="str">
            <v>Klhl8</v>
          </cell>
          <cell r="C2083" t="str">
            <v>kelch-like protein 8 isoform X1</v>
          </cell>
          <cell r="D2083">
            <v>0.27457415800000001</v>
          </cell>
          <cell r="E2083">
            <v>0.68650957700000004</v>
          </cell>
          <cell r="F2083" t="str">
            <v>4.9 ± 0.3</v>
          </cell>
          <cell r="G2083" t="str">
            <v>6.2 ± 0.1</v>
          </cell>
          <cell r="H2083">
            <v>0.27457415800000001</v>
          </cell>
        </row>
        <row r="2084">
          <cell r="B2084" t="str">
            <v>Tgif1</v>
          </cell>
          <cell r="C2084" t="str">
            <v>homeobox protein TGIF1 isoform X1</v>
          </cell>
          <cell r="D2084">
            <v>-0.27439343999999999</v>
          </cell>
          <cell r="E2084">
            <v>0.49196173700000001</v>
          </cell>
          <cell r="F2084" t="str">
            <v>75.9 ± 8.1</v>
          </cell>
          <cell r="G2084" t="str">
            <v>68.0 ± 10.8</v>
          </cell>
          <cell r="H2084">
            <v>0.27439343999999999</v>
          </cell>
        </row>
        <row r="2085">
          <cell r="B2085" t="str">
            <v>Clcn4-2</v>
          </cell>
          <cell r="C2085" t="str">
            <v>chloride channel, voltage-sensitive 4</v>
          </cell>
          <cell r="D2085">
            <v>0.274358343</v>
          </cell>
          <cell r="E2085">
            <v>0.39217046999999999</v>
          </cell>
          <cell r="F2085" t="str">
            <v>20.8 ± 0.9</v>
          </cell>
          <cell r="G2085" t="str">
            <v>27.2 ± 2.0</v>
          </cell>
          <cell r="H2085">
            <v>0.274358343</v>
          </cell>
        </row>
        <row r="2086">
          <cell r="B2086" t="str">
            <v>Herpud2</v>
          </cell>
          <cell r="C2086" t="str">
            <v>homocysteine-responsive endoplasmic reticulum-resident ubiquitin-like domain member 2 protein isoform X1</v>
          </cell>
          <cell r="D2086">
            <v>-0.27425886900000002</v>
          </cell>
          <cell r="E2086">
            <v>0.57682758999999995</v>
          </cell>
          <cell r="F2086" t="str">
            <v>13.7 ± 1.8</v>
          </cell>
          <cell r="G2086" t="str">
            <v>12.2 ± 0.4</v>
          </cell>
          <cell r="H2086">
            <v>0.27425886900000002</v>
          </cell>
        </row>
        <row r="2087">
          <cell r="B2087" t="str">
            <v>B3gnt2</v>
          </cell>
          <cell r="C2087" t="str">
            <v>N-acetyllactosaminide beta-1,3-N-acetylglucosaminyltransferase 2</v>
          </cell>
          <cell r="D2087">
            <v>-0.274223086</v>
          </cell>
          <cell r="E2087">
            <v>0.358928884</v>
          </cell>
          <cell r="F2087" t="str">
            <v>49.6 ± 0.8</v>
          </cell>
          <cell r="G2087" t="str">
            <v>44.3 ± 2.6</v>
          </cell>
          <cell r="H2087">
            <v>0.274223086</v>
          </cell>
        </row>
        <row r="2088">
          <cell r="B2088" t="str">
            <v>Itsn1</v>
          </cell>
          <cell r="C2088" t="str">
            <v>intersectin-1 isoform 1</v>
          </cell>
          <cell r="D2088">
            <v>0.27413959799999998</v>
          </cell>
          <cell r="E2088">
            <v>0.52065898200000005</v>
          </cell>
          <cell r="F2088" t="str">
            <v>16.2 ± 4.1</v>
          </cell>
          <cell r="G2088" t="str">
            <v>21.0 ± 2.5</v>
          </cell>
          <cell r="H2088">
            <v>0.27413959799999998</v>
          </cell>
        </row>
        <row r="2089">
          <cell r="B2089" t="str">
            <v>Adck3</v>
          </cell>
          <cell r="C2089" t="str">
            <v>atypical kinase ADCK3, mitochondrial isoform X3</v>
          </cell>
          <cell r="D2089">
            <v>-0.27383255499999998</v>
          </cell>
          <cell r="E2089">
            <v>0.70776599600000001</v>
          </cell>
          <cell r="F2089" t="str">
            <v>7.4 ± 1.1</v>
          </cell>
          <cell r="G2089" t="str">
            <v>6.7 ± 1.0</v>
          </cell>
          <cell r="H2089">
            <v>0.27383255499999998</v>
          </cell>
        </row>
        <row r="2090">
          <cell r="B2090" t="str">
            <v>S100a16</v>
          </cell>
          <cell r="C2090" t="str">
            <v>protein S100-A16 isoform X1</v>
          </cell>
          <cell r="D2090">
            <v>-0.27379990399999998</v>
          </cell>
          <cell r="E2090">
            <v>0.39096665899999999</v>
          </cell>
          <cell r="F2090" t="str">
            <v>136.3 ± 10.1</v>
          </cell>
          <cell r="G2090" t="str">
            <v>121.7 ± 17.5</v>
          </cell>
          <cell r="H2090">
            <v>0.27379990399999998</v>
          </cell>
        </row>
        <row r="2091">
          <cell r="B2091" t="str">
            <v>Ccna2</v>
          </cell>
          <cell r="C2091" t="str">
            <v>cyclin-A2</v>
          </cell>
          <cell r="D2091">
            <v>0.27376362500000001</v>
          </cell>
          <cell r="E2091">
            <v>0.40755091599999999</v>
          </cell>
          <cell r="F2091" t="str">
            <v>159.1 ± 33.6</v>
          </cell>
          <cell r="G2091" t="str">
            <v>206.5 ± 12.9</v>
          </cell>
          <cell r="H2091">
            <v>0.27376362500000001</v>
          </cell>
        </row>
        <row r="2092">
          <cell r="B2092" t="str">
            <v>Fbrsl1</v>
          </cell>
          <cell r="C2092" t="str">
            <v>fibrosin-1-like protein isoform 3</v>
          </cell>
          <cell r="D2092">
            <v>-0.27373947399999998</v>
          </cell>
          <cell r="E2092">
            <v>0.70889662499999995</v>
          </cell>
          <cell r="F2092" t="str">
            <v>8.1 ± 2.2</v>
          </cell>
          <cell r="G2092" t="str">
            <v>7.1 ± 1.3</v>
          </cell>
          <cell r="H2092">
            <v>0.27373947399999998</v>
          </cell>
        </row>
        <row r="2093">
          <cell r="B2093" t="str">
            <v>Smurf1</v>
          </cell>
          <cell r="C2093" t="str">
            <v>E3 ubiquitin-protein ligase SMURF1 isoform 1</v>
          </cell>
          <cell r="D2093">
            <v>-0.27371836199999999</v>
          </cell>
          <cell r="E2093">
            <v>0.57980257999999996</v>
          </cell>
          <cell r="F2093" t="str">
            <v>25.4 ± 8.0</v>
          </cell>
          <cell r="G2093" t="str">
            <v>22.5 ± 3.2</v>
          </cell>
          <cell r="H2093">
            <v>0.27371836199999999</v>
          </cell>
        </row>
        <row r="2094">
          <cell r="B2094" t="str">
            <v>Zxdc</v>
          </cell>
          <cell r="C2094" t="str">
            <v>zinc finger protein ZXDC isoform 2</v>
          </cell>
          <cell r="D2094">
            <v>-0.27367843200000003</v>
          </cell>
          <cell r="E2094">
            <v>0.37310996499999999</v>
          </cell>
          <cell r="F2094" t="str">
            <v>30.4 ± 1.1</v>
          </cell>
          <cell r="G2094" t="str">
            <v>28.8 ± 2.4</v>
          </cell>
          <cell r="H2094">
            <v>0.27367843200000003</v>
          </cell>
        </row>
        <row r="2095">
          <cell r="B2095" t="str">
            <v>Elp3</v>
          </cell>
          <cell r="C2095" t="str">
            <v>elongator complex protein 3 isoform 1</v>
          </cell>
          <cell r="D2095">
            <v>-0.27363984899999999</v>
          </cell>
          <cell r="E2095">
            <v>0.46258385800000001</v>
          </cell>
          <cell r="F2095" t="str">
            <v>58.3 ± 4.8</v>
          </cell>
          <cell r="G2095" t="str">
            <v>52.0 ± 9.2</v>
          </cell>
          <cell r="H2095">
            <v>0.27363984899999999</v>
          </cell>
        </row>
        <row r="2096">
          <cell r="B2096" t="str">
            <v>Bre</v>
          </cell>
          <cell r="C2096" t="str">
            <v>BRCA1-A complex subunit BRE isoform X1</v>
          </cell>
          <cell r="D2096">
            <v>0.27354800400000001</v>
          </cell>
          <cell r="E2096">
            <v>0.47473242900000001</v>
          </cell>
          <cell r="F2096" t="str">
            <v>37.6 ± 6.5</v>
          </cell>
          <cell r="G2096" t="str">
            <v>48.8 ± 1.5</v>
          </cell>
          <cell r="H2096">
            <v>0.27354800400000001</v>
          </cell>
        </row>
        <row r="2097">
          <cell r="B2097" t="str">
            <v>Cbarp</v>
          </cell>
          <cell r="C2097" t="str">
            <v>calcium channel, voltage-dependent, beta subunit associated regulatory protein</v>
          </cell>
          <cell r="D2097">
            <v>-0.27349283200000002</v>
          </cell>
          <cell r="E2097">
            <v>0.61738997500000004</v>
          </cell>
          <cell r="F2097" t="str">
            <v>10.7 ± 0.8</v>
          </cell>
          <cell r="G2097" t="str">
            <v>9.5 ± 1.2</v>
          </cell>
          <cell r="H2097">
            <v>0.27349283200000002</v>
          </cell>
        </row>
        <row r="2098">
          <cell r="B2098" t="str">
            <v>Zdhhc17</v>
          </cell>
          <cell r="C2098" t="str">
            <v>palmitoyltransferase ZDHHC17</v>
          </cell>
          <cell r="D2098">
            <v>0.27345228900000002</v>
          </cell>
          <cell r="E2098">
            <v>0.51840660999999999</v>
          </cell>
          <cell r="F2098" t="str">
            <v>12.9 ± 0.9</v>
          </cell>
          <cell r="G2098" t="str">
            <v>16.9 ± 2.4</v>
          </cell>
          <cell r="H2098">
            <v>0.27345228900000002</v>
          </cell>
        </row>
        <row r="2099">
          <cell r="B2099" t="str">
            <v>Thumpd2</v>
          </cell>
          <cell r="C2099" t="str">
            <v>THUMP domain-containing protein 2 isoform X5</v>
          </cell>
          <cell r="D2099">
            <v>0.27337995999999998</v>
          </cell>
          <cell r="E2099">
            <v>0.75564109000000002</v>
          </cell>
          <cell r="F2099" t="str">
            <v>5.8 ± 0.5</v>
          </cell>
          <cell r="G2099" t="str">
            <v>7.5 ± 0.9</v>
          </cell>
          <cell r="H2099">
            <v>0.27337995999999998</v>
          </cell>
        </row>
        <row r="2100">
          <cell r="B2100" t="str">
            <v>Ndufa6</v>
          </cell>
          <cell r="C2100" t="str">
            <v>NADH dehydrogenase [ubiquinone] 1 alpha subcomplex subunit 6</v>
          </cell>
          <cell r="D2100">
            <v>-0.27337167899999998</v>
          </cell>
          <cell r="E2100">
            <v>0.437925126</v>
          </cell>
          <cell r="F2100" t="str">
            <v>300.1 ± 9.8</v>
          </cell>
          <cell r="G2100" t="str">
            <v>269.2 ± 43.3</v>
          </cell>
          <cell r="H2100">
            <v>0.27337167899999998</v>
          </cell>
        </row>
        <row r="2101">
          <cell r="B2101" t="str">
            <v>Mcm2</v>
          </cell>
          <cell r="C2101" t="str">
            <v>DNA replication licensing factor MCM2</v>
          </cell>
          <cell r="D2101">
            <v>-0.27329493700000002</v>
          </cell>
          <cell r="E2101">
            <v>0.35707850200000002</v>
          </cell>
          <cell r="F2101" t="str">
            <v>188.5 ± 17.3</v>
          </cell>
          <cell r="G2101" t="str">
            <v>168.2 ± 20.1</v>
          </cell>
          <cell r="H2101">
            <v>0.27329493700000002</v>
          </cell>
        </row>
        <row r="2102">
          <cell r="B2102" t="str">
            <v>Ago1</v>
          </cell>
          <cell r="C2102" t="str">
            <v>protein argonaute-1 isoform X2</v>
          </cell>
          <cell r="D2102">
            <v>-0.27324347700000001</v>
          </cell>
          <cell r="E2102">
            <v>0.421448991</v>
          </cell>
          <cell r="F2102" t="str">
            <v>10.0 ± 1.0</v>
          </cell>
          <cell r="G2102" t="str">
            <v>8.9 ± 0.2</v>
          </cell>
          <cell r="H2102">
            <v>0.27324347700000001</v>
          </cell>
        </row>
        <row r="2103">
          <cell r="B2103" t="str">
            <v>Rttn</v>
          </cell>
          <cell r="C2103" t="str">
            <v>rotatin</v>
          </cell>
          <cell r="D2103">
            <v>0.27317789399999998</v>
          </cell>
          <cell r="E2103">
            <v>0.50142516199999998</v>
          </cell>
          <cell r="F2103" t="str">
            <v>6.7 ± 0.3</v>
          </cell>
          <cell r="G2103" t="str">
            <v>8.7 ± 0.8</v>
          </cell>
          <cell r="H2103">
            <v>0.27317789399999998</v>
          </cell>
        </row>
        <row r="2104">
          <cell r="B2104" t="str">
            <v>Thap3</v>
          </cell>
          <cell r="C2104" t="str">
            <v>THAP domain-containing protein 3 isoform 2</v>
          </cell>
          <cell r="D2104">
            <v>-0.27312924700000002</v>
          </cell>
          <cell r="E2104">
            <v>0.72821129399999995</v>
          </cell>
          <cell r="F2104" t="str">
            <v>16.7 ± 1.3</v>
          </cell>
          <cell r="G2104" t="str">
            <v>14.1 ± 1.7</v>
          </cell>
          <cell r="H2104">
            <v>0.27312924700000002</v>
          </cell>
        </row>
        <row r="2105">
          <cell r="B2105" t="str">
            <v>Synm</v>
          </cell>
          <cell r="C2105" t="str">
            <v>synemin isoform H</v>
          </cell>
          <cell r="D2105">
            <v>0.27310517400000001</v>
          </cell>
          <cell r="E2105">
            <v>0.78932387100000001</v>
          </cell>
          <cell r="F2105" t="str">
            <v>2.4 ± 0.8</v>
          </cell>
          <cell r="G2105" t="str">
            <v>3.2 ± 0.7</v>
          </cell>
          <cell r="H2105">
            <v>0.27310517400000001</v>
          </cell>
        </row>
        <row r="2106">
          <cell r="B2106" t="str">
            <v>Shisa5</v>
          </cell>
          <cell r="C2106" t="str">
            <v>protein shisa-5 isoform X3</v>
          </cell>
          <cell r="D2106">
            <v>-0.27308858800000002</v>
          </cell>
          <cell r="E2106">
            <v>0.41603430000000002</v>
          </cell>
          <cell r="F2106" t="str">
            <v>82.2 ± 10.1</v>
          </cell>
          <cell r="G2106" t="str">
            <v>73.6 ± 8.5</v>
          </cell>
          <cell r="H2106">
            <v>0.27308858800000002</v>
          </cell>
        </row>
        <row r="2107">
          <cell r="B2107" t="str">
            <v>Rpl28</v>
          </cell>
          <cell r="C2107" t="str">
            <v>60S ribosomal protein L28</v>
          </cell>
          <cell r="D2107">
            <v>-0.27308093100000003</v>
          </cell>
          <cell r="E2107">
            <v>0.33903469600000002</v>
          </cell>
          <cell r="F2107" t="str">
            <v>319.0 ± 14.9</v>
          </cell>
          <cell r="G2107" t="str">
            <v>286.1 ± 26.5</v>
          </cell>
          <cell r="H2107">
            <v>0.27308093100000003</v>
          </cell>
        </row>
        <row r="2108">
          <cell r="B2108" t="str">
            <v>Ak3</v>
          </cell>
          <cell r="C2108" t="str">
            <v>GTP:AMP phosphotransferase AK3, mitochondrial</v>
          </cell>
          <cell r="D2108">
            <v>0.27305374500000001</v>
          </cell>
          <cell r="E2108">
            <v>0.38879567900000001</v>
          </cell>
          <cell r="F2108" t="str">
            <v>96.9 ± 16.8</v>
          </cell>
          <cell r="G2108" t="str">
            <v>125.8 ± 11.9</v>
          </cell>
          <cell r="H2108">
            <v>0.27305374500000001</v>
          </cell>
        </row>
        <row r="2109">
          <cell r="B2109" t="str">
            <v>Scoc</v>
          </cell>
          <cell r="C2109" t="str">
            <v>short coiled-coil protein isoform X1</v>
          </cell>
          <cell r="D2109">
            <v>0.27292561599999998</v>
          </cell>
          <cell r="E2109">
            <v>0.78188528300000004</v>
          </cell>
          <cell r="F2109" t="str">
            <v>7.6 ± 1.8</v>
          </cell>
          <cell r="G2109" t="str">
            <v>9.9 ± 1.9</v>
          </cell>
          <cell r="H2109">
            <v>0.27292561599999998</v>
          </cell>
        </row>
        <row r="2110">
          <cell r="B2110" t="str">
            <v>9530077C05Rik</v>
          </cell>
          <cell r="C2110" t="str">
            <v>uncharacterized protein KIAA0895 isoform X6</v>
          </cell>
          <cell r="D2110">
            <v>0.27291304599999999</v>
          </cell>
          <cell r="E2110">
            <v>0.78432694599999997</v>
          </cell>
          <cell r="F2110" t="str">
            <v>3.3 ± 0.8</v>
          </cell>
          <cell r="G2110" t="str">
            <v>4.3 ± 0.1</v>
          </cell>
          <cell r="H2110">
            <v>0.27291304599999999</v>
          </cell>
        </row>
        <row r="2111">
          <cell r="B2111" t="str">
            <v>Aak1</v>
          </cell>
          <cell r="C2111" t="str">
            <v>AP2 associated kinase 1 isoform 1</v>
          </cell>
          <cell r="D2111">
            <v>-0.27274658299999999</v>
          </cell>
          <cell r="E2111">
            <v>0.56814053600000003</v>
          </cell>
          <cell r="F2111" t="str">
            <v>9.8 ± 2.5</v>
          </cell>
          <cell r="G2111" t="str">
            <v>8.7 ± 1.6</v>
          </cell>
          <cell r="H2111">
            <v>0.27274658299999999</v>
          </cell>
        </row>
        <row r="2112">
          <cell r="B2112" t="str">
            <v>Rbm4b</v>
          </cell>
          <cell r="C2112" t="str">
            <v>RNA-binding protein 4B</v>
          </cell>
          <cell r="D2112">
            <v>0.27257285199999998</v>
          </cell>
          <cell r="E2112">
            <v>0.52482714100000005</v>
          </cell>
          <cell r="F2112" t="str">
            <v>24.2 ± 3.8</v>
          </cell>
          <cell r="G2112" t="str">
            <v>31.5 ± 1.7</v>
          </cell>
          <cell r="H2112">
            <v>0.27257285199999998</v>
          </cell>
        </row>
        <row r="2113">
          <cell r="B2113" t="str">
            <v>Rps18</v>
          </cell>
          <cell r="C2113" t="str">
            <v>40S ribosomal protein S18</v>
          </cell>
          <cell r="D2113">
            <v>-0.27250350800000001</v>
          </cell>
          <cell r="E2113">
            <v>0.40972415000000001</v>
          </cell>
          <cell r="F2113" t="str">
            <v>1241.2 ± 96.8</v>
          </cell>
          <cell r="G2113" t="str">
            <v>1116.2 ± 138.2</v>
          </cell>
          <cell r="H2113">
            <v>0.27250350800000001</v>
          </cell>
        </row>
        <row r="2114">
          <cell r="B2114" t="str">
            <v>Fbxl12os</v>
          </cell>
          <cell r="C2114" t="str">
            <v>F-box and leucine-rich repeat protein 12, opposite strand</v>
          </cell>
          <cell r="D2114">
            <v>0.27226666300000002</v>
          </cell>
          <cell r="E2114">
            <v>0.78958240400000002</v>
          </cell>
          <cell r="F2114" t="str">
            <v>2.5 ± 0.0</v>
          </cell>
          <cell r="G2114" t="str">
            <v>3.2 ± 0.2</v>
          </cell>
          <cell r="H2114">
            <v>0.27226666300000002</v>
          </cell>
        </row>
        <row r="2115">
          <cell r="B2115" t="str">
            <v>Arl4a</v>
          </cell>
          <cell r="C2115" t="str">
            <v>ADP-ribosylation factor-like protein 4A</v>
          </cell>
          <cell r="D2115">
            <v>-0.272223565</v>
          </cell>
          <cell r="E2115">
            <v>0.80210248799999995</v>
          </cell>
          <cell r="F2115" t="str">
            <v>5.5 ± 1.2</v>
          </cell>
          <cell r="G2115" t="str">
            <v>4.9 ± 1.3</v>
          </cell>
          <cell r="H2115">
            <v>0.272223565</v>
          </cell>
        </row>
        <row r="2116">
          <cell r="B2116" t="str">
            <v>Phgdh</v>
          </cell>
          <cell r="C2116" t="str">
            <v>D-3-phosphoglycerate dehydrogenase</v>
          </cell>
          <cell r="D2116">
            <v>-0.272177326</v>
          </cell>
          <cell r="E2116">
            <v>0.42901648599999997</v>
          </cell>
          <cell r="F2116" t="str">
            <v>406.3 ± 36.0</v>
          </cell>
          <cell r="G2116" t="str">
            <v>363.3 ± 66.8</v>
          </cell>
          <cell r="H2116">
            <v>0.272177326</v>
          </cell>
        </row>
        <row r="2117">
          <cell r="B2117" t="str">
            <v>Aoc2</v>
          </cell>
          <cell r="C2117" t="str">
            <v>retina-specific copper amine oxidase isoform X5</v>
          </cell>
          <cell r="D2117">
            <v>-0.27209568299999998</v>
          </cell>
          <cell r="E2117">
            <v>0.79759986400000005</v>
          </cell>
          <cell r="F2117" t="str">
            <v>6.0 ± 1.4</v>
          </cell>
          <cell r="G2117" t="str">
            <v>5.4 ± 1.0</v>
          </cell>
          <cell r="H2117">
            <v>0.27209568299999998</v>
          </cell>
        </row>
        <row r="2118">
          <cell r="B2118" t="str">
            <v>Fam102b</v>
          </cell>
          <cell r="C2118" t="str">
            <v>protein FAM102B</v>
          </cell>
          <cell r="D2118">
            <v>-0.27207414299999999</v>
          </cell>
          <cell r="E2118">
            <v>0.56146495600000002</v>
          </cell>
          <cell r="F2118" t="str">
            <v>29.6 ± 9.1</v>
          </cell>
          <cell r="G2118" t="str">
            <v>26.2 ± 0.9</v>
          </cell>
          <cell r="H2118">
            <v>0.27207414299999999</v>
          </cell>
        </row>
        <row r="2119">
          <cell r="B2119" t="str">
            <v>Eml5</v>
          </cell>
          <cell r="C2119" t="str">
            <v>echinoderm microtubule-associated protein-like 5</v>
          </cell>
          <cell r="D2119">
            <v>0.27192030700000003</v>
          </cell>
          <cell r="E2119">
            <v>0.33280011700000001</v>
          </cell>
          <cell r="F2119" t="str">
            <v>15.8 ± 0.4</v>
          </cell>
          <cell r="G2119" t="str">
            <v>20.6 ± 1.2</v>
          </cell>
          <cell r="H2119">
            <v>0.27192030700000003</v>
          </cell>
        </row>
        <row r="2120">
          <cell r="B2120" t="str">
            <v>Zfp72</v>
          </cell>
          <cell r="C2120" t="str">
            <v>zinc finger protein 72 isoform X2</v>
          </cell>
          <cell r="D2120">
            <v>0.27189631199999997</v>
          </cell>
          <cell r="E2120">
            <v>0.799224139</v>
          </cell>
          <cell r="F2120" t="str">
            <v>4.5 ± 0.5</v>
          </cell>
          <cell r="G2120" t="str">
            <v>5.8 ± 1.4</v>
          </cell>
          <cell r="H2120">
            <v>0.27189631199999997</v>
          </cell>
        </row>
        <row r="2121">
          <cell r="B2121" t="str">
            <v>Selenon</v>
          </cell>
          <cell r="C2121" t="str">
            <v>selenoprotein N</v>
          </cell>
          <cell r="D2121">
            <v>0.27189564999999999</v>
          </cell>
          <cell r="E2121">
            <v>0.65641929799999998</v>
          </cell>
          <cell r="F2121" t="str">
            <v>16.5 ± 4.5</v>
          </cell>
          <cell r="G2121" t="str">
            <v>21.4 ± 4.4</v>
          </cell>
          <cell r="H2121">
            <v>0.27189564999999999</v>
          </cell>
        </row>
        <row r="2122">
          <cell r="B2122" t="str">
            <v>Med4</v>
          </cell>
          <cell r="C2122" t="str">
            <v>mediator of RNA polymerase II transcription subunit 4</v>
          </cell>
          <cell r="D2122">
            <v>-0.27187588899999998</v>
          </cell>
          <cell r="E2122">
            <v>0.570594869</v>
          </cell>
          <cell r="F2122" t="str">
            <v>41.1 ± 6.0</v>
          </cell>
          <cell r="G2122" t="str">
            <v>36.6 ± 5.8</v>
          </cell>
          <cell r="H2122">
            <v>0.27187588899999998</v>
          </cell>
        </row>
        <row r="2123">
          <cell r="B2123" t="str">
            <v>Slc25a23</v>
          </cell>
          <cell r="C2123" t="str">
            <v>calcium-binding mitochondrial carrier protein SCaMC-3</v>
          </cell>
          <cell r="D2123">
            <v>-0.27165114699999998</v>
          </cell>
          <cell r="E2123">
            <v>0.49981043200000003</v>
          </cell>
          <cell r="F2123" t="str">
            <v>21.7 ± 3.0</v>
          </cell>
          <cell r="G2123" t="str">
            <v>19.4 ± 2.7</v>
          </cell>
          <cell r="H2123">
            <v>0.27165114699999998</v>
          </cell>
        </row>
        <row r="2124">
          <cell r="B2124" t="str">
            <v>Pqlc1</v>
          </cell>
          <cell r="C2124" t="str">
            <v>PQ-loop repeat-containing protein 1 isoform X3</v>
          </cell>
          <cell r="D2124">
            <v>-0.27161681799999998</v>
          </cell>
          <cell r="E2124">
            <v>0.64014483899999997</v>
          </cell>
          <cell r="F2124" t="str">
            <v>27.3 ± 5.8</v>
          </cell>
          <cell r="G2124" t="str">
            <v>24.6 ± 1.1</v>
          </cell>
          <cell r="H2124">
            <v>0.27161681799999998</v>
          </cell>
        </row>
        <row r="2125">
          <cell r="B2125" t="str">
            <v>Rfwd2</v>
          </cell>
          <cell r="C2125" t="str">
            <v>E3 ubiquitin-protein ligase RFWD2 isoform X3</v>
          </cell>
          <cell r="D2125">
            <v>0.27153916299999997</v>
          </cell>
          <cell r="E2125">
            <v>0.44783178499999998</v>
          </cell>
          <cell r="F2125" t="str">
            <v>15.0 ± 2.2</v>
          </cell>
          <cell r="G2125" t="str">
            <v>19.5 ± 1.2</v>
          </cell>
          <cell r="H2125">
            <v>0.27153916299999997</v>
          </cell>
        </row>
        <row r="2126">
          <cell r="B2126" t="str">
            <v>Trpv4</v>
          </cell>
          <cell r="C2126" t="str">
            <v>transient receptor potential cation channel subfamily V member 4</v>
          </cell>
          <cell r="D2126">
            <v>-0.271468975</v>
          </cell>
          <cell r="E2126">
            <v>0.48899072399999999</v>
          </cell>
          <cell r="F2126" t="str">
            <v>134.0 ± 21.6</v>
          </cell>
          <cell r="G2126" t="str">
            <v>119.8 ± 22.8</v>
          </cell>
          <cell r="H2126">
            <v>0.271468975</v>
          </cell>
        </row>
        <row r="2127">
          <cell r="B2127" t="str">
            <v>N4bp2l2</v>
          </cell>
          <cell r="C2127" t="str">
            <v>NEDD4-binding protein 2-like 2</v>
          </cell>
          <cell r="D2127">
            <v>0.27143928099999998</v>
          </cell>
          <cell r="E2127">
            <v>0.29971616000000001</v>
          </cell>
          <cell r="F2127" t="str">
            <v>28.5 ± 3.3</v>
          </cell>
          <cell r="G2127" t="str">
            <v>37.0 ± 1.1</v>
          </cell>
          <cell r="H2127">
            <v>0.27143928099999998</v>
          </cell>
        </row>
        <row r="2128">
          <cell r="B2128" t="str">
            <v>Klhdc4</v>
          </cell>
          <cell r="C2128" t="str">
            <v>kelch domain-containing protein 4 isoform X5</v>
          </cell>
          <cell r="D2128">
            <v>-0.27139306800000002</v>
          </cell>
          <cell r="E2128">
            <v>0.55316790299999996</v>
          </cell>
          <cell r="F2128" t="str">
            <v>35.0 ± 7.5</v>
          </cell>
          <cell r="G2128" t="str">
            <v>31.2 ± 2.7</v>
          </cell>
          <cell r="H2128">
            <v>0.27139306800000002</v>
          </cell>
        </row>
        <row r="2129">
          <cell r="B2129" t="str">
            <v>Zfp341</v>
          </cell>
          <cell r="C2129" t="str">
            <v>zinc finger protein 341 isoform X1</v>
          </cell>
          <cell r="D2129">
            <v>0.271267066</v>
          </cell>
          <cell r="E2129">
            <v>0.78296637400000002</v>
          </cell>
          <cell r="F2129" t="str">
            <v>2.8 ± 0.6</v>
          </cell>
          <cell r="G2129" t="str">
            <v>3.7 ± 0.5</v>
          </cell>
          <cell r="H2129">
            <v>0.271267066</v>
          </cell>
        </row>
        <row r="2130">
          <cell r="B2130" t="str">
            <v>Ddx20</v>
          </cell>
          <cell r="C2130" t="str">
            <v>probable ATP-dependent RNA helicase DDX20 isoform X1</v>
          </cell>
          <cell r="D2130">
            <v>0.271225773</v>
          </cell>
          <cell r="E2130">
            <v>0.39868260300000002</v>
          </cell>
          <cell r="F2130" t="str">
            <v>33.9 ± 2.2</v>
          </cell>
          <cell r="G2130" t="str">
            <v>44.2 ± 3.1</v>
          </cell>
          <cell r="H2130">
            <v>0.271225773</v>
          </cell>
        </row>
        <row r="2131">
          <cell r="B2131" t="str">
            <v>Mapk6</v>
          </cell>
          <cell r="C2131" t="str">
            <v>mitogen-activated protein kinase 6</v>
          </cell>
          <cell r="D2131">
            <v>0.27119475999999998</v>
          </cell>
          <cell r="E2131">
            <v>0.40802570799999999</v>
          </cell>
          <cell r="F2131" t="str">
            <v>39.5 ± 4.6</v>
          </cell>
          <cell r="G2131" t="str">
            <v>51.4 ± 7.5</v>
          </cell>
          <cell r="H2131">
            <v>0.27119475999999998</v>
          </cell>
        </row>
        <row r="2132">
          <cell r="B2132" t="str">
            <v>Zfp808</v>
          </cell>
          <cell r="C2132" t="str">
            <v>zinc finger protein 80 isoform X2</v>
          </cell>
          <cell r="D2132">
            <v>0.27113131800000001</v>
          </cell>
          <cell r="E2132">
            <v>0.58024369499999995</v>
          </cell>
          <cell r="F2132" t="str">
            <v>11.8 ± 0.8</v>
          </cell>
          <cell r="G2132" t="str">
            <v>15.3 ± 1.1</v>
          </cell>
          <cell r="H2132">
            <v>0.27113131800000001</v>
          </cell>
        </row>
        <row r="2133">
          <cell r="B2133" t="str">
            <v>Isg20</v>
          </cell>
          <cell r="C2133" t="str">
            <v>interferon-stimulated gene 20 kDa protein isoform X2</v>
          </cell>
          <cell r="D2133">
            <v>-0.27076165699999999</v>
          </cell>
          <cell r="E2133">
            <v>0.709384923</v>
          </cell>
          <cell r="F2133" t="str">
            <v>25.5 ± 3.2</v>
          </cell>
          <cell r="G2133" t="str">
            <v>22.5 ± 3.9</v>
          </cell>
          <cell r="H2133">
            <v>0.27076165699999999</v>
          </cell>
        </row>
        <row r="2134">
          <cell r="B2134" t="str">
            <v>Chmp3</v>
          </cell>
          <cell r="C2134" t="str">
            <v>charged multivesicular body protein 3</v>
          </cell>
          <cell r="D2134">
            <v>-0.27061684499999999</v>
          </cell>
          <cell r="E2134">
            <v>0.54076972999999995</v>
          </cell>
          <cell r="F2134" t="str">
            <v>93.4 ± 6.0</v>
          </cell>
          <cell r="G2134" t="str">
            <v>83.7 ± 19.5</v>
          </cell>
          <cell r="H2134">
            <v>0.27061684499999999</v>
          </cell>
        </row>
        <row r="2135">
          <cell r="B2135" t="str">
            <v>Atp8b2</v>
          </cell>
          <cell r="C2135" t="str">
            <v>phospholipid-transporting ATPase ID</v>
          </cell>
          <cell r="D2135">
            <v>0.27059436599999998</v>
          </cell>
          <cell r="E2135">
            <v>0.43998919600000003</v>
          </cell>
          <cell r="F2135" t="str">
            <v>22.2 ± 4.3</v>
          </cell>
          <cell r="G2135" t="str">
            <v>28.8 ± 2.6</v>
          </cell>
          <cell r="H2135">
            <v>0.27059436599999998</v>
          </cell>
        </row>
        <row r="2136">
          <cell r="B2136" t="str">
            <v>Arf2</v>
          </cell>
          <cell r="C2136" t="str">
            <v>ADP-ribosylation factor 2</v>
          </cell>
          <cell r="D2136">
            <v>0.27045606</v>
          </cell>
          <cell r="E2136">
            <v>0.65994567500000001</v>
          </cell>
          <cell r="F2136" t="str">
            <v>32.2 ± 5.5</v>
          </cell>
          <cell r="G2136" t="str">
            <v>42.2 ± 9.3</v>
          </cell>
          <cell r="H2136">
            <v>0.27045606</v>
          </cell>
        </row>
        <row r="2137">
          <cell r="B2137" t="str">
            <v>Sp8</v>
          </cell>
          <cell r="C2137" t="str">
            <v>transcription factor Sp8 isoform X2</v>
          </cell>
          <cell r="D2137">
            <v>-0.27044861999999997</v>
          </cell>
          <cell r="E2137">
            <v>0.62738200399999999</v>
          </cell>
          <cell r="F2137" t="str">
            <v>6.7 ± 0.9</v>
          </cell>
          <cell r="G2137" t="str">
            <v>6.0 ± 0.2</v>
          </cell>
          <cell r="H2137">
            <v>0.27044861999999997</v>
          </cell>
        </row>
        <row r="2138">
          <cell r="B2138" t="str">
            <v>Zbtb26</v>
          </cell>
          <cell r="C2138" t="str">
            <v>zinc finger and BTB domain-containing protein 26</v>
          </cell>
          <cell r="D2138">
            <v>0.27042835799999998</v>
          </cell>
          <cell r="E2138">
            <v>0.49987788500000002</v>
          </cell>
          <cell r="F2138" t="str">
            <v>12.1 ± 0.5</v>
          </cell>
          <cell r="G2138" t="str">
            <v>15.8 ± 2.2</v>
          </cell>
          <cell r="H2138">
            <v>0.27042835799999998</v>
          </cell>
        </row>
        <row r="2139">
          <cell r="B2139" t="str">
            <v>Platr25</v>
          </cell>
          <cell r="C2139" t="str">
            <v>pluripotency associated transcript 25</v>
          </cell>
          <cell r="D2139">
            <v>0.270418836</v>
          </cell>
          <cell r="E2139">
            <v>0.79410876500000005</v>
          </cell>
          <cell r="F2139" t="str">
            <v>3.4 ± 0.8</v>
          </cell>
          <cell r="G2139" t="str">
            <v>4.4 ± 0.9</v>
          </cell>
          <cell r="H2139">
            <v>0.270418836</v>
          </cell>
        </row>
        <row r="2140">
          <cell r="B2140" t="str">
            <v>Atg14</v>
          </cell>
          <cell r="C2140" t="str">
            <v>beclin 1-associated autophagy-related key regulator</v>
          </cell>
          <cell r="D2140">
            <v>-0.270358076</v>
          </cell>
          <cell r="E2140">
            <v>0.57458797299999997</v>
          </cell>
          <cell r="F2140" t="str">
            <v>18.6 ± 2.1</v>
          </cell>
          <cell r="G2140" t="str">
            <v>16.6 ± 3.1</v>
          </cell>
          <cell r="H2140">
            <v>0.270358076</v>
          </cell>
        </row>
        <row r="2141">
          <cell r="B2141" t="str">
            <v>Uhrf2</v>
          </cell>
          <cell r="C2141" t="str">
            <v>E3 ubiquitin-protein ligase UHRF2 isoform X2</v>
          </cell>
          <cell r="D2141">
            <v>0.27024942299999999</v>
          </cell>
          <cell r="E2141">
            <v>0.328107806</v>
          </cell>
          <cell r="F2141" t="str">
            <v>49.0 ± 4.1</v>
          </cell>
          <cell r="G2141" t="str">
            <v>63.6 ± 4.7</v>
          </cell>
          <cell r="H2141">
            <v>0.27024942299999999</v>
          </cell>
        </row>
        <row r="2142">
          <cell r="B2142" t="str">
            <v>Ric1</v>
          </cell>
          <cell r="C2142" t="str">
            <v>RAB6A-GEF complex partner protein 1</v>
          </cell>
          <cell r="D2142">
            <v>0.26996840599999999</v>
          </cell>
          <cell r="E2142">
            <v>0.37027532699999999</v>
          </cell>
          <cell r="F2142" t="str">
            <v>30.1 ± 1.5</v>
          </cell>
          <cell r="G2142" t="str">
            <v>39.1 ± 4.5</v>
          </cell>
          <cell r="H2142">
            <v>0.26996840599999999</v>
          </cell>
        </row>
        <row r="2143">
          <cell r="B2143" t="str">
            <v>2610035D17Rik</v>
          </cell>
          <cell r="C2143" t="str">
            <v>RIKEN cDNA 2610035D17 gene</v>
          </cell>
          <cell r="D2143">
            <v>-0.26995578199999998</v>
          </cell>
          <cell r="E2143">
            <v>0.73273648899999999</v>
          </cell>
          <cell r="F2143" t="str">
            <v>8.1 ± 0.6</v>
          </cell>
          <cell r="G2143" t="str">
            <v>7.2 ± 0.9</v>
          </cell>
          <cell r="H2143">
            <v>0.26995578199999998</v>
          </cell>
        </row>
        <row r="2144">
          <cell r="B2144" t="str">
            <v>Gtse1</v>
          </cell>
          <cell r="C2144" t="str">
            <v>G2 and S phase-expressed protein 1</v>
          </cell>
          <cell r="D2144">
            <v>-0.26983285699999998</v>
          </cell>
          <cell r="E2144">
            <v>0.67053612200000001</v>
          </cell>
          <cell r="F2144" t="str">
            <v>36.3 ± 12.6</v>
          </cell>
          <cell r="G2144" t="str">
            <v>32.3 ± 5.5</v>
          </cell>
          <cell r="H2144">
            <v>0.26983285699999998</v>
          </cell>
        </row>
        <row r="2145">
          <cell r="B2145" t="str">
            <v>Sh3bp1</v>
          </cell>
          <cell r="C2145" t="str">
            <v>SH3 domain-binding protein 1 isoform 1</v>
          </cell>
          <cell r="D2145">
            <v>-0.26980525700000002</v>
          </cell>
          <cell r="E2145">
            <v>0.57452888000000002</v>
          </cell>
          <cell r="F2145" t="str">
            <v>25.4 ± 6.7</v>
          </cell>
          <cell r="G2145" t="str">
            <v>21.9 ± 2.3</v>
          </cell>
          <cell r="H2145">
            <v>0.26980525700000002</v>
          </cell>
        </row>
        <row r="2146">
          <cell r="B2146" t="str">
            <v>Hdac2</v>
          </cell>
          <cell r="C2146" t="str">
            <v>histone deacetylase 2 isoform X2</v>
          </cell>
          <cell r="D2146">
            <v>0.26971519599999999</v>
          </cell>
          <cell r="E2146">
            <v>0.40662623799999997</v>
          </cell>
          <cell r="F2146" t="str">
            <v>86.1 ± 3.0</v>
          </cell>
          <cell r="G2146" t="str">
            <v>112.3 ± 12.3</v>
          </cell>
          <cell r="H2146">
            <v>0.26971519599999999</v>
          </cell>
        </row>
        <row r="2147">
          <cell r="B2147" t="str">
            <v>Tmem63b</v>
          </cell>
          <cell r="C2147" t="str">
            <v>CSC1-like protein 2</v>
          </cell>
          <cell r="D2147">
            <v>-0.269698893</v>
          </cell>
          <cell r="E2147">
            <v>0.36772053700000001</v>
          </cell>
          <cell r="F2147" t="str">
            <v>44.3 ± 3.4</v>
          </cell>
          <cell r="G2147" t="str">
            <v>39.7 ± 3.7</v>
          </cell>
          <cell r="H2147">
            <v>0.269698893</v>
          </cell>
        </row>
        <row r="2148">
          <cell r="B2148" t="str">
            <v>Lrp5</v>
          </cell>
          <cell r="C2148" t="str">
            <v>low-density lipoprotein receptor-related protein 5 precursor</v>
          </cell>
          <cell r="D2148">
            <v>0.26965816500000001</v>
          </cell>
          <cell r="E2148">
            <v>0.44148319800000002</v>
          </cell>
          <cell r="F2148" t="str">
            <v>51.4 ± 7.6</v>
          </cell>
          <cell r="G2148" t="str">
            <v>66.7 ± 10.7</v>
          </cell>
          <cell r="H2148">
            <v>0.26965816500000001</v>
          </cell>
        </row>
        <row r="2149">
          <cell r="B2149" t="str">
            <v>Frg1</v>
          </cell>
          <cell r="C2149" t="str">
            <v>protein FRG1 isoform X1</v>
          </cell>
          <cell r="D2149">
            <v>0.26963410599999998</v>
          </cell>
          <cell r="E2149">
            <v>0.63337017799999995</v>
          </cell>
          <cell r="F2149" t="str">
            <v>64.0 ± 16.1</v>
          </cell>
          <cell r="G2149" t="str">
            <v>83.0 ± 10.4</v>
          </cell>
          <cell r="H2149">
            <v>0.26963410599999998</v>
          </cell>
        </row>
        <row r="2150">
          <cell r="B2150" t="str">
            <v>Enkur</v>
          </cell>
          <cell r="C2150" t="str">
            <v>enkurin</v>
          </cell>
          <cell r="D2150">
            <v>0.26956309000000001</v>
          </cell>
          <cell r="E2150">
            <v>0.84113131699999999</v>
          </cell>
          <cell r="F2150" t="str">
            <v>4.4 ± 2.0</v>
          </cell>
          <cell r="G2150" t="str">
            <v>5.7 ± 0.5</v>
          </cell>
          <cell r="H2150">
            <v>0.26956309000000001</v>
          </cell>
        </row>
        <row r="2151">
          <cell r="B2151" t="str">
            <v>Ptprj</v>
          </cell>
          <cell r="C2151" t="str">
            <v>receptor-type tyrosine-protein phosphatase eta isoform 2</v>
          </cell>
          <cell r="D2151">
            <v>-0.26932831400000001</v>
          </cell>
          <cell r="E2151">
            <v>0.36853772800000001</v>
          </cell>
          <cell r="F2151" t="str">
            <v>89.6 ± 14.9</v>
          </cell>
          <cell r="G2151" t="str">
            <v>78.8 ± 4.1</v>
          </cell>
          <cell r="H2151">
            <v>0.26932831400000001</v>
          </cell>
        </row>
        <row r="2152">
          <cell r="B2152" t="str">
            <v>Zfp865</v>
          </cell>
          <cell r="C2152" t="str">
            <v>zinc finger protein 865 isoform 1</v>
          </cell>
          <cell r="D2152">
            <v>-0.26928426599999999</v>
          </cell>
          <cell r="E2152">
            <v>0.49424810600000002</v>
          </cell>
          <cell r="F2152" t="str">
            <v>13.7 ± 2.0</v>
          </cell>
          <cell r="G2152" t="str">
            <v>11.3 ± 0.6</v>
          </cell>
          <cell r="H2152">
            <v>0.26928426599999999</v>
          </cell>
        </row>
        <row r="2153">
          <cell r="B2153" t="str">
            <v>Chd8</v>
          </cell>
          <cell r="C2153" t="str">
            <v>chromodomain-helicase-DNA-binding protein 8</v>
          </cell>
          <cell r="D2153">
            <v>-0.26926127500000002</v>
          </cell>
          <cell r="E2153">
            <v>0.53551865899999995</v>
          </cell>
          <cell r="F2153" t="str">
            <v>44.6 ± 8.7</v>
          </cell>
          <cell r="G2153" t="str">
            <v>39.7 ± 7.8</v>
          </cell>
          <cell r="H2153">
            <v>0.26926127500000002</v>
          </cell>
        </row>
        <row r="2154">
          <cell r="B2154" t="str">
            <v>Pcbp1</v>
          </cell>
          <cell r="C2154" t="str">
            <v>poly(rC)-binding protein 1</v>
          </cell>
          <cell r="D2154">
            <v>-0.26925803300000001</v>
          </cell>
          <cell r="E2154">
            <v>0.53637761100000003</v>
          </cell>
          <cell r="F2154" t="str">
            <v>60.8 ± 12.4</v>
          </cell>
          <cell r="G2154" t="str">
            <v>54.2 ± 7.9</v>
          </cell>
          <cell r="H2154">
            <v>0.26925803300000001</v>
          </cell>
        </row>
        <row r="2155">
          <cell r="B2155" t="str">
            <v>Pear1</v>
          </cell>
          <cell r="C2155" t="str">
            <v>platelet endothelial aggregation receptor 1 isoform X1</v>
          </cell>
          <cell r="D2155">
            <v>-0.26913156199999999</v>
          </cell>
          <cell r="E2155">
            <v>0.71795807199999995</v>
          </cell>
          <cell r="F2155" t="str">
            <v>37.9 ± 14.1</v>
          </cell>
          <cell r="G2155" t="str">
            <v>33.9 ± 8.6</v>
          </cell>
          <cell r="H2155">
            <v>0.26913156199999999</v>
          </cell>
        </row>
        <row r="2156">
          <cell r="B2156" t="str">
            <v>Zswim6</v>
          </cell>
          <cell r="C2156" t="str">
            <v>zinc finger SWIM domain-containing protein 6</v>
          </cell>
          <cell r="D2156">
            <v>-0.26910382900000002</v>
          </cell>
          <cell r="E2156">
            <v>0.61833516499999996</v>
          </cell>
          <cell r="F2156" t="str">
            <v>6.1 ± 0.3</v>
          </cell>
          <cell r="G2156" t="str">
            <v>5.5 ± 0.6</v>
          </cell>
          <cell r="H2156">
            <v>0.26910382900000002</v>
          </cell>
        </row>
        <row r="2157">
          <cell r="B2157" t="str">
            <v>Setdb2</v>
          </cell>
          <cell r="C2157" t="str">
            <v>histone-lysine N-methyltransferase SETDB2 isoform 2</v>
          </cell>
          <cell r="D2157">
            <v>-0.26908979900000002</v>
          </cell>
          <cell r="E2157">
            <v>0.60538132200000006</v>
          </cell>
          <cell r="F2157" t="str">
            <v>14.3 ± 1.3</v>
          </cell>
          <cell r="G2157" t="str">
            <v>12.8 ± 2.0</v>
          </cell>
          <cell r="H2157">
            <v>0.26908979900000002</v>
          </cell>
        </row>
        <row r="2158">
          <cell r="B2158" t="str">
            <v>Lpp</v>
          </cell>
          <cell r="C2158" t="str">
            <v>lipoma-preferred partner homolog isoform X2</v>
          </cell>
          <cell r="D2158">
            <v>0.26906698200000001</v>
          </cell>
          <cell r="E2158">
            <v>0.505722228</v>
          </cell>
          <cell r="F2158" t="str">
            <v>30.3 ± 9.0</v>
          </cell>
          <cell r="G2158" t="str">
            <v>39.1 ± 1.3</v>
          </cell>
          <cell r="H2158">
            <v>0.26906698200000001</v>
          </cell>
        </row>
        <row r="2159">
          <cell r="B2159" t="str">
            <v>Usp11</v>
          </cell>
          <cell r="C2159" t="str">
            <v>ubiquitin carboxyl-terminal hydrolase 11</v>
          </cell>
          <cell r="D2159">
            <v>0.26869196400000001</v>
          </cell>
          <cell r="E2159">
            <v>0.944156785</v>
          </cell>
          <cell r="F2159" t="str">
            <v>4.5 ± 4.8</v>
          </cell>
          <cell r="G2159" t="str">
            <v>5.8 ± 3.3</v>
          </cell>
          <cell r="H2159">
            <v>0.26869196400000001</v>
          </cell>
        </row>
        <row r="2160">
          <cell r="B2160" t="str">
            <v>Btrc</v>
          </cell>
          <cell r="C2160" t="str">
            <v>F-box/WD repeat-containing protein 1A isoform a</v>
          </cell>
          <cell r="D2160">
            <v>0.26860456399999999</v>
          </cell>
          <cell r="E2160">
            <v>0.50554069800000001</v>
          </cell>
          <cell r="F2160" t="str">
            <v>9.1 ± 0.4</v>
          </cell>
          <cell r="G2160" t="str">
            <v>11.8 ± 1.4</v>
          </cell>
          <cell r="H2160">
            <v>0.26860456399999999</v>
          </cell>
        </row>
        <row r="2161">
          <cell r="B2161" t="str">
            <v>Cyb5r1</v>
          </cell>
          <cell r="C2161" t="str">
            <v>NADH-cytochrome b5 reductase 1</v>
          </cell>
          <cell r="D2161">
            <v>-0.268544952</v>
          </cell>
          <cell r="E2161">
            <v>0.60394497400000002</v>
          </cell>
          <cell r="F2161" t="str">
            <v>93.5 ± 24.6</v>
          </cell>
          <cell r="G2161" t="str">
            <v>84.4 ± 5.6</v>
          </cell>
          <cell r="H2161">
            <v>0.268544952</v>
          </cell>
        </row>
        <row r="2162">
          <cell r="B2162" t="str">
            <v>Kif18b</v>
          </cell>
          <cell r="C2162" t="str">
            <v>kinesin-like protein KIF18B isoform X1</v>
          </cell>
          <cell r="D2162">
            <v>0.26847610900000002</v>
          </cell>
          <cell r="E2162">
            <v>0.43998919600000003</v>
          </cell>
          <cell r="F2162" t="str">
            <v>31.9 ± 1.3</v>
          </cell>
          <cell r="G2162" t="str">
            <v>41.6 ± 3.6</v>
          </cell>
          <cell r="H2162">
            <v>0.26847610900000002</v>
          </cell>
        </row>
        <row r="2163">
          <cell r="B2163" t="str">
            <v>Eef2</v>
          </cell>
          <cell r="C2163" t="str">
            <v>elongation factor 2</v>
          </cell>
          <cell r="D2163">
            <v>-0.26842142099999999</v>
          </cell>
          <cell r="E2163">
            <v>0.57071239200000001</v>
          </cell>
          <cell r="F2163" t="str">
            <v>2826.7 ± 571.1</v>
          </cell>
          <cell r="G2163" t="str">
            <v>2557.7 ± 175.7</v>
          </cell>
          <cell r="H2163">
            <v>0.26842142099999999</v>
          </cell>
        </row>
        <row r="2164">
          <cell r="B2164" t="str">
            <v>Npcd</v>
          </cell>
          <cell r="C2164" t="str">
            <v>neuronal pentraxin with chromo domain isoform 2</v>
          </cell>
          <cell r="D2164">
            <v>0.26840186500000002</v>
          </cell>
          <cell r="E2164">
            <v>0.64697894600000005</v>
          </cell>
          <cell r="F2164" t="str">
            <v>6.5 ± 0.7</v>
          </cell>
          <cell r="G2164" t="str">
            <v>8.4 ± 1.1</v>
          </cell>
          <cell r="H2164">
            <v>0.26840186500000002</v>
          </cell>
        </row>
        <row r="2165">
          <cell r="B2165" t="str">
            <v>Myo5b</v>
          </cell>
          <cell r="C2165" t="str">
            <v>unconventional myosin-Vb isoform X3</v>
          </cell>
          <cell r="D2165">
            <v>-0.26838636199999999</v>
          </cell>
          <cell r="E2165">
            <v>0.47573785899999999</v>
          </cell>
          <cell r="F2165" t="str">
            <v>18.5 ± 2.8</v>
          </cell>
          <cell r="G2165" t="str">
            <v>16.5 ± 2.1</v>
          </cell>
          <cell r="H2165">
            <v>0.26838636199999999</v>
          </cell>
        </row>
        <row r="2166">
          <cell r="B2166" t="str">
            <v>Zfp444</v>
          </cell>
          <cell r="C2166" t="str">
            <v>zinc finger protein 444 isoform X1</v>
          </cell>
          <cell r="D2166">
            <v>0.26823574500000003</v>
          </cell>
          <cell r="E2166">
            <v>0.54449750699999999</v>
          </cell>
          <cell r="F2166" t="str">
            <v>9.4 ± 0.9</v>
          </cell>
          <cell r="G2166" t="str">
            <v>12.2 ± 0.6</v>
          </cell>
          <cell r="H2166">
            <v>0.26823574500000003</v>
          </cell>
        </row>
        <row r="2167">
          <cell r="B2167" t="str">
            <v>Zfp974</v>
          </cell>
          <cell r="C2167" t="str">
            <v>zinc finger protein 974</v>
          </cell>
          <cell r="D2167">
            <v>0.268134233</v>
          </cell>
          <cell r="E2167">
            <v>0.64155273000000002</v>
          </cell>
          <cell r="F2167" t="str">
            <v>4.5 ± 0.2</v>
          </cell>
          <cell r="G2167" t="str">
            <v>5.8 ± 0.3</v>
          </cell>
          <cell r="H2167">
            <v>0.268134233</v>
          </cell>
        </row>
        <row r="2168">
          <cell r="B2168" t="str">
            <v>Osmr</v>
          </cell>
          <cell r="C2168" t="str">
            <v>oncostatin-M-specific receptor subunit beta isoform 2 precursor</v>
          </cell>
          <cell r="D2168">
            <v>-0.26796631100000001</v>
          </cell>
          <cell r="E2168">
            <v>0.82832810300000004</v>
          </cell>
          <cell r="F2168" t="str">
            <v>1.5 ± 0.4</v>
          </cell>
          <cell r="G2168" t="str">
            <v>1.4 ± 0.1</v>
          </cell>
          <cell r="H2168">
            <v>0.26796631100000001</v>
          </cell>
        </row>
        <row r="2169">
          <cell r="B2169" t="str">
            <v>Nop9</v>
          </cell>
          <cell r="C2169" t="str">
            <v>nucleolar protein 9</v>
          </cell>
          <cell r="D2169">
            <v>-0.267880165</v>
          </cell>
          <cell r="E2169">
            <v>0.51460478499999995</v>
          </cell>
          <cell r="F2169" t="str">
            <v>23.4 ± 3.6</v>
          </cell>
          <cell r="G2169" t="str">
            <v>20.9 ± 3.3</v>
          </cell>
          <cell r="H2169">
            <v>0.267880165</v>
          </cell>
        </row>
        <row r="2170">
          <cell r="B2170" t="str">
            <v>Gng10</v>
          </cell>
          <cell r="C2170" t="str">
            <v>guanine nucleotide-binding protein G(I)/G(S)/G(O) subunit gamma-10 precursor</v>
          </cell>
          <cell r="D2170">
            <v>0.26787031300000003</v>
          </cell>
          <cell r="E2170">
            <v>0.56442580200000003</v>
          </cell>
          <cell r="F2170" t="str">
            <v>29.1 ± 1.2</v>
          </cell>
          <cell r="G2170" t="str">
            <v>37.9 ± 3.7</v>
          </cell>
          <cell r="H2170">
            <v>0.26787031300000003</v>
          </cell>
        </row>
        <row r="2171">
          <cell r="B2171" t="str">
            <v>Nfic</v>
          </cell>
          <cell r="C2171" t="str">
            <v>nuclear factor 1 C-type isoform X1</v>
          </cell>
          <cell r="D2171">
            <v>-0.26782967400000002</v>
          </cell>
          <cell r="E2171">
            <v>0.588300779</v>
          </cell>
          <cell r="F2171" t="str">
            <v>12.2 ± 2.6</v>
          </cell>
          <cell r="G2171" t="str">
            <v>11.1 ± 1.3</v>
          </cell>
          <cell r="H2171">
            <v>0.26782967400000002</v>
          </cell>
        </row>
        <row r="2172">
          <cell r="B2172" t="str">
            <v>Ist1</v>
          </cell>
          <cell r="C2172" t="str">
            <v>IST1 homolog isoform X2</v>
          </cell>
          <cell r="D2172">
            <v>-0.26767879300000003</v>
          </cell>
          <cell r="E2172">
            <v>0.43488180100000001</v>
          </cell>
          <cell r="F2172" t="str">
            <v>93.2 ± 17.4</v>
          </cell>
          <cell r="G2172" t="str">
            <v>83.2 ± 7.5</v>
          </cell>
          <cell r="H2172">
            <v>0.26767879300000003</v>
          </cell>
        </row>
        <row r="2173">
          <cell r="B2173" t="str">
            <v>Zfp326</v>
          </cell>
          <cell r="C2173" t="str">
            <v>DBIRD complex subunit ZNF326 isoform X2</v>
          </cell>
          <cell r="D2173">
            <v>0.26767406199999999</v>
          </cell>
          <cell r="E2173">
            <v>0.54488873500000001</v>
          </cell>
          <cell r="F2173" t="str">
            <v>13.3 ± 0.9</v>
          </cell>
          <cell r="G2173" t="str">
            <v>17.2 ± 1.6</v>
          </cell>
          <cell r="H2173">
            <v>0.26767406199999999</v>
          </cell>
        </row>
        <row r="2174">
          <cell r="B2174" t="str">
            <v>Hccs</v>
          </cell>
          <cell r="C2174" t="str">
            <v>cytochrome c-type heme lyase</v>
          </cell>
          <cell r="D2174">
            <v>0.26766873600000002</v>
          </cell>
          <cell r="E2174">
            <v>0.58363555</v>
          </cell>
          <cell r="F2174" t="str">
            <v>14.0 ± 0.6</v>
          </cell>
          <cell r="G2174" t="str">
            <v>18.5 ± 1.7</v>
          </cell>
          <cell r="H2174">
            <v>0.26766873600000002</v>
          </cell>
        </row>
        <row r="2175">
          <cell r="B2175" t="str">
            <v>Hexim1</v>
          </cell>
          <cell r="C2175" t="str">
            <v>protein HEXIM1</v>
          </cell>
          <cell r="D2175">
            <v>0.26765336200000001</v>
          </cell>
          <cell r="E2175">
            <v>0.57682758999999995</v>
          </cell>
          <cell r="F2175" t="str">
            <v>17.3 ± 2.6</v>
          </cell>
          <cell r="G2175" t="str">
            <v>22.6 ± 1.8</v>
          </cell>
          <cell r="H2175">
            <v>0.26765336200000001</v>
          </cell>
        </row>
        <row r="2176">
          <cell r="B2176" t="str">
            <v>Clk3</v>
          </cell>
          <cell r="C2176" t="str">
            <v>dual specificity protein kinase CLK3</v>
          </cell>
          <cell r="D2176">
            <v>-0.26759382399999998</v>
          </cell>
          <cell r="E2176">
            <v>0.437925126</v>
          </cell>
          <cell r="F2176" t="str">
            <v>31.8 ± 1.4</v>
          </cell>
          <cell r="G2176" t="str">
            <v>28.6 ± 2.3</v>
          </cell>
          <cell r="H2176">
            <v>0.26759382399999998</v>
          </cell>
        </row>
        <row r="2177">
          <cell r="B2177" t="str">
            <v>1700066M21Rik</v>
          </cell>
          <cell r="C2177" t="str">
            <v>UPF0565 protein C2orf69 homolog precursor</v>
          </cell>
          <cell r="D2177">
            <v>0.26757050399999999</v>
          </cell>
          <cell r="E2177">
            <v>0.66943098499999998</v>
          </cell>
          <cell r="F2177" t="str">
            <v>8.1 ± 1.0</v>
          </cell>
          <cell r="G2177" t="str">
            <v>10.6 ± 0.7</v>
          </cell>
          <cell r="H2177">
            <v>0.26757050399999999</v>
          </cell>
        </row>
        <row r="2178">
          <cell r="B2178" t="str">
            <v>Edc4</v>
          </cell>
          <cell r="C2178" t="str">
            <v>enhancer of mRNA-decapping protein 4 isoform 2</v>
          </cell>
          <cell r="D2178">
            <v>-0.267544055</v>
          </cell>
          <cell r="E2178">
            <v>0.47409141599999999</v>
          </cell>
          <cell r="F2178" t="str">
            <v>39.8 ± 6.1</v>
          </cell>
          <cell r="G2178" t="str">
            <v>35.7 ± 5.3</v>
          </cell>
          <cell r="H2178">
            <v>0.267544055</v>
          </cell>
        </row>
        <row r="2179">
          <cell r="B2179" t="str">
            <v>Vamp5</v>
          </cell>
          <cell r="C2179" t="str">
            <v>vesicle-associated membrane protein 5</v>
          </cell>
          <cell r="D2179">
            <v>-0.26754095999999999</v>
          </cell>
          <cell r="E2179">
            <v>0.82575882099999998</v>
          </cell>
          <cell r="F2179" t="str">
            <v>10.8 ± 1.0</v>
          </cell>
          <cell r="G2179" t="str">
            <v>9.7 ± 2.6</v>
          </cell>
          <cell r="H2179">
            <v>0.26754095999999999</v>
          </cell>
        </row>
        <row r="2180">
          <cell r="B2180" t="str">
            <v>Ajuba</v>
          </cell>
          <cell r="C2180" t="str">
            <v>LIM domain-containing protein ajuba</v>
          </cell>
          <cell r="D2180">
            <v>-0.26734964100000003</v>
          </cell>
          <cell r="E2180">
            <v>0.46235908799999997</v>
          </cell>
          <cell r="F2180" t="str">
            <v>121.3 ± 19.8</v>
          </cell>
          <cell r="G2180" t="str">
            <v>108.4 ± 18.5</v>
          </cell>
          <cell r="H2180">
            <v>0.26734964100000003</v>
          </cell>
        </row>
        <row r="2181">
          <cell r="B2181" t="str">
            <v>Nxt2</v>
          </cell>
          <cell r="C2181" t="str">
            <v>NTF2-related export protein 2 isoform c</v>
          </cell>
          <cell r="D2181">
            <v>0.26732674499999998</v>
          </cell>
          <cell r="E2181">
            <v>0.59879397700000003</v>
          </cell>
          <cell r="F2181" t="str">
            <v>16.7 ± 2.2</v>
          </cell>
          <cell r="G2181" t="str">
            <v>21.9 ± 0.6</v>
          </cell>
          <cell r="H2181">
            <v>0.26732674499999998</v>
          </cell>
        </row>
        <row r="2182">
          <cell r="B2182" t="str">
            <v>Dpysl2</v>
          </cell>
          <cell r="C2182" t="str">
            <v>dihydropyrimidinase-related protein 2 isoform X1</v>
          </cell>
          <cell r="D2182">
            <v>-0.267304129</v>
          </cell>
          <cell r="E2182">
            <v>0.63475362599999996</v>
          </cell>
          <cell r="F2182" t="str">
            <v>84.4 ± 26.7</v>
          </cell>
          <cell r="G2182" t="str">
            <v>74.9 ± 14.9</v>
          </cell>
          <cell r="H2182">
            <v>0.267304129</v>
          </cell>
        </row>
        <row r="2183">
          <cell r="B2183" t="str">
            <v>Aplf</v>
          </cell>
          <cell r="C2183" t="str">
            <v>aprataxin and PNK-like factor isoform X1</v>
          </cell>
          <cell r="D2183">
            <v>-0.26708033599999997</v>
          </cell>
          <cell r="E2183">
            <v>0.74118123499999999</v>
          </cell>
          <cell r="F2183" t="str">
            <v>15.9 ± 1.0</v>
          </cell>
          <cell r="G2183" t="str">
            <v>14.3 ± 3.7</v>
          </cell>
          <cell r="H2183">
            <v>0.26708033599999997</v>
          </cell>
        </row>
        <row r="2184">
          <cell r="B2184" t="str">
            <v>Pdhb</v>
          </cell>
          <cell r="C2184" t="str">
            <v>pyruvate dehydrogenase E1 component subunit beta, mitochondrial precursor</v>
          </cell>
          <cell r="D2184">
            <v>0.26707162099999998</v>
          </cell>
          <cell r="E2184">
            <v>0.51688114200000002</v>
          </cell>
          <cell r="F2184" t="str">
            <v>52.8 ± 5.7</v>
          </cell>
          <cell r="G2184" t="str">
            <v>68.5 ± 11.8</v>
          </cell>
          <cell r="H2184">
            <v>0.26707162099999998</v>
          </cell>
        </row>
        <row r="2185">
          <cell r="B2185" t="str">
            <v>Nptxr</v>
          </cell>
          <cell r="C2185" t="str">
            <v>neuronal pentraxin receptor</v>
          </cell>
          <cell r="D2185">
            <v>0.26706471500000001</v>
          </cell>
          <cell r="E2185">
            <v>0.65031091299999999</v>
          </cell>
          <cell r="F2185" t="str">
            <v>6.4 ± 0.7</v>
          </cell>
          <cell r="G2185" t="str">
            <v>8.4 ± 1.1</v>
          </cell>
          <cell r="H2185">
            <v>0.26706471500000001</v>
          </cell>
        </row>
        <row r="2186">
          <cell r="B2186" t="str">
            <v>Adssl1</v>
          </cell>
          <cell r="C2186" t="str">
            <v>adenylosuccinate synthetase isozyme 1</v>
          </cell>
          <cell r="D2186">
            <v>-0.26705464200000001</v>
          </cell>
          <cell r="E2186">
            <v>0.66454758599999997</v>
          </cell>
          <cell r="F2186" t="str">
            <v>16.5 ± 1.1</v>
          </cell>
          <cell r="G2186" t="str">
            <v>14.7 ± 2.0</v>
          </cell>
          <cell r="H2186">
            <v>0.26705464200000001</v>
          </cell>
        </row>
        <row r="2187">
          <cell r="B2187" t="str">
            <v>Lsm11</v>
          </cell>
          <cell r="C2187" t="str">
            <v>U7 snRNA-associated Sm-like protein LSm11 isoform X1</v>
          </cell>
          <cell r="D2187">
            <v>0.26691005699999998</v>
          </cell>
          <cell r="E2187">
            <v>0.53160854199999996</v>
          </cell>
          <cell r="F2187" t="str">
            <v>6.8 ± 0.3</v>
          </cell>
          <cell r="G2187" t="str">
            <v>8.9 ± 0.6</v>
          </cell>
          <cell r="H2187">
            <v>0.26691005699999998</v>
          </cell>
        </row>
        <row r="2188">
          <cell r="B2188" t="str">
            <v>Zfp26</v>
          </cell>
          <cell r="C2188" t="str">
            <v>zinc finger protein 26 isoform X4</v>
          </cell>
          <cell r="D2188">
            <v>0.26684498600000001</v>
          </cell>
          <cell r="E2188">
            <v>0.390958256</v>
          </cell>
          <cell r="F2188" t="str">
            <v>22.6 ± 1.2</v>
          </cell>
          <cell r="G2188" t="str">
            <v>29.3 ± 3.1</v>
          </cell>
          <cell r="H2188">
            <v>0.26684498600000001</v>
          </cell>
        </row>
        <row r="2189">
          <cell r="B2189" t="str">
            <v>Exoc3l4</v>
          </cell>
          <cell r="C2189" t="str">
            <v>exocyst complex component 3-like protein 4 isoform X1</v>
          </cell>
          <cell r="D2189">
            <v>0.26684141900000002</v>
          </cell>
          <cell r="E2189">
            <v>0.65358378100000003</v>
          </cell>
          <cell r="F2189" t="str">
            <v>10.4 ± 1.3</v>
          </cell>
          <cell r="G2189" t="str">
            <v>13.6 ± 1.3</v>
          </cell>
          <cell r="H2189">
            <v>0.26684141900000002</v>
          </cell>
        </row>
        <row r="2190">
          <cell r="B2190" t="str">
            <v>Snx18</v>
          </cell>
          <cell r="C2190" t="str">
            <v>sorting nexin-18</v>
          </cell>
          <cell r="D2190">
            <v>0.26663181400000002</v>
          </cell>
          <cell r="E2190">
            <v>0.49987788500000002</v>
          </cell>
          <cell r="F2190" t="str">
            <v>20.8 ± 4.4</v>
          </cell>
          <cell r="G2190" t="str">
            <v>26.9 ± 1.4</v>
          </cell>
          <cell r="H2190">
            <v>0.26663181400000002</v>
          </cell>
        </row>
        <row r="2191">
          <cell r="B2191" t="str">
            <v>Tmem260</v>
          </cell>
          <cell r="C2191" t="str">
            <v>transmembrane protein 260 isoform X4</v>
          </cell>
          <cell r="D2191">
            <v>-0.26650705600000002</v>
          </cell>
          <cell r="E2191">
            <v>0.72821129399999995</v>
          </cell>
          <cell r="F2191" t="str">
            <v>17.4 ± 4.4</v>
          </cell>
          <cell r="G2191" t="str">
            <v>15.5 ± 4.8</v>
          </cell>
          <cell r="H2191">
            <v>0.26650705600000002</v>
          </cell>
        </row>
        <row r="2192">
          <cell r="B2192" t="str">
            <v>Evi5l</v>
          </cell>
          <cell r="C2192" t="str">
            <v>EVI5-like protein</v>
          </cell>
          <cell r="D2192">
            <v>0.26640935599999999</v>
          </cell>
          <cell r="E2192">
            <v>0.59702354499999999</v>
          </cell>
          <cell r="F2192" t="str">
            <v>8.8 ± 2.2</v>
          </cell>
          <cell r="G2192" t="str">
            <v>11.3 ± 0.8</v>
          </cell>
          <cell r="H2192">
            <v>0.26640935599999999</v>
          </cell>
        </row>
        <row r="2193">
          <cell r="B2193" t="str">
            <v>Mttp</v>
          </cell>
          <cell r="C2193" t="str">
            <v>microsomal triglyceride transfer protein large subunit isoform 2 precursor</v>
          </cell>
          <cell r="D2193">
            <v>0.26629503700000001</v>
          </cell>
          <cell r="E2193">
            <v>0.67337238300000002</v>
          </cell>
          <cell r="F2193" t="str">
            <v>6.6 ± 0.3</v>
          </cell>
          <cell r="G2193" t="str">
            <v>8.8 ± 0.7</v>
          </cell>
          <cell r="H2193">
            <v>0.26629503700000001</v>
          </cell>
        </row>
        <row r="2194">
          <cell r="B2194" t="str">
            <v>Tmem50b</v>
          </cell>
          <cell r="C2194" t="str">
            <v>transmembrane protein 50B</v>
          </cell>
          <cell r="D2194">
            <v>0.266256516</v>
          </cell>
          <cell r="E2194">
            <v>0.64572494800000002</v>
          </cell>
          <cell r="F2194" t="str">
            <v>25.4 ± 3.8</v>
          </cell>
          <cell r="G2194" t="str">
            <v>32.9 ± 7.5</v>
          </cell>
          <cell r="H2194">
            <v>0.266256516</v>
          </cell>
        </row>
        <row r="2195">
          <cell r="B2195" t="str">
            <v>Clspn</v>
          </cell>
          <cell r="C2195" t="str">
            <v>claspin isoform X3</v>
          </cell>
          <cell r="D2195">
            <v>0.26613220700000001</v>
          </cell>
          <cell r="E2195">
            <v>0.39988964100000002</v>
          </cell>
          <cell r="F2195" t="str">
            <v>19.7 ± 1.3</v>
          </cell>
          <cell r="G2195" t="str">
            <v>25.6 ± 0.8</v>
          </cell>
          <cell r="H2195">
            <v>0.26613220700000001</v>
          </cell>
        </row>
        <row r="2196">
          <cell r="B2196" t="str">
            <v>Parg</v>
          </cell>
          <cell r="C2196" t="str">
            <v>poly(ADP-ribose) glycohydrolase</v>
          </cell>
          <cell r="D2196">
            <v>0.26611831899999999</v>
          </cell>
          <cell r="E2196">
            <v>0.56749086100000001</v>
          </cell>
          <cell r="F2196" t="str">
            <v>30.2 ± 6.1</v>
          </cell>
          <cell r="G2196" t="str">
            <v>39.0 ± 7.6</v>
          </cell>
          <cell r="H2196">
            <v>0.26611831899999999</v>
          </cell>
        </row>
        <row r="2197">
          <cell r="B2197" t="str">
            <v>Kif3c</v>
          </cell>
          <cell r="C2197" t="str">
            <v>kinesin-like protein KIF3C</v>
          </cell>
          <cell r="D2197">
            <v>0.26609355699999998</v>
          </cell>
          <cell r="E2197">
            <v>0.42570957399999998</v>
          </cell>
          <cell r="F2197" t="str">
            <v>16.3 ± 1.1</v>
          </cell>
          <cell r="G2197" t="str">
            <v>21.2 ± 1.2</v>
          </cell>
          <cell r="H2197">
            <v>0.26609355699999998</v>
          </cell>
        </row>
        <row r="2198">
          <cell r="B2198" t="str">
            <v>Carf</v>
          </cell>
          <cell r="C2198" t="str">
            <v>calcium-responsive transcription factor isoform X7</v>
          </cell>
          <cell r="D2198">
            <v>0.26597331800000001</v>
          </cell>
          <cell r="E2198">
            <v>0.71630550100000001</v>
          </cell>
          <cell r="F2198" t="str">
            <v>8.9 ± 0.3</v>
          </cell>
          <cell r="G2198" t="str">
            <v>11.6 ± 1.3</v>
          </cell>
          <cell r="H2198">
            <v>0.26597331800000001</v>
          </cell>
        </row>
        <row r="2199">
          <cell r="B2199" t="str">
            <v>Mex3d</v>
          </cell>
          <cell r="C2199" t="str">
            <v>RNA-binding protein MEX3D isoform X1</v>
          </cell>
          <cell r="D2199">
            <v>0.26595185900000001</v>
          </cell>
          <cell r="E2199">
            <v>0.41888075000000002</v>
          </cell>
          <cell r="F2199" t="str">
            <v>29.9 ± 1.3</v>
          </cell>
          <cell r="G2199" t="str">
            <v>38.9 ± 4.4</v>
          </cell>
          <cell r="H2199">
            <v>0.26595185900000001</v>
          </cell>
        </row>
        <row r="2200">
          <cell r="B2200" t="str">
            <v>Klf9</v>
          </cell>
          <cell r="C2200" t="str">
            <v>Krueppel-like factor 9</v>
          </cell>
          <cell r="D2200">
            <v>0.26591736300000002</v>
          </cell>
          <cell r="E2200">
            <v>0.57980257999999996</v>
          </cell>
          <cell r="F2200" t="str">
            <v>24.2 ± 2.3</v>
          </cell>
          <cell r="G2200" t="str">
            <v>31.3 ± 7.5</v>
          </cell>
          <cell r="H2200">
            <v>0.26591736300000002</v>
          </cell>
        </row>
        <row r="2201">
          <cell r="B2201" t="str">
            <v>Atp6v1e1</v>
          </cell>
          <cell r="C2201" t="str">
            <v>V-type proton ATPase subunit E 1</v>
          </cell>
          <cell r="D2201">
            <v>-0.26585559199999997</v>
          </cell>
          <cell r="E2201">
            <v>0.43000171399999998</v>
          </cell>
          <cell r="F2201" t="str">
            <v>120.4 ± 6.7</v>
          </cell>
          <cell r="G2201" t="str">
            <v>108.1 ± 14.4</v>
          </cell>
          <cell r="H2201">
            <v>0.26585559199999997</v>
          </cell>
        </row>
        <row r="2202">
          <cell r="B2202" t="str">
            <v>Zrsr2</v>
          </cell>
          <cell r="C2202" t="str">
            <v>U2 small nuclear ribonucleoprotein auxiliary factor 35 kDa subunit-related protein 2 isoform X2</v>
          </cell>
          <cell r="D2202">
            <v>0.26580353000000001</v>
          </cell>
          <cell r="E2202">
            <v>0.69288996400000002</v>
          </cell>
          <cell r="F2202" t="str">
            <v>5.3 ± 0.6</v>
          </cell>
          <cell r="G2202" t="str">
            <v>6.8 ± 0.8</v>
          </cell>
          <cell r="H2202">
            <v>0.26580353000000001</v>
          </cell>
        </row>
        <row r="2203">
          <cell r="B2203" t="str">
            <v>Mmp11</v>
          </cell>
          <cell r="C2203" t="str">
            <v>stromelysin-3 isoform X1</v>
          </cell>
          <cell r="D2203">
            <v>0.265788209</v>
          </cell>
          <cell r="E2203">
            <v>0.59101512599999995</v>
          </cell>
          <cell r="F2203" t="str">
            <v>55.2 ± 8.6</v>
          </cell>
          <cell r="G2203" t="str">
            <v>72.1 ± 15.1</v>
          </cell>
          <cell r="H2203">
            <v>0.265788209</v>
          </cell>
        </row>
        <row r="2204">
          <cell r="B2204" t="str">
            <v>Yars</v>
          </cell>
          <cell r="C2204" t="str">
            <v>tyrosine--tRNA ligase, cytoplasmic</v>
          </cell>
          <cell r="D2204">
            <v>-0.26561807799999998</v>
          </cell>
          <cell r="E2204">
            <v>0.53551865899999995</v>
          </cell>
          <cell r="F2204" t="str">
            <v>47.4 ± 6.1</v>
          </cell>
          <cell r="G2204" t="str">
            <v>42.8 ± 5.5</v>
          </cell>
          <cell r="H2204">
            <v>0.26561807799999998</v>
          </cell>
        </row>
        <row r="2205">
          <cell r="B2205" t="str">
            <v>Egfl7</v>
          </cell>
          <cell r="C2205" t="str">
            <v>epidermal growth factor-like protein 7 isoform 1 precursor</v>
          </cell>
          <cell r="D2205">
            <v>0.265145134</v>
          </cell>
          <cell r="E2205">
            <v>0.60538132200000006</v>
          </cell>
          <cell r="F2205" t="str">
            <v>26.2 ± 2.9</v>
          </cell>
          <cell r="G2205" t="str">
            <v>34.1 ± 3.9</v>
          </cell>
          <cell r="H2205">
            <v>0.265145134</v>
          </cell>
        </row>
        <row r="2206">
          <cell r="B2206" t="str">
            <v>Smox</v>
          </cell>
          <cell r="C2206" t="str">
            <v>spermine oxidase isoform X7</v>
          </cell>
          <cell r="D2206">
            <v>-0.26511307299999998</v>
          </cell>
          <cell r="E2206">
            <v>0.62199247300000005</v>
          </cell>
          <cell r="F2206" t="str">
            <v>33.6 ± 9.6</v>
          </cell>
          <cell r="G2206" t="str">
            <v>30.5 ± 4.8</v>
          </cell>
          <cell r="H2206">
            <v>0.26511307299999998</v>
          </cell>
        </row>
        <row r="2207">
          <cell r="B2207" t="str">
            <v>Apex1</v>
          </cell>
          <cell r="C2207" t="str">
            <v>DNA-(apurinic or apyrimidinic site) lyase</v>
          </cell>
          <cell r="D2207">
            <v>-0.26489655200000001</v>
          </cell>
          <cell r="E2207">
            <v>0.54334285599999999</v>
          </cell>
          <cell r="F2207" t="str">
            <v>219.3 ± 29.4</v>
          </cell>
          <cell r="G2207" t="str">
            <v>196.4 ± 41.6</v>
          </cell>
          <cell r="H2207">
            <v>0.26489655200000001</v>
          </cell>
        </row>
        <row r="2208">
          <cell r="B2208" t="str">
            <v>Gnpda2</v>
          </cell>
          <cell r="C2208" t="str">
            <v>glucosamine-6-phosphate isomerase 2 isoform X3</v>
          </cell>
          <cell r="D2208">
            <v>0.26486253100000001</v>
          </cell>
          <cell r="E2208">
            <v>0.75564109000000002</v>
          </cell>
          <cell r="F2208" t="str">
            <v>8.1 ± 0.9</v>
          </cell>
          <cell r="G2208" t="str">
            <v>10.5 ± 2.0</v>
          </cell>
          <cell r="H2208">
            <v>0.26486253100000001</v>
          </cell>
        </row>
        <row r="2209">
          <cell r="B2209" t="str">
            <v>Psenen</v>
          </cell>
          <cell r="C2209" t="str">
            <v>gamma-secretase subunit PEN-2</v>
          </cell>
          <cell r="D2209">
            <v>-0.26454773399999998</v>
          </cell>
          <cell r="E2209">
            <v>0.69975125000000005</v>
          </cell>
          <cell r="F2209" t="str">
            <v>30.1 ± 3.5</v>
          </cell>
          <cell r="G2209" t="str">
            <v>26.9 ± 1.4</v>
          </cell>
          <cell r="H2209">
            <v>0.26454773399999998</v>
          </cell>
        </row>
        <row r="2210">
          <cell r="B2210" t="str">
            <v>Gapdh</v>
          </cell>
          <cell r="C2210" t="str">
            <v>glyceraldehyde-3-phosphate dehydrogenase isoform X1</v>
          </cell>
          <cell r="D2210">
            <v>0.26449929999999999</v>
          </cell>
          <cell r="E2210">
            <v>0.49987788500000002</v>
          </cell>
          <cell r="F2210" t="str">
            <v>596.8 ± 52.2</v>
          </cell>
          <cell r="G2210" t="str">
            <v>773.4 ± 157.2</v>
          </cell>
          <cell r="H2210">
            <v>0.26449929999999999</v>
          </cell>
        </row>
        <row r="2211">
          <cell r="B2211" t="str">
            <v>Osbpl5</v>
          </cell>
          <cell r="C2211" t="str">
            <v>oxysterol-binding protein-related protein 5 isoform 2</v>
          </cell>
          <cell r="D2211">
            <v>-0.26443312299999999</v>
          </cell>
          <cell r="E2211">
            <v>0.55738201600000004</v>
          </cell>
          <cell r="F2211" t="str">
            <v>24.9 ± 5.9</v>
          </cell>
          <cell r="G2211" t="str">
            <v>22.3 ± 3.2</v>
          </cell>
          <cell r="H2211">
            <v>0.26443312299999999</v>
          </cell>
        </row>
        <row r="2212">
          <cell r="B2212" t="str">
            <v>Clcn3</v>
          </cell>
          <cell r="C2212" t="str">
            <v>H(+)/Cl(-) exchange transporter 3 isoform X3</v>
          </cell>
          <cell r="D2212">
            <v>0.26442409099999997</v>
          </cell>
          <cell r="E2212">
            <v>0.41279526999999999</v>
          </cell>
          <cell r="F2212" t="str">
            <v>64.7 ± 10.8</v>
          </cell>
          <cell r="G2212" t="str">
            <v>83.5 ± 6.0</v>
          </cell>
          <cell r="H2212">
            <v>0.26442409099999997</v>
          </cell>
        </row>
        <row r="2213">
          <cell r="B2213" t="str">
            <v>Capns1</v>
          </cell>
          <cell r="C2213" t="str">
            <v>calpain small subunit 1</v>
          </cell>
          <cell r="D2213">
            <v>-0.26429198399999998</v>
          </cell>
          <cell r="E2213">
            <v>0.385227023</v>
          </cell>
          <cell r="F2213" t="str">
            <v>194.2 ± 23.0</v>
          </cell>
          <cell r="G2213" t="str">
            <v>174.5 ± 18.6</v>
          </cell>
          <cell r="H2213">
            <v>0.26429198399999998</v>
          </cell>
        </row>
        <row r="2214">
          <cell r="B2214" t="str">
            <v>Gtf3c4</v>
          </cell>
          <cell r="C2214" t="str">
            <v>general transcription factor 3C polypeptide 4 isoform X1</v>
          </cell>
          <cell r="D2214">
            <v>0.26428476200000001</v>
          </cell>
          <cell r="E2214">
            <v>0.361142668</v>
          </cell>
          <cell r="F2214" t="str">
            <v>30.5 ± 4.1</v>
          </cell>
          <cell r="G2214" t="str">
            <v>39.4 ± 2.1</v>
          </cell>
          <cell r="H2214">
            <v>0.26428476200000001</v>
          </cell>
        </row>
        <row r="2215">
          <cell r="B2215" t="str">
            <v>Stard9</v>
          </cell>
          <cell r="C2215" t="str">
            <v>START domain containing 9</v>
          </cell>
          <cell r="D2215">
            <v>0.26423590299999999</v>
          </cell>
          <cell r="E2215">
            <v>0.80848633800000003</v>
          </cell>
          <cell r="F2215" t="str">
            <v>0.7  ±  0.2</v>
          </cell>
          <cell r="G2215" t="str">
            <v>0.9  ±  0.2</v>
          </cell>
          <cell r="H2215">
            <v>0.26423590299999999</v>
          </cell>
        </row>
        <row r="2216">
          <cell r="B2216" t="str">
            <v>Ccng2</v>
          </cell>
          <cell r="C2216" t="str">
            <v>cyclin-G2</v>
          </cell>
          <cell r="D2216">
            <v>0.26419155799999999</v>
          </cell>
          <cell r="E2216">
            <v>0.39868260300000002</v>
          </cell>
          <cell r="F2216" t="str">
            <v>59.3 ± 9.3</v>
          </cell>
          <cell r="G2216" t="str">
            <v>76.6 ± 6.9</v>
          </cell>
          <cell r="H2216">
            <v>0.26419155799999999</v>
          </cell>
        </row>
        <row r="2217">
          <cell r="B2217" t="str">
            <v>Pter</v>
          </cell>
          <cell r="C2217" t="str">
            <v>phosphotriesterase-related protein isoform X1</v>
          </cell>
          <cell r="D2217">
            <v>-0.26376719100000001</v>
          </cell>
          <cell r="E2217">
            <v>0.76482220199999995</v>
          </cell>
          <cell r="F2217" t="str">
            <v>4.9 ± 0.9</v>
          </cell>
          <cell r="G2217" t="str">
            <v>4.4 ± 0.1</v>
          </cell>
          <cell r="H2217">
            <v>0.26376719100000001</v>
          </cell>
        </row>
        <row r="2218">
          <cell r="B2218" t="str">
            <v>Prkag2</v>
          </cell>
          <cell r="C2218" t="str">
            <v>5'-AMP-activated protein kinase subunit gamma-2 isoform X5</v>
          </cell>
          <cell r="D2218">
            <v>-0.26361125499999999</v>
          </cell>
          <cell r="E2218">
            <v>0.74630775400000005</v>
          </cell>
          <cell r="F2218" t="str">
            <v>14.9 ± 5.5</v>
          </cell>
          <cell r="G2218" t="str">
            <v>13.2 ± 1.9</v>
          </cell>
          <cell r="H2218">
            <v>0.26361125499999999</v>
          </cell>
        </row>
        <row r="2219">
          <cell r="B2219" t="str">
            <v>Zfp11</v>
          </cell>
          <cell r="C2219" t="str">
            <v>zinc finger protein 11</v>
          </cell>
          <cell r="D2219">
            <v>0.26345415599999999</v>
          </cell>
          <cell r="E2219">
            <v>0.66965639799999999</v>
          </cell>
          <cell r="F2219" t="str">
            <v>5.6 ± 0.5</v>
          </cell>
          <cell r="G2219" t="str">
            <v>7.2 ± 0.4</v>
          </cell>
          <cell r="H2219">
            <v>0.26345415599999999</v>
          </cell>
        </row>
        <row r="2220">
          <cell r="B2220" t="str">
            <v>Xbp1</v>
          </cell>
          <cell r="C2220" t="str">
            <v>X-box-binding protein 1 isoform XBP1(S)</v>
          </cell>
          <cell r="D2220">
            <v>-0.26336242100000001</v>
          </cell>
          <cell r="E2220">
            <v>0.52919342000000003</v>
          </cell>
          <cell r="F2220" t="str">
            <v>83.4 ± 3.8</v>
          </cell>
          <cell r="G2220" t="str">
            <v>75.0 ± 16.0</v>
          </cell>
          <cell r="H2220">
            <v>0.26336242100000001</v>
          </cell>
        </row>
        <row r="2221">
          <cell r="B2221" t="str">
            <v>Dnah17</v>
          </cell>
          <cell r="C2221" t="str">
            <v>dynein, axonemal, heavy chain 17</v>
          </cell>
          <cell r="D2221">
            <v>-0.26325681899999998</v>
          </cell>
          <cell r="E2221">
            <v>0.81346012899999998</v>
          </cell>
          <cell r="F2221" t="str">
            <v>0.8  ±  0.2</v>
          </cell>
          <cell r="G2221" t="str">
            <v>0.7  ±  0.1</v>
          </cell>
          <cell r="H2221">
            <v>0.26325681899999998</v>
          </cell>
        </row>
        <row r="2222">
          <cell r="B2222" t="str">
            <v>Galk1</v>
          </cell>
          <cell r="C2222" t="str">
            <v>galactokinase</v>
          </cell>
          <cell r="D2222">
            <v>0.26320769599999999</v>
          </cell>
          <cell r="E2222">
            <v>0.49987788500000002</v>
          </cell>
          <cell r="F2222" t="str">
            <v>56.7 ± 12.1</v>
          </cell>
          <cell r="G2222" t="str">
            <v>73.1 ± 4.6</v>
          </cell>
          <cell r="H2222">
            <v>0.26320769599999999</v>
          </cell>
        </row>
        <row r="2223">
          <cell r="B2223" t="str">
            <v>Arhgap8</v>
          </cell>
          <cell r="C2223" t="str">
            <v>rho GTPase-activating protein 8 isoform X3</v>
          </cell>
          <cell r="D2223">
            <v>-0.263156059</v>
          </cell>
          <cell r="E2223">
            <v>0.50906473299999999</v>
          </cell>
          <cell r="F2223" t="str">
            <v>36.9 ± 3.6</v>
          </cell>
          <cell r="G2223" t="str">
            <v>33.0 ± 1.8</v>
          </cell>
          <cell r="H2223">
            <v>0.263156059</v>
          </cell>
        </row>
        <row r="2224">
          <cell r="B2224" t="str">
            <v>Per1</v>
          </cell>
          <cell r="C2224" t="str">
            <v>period circadian protein homolog 1 isoform X2</v>
          </cell>
          <cell r="D2224">
            <v>-0.263150828</v>
          </cell>
          <cell r="E2224">
            <v>0.52919342000000003</v>
          </cell>
          <cell r="F2224" t="str">
            <v>12.9 ± 1.4</v>
          </cell>
          <cell r="G2224" t="str">
            <v>11.6 ± 1.0</v>
          </cell>
          <cell r="H2224">
            <v>0.263150828</v>
          </cell>
        </row>
        <row r="2225">
          <cell r="B2225" t="str">
            <v>Slk</v>
          </cell>
          <cell r="C2225" t="str">
            <v>STE20-like serine/threonine-protein kinase isoform 2</v>
          </cell>
          <cell r="D2225">
            <v>0.26302972800000002</v>
          </cell>
          <cell r="E2225">
            <v>0.51408942999999996</v>
          </cell>
          <cell r="F2225" t="str">
            <v>96.2 ± 4.9</v>
          </cell>
          <cell r="G2225" t="str">
            <v>124.6 ± 26.6</v>
          </cell>
          <cell r="H2225">
            <v>0.26302972800000002</v>
          </cell>
        </row>
        <row r="2226">
          <cell r="B2226" t="str">
            <v>Tst</v>
          </cell>
          <cell r="C2226" t="str">
            <v>thiosulfate sulfurtransferase</v>
          </cell>
          <cell r="D2226">
            <v>-0.262976612</v>
          </cell>
          <cell r="E2226">
            <v>0.78444225199999995</v>
          </cell>
          <cell r="F2226" t="str">
            <v>8.6 ± 0.8</v>
          </cell>
          <cell r="G2226" t="str">
            <v>7.8 ± 0.2</v>
          </cell>
          <cell r="H2226">
            <v>0.262976612</v>
          </cell>
        </row>
        <row r="2227">
          <cell r="B2227" t="str">
            <v>Zfp950</v>
          </cell>
          <cell r="C2227" t="str">
            <v>zinc finger protein 950</v>
          </cell>
          <cell r="D2227">
            <v>0.26280543099999998</v>
          </cell>
          <cell r="E2227">
            <v>0.63426678800000003</v>
          </cell>
          <cell r="F2227" t="str">
            <v>18.0 ± 2.1</v>
          </cell>
          <cell r="G2227" t="str">
            <v>23.2 ± 4.9</v>
          </cell>
          <cell r="H2227">
            <v>0.26280543099999998</v>
          </cell>
        </row>
        <row r="2228">
          <cell r="B2228" t="str">
            <v>Tead2</v>
          </cell>
          <cell r="C2228" t="str">
            <v>transcriptional enhancer factor TEF-4 isoform a</v>
          </cell>
          <cell r="D2228">
            <v>0.26277806999999997</v>
          </cell>
          <cell r="E2228">
            <v>0.49424810600000002</v>
          </cell>
          <cell r="F2228" t="str">
            <v>76.3 ± 15.9</v>
          </cell>
          <cell r="G2228" t="str">
            <v>99.0 ± 16.0</v>
          </cell>
          <cell r="H2228">
            <v>0.26277806999999997</v>
          </cell>
        </row>
        <row r="2229">
          <cell r="B2229" t="str">
            <v>Cmas</v>
          </cell>
          <cell r="C2229" t="str">
            <v>N-acylneuraminate cytidylyltransferase</v>
          </cell>
          <cell r="D2229">
            <v>-0.262726238</v>
          </cell>
          <cell r="E2229">
            <v>0.71726206999999997</v>
          </cell>
          <cell r="F2229" t="str">
            <v>28.8 ± 3.1</v>
          </cell>
          <cell r="G2229" t="str">
            <v>25.9 ± 7.8</v>
          </cell>
          <cell r="H2229">
            <v>0.262726238</v>
          </cell>
        </row>
        <row r="2230">
          <cell r="B2230" t="str">
            <v>Cyp4f17</v>
          </cell>
          <cell r="C2230" t="str">
            <v>cytochrome P450, family 4, subfamily f, polypeptide 17 isoform X6</v>
          </cell>
          <cell r="D2230">
            <v>-0.26271712400000002</v>
          </cell>
          <cell r="E2230">
            <v>0.78958240400000002</v>
          </cell>
          <cell r="F2230" t="str">
            <v>5.8 ± 0.7</v>
          </cell>
          <cell r="G2230" t="str">
            <v>5.2 ± 0.9</v>
          </cell>
          <cell r="H2230">
            <v>0.26271712400000002</v>
          </cell>
        </row>
        <row r="2231">
          <cell r="B2231" t="str">
            <v>Pdk3</v>
          </cell>
          <cell r="C2231" t="str">
            <v>pyruvate dehydrogenase kinase, isozyme 3</v>
          </cell>
          <cell r="D2231">
            <v>0.262674148</v>
          </cell>
          <cell r="E2231">
            <v>0.56383733000000003</v>
          </cell>
          <cell r="F2231" t="str">
            <v>22.0 ± 4.5</v>
          </cell>
          <cell r="G2231" t="str">
            <v>28.4 ± 1.4</v>
          </cell>
          <cell r="H2231">
            <v>0.262674148</v>
          </cell>
        </row>
        <row r="2232">
          <cell r="B2232" t="str">
            <v>Hmgb1</v>
          </cell>
          <cell r="C2232" t="str">
            <v>high mobility group protein B1</v>
          </cell>
          <cell r="D2232">
            <v>0.26261264400000001</v>
          </cell>
          <cell r="E2232">
            <v>0.43404803400000003</v>
          </cell>
          <cell r="F2232" t="str">
            <v>99.1 ± 2.7</v>
          </cell>
          <cell r="G2232" t="str">
            <v>128.3 ± 18.5</v>
          </cell>
          <cell r="H2232">
            <v>0.26261264400000001</v>
          </cell>
        </row>
        <row r="2233">
          <cell r="B2233" t="str">
            <v>Ccdc159</v>
          </cell>
          <cell r="C2233" t="str">
            <v>coiled-coil domain-containing protein 159 isoform X3</v>
          </cell>
          <cell r="D2233">
            <v>-0.26255526400000001</v>
          </cell>
          <cell r="E2233">
            <v>0.79347195699999995</v>
          </cell>
          <cell r="F2233" t="str">
            <v>5.7 ± 0.8</v>
          </cell>
          <cell r="G2233" t="str">
            <v>5.1 ± 0.6</v>
          </cell>
          <cell r="H2233">
            <v>0.26255526400000001</v>
          </cell>
        </row>
        <row r="2234">
          <cell r="B2234" t="str">
            <v>Cdh24</v>
          </cell>
          <cell r="C2234" t="str">
            <v>cadherin-24 isoform X1</v>
          </cell>
          <cell r="D2234">
            <v>-0.2625054</v>
          </cell>
          <cell r="E2234">
            <v>0.69052533800000004</v>
          </cell>
          <cell r="F2234" t="str">
            <v>22.2 ± 7.3</v>
          </cell>
          <cell r="G2234" t="str">
            <v>19.8 ± 3.5</v>
          </cell>
          <cell r="H2234">
            <v>0.2625054</v>
          </cell>
        </row>
        <row r="2235">
          <cell r="B2235" t="str">
            <v>Dtwd2</v>
          </cell>
          <cell r="C2235" t="str">
            <v>DTW domain-containing protein 2 isoform X3</v>
          </cell>
          <cell r="D2235">
            <v>0.26247287499999999</v>
          </cell>
          <cell r="E2235">
            <v>0.85651748299999997</v>
          </cell>
          <cell r="F2235" t="str">
            <v>2.1 ± 0.5</v>
          </cell>
          <cell r="G2235" t="str">
            <v>2.8 ± 0.8</v>
          </cell>
          <cell r="H2235">
            <v>0.26247287499999999</v>
          </cell>
        </row>
        <row r="2236">
          <cell r="B2236" t="str">
            <v>Cep128</v>
          </cell>
          <cell r="C2236" t="str">
            <v>centrosomal protein of 128 kDa isoform X3</v>
          </cell>
          <cell r="D2236">
            <v>0.262451826</v>
          </cell>
          <cell r="E2236">
            <v>0.588300779</v>
          </cell>
          <cell r="F2236" t="str">
            <v>11.2 ± 0.4</v>
          </cell>
          <cell r="G2236" t="str">
            <v>14.5 ± 2.4</v>
          </cell>
          <cell r="H2236">
            <v>0.262451826</v>
          </cell>
        </row>
        <row r="2237">
          <cell r="B2237" t="str">
            <v>Cln8</v>
          </cell>
          <cell r="C2237" t="str">
            <v>protein CLN8 isoform X1</v>
          </cell>
          <cell r="D2237">
            <v>0.26239707200000001</v>
          </cell>
          <cell r="E2237">
            <v>0.72783251500000001</v>
          </cell>
          <cell r="F2237" t="str">
            <v>4.5 ± 1.2</v>
          </cell>
          <cell r="G2237" t="str">
            <v>5.8 ± 0.2</v>
          </cell>
          <cell r="H2237">
            <v>0.26239707200000001</v>
          </cell>
        </row>
        <row r="2238">
          <cell r="B2238" t="str">
            <v>Coro6</v>
          </cell>
          <cell r="C2238" t="str">
            <v>coronin-6 isoform B</v>
          </cell>
          <cell r="D2238">
            <v>0.262336607</v>
          </cell>
          <cell r="E2238">
            <v>0.82987324500000004</v>
          </cell>
          <cell r="F2238" t="str">
            <v>2.7 ± 0.9</v>
          </cell>
          <cell r="G2238" t="str">
            <v>3.5 ± 1.3</v>
          </cell>
          <cell r="H2238">
            <v>0.262336607</v>
          </cell>
        </row>
        <row r="2239">
          <cell r="B2239" t="str">
            <v>Zmiz1</v>
          </cell>
          <cell r="C2239" t="str">
            <v>zinc finger MIZ domain-containing protein 1 isoform X1</v>
          </cell>
          <cell r="D2239">
            <v>-0.26224788100000002</v>
          </cell>
          <cell r="E2239">
            <v>0.82009745199999995</v>
          </cell>
          <cell r="F2239" t="str">
            <v>8.3 ± 4.8</v>
          </cell>
          <cell r="G2239" t="str">
            <v>7.3 ± 1.1</v>
          </cell>
          <cell r="H2239">
            <v>0.26224788100000002</v>
          </cell>
        </row>
        <row r="2240">
          <cell r="B2240" t="str">
            <v>Htatip2</v>
          </cell>
          <cell r="C2240" t="str">
            <v>oxidoreductase HTATIP2 isoform X3</v>
          </cell>
          <cell r="D2240">
            <v>-0.26222819000000003</v>
          </cell>
          <cell r="E2240">
            <v>0.76895909399999995</v>
          </cell>
          <cell r="F2240" t="str">
            <v>8.9 ± 0.9</v>
          </cell>
          <cell r="G2240" t="str">
            <v>8.1 ± 0.3</v>
          </cell>
          <cell r="H2240">
            <v>0.26222819000000003</v>
          </cell>
        </row>
        <row r="2241">
          <cell r="B2241" t="str">
            <v>Bex1</v>
          </cell>
          <cell r="C2241" t="str">
            <v>protein BEX1</v>
          </cell>
          <cell r="D2241">
            <v>0.26220964699999999</v>
          </cell>
          <cell r="E2241">
            <v>0.75564109000000002</v>
          </cell>
          <cell r="F2241" t="str">
            <v>111.4 ± 23.4</v>
          </cell>
          <cell r="G2241" t="str">
            <v>145.6 ± 51.9</v>
          </cell>
          <cell r="H2241">
            <v>0.26220964699999999</v>
          </cell>
        </row>
        <row r="2242">
          <cell r="B2242" t="str">
            <v>Gna15</v>
          </cell>
          <cell r="C2242" t="str">
            <v>guanine nucleotide-binding protein subunit alpha-15 isoform X2</v>
          </cell>
          <cell r="D2242">
            <v>-0.26207081199999999</v>
          </cell>
          <cell r="E2242">
            <v>0.88368087399999995</v>
          </cell>
          <cell r="F2242" t="str">
            <v>4.7 ± 2.7</v>
          </cell>
          <cell r="G2242" t="str">
            <v>4.1 ± 1.0</v>
          </cell>
          <cell r="H2242">
            <v>0.26207081199999999</v>
          </cell>
        </row>
        <row r="2243">
          <cell r="B2243" t="str">
            <v>Nupl1</v>
          </cell>
          <cell r="C2243" t="str">
            <v>nucleoporin p58/p45</v>
          </cell>
          <cell r="D2243">
            <v>-0.26200664899999998</v>
          </cell>
          <cell r="E2243">
            <v>0.52919342000000003</v>
          </cell>
          <cell r="F2243" t="str">
            <v>71.6 ± 14.9</v>
          </cell>
          <cell r="G2243" t="str">
            <v>64.1 ± 10.6</v>
          </cell>
          <cell r="H2243">
            <v>0.26200664899999998</v>
          </cell>
        </row>
        <row r="2244">
          <cell r="B2244" t="str">
            <v>6820431F20Rik</v>
          </cell>
          <cell r="C2244" t="str">
            <v>RIKEN cDNA 6820431F20 gene</v>
          </cell>
          <cell r="D2244">
            <v>0.26190110599999999</v>
          </cell>
          <cell r="E2244">
            <v>0.79347195699999995</v>
          </cell>
          <cell r="F2244" t="str">
            <v>2.0 ± 0.4</v>
          </cell>
          <cell r="G2244" t="str">
            <v>2.6 ± 0.2</v>
          </cell>
          <cell r="H2244">
            <v>0.26190110599999999</v>
          </cell>
        </row>
        <row r="2245">
          <cell r="B2245" t="str">
            <v>Aurka</v>
          </cell>
          <cell r="C2245" t="str">
            <v>aurora kinase A isoform X1</v>
          </cell>
          <cell r="D2245">
            <v>0.26182530199999998</v>
          </cell>
          <cell r="E2245">
            <v>0.41376596700000001</v>
          </cell>
          <cell r="F2245" t="str">
            <v>52.8 ± 6.8</v>
          </cell>
          <cell r="G2245" t="str">
            <v>68.2 ± 2.1</v>
          </cell>
          <cell r="H2245">
            <v>0.26182530199999998</v>
          </cell>
        </row>
        <row r="2246">
          <cell r="B2246" t="str">
            <v>Dzip3</v>
          </cell>
          <cell r="C2246" t="str">
            <v>E3 ubiquitin-protein ligase DZIP3 isoform X5</v>
          </cell>
          <cell r="D2246">
            <v>0.261757354</v>
          </cell>
          <cell r="E2246">
            <v>0.47470680999999998</v>
          </cell>
          <cell r="F2246" t="str">
            <v>21.0 ± 4.6</v>
          </cell>
          <cell r="G2246" t="str">
            <v>27.0 ± 0.8</v>
          </cell>
          <cell r="H2246">
            <v>0.261757354</v>
          </cell>
        </row>
        <row r="2247">
          <cell r="B2247" t="str">
            <v>Kansl2</v>
          </cell>
          <cell r="C2247" t="str">
            <v>KAT8 regulatory NSL complex subunit 2 isoform X2</v>
          </cell>
          <cell r="D2247">
            <v>-0.26171967600000001</v>
          </cell>
          <cell r="E2247">
            <v>0.489291637</v>
          </cell>
          <cell r="F2247" t="str">
            <v>29.2 ± 1.5</v>
          </cell>
          <cell r="G2247" t="str">
            <v>26.3 ± 2.0</v>
          </cell>
          <cell r="H2247">
            <v>0.26171967600000001</v>
          </cell>
        </row>
        <row r="2248">
          <cell r="B2248" t="str">
            <v>Phf21b</v>
          </cell>
          <cell r="C2248" t="str">
            <v>PHD finger protein 21B isoform X4</v>
          </cell>
          <cell r="D2248">
            <v>-0.26159823999999998</v>
          </cell>
          <cell r="E2248">
            <v>0.83060388600000001</v>
          </cell>
          <cell r="F2248" t="str">
            <v>2.2 ± 0.4</v>
          </cell>
          <cell r="G2248" t="str">
            <v>1.9 ± 0.4</v>
          </cell>
          <cell r="H2248">
            <v>0.26159823999999998</v>
          </cell>
        </row>
        <row r="2249">
          <cell r="B2249" t="str">
            <v>Mospd1</v>
          </cell>
          <cell r="C2249" t="str">
            <v>motile sperm domain-containing protein 1 isoform X2</v>
          </cell>
          <cell r="D2249">
            <v>0.26151613299999998</v>
          </cell>
          <cell r="E2249">
            <v>0.74971033399999998</v>
          </cell>
          <cell r="F2249" t="str">
            <v>8.8 ± 0.6</v>
          </cell>
          <cell r="G2249" t="str">
            <v>11.5 ± 1.9</v>
          </cell>
          <cell r="H2249">
            <v>0.26151613299999998</v>
          </cell>
        </row>
        <row r="2250">
          <cell r="B2250" t="str">
            <v>2700060E02Rik</v>
          </cell>
          <cell r="C2250" t="str">
            <v>UPF0568 protein C14orf166 homolog</v>
          </cell>
          <cell r="D2250">
            <v>0.26133932399999998</v>
          </cell>
          <cell r="E2250">
            <v>0.59100022799999996</v>
          </cell>
          <cell r="F2250" t="str">
            <v>64.3 ± 8.9</v>
          </cell>
          <cell r="G2250" t="str">
            <v>82.8 ± 18.0</v>
          </cell>
          <cell r="H2250">
            <v>0.26133932399999998</v>
          </cell>
        </row>
        <row r="2251">
          <cell r="B2251" t="str">
            <v>Rras</v>
          </cell>
          <cell r="C2251" t="str">
            <v>ras-related protein R-Ras isoform X1</v>
          </cell>
          <cell r="D2251">
            <v>-0.26132332800000002</v>
          </cell>
          <cell r="E2251">
            <v>0.78962460000000001</v>
          </cell>
          <cell r="F2251" t="str">
            <v>16.9 ± 3.5</v>
          </cell>
          <cell r="G2251" t="str">
            <v>15.2 ± 4.0</v>
          </cell>
          <cell r="H2251">
            <v>0.26132332800000002</v>
          </cell>
        </row>
        <row r="2252">
          <cell r="B2252" t="str">
            <v>Gli3</v>
          </cell>
          <cell r="C2252" t="str">
            <v>transcriptional activator GLI3 isoform X2</v>
          </cell>
          <cell r="D2252">
            <v>-0.26124546300000001</v>
          </cell>
          <cell r="E2252">
            <v>0.388596259</v>
          </cell>
          <cell r="F2252" t="str">
            <v>18.5 ± 2.3</v>
          </cell>
          <cell r="G2252" t="str">
            <v>16.6 ± 0.1</v>
          </cell>
          <cell r="H2252">
            <v>0.26124546300000001</v>
          </cell>
        </row>
        <row r="2253">
          <cell r="B2253" t="str">
            <v>Wdr89</v>
          </cell>
          <cell r="C2253" t="str">
            <v>WD repeat-containing protein 89</v>
          </cell>
          <cell r="D2253">
            <v>0.26120355200000001</v>
          </cell>
          <cell r="E2253">
            <v>0.76006142200000004</v>
          </cell>
          <cell r="F2253" t="str">
            <v>6.7 ± 1.1</v>
          </cell>
          <cell r="G2253" t="str">
            <v>8.7 ± 1.2</v>
          </cell>
          <cell r="H2253">
            <v>0.26120355200000001</v>
          </cell>
        </row>
        <row r="2254">
          <cell r="B2254" t="str">
            <v>Trak2</v>
          </cell>
          <cell r="C2254" t="str">
            <v>trafficking kinesin-binding protein 2 isoform X5</v>
          </cell>
          <cell r="D2254">
            <v>0.26098564299999999</v>
          </cell>
          <cell r="E2254">
            <v>0.44148319800000002</v>
          </cell>
          <cell r="F2254" t="str">
            <v>25.9 ± 0.9</v>
          </cell>
          <cell r="G2254" t="str">
            <v>33.5 ± 4.8</v>
          </cell>
          <cell r="H2254">
            <v>0.26098564299999999</v>
          </cell>
        </row>
        <row r="2255">
          <cell r="B2255" t="str">
            <v>Sfxn3</v>
          </cell>
          <cell r="C2255" t="str">
            <v>sideroflexin-3 isoform 3</v>
          </cell>
          <cell r="D2255">
            <v>-0.26094751100000002</v>
          </cell>
          <cell r="E2255">
            <v>0.54854818299999997</v>
          </cell>
          <cell r="F2255" t="str">
            <v>28.8 ± 7.1</v>
          </cell>
          <cell r="G2255" t="str">
            <v>25.8 ± 2.1</v>
          </cell>
          <cell r="H2255">
            <v>0.26094751100000002</v>
          </cell>
        </row>
        <row r="2256">
          <cell r="B2256" t="str">
            <v>Esrrb</v>
          </cell>
          <cell r="C2256" t="str">
            <v>steroid hormone receptor ERR2 isoform 2</v>
          </cell>
          <cell r="D2256">
            <v>0.26072109100000002</v>
          </cell>
          <cell r="E2256">
            <v>0.56447778100000001</v>
          </cell>
          <cell r="F2256" t="str">
            <v>179.4 ± 7.3</v>
          </cell>
          <cell r="G2256" t="str">
            <v>231.9 ± 53.5</v>
          </cell>
          <cell r="H2256">
            <v>0.26072109100000002</v>
          </cell>
        </row>
        <row r="2257">
          <cell r="B2257" t="str">
            <v>Arhgef5</v>
          </cell>
          <cell r="C2257" t="str">
            <v>rho guanine nucleotide exchange factor 5 isoform X1</v>
          </cell>
          <cell r="D2257">
            <v>-0.26071668100000001</v>
          </cell>
          <cell r="E2257">
            <v>0.473196493</v>
          </cell>
          <cell r="F2257" t="str">
            <v>77.7 ± 8.8</v>
          </cell>
          <cell r="G2257" t="str">
            <v>69.9 ± 12.0</v>
          </cell>
          <cell r="H2257">
            <v>0.26071668100000001</v>
          </cell>
        </row>
        <row r="2258">
          <cell r="B2258" t="str">
            <v>Myo5c</v>
          </cell>
          <cell r="C2258" t="str">
            <v>unconventional myosin-Vc isoform X1</v>
          </cell>
          <cell r="D2258">
            <v>0.26065768900000003</v>
          </cell>
          <cell r="E2258">
            <v>0.48600782799999998</v>
          </cell>
          <cell r="F2258" t="str">
            <v>28.0 ± 3.0</v>
          </cell>
          <cell r="G2258" t="str">
            <v>36.4 ± 5.3</v>
          </cell>
          <cell r="H2258">
            <v>0.26065768900000003</v>
          </cell>
        </row>
        <row r="2259">
          <cell r="B2259" t="str">
            <v>Smc6</v>
          </cell>
          <cell r="C2259" t="str">
            <v>structural maintenance of chromosomes protein 6 isoform X2</v>
          </cell>
          <cell r="D2259">
            <v>0.26064189399999999</v>
          </cell>
          <cell r="E2259">
            <v>0.44350638100000001</v>
          </cell>
          <cell r="F2259" t="str">
            <v>51.1 ± 3.1</v>
          </cell>
          <cell r="G2259" t="str">
            <v>66.3 ± 6.3</v>
          </cell>
          <cell r="H2259">
            <v>0.26064189399999999</v>
          </cell>
        </row>
        <row r="2260">
          <cell r="B2260" t="str">
            <v>Rsbn1</v>
          </cell>
          <cell r="C2260" t="str">
            <v>round spermatid basic protein 1 isoform X1</v>
          </cell>
          <cell r="D2260">
            <v>0.26047115700000001</v>
          </cell>
          <cell r="E2260">
            <v>0.390958256</v>
          </cell>
          <cell r="F2260" t="str">
            <v>22.9 ± 1.0</v>
          </cell>
          <cell r="G2260" t="str">
            <v>29.2 ± 1.6</v>
          </cell>
          <cell r="H2260">
            <v>0.26047115700000001</v>
          </cell>
        </row>
        <row r="2261">
          <cell r="B2261" t="str">
            <v>Tcf25</v>
          </cell>
          <cell r="C2261" t="str">
            <v>transcription factor 25 isoform X6</v>
          </cell>
          <cell r="D2261">
            <v>-0.26041935100000002</v>
          </cell>
          <cell r="E2261">
            <v>0.44873603400000001</v>
          </cell>
          <cell r="F2261" t="str">
            <v>177.1 ± 33.4</v>
          </cell>
          <cell r="G2261" t="str">
            <v>157.4 ± 12.4</v>
          </cell>
          <cell r="H2261">
            <v>0.26041935100000002</v>
          </cell>
        </row>
        <row r="2262">
          <cell r="B2262" t="str">
            <v>Pfkfb3</v>
          </cell>
          <cell r="C2262" t="str">
            <v>6-phosphofructo-2-kinase/fructose-2,6-bisphosphatase 3 isoform X3</v>
          </cell>
          <cell r="D2262">
            <v>0.260337508</v>
          </cell>
          <cell r="E2262">
            <v>0.70357229200000004</v>
          </cell>
          <cell r="F2262" t="str">
            <v>11.7 ± 3.6</v>
          </cell>
          <cell r="G2262" t="str">
            <v>15.0 ± 3.1</v>
          </cell>
          <cell r="H2262">
            <v>0.260337508</v>
          </cell>
        </row>
        <row r="2263">
          <cell r="B2263" t="str">
            <v>Eef1b2</v>
          </cell>
          <cell r="C2263" t="str">
            <v>elongation factor 1-beta</v>
          </cell>
          <cell r="D2263">
            <v>-0.26024613099999999</v>
          </cell>
          <cell r="E2263">
            <v>0.40764452899999998</v>
          </cell>
          <cell r="F2263" t="str">
            <v>438.6 ± 25.5</v>
          </cell>
          <cell r="G2263" t="str">
            <v>396.7 ± 23.3</v>
          </cell>
          <cell r="H2263">
            <v>0.26024613099999999</v>
          </cell>
        </row>
        <row r="2264">
          <cell r="B2264" t="str">
            <v>Dtwd1</v>
          </cell>
          <cell r="C2264" t="str">
            <v>DTW domain-containing protein 1</v>
          </cell>
          <cell r="D2264">
            <v>0.26015201399999999</v>
          </cell>
          <cell r="E2264">
            <v>0.75860326300000003</v>
          </cell>
          <cell r="F2264" t="str">
            <v>13.3 ± 2.3</v>
          </cell>
          <cell r="G2264" t="str">
            <v>17.3 ± 1.7</v>
          </cell>
          <cell r="H2264">
            <v>0.26015201399999999</v>
          </cell>
        </row>
        <row r="2265">
          <cell r="B2265" t="str">
            <v>Aldh4a1</v>
          </cell>
          <cell r="C2265" t="str">
            <v>delta-1-pyrroline-5-carboxylate dehydrogenase, mitochondrial isoform X1</v>
          </cell>
          <cell r="D2265">
            <v>-0.26009553699999999</v>
          </cell>
          <cell r="E2265">
            <v>0.75492652599999999</v>
          </cell>
          <cell r="F2265" t="str">
            <v>5.5 ± 1.2</v>
          </cell>
          <cell r="G2265" t="str">
            <v>4.9 ± 0.6</v>
          </cell>
          <cell r="H2265">
            <v>0.26009553699999999</v>
          </cell>
        </row>
        <row r="2266">
          <cell r="B2266" t="str">
            <v>Myrf</v>
          </cell>
          <cell r="C2266" t="str">
            <v>myelin regulatory factor isoform X2</v>
          </cell>
          <cell r="D2266">
            <v>0.26008995000000001</v>
          </cell>
          <cell r="E2266">
            <v>0.84459951</v>
          </cell>
          <cell r="F2266" t="str">
            <v>1.3 ± 0.4</v>
          </cell>
          <cell r="G2266" t="str">
            <v>1.7 ± 0.3</v>
          </cell>
          <cell r="H2266">
            <v>0.26008995000000001</v>
          </cell>
        </row>
        <row r="2267">
          <cell r="B2267" t="str">
            <v>Wdr7</v>
          </cell>
          <cell r="C2267" t="str">
            <v>WD repeat-containing protein 7 isoform X2</v>
          </cell>
          <cell r="D2267">
            <v>0.26006869300000002</v>
          </cell>
          <cell r="E2267">
            <v>0.48176064699999999</v>
          </cell>
          <cell r="F2267" t="str">
            <v>8.6 ± 1.1</v>
          </cell>
          <cell r="G2267" t="str">
            <v>11.1 ± 1.0</v>
          </cell>
          <cell r="H2267">
            <v>0.26006869300000002</v>
          </cell>
        </row>
        <row r="2268">
          <cell r="B2268" t="str">
            <v>Klf10</v>
          </cell>
          <cell r="C2268" t="str">
            <v>Krueppel-like factor 10 isoform X1</v>
          </cell>
          <cell r="D2268">
            <v>-0.260027589</v>
          </cell>
          <cell r="E2268">
            <v>0.40674571900000001</v>
          </cell>
          <cell r="F2268" t="str">
            <v>41.4 ± 2.2</v>
          </cell>
          <cell r="G2268" t="str">
            <v>37.4 ± 1.7</v>
          </cell>
          <cell r="H2268">
            <v>0.260027589</v>
          </cell>
        </row>
        <row r="2269">
          <cell r="B2269" t="str">
            <v>Yif1b</v>
          </cell>
          <cell r="C2269" t="str">
            <v>protein YIF1B isoform 1</v>
          </cell>
          <cell r="D2269">
            <v>0.25989959600000001</v>
          </cell>
          <cell r="E2269">
            <v>0.54484445000000004</v>
          </cell>
          <cell r="F2269" t="str">
            <v>41.5 ± 4.9</v>
          </cell>
          <cell r="G2269" t="str">
            <v>53.4 ± 5.8</v>
          </cell>
          <cell r="H2269">
            <v>0.25989959600000001</v>
          </cell>
        </row>
        <row r="2270">
          <cell r="B2270" t="str">
            <v>Hist2h3b</v>
          </cell>
          <cell r="C2270" t="str">
            <v>histone H3.2</v>
          </cell>
          <cell r="D2270">
            <v>0.25987953000000003</v>
          </cell>
          <cell r="E2270">
            <v>0.50340597200000003</v>
          </cell>
          <cell r="F2270" t="str">
            <v>441.6 ± 72.2</v>
          </cell>
          <cell r="G2270" t="str">
            <v>571.3 ± 67.0</v>
          </cell>
          <cell r="H2270">
            <v>0.25987953000000003</v>
          </cell>
        </row>
        <row r="2271">
          <cell r="B2271" t="str">
            <v>Tgds</v>
          </cell>
          <cell r="C2271" t="str">
            <v>dTDP-D-glucose 4,6-dehydratase</v>
          </cell>
          <cell r="D2271">
            <v>-0.25970191999999998</v>
          </cell>
          <cell r="E2271">
            <v>0.72783251500000001</v>
          </cell>
          <cell r="F2271" t="str">
            <v>13.4 ± 2.1</v>
          </cell>
          <cell r="G2271" t="str">
            <v>12.0 ± 2.7</v>
          </cell>
          <cell r="H2271">
            <v>0.25970191999999998</v>
          </cell>
        </row>
        <row r="2272">
          <cell r="B2272" t="str">
            <v>Tom1</v>
          </cell>
          <cell r="C2272" t="str">
            <v>target of Myb protein 1 isoform X1</v>
          </cell>
          <cell r="D2272">
            <v>0.25957702900000001</v>
          </cell>
          <cell r="E2272">
            <v>0.75432115099999997</v>
          </cell>
          <cell r="F2272" t="str">
            <v>6.7 ± 1.6</v>
          </cell>
          <cell r="G2272" t="str">
            <v>8.6 ± 0.4</v>
          </cell>
          <cell r="H2272">
            <v>0.25957702900000001</v>
          </cell>
        </row>
        <row r="2273">
          <cell r="B2273" t="str">
            <v>Gpsm2</v>
          </cell>
          <cell r="C2273" t="str">
            <v>G-protein-signaling modulator 2 isoform X1</v>
          </cell>
          <cell r="D2273">
            <v>0.25954037899999999</v>
          </cell>
          <cell r="E2273">
            <v>0.53551865899999995</v>
          </cell>
          <cell r="F2273" t="str">
            <v>40.4 ± 11.4</v>
          </cell>
          <cell r="G2273" t="str">
            <v>51.8 ± 2.3</v>
          </cell>
          <cell r="H2273">
            <v>0.25954037899999999</v>
          </cell>
        </row>
        <row r="2274">
          <cell r="B2274" t="str">
            <v>Ppp1r12b</v>
          </cell>
          <cell r="C2274" t="str">
            <v>protein phosphatase 1 regulatory subunit 12B isoform X6</v>
          </cell>
          <cell r="D2274">
            <v>0.25938082800000001</v>
          </cell>
          <cell r="E2274">
            <v>0.61404943599999995</v>
          </cell>
          <cell r="F2274" t="str">
            <v>4.7 ± 1.4</v>
          </cell>
          <cell r="G2274" t="str">
            <v>5.7 ± 0.6</v>
          </cell>
          <cell r="H2274">
            <v>0.25938082800000001</v>
          </cell>
        </row>
        <row r="2275">
          <cell r="B2275" t="str">
            <v>Kif1c</v>
          </cell>
          <cell r="C2275" t="str">
            <v>kinesin-like protein KIF1C isoform X3</v>
          </cell>
          <cell r="D2275">
            <v>-0.25929845200000001</v>
          </cell>
          <cell r="E2275">
            <v>0.42919840300000001</v>
          </cell>
          <cell r="F2275" t="str">
            <v>90.1 ± 17.8</v>
          </cell>
          <cell r="G2275" t="str">
            <v>81.1 ± 8.2</v>
          </cell>
          <cell r="H2275">
            <v>0.25929845200000001</v>
          </cell>
        </row>
        <row r="2276">
          <cell r="B2276" t="str">
            <v>Gpsm1</v>
          </cell>
          <cell r="C2276" t="str">
            <v>G-protein-signaling modulator 1 isoform X2</v>
          </cell>
          <cell r="D2276">
            <v>0.25929660300000001</v>
          </cell>
          <cell r="E2276">
            <v>0.58701710900000004</v>
          </cell>
          <cell r="F2276" t="str">
            <v>10.9 ± 0.2</v>
          </cell>
          <cell r="G2276" t="str">
            <v>14.2 ± 1.8</v>
          </cell>
          <cell r="H2276">
            <v>0.25929660300000001</v>
          </cell>
        </row>
        <row r="2277">
          <cell r="B2277" t="str">
            <v>Prss36</v>
          </cell>
          <cell r="C2277" t="str">
            <v>polyserase-2 precursor</v>
          </cell>
          <cell r="D2277">
            <v>-0.25927342799999997</v>
          </cell>
          <cell r="E2277">
            <v>0.810144796</v>
          </cell>
          <cell r="F2277" t="str">
            <v>2.6 ± 0.5</v>
          </cell>
          <cell r="G2277" t="str">
            <v>2.4 ± 0.2</v>
          </cell>
          <cell r="H2277">
            <v>0.25927342799999997</v>
          </cell>
        </row>
        <row r="2278">
          <cell r="B2278" t="str">
            <v>Il10rb</v>
          </cell>
          <cell r="C2278" t="str">
            <v>interleukin-10 receptor subunit beta isoform X1</v>
          </cell>
          <cell r="D2278">
            <v>-0.25926928100000002</v>
          </cell>
          <cell r="E2278">
            <v>0.42799752200000002</v>
          </cell>
          <cell r="F2278" t="str">
            <v>63.1 ± 5.7</v>
          </cell>
          <cell r="G2278" t="str">
            <v>56.9 ± 3.1</v>
          </cell>
          <cell r="H2278">
            <v>0.25926928100000002</v>
          </cell>
        </row>
        <row r="2279">
          <cell r="B2279" t="str">
            <v>Rnf181</v>
          </cell>
          <cell r="C2279" t="str">
            <v>E3 ubiquitin-protein ligase RNF181 isoform 4</v>
          </cell>
          <cell r="D2279">
            <v>-0.25925735</v>
          </cell>
          <cell r="E2279">
            <v>0.469873286</v>
          </cell>
          <cell r="F2279" t="str">
            <v>93.7 ± 2.8</v>
          </cell>
          <cell r="G2279" t="str">
            <v>84.6 ± 10.9</v>
          </cell>
          <cell r="H2279">
            <v>0.25925735</v>
          </cell>
        </row>
        <row r="2280">
          <cell r="B2280" t="str">
            <v>Tmppe</v>
          </cell>
          <cell r="C2280" t="str">
            <v>transmembrane protein with metallophosphoesterase domain</v>
          </cell>
          <cell r="D2280">
            <v>-0.25908205600000001</v>
          </cell>
          <cell r="E2280">
            <v>0.64899068900000001</v>
          </cell>
          <cell r="F2280" t="str">
            <v>5.6 ± 0.9</v>
          </cell>
          <cell r="G2280" t="str">
            <v>5.0 ± 0.7</v>
          </cell>
          <cell r="H2280">
            <v>0.25908205600000001</v>
          </cell>
        </row>
        <row r="2281">
          <cell r="B2281" t="str">
            <v>Fut11</v>
          </cell>
          <cell r="C2281" t="str">
            <v>alpha-(1,3)-fucosyltransferase 11 precursor</v>
          </cell>
          <cell r="D2281">
            <v>0.25907293399999998</v>
          </cell>
          <cell r="E2281">
            <v>0.73095474100000002</v>
          </cell>
          <cell r="F2281" t="str">
            <v>14.9 ± 5.2</v>
          </cell>
          <cell r="G2281" t="str">
            <v>19.0 ± 3.8</v>
          </cell>
          <cell r="H2281">
            <v>0.25907293399999998</v>
          </cell>
        </row>
        <row r="2282">
          <cell r="B2282" t="str">
            <v>Rhbdf1</v>
          </cell>
          <cell r="C2282" t="str">
            <v>inactive rhomboid protein 1 isoform X2</v>
          </cell>
          <cell r="D2282">
            <v>-0.25904604199999998</v>
          </cell>
          <cell r="E2282">
            <v>0.388596259</v>
          </cell>
          <cell r="F2282" t="str">
            <v>67.8 ± 3.4</v>
          </cell>
          <cell r="G2282" t="str">
            <v>61.2 ± 7.1</v>
          </cell>
          <cell r="H2282">
            <v>0.25904604199999998</v>
          </cell>
        </row>
        <row r="2283">
          <cell r="B2283" t="str">
            <v>Nup93</v>
          </cell>
          <cell r="C2283" t="str">
            <v>nuclear pore complex protein Nup93</v>
          </cell>
          <cell r="D2283">
            <v>-0.258994636</v>
          </cell>
          <cell r="E2283">
            <v>0.63426678800000003</v>
          </cell>
          <cell r="F2283" t="str">
            <v>63.2 ± 18.5</v>
          </cell>
          <cell r="G2283" t="str">
            <v>56.4 ± 9.0</v>
          </cell>
          <cell r="H2283">
            <v>0.258994636</v>
          </cell>
        </row>
        <row r="2284">
          <cell r="B2284" t="str">
            <v>Rnf19b</v>
          </cell>
          <cell r="C2284" t="str">
            <v>E3 ubiquitin-protein ligase RNF19B isoform X1</v>
          </cell>
          <cell r="D2284">
            <v>-0.25888608200000002</v>
          </cell>
          <cell r="E2284">
            <v>0.57174595299999997</v>
          </cell>
          <cell r="F2284" t="str">
            <v>21.5 ± 2.2</v>
          </cell>
          <cell r="G2284" t="str">
            <v>19.4 ± 2.7</v>
          </cell>
          <cell r="H2284">
            <v>0.25888608200000002</v>
          </cell>
        </row>
        <row r="2285">
          <cell r="B2285" t="str">
            <v>Cwf19l1</v>
          </cell>
          <cell r="C2285" t="str">
            <v>CWF19-like protein 1 isoform X1</v>
          </cell>
          <cell r="D2285">
            <v>0.25881043199999998</v>
          </cell>
          <cell r="E2285">
            <v>0.512791687</v>
          </cell>
          <cell r="F2285" t="str">
            <v>17.2 ± 0.5</v>
          </cell>
          <cell r="G2285" t="str">
            <v>22.2 ± 2.2</v>
          </cell>
          <cell r="H2285">
            <v>0.25881043199999998</v>
          </cell>
        </row>
        <row r="2286">
          <cell r="B2286" t="str">
            <v>Rab7</v>
          </cell>
          <cell r="C2286" t="str">
            <v>ras-related protein Rab-7a</v>
          </cell>
          <cell r="D2286">
            <v>-0.25869324999999999</v>
          </cell>
          <cell r="E2286">
            <v>0.44506704499999999</v>
          </cell>
          <cell r="F2286" t="str">
            <v>95.6 ± 14.9</v>
          </cell>
          <cell r="G2286" t="str">
            <v>85.9 ± 8.2</v>
          </cell>
          <cell r="H2286">
            <v>0.25869324999999999</v>
          </cell>
        </row>
        <row r="2287">
          <cell r="B2287" t="str">
            <v>Fam83d</v>
          </cell>
          <cell r="C2287" t="str">
            <v>protein FAM83D isoform X1</v>
          </cell>
          <cell r="D2287">
            <v>0.25867063200000001</v>
          </cell>
          <cell r="E2287">
            <v>0.61584393699999995</v>
          </cell>
          <cell r="F2287" t="str">
            <v>31.4 ± 9.0</v>
          </cell>
          <cell r="G2287" t="str">
            <v>40.3 ± 3.7</v>
          </cell>
          <cell r="H2287">
            <v>0.25867063200000001</v>
          </cell>
        </row>
        <row r="2288">
          <cell r="B2288" t="str">
            <v>Ncoa5</v>
          </cell>
          <cell r="C2288" t="str">
            <v>nuclear receptor coactivator 5 isoform X2</v>
          </cell>
          <cell r="D2288">
            <v>0.25859528100000001</v>
          </cell>
          <cell r="E2288">
            <v>0.39988964100000002</v>
          </cell>
          <cell r="F2288" t="str">
            <v>33.9 ± 0.8</v>
          </cell>
          <cell r="G2288" t="str">
            <v>43.8 ± 1.4</v>
          </cell>
          <cell r="H2288">
            <v>0.25859528100000001</v>
          </cell>
        </row>
        <row r="2289">
          <cell r="B2289" t="str">
            <v>BC106179</v>
          </cell>
          <cell r="C2289" t="str">
            <v>cDNA sequence BC106179</v>
          </cell>
          <cell r="D2289">
            <v>-0.25837531000000002</v>
          </cell>
          <cell r="E2289">
            <v>0.86568901700000001</v>
          </cell>
          <cell r="F2289" t="str">
            <v>1.7 ± 0.5</v>
          </cell>
          <cell r="G2289" t="str">
            <v>1.5 ± 0.5</v>
          </cell>
          <cell r="H2289">
            <v>0.25837531000000002</v>
          </cell>
        </row>
        <row r="2290">
          <cell r="B2290" t="str">
            <v>Vps13c</v>
          </cell>
          <cell r="C2290" t="str">
            <v>vacuolar protein sorting-associated protein 13C isoform X4</v>
          </cell>
          <cell r="D2290">
            <v>-0.25836841599999999</v>
          </cell>
          <cell r="E2290">
            <v>0.63073294700000004</v>
          </cell>
          <cell r="F2290" t="str">
            <v>8.8 ± 2.9</v>
          </cell>
          <cell r="G2290" t="str">
            <v>7.9 ± 0.6</v>
          </cell>
          <cell r="H2290">
            <v>0.25836841599999999</v>
          </cell>
        </row>
        <row r="2291">
          <cell r="B2291" t="str">
            <v>Cog2</v>
          </cell>
          <cell r="C2291" t="str">
            <v>conserved oligomeric Golgi complex subunit 2</v>
          </cell>
          <cell r="D2291">
            <v>-0.25831137599999998</v>
          </cell>
          <cell r="E2291">
            <v>0.60766447199999996</v>
          </cell>
          <cell r="F2291" t="str">
            <v>29.7 ± 7.1</v>
          </cell>
          <cell r="G2291" t="str">
            <v>26.7 ± 1.5</v>
          </cell>
          <cell r="H2291">
            <v>0.25831137599999998</v>
          </cell>
        </row>
        <row r="2292">
          <cell r="B2292" t="str">
            <v>Adgrg1</v>
          </cell>
          <cell r="C2292" t="str">
            <v>adhesion G protein-coupled receptor G1</v>
          </cell>
          <cell r="D2292">
            <v>-0.25828199600000001</v>
          </cell>
          <cell r="E2292">
            <v>0.49987788500000002</v>
          </cell>
          <cell r="F2292" t="str">
            <v>300.3 ± 46.2</v>
          </cell>
          <cell r="G2292" t="str">
            <v>270.1 ± 49.6</v>
          </cell>
          <cell r="H2292">
            <v>0.25828199600000001</v>
          </cell>
        </row>
        <row r="2293">
          <cell r="B2293" t="str">
            <v>Zscan2</v>
          </cell>
          <cell r="C2293" t="str">
            <v>zinc finger and SCAN domain-containing protein 2 isoform X1</v>
          </cell>
          <cell r="D2293">
            <v>0.25806157000000002</v>
          </cell>
          <cell r="E2293">
            <v>0.67053612200000001</v>
          </cell>
          <cell r="F2293" t="str">
            <v>16.2 ± 2.7</v>
          </cell>
          <cell r="G2293" t="str">
            <v>21.1 ± 2.6</v>
          </cell>
          <cell r="H2293">
            <v>0.25806157000000002</v>
          </cell>
        </row>
        <row r="2294">
          <cell r="B2294" t="str">
            <v>AI661453</v>
          </cell>
          <cell r="C2294" t="str">
            <v>uncharacterized protein C6orf132 homolog</v>
          </cell>
          <cell r="D2294">
            <v>-0.25802156799999998</v>
          </cell>
          <cell r="E2294">
            <v>0.43998919600000003</v>
          </cell>
          <cell r="F2294" t="str">
            <v>35.1 ± 3.4</v>
          </cell>
          <cell r="G2294" t="str">
            <v>31.7 ± 2.6</v>
          </cell>
          <cell r="H2294">
            <v>0.25802156799999998</v>
          </cell>
        </row>
        <row r="2295">
          <cell r="B2295" t="str">
            <v>Ctnnbip1</v>
          </cell>
          <cell r="C2295" t="str">
            <v>beta-catenin-interacting protein 1</v>
          </cell>
          <cell r="D2295">
            <v>0.25779781800000001</v>
          </cell>
          <cell r="E2295">
            <v>0.75564109000000002</v>
          </cell>
          <cell r="F2295" t="str">
            <v>8.6 ± 2.4</v>
          </cell>
          <cell r="G2295" t="str">
            <v>11.0 ± 2.0</v>
          </cell>
          <cell r="H2295">
            <v>0.25779781800000001</v>
          </cell>
        </row>
        <row r="2296">
          <cell r="B2296" t="str">
            <v>Scaper</v>
          </cell>
          <cell r="C2296" t="str">
            <v>S phase cyclin A-associated protein in the endoplasmic reticulum isoform X1</v>
          </cell>
          <cell r="D2296">
            <v>0.25777324800000001</v>
          </cell>
          <cell r="E2296">
            <v>0.391676307</v>
          </cell>
          <cell r="F2296" t="str">
            <v>25.0 ± 1.6</v>
          </cell>
          <cell r="G2296" t="str">
            <v>32.3 ± 2.2</v>
          </cell>
          <cell r="H2296">
            <v>0.25777324800000001</v>
          </cell>
        </row>
        <row r="2297">
          <cell r="B2297" t="str">
            <v>Slc15a3</v>
          </cell>
          <cell r="C2297" t="str">
            <v>solute carrier family 15 member 3</v>
          </cell>
          <cell r="D2297">
            <v>0.25773292599999997</v>
          </cell>
          <cell r="E2297">
            <v>0.76570989700000003</v>
          </cell>
          <cell r="F2297" t="str">
            <v>4.9 ± 0.9</v>
          </cell>
          <cell r="G2297" t="str">
            <v>6.2 ± 0.7</v>
          </cell>
          <cell r="H2297">
            <v>0.25773292599999997</v>
          </cell>
        </row>
        <row r="2298">
          <cell r="B2298" t="str">
            <v>Exosc9</v>
          </cell>
          <cell r="C2298" t="str">
            <v>exosome complex component RRP45</v>
          </cell>
          <cell r="D2298">
            <v>0.25770796400000001</v>
          </cell>
          <cell r="E2298">
            <v>0.44862220400000002</v>
          </cell>
          <cell r="F2298" t="str">
            <v>88.8 ± 12.4</v>
          </cell>
          <cell r="G2298" t="str">
            <v>114.4 ± 5.8</v>
          </cell>
          <cell r="H2298">
            <v>0.25770796400000001</v>
          </cell>
        </row>
        <row r="2299">
          <cell r="B2299" t="str">
            <v>Smpd3</v>
          </cell>
          <cell r="C2299" t="str">
            <v>sphingomyelin phosphodiesterase 3 isoform X1</v>
          </cell>
          <cell r="D2299">
            <v>-0.25760512600000002</v>
          </cell>
          <cell r="E2299">
            <v>0.63196763600000005</v>
          </cell>
          <cell r="F2299" t="str">
            <v>11.9 ± 2.9</v>
          </cell>
          <cell r="G2299" t="str">
            <v>10.7 ± 1.4</v>
          </cell>
          <cell r="H2299">
            <v>0.25760512600000002</v>
          </cell>
        </row>
        <row r="2300">
          <cell r="B2300" t="str">
            <v>Pltp</v>
          </cell>
          <cell r="C2300" t="str">
            <v>phospholipid transfer protein precursor</v>
          </cell>
          <cell r="D2300">
            <v>0.257593972</v>
          </cell>
          <cell r="E2300">
            <v>0.75564109000000002</v>
          </cell>
          <cell r="F2300" t="str">
            <v>9.4 ± 0.4</v>
          </cell>
          <cell r="G2300" t="str">
            <v>12.2 ± 2.6</v>
          </cell>
          <cell r="H2300">
            <v>0.257593972</v>
          </cell>
        </row>
        <row r="2301">
          <cell r="B2301" t="str">
            <v>Zfp868</v>
          </cell>
          <cell r="C2301" t="str">
            <v>Kruppel-like zinc finger protein isoform X1</v>
          </cell>
          <cell r="D2301">
            <v>0.25738003100000001</v>
          </cell>
          <cell r="E2301">
            <v>0.56447778100000001</v>
          </cell>
          <cell r="F2301" t="str">
            <v>18.6 ± 2.4</v>
          </cell>
          <cell r="G2301" t="str">
            <v>23.9 ± 1.9</v>
          </cell>
          <cell r="H2301">
            <v>0.25738003100000001</v>
          </cell>
        </row>
        <row r="2302">
          <cell r="B2302" t="str">
            <v>Arfgef3</v>
          </cell>
          <cell r="C2302" t="str">
            <v>ARFGEF family member 3</v>
          </cell>
          <cell r="D2302">
            <v>-0.25701729600000001</v>
          </cell>
          <cell r="E2302">
            <v>0.49424810600000002</v>
          </cell>
          <cell r="F2302" t="str">
            <v>9.1 ± 0.3</v>
          </cell>
          <cell r="G2302" t="str">
            <v>8.3 ± 0.9</v>
          </cell>
          <cell r="H2302">
            <v>0.25701729600000001</v>
          </cell>
        </row>
        <row r="2303">
          <cell r="B2303" t="str">
            <v>Zfp229</v>
          </cell>
          <cell r="C2303" t="str">
            <v>zinc finger protein 229</v>
          </cell>
          <cell r="D2303">
            <v>0.257005916</v>
          </cell>
          <cell r="E2303">
            <v>0.64838131600000004</v>
          </cell>
          <cell r="F2303" t="str">
            <v>9.2 ± 1.6</v>
          </cell>
          <cell r="G2303" t="str">
            <v>11.9 ± 0.8</v>
          </cell>
          <cell r="H2303">
            <v>0.257005916</v>
          </cell>
        </row>
        <row r="2304">
          <cell r="B2304" t="str">
            <v>Copg1</v>
          </cell>
          <cell r="C2304" t="str">
            <v>coatomer subunit gamma-1 isoform 2</v>
          </cell>
          <cell r="D2304">
            <v>-0.256986243</v>
          </cell>
          <cell r="E2304">
            <v>0.537588391</v>
          </cell>
          <cell r="F2304" t="str">
            <v>84.6 ± 12.0</v>
          </cell>
          <cell r="G2304" t="str">
            <v>76.3 ± 16.6</v>
          </cell>
          <cell r="H2304">
            <v>0.256986243</v>
          </cell>
        </row>
        <row r="2305">
          <cell r="B2305" t="str">
            <v>Cnnm2</v>
          </cell>
          <cell r="C2305" t="str">
            <v>metal transporter CNNM2 isoform b</v>
          </cell>
          <cell r="D2305">
            <v>0.25695828999999998</v>
          </cell>
          <cell r="E2305">
            <v>0.65537878699999996</v>
          </cell>
          <cell r="F2305" t="str">
            <v>10.0 ± 2.2</v>
          </cell>
          <cell r="G2305" t="str">
            <v>12.8 ± 1.8</v>
          </cell>
          <cell r="H2305">
            <v>0.25695828999999998</v>
          </cell>
        </row>
        <row r="2306">
          <cell r="B2306" t="str">
            <v>Cdkn2c</v>
          </cell>
          <cell r="C2306" t="str">
            <v>cyclin-dependent kinase 4 inhibitor C</v>
          </cell>
          <cell r="D2306">
            <v>0.25684681799999998</v>
          </cell>
          <cell r="E2306">
            <v>0.49432711200000001</v>
          </cell>
          <cell r="F2306" t="str">
            <v>76.3 ± 13.3</v>
          </cell>
          <cell r="G2306" t="str">
            <v>103.9 ± 9.9</v>
          </cell>
          <cell r="H2306">
            <v>0.25684681799999998</v>
          </cell>
        </row>
        <row r="2307">
          <cell r="B2307" t="str">
            <v>Slc35e4</v>
          </cell>
          <cell r="C2307" t="str">
            <v>solute carrier family 35 member E4</v>
          </cell>
          <cell r="D2307">
            <v>-0.25684489900000002</v>
          </cell>
          <cell r="E2307">
            <v>0.51947841100000003</v>
          </cell>
          <cell r="F2307" t="str">
            <v>38.6 ± 3.5</v>
          </cell>
          <cell r="G2307" t="str">
            <v>35.1 ± 4.5</v>
          </cell>
          <cell r="H2307">
            <v>0.25684489900000002</v>
          </cell>
        </row>
        <row r="2308">
          <cell r="B2308" t="str">
            <v>Gm11110</v>
          </cell>
          <cell r="C2308" t="str">
            <v>predicted gene 11110</v>
          </cell>
          <cell r="D2308">
            <v>0.25684231800000001</v>
          </cell>
          <cell r="E2308">
            <v>0.78243054099999998</v>
          </cell>
          <cell r="F2308" t="str">
            <v>11.5 ± 1.9</v>
          </cell>
          <cell r="G2308" t="str">
            <v>14.9 ± 1.2</v>
          </cell>
          <cell r="H2308">
            <v>0.25684231800000001</v>
          </cell>
        </row>
        <row r="2309">
          <cell r="B2309" t="str">
            <v>Cmtm8</v>
          </cell>
          <cell r="C2309" t="str">
            <v>CKLF-like MARVEL transmembrane domain-containing protein 8</v>
          </cell>
          <cell r="D2309">
            <v>-0.25677028800000001</v>
          </cell>
          <cell r="E2309">
            <v>0.79767279400000002</v>
          </cell>
          <cell r="F2309" t="str">
            <v>9.1 ± 2.1</v>
          </cell>
          <cell r="G2309" t="str">
            <v>8.2 ± 0.6</v>
          </cell>
          <cell r="H2309">
            <v>0.25677028800000001</v>
          </cell>
        </row>
        <row r="2310">
          <cell r="B2310" t="str">
            <v>Prdx6</v>
          </cell>
          <cell r="C2310" t="str">
            <v>peroxiredoxin-6 isoform 2</v>
          </cell>
          <cell r="D2310">
            <v>-0.25676176000000001</v>
          </cell>
          <cell r="E2310">
            <v>0.33885829899999997</v>
          </cell>
          <cell r="F2310" t="str">
            <v>151.4 ± 4.7</v>
          </cell>
          <cell r="G2310" t="str">
            <v>137.1 ± 9.0</v>
          </cell>
          <cell r="H2310">
            <v>0.25676176000000001</v>
          </cell>
        </row>
        <row r="2311">
          <cell r="B2311" t="str">
            <v>N4bp3</v>
          </cell>
          <cell r="C2311" t="str">
            <v>NEDD4-binding protein 3</v>
          </cell>
          <cell r="D2311">
            <v>-0.25672236700000001</v>
          </cell>
          <cell r="E2311">
            <v>0.46455854200000002</v>
          </cell>
          <cell r="F2311" t="str">
            <v>44.1 ± 4.1</v>
          </cell>
          <cell r="G2311" t="str">
            <v>39.8 ± 3.8</v>
          </cell>
          <cell r="H2311">
            <v>0.25672236700000001</v>
          </cell>
        </row>
        <row r="2312">
          <cell r="B2312" t="str">
            <v>B3gnt9</v>
          </cell>
          <cell r="C2312" t="str">
            <v>UDP-GlcNAc:betaGal beta-1,3-N-acetylglucosaminyltransferase 9 isoform X1</v>
          </cell>
          <cell r="D2312">
            <v>-0.25668747400000003</v>
          </cell>
          <cell r="E2312">
            <v>0.77923327099999995</v>
          </cell>
          <cell r="F2312" t="str">
            <v>5.0 ± 0.6</v>
          </cell>
          <cell r="G2312" t="str">
            <v>4.6 ± 0.6</v>
          </cell>
          <cell r="H2312">
            <v>0.25668747400000003</v>
          </cell>
        </row>
        <row r="2313">
          <cell r="B2313" t="str">
            <v>Fam64a</v>
          </cell>
          <cell r="C2313" t="str">
            <v>protein FAM64A isoform X1</v>
          </cell>
          <cell r="D2313">
            <v>0.25667216500000001</v>
          </cell>
          <cell r="E2313">
            <v>0.49424810600000002</v>
          </cell>
          <cell r="F2313" t="str">
            <v>50.2 ± 8.8</v>
          </cell>
          <cell r="G2313" t="str">
            <v>64.5 ± 4.7</v>
          </cell>
          <cell r="H2313">
            <v>0.25667216500000001</v>
          </cell>
        </row>
        <row r="2314">
          <cell r="B2314" t="str">
            <v>Ccnyl1</v>
          </cell>
          <cell r="C2314" t="str">
            <v>cyclin-Y-like protein 1 isoform X1</v>
          </cell>
          <cell r="D2314">
            <v>-0.256624615</v>
          </cell>
          <cell r="E2314">
            <v>0.74985134099999995</v>
          </cell>
          <cell r="F2314" t="str">
            <v>7.5 ± 1.0</v>
          </cell>
          <cell r="G2314" t="str">
            <v>6.8 ± 1.0</v>
          </cell>
          <cell r="H2314">
            <v>0.256624615</v>
          </cell>
        </row>
        <row r="2315">
          <cell r="B2315" t="str">
            <v>Atad5</v>
          </cell>
          <cell r="C2315" t="str">
            <v>ATPase family AAA domain-containing protein 5</v>
          </cell>
          <cell r="D2315">
            <v>0.256615973</v>
          </cell>
          <cell r="E2315">
            <v>0.41888075000000002</v>
          </cell>
          <cell r="F2315" t="str">
            <v>25.9 ± 0.7</v>
          </cell>
          <cell r="G2315" t="str">
            <v>33.5 ± 2.6</v>
          </cell>
          <cell r="H2315">
            <v>0.256615973</v>
          </cell>
        </row>
        <row r="2316">
          <cell r="B2316" t="str">
            <v>Prdx3</v>
          </cell>
          <cell r="C2316" t="str">
            <v>thioredoxin-dependent peroxide reductase, mitochondrial precursor</v>
          </cell>
          <cell r="D2316">
            <v>-0.25661257599999998</v>
          </cell>
          <cell r="E2316">
            <v>0.49153900499999997</v>
          </cell>
          <cell r="F2316" t="str">
            <v>108.0 ± 9.5</v>
          </cell>
          <cell r="G2316" t="str">
            <v>98.1 ± 8.6</v>
          </cell>
          <cell r="H2316">
            <v>0.25661257599999998</v>
          </cell>
        </row>
        <row r="2317">
          <cell r="B2317" t="str">
            <v>Zcchc14</v>
          </cell>
          <cell r="C2317" t="str">
            <v>zinc finger CCHC domain-containing protein 14 isoform X2</v>
          </cell>
          <cell r="D2317">
            <v>-0.25660073799999999</v>
          </cell>
          <cell r="E2317">
            <v>0.57174595299999997</v>
          </cell>
          <cell r="F2317" t="str">
            <v>20.1 ± 3.9</v>
          </cell>
          <cell r="G2317" t="str">
            <v>18.1 ± 3.5</v>
          </cell>
          <cell r="H2317">
            <v>0.25660073799999999</v>
          </cell>
        </row>
        <row r="2318">
          <cell r="B2318" t="str">
            <v>Lcmt1</v>
          </cell>
          <cell r="C2318" t="str">
            <v>leucine carboxyl methyltransferase 1</v>
          </cell>
          <cell r="D2318">
            <v>-0.256528384</v>
          </cell>
          <cell r="E2318">
            <v>0.50628673800000001</v>
          </cell>
          <cell r="F2318" t="str">
            <v>64.2 ± 5.9</v>
          </cell>
          <cell r="G2318" t="str">
            <v>58.2 ± 3.5</v>
          </cell>
          <cell r="H2318">
            <v>0.256528384</v>
          </cell>
        </row>
        <row r="2319">
          <cell r="B2319" t="str">
            <v>Mtrf1</v>
          </cell>
          <cell r="C2319" t="str">
            <v>peptide chain release factor 1, mitochondrial isoform X3</v>
          </cell>
          <cell r="D2319">
            <v>-0.25652691</v>
          </cell>
          <cell r="E2319">
            <v>0.75564109000000002</v>
          </cell>
          <cell r="F2319" t="str">
            <v>9.2 ± 1.0</v>
          </cell>
          <cell r="G2319" t="str">
            <v>8.3 ± 1.2</v>
          </cell>
          <cell r="H2319">
            <v>0.25652691</v>
          </cell>
        </row>
        <row r="2320">
          <cell r="B2320" t="str">
            <v>Vasp</v>
          </cell>
          <cell r="C2320" t="str">
            <v>vasodilator-stimulated phosphoprotein isoform 3</v>
          </cell>
          <cell r="D2320">
            <v>-0.25652627500000003</v>
          </cell>
          <cell r="E2320">
            <v>0.39988964100000002</v>
          </cell>
          <cell r="F2320" t="str">
            <v>103.8 ± 15.6</v>
          </cell>
          <cell r="G2320" t="str">
            <v>93.6 ± 6.5</v>
          </cell>
          <cell r="H2320">
            <v>0.25652627500000003</v>
          </cell>
        </row>
        <row r="2321">
          <cell r="B2321" t="str">
            <v>Gpam</v>
          </cell>
          <cell r="C2321" t="str">
            <v>glycerol-3-phosphate acyltransferase 1, mitochondrial isoform X1</v>
          </cell>
          <cell r="D2321">
            <v>0.25643040299999997</v>
          </cell>
          <cell r="E2321">
            <v>0.42242250999999997</v>
          </cell>
          <cell r="F2321" t="str">
            <v>22.0 ± 1.3</v>
          </cell>
          <cell r="G2321" t="str">
            <v>28.4 ± 0.6</v>
          </cell>
          <cell r="H2321">
            <v>0.25643040299999997</v>
          </cell>
        </row>
        <row r="2322">
          <cell r="B2322" t="str">
            <v>Adamts1</v>
          </cell>
          <cell r="C2322" t="str">
            <v>A disintegrin and metalloproteinase with thrombospondin motifs 1 preproprotein</v>
          </cell>
          <cell r="D2322">
            <v>-0.25639913199999997</v>
          </cell>
          <cell r="E2322">
            <v>0.63036645800000002</v>
          </cell>
          <cell r="F2322" t="str">
            <v>67.0 ± 16.4</v>
          </cell>
          <cell r="G2322" t="str">
            <v>60.4 ± 13.6</v>
          </cell>
          <cell r="H2322">
            <v>0.25639913199999997</v>
          </cell>
        </row>
        <row r="2323">
          <cell r="B2323" t="str">
            <v>Drosha</v>
          </cell>
          <cell r="C2323" t="str">
            <v>ribonuclease 3 isoform X1</v>
          </cell>
          <cell r="D2323">
            <v>-0.256373024</v>
          </cell>
          <cell r="E2323">
            <v>0.358928884</v>
          </cell>
          <cell r="F2323" t="str">
            <v>45.5 ± 5.2</v>
          </cell>
          <cell r="G2323" t="str">
            <v>41.0 ± 1.7</v>
          </cell>
          <cell r="H2323">
            <v>0.256373024</v>
          </cell>
        </row>
        <row r="2324">
          <cell r="B2324" t="str">
            <v>Sec23a</v>
          </cell>
          <cell r="C2324" t="str">
            <v>protein transport protein Sec23A isoform X1</v>
          </cell>
          <cell r="D2324">
            <v>0.25633548099999998</v>
          </cell>
          <cell r="E2324">
            <v>0.39988964100000002</v>
          </cell>
          <cell r="F2324" t="str">
            <v>36.3 ± 1.1</v>
          </cell>
          <cell r="G2324" t="str">
            <v>46.9 ± 2.9</v>
          </cell>
          <cell r="H2324">
            <v>0.25633548099999998</v>
          </cell>
        </row>
        <row r="2325">
          <cell r="B2325" t="str">
            <v>Naa30</v>
          </cell>
          <cell r="C2325" t="str">
            <v>N-alpha-acetyltransferase 30</v>
          </cell>
          <cell r="D2325">
            <v>-0.25633107700000002</v>
          </cell>
          <cell r="E2325">
            <v>0.68501954899999995</v>
          </cell>
          <cell r="F2325" t="str">
            <v>21.3 ± 5.0</v>
          </cell>
          <cell r="G2325" t="str">
            <v>19.1 ± 4.7</v>
          </cell>
          <cell r="H2325">
            <v>0.25633107700000002</v>
          </cell>
        </row>
        <row r="2326">
          <cell r="B2326" t="str">
            <v>Serp2</v>
          </cell>
          <cell r="C2326" t="str">
            <v>stress-associated endoplasmic reticulum protein 2</v>
          </cell>
          <cell r="D2326">
            <v>-0.25623482800000003</v>
          </cell>
          <cell r="E2326">
            <v>0.83653056100000001</v>
          </cell>
          <cell r="F2326" t="str">
            <v>10.0 ± 1.9</v>
          </cell>
          <cell r="G2326" t="str">
            <v>9.0 ± 2.2</v>
          </cell>
          <cell r="H2326">
            <v>0.25623482800000003</v>
          </cell>
        </row>
        <row r="2327">
          <cell r="B2327" t="str">
            <v>Zgrf1</v>
          </cell>
          <cell r="C2327" t="str">
            <v>protein ZGRF1</v>
          </cell>
          <cell r="D2327">
            <v>0.256207289</v>
          </cell>
          <cell r="E2327">
            <v>0.48097071600000002</v>
          </cell>
          <cell r="F2327" t="str">
            <v>14.6 ± 2.1</v>
          </cell>
          <cell r="G2327" t="str">
            <v>18.7 ± 1.7</v>
          </cell>
          <cell r="H2327">
            <v>0.256207289</v>
          </cell>
        </row>
        <row r="2328">
          <cell r="B2328" t="str">
            <v>Ssbp2</v>
          </cell>
          <cell r="C2328" t="str">
            <v>single-stranded DNA-binding protein 2 isoform 2</v>
          </cell>
          <cell r="D2328">
            <v>0.25618287099999998</v>
          </cell>
          <cell r="E2328">
            <v>0.78912321399999996</v>
          </cell>
          <cell r="F2328" t="str">
            <v>3.8 ± 0.7</v>
          </cell>
          <cell r="G2328" t="str">
            <v>4.9 ± 0.8</v>
          </cell>
          <cell r="H2328">
            <v>0.25618287099999998</v>
          </cell>
        </row>
        <row r="2329">
          <cell r="B2329" t="str">
            <v>Zfp41</v>
          </cell>
          <cell r="C2329" t="str">
            <v>zinc finger protein 41 isoform X1</v>
          </cell>
          <cell r="D2329">
            <v>0.25601439799999998</v>
          </cell>
          <cell r="E2329">
            <v>0.54991907500000003</v>
          </cell>
          <cell r="F2329" t="str">
            <v>12.9 ± 0.8</v>
          </cell>
          <cell r="G2329" t="str">
            <v>16.6 ± 1.6</v>
          </cell>
          <cell r="H2329">
            <v>0.25601439799999998</v>
          </cell>
        </row>
        <row r="2330">
          <cell r="B2330" t="str">
            <v>Myd88</v>
          </cell>
          <cell r="C2330" t="str">
            <v>myeloid differentiation primary response protein MyD88</v>
          </cell>
          <cell r="D2330">
            <v>-0.255916598</v>
          </cell>
          <cell r="E2330">
            <v>0.69555925500000004</v>
          </cell>
          <cell r="F2330" t="str">
            <v>14.2 ± 1.2</v>
          </cell>
          <cell r="G2330" t="str">
            <v>12.9 ± 1.3</v>
          </cell>
          <cell r="H2330">
            <v>0.255916598</v>
          </cell>
        </row>
        <row r="2331">
          <cell r="B2331" t="str">
            <v>Cacna1d</v>
          </cell>
          <cell r="C2331" t="str">
            <v>voltage-dependent L-type calcium channel subunit alpha-1D isoform 3</v>
          </cell>
          <cell r="D2331">
            <v>0.25587436800000002</v>
          </cell>
          <cell r="E2331">
            <v>0.80216588099999997</v>
          </cell>
          <cell r="F2331" t="str">
            <v>2.6 ± 0.9</v>
          </cell>
          <cell r="G2331" t="str">
            <v>3.3 ± 0.7</v>
          </cell>
          <cell r="H2331">
            <v>0.25587436800000002</v>
          </cell>
        </row>
        <row r="2332">
          <cell r="B2332" t="str">
            <v>Cbr4</v>
          </cell>
          <cell r="C2332" t="str">
            <v>carbonyl reductase family member 4</v>
          </cell>
          <cell r="D2332">
            <v>0.25568814099999998</v>
          </cell>
          <cell r="E2332">
            <v>0.61743977500000002</v>
          </cell>
          <cell r="F2332" t="str">
            <v>31.8 ± 4.3</v>
          </cell>
          <cell r="G2332" t="str">
            <v>41.1 ± 2.1</v>
          </cell>
          <cell r="H2332">
            <v>0.25568814099999998</v>
          </cell>
        </row>
        <row r="2333">
          <cell r="B2333" t="str">
            <v>Rab19</v>
          </cell>
          <cell r="C2333" t="str">
            <v>ras-related protein Rab-19 isoform X1</v>
          </cell>
          <cell r="D2333">
            <v>-0.25565883900000003</v>
          </cell>
          <cell r="E2333">
            <v>0.78932387100000001</v>
          </cell>
          <cell r="F2333" t="str">
            <v>8.3 ± 1.3</v>
          </cell>
          <cell r="G2333" t="str">
            <v>7.5 ± 0.4</v>
          </cell>
          <cell r="H2333">
            <v>0.25565883900000003</v>
          </cell>
        </row>
        <row r="2334">
          <cell r="B2334" t="str">
            <v>Ccpg1os</v>
          </cell>
          <cell r="C2334" t="str">
            <v>uncharacterized protein C15orf65 homolog isoform X2</v>
          </cell>
          <cell r="D2334">
            <v>0.25550714099999999</v>
          </cell>
          <cell r="E2334">
            <v>0.80860573199999997</v>
          </cell>
          <cell r="F2334" t="str">
            <v>14.7 ± 3.5</v>
          </cell>
          <cell r="G2334" t="str">
            <v>19.1 ± 1.8</v>
          </cell>
          <cell r="H2334">
            <v>0.25550714099999999</v>
          </cell>
        </row>
        <row r="2335">
          <cell r="B2335" t="str">
            <v>Sik1</v>
          </cell>
          <cell r="C2335" t="str">
            <v>serine/threonine-protein kinase SIK1</v>
          </cell>
          <cell r="D2335">
            <v>-0.25543481099999998</v>
          </cell>
          <cell r="E2335">
            <v>0.60201292100000003</v>
          </cell>
          <cell r="F2335" t="str">
            <v>14.8 ± 3.3</v>
          </cell>
          <cell r="G2335" t="str">
            <v>13.3 ± 1.6</v>
          </cell>
          <cell r="H2335">
            <v>0.25543481099999998</v>
          </cell>
        </row>
        <row r="2336">
          <cell r="B2336" t="str">
            <v>Slc22a23</v>
          </cell>
          <cell r="C2336" t="str">
            <v>solute carrier family 22 member 23</v>
          </cell>
          <cell r="D2336">
            <v>-0.25533325699999998</v>
          </cell>
          <cell r="E2336">
            <v>0.53160854199999996</v>
          </cell>
          <cell r="F2336" t="str">
            <v>26.7 ± 6.9</v>
          </cell>
          <cell r="G2336" t="str">
            <v>24.0 ± 2.5</v>
          </cell>
          <cell r="H2336">
            <v>0.25533325699999998</v>
          </cell>
        </row>
        <row r="2337">
          <cell r="B2337" t="str">
            <v>Cbl</v>
          </cell>
          <cell r="C2337" t="str">
            <v>E3 ubiquitin-protein ligase CBL isoform X2</v>
          </cell>
          <cell r="D2337">
            <v>-0.25532297700000001</v>
          </cell>
          <cell r="E2337">
            <v>0.63493063999999999</v>
          </cell>
          <cell r="F2337" t="str">
            <v>17.3 ± 5.6</v>
          </cell>
          <cell r="G2337" t="str">
            <v>15.5 ± 0.7</v>
          </cell>
          <cell r="H2337">
            <v>0.25532297700000001</v>
          </cell>
        </row>
        <row r="2338">
          <cell r="B2338" t="str">
            <v>Rny3</v>
          </cell>
          <cell r="C2338" t="str">
            <v>RNA, Y3 small cytoplasmic</v>
          </cell>
          <cell r="D2338">
            <v>0.25532029000000001</v>
          </cell>
          <cell r="E2338">
            <v>0.73897211799999996</v>
          </cell>
          <cell r="F2338" t="str">
            <v>438.4 ± 74.3</v>
          </cell>
          <cell r="G2338" t="str">
            <v>570.8 ± 148.7</v>
          </cell>
          <cell r="H2338">
            <v>0.25532029000000001</v>
          </cell>
        </row>
        <row r="2339">
          <cell r="B2339" t="str">
            <v>Lrrc40</v>
          </cell>
          <cell r="C2339" t="str">
            <v>leucine-rich repeat-containing protein 40 isoform X2</v>
          </cell>
          <cell r="D2339">
            <v>0.25529771600000001</v>
          </cell>
          <cell r="E2339">
            <v>0.41279526999999999</v>
          </cell>
          <cell r="F2339" t="str">
            <v>32.2 ± 1.8</v>
          </cell>
          <cell r="G2339" t="str">
            <v>41.6 ± 1.3</v>
          </cell>
          <cell r="H2339">
            <v>0.25529771600000001</v>
          </cell>
        </row>
        <row r="2340">
          <cell r="B2340" t="str">
            <v>Cdca5</v>
          </cell>
          <cell r="C2340" t="str">
            <v>sororin</v>
          </cell>
          <cell r="D2340">
            <v>0.25502696400000002</v>
          </cell>
          <cell r="E2340">
            <v>0.53349966599999998</v>
          </cell>
          <cell r="F2340" t="str">
            <v>33.0 ± 2.3</v>
          </cell>
          <cell r="G2340" t="str">
            <v>42.5 ± 5.6</v>
          </cell>
          <cell r="H2340">
            <v>0.25502696400000002</v>
          </cell>
        </row>
        <row r="2341">
          <cell r="B2341" t="str">
            <v>Zranb3</v>
          </cell>
          <cell r="C2341" t="str">
            <v>DNA annealing helicase and endonuclease ZRANB3 isoform X6</v>
          </cell>
          <cell r="D2341">
            <v>0.25501495699999999</v>
          </cell>
          <cell r="E2341">
            <v>0.49196173700000001</v>
          </cell>
          <cell r="F2341" t="str">
            <v>16.3 ± 0.7</v>
          </cell>
          <cell r="G2341" t="str">
            <v>21.1 ± 0.9</v>
          </cell>
          <cell r="H2341">
            <v>0.25501495699999999</v>
          </cell>
        </row>
        <row r="2342">
          <cell r="B2342" t="str">
            <v>Igsf3</v>
          </cell>
          <cell r="C2342" t="str">
            <v>immunoglobulin superfamily member 3 precursor</v>
          </cell>
          <cell r="D2342">
            <v>0.25489401699999997</v>
          </cell>
          <cell r="E2342">
            <v>0.65094738299999999</v>
          </cell>
          <cell r="F2342" t="str">
            <v>5.0 ± 1.2</v>
          </cell>
          <cell r="G2342" t="str">
            <v>6.4 ± 0.8</v>
          </cell>
          <cell r="H2342">
            <v>0.25489401699999997</v>
          </cell>
        </row>
        <row r="2343">
          <cell r="B2343" t="str">
            <v>Kif14</v>
          </cell>
          <cell r="C2343" t="str">
            <v>kinesin-like protein KIF14 isoform X2</v>
          </cell>
          <cell r="D2343">
            <v>0.25483424300000002</v>
          </cell>
          <cell r="E2343">
            <v>0.516088306</v>
          </cell>
          <cell r="F2343" t="str">
            <v>7.1 ± 1.1</v>
          </cell>
          <cell r="G2343" t="str">
            <v>9.1 ± 0.7</v>
          </cell>
          <cell r="H2343">
            <v>0.25483424300000002</v>
          </cell>
        </row>
        <row r="2344">
          <cell r="B2344" t="str">
            <v>Fam110c</v>
          </cell>
          <cell r="C2344" t="str">
            <v>protein FAM110C</v>
          </cell>
          <cell r="D2344">
            <v>-0.25480709600000001</v>
          </cell>
          <cell r="E2344">
            <v>0.71855362199999995</v>
          </cell>
          <cell r="F2344" t="str">
            <v>13.1 ± 2.1</v>
          </cell>
          <cell r="G2344" t="str">
            <v>12.0 ± 1.6</v>
          </cell>
          <cell r="H2344">
            <v>0.25480709600000001</v>
          </cell>
        </row>
        <row r="2345">
          <cell r="B2345" t="str">
            <v>Gm10069</v>
          </cell>
          <cell r="C2345" t="str">
            <v>predicted gene 10069</v>
          </cell>
          <cell r="D2345">
            <v>-0.25476874500000002</v>
          </cell>
          <cell r="E2345">
            <v>0.80204128399999997</v>
          </cell>
          <cell r="F2345" t="str">
            <v>3.4 ± 0.3</v>
          </cell>
          <cell r="G2345" t="str">
            <v>3.0 ± 0.7</v>
          </cell>
          <cell r="H2345">
            <v>0.25476874500000002</v>
          </cell>
        </row>
        <row r="2346">
          <cell r="B2346" t="str">
            <v>BC055324</v>
          </cell>
          <cell r="C2346" t="str">
            <v>uncharacterized protein C1orf112 homolog isoform X3</v>
          </cell>
          <cell r="D2346">
            <v>0.254615643</v>
          </cell>
          <cell r="E2346">
            <v>0.42655768100000002</v>
          </cell>
          <cell r="F2346" t="str">
            <v>30.2 ± 3.1</v>
          </cell>
          <cell r="G2346" t="str">
            <v>38.8 ± 0.1</v>
          </cell>
          <cell r="H2346">
            <v>0.254615643</v>
          </cell>
        </row>
        <row r="2347">
          <cell r="B2347" t="str">
            <v>Arhgef25</v>
          </cell>
          <cell r="C2347" t="str">
            <v>rho guanine nucleotide exchange factor 25 isoform X3</v>
          </cell>
          <cell r="D2347">
            <v>-0.25456664600000001</v>
          </cell>
          <cell r="E2347">
            <v>0.76276390900000002</v>
          </cell>
          <cell r="F2347" t="str">
            <v>13.9 ± 1.1</v>
          </cell>
          <cell r="G2347" t="str">
            <v>12.8 ± 3.5</v>
          </cell>
          <cell r="H2347">
            <v>0.25456664600000001</v>
          </cell>
        </row>
        <row r="2348">
          <cell r="B2348" t="str">
            <v>Nip7</v>
          </cell>
          <cell r="C2348" t="str">
            <v>60S ribosome subunit biogenesis protein NIP7 homolog isoform 1</v>
          </cell>
          <cell r="D2348">
            <v>-0.25452786599999999</v>
          </cell>
          <cell r="E2348">
            <v>0.54902598000000002</v>
          </cell>
          <cell r="F2348" t="str">
            <v>33.4 ± 5.0</v>
          </cell>
          <cell r="G2348" t="str">
            <v>30.3 ± 1.3</v>
          </cell>
          <cell r="H2348">
            <v>0.25452786599999999</v>
          </cell>
        </row>
        <row r="2349">
          <cell r="B2349" t="str">
            <v>Pea15a</v>
          </cell>
          <cell r="C2349" t="str">
            <v>astrocytic phosphoprotein PEA-15 isoform 3</v>
          </cell>
          <cell r="D2349">
            <v>-0.25449918700000002</v>
          </cell>
          <cell r="E2349">
            <v>0.43095702800000002</v>
          </cell>
          <cell r="F2349" t="str">
            <v>162.5 ± 32.0</v>
          </cell>
          <cell r="G2349" t="str">
            <v>146.3 ± 10.0</v>
          </cell>
          <cell r="H2349">
            <v>0.25449918700000002</v>
          </cell>
        </row>
        <row r="2350">
          <cell r="B2350" t="str">
            <v>Cep170</v>
          </cell>
          <cell r="C2350" t="str">
            <v>centrosomal protein of 170 kDa isoform X13</v>
          </cell>
          <cell r="D2350">
            <v>0.25440766599999998</v>
          </cell>
          <cell r="E2350">
            <v>0.49987788500000002</v>
          </cell>
          <cell r="F2350" t="str">
            <v>12.5 ± 2.2</v>
          </cell>
          <cell r="G2350" t="str">
            <v>16.0 ± 0.4</v>
          </cell>
          <cell r="H2350">
            <v>0.25440766599999998</v>
          </cell>
        </row>
        <row r="2351">
          <cell r="B2351" t="str">
            <v>Haus8</v>
          </cell>
          <cell r="C2351" t="str">
            <v>HAUS augmin-like complex subunit 8 isoform X5</v>
          </cell>
          <cell r="D2351">
            <v>0.25413123399999998</v>
          </cell>
          <cell r="E2351">
            <v>0.64561238700000001</v>
          </cell>
          <cell r="F2351" t="str">
            <v>31.0 ± 6.5</v>
          </cell>
          <cell r="G2351" t="str">
            <v>40.4 ± 2.9</v>
          </cell>
          <cell r="H2351">
            <v>0.25413123399999998</v>
          </cell>
        </row>
        <row r="2352">
          <cell r="B2352" t="str">
            <v>Mapt</v>
          </cell>
          <cell r="C2352" t="str">
            <v>microtubule-associated protein tau isoform X1</v>
          </cell>
          <cell r="D2352">
            <v>-0.25405999699999998</v>
          </cell>
          <cell r="E2352">
            <v>0.67975326199999997</v>
          </cell>
          <cell r="F2352" t="str">
            <v>9.4 ± 1.3</v>
          </cell>
          <cell r="G2352" t="str">
            <v>8.5 ± 1.2</v>
          </cell>
          <cell r="H2352">
            <v>0.25405999699999998</v>
          </cell>
        </row>
        <row r="2353">
          <cell r="B2353" t="str">
            <v>Hdgfrp3</v>
          </cell>
          <cell r="C2353" t="str">
            <v>hepatoma-derived growth factor-related protein 3</v>
          </cell>
          <cell r="D2353">
            <v>0.25405501600000002</v>
          </cell>
          <cell r="E2353">
            <v>0.51147152699999998</v>
          </cell>
          <cell r="F2353" t="str">
            <v>12.6 ± 0.2</v>
          </cell>
          <cell r="G2353" t="str">
            <v>16.2 ± 1.7</v>
          </cell>
          <cell r="H2353">
            <v>0.25405501600000002</v>
          </cell>
        </row>
        <row r="2354">
          <cell r="B2354" t="str">
            <v>Snapc1</v>
          </cell>
          <cell r="C2354" t="str">
            <v>snRNA-activating protein complex subunit 1</v>
          </cell>
          <cell r="D2354">
            <v>0.25404742400000002</v>
          </cell>
          <cell r="E2354">
            <v>0.72821129399999995</v>
          </cell>
          <cell r="F2354" t="str">
            <v>9.9 ± 1.2</v>
          </cell>
          <cell r="G2354" t="str">
            <v>12.8 ± 0.4</v>
          </cell>
          <cell r="H2354">
            <v>0.25404742400000002</v>
          </cell>
        </row>
        <row r="2355">
          <cell r="B2355" t="str">
            <v>Irs2</v>
          </cell>
          <cell r="C2355" t="str">
            <v>insulin receptor substrate 2</v>
          </cell>
          <cell r="D2355">
            <v>-0.25401493200000003</v>
          </cell>
          <cell r="E2355">
            <v>0.55738201600000004</v>
          </cell>
          <cell r="F2355" t="str">
            <v>25.5 ± 6.8</v>
          </cell>
          <cell r="G2355" t="str">
            <v>22.9 ± 1.6</v>
          </cell>
          <cell r="H2355">
            <v>0.25401493200000003</v>
          </cell>
        </row>
        <row r="2356">
          <cell r="B2356" t="str">
            <v>Klf7</v>
          </cell>
          <cell r="C2356" t="str">
            <v>Krueppel-like factor 7 isoform X2</v>
          </cell>
          <cell r="D2356">
            <v>-0.25392420500000001</v>
          </cell>
          <cell r="E2356">
            <v>0.72810984300000003</v>
          </cell>
          <cell r="F2356" t="str">
            <v>15.5 ± 2.5</v>
          </cell>
          <cell r="G2356" t="str">
            <v>14.0 ± 1.1</v>
          </cell>
          <cell r="H2356">
            <v>0.25392420500000001</v>
          </cell>
        </row>
        <row r="2357">
          <cell r="B2357" t="str">
            <v>Lyrm5</v>
          </cell>
          <cell r="C2357" t="str">
            <v>LYR motif-containing protein 5 isoform X1</v>
          </cell>
          <cell r="D2357">
            <v>-0.25380784299999998</v>
          </cell>
          <cell r="E2357">
            <v>0.69310893500000004</v>
          </cell>
          <cell r="F2357" t="str">
            <v>23.9 ± 3.0</v>
          </cell>
          <cell r="G2357" t="str">
            <v>21.7 ± 3.2</v>
          </cell>
          <cell r="H2357">
            <v>0.25380784299999998</v>
          </cell>
        </row>
        <row r="2358">
          <cell r="B2358" t="str">
            <v>Adcy6</v>
          </cell>
          <cell r="C2358" t="str">
            <v>adenylate cyclase type 6 isoform X1</v>
          </cell>
          <cell r="D2358">
            <v>-0.25378797800000003</v>
          </cell>
          <cell r="E2358">
            <v>0.388596259</v>
          </cell>
          <cell r="F2358" t="str">
            <v>70.1 ± 9.0</v>
          </cell>
          <cell r="G2358" t="str">
            <v>63.4 ± 1.6</v>
          </cell>
          <cell r="H2358">
            <v>0.25378797800000003</v>
          </cell>
        </row>
        <row r="2359">
          <cell r="B2359" t="str">
            <v>Abce1</v>
          </cell>
          <cell r="C2359" t="str">
            <v>ATP-binding cassette sub-family E member 1</v>
          </cell>
          <cell r="D2359">
            <v>0.25369372899999998</v>
          </cell>
          <cell r="E2359">
            <v>0.55269233900000003</v>
          </cell>
          <cell r="F2359" t="str">
            <v>116.2 ± 20.6</v>
          </cell>
          <cell r="G2359" t="str">
            <v>149.4 ± 22.3</v>
          </cell>
          <cell r="H2359">
            <v>0.25369372899999998</v>
          </cell>
        </row>
        <row r="2360">
          <cell r="B2360" t="str">
            <v>Trib1</v>
          </cell>
          <cell r="C2360" t="str">
            <v>tribbles homolog 1</v>
          </cell>
          <cell r="D2360">
            <v>0.25368064299999998</v>
          </cell>
          <cell r="E2360">
            <v>0.41888075000000002</v>
          </cell>
          <cell r="F2360" t="str">
            <v>67.6 ± 2.4</v>
          </cell>
          <cell r="G2360" t="str">
            <v>87.2 ± 6.6</v>
          </cell>
          <cell r="H2360">
            <v>0.25368064299999998</v>
          </cell>
        </row>
        <row r="2361">
          <cell r="B2361" t="str">
            <v>Syn3</v>
          </cell>
          <cell r="C2361" t="str">
            <v>synapsin-3 isoform 1</v>
          </cell>
          <cell r="D2361">
            <v>-0.25366533800000002</v>
          </cell>
          <cell r="E2361">
            <v>0.789735505</v>
          </cell>
          <cell r="F2361" t="str">
            <v>2.4 ± 0.3</v>
          </cell>
          <cell r="G2361" t="str">
            <v>2.2 ± 0.2</v>
          </cell>
          <cell r="H2361">
            <v>0.25366533800000002</v>
          </cell>
        </row>
        <row r="2362">
          <cell r="B2362" t="str">
            <v>Fdxr</v>
          </cell>
          <cell r="C2362" t="str">
            <v>NADPH:adrenodoxin oxidoreductase, mitochondrial precursor</v>
          </cell>
          <cell r="D2362">
            <v>-0.25366330199999998</v>
          </cell>
          <cell r="E2362">
            <v>0.76570989700000003</v>
          </cell>
          <cell r="F2362" t="str">
            <v>9.2 ± 0.7</v>
          </cell>
          <cell r="G2362" t="str">
            <v>8.4 ± 1.3</v>
          </cell>
          <cell r="H2362">
            <v>0.25366330199999998</v>
          </cell>
        </row>
        <row r="2363">
          <cell r="B2363" t="str">
            <v>Pald1</v>
          </cell>
          <cell r="C2363" t="str">
            <v>paladin isoform X2</v>
          </cell>
          <cell r="D2363">
            <v>0.25365779999999999</v>
          </cell>
          <cell r="E2363">
            <v>0.52447076599999998</v>
          </cell>
          <cell r="F2363" t="str">
            <v>32.0 ± 4.7</v>
          </cell>
          <cell r="G2363" t="str">
            <v>41.1 ± 8.0</v>
          </cell>
          <cell r="H2363">
            <v>0.25365779999999999</v>
          </cell>
        </row>
        <row r="2364">
          <cell r="B2364" t="str">
            <v>Gm3336</v>
          </cell>
          <cell r="C2364" t="str">
            <v>uncharacterized protein LOC100502950 isoform X1</v>
          </cell>
          <cell r="D2364">
            <v>0.25364804200000002</v>
          </cell>
          <cell r="E2364">
            <v>0.771025195</v>
          </cell>
          <cell r="F2364" t="str">
            <v>8.8 ± 0.6</v>
          </cell>
          <cell r="G2364" t="str">
            <v>11.4 ± 0.4</v>
          </cell>
          <cell r="H2364">
            <v>0.25364804200000002</v>
          </cell>
        </row>
        <row r="2365">
          <cell r="B2365" t="str">
            <v>Evpl</v>
          </cell>
          <cell r="C2365" t="str">
            <v>envoplakin isoform X1</v>
          </cell>
          <cell r="D2365">
            <v>-0.25361774199999998</v>
          </cell>
          <cell r="E2365">
            <v>0.52400463600000002</v>
          </cell>
          <cell r="F2365" t="str">
            <v>33.3 ± 5.8</v>
          </cell>
          <cell r="G2365" t="str">
            <v>30.3 ± 2.4</v>
          </cell>
          <cell r="H2365">
            <v>0.25361774199999998</v>
          </cell>
        </row>
        <row r="2366">
          <cell r="B2366" t="str">
            <v>Krt18</v>
          </cell>
          <cell r="C2366" t="str">
            <v>keratin, type I cytoskeletal 18</v>
          </cell>
          <cell r="D2366">
            <v>-0.253592227</v>
          </cell>
          <cell r="E2366">
            <v>0.47341242900000002</v>
          </cell>
          <cell r="F2366" t="str">
            <v>2251.5 ± 118.4</v>
          </cell>
          <cell r="G2366" t="str">
            <v>2046.1 ± 296.1</v>
          </cell>
          <cell r="H2366">
            <v>0.253592227</v>
          </cell>
        </row>
        <row r="2367">
          <cell r="B2367" t="str">
            <v>Hnrnpdl</v>
          </cell>
          <cell r="C2367" t="str">
            <v>heterogeneous nuclear ribonucleoprotein D-like isoform X1</v>
          </cell>
          <cell r="D2367">
            <v>0.25356997999999997</v>
          </cell>
          <cell r="E2367">
            <v>0.409066665</v>
          </cell>
          <cell r="F2367" t="str">
            <v>69.6 ± 9.7</v>
          </cell>
          <cell r="G2367" t="str">
            <v>89.2 ± 5.0</v>
          </cell>
          <cell r="H2367">
            <v>0.25356997999999997</v>
          </cell>
        </row>
        <row r="2368">
          <cell r="B2368" t="str">
            <v>Zfp746</v>
          </cell>
          <cell r="C2368" t="str">
            <v>zinc finger protein 746 isoform X10</v>
          </cell>
          <cell r="D2368">
            <v>-0.25354549100000001</v>
          </cell>
          <cell r="E2368">
            <v>0.55738201600000004</v>
          </cell>
          <cell r="F2368" t="str">
            <v>23.2 ± 1.9</v>
          </cell>
          <cell r="G2368" t="str">
            <v>21.1 ± 3.4</v>
          </cell>
          <cell r="H2368">
            <v>0.25354549100000001</v>
          </cell>
        </row>
        <row r="2369">
          <cell r="B2369" t="str">
            <v>Rbm3os</v>
          </cell>
          <cell r="C2369" t="str">
            <v>RNA binding motif protein 3, opposite strand</v>
          </cell>
          <cell r="D2369">
            <v>0.25352785500000002</v>
          </cell>
          <cell r="E2369">
            <v>0.75408372899999998</v>
          </cell>
          <cell r="F2369" t="str">
            <v>15.9 ± 0.9</v>
          </cell>
          <cell r="G2369" t="str">
            <v>20.6 ± 0.5</v>
          </cell>
          <cell r="H2369">
            <v>0.25352785500000002</v>
          </cell>
        </row>
        <row r="2370">
          <cell r="B2370" t="str">
            <v>Fbxo11</v>
          </cell>
          <cell r="C2370" t="str">
            <v>F-box only protein 11 isoform X1</v>
          </cell>
          <cell r="D2370">
            <v>-0.25352381800000001</v>
          </cell>
          <cell r="E2370">
            <v>0.59879397700000003</v>
          </cell>
          <cell r="F2370" t="str">
            <v>25.2 ± 7.3</v>
          </cell>
          <cell r="G2370" t="str">
            <v>22.6 ± 0.8</v>
          </cell>
          <cell r="H2370">
            <v>0.25352381800000001</v>
          </cell>
        </row>
        <row r="2371">
          <cell r="B2371" t="str">
            <v>Clvs1</v>
          </cell>
          <cell r="C2371" t="str">
            <v>clavesin-1</v>
          </cell>
          <cell r="D2371">
            <v>0.25344712800000002</v>
          </cell>
          <cell r="E2371">
            <v>0.75564109000000002</v>
          </cell>
          <cell r="F2371" t="str">
            <v>5.5 ± 1.2</v>
          </cell>
          <cell r="G2371" t="str">
            <v>7.0 ± 0.4</v>
          </cell>
          <cell r="H2371">
            <v>0.25344712800000002</v>
          </cell>
        </row>
        <row r="2372">
          <cell r="B2372" t="str">
            <v>Ptbp2</v>
          </cell>
          <cell r="C2372" t="str">
            <v>polypyrimidine tract-binding protein 2 isoform 2</v>
          </cell>
          <cell r="D2372">
            <v>0.25339947200000001</v>
          </cell>
          <cell r="E2372">
            <v>0.60438270800000005</v>
          </cell>
          <cell r="F2372" t="str">
            <v>34.9 ± 10.0</v>
          </cell>
          <cell r="G2372" t="str">
            <v>44.4 ± 4.8</v>
          </cell>
          <cell r="H2372">
            <v>0.25339947200000001</v>
          </cell>
        </row>
        <row r="2373">
          <cell r="B2373" t="str">
            <v>4931406P16Rik</v>
          </cell>
          <cell r="C2373" t="str">
            <v>uncharacterized protein KIAA0355 homolog isoform X1</v>
          </cell>
          <cell r="D2373">
            <v>0.25338018400000001</v>
          </cell>
          <cell r="E2373">
            <v>0.41014535499999999</v>
          </cell>
          <cell r="F2373" t="str">
            <v>24.6 ± 1.3</v>
          </cell>
          <cell r="G2373" t="str">
            <v>31.5 ± 3.5</v>
          </cell>
          <cell r="H2373">
            <v>0.25338018400000001</v>
          </cell>
        </row>
        <row r="2374">
          <cell r="B2374" t="str">
            <v>Frs3</v>
          </cell>
          <cell r="C2374" t="str">
            <v>fibroblast growth factor receptor substrate 3 isoform X2</v>
          </cell>
          <cell r="D2374">
            <v>-0.25326367300000002</v>
          </cell>
          <cell r="E2374">
            <v>0.84610867400000001</v>
          </cell>
          <cell r="F2374" t="str">
            <v>4.1 ± 0.7</v>
          </cell>
          <cell r="G2374" t="str">
            <v>3.7 ± 1.1</v>
          </cell>
          <cell r="H2374">
            <v>0.25326367300000002</v>
          </cell>
        </row>
        <row r="2375">
          <cell r="B2375" t="str">
            <v>Zfp58</v>
          </cell>
          <cell r="C2375" t="str">
            <v>zinc finger protein 58</v>
          </cell>
          <cell r="D2375">
            <v>0.25314702700000002</v>
          </cell>
          <cell r="E2375">
            <v>0.75564109000000002</v>
          </cell>
          <cell r="F2375" t="str">
            <v>8.4 ± 1.5</v>
          </cell>
          <cell r="G2375" t="str">
            <v>10.8 ± 0.8</v>
          </cell>
          <cell r="H2375">
            <v>0.25314702700000002</v>
          </cell>
        </row>
        <row r="2376">
          <cell r="B2376" t="str">
            <v>Tha1</v>
          </cell>
          <cell r="C2376" t="str">
            <v>threonine aldolase 1</v>
          </cell>
          <cell r="D2376">
            <v>-0.25313596300000002</v>
          </cell>
          <cell r="E2376">
            <v>0.88536875599999998</v>
          </cell>
          <cell r="F2376" t="str">
            <v>6.0 ± 3.0</v>
          </cell>
          <cell r="G2376" t="str">
            <v>5.5 ± 1.5</v>
          </cell>
          <cell r="H2376">
            <v>0.25313596300000002</v>
          </cell>
        </row>
        <row r="2377">
          <cell r="B2377" t="str">
            <v>Mob1a</v>
          </cell>
          <cell r="C2377" t="str">
            <v>MOB kinase activator 1A isoform X1</v>
          </cell>
          <cell r="D2377">
            <v>-0.25300308100000002</v>
          </cell>
          <cell r="E2377">
            <v>0.51533730200000005</v>
          </cell>
          <cell r="F2377" t="str">
            <v>97.0 ± 8.6</v>
          </cell>
          <cell r="G2377" t="str">
            <v>87.7 ± 17.1</v>
          </cell>
          <cell r="H2377">
            <v>0.25300308100000002</v>
          </cell>
        </row>
        <row r="2378">
          <cell r="B2378" t="str">
            <v>Zkscan5</v>
          </cell>
          <cell r="C2378" t="str">
            <v>zinc finger protein with KRAB and SCAN domains 5 isoform X3</v>
          </cell>
          <cell r="D2378">
            <v>0.25296439500000001</v>
          </cell>
          <cell r="E2378">
            <v>0.51408942999999996</v>
          </cell>
          <cell r="F2378" t="str">
            <v>13.2 ± 0.8</v>
          </cell>
          <cell r="G2378" t="str">
            <v>16.9 ± 0.2</v>
          </cell>
          <cell r="H2378">
            <v>0.25296439500000001</v>
          </cell>
        </row>
        <row r="2379">
          <cell r="B2379" t="str">
            <v>Suox</v>
          </cell>
          <cell r="C2379" t="str">
            <v>sulfite oxidase, mitochondrial precursor</v>
          </cell>
          <cell r="D2379">
            <v>0.25291887600000001</v>
          </cell>
          <cell r="E2379">
            <v>0.77691898800000003</v>
          </cell>
          <cell r="F2379" t="str">
            <v>13.5 ± 4.1</v>
          </cell>
          <cell r="G2379" t="str">
            <v>17.6 ± 0.9</v>
          </cell>
          <cell r="H2379">
            <v>0.25291887600000001</v>
          </cell>
        </row>
        <row r="2380">
          <cell r="B2380" t="str">
            <v>Obsl1</v>
          </cell>
          <cell r="C2380" t="str">
            <v>obscurin-like protein 1 isoform X3</v>
          </cell>
          <cell r="D2380">
            <v>0.252893808</v>
          </cell>
          <cell r="E2380">
            <v>0.49069331700000002</v>
          </cell>
          <cell r="F2380" t="str">
            <v>29.9 ± 0.5</v>
          </cell>
          <cell r="G2380" t="str">
            <v>38.5 ± 4.7</v>
          </cell>
          <cell r="H2380">
            <v>0.252893808</v>
          </cell>
        </row>
        <row r="2381">
          <cell r="B2381" t="str">
            <v>Tacc3</v>
          </cell>
          <cell r="C2381" t="str">
            <v>transforming acidic coiled-coil-containing protein 3 isoform 1</v>
          </cell>
          <cell r="D2381">
            <v>0.252861318</v>
          </cell>
          <cell r="E2381">
            <v>0.52488277400000005</v>
          </cell>
          <cell r="F2381" t="str">
            <v>84.5 ± 21.7</v>
          </cell>
          <cell r="G2381" t="str">
            <v>108.3 ± 9.9</v>
          </cell>
          <cell r="H2381">
            <v>0.252861318</v>
          </cell>
        </row>
        <row r="2382">
          <cell r="B2382" t="str">
            <v>Telo2</v>
          </cell>
          <cell r="C2382" t="str">
            <v>telomere length regulation protein TEL2 homolog isoform X1</v>
          </cell>
          <cell r="D2382">
            <v>-0.252785282</v>
          </cell>
          <cell r="E2382">
            <v>0.52059364100000005</v>
          </cell>
          <cell r="F2382" t="str">
            <v>20.8 ± 0.6</v>
          </cell>
          <cell r="G2382" t="str">
            <v>18.9 ± 2.3</v>
          </cell>
          <cell r="H2382">
            <v>0.252785282</v>
          </cell>
        </row>
        <row r="2383">
          <cell r="B2383" t="str">
            <v>Dst</v>
          </cell>
          <cell r="C2383" t="str">
            <v>dystonin isoform X28</v>
          </cell>
          <cell r="D2383">
            <v>-0.252765085</v>
          </cell>
          <cell r="E2383">
            <v>0.43809651700000002</v>
          </cell>
          <cell r="F2383" t="str">
            <v>32.6 ± 1.1</v>
          </cell>
          <cell r="G2383" t="str">
            <v>29.8 ± 5.0</v>
          </cell>
          <cell r="H2383">
            <v>0.252765085</v>
          </cell>
        </row>
        <row r="2384">
          <cell r="B2384" t="str">
            <v>Extl1</v>
          </cell>
          <cell r="C2384" t="str">
            <v>exostosin-like 1 isoform X1</v>
          </cell>
          <cell r="D2384">
            <v>-0.25250211</v>
          </cell>
          <cell r="E2384">
            <v>0.85376032499999999</v>
          </cell>
          <cell r="F2384" t="str">
            <v>2.5 ± 0.3</v>
          </cell>
          <cell r="G2384" t="str">
            <v>2.3 ± 0.9</v>
          </cell>
          <cell r="H2384">
            <v>0.25250211</v>
          </cell>
        </row>
        <row r="2385">
          <cell r="B2385" t="str">
            <v>Lrch4</v>
          </cell>
          <cell r="C2385" t="str">
            <v>leucine-rich repeat and calponin homology domain-containing protein 4 isoform 2</v>
          </cell>
          <cell r="D2385">
            <v>-0.25246358499999999</v>
          </cell>
          <cell r="E2385">
            <v>0.55221344299999997</v>
          </cell>
          <cell r="F2385" t="str">
            <v>56.5 ± 12.7</v>
          </cell>
          <cell r="G2385" t="str">
            <v>50.6 ± 7.2</v>
          </cell>
          <cell r="H2385">
            <v>0.25246358499999999</v>
          </cell>
        </row>
        <row r="2386">
          <cell r="B2386" t="str">
            <v>Yipf1</v>
          </cell>
          <cell r="C2386" t="str">
            <v>protein YIPF1 isoform X1</v>
          </cell>
          <cell r="D2386">
            <v>-0.25240953599999999</v>
          </cell>
          <cell r="E2386">
            <v>0.65994567500000001</v>
          </cell>
          <cell r="F2386" t="str">
            <v>27.4 ± 3.7</v>
          </cell>
          <cell r="G2386" t="str">
            <v>24.8 ± 3.1</v>
          </cell>
          <cell r="H2386">
            <v>0.25240953599999999</v>
          </cell>
        </row>
        <row r="2387">
          <cell r="B2387" t="str">
            <v>Ythdc2</v>
          </cell>
          <cell r="C2387" t="str">
            <v>probable ATP-dependent RNA helicase YTHDC2 isoform X1</v>
          </cell>
          <cell r="D2387">
            <v>0.25230654299999999</v>
          </cell>
          <cell r="E2387">
            <v>0.69555925500000004</v>
          </cell>
          <cell r="F2387" t="str">
            <v>3.1 ± 0.1</v>
          </cell>
          <cell r="G2387" t="str">
            <v>4.0 ± 0.3</v>
          </cell>
          <cell r="H2387">
            <v>0.25230654299999999</v>
          </cell>
        </row>
        <row r="2388">
          <cell r="B2388" t="str">
            <v>Nudt2</v>
          </cell>
          <cell r="C2388" t="str">
            <v>bis(5'-nucleosyl)-tetraphosphatase [asymmetrical] isoform X1</v>
          </cell>
          <cell r="D2388">
            <v>0.252300199</v>
          </cell>
          <cell r="E2388">
            <v>0.70145073499999999</v>
          </cell>
          <cell r="F2388" t="str">
            <v>25.7 ± 1.8</v>
          </cell>
          <cell r="G2388" t="str">
            <v>33.0 ± 3.1</v>
          </cell>
          <cell r="H2388">
            <v>0.252300199</v>
          </cell>
        </row>
        <row r="2389">
          <cell r="B2389" t="str">
            <v>Fat3</v>
          </cell>
          <cell r="C2389" t="str">
            <v>FAT atypical cadherin 3</v>
          </cell>
          <cell r="D2389">
            <v>-0.25225881500000003</v>
          </cell>
          <cell r="E2389">
            <v>0.94185868699999997</v>
          </cell>
          <cell r="F2389" t="str">
            <v>0.3  ±  0.3</v>
          </cell>
          <cell r="G2389" t="str">
            <v>0.3  ±  0.2</v>
          </cell>
          <cell r="H2389">
            <v>0.25225881500000003</v>
          </cell>
        </row>
        <row r="2390">
          <cell r="B2390" t="str">
            <v>Slc8b1</v>
          </cell>
          <cell r="C2390" t="str">
            <v>sodium/potassium/calcium exchanger 6, mitochondrial isoform X3</v>
          </cell>
          <cell r="D2390">
            <v>-0.25220425000000002</v>
          </cell>
          <cell r="E2390">
            <v>0.72824680799999997</v>
          </cell>
          <cell r="F2390" t="str">
            <v>15.2 ± 4.5</v>
          </cell>
          <cell r="G2390" t="str">
            <v>13.4 ± 2.2</v>
          </cell>
          <cell r="H2390">
            <v>0.25220425000000002</v>
          </cell>
        </row>
        <row r="2391">
          <cell r="B2391" t="str">
            <v>Zfp750</v>
          </cell>
          <cell r="C2391" t="str">
            <v>zinc finger protein 750</v>
          </cell>
          <cell r="D2391">
            <v>-0.25218269900000001</v>
          </cell>
          <cell r="E2391">
            <v>0.85870715600000003</v>
          </cell>
          <cell r="F2391" t="str">
            <v>5.2 ± 2.2</v>
          </cell>
          <cell r="G2391" t="str">
            <v>4.6 ± 1.4</v>
          </cell>
          <cell r="H2391">
            <v>0.25218269900000001</v>
          </cell>
        </row>
        <row r="2392">
          <cell r="B2392" t="str">
            <v>Rfx1</v>
          </cell>
          <cell r="C2392" t="str">
            <v>MHC class II regulatory factor RFX1 isoform X1</v>
          </cell>
          <cell r="D2392">
            <v>-0.25216938700000002</v>
          </cell>
          <cell r="E2392">
            <v>0.65550120199999995</v>
          </cell>
          <cell r="F2392" t="str">
            <v>8.7 ± 1.4</v>
          </cell>
          <cell r="G2392" t="str">
            <v>7.9 ± 0.8</v>
          </cell>
          <cell r="H2392">
            <v>0.25216938700000002</v>
          </cell>
        </row>
        <row r="2393">
          <cell r="B2393" t="str">
            <v>Rpl10a</v>
          </cell>
          <cell r="C2393" t="str">
            <v>60S ribosomal protein L10a isoform X1</v>
          </cell>
          <cell r="D2393">
            <v>-0.25210793999999997</v>
          </cell>
          <cell r="E2393">
            <v>0.47573785899999999</v>
          </cell>
          <cell r="F2393" t="str">
            <v>642.1 ± 59.0</v>
          </cell>
          <cell r="G2393" t="str">
            <v>585.8 ± 60.2</v>
          </cell>
          <cell r="H2393">
            <v>0.25210793999999997</v>
          </cell>
        </row>
        <row r="2394">
          <cell r="B2394" t="str">
            <v>Necap1</v>
          </cell>
          <cell r="C2394" t="str">
            <v>adaptin ear-binding coat-associated protein 1</v>
          </cell>
          <cell r="D2394">
            <v>-0.25203411199999998</v>
          </cell>
          <cell r="E2394">
            <v>0.61208294100000005</v>
          </cell>
          <cell r="F2394" t="str">
            <v>25.7 ± 0.8</v>
          </cell>
          <cell r="G2394" t="str">
            <v>23.4 ± 4.5</v>
          </cell>
          <cell r="H2394">
            <v>0.25203411199999998</v>
          </cell>
        </row>
        <row r="2395">
          <cell r="B2395" t="str">
            <v>Tmem8b</v>
          </cell>
          <cell r="C2395" t="str">
            <v>transmembrane protein 8B isoform X4</v>
          </cell>
          <cell r="D2395">
            <v>0.25196621699999999</v>
          </cell>
          <cell r="E2395">
            <v>0.84981755000000003</v>
          </cell>
          <cell r="F2395" t="str">
            <v>1.3 ± 0.4</v>
          </cell>
          <cell r="G2395" t="str">
            <v>1.6 ± 0.3</v>
          </cell>
          <cell r="H2395">
            <v>0.25196621699999999</v>
          </cell>
        </row>
        <row r="2396">
          <cell r="B2396" t="str">
            <v>Rom1</v>
          </cell>
          <cell r="C2396" t="str">
            <v>rod outer segment membrane protein 1</v>
          </cell>
          <cell r="D2396">
            <v>-0.251882206</v>
          </cell>
          <cell r="E2396">
            <v>0.74936857099999998</v>
          </cell>
          <cell r="F2396" t="str">
            <v>9.9 ± 1.1</v>
          </cell>
          <cell r="G2396" t="str">
            <v>8.9 ± 0.2</v>
          </cell>
          <cell r="H2396">
            <v>0.251882206</v>
          </cell>
        </row>
        <row r="2397">
          <cell r="B2397" t="str">
            <v>Zfp110</v>
          </cell>
          <cell r="C2397" t="str">
            <v>neurotrophin receptor-interacting factor 1 isoform X1</v>
          </cell>
          <cell r="D2397">
            <v>0.25180698200000001</v>
          </cell>
          <cell r="E2397">
            <v>0.67129727800000005</v>
          </cell>
          <cell r="F2397" t="str">
            <v>11.8 ± 1.9</v>
          </cell>
          <cell r="G2397" t="str">
            <v>15.2 ± 1.7</v>
          </cell>
          <cell r="H2397">
            <v>0.25180698200000001</v>
          </cell>
        </row>
        <row r="2398">
          <cell r="B2398" t="str">
            <v>Sass6</v>
          </cell>
          <cell r="C2398" t="str">
            <v>spindle assembly abnormal protein 6 homolog isoform X2</v>
          </cell>
          <cell r="D2398">
            <v>0.25177062100000003</v>
          </cell>
          <cell r="E2398">
            <v>0.53833436800000001</v>
          </cell>
          <cell r="F2398" t="str">
            <v>13.3 ± 0.5</v>
          </cell>
          <cell r="G2398" t="str">
            <v>17.2 ± 1.3</v>
          </cell>
          <cell r="H2398">
            <v>0.25177062100000003</v>
          </cell>
        </row>
        <row r="2399">
          <cell r="B2399" t="str">
            <v>Gbas</v>
          </cell>
          <cell r="C2399" t="str">
            <v>protein NipSnap homolog 2</v>
          </cell>
          <cell r="D2399">
            <v>0.25141345100000001</v>
          </cell>
          <cell r="E2399">
            <v>0.48176064699999999</v>
          </cell>
          <cell r="F2399" t="str">
            <v>44.3 ± 5.5</v>
          </cell>
          <cell r="G2399" t="str">
            <v>56.7 ± 5.1</v>
          </cell>
          <cell r="H2399">
            <v>0.25141345100000001</v>
          </cell>
        </row>
        <row r="2400">
          <cell r="B2400" t="str">
            <v>Tspan8</v>
          </cell>
          <cell r="C2400" t="str">
            <v>tetraspanin-8</v>
          </cell>
          <cell r="D2400">
            <v>-0.25130709899999998</v>
          </cell>
          <cell r="E2400">
            <v>0.61617354700000004</v>
          </cell>
          <cell r="F2400" t="str">
            <v>310.0 ± 46.3</v>
          </cell>
          <cell r="G2400" t="str">
            <v>282.2 ± 67.2</v>
          </cell>
          <cell r="H2400">
            <v>0.25130709899999998</v>
          </cell>
        </row>
        <row r="2401">
          <cell r="B2401" t="str">
            <v>Ndufs1</v>
          </cell>
          <cell r="C2401" t="str">
            <v>NADH-ubiquinone oxidoreductase 75 kDa subunit, mitochondrial isoform X1</v>
          </cell>
          <cell r="D2401">
            <v>0.25122253300000003</v>
          </cell>
          <cell r="E2401">
            <v>0.36176090999999999</v>
          </cell>
          <cell r="F2401" t="str">
            <v>67.5 ± 3.1</v>
          </cell>
          <cell r="G2401" t="str">
            <v>86.8 ± 4.1</v>
          </cell>
          <cell r="H2401">
            <v>0.25122253300000003</v>
          </cell>
        </row>
        <row r="2402">
          <cell r="B2402" t="str">
            <v>Tube1</v>
          </cell>
          <cell r="C2402" t="str">
            <v>tubulin epsilon chain isoform X1</v>
          </cell>
          <cell r="D2402">
            <v>0.25112187899999999</v>
          </cell>
          <cell r="E2402">
            <v>0.75564109000000002</v>
          </cell>
          <cell r="F2402" t="str">
            <v>7.9 ± 1.5</v>
          </cell>
          <cell r="G2402" t="str">
            <v>10.2 ± 0.8</v>
          </cell>
          <cell r="H2402">
            <v>0.25112187899999999</v>
          </cell>
        </row>
        <row r="2403">
          <cell r="B2403" t="str">
            <v>Rab3a</v>
          </cell>
          <cell r="C2403" t="str">
            <v>ras-related protein Rab-3A isoform X1</v>
          </cell>
          <cell r="D2403">
            <v>0.25107358400000002</v>
          </cell>
          <cell r="E2403">
            <v>0.71449374399999999</v>
          </cell>
          <cell r="F2403" t="str">
            <v>14.8 ± 1.9</v>
          </cell>
          <cell r="G2403" t="str">
            <v>18.9 ± 0.7</v>
          </cell>
          <cell r="H2403">
            <v>0.25107358400000002</v>
          </cell>
        </row>
        <row r="2404">
          <cell r="B2404" t="str">
            <v>Trappc2l</v>
          </cell>
          <cell r="C2404" t="str">
            <v>trafficking protein particle complex subunit 2-like protein</v>
          </cell>
          <cell r="D2404">
            <v>-0.250960976</v>
          </cell>
          <cell r="E2404">
            <v>0.69064323800000005</v>
          </cell>
          <cell r="F2404" t="str">
            <v>74.1 ± 6.6</v>
          </cell>
          <cell r="G2404" t="str">
            <v>67.4 ± 15.3</v>
          </cell>
          <cell r="H2404">
            <v>0.250960976</v>
          </cell>
        </row>
        <row r="2405">
          <cell r="B2405" t="str">
            <v>Naa40</v>
          </cell>
          <cell r="C2405" t="str">
            <v>N-alpha-acetyltransferase 40</v>
          </cell>
          <cell r="D2405">
            <v>0.250938995</v>
          </cell>
          <cell r="E2405">
            <v>0.447315558</v>
          </cell>
          <cell r="F2405" t="str">
            <v>72.5 ± 11.8</v>
          </cell>
          <cell r="G2405" t="str">
            <v>92.7 ± 7.1</v>
          </cell>
          <cell r="H2405">
            <v>0.250938995</v>
          </cell>
        </row>
        <row r="2406">
          <cell r="B2406" t="str">
            <v>Stard10</v>
          </cell>
          <cell r="C2406" t="str">
            <v>PCTP-like protein isoform X1</v>
          </cell>
          <cell r="D2406">
            <v>-0.250859793</v>
          </cell>
          <cell r="E2406">
            <v>0.46740927300000001</v>
          </cell>
          <cell r="F2406" t="str">
            <v>97.4 ± 11.2</v>
          </cell>
          <cell r="G2406" t="str">
            <v>88.4 ± 8.6</v>
          </cell>
          <cell r="H2406">
            <v>0.250859793</v>
          </cell>
        </row>
        <row r="2407">
          <cell r="B2407" t="str">
            <v>Zbtb7a</v>
          </cell>
          <cell r="C2407" t="str">
            <v>zinc finger and BTB domain-containing protein 7A</v>
          </cell>
          <cell r="D2407">
            <v>-0.25071710699999999</v>
          </cell>
          <cell r="E2407">
            <v>0.42539064599999998</v>
          </cell>
          <cell r="F2407" t="str">
            <v>30.6 ± 2.8</v>
          </cell>
          <cell r="G2407" t="str">
            <v>27.8 ± 1.4</v>
          </cell>
          <cell r="H2407">
            <v>0.25071710699999999</v>
          </cell>
        </row>
        <row r="2408">
          <cell r="B2408" t="str">
            <v>Sec14l1</v>
          </cell>
          <cell r="C2408" t="str">
            <v>SEC14-like protein 1 isoform 3</v>
          </cell>
          <cell r="D2408">
            <v>-0.25066803300000001</v>
          </cell>
          <cell r="E2408">
            <v>0.50628673800000001</v>
          </cell>
          <cell r="F2408" t="str">
            <v>34.8 ± 7.4</v>
          </cell>
          <cell r="G2408" t="str">
            <v>31.0 ± 2.3</v>
          </cell>
          <cell r="H2408">
            <v>0.25066803300000001</v>
          </cell>
        </row>
        <row r="2409">
          <cell r="B2409" t="str">
            <v>Kif15</v>
          </cell>
          <cell r="C2409" t="str">
            <v>kinesin-like protein KIF15 isoform X5</v>
          </cell>
          <cell r="D2409">
            <v>0.25050464300000003</v>
          </cell>
          <cell r="E2409">
            <v>0.49069331700000002</v>
          </cell>
          <cell r="F2409" t="str">
            <v>16.6 ± 1.8</v>
          </cell>
          <cell r="G2409" t="str">
            <v>21.3 ± 1.8</v>
          </cell>
          <cell r="H2409">
            <v>0.25050464300000003</v>
          </cell>
        </row>
        <row r="2410">
          <cell r="B2410" t="str">
            <v>Samd4</v>
          </cell>
          <cell r="C2410" t="str">
            <v>protein Smaug homolog 1 isoform X3</v>
          </cell>
          <cell r="D2410">
            <v>-0.250456014</v>
          </cell>
          <cell r="E2410">
            <v>0.61386958300000005</v>
          </cell>
          <cell r="F2410" t="str">
            <v>14.0 ± 3.6</v>
          </cell>
          <cell r="G2410" t="str">
            <v>12.6 ± 1.7</v>
          </cell>
          <cell r="H2410">
            <v>0.250456014</v>
          </cell>
        </row>
        <row r="2411">
          <cell r="B2411" t="str">
            <v>Zmym5</v>
          </cell>
          <cell r="C2411" t="str">
            <v>zinc finger MYM-type protein 5 isoform X2</v>
          </cell>
          <cell r="D2411">
            <v>-0.25035496499999998</v>
          </cell>
          <cell r="E2411">
            <v>0.67471440599999999</v>
          </cell>
          <cell r="F2411" t="str">
            <v>17.4 ± 3.5</v>
          </cell>
          <cell r="G2411" t="str">
            <v>15.7 ± 3.8</v>
          </cell>
          <cell r="H2411">
            <v>0.25035496499999998</v>
          </cell>
        </row>
        <row r="2412">
          <cell r="B2412" t="str">
            <v>Slc39a10</v>
          </cell>
          <cell r="C2412" t="str">
            <v>zinc transporter ZIP10 isoform X2</v>
          </cell>
          <cell r="D2412">
            <v>0.25012562100000002</v>
          </cell>
          <cell r="E2412">
            <v>0.61029641099999998</v>
          </cell>
          <cell r="F2412" t="str">
            <v>17.9 ± 4.7</v>
          </cell>
          <cell r="G2412" t="str">
            <v>22.8 ± 2.1</v>
          </cell>
          <cell r="H2412">
            <v>0.25012562100000002</v>
          </cell>
        </row>
        <row r="2413">
          <cell r="B2413" t="str">
            <v>Als2</v>
          </cell>
          <cell r="C2413" t="str">
            <v>alsin isoform 1</v>
          </cell>
          <cell r="D2413">
            <v>0.25008647499999997</v>
          </cell>
          <cell r="E2413">
            <v>0.64697894600000005</v>
          </cell>
          <cell r="F2413" t="str">
            <v>15.1 ± 5.0</v>
          </cell>
          <cell r="G2413" t="str">
            <v>19.4 ± 1.9</v>
          </cell>
          <cell r="H2413">
            <v>0.25008647499999997</v>
          </cell>
        </row>
        <row r="2414">
          <cell r="B2414" t="str">
            <v>Gm16617</v>
          </cell>
          <cell r="C2414" t="str">
            <v>predicted gene 16617</v>
          </cell>
          <cell r="D2414">
            <v>-0.250068083</v>
          </cell>
          <cell r="E2414">
            <v>0.86209022999999996</v>
          </cell>
          <cell r="F2414" t="str">
            <v>13.2 ± 5.8</v>
          </cell>
          <cell r="G2414" t="str">
            <v>11.8 ± 2.8</v>
          </cell>
          <cell r="H2414">
            <v>0.250068083</v>
          </cell>
        </row>
        <row r="2415">
          <cell r="B2415" t="str">
            <v>Atf7</v>
          </cell>
          <cell r="C2415" t="str">
            <v>cyclic AMP-dependent transcription factor ATF-7 isoform 1</v>
          </cell>
          <cell r="D2415">
            <v>-0.24998378700000001</v>
          </cell>
          <cell r="E2415">
            <v>0.71536244699999996</v>
          </cell>
          <cell r="F2415" t="str">
            <v>9.5 ± 2.0</v>
          </cell>
          <cell r="G2415" t="str">
            <v>8.6 ± 0.1</v>
          </cell>
          <cell r="H2415">
            <v>0.24998378700000001</v>
          </cell>
        </row>
        <row r="2416">
          <cell r="B2416" t="str">
            <v>Icosl</v>
          </cell>
          <cell r="C2416" t="str">
            <v>ICOS ligand precursor</v>
          </cell>
          <cell r="D2416">
            <v>0.249867435</v>
          </cell>
          <cell r="E2416">
            <v>0.70349437699999995</v>
          </cell>
          <cell r="F2416" t="str">
            <v>55.4 ± 12.8</v>
          </cell>
          <cell r="G2416" t="str">
            <v>71.9 ± 13.2</v>
          </cell>
          <cell r="H2416">
            <v>0.249867435</v>
          </cell>
        </row>
        <row r="2417">
          <cell r="B2417" t="str">
            <v>Nufip1</v>
          </cell>
          <cell r="C2417" t="str">
            <v>nuclear fragile X mental retardation-interacting protein 1 isoform X1</v>
          </cell>
          <cell r="D2417">
            <v>-0.24985302500000001</v>
          </cell>
          <cell r="E2417">
            <v>0.66943098499999998</v>
          </cell>
          <cell r="F2417" t="str">
            <v>17.4 ± 2.2</v>
          </cell>
          <cell r="G2417" t="str">
            <v>15.7 ± 3.7</v>
          </cell>
          <cell r="H2417">
            <v>0.24985302500000001</v>
          </cell>
        </row>
        <row r="2418">
          <cell r="B2418" t="str">
            <v>Eif4ebp1</v>
          </cell>
          <cell r="C2418" t="str">
            <v>eukaryotic translation initiation factor 4E-binding protein 1</v>
          </cell>
          <cell r="D2418">
            <v>-0.24965030199999999</v>
          </cell>
          <cell r="E2418">
            <v>0.57940455800000001</v>
          </cell>
          <cell r="F2418" t="str">
            <v>172.5 ± 34.5</v>
          </cell>
          <cell r="G2418" t="str">
            <v>157.5 ± 10.8</v>
          </cell>
          <cell r="H2418">
            <v>0.24965030199999999</v>
          </cell>
        </row>
        <row r="2419">
          <cell r="B2419" t="str">
            <v>Aim1</v>
          </cell>
          <cell r="C2419" t="str">
            <v>absent in melanoma 1 protein isoform X2</v>
          </cell>
          <cell r="D2419">
            <v>-0.24960930000000001</v>
          </cell>
          <cell r="E2419">
            <v>0.55738201600000004</v>
          </cell>
          <cell r="F2419" t="str">
            <v>14.9 ± 1.8</v>
          </cell>
          <cell r="G2419" t="str">
            <v>13.6 ± 0.4</v>
          </cell>
          <cell r="H2419">
            <v>0.24960930000000001</v>
          </cell>
        </row>
        <row r="2420">
          <cell r="B2420" t="str">
            <v>Cpped1</v>
          </cell>
          <cell r="C2420" t="str">
            <v>serine/threonine-protein phosphatase CPPED1 isoform X2</v>
          </cell>
          <cell r="D2420">
            <v>-0.24955445200000001</v>
          </cell>
          <cell r="E2420">
            <v>0.59970678499999996</v>
          </cell>
          <cell r="F2420" t="str">
            <v>22.0 ± 4.4</v>
          </cell>
          <cell r="G2420" t="str">
            <v>19.9 ± 2.3</v>
          </cell>
          <cell r="H2420">
            <v>0.24955445200000001</v>
          </cell>
        </row>
        <row r="2421">
          <cell r="B2421" t="str">
            <v>Rps27l</v>
          </cell>
          <cell r="C2421" t="str">
            <v>40S ribosomal protein S27-like isoform X1</v>
          </cell>
          <cell r="D2421">
            <v>-0.249485505</v>
          </cell>
          <cell r="E2421">
            <v>0.54275828699999995</v>
          </cell>
          <cell r="F2421" t="str">
            <v>232.2 ± 44.8</v>
          </cell>
          <cell r="G2421" t="str">
            <v>210.9 ± 19.8</v>
          </cell>
          <cell r="H2421">
            <v>0.249485505</v>
          </cell>
        </row>
        <row r="2422">
          <cell r="B2422" t="str">
            <v>Tpx2</v>
          </cell>
          <cell r="C2422" t="str">
            <v>targeting protein for Xklp2 isoform X1</v>
          </cell>
          <cell r="D2422">
            <v>0.249461935</v>
          </cell>
          <cell r="E2422">
            <v>0.50491854700000005</v>
          </cell>
          <cell r="F2422" t="str">
            <v>67.9 ± 15.2</v>
          </cell>
          <cell r="G2422" t="str">
            <v>86.8 ± 7.3</v>
          </cell>
          <cell r="H2422">
            <v>0.249461935</v>
          </cell>
        </row>
        <row r="2423">
          <cell r="B2423" t="str">
            <v>Tmem106b</v>
          </cell>
          <cell r="C2423" t="str">
            <v>transmembrane protein 106B isoform X1</v>
          </cell>
          <cell r="D2423">
            <v>-0.24938539000000001</v>
          </cell>
          <cell r="E2423">
            <v>0.49644912200000002</v>
          </cell>
          <cell r="F2423" t="str">
            <v>85.6 ± 11.7</v>
          </cell>
          <cell r="G2423" t="str">
            <v>77.5 ± 13.4</v>
          </cell>
          <cell r="H2423">
            <v>0.24938539000000001</v>
          </cell>
        </row>
        <row r="2424">
          <cell r="B2424" t="str">
            <v>Nfatc3</v>
          </cell>
          <cell r="C2424" t="str">
            <v>nuclear factor of activated T-cells, cytoplasmic 3</v>
          </cell>
          <cell r="D2424">
            <v>-0.24937659700000001</v>
          </cell>
          <cell r="E2424">
            <v>0.58701710900000004</v>
          </cell>
          <cell r="F2424" t="str">
            <v>41.4 ± 11.2</v>
          </cell>
          <cell r="G2424" t="str">
            <v>37.3 ± 2.3</v>
          </cell>
          <cell r="H2424">
            <v>0.24937659700000001</v>
          </cell>
        </row>
        <row r="2425">
          <cell r="B2425" t="str">
            <v>Phyh</v>
          </cell>
          <cell r="C2425" t="str">
            <v>phytanoyl-CoA dioxygenase, peroxisomal precursor</v>
          </cell>
          <cell r="D2425">
            <v>0.24934872999999999</v>
          </cell>
          <cell r="E2425">
            <v>0.69975125000000005</v>
          </cell>
          <cell r="F2425" t="str">
            <v>21.1 ± 1.7</v>
          </cell>
          <cell r="G2425" t="str">
            <v>27.2 ± 4.2</v>
          </cell>
          <cell r="H2425">
            <v>0.24934872999999999</v>
          </cell>
        </row>
        <row r="2426">
          <cell r="B2426" t="str">
            <v>Gpr146</v>
          </cell>
          <cell r="C2426" t="str">
            <v>probable G-protein coupled receptor 146 isoform 2</v>
          </cell>
          <cell r="D2426">
            <v>0.249296356</v>
          </cell>
          <cell r="E2426">
            <v>0.53519766000000002</v>
          </cell>
          <cell r="F2426" t="str">
            <v>27.2 ± 4.2</v>
          </cell>
          <cell r="G2426" t="str">
            <v>34.8 ± 5.5</v>
          </cell>
          <cell r="H2426">
            <v>0.249296356</v>
          </cell>
        </row>
        <row r="2427">
          <cell r="B2427" t="str">
            <v>Nxn</v>
          </cell>
          <cell r="C2427" t="str">
            <v>nucleoredoxin</v>
          </cell>
          <cell r="D2427">
            <v>0.249252275</v>
          </cell>
          <cell r="E2427">
            <v>0.80791586999999998</v>
          </cell>
          <cell r="F2427" t="str">
            <v>8.8 ± 3.6</v>
          </cell>
          <cell r="G2427" t="str">
            <v>11.1 ± 2.0</v>
          </cell>
          <cell r="H2427">
            <v>0.249252275</v>
          </cell>
        </row>
        <row r="2428">
          <cell r="B2428" t="str">
            <v>Tinag</v>
          </cell>
          <cell r="C2428" t="str">
            <v>tubulointerstitial nephritis antigen isoform X2</v>
          </cell>
          <cell r="D2428">
            <v>0.24912994299999999</v>
          </cell>
          <cell r="E2428">
            <v>0.66811344299999997</v>
          </cell>
          <cell r="F2428" t="str">
            <v>16.7 ± 2.2</v>
          </cell>
          <cell r="G2428" t="str">
            <v>21.4 ± 2.4</v>
          </cell>
          <cell r="H2428">
            <v>0.24912994299999999</v>
          </cell>
        </row>
        <row r="2429">
          <cell r="B2429" t="str">
            <v>Cacfd1</v>
          </cell>
          <cell r="C2429" t="str">
            <v>calcium channel flower homolog isoform X2</v>
          </cell>
          <cell r="D2429">
            <v>-0.249098721</v>
          </cell>
          <cell r="E2429">
            <v>0.77123535300000001</v>
          </cell>
          <cell r="F2429" t="str">
            <v>11.9 ± 2.8</v>
          </cell>
          <cell r="G2429" t="str">
            <v>10.8 ± 1.1</v>
          </cell>
          <cell r="H2429">
            <v>0.249098721</v>
          </cell>
        </row>
        <row r="2430">
          <cell r="B2430" t="str">
            <v>Mtus1</v>
          </cell>
          <cell r="C2430" t="str">
            <v>mitochondrial tumor suppressor 1</v>
          </cell>
          <cell r="D2430">
            <v>-0.24906698499999999</v>
          </cell>
          <cell r="E2430">
            <v>0.86540610200000001</v>
          </cell>
          <cell r="F2430" t="str">
            <v>2.6 ± 0.7</v>
          </cell>
          <cell r="G2430" t="str">
            <v>2.3 ± 0.7</v>
          </cell>
          <cell r="H2430">
            <v>0.24906698499999999</v>
          </cell>
        </row>
        <row r="2431">
          <cell r="B2431" t="str">
            <v>Crim1</v>
          </cell>
          <cell r="C2431" t="str">
            <v>cysteine-rich motor neuron 1 protein isoform X3</v>
          </cell>
          <cell r="D2431">
            <v>-0.249038071</v>
          </cell>
          <cell r="E2431">
            <v>0.42799752200000002</v>
          </cell>
          <cell r="F2431" t="str">
            <v>33.3 ± 3.7</v>
          </cell>
          <cell r="G2431" t="str">
            <v>30.3 ± 2.7</v>
          </cell>
          <cell r="H2431">
            <v>0.249038071</v>
          </cell>
        </row>
        <row r="2432">
          <cell r="B2432" t="str">
            <v>Stk17b</v>
          </cell>
          <cell r="C2432" t="str">
            <v>serine/threonine-protein kinase 17B isoform X1</v>
          </cell>
          <cell r="D2432">
            <v>0.24903407799999999</v>
          </cell>
          <cell r="E2432">
            <v>0.59879397700000003</v>
          </cell>
          <cell r="F2432" t="str">
            <v>12.7 ± 1.8</v>
          </cell>
          <cell r="G2432" t="str">
            <v>16.2 ± 1.8</v>
          </cell>
          <cell r="H2432">
            <v>0.24903407799999999</v>
          </cell>
        </row>
        <row r="2433">
          <cell r="B2433" t="str">
            <v>Raver1</v>
          </cell>
          <cell r="C2433" t="str">
            <v>ribonucleoprotein PTB-binding 1</v>
          </cell>
          <cell r="D2433">
            <v>-0.24898452800000001</v>
          </cell>
          <cell r="E2433">
            <v>0.54854818299999997</v>
          </cell>
          <cell r="F2433" t="str">
            <v>52.4 ± 13.7</v>
          </cell>
          <cell r="G2433" t="str">
            <v>47.3 ± 4.0</v>
          </cell>
          <cell r="H2433">
            <v>0.24898452800000001</v>
          </cell>
        </row>
        <row r="2434">
          <cell r="B2434" t="str">
            <v>Cldnd1</v>
          </cell>
          <cell r="C2434" t="str">
            <v>claudin domain-containing protein 1</v>
          </cell>
          <cell r="D2434">
            <v>0.248977209</v>
          </cell>
          <cell r="E2434">
            <v>0.44209751800000002</v>
          </cell>
          <cell r="F2434" t="str">
            <v>53.4 ± 2.3</v>
          </cell>
          <cell r="G2434" t="str">
            <v>68.6 ± 4.4</v>
          </cell>
          <cell r="H2434">
            <v>0.248977209</v>
          </cell>
        </row>
        <row r="2435">
          <cell r="B2435" t="str">
            <v>Ptpn3</v>
          </cell>
          <cell r="C2435" t="str">
            <v>tyrosine-protein phosphatase non-receptor type 3 isoform X3</v>
          </cell>
          <cell r="D2435">
            <v>-0.24878882899999999</v>
          </cell>
          <cell r="E2435">
            <v>0.47252973500000001</v>
          </cell>
          <cell r="F2435" t="str">
            <v>22.2 ± 3.9</v>
          </cell>
          <cell r="G2435" t="str">
            <v>20.0 ± 1.1</v>
          </cell>
          <cell r="H2435">
            <v>0.24878882899999999</v>
          </cell>
        </row>
        <row r="2436">
          <cell r="B2436" t="str">
            <v>Emp2</v>
          </cell>
          <cell r="C2436" t="str">
            <v>epithelial membrane protein 2</v>
          </cell>
          <cell r="D2436">
            <v>-0.24873436700000001</v>
          </cell>
          <cell r="E2436">
            <v>0.50244174500000005</v>
          </cell>
          <cell r="F2436" t="str">
            <v>181.6 ± 37.0</v>
          </cell>
          <cell r="G2436" t="str">
            <v>164.3 ± 22.2</v>
          </cell>
          <cell r="H2436">
            <v>0.24873436700000001</v>
          </cell>
        </row>
        <row r="2437">
          <cell r="B2437" t="str">
            <v>Dnmt3b</v>
          </cell>
          <cell r="C2437" t="str">
            <v>DNA (cytosine-5)-methyltransferase 3B isoform X8</v>
          </cell>
          <cell r="D2437">
            <v>0.24865380400000001</v>
          </cell>
          <cell r="E2437">
            <v>0.69975125000000005</v>
          </cell>
          <cell r="F2437" t="str">
            <v>5.6 ± 0.3</v>
          </cell>
          <cell r="G2437" t="str">
            <v>7.3 ± 0.4</v>
          </cell>
          <cell r="H2437">
            <v>0.24865380400000001</v>
          </cell>
        </row>
        <row r="2438">
          <cell r="B2438" t="str">
            <v>Acap1</v>
          </cell>
          <cell r="C2438" t="str">
            <v>arf-GAP with coiled-coil, ANK repeat and PH domain-containing protein 1</v>
          </cell>
          <cell r="D2438">
            <v>-0.24844211999999999</v>
          </cell>
          <cell r="E2438">
            <v>0.86482815899999999</v>
          </cell>
          <cell r="F2438" t="str">
            <v>8.6 ± 2.5</v>
          </cell>
          <cell r="G2438" t="str">
            <v>7.8 ± 3.1</v>
          </cell>
          <cell r="H2438">
            <v>0.24844211999999999</v>
          </cell>
        </row>
        <row r="2439">
          <cell r="B2439" t="str">
            <v>Klhdc2</v>
          </cell>
          <cell r="C2439" t="str">
            <v>kelch domain-containing protein 2</v>
          </cell>
          <cell r="D2439">
            <v>0.24835215899999999</v>
          </cell>
          <cell r="E2439">
            <v>0.49424810600000002</v>
          </cell>
          <cell r="F2439" t="str">
            <v>90.6 ± 9.5</v>
          </cell>
          <cell r="G2439" t="str">
            <v>116.9 ± 1.1</v>
          </cell>
          <cell r="H2439">
            <v>0.24835215899999999</v>
          </cell>
        </row>
        <row r="2440">
          <cell r="B2440" t="str">
            <v>Zfp91</v>
          </cell>
          <cell r="C2440" t="str">
            <v>E3 ubiquitin-protein ligase ZFP91</v>
          </cell>
          <cell r="D2440">
            <v>0.24833276500000001</v>
          </cell>
          <cell r="E2440">
            <v>0.51147152699999998</v>
          </cell>
          <cell r="F2440" t="str">
            <v>185.8 ± 12.6</v>
          </cell>
          <cell r="G2440" t="str">
            <v>237.7 ± 39.1</v>
          </cell>
          <cell r="H2440">
            <v>0.24833276500000001</v>
          </cell>
        </row>
        <row r="2441">
          <cell r="B2441" t="str">
            <v>Ap1s3</v>
          </cell>
          <cell r="C2441" t="str">
            <v>AP-1 complex subunit sigma-3</v>
          </cell>
          <cell r="D2441">
            <v>-0.24819617999999999</v>
          </cell>
          <cell r="E2441">
            <v>0.66965639799999999</v>
          </cell>
          <cell r="F2441" t="str">
            <v>18.7 ± 5.1</v>
          </cell>
          <cell r="G2441" t="str">
            <v>16.8 ± 0.7</v>
          </cell>
          <cell r="H2441">
            <v>0.24819617999999999</v>
          </cell>
        </row>
        <row r="2442">
          <cell r="B2442" t="str">
            <v>Auh</v>
          </cell>
          <cell r="C2442" t="str">
            <v>methylglutaconyl-CoA hydratase, mitochondrial isoform X2</v>
          </cell>
          <cell r="D2442">
            <v>0.24817171900000001</v>
          </cell>
          <cell r="E2442">
            <v>0.71183972399999995</v>
          </cell>
          <cell r="F2442" t="str">
            <v>17.2 ± 0.3</v>
          </cell>
          <cell r="G2442" t="str">
            <v>22.1 ± 3.0</v>
          </cell>
          <cell r="H2442">
            <v>0.24817171900000001</v>
          </cell>
        </row>
        <row r="2443">
          <cell r="B2443" t="str">
            <v>Ift81</v>
          </cell>
          <cell r="C2443" t="str">
            <v>intraflagellar transport protein 81 homolog isoform X2</v>
          </cell>
          <cell r="D2443">
            <v>0.24811908799999999</v>
          </cell>
          <cell r="E2443">
            <v>0.60766447199999996</v>
          </cell>
          <cell r="F2443" t="str">
            <v>21.7 ± 4.9</v>
          </cell>
          <cell r="G2443" t="str">
            <v>27.7 ± 4.1</v>
          </cell>
          <cell r="H2443">
            <v>0.24811908799999999</v>
          </cell>
        </row>
        <row r="2444">
          <cell r="B2444" t="str">
            <v>Efnb1</v>
          </cell>
          <cell r="C2444" t="str">
            <v>ephrin-B1 precursor</v>
          </cell>
          <cell r="D2444">
            <v>-0.248010009</v>
          </cell>
          <cell r="E2444">
            <v>0.65031091299999999</v>
          </cell>
          <cell r="F2444" t="str">
            <v>10.4 ± 0.1</v>
          </cell>
          <cell r="G2444" t="str">
            <v>9.5 ± 0.6</v>
          </cell>
          <cell r="H2444">
            <v>0.248010009</v>
          </cell>
        </row>
        <row r="2445">
          <cell r="B2445" t="str">
            <v>Rnf103</v>
          </cell>
          <cell r="C2445" t="str">
            <v>E3 ubiquitin-protein ligase RNF103 isoform X1</v>
          </cell>
          <cell r="D2445">
            <v>-0.24797714100000001</v>
          </cell>
          <cell r="E2445">
            <v>0.60796574699999995</v>
          </cell>
          <cell r="F2445" t="str">
            <v>27.5 ± 3.5</v>
          </cell>
          <cell r="G2445" t="str">
            <v>25.0 ± 4.2</v>
          </cell>
          <cell r="H2445">
            <v>0.24797714100000001</v>
          </cell>
        </row>
        <row r="2446">
          <cell r="B2446" t="str">
            <v>Rhobtb1</v>
          </cell>
          <cell r="C2446" t="str">
            <v>rho-related BTB domain-containing protein 1 isoform X1</v>
          </cell>
          <cell r="D2446">
            <v>-0.24796833400000001</v>
          </cell>
          <cell r="E2446">
            <v>0.818866765</v>
          </cell>
          <cell r="F2446" t="str">
            <v>4.2 ± 1.1</v>
          </cell>
          <cell r="G2446" t="str">
            <v>3.8 ± 0.4</v>
          </cell>
          <cell r="H2446">
            <v>0.24796833400000001</v>
          </cell>
        </row>
        <row r="2447">
          <cell r="B2447" t="str">
            <v>Zfp953</v>
          </cell>
          <cell r="C2447" t="str">
            <v>zinc finger protein 953</v>
          </cell>
          <cell r="D2447">
            <v>0.24796649500000001</v>
          </cell>
          <cell r="E2447">
            <v>0.79567514399999995</v>
          </cell>
          <cell r="F2447" t="str">
            <v>4.0 ± 0.6</v>
          </cell>
          <cell r="G2447" t="str">
            <v>5.2 ± 1.1</v>
          </cell>
          <cell r="H2447">
            <v>0.24796649500000001</v>
          </cell>
        </row>
        <row r="2448">
          <cell r="B2448" t="str">
            <v>Aldh1a1</v>
          </cell>
          <cell r="C2448" t="str">
            <v>retinal dehydrogenase 1</v>
          </cell>
          <cell r="D2448">
            <v>-0.247939258</v>
          </cell>
          <cell r="E2448">
            <v>0.90468757399999999</v>
          </cell>
          <cell r="F2448" t="str">
            <v>6.0 ± 3.0</v>
          </cell>
          <cell r="G2448" t="str">
            <v>5.4 ± 2.5</v>
          </cell>
          <cell r="H2448">
            <v>0.247939258</v>
          </cell>
        </row>
        <row r="2449">
          <cell r="B2449" t="str">
            <v>Tead4</v>
          </cell>
          <cell r="C2449" t="str">
            <v>transcriptional enhancer factor TEF-3 isoform b</v>
          </cell>
          <cell r="D2449">
            <v>-0.24793205900000001</v>
          </cell>
          <cell r="E2449">
            <v>0.54488873500000001</v>
          </cell>
          <cell r="F2449" t="str">
            <v>21.0 ± 1.5</v>
          </cell>
          <cell r="G2449" t="str">
            <v>19.2 ± 1.3</v>
          </cell>
          <cell r="H2449">
            <v>0.24793205900000001</v>
          </cell>
        </row>
        <row r="2450">
          <cell r="B2450" t="str">
            <v>Sorcs2</v>
          </cell>
          <cell r="C2450" t="str">
            <v>VPS10 domain-containing receptor SorCS2 isoform X1</v>
          </cell>
          <cell r="D2450">
            <v>-0.24790842900000001</v>
          </cell>
          <cell r="E2450">
            <v>0.94602472900000001</v>
          </cell>
          <cell r="F2450" t="str">
            <v>8.1 ± 8.9</v>
          </cell>
          <cell r="G2450" t="str">
            <v>7.2 ± 5.1</v>
          </cell>
          <cell r="H2450">
            <v>0.24790842900000001</v>
          </cell>
        </row>
        <row r="2451">
          <cell r="B2451" t="str">
            <v>2810004N23Rik</v>
          </cell>
          <cell r="C2451" t="str">
            <v>uncharacterized protein C1orf131 homolog</v>
          </cell>
          <cell r="D2451">
            <v>-0.24788803000000001</v>
          </cell>
          <cell r="E2451">
            <v>0.62080017300000001</v>
          </cell>
          <cell r="F2451" t="str">
            <v>48.4 ± 6.5</v>
          </cell>
          <cell r="G2451" t="str">
            <v>44.0 ± 5.3</v>
          </cell>
          <cell r="H2451">
            <v>0.24788803000000001</v>
          </cell>
        </row>
        <row r="2452">
          <cell r="B2452" t="str">
            <v>Rps16</v>
          </cell>
          <cell r="C2452" t="str">
            <v>40S ribosomal protein S16</v>
          </cell>
          <cell r="D2452">
            <v>-0.24787045499999999</v>
          </cell>
          <cell r="E2452">
            <v>0.56383733000000003</v>
          </cell>
          <cell r="F2452" t="str">
            <v>176.3 ± 30.1</v>
          </cell>
          <cell r="G2452" t="str">
            <v>161.2 ± 4.8</v>
          </cell>
          <cell r="H2452">
            <v>0.24787045499999999</v>
          </cell>
        </row>
        <row r="2453">
          <cell r="B2453" t="str">
            <v>Amfr</v>
          </cell>
          <cell r="C2453" t="str">
            <v>E3 ubiquitin-protein ligase AMFR isoform X1</v>
          </cell>
          <cell r="D2453">
            <v>-0.24784299500000001</v>
          </cell>
          <cell r="E2453">
            <v>0.61208294100000005</v>
          </cell>
          <cell r="F2453" t="str">
            <v>109.0 ± 17.0</v>
          </cell>
          <cell r="G2453" t="str">
            <v>98.8 ± 24.6</v>
          </cell>
          <cell r="H2453">
            <v>0.24784299500000001</v>
          </cell>
        </row>
        <row r="2454">
          <cell r="B2454" t="str">
            <v>Muc5b</v>
          </cell>
          <cell r="C2454" t="str">
            <v>mucin 5, subtype B, tracheobronchial</v>
          </cell>
          <cell r="D2454">
            <v>-0.24777792900000001</v>
          </cell>
          <cell r="E2454">
            <v>0.93460753299999999</v>
          </cell>
          <cell r="F2454" t="str">
            <v>0.4  ±  0.2</v>
          </cell>
          <cell r="G2454" t="str">
            <v>0.4  ±  0.2</v>
          </cell>
          <cell r="H2454">
            <v>0.24777792900000001</v>
          </cell>
        </row>
        <row r="2455">
          <cell r="B2455" t="str">
            <v>Mfap3l</v>
          </cell>
          <cell r="C2455" t="str">
            <v>microfibrillar-associated protein 3-like isoform b</v>
          </cell>
          <cell r="D2455">
            <v>0.24773852599999999</v>
          </cell>
          <cell r="E2455">
            <v>0.65358378100000003</v>
          </cell>
          <cell r="F2455" t="str">
            <v>40.8 ± 14.6</v>
          </cell>
          <cell r="G2455" t="str">
            <v>51.6 ± 4.1</v>
          </cell>
          <cell r="H2455">
            <v>0.24773852599999999</v>
          </cell>
        </row>
        <row r="2456">
          <cell r="B2456" t="str">
            <v>Znrf1</v>
          </cell>
          <cell r="C2456" t="str">
            <v>E3 ubiquitin-protein ligase ZNRF1 isoform a</v>
          </cell>
          <cell r="D2456">
            <v>-0.24772272200000001</v>
          </cell>
          <cell r="E2456">
            <v>0.59752084999999999</v>
          </cell>
          <cell r="F2456" t="str">
            <v>16.9 ± 4.7</v>
          </cell>
          <cell r="G2456" t="str">
            <v>15.2 ± 0.4</v>
          </cell>
          <cell r="H2456">
            <v>0.24772272200000001</v>
          </cell>
        </row>
        <row r="2457">
          <cell r="B2457" t="str">
            <v>Alkbh3</v>
          </cell>
          <cell r="C2457" t="str">
            <v>alpha-ketoglutarate-dependent dioxygenase alkB homolog 3 isoform X4</v>
          </cell>
          <cell r="D2457">
            <v>-0.24770576499999999</v>
          </cell>
          <cell r="E2457">
            <v>0.59879397700000003</v>
          </cell>
          <cell r="F2457" t="str">
            <v>39.6 ± 1.0</v>
          </cell>
          <cell r="G2457" t="str">
            <v>36.2 ± 4.1</v>
          </cell>
          <cell r="H2457">
            <v>0.24770576499999999</v>
          </cell>
        </row>
        <row r="2458">
          <cell r="B2458" t="str">
            <v>Umad1</v>
          </cell>
          <cell r="C2458" t="str">
            <v>UMAP1-MVP12 associated (UMA) domain containing 1</v>
          </cell>
          <cell r="D2458">
            <v>-0.24770314600000001</v>
          </cell>
          <cell r="E2458">
            <v>0.78785410199999995</v>
          </cell>
          <cell r="F2458" t="str">
            <v>9.6 ± 0.9</v>
          </cell>
          <cell r="G2458" t="str">
            <v>8.7 ± 2.2</v>
          </cell>
          <cell r="H2458">
            <v>0.24770314600000001</v>
          </cell>
        </row>
        <row r="2459">
          <cell r="B2459" t="str">
            <v>Faah</v>
          </cell>
          <cell r="C2459" t="str">
            <v>fatty-acid amide hydrolase 1 isoform X1</v>
          </cell>
          <cell r="D2459">
            <v>0.247604193</v>
          </cell>
          <cell r="E2459">
            <v>0.58701710900000004</v>
          </cell>
          <cell r="F2459" t="str">
            <v>15.7 ± 2.8</v>
          </cell>
          <cell r="G2459" t="str">
            <v>20.1 ± 1.7</v>
          </cell>
          <cell r="H2459">
            <v>0.247604193</v>
          </cell>
        </row>
        <row r="2460">
          <cell r="B2460" t="str">
            <v>Zfp36l2</v>
          </cell>
          <cell r="C2460" t="str">
            <v>zinc finger protein 36, C3H1 type-like 2</v>
          </cell>
          <cell r="D2460">
            <v>-0.24756312899999999</v>
          </cell>
          <cell r="E2460">
            <v>0.56633213599999999</v>
          </cell>
          <cell r="F2460" t="str">
            <v>40.6 ± 10.2</v>
          </cell>
          <cell r="G2460" t="str">
            <v>36.7 ± 3.9</v>
          </cell>
          <cell r="H2460">
            <v>0.24756312899999999</v>
          </cell>
        </row>
        <row r="2461">
          <cell r="B2461" t="str">
            <v>Fto</v>
          </cell>
          <cell r="C2461" t="str">
            <v>alpha-ketoglutarate-dependent dioxygenase FTO isoform X1</v>
          </cell>
          <cell r="D2461">
            <v>-0.24747469599999999</v>
          </cell>
          <cell r="E2461">
            <v>0.63385503899999995</v>
          </cell>
          <cell r="F2461" t="str">
            <v>35.1 ± 10.2</v>
          </cell>
          <cell r="G2461" t="str">
            <v>31.6 ± 3.6</v>
          </cell>
          <cell r="H2461">
            <v>0.24747469599999999</v>
          </cell>
        </row>
        <row r="2462">
          <cell r="B2462" t="str">
            <v>Parpbp</v>
          </cell>
          <cell r="C2462" t="str">
            <v>PCNA-interacting partner</v>
          </cell>
          <cell r="D2462">
            <v>0.247391742</v>
          </cell>
          <cell r="E2462">
            <v>0.60962930299999996</v>
          </cell>
          <cell r="F2462" t="str">
            <v>15.1 ± 0.5</v>
          </cell>
          <cell r="G2462" t="str">
            <v>19.4 ± 3.3</v>
          </cell>
          <cell r="H2462">
            <v>0.247391742</v>
          </cell>
        </row>
        <row r="2463">
          <cell r="B2463" t="str">
            <v>Map1lc3a</v>
          </cell>
          <cell r="C2463" t="str">
            <v>microtubule-associated proteins 1A/1B light chain 3A</v>
          </cell>
          <cell r="D2463">
            <v>0.247364483</v>
          </cell>
          <cell r="E2463">
            <v>0.76411960400000001</v>
          </cell>
          <cell r="F2463" t="str">
            <v>36.6 ± 5.1</v>
          </cell>
          <cell r="G2463" t="str">
            <v>46.9 ± 16.5</v>
          </cell>
          <cell r="H2463">
            <v>0.247364483</v>
          </cell>
        </row>
        <row r="2464">
          <cell r="B2464" t="str">
            <v>Senp7</v>
          </cell>
          <cell r="C2464" t="str">
            <v>sentrin-specific protease 7 isoform X5</v>
          </cell>
          <cell r="D2464">
            <v>0.24734051700000001</v>
          </cell>
          <cell r="E2464">
            <v>0.49914462500000001</v>
          </cell>
          <cell r="F2464" t="str">
            <v>16.2 ± 0.3</v>
          </cell>
          <cell r="G2464" t="str">
            <v>20.8 ± 1.6</v>
          </cell>
          <cell r="H2464">
            <v>0.24734051700000001</v>
          </cell>
        </row>
        <row r="2465">
          <cell r="B2465" t="str">
            <v>Cenpi</v>
          </cell>
          <cell r="C2465" t="str">
            <v>centromere protein I isoform X1</v>
          </cell>
          <cell r="D2465">
            <v>0.24732843900000001</v>
          </cell>
          <cell r="E2465">
            <v>0.57980257999999996</v>
          </cell>
          <cell r="F2465" t="str">
            <v>12.3 ± 0.7</v>
          </cell>
          <cell r="G2465" t="str">
            <v>15.8 ± 0.9</v>
          </cell>
          <cell r="H2465">
            <v>0.24732843900000001</v>
          </cell>
        </row>
        <row r="2466">
          <cell r="B2466" t="str">
            <v>Mtmr10</v>
          </cell>
          <cell r="C2466" t="str">
            <v>myotubularin-related protein 10</v>
          </cell>
          <cell r="D2466">
            <v>-0.24725591899999999</v>
          </cell>
          <cell r="E2466">
            <v>0.56749086100000001</v>
          </cell>
          <cell r="F2466" t="str">
            <v>10.1 ± 0.5</v>
          </cell>
          <cell r="G2466" t="str">
            <v>9.2 ± 0.5</v>
          </cell>
          <cell r="H2466">
            <v>0.24725591899999999</v>
          </cell>
        </row>
        <row r="2467">
          <cell r="B2467" t="str">
            <v>Wdr35</v>
          </cell>
          <cell r="C2467" t="str">
            <v>WD repeat-containing protein 35 isoform X1</v>
          </cell>
          <cell r="D2467">
            <v>0.247191139</v>
          </cell>
          <cell r="E2467">
            <v>0.44862220400000002</v>
          </cell>
          <cell r="F2467" t="str">
            <v>39.8 ± 1.9</v>
          </cell>
          <cell r="G2467" t="str">
            <v>51.1 ± 5.0</v>
          </cell>
          <cell r="H2467">
            <v>0.247191139</v>
          </cell>
        </row>
        <row r="2468">
          <cell r="B2468" t="str">
            <v>Zfp426</v>
          </cell>
          <cell r="C2468" t="str">
            <v>zinc finger protein 426 isoform X6</v>
          </cell>
          <cell r="D2468">
            <v>0.24709518599999999</v>
          </cell>
          <cell r="E2468">
            <v>0.473196493</v>
          </cell>
          <cell r="F2468" t="str">
            <v>30.8 ± 3.1</v>
          </cell>
          <cell r="G2468" t="str">
            <v>39.6 ± 1.8</v>
          </cell>
          <cell r="H2468">
            <v>0.24709518599999999</v>
          </cell>
        </row>
        <row r="2469">
          <cell r="B2469" t="str">
            <v>Pla2g15</v>
          </cell>
          <cell r="C2469" t="str">
            <v>group XV phospholipase A2 isoform X1</v>
          </cell>
          <cell r="D2469">
            <v>-0.24695051000000001</v>
          </cell>
          <cell r="E2469">
            <v>0.76937378400000001</v>
          </cell>
          <cell r="F2469" t="str">
            <v>8.8 ± 1.1</v>
          </cell>
          <cell r="G2469" t="str">
            <v>8.0 ± 1.7</v>
          </cell>
          <cell r="H2469">
            <v>0.24695051000000001</v>
          </cell>
        </row>
        <row r="2470">
          <cell r="B2470" t="str">
            <v>Itm2c</v>
          </cell>
          <cell r="C2470" t="str">
            <v>integral membrane protein 2C isoform X1</v>
          </cell>
          <cell r="D2470">
            <v>-0.24689451400000001</v>
          </cell>
          <cell r="E2470">
            <v>0.42471336700000001</v>
          </cell>
          <cell r="F2470" t="str">
            <v>142.7 ± 19.4</v>
          </cell>
          <cell r="G2470" t="str">
            <v>129.4 ± 7.6</v>
          </cell>
          <cell r="H2470">
            <v>0.24689451400000001</v>
          </cell>
        </row>
        <row r="2471">
          <cell r="B2471" t="str">
            <v>Mdm1</v>
          </cell>
          <cell r="C2471" t="str">
            <v>nuclear protein MDM1 isoform X5</v>
          </cell>
          <cell r="D2471">
            <v>0.24682336899999999</v>
          </cell>
          <cell r="E2471">
            <v>0.59272271499999996</v>
          </cell>
          <cell r="F2471" t="str">
            <v>14.9 ± 1.1</v>
          </cell>
          <cell r="G2471" t="str">
            <v>19.2 ± 1.1</v>
          </cell>
          <cell r="H2471">
            <v>0.24682336899999999</v>
          </cell>
        </row>
        <row r="2472">
          <cell r="B2472" t="str">
            <v>Sqstm1</v>
          </cell>
          <cell r="C2472" t="str">
            <v>sequestosome-1 isoform 2</v>
          </cell>
          <cell r="D2472">
            <v>-0.24679099500000001</v>
          </cell>
          <cell r="E2472">
            <v>0.51947841100000003</v>
          </cell>
          <cell r="F2472" t="str">
            <v>404.6 ± 44.5</v>
          </cell>
          <cell r="G2472" t="str">
            <v>370.7 ± 35.7</v>
          </cell>
          <cell r="H2472">
            <v>0.24679099500000001</v>
          </cell>
        </row>
        <row r="2473">
          <cell r="B2473" t="str">
            <v>Kdm3b</v>
          </cell>
          <cell r="C2473" t="str">
            <v>lysine-specific demethylase 3B</v>
          </cell>
          <cell r="D2473">
            <v>-0.246786744</v>
          </cell>
          <cell r="E2473">
            <v>0.40755091599999999</v>
          </cell>
          <cell r="F2473" t="str">
            <v>28.7 ± 2.7</v>
          </cell>
          <cell r="G2473" t="str">
            <v>26.1 ± 2.0</v>
          </cell>
          <cell r="H2473">
            <v>0.246786744</v>
          </cell>
        </row>
        <row r="2474">
          <cell r="B2474" t="str">
            <v>Mt1</v>
          </cell>
          <cell r="C2474" t="str">
            <v>metallothionein-1</v>
          </cell>
          <cell r="D2474">
            <v>-0.24677970399999999</v>
          </cell>
          <cell r="E2474">
            <v>0.55094490299999999</v>
          </cell>
          <cell r="F2474" t="str">
            <v>617.7 ± 65.3</v>
          </cell>
          <cell r="G2474" t="str">
            <v>560.6 ± 114.1</v>
          </cell>
          <cell r="H2474">
            <v>0.24677970399999999</v>
          </cell>
        </row>
        <row r="2475">
          <cell r="B2475" t="str">
            <v>Lekr1</v>
          </cell>
          <cell r="C2475" t="str">
            <v>leucine-, glutamate- and lysine-rich protein 1 isoform X2</v>
          </cell>
          <cell r="D2475">
            <v>0.246756275</v>
          </cell>
          <cell r="E2475">
            <v>0.77945398200000005</v>
          </cell>
          <cell r="F2475" t="str">
            <v>4.1 ± 0.2</v>
          </cell>
          <cell r="G2475" t="str">
            <v>5.2 ± 0.2</v>
          </cell>
          <cell r="H2475">
            <v>0.246756275</v>
          </cell>
        </row>
        <row r="2476">
          <cell r="B2476" t="str">
            <v>Actr8</v>
          </cell>
          <cell r="C2476" t="str">
            <v>actin-related protein 8 isoform X1</v>
          </cell>
          <cell r="D2476">
            <v>0.24661545400000001</v>
          </cell>
          <cell r="E2476">
            <v>0.672482311</v>
          </cell>
          <cell r="F2476" t="str">
            <v>27.9 ± 5.4</v>
          </cell>
          <cell r="G2476" t="str">
            <v>35.6 ± 7.4</v>
          </cell>
          <cell r="H2476">
            <v>0.24661545400000001</v>
          </cell>
        </row>
        <row r="2477">
          <cell r="B2477" t="str">
            <v>Prkacb</v>
          </cell>
          <cell r="C2477" t="str">
            <v>cAMP-dependent protein kinase catalytic subunit beta isoform 3</v>
          </cell>
          <cell r="D2477">
            <v>-0.246551726</v>
          </cell>
          <cell r="E2477">
            <v>0.40288344199999998</v>
          </cell>
          <cell r="F2477" t="str">
            <v>44.6 ± 4.2</v>
          </cell>
          <cell r="G2477" t="str">
            <v>40.5 ± 1.8</v>
          </cell>
          <cell r="H2477">
            <v>0.246551726</v>
          </cell>
        </row>
        <row r="2478">
          <cell r="B2478" t="str">
            <v>Ldlr</v>
          </cell>
          <cell r="C2478" t="str">
            <v>low-density lipoprotein receptor isoform 3 presursor precursor</v>
          </cell>
          <cell r="D2478">
            <v>-0.24648159</v>
          </cell>
          <cell r="E2478">
            <v>0.51167210699999999</v>
          </cell>
          <cell r="F2478" t="str">
            <v>54.8 ± 12.8</v>
          </cell>
          <cell r="G2478" t="str">
            <v>49.5 ± 2.6</v>
          </cell>
          <cell r="H2478">
            <v>0.24648159</v>
          </cell>
        </row>
        <row r="2479">
          <cell r="B2479" t="str">
            <v>Ccdc57</v>
          </cell>
          <cell r="C2479" t="str">
            <v>coiled-coil domain-containing protein 57 isoform X1</v>
          </cell>
          <cell r="D2479">
            <v>0.24646058500000001</v>
          </cell>
          <cell r="E2479">
            <v>0.60442006400000003</v>
          </cell>
          <cell r="F2479" t="str">
            <v>9.8 ± 0.6</v>
          </cell>
          <cell r="G2479" t="str">
            <v>12.5 ± 0.3</v>
          </cell>
          <cell r="H2479">
            <v>0.24646058500000001</v>
          </cell>
        </row>
        <row r="2480">
          <cell r="B2480" t="str">
            <v>Fignl2</v>
          </cell>
          <cell r="C2480" t="str">
            <v>putative fidgetin-like protein 2 isoform X1</v>
          </cell>
          <cell r="D2480">
            <v>-0.24639644799999999</v>
          </cell>
          <cell r="E2480">
            <v>0.62080017300000001</v>
          </cell>
          <cell r="F2480" t="str">
            <v>10.0 ± 1.6</v>
          </cell>
          <cell r="G2480" t="str">
            <v>9.1 ± 0.3</v>
          </cell>
          <cell r="H2480">
            <v>0.24639644799999999</v>
          </cell>
        </row>
        <row r="2481">
          <cell r="B2481" t="str">
            <v>Rab40c</v>
          </cell>
          <cell r="C2481" t="str">
            <v>ras-related protein Rab-40C</v>
          </cell>
          <cell r="D2481">
            <v>-0.246363838</v>
          </cell>
          <cell r="E2481">
            <v>0.69565985200000002</v>
          </cell>
          <cell r="F2481" t="str">
            <v>14.9 ± 2.6</v>
          </cell>
          <cell r="G2481" t="str">
            <v>13.5 ± 2.3</v>
          </cell>
          <cell r="H2481">
            <v>0.246363838</v>
          </cell>
        </row>
        <row r="2482">
          <cell r="B2482" t="str">
            <v>Lrch3</v>
          </cell>
          <cell r="C2482" t="str">
            <v>leucine-rich repeat and calponin homology domain-containing protein 3 isoform X8</v>
          </cell>
          <cell r="D2482">
            <v>0.24634212699999999</v>
          </cell>
          <cell r="E2482">
            <v>0.39729105599999998</v>
          </cell>
          <cell r="F2482" t="str">
            <v>36.6 ± 4.0</v>
          </cell>
          <cell r="G2482" t="str">
            <v>46.8 ± 1.1</v>
          </cell>
          <cell r="H2482">
            <v>0.24634212699999999</v>
          </cell>
        </row>
        <row r="2483">
          <cell r="B2483" t="str">
            <v>Zfp455</v>
          </cell>
          <cell r="C2483" t="str">
            <v>zinc finger protein 455</v>
          </cell>
          <cell r="D2483">
            <v>0.246285531</v>
          </cell>
          <cell r="E2483">
            <v>0.84560842700000005</v>
          </cell>
          <cell r="F2483" t="str">
            <v>2.7 ± 0.3</v>
          </cell>
          <cell r="G2483" t="str">
            <v>3.5 ± 1.1</v>
          </cell>
          <cell r="H2483">
            <v>0.246285531</v>
          </cell>
        </row>
        <row r="2484">
          <cell r="B2484" t="str">
            <v>Atxn2</v>
          </cell>
          <cell r="C2484" t="str">
            <v>ataxin-2</v>
          </cell>
          <cell r="D2484">
            <v>-0.24618399799999999</v>
          </cell>
          <cell r="E2484">
            <v>0.66692527599999996</v>
          </cell>
          <cell r="F2484" t="str">
            <v>18.1 ± 5.6</v>
          </cell>
          <cell r="G2484" t="str">
            <v>16.4 ± 2.0</v>
          </cell>
          <cell r="H2484">
            <v>0.24618399799999999</v>
          </cell>
        </row>
        <row r="2485">
          <cell r="B2485" t="str">
            <v>Ralgapa1</v>
          </cell>
          <cell r="C2485" t="str">
            <v>ral GTPase-activating protein subunit alpha-1 isoform 4</v>
          </cell>
          <cell r="D2485">
            <v>0.246110457</v>
          </cell>
          <cell r="E2485">
            <v>0.35979475799999999</v>
          </cell>
          <cell r="F2485" t="str">
            <v>43.7 ± 1.2</v>
          </cell>
          <cell r="G2485" t="str">
            <v>56.1 ± 0.6</v>
          </cell>
          <cell r="H2485">
            <v>0.246110457</v>
          </cell>
        </row>
        <row r="2486">
          <cell r="B2486" t="str">
            <v>Chmp1a</v>
          </cell>
          <cell r="C2486" t="str">
            <v>charged multivesicular body protein 1a</v>
          </cell>
          <cell r="D2486">
            <v>-0.246014819</v>
          </cell>
          <cell r="E2486">
            <v>0.58701710900000004</v>
          </cell>
          <cell r="F2486" t="str">
            <v>104.0 ± 16.7</v>
          </cell>
          <cell r="G2486" t="str">
            <v>94.5 ± 19.1</v>
          </cell>
          <cell r="H2486">
            <v>0.246014819</v>
          </cell>
        </row>
        <row r="2487">
          <cell r="B2487" t="str">
            <v>Chmp7</v>
          </cell>
          <cell r="C2487" t="str">
            <v>charged multivesicular body protein 7</v>
          </cell>
          <cell r="D2487">
            <v>-0.245987545</v>
          </cell>
          <cell r="E2487">
            <v>0.53939659600000001</v>
          </cell>
          <cell r="F2487" t="str">
            <v>49.5 ± 6.6</v>
          </cell>
          <cell r="G2487" t="str">
            <v>44.9 ± 6.7</v>
          </cell>
          <cell r="H2487">
            <v>0.245987545</v>
          </cell>
        </row>
        <row r="2488">
          <cell r="B2488" t="str">
            <v>Tsc22d3</v>
          </cell>
          <cell r="C2488" t="str">
            <v>TSC22 domain family protein 3 isoform X1</v>
          </cell>
          <cell r="D2488">
            <v>-0.24597764499999999</v>
          </cell>
          <cell r="E2488">
            <v>0.44148319800000002</v>
          </cell>
          <cell r="F2488" t="str">
            <v>284.8 ± 18.2</v>
          </cell>
          <cell r="G2488" t="str">
            <v>260.1 ± 20.8</v>
          </cell>
          <cell r="H2488">
            <v>0.24597764499999999</v>
          </cell>
        </row>
        <row r="2489">
          <cell r="B2489" t="str">
            <v>Prpf40b</v>
          </cell>
          <cell r="C2489" t="str">
            <v>pre-mRNA-processing factor 40 homolog B isoform X10</v>
          </cell>
          <cell r="D2489">
            <v>0.24581324800000001</v>
          </cell>
          <cell r="E2489">
            <v>0.54813713399999997</v>
          </cell>
          <cell r="F2489" t="str">
            <v>20.7 ± 1.4</v>
          </cell>
          <cell r="G2489" t="str">
            <v>26.7 ± 2.7</v>
          </cell>
          <cell r="H2489">
            <v>0.24581324800000001</v>
          </cell>
        </row>
        <row r="2490">
          <cell r="B2490" t="str">
            <v>Snx13</v>
          </cell>
          <cell r="C2490" t="str">
            <v>sorting nexin-13</v>
          </cell>
          <cell r="D2490">
            <v>-0.245757481</v>
          </cell>
          <cell r="E2490">
            <v>0.56136309200000001</v>
          </cell>
          <cell r="F2490" t="str">
            <v>47.5 ± 8.4</v>
          </cell>
          <cell r="G2490" t="str">
            <v>43.4 ± 2.8</v>
          </cell>
          <cell r="H2490">
            <v>0.245757481</v>
          </cell>
        </row>
        <row r="2491">
          <cell r="B2491" t="str">
            <v>Ak6</v>
          </cell>
          <cell r="C2491" t="str">
            <v>adenylate kinase isoenzyme 6</v>
          </cell>
          <cell r="D2491">
            <v>0.245726466</v>
          </cell>
          <cell r="E2491">
            <v>0.64831272799999995</v>
          </cell>
          <cell r="F2491" t="str">
            <v>23.6 ± 1.8</v>
          </cell>
          <cell r="G2491" t="str">
            <v>30.3 ± 2.9</v>
          </cell>
          <cell r="H2491">
            <v>0.245726466</v>
          </cell>
        </row>
        <row r="2492">
          <cell r="B2492" t="str">
            <v>Rbak</v>
          </cell>
          <cell r="C2492" t="str">
            <v>RB-associated KRAB zinc finger protein isoform X2</v>
          </cell>
          <cell r="D2492">
            <v>0.24548684400000001</v>
          </cell>
          <cell r="E2492">
            <v>0.57765449700000004</v>
          </cell>
          <cell r="F2492" t="str">
            <v>13.3 ± 0.3</v>
          </cell>
          <cell r="G2492" t="str">
            <v>17.1 ± 1.2</v>
          </cell>
          <cell r="H2492">
            <v>0.24548684400000001</v>
          </cell>
        </row>
        <row r="2493">
          <cell r="B2493" t="str">
            <v>Nudt19</v>
          </cell>
          <cell r="C2493" t="str">
            <v>nucleoside diphosphate-linked moiety X motif 19 precursor</v>
          </cell>
          <cell r="D2493">
            <v>-0.24539670399999999</v>
          </cell>
          <cell r="E2493">
            <v>0.73522192900000005</v>
          </cell>
          <cell r="F2493" t="str">
            <v>10.4 ± 0.7</v>
          </cell>
          <cell r="G2493" t="str">
            <v>9.5 ± 1.2</v>
          </cell>
          <cell r="H2493">
            <v>0.24539670399999999</v>
          </cell>
        </row>
        <row r="2494">
          <cell r="B2494" t="str">
            <v>Unc45a</v>
          </cell>
          <cell r="C2494" t="str">
            <v>protein unc-45 homolog A isoform X3</v>
          </cell>
          <cell r="D2494">
            <v>0.24526880500000001</v>
          </cell>
          <cell r="E2494">
            <v>0.54275828699999995</v>
          </cell>
          <cell r="F2494" t="str">
            <v>18.7 ± 2.5</v>
          </cell>
          <cell r="G2494" t="str">
            <v>23.9 ± 2.2</v>
          </cell>
          <cell r="H2494">
            <v>0.24526880500000001</v>
          </cell>
        </row>
        <row r="2495">
          <cell r="B2495" t="str">
            <v>Wdr45</v>
          </cell>
          <cell r="C2495" t="str">
            <v>WD repeat domain phosphoinositide-interacting protein 4 isoform X9</v>
          </cell>
          <cell r="D2495">
            <v>-0.245148899</v>
          </cell>
          <cell r="E2495">
            <v>0.53833436800000001</v>
          </cell>
          <cell r="F2495" t="str">
            <v>45.5 ± 4.3</v>
          </cell>
          <cell r="G2495" t="str">
            <v>41.5 ± 2.5</v>
          </cell>
          <cell r="H2495">
            <v>0.245148899</v>
          </cell>
        </row>
        <row r="2496">
          <cell r="B2496" t="str">
            <v>Tmed3</v>
          </cell>
          <cell r="C2496" t="str">
            <v>transmembrane emp24 domain-containing protein 3 precursor</v>
          </cell>
          <cell r="D2496">
            <v>-0.244939452</v>
          </cell>
          <cell r="E2496">
            <v>0.59118775199999996</v>
          </cell>
          <cell r="F2496" t="str">
            <v>37.2 ± 2.0</v>
          </cell>
          <cell r="G2496" t="str">
            <v>34.0 ± 2.8</v>
          </cell>
          <cell r="H2496">
            <v>0.244939452</v>
          </cell>
        </row>
        <row r="2497">
          <cell r="B2497" t="str">
            <v>Nusap1</v>
          </cell>
          <cell r="C2497" t="str">
            <v>nucleolar and spindle-associated protein 1 isoform b</v>
          </cell>
          <cell r="D2497">
            <v>0.24479266299999999</v>
          </cell>
          <cell r="E2497">
            <v>0.51167210699999999</v>
          </cell>
          <cell r="F2497" t="str">
            <v>53.0 ± 11.4</v>
          </cell>
          <cell r="G2497" t="str">
            <v>67.3 ± 4.2</v>
          </cell>
          <cell r="H2497">
            <v>0.24479266299999999</v>
          </cell>
        </row>
        <row r="2498">
          <cell r="B2498" t="str">
            <v>Hemk1</v>
          </cell>
          <cell r="C2498" t="str">
            <v>hemK methyltransferase family member 1 isoform X6</v>
          </cell>
          <cell r="D2498">
            <v>0.244770923</v>
          </cell>
          <cell r="E2498">
            <v>0.837030622</v>
          </cell>
          <cell r="F2498" t="str">
            <v>4.5 ± 0.7</v>
          </cell>
          <cell r="G2498" t="str">
            <v>5.7 ± 1.5</v>
          </cell>
          <cell r="H2498">
            <v>0.244770923</v>
          </cell>
        </row>
        <row r="2499">
          <cell r="B2499" t="str">
            <v>Nadk</v>
          </cell>
          <cell r="C2499" t="str">
            <v>NAD kinase isoform X3</v>
          </cell>
          <cell r="D2499">
            <v>-0.24474373799999999</v>
          </cell>
          <cell r="E2499">
            <v>0.50491854700000005</v>
          </cell>
          <cell r="F2499" t="str">
            <v>40.1 ± 2.6</v>
          </cell>
          <cell r="G2499" t="str">
            <v>36.5 ± 5.2</v>
          </cell>
          <cell r="H2499">
            <v>0.24474373799999999</v>
          </cell>
        </row>
        <row r="2500">
          <cell r="B2500" t="str">
            <v>Dqx1</v>
          </cell>
          <cell r="C2500" t="str">
            <v>ATP-dependent RNA helicase DQX1 isoform X4</v>
          </cell>
          <cell r="D2500">
            <v>-0.24472495899999999</v>
          </cell>
          <cell r="E2500">
            <v>0.82793316900000002</v>
          </cell>
          <cell r="F2500" t="str">
            <v>6.5 ± 2.0</v>
          </cell>
          <cell r="G2500" t="str">
            <v>6.0 ± 0.0</v>
          </cell>
          <cell r="H2500">
            <v>0.24472495899999999</v>
          </cell>
        </row>
        <row r="2501">
          <cell r="B2501" t="str">
            <v>Ppargc1b</v>
          </cell>
          <cell r="C2501" t="str">
            <v>peroxisome proliferator-activated receptor gamma coactivator 1-beta</v>
          </cell>
          <cell r="D2501">
            <v>-0.24471047000000001</v>
          </cell>
          <cell r="E2501">
            <v>0.79897958899999999</v>
          </cell>
          <cell r="F2501" t="str">
            <v>3.4 ± 0.6</v>
          </cell>
          <cell r="G2501" t="str">
            <v>3.1 ± 0.3</v>
          </cell>
          <cell r="H2501">
            <v>0.24471047000000001</v>
          </cell>
        </row>
        <row r="2502">
          <cell r="B2502" t="str">
            <v>Ccdc186</v>
          </cell>
          <cell r="C2502" t="str">
            <v>coiled-coil domain-containing protein 186 isoform X2</v>
          </cell>
          <cell r="D2502">
            <v>0.24470702899999999</v>
          </cell>
          <cell r="E2502">
            <v>0.53163734200000001</v>
          </cell>
          <cell r="F2502" t="str">
            <v>31.4 ± 3.8</v>
          </cell>
          <cell r="G2502" t="str">
            <v>40.9 ± 7.7</v>
          </cell>
          <cell r="H2502">
            <v>0.24470702899999999</v>
          </cell>
        </row>
        <row r="2503">
          <cell r="B2503" t="str">
            <v>Ankib1</v>
          </cell>
          <cell r="C2503" t="str">
            <v>ankyrin repeat and IBR domain-containing protein 1 isoform X1</v>
          </cell>
          <cell r="D2503">
            <v>0.24465384600000001</v>
          </cell>
          <cell r="E2503">
            <v>0.40802570799999999</v>
          </cell>
          <cell r="F2503" t="str">
            <v>38.4 ± 5.2</v>
          </cell>
          <cell r="G2503" t="str">
            <v>48.9 ± 1.7</v>
          </cell>
          <cell r="H2503">
            <v>0.24465384600000001</v>
          </cell>
        </row>
        <row r="2504">
          <cell r="B2504" t="str">
            <v>Ptpn6</v>
          </cell>
          <cell r="C2504" t="str">
            <v>tyrosine-protein phosphatase non-receptor type 6 isoform b</v>
          </cell>
          <cell r="D2504">
            <v>-0.24460695099999999</v>
          </cell>
          <cell r="E2504">
            <v>0.67053612200000001</v>
          </cell>
          <cell r="F2504" t="str">
            <v>26.9 ± 3.0</v>
          </cell>
          <cell r="G2504" t="str">
            <v>24.5 ± 5.2</v>
          </cell>
          <cell r="H2504">
            <v>0.24460695099999999</v>
          </cell>
        </row>
        <row r="2505">
          <cell r="B2505" t="str">
            <v>Afap1</v>
          </cell>
          <cell r="C2505" t="str">
            <v>actin filament-associated protein 1</v>
          </cell>
          <cell r="D2505">
            <v>-0.24458244400000001</v>
          </cell>
          <cell r="E2505">
            <v>0.73748820800000003</v>
          </cell>
          <cell r="F2505" t="str">
            <v>20.7 ± 7.6</v>
          </cell>
          <cell r="G2505" t="str">
            <v>18.7 ± 3.2</v>
          </cell>
          <cell r="H2505">
            <v>0.24458244400000001</v>
          </cell>
        </row>
        <row r="2506">
          <cell r="B2506" t="str">
            <v>Sec24b</v>
          </cell>
          <cell r="C2506" t="str">
            <v>protein transport protein Sec24B isoform X3</v>
          </cell>
          <cell r="D2506">
            <v>-0.24454857299999999</v>
          </cell>
          <cell r="E2506">
            <v>0.60766447199999996</v>
          </cell>
          <cell r="F2506" t="str">
            <v>21.5 ± 5.9</v>
          </cell>
          <cell r="G2506" t="str">
            <v>19.4 ± 1.2</v>
          </cell>
          <cell r="H2506">
            <v>0.24454857299999999</v>
          </cell>
        </row>
        <row r="2507">
          <cell r="B2507" t="str">
            <v>Suclg2</v>
          </cell>
          <cell r="C2507" t="str">
            <v>succinate--CoA ligase [GDP-forming] subunit beta, mitochondrial isoform 2</v>
          </cell>
          <cell r="D2507">
            <v>-0.24451172500000001</v>
          </cell>
          <cell r="E2507">
            <v>0.53349966599999998</v>
          </cell>
          <cell r="F2507" t="str">
            <v>47.7 ± 2.5</v>
          </cell>
          <cell r="G2507" t="str">
            <v>43.6 ± 5.2</v>
          </cell>
          <cell r="H2507">
            <v>0.24451172500000001</v>
          </cell>
        </row>
        <row r="2508">
          <cell r="B2508" t="str">
            <v>Abhd6</v>
          </cell>
          <cell r="C2508" t="str">
            <v>monoacylglycerol lipase ABHD6 isoform 2</v>
          </cell>
          <cell r="D2508">
            <v>0.24439862100000001</v>
          </cell>
          <cell r="E2508">
            <v>0.82303856600000003</v>
          </cell>
          <cell r="F2508" t="str">
            <v>10.7 ± 3.8</v>
          </cell>
          <cell r="G2508" t="str">
            <v>13.6 ± 2.9</v>
          </cell>
          <cell r="H2508">
            <v>0.24439862100000001</v>
          </cell>
        </row>
        <row r="2509">
          <cell r="B2509" t="str">
            <v>Tceanc</v>
          </cell>
          <cell r="C2509" t="str">
            <v>transcription elongation factor A N-terminal and central domain-containing protein isoform X1</v>
          </cell>
          <cell r="D2509">
            <v>0.24437762599999999</v>
          </cell>
          <cell r="E2509">
            <v>0.78785410199999995</v>
          </cell>
          <cell r="F2509" t="str">
            <v>3.5 ± 0.5</v>
          </cell>
          <cell r="G2509" t="str">
            <v>4.5 ± 0.5</v>
          </cell>
          <cell r="H2509">
            <v>0.24437762599999999</v>
          </cell>
        </row>
        <row r="2510">
          <cell r="B2510" t="str">
            <v>Pkm</v>
          </cell>
          <cell r="C2510" t="str">
            <v>pyruvate kinase PKM isoform X2</v>
          </cell>
          <cell r="D2510">
            <v>0.24430617700000001</v>
          </cell>
          <cell r="E2510">
            <v>0.40755091599999999</v>
          </cell>
          <cell r="F2510" t="str">
            <v>1087.2 ± 103.4</v>
          </cell>
          <cell r="G2510" t="str">
            <v>1389.7 ± 117.4</v>
          </cell>
          <cell r="H2510">
            <v>0.24430617700000001</v>
          </cell>
        </row>
        <row r="2511">
          <cell r="B2511" t="str">
            <v>Gyg</v>
          </cell>
          <cell r="C2511" t="str">
            <v>glycogenin-1</v>
          </cell>
          <cell r="D2511">
            <v>0.24428477700000001</v>
          </cell>
          <cell r="E2511">
            <v>0.77273249300000002</v>
          </cell>
          <cell r="F2511" t="str">
            <v>10.1 ± 1.9</v>
          </cell>
          <cell r="G2511" t="str">
            <v>13.0 ± 1.8</v>
          </cell>
          <cell r="H2511">
            <v>0.24428477700000001</v>
          </cell>
        </row>
        <row r="2512">
          <cell r="B2512" t="str">
            <v>Dcaf5</v>
          </cell>
          <cell r="C2512" t="str">
            <v>DDB1- and CUL4-associated factor 5</v>
          </cell>
          <cell r="D2512">
            <v>0.24426350599999999</v>
          </cell>
          <cell r="E2512">
            <v>0.46258385800000001</v>
          </cell>
          <cell r="F2512" t="str">
            <v>39.7 ± 2.9</v>
          </cell>
          <cell r="G2512" t="str">
            <v>51.0 ± 0.3</v>
          </cell>
          <cell r="H2512">
            <v>0.24426350599999999</v>
          </cell>
        </row>
        <row r="2513">
          <cell r="B2513" t="str">
            <v>Tbc1d25</v>
          </cell>
          <cell r="C2513" t="str">
            <v>TBC1 domain family member 25 isoform 2</v>
          </cell>
          <cell r="D2513">
            <v>-0.24424855500000001</v>
          </cell>
          <cell r="E2513">
            <v>0.75599026300000005</v>
          </cell>
          <cell r="F2513" t="str">
            <v>9.8 ± 1.6</v>
          </cell>
          <cell r="G2513" t="str">
            <v>8.8 ± 1.5</v>
          </cell>
          <cell r="H2513">
            <v>0.24424855500000001</v>
          </cell>
        </row>
        <row r="2514">
          <cell r="B2514" t="str">
            <v>Kifap3</v>
          </cell>
          <cell r="C2514" t="str">
            <v>kinesin-associated protein 3 isoform X2</v>
          </cell>
          <cell r="D2514">
            <v>0.24414957000000001</v>
          </cell>
          <cell r="E2514">
            <v>0.50340597200000003</v>
          </cell>
          <cell r="F2514" t="str">
            <v>19.9 ± 1.5</v>
          </cell>
          <cell r="G2514" t="str">
            <v>25.4 ± 2.1</v>
          </cell>
          <cell r="H2514">
            <v>0.24414957000000001</v>
          </cell>
        </row>
        <row r="2515">
          <cell r="B2515" t="str">
            <v>Ndufc2</v>
          </cell>
          <cell r="C2515" t="str">
            <v>NADH dehydrogenase [ubiquinone] 1 subunit C2</v>
          </cell>
          <cell r="D2515">
            <v>0.244059155</v>
          </cell>
          <cell r="E2515">
            <v>0.57452888000000002</v>
          </cell>
          <cell r="F2515" t="str">
            <v>73.9 ± 4.0</v>
          </cell>
          <cell r="G2515" t="str">
            <v>94.8 ± 4.1</v>
          </cell>
          <cell r="H2515">
            <v>0.244059155</v>
          </cell>
        </row>
        <row r="2516">
          <cell r="B2516" t="str">
            <v>Ficd</v>
          </cell>
          <cell r="C2516" t="str">
            <v>adenosine monophosphate-protein transferase FICD isoform X2</v>
          </cell>
          <cell r="D2516">
            <v>-0.24401118599999999</v>
          </cell>
          <cell r="E2516">
            <v>0.76976336000000001</v>
          </cell>
          <cell r="F2516" t="str">
            <v>7.2 ± 1.3</v>
          </cell>
          <cell r="G2516" t="str">
            <v>6.5 ± 1.0</v>
          </cell>
          <cell r="H2516">
            <v>0.24401118599999999</v>
          </cell>
        </row>
        <row r="2517">
          <cell r="B2517" t="str">
            <v>Parp11</v>
          </cell>
          <cell r="C2517" t="str">
            <v>poly [ADP-ribose] polymerase 11 isoform 1</v>
          </cell>
          <cell r="D2517">
            <v>-0.24399836</v>
          </cell>
          <cell r="E2517">
            <v>0.83597284999999999</v>
          </cell>
          <cell r="F2517" t="str">
            <v>2.2 ± 0.5</v>
          </cell>
          <cell r="G2517" t="str">
            <v>2.0 ± 0.2</v>
          </cell>
          <cell r="H2517">
            <v>0.24399836</v>
          </cell>
        </row>
        <row r="2518">
          <cell r="B2518" t="str">
            <v>Pygb</v>
          </cell>
          <cell r="C2518" t="str">
            <v>glycogen phosphorylase, brain form</v>
          </cell>
          <cell r="D2518">
            <v>-0.24381726000000001</v>
          </cell>
          <cell r="E2518">
            <v>0.39868260300000002</v>
          </cell>
          <cell r="F2518" t="str">
            <v>142.1 ± 15.3</v>
          </cell>
          <cell r="G2518" t="str">
            <v>129.4 ± 9.7</v>
          </cell>
          <cell r="H2518">
            <v>0.24381726000000001</v>
          </cell>
        </row>
        <row r="2519">
          <cell r="B2519" t="str">
            <v>Ndst1</v>
          </cell>
          <cell r="C2519" t="str">
            <v>bifunctional heparan sulfate N-deacetylase/N-sulfotransferase 1 isoform X3</v>
          </cell>
          <cell r="D2519">
            <v>0.24381423099999999</v>
          </cell>
          <cell r="E2519">
            <v>0.54854818299999997</v>
          </cell>
          <cell r="F2519" t="str">
            <v>54.1 ± 8.5</v>
          </cell>
          <cell r="G2519" t="str">
            <v>68.9 ± 13.3</v>
          </cell>
          <cell r="H2519">
            <v>0.24381423099999999</v>
          </cell>
        </row>
        <row r="2520">
          <cell r="B2520" t="str">
            <v>B3galnt2</v>
          </cell>
          <cell r="C2520" t="str">
            <v>UDP-GalNAc:beta-1,3-N-acetylgalactosaminyltransferase 2 isoform X1</v>
          </cell>
          <cell r="D2520">
            <v>-0.24376279300000001</v>
          </cell>
          <cell r="E2520">
            <v>0.41790132200000002</v>
          </cell>
          <cell r="F2520" t="str">
            <v>42.3 ± 4.1</v>
          </cell>
          <cell r="G2520" t="str">
            <v>38.5 ± 0.7</v>
          </cell>
          <cell r="H2520">
            <v>0.24376279300000001</v>
          </cell>
        </row>
        <row r="2521">
          <cell r="B2521" t="str">
            <v>Gm14305</v>
          </cell>
          <cell r="C2521" t="str">
            <v>predicted gene, 100043387</v>
          </cell>
          <cell r="D2521">
            <v>0.24372593100000001</v>
          </cell>
          <cell r="E2521">
            <v>0.82084746600000003</v>
          </cell>
          <cell r="F2521" t="str">
            <v>4.6 ± 0.2</v>
          </cell>
          <cell r="G2521" t="str">
            <v>5.9 ± 0.8</v>
          </cell>
          <cell r="H2521">
            <v>0.24372593100000001</v>
          </cell>
        </row>
        <row r="2522">
          <cell r="B2522" t="str">
            <v>Mrps27</v>
          </cell>
          <cell r="C2522" t="str">
            <v>28S ribosomal protein S27, mitochondrial</v>
          </cell>
          <cell r="D2522">
            <v>0.24371870200000001</v>
          </cell>
          <cell r="E2522">
            <v>0.62450148100000002</v>
          </cell>
          <cell r="F2522" t="str">
            <v>17.7 ± 0.5</v>
          </cell>
          <cell r="G2522" t="str">
            <v>22.7 ± 1.5</v>
          </cell>
          <cell r="H2522">
            <v>0.24371870200000001</v>
          </cell>
        </row>
        <row r="2523">
          <cell r="B2523" t="str">
            <v>Slc29a1</v>
          </cell>
          <cell r="C2523" t="str">
            <v>equilibrative nucleoside transporter 1 isoform X3</v>
          </cell>
          <cell r="D2523">
            <v>0.24370361300000001</v>
          </cell>
          <cell r="E2523">
            <v>0.56419713000000005</v>
          </cell>
          <cell r="F2523" t="str">
            <v>21.7 ± 1.1</v>
          </cell>
          <cell r="G2523" t="str">
            <v>27.4 ± 1.3</v>
          </cell>
          <cell r="H2523">
            <v>0.24370361300000001</v>
          </cell>
        </row>
        <row r="2524">
          <cell r="B2524" t="str">
            <v>Klc2</v>
          </cell>
          <cell r="C2524" t="str">
            <v>kinesin light chain 2 isoform X1</v>
          </cell>
          <cell r="D2524">
            <v>0.24368552700000001</v>
          </cell>
          <cell r="E2524">
            <v>0.50340597200000003</v>
          </cell>
          <cell r="F2524" t="str">
            <v>32.0 ± 2.4</v>
          </cell>
          <cell r="G2524" t="str">
            <v>40.9 ± 2.8</v>
          </cell>
          <cell r="H2524">
            <v>0.24368552700000001</v>
          </cell>
        </row>
        <row r="2525">
          <cell r="B2525" t="str">
            <v>Btbd6</v>
          </cell>
          <cell r="C2525" t="str">
            <v>BTB/POZ domain containing protein 6</v>
          </cell>
          <cell r="D2525">
            <v>0.24367482500000001</v>
          </cell>
          <cell r="E2525">
            <v>0.51344977599999997</v>
          </cell>
          <cell r="F2525" t="str">
            <v>43.8 ± 4.1</v>
          </cell>
          <cell r="G2525" t="str">
            <v>56.2 ± 2.3</v>
          </cell>
          <cell r="H2525">
            <v>0.24367482500000001</v>
          </cell>
        </row>
        <row r="2526">
          <cell r="B2526" t="str">
            <v>Wbscr27</v>
          </cell>
          <cell r="C2526" t="str">
            <v>Williams-Beuren syndrome chromosomal region 27 protein isoform X2</v>
          </cell>
          <cell r="D2526">
            <v>-0.24360532600000001</v>
          </cell>
          <cell r="E2526">
            <v>0.57174595299999997</v>
          </cell>
          <cell r="F2526" t="str">
            <v>45.8 ± 5.6</v>
          </cell>
          <cell r="G2526" t="str">
            <v>40.8 ± 5.3</v>
          </cell>
          <cell r="H2526">
            <v>0.24360532600000001</v>
          </cell>
        </row>
        <row r="2527">
          <cell r="B2527" t="str">
            <v>Sbk1</v>
          </cell>
          <cell r="C2527" t="str">
            <v>serine/threonine-protein kinase SBK1 isoform X1</v>
          </cell>
          <cell r="D2527">
            <v>0.24352500699999999</v>
          </cell>
          <cell r="E2527">
            <v>0.72906772900000005</v>
          </cell>
          <cell r="F2527" t="str">
            <v>13.3 ± 4.8</v>
          </cell>
          <cell r="G2527" t="str">
            <v>16.8 ± 2.2</v>
          </cell>
          <cell r="H2527">
            <v>0.24352500699999999</v>
          </cell>
        </row>
        <row r="2528">
          <cell r="B2528" t="str">
            <v>Pnn</v>
          </cell>
          <cell r="C2528" t="str">
            <v>pinin</v>
          </cell>
          <cell r="D2528">
            <v>0.24352294899999999</v>
          </cell>
          <cell r="E2528">
            <v>0.52544313600000003</v>
          </cell>
          <cell r="F2528" t="str">
            <v>62.7 ± 4.4</v>
          </cell>
          <cell r="G2528" t="str">
            <v>80.3 ± 9.1</v>
          </cell>
          <cell r="H2528">
            <v>0.24352294899999999</v>
          </cell>
        </row>
        <row r="2529">
          <cell r="B2529" t="str">
            <v>Phtf1os</v>
          </cell>
          <cell r="C2529" t="str">
            <v>putative homeodomain transcription factor 1, opposite strand</v>
          </cell>
          <cell r="D2529">
            <v>0.243495819</v>
          </cell>
          <cell r="E2529">
            <v>0.51460478499999995</v>
          </cell>
          <cell r="F2529" t="str">
            <v>17.0 ± 1.6</v>
          </cell>
          <cell r="G2529" t="str">
            <v>21.6 ± 1.5</v>
          </cell>
          <cell r="H2529">
            <v>0.243495819</v>
          </cell>
        </row>
        <row r="2530">
          <cell r="B2530" t="str">
            <v>Pdik1l</v>
          </cell>
          <cell r="C2530" t="str">
            <v>serine/threonine-protein kinase PDIK1L</v>
          </cell>
          <cell r="D2530">
            <v>0.243435917</v>
          </cell>
          <cell r="E2530">
            <v>0.50535340500000003</v>
          </cell>
          <cell r="F2530" t="str">
            <v>18.1 ± 0.8</v>
          </cell>
          <cell r="G2530" t="str">
            <v>23.2 ± 1.4</v>
          </cell>
          <cell r="H2530">
            <v>0.243435917</v>
          </cell>
        </row>
        <row r="2531">
          <cell r="B2531" t="str">
            <v>Nrarp</v>
          </cell>
          <cell r="C2531" t="str">
            <v>notch-regulated ankyrin repeat-containing protein</v>
          </cell>
          <cell r="D2531">
            <v>-0.24323988699999999</v>
          </cell>
          <cell r="E2531">
            <v>0.68119286199999995</v>
          </cell>
          <cell r="F2531" t="str">
            <v>11.5 ± 0.8</v>
          </cell>
          <cell r="G2531" t="str">
            <v>10.5 ± 0.4</v>
          </cell>
          <cell r="H2531">
            <v>0.24323988699999999</v>
          </cell>
        </row>
        <row r="2532">
          <cell r="B2532" t="str">
            <v>Zfp598</v>
          </cell>
          <cell r="C2532" t="str">
            <v>zinc finger protein 598 isoform X2</v>
          </cell>
          <cell r="D2532">
            <v>-0.24305812900000001</v>
          </cell>
          <cell r="E2532">
            <v>0.50491854700000005</v>
          </cell>
          <cell r="F2532" t="str">
            <v>51.8 ± 5.0</v>
          </cell>
          <cell r="G2532" t="str">
            <v>47.5 ± 2.4</v>
          </cell>
          <cell r="H2532">
            <v>0.24305812900000001</v>
          </cell>
        </row>
        <row r="2533">
          <cell r="B2533" t="str">
            <v>Tdg</v>
          </cell>
          <cell r="C2533" t="str">
            <v>G/T mismatch-specific thymine DNA glycosylase isoform 1</v>
          </cell>
          <cell r="D2533">
            <v>0.24303698500000001</v>
          </cell>
          <cell r="E2533">
            <v>0.75564109000000002</v>
          </cell>
          <cell r="F2533" t="str">
            <v>5.2 ± 0.7</v>
          </cell>
          <cell r="G2533" t="str">
            <v>6.8 ± 0.5</v>
          </cell>
          <cell r="H2533">
            <v>0.24303698500000001</v>
          </cell>
        </row>
        <row r="2534">
          <cell r="B2534" t="str">
            <v>Blmh</v>
          </cell>
          <cell r="C2534" t="str">
            <v>bleomycin hydrolase</v>
          </cell>
          <cell r="D2534">
            <v>0.24303042399999999</v>
          </cell>
          <cell r="E2534">
            <v>0.41279526999999999</v>
          </cell>
          <cell r="F2534" t="str">
            <v>58.2 ± 3.4</v>
          </cell>
          <cell r="G2534" t="str">
            <v>74.4 ± 3.7</v>
          </cell>
          <cell r="H2534">
            <v>0.24303042399999999</v>
          </cell>
        </row>
        <row r="2535">
          <cell r="B2535" t="str">
            <v>Smc5</v>
          </cell>
          <cell r="C2535" t="str">
            <v>structural maintenance of chromosomes protein 5 isoform X2</v>
          </cell>
          <cell r="D2535">
            <v>0.242973104</v>
          </cell>
          <cell r="E2535">
            <v>0.44335103599999998</v>
          </cell>
          <cell r="F2535" t="str">
            <v>54.4 ± 5.3</v>
          </cell>
          <cell r="G2535" t="str">
            <v>69.3 ± 6.2</v>
          </cell>
          <cell r="H2535">
            <v>0.242973104</v>
          </cell>
        </row>
        <row r="2536">
          <cell r="B2536" t="str">
            <v>Ccdc64b</v>
          </cell>
          <cell r="C2536" t="str">
            <v>BICD family-like cargo adapter 2</v>
          </cell>
          <cell r="D2536">
            <v>-0.242836038</v>
          </cell>
          <cell r="E2536">
            <v>0.78296637400000002</v>
          </cell>
          <cell r="F2536" t="str">
            <v>8.1 ± 0.8</v>
          </cell>
          <cell r="G2536" t="str">
            <v>7.5 ± 0.9</v>
          </cell>
          <cell r="H2536">
            <v>0.242836038</v>
          </cell>
        </row>
        <row r="2537">
          <cell r="B2537" t="str">
            <v>Crebbp</v>
          </cell>
          <cell r="C2537" t="str">
            <v>CREB-binding protein</v>
          </cell>
          <cell r="D2537">
            <v>-0.24276693099999999</v>
          </cell>
          <cell r="E2537">
            <v>0.489867055</v>
          </cell>
          <cell r="F2537" t="str">
            <v>30.2 ± 6.4</v>
          </cell>
          <cell r="G2537" t="str">
            <v>27.4 ± 0.6</v>
          </cell>
          <cell r="H2537">
            <v>0.24276693099999999</v>
          </cell>
        </row>
        <row r="2538">
          <cell r="B2538" t="str">
            <v>Abtb2</v>
          </cell>
          <cell r="C2538" t="str">
            <v>ankyrin repeat and BTB/POZ domain-containing protein 2</v>
          </cell>
          <cell r="D2538">
            <v>0.24270092300000001</v>
          </cell>
          <cell r="E2538">
            <v>0.84737535799999997</v>
          </cell>
          <cell r="F2538" t="str">
            <v>3.2 ± 1.1</v>
          </cell>
          <cell r="G2538" t="str">
            <v>4.1 ± 1.3</v>
          </cell>
          <cell r="H2538">
            <v>0.24270092300000001</v>
          </cell>
        </row>
        <row r="2539">
          <cell r="B2539" t="str">
            <v>Dnajc18</v>
          </cell>
          <cell r="C2539" t="str">
            <v>dnaJ homolog subfamily C member 18 isoform X2</v>
          </cell>
          <cell r="D2539">
            <v>0.242692347</v>
          </cell>
          <cell r="E2539">
            <v>0.57719911700000004</v>
          </cell>
          <cell r="F2539" t="str">
            <v>9.1 ± 0.7</v>
          </cell>
          <cell r="G2539" t="str">
            <v>11.6 ± 1.0</v>
          </cell>
          <cell r="H2539">
            <v>0.242692347</v>
          </cell>
        </row>
        <row r="2540">
          <cell r="B2540" t="str">
            <v>1500015A07Rik</v>
          </cell>
          <cell r="C2540" t="str">
            <v>RIKEN cDNA 1500015A07 gene</v>
          </cell>
          <cell r="D2540">
            <v>0.24249021800000001</v>
          </cell>
          <cell r="E2540">
            <v>0.830808765</v>
          </cell>
          <cell r="F2540" t="str">
            <v>4.4 ± 0.2</v>
          </cell>
          <cell r="G2540" t="str">
            <v>5.7 ± 1.2</v>
          </cell>
          <cell r="H2540">
            <v>0.24249021800000001</v>
          </cell>
        </row>
        <row r="2541">
          <cell r="B2541" t="str">
            <v>Elmod3</v>
          </cell>
          <cell r="C2541" t="str">
            <v>ELMO domain-containing protein 3 isoform X1</v>
          </cell>
          <cell r="D2541">
            <v>-0.24248845899999999</v>
          </cell>
          <cell r="E2541">
            <v>0.78432694599999997</v>
          </cell>
          <cell r="F2541" t="str">
            <v>10.3 ± 0.6</v>
          </cell>
          <cell r="G2541" t="str">
            <v>9.4 ± 2.1</v>
          </cell>
          <cell r="H2541">
            <v>0.24248845899999999</v>
          </cell>
        </row>
        <row r="2542">
          <cell r="B2542" t="str">
            <v>Noc3l</v>
          </cell>
          <cell r="C2542" t="str">
            <v>nucleolar complex protein 3 homolog</v>
          </cell>
          <cell r="D2542">
            <v>0.24245175599999999</v>
          </cell>
          <cell r="E2542">
            <v>0.53576345299999995</v>
          </cell>
          <cell r="F2542" t="str">
            <v>22.8 ± 1.0</v>
          </cell>
          <cell r="G2542" t="str">
            <v>29.1 ± 3.1</v>
          </cell>
          <cell r="H2542">
            <v>0.24245175599999999</v>
          </cell>
        </row>
        <row r="2543">
          <cell r="B2543" t="str">
            <v>Slc1a2</v>
          </cell>
          <cell r="C2543" t="str">
            <v>solute carrier family 1 (glial high affinity glutamate transporter), member 2</v>
          </cell>
          <cell r="D2543">
            <v>-0.24236622799999999</v>
          </cell>
          <cell r="E2543">
            <v>0.94651355800000003</v>
          </cell>
          <cell r="F2543" t="str">
            <v>0.5  ±  0.4</v>
          </cell>
          <cell r="G2543" t="str">
            <v>0.5  ±  0.3</v>
          </cell>
          <cell r="H2543">
            <v>0.24236622799999999</v>
          </cell>
        </row>
        <row r="2544">
          <cell r="B2544" t="str">
            <v>Rnaseh2a</v>
          </cell>
          <cell r="C2544" t="str">
            <v>ribonuclease H2 subunit A</v>
          </cell>
          <cell r="D2544">
            <v>-0.242284627</v>
          </cell>
          <cell r="E2544">
            <v>0.55532105799999998</v>
          </cell>
          <cell r="F2544" t="str">
            <v>94.0 ± 15.0</v>
          </cell>
          <cell r="G2544" t="str">
            <v>85.7 ± 9.4</v>
          </cell>
          <cell r="H2544">
            <v>0.242284627</v>
          </cell>
        </row>
        <row r="2545">
          <cell r="B2545" t="str">
            <v>Sgcb</v>
          </cell>
          <cell r="C2545" t="str">
            <v>beta-sarcoglycan</v>
          </cell>
          <cell r="D2545">
            <v>0.242232487</v>
          </cell>
          <cell r="E2545">
            <v>0.80216588099999997</v>
          </cell>
          <cell r="F2545" t="str">
            <v>4.3 ± 0.8</v>
          </cell>
          <cell r="G2545" t="str">
            <v>5.6 ± 0.9</v>
          </cell>
          <cell r="H2545">
            <v>0.242232487</v>
          </cell>
        </row>
        <row r="2546">
          <cell r="B2546" t="str">
            <v>Idh2</v>
          </cell>
          <cell r="C2546" t="str">
            <v>isocitrate dehydrogenase [NADP], mitochondrial isoform X2</v>
          </cell>
          <cell r="D2546">
            <v>0.24221594900000001</v>
          </cell>
          <cell r="E2546">
            <v>0.49071213699999999</v>
          </cell>
          <cell r="F2546" t="str">
            <v>170.7 ± 12.1</v>
          </cell>
          <cell r="G2546" t="str">
            <v>218.2 ± 35.0</v>
          </cell>
          <cell r="H2546">
            <v>0.24221594900000001</v>
          </cell>
        </row>
        <row r="2547">
          <cell r="B2547" t="str">
            <v>Coq10a</v>
          </cell>
          <cell r="C2547" t="str">
            <v>coenzyme Q-binding protein COQ10 homolog A, mitochondrial isoform X3</v>
          </cell>
          <cell r="D2547">
            <v>0.24221553800000001</v>
          </cell>
          <cell r="E2547">
            <v>0.78243054099999998</v>
          </cell>
          <cell r="F2547" t="str">
            <v>8.6 ± 1.8</v>
          </cell>
          <cell r="G2547" t="str">
            <v>11.1 ± 0.5</v>
          </cell>
          <cell r="H2547">
            <v>0.24221553800000001</v>
          </cell>
        </row>
        <row r="2548">
          <cell r="B2548" t="str">
            <v>Spop</v>
          </cell>
          <cell r="C2548" t="str">
            <v>speckle-type POZ protein isoform X1</v>
          </cell>
          <cell r="D2548">
            <v>0.242212914</v>
          </cell>
          <cell r="E2548">
            <v>0.69800333199999998</v>
          </cell>
          <cell r="F2548" t="str">
            <v>24.3 ± 5.2</v>
          </cell>
          <cell r="G2548" t="str">
            <v>31.4 ± 3.5</v>
          </cell>
          <cell r="H2548">
            <v>0.242212914</v>
          </cell>
        </row>
        <row r="2549">
          <cell r="B2549" t="str">
            <v>Rtn4ip1</v>
          </cell>
          <cell r="C2549" t="str">
            <v>reticulon-4-interacting protein 1, mitochondrial precursor</v>
          </cell>
          <cell r="D2549">
            <v>0.24215969600000001</v>
          </cell>
          <cell r="E2549">
            <v>0.67053612200000001</v>
          </cell>
          <cell r="F2549" t="str">
            <v>10.5 ± 0.5</v>
          </cell>
          <cell r="G2549" t="str">
            <v>13.5 ± 1.0</v>
          </cell>
          <cell r="H2549">
            <v>0.24215969600000001</v>
          </cell>
        </row>
        <row r="2550">
          <cell r="B2550" t="str">
            <v>Nr1d1</v>
          </cell>
          <cell r="C2550" t="str">
            <v>nuclear receptor subfamily 1 group D member 1</v>
          </cell>
          <cell r="D2550">
            <v>-0.24210727900000001</v>
          </cell>
          <cell r="E2550">
            <v>0.81314393600000001</v>
          </cell>
          <cell r="F2550" t="str">
            <v>5.3 ± 1.2</v>
          </cell>
          <cell r="G2550" t="str">
            <v>4.9 ± 0.3</v>
          </cell>
          <cell r="H2550">
            <v>0.24210727900000001</v>
          </cell>
        </row>
        <row r="2551">
          <cell r="B2551" t="str">
            <v>Tmem194</v>
          </cell>
          <cell r="C2551" t="str">
            <v>nuclear envelope integral membrane protein 1 isoform X1</v>
          </cell>
          <cell r="D2551">
            <v>0.241984909</v>
          </cell>
          <cell r="E2551">
            <v>0.64660341700000001</v>
          </cell>
          <cell r="F2551" t="str">
            <v>14.2 ± 2.5</v>
          </cell>
          <cell r="G2551" t="str">
            <v>18.3 ± 1.2</v>
          </cell>
          <cell r="H2551">
            <v>0.241984909</v>
          </cell>
        </row>
        <row r="2552">
          <cell r="B2552" t="str">
            <v>Gdap2</v>
          </cell>
          <cell r="C2552" t="str">
            <v>ganglioside-induced differentiation-associated protein 2</v>
          </cell>
          <cell r="D2552">
            <v>0.241956274</v>
          </cell>
          <cell r="E2552">
            <v>0.61235347399999995</v>
          </cell>
          <cell r="F2552" t="str">
            <v>18.5 ± 1.6</v>
          </cell>
          <cell r="G2552" t="str">
            <v>23.7 ± 3.7</v>
          </cell>
          <cell r="H2552">
            <v>0.241956274</v>
          </cell>
        </row>
        <row r="2553">
          <cell r="B2553" t="str">
            <v>Tgfb1</v>
          </cell>
          <cell r="C2553" t="str">
            <v>transforming growth factor beta-1 preproprotein</v>
          </cell>
          <cell r="D2553">
            <v>-0.24187304000000001</v>
          </cell>
          <cell r="E2553">
            <v>0.86482815899999999</v>
          </cell>
          <cell r="F2553" t="str">
            <v>6.3 ± 2.5</v>
          </cell>
          <cell r="G2553" t="str">
            <v>5.7 ± 1.9</v>
          </cell>
          <cell r="H2553">
            <v>0.24187304000000001</v>
          </cell>
        </row>
        <row r="2554">
          <cell r="B2554" t="str">
            <v>Rph3al</v>
          </cell>
          <cell r="C2554" t="str">
            <v>rab effector Noc2 isoform X4</v>
          </cell>
          <cell r="D2554">
            <v>0.24182774100000001</v>
          </cell>
          <cell r="E2554">
            <v>0.74960336299999997</v>
          </cell>
          <cell r="F2554" t="str">
            <v>10.7 ± 1.6</v>
          </cell>
          <cell r="G2554" t="str">
            <v>14.3 ± 2.7</v>
          </cell>
          <cell r="H2554">
            <v>0.24182774100000001</v>
          </cell>
        </row>
        <row r="2555">
          <cell r="B2555" t="str">
            <v>Selenok</v>
          </cell>
          <cell r="C2555" t="str">
            <v xml:space="preserve">selenoprotein K </v>
          </cell>
          <cell r="D2555">
            <v>0.24180405599999999</v>
          </cell>
          <cell r="E2555">
            <v>0.71855362199999995</v>
          </cell>
          <cell r="F2555" t="str">
            <v>39.8 ± 4.7</v>
          </cell>
          <cell r="G2555" t="str">
            <v>50.7 ± 12.1</v>
          </cell>
          <cell r="H2555">
            <v>0.24180405599999999</v>
          </cell>
        </row>
        <row r="2556">
          <cell r="B2556" t="str">
            <v>Slc38a7</v>
          </cell>
          <cell r="C2556" t="str">
            <v>putative sodium-coupled neutral amino acid transporter 7</v>
          </cell>
          <cell r="D2556">
            <v>-0.24176516200000001</v>
          </cell>
          <cell r="E2556">
            <v>0.65977559900000005</v>
          </cell>
          <cell r="F2556" t="str">
            <v>13.7 ± 0.9</v>
          </cell>
          <cell r="G2556" t="str">
            <v>12.5 ± 2.1</v>
          </cell>
          <cell r="H2556">
            <v>0.24176516200000001</v>
          </cell>
        </row>
        <row r="2557">
          <cell r="B2557" t="str">
            <v>Spen</v>
          </cell>
          <cell r="C2557" t="str">
            <v>msx2-interacting protein isoform X5</v>
          </cell>
          <cell r="D2557">
            <v>-0.241756312</v>
          </cell>
          <cell r="E2557">
            <v>0.61937173499999998</v>
          </cell>
          <cell r="F2557" t="str">
            <v>6.4 ± 1.6</v>
          </cell>
          <cell r="G2557" t="str">
            <v>5.8 ± 0.4</v>
          </cell>
          <cell r="H2557">
            <v>0.241756312</v>
          </cell>
        </row>
        <row r="2558">
          <cell r="B2558" t="str">
            <v>Tm9sf3</v>
          </cell>
          <cell r="C2558" t="str">
            <v>transmembrane 9 superfamily member 3 precursor</v>
          </cell>
          <cell r="D2558">
            <v>0.241680635</v>
          </cell>
          <cell r="E2558">
            <v>0.41888075000000002</v>
          </cell>
          <cell r="F2558" t="str">
            <v>141.8 ± 13.2</v>
          </cell>
          <cell r="G2558" t="str">
            <v>180.5 ± 11.3</v>
          </cell>
          <cell r="H2558">
            <v>0.241680635</v>
          </cell>
        </row>
        <row r="2559">
          <cell r="B2559" t="str">
            <v>Bbs2</v>
          </cell>
          <cell r="C2559" t="str">
            <v>Bardet-Biedl syndrome 2 protein homolog isoform X1</v>
          </cell>
          <cell r="D2559">
            <v>-0.241680177</v>
          </cell>
          <cell r="E2559">
            <v>0.57458797299999997</v>
          </cell>
          <cell r="F2559" t="str">
            <v>17.0 ± 1.0</v>
          </cell>
          <cell r="G2559" t="str">
            <v>15.5 ± 0.9</v>
          </cell>
          <cell r="H2559">
            <v>0.241680177</v>
          </cell>
        </row>
        <row r="2560">
          <cell r="B2560" t="str">
            <v>Stard13</v>
          </cell>
          <cell r="C2560" t="str">
            <v>stAR-related lipid transfer protein 13 isoform X4</v>
          </cell>
          <cell r="D2560">
            <v>-0.24166628300000001</v>
          </cell>
          <cell r="E2560">
            <v>0.54902598000000002</v>
          </cell>
          <cell r="F2560" t="str">
            <v>30.6 ± 7.4</v>
          </cell>
          <cell r="G2560" t="str">
            <v>27.7 ± 2.3</v>
          </cell>
          <cell r="H2560">
            <v>0.24166628300000001</v>
          </cell>
        </row>
        <row r="2561">
          <cell r="B2561" t="str">
            <v>Rps5</v>
          </cell>
          <cell r="C2561" t="str">
            <v>40S ribosomal protein S5</v>
          </cell>
          <cell r="D2561">
            <v>-0.241660181</v>
          </cell>
          <cell r="E2561">
            <v>0.47409141599999999</v>
          </cell>
          <cell r="F2561" t="str">
            <v>1346.8 ± 95.9</v>
          </cell>
          <cell r="G2561" t="str">
            <v>1236.0 ± 83.3</v>
          </cell>
          <cell r="H2561">
            <v>0.241660181</v>
          </cell>
        </row>
        <row r="2562">
          <cell r="B2562" t="str">
            <v>Fah</v>
          </cell>
          <cell r="C2562" t="str">
            <v>fumarylacetoacetase</v>
          </cell>
          <cell r="D2562">
            <v>-0.24144384099999999</v>
          </cell>
          <cell r="E2562">
            <v>0.78958240400000002</v>
          </cell>
          <cell r="F2562" t="str">
            <v>7.7 ± 0.7</v>
          </cell>
          <cell r="G2562" t="str">
            <v>7.1 ± 0.3</v>
          </cell>
          <cell r="H2562">
            <v>0.24144384099999999</v>
          </cell>
        </row>
        <row r="2563">
          <cell r="B2563" t="str">
            <v>Ube2d1</v>
          </cell>
          <cell r="C2563" t="str">
            <v>ubiquitin-conjugating enzyme E2 D1 isoform X2</v>
          </cell>
          <cell r="D2563">
            <v>0.24142602899999999</v>
          </cell>
          <cell r="E2563">
            <v>0.61594144500000003</v>
          </cell>
          <cell r="F2563" t="str">
            <v>26.4 ± 2.1</v>
          </cell>
          <cell r="G2563" t="str">
            <v>33.7 ± 1.3</v>
          </cell>
          <cell r="H2563">
            <v>0.24142602899999999</v>
          </cell>
        </row>
        <row r="2564">
          <cell r="B2564" t="str">
            <v>Irs1</v>
          </cell>
          <cell r="C2564" t="str">
            <v>insulin receptor substrate 1</v>
          </cell>
          <cell r="D2564">
            <v>-0.24140046700000001</v>
          </cell>
          <cell r="E2564">
            <v>0.77280123599999995</v>
          </cell>
          <cell r="F2564" t="str">
            <v>21.1 ± 9.0</v>
          </cell>
          <cell r="G2564" t="str">
            <v>19.0 ± 4.6</v>
          </cell>
          <cell r="H2564">
            <v>0.24140046700000001</v>
          </cell>
        </row>
        <row r="2565">
          <cell r="B2565" t="str">
            <v>Piga</v>
          </cell>
          <cell r="C2565" t="str">
            <v>N-acetylglucosaminyl-phosphatidylinositol biosynthetic protein</v>
          </cell>
          <cell r="D2565">
            <v>0.24133690699999999</v>
          </cell>
          <cell r="E2565">
            <v>0.79347195699999995</v>
          </cell>
          <cell r="F2565" t="str">
            <v>2.9 ± 0.1</v>
          </cell>
          <cell r="G2565" t="str">
            <v>3.8 ± 0.5</v>
          </cell>
          <cell r="H2565">
            <v>0.24133690699999999</v>
          </cell>
        </row>
        <row r="2566">
          <cell r="B2566" t="str">
            <v>Fancm</v>
          </cell>
          <cell r="C2566" t="str">
            <v>Fanconi anemia group M protein homolog</v>
          </cell>
          <cell r="D2566">
            <v>0.24103081600000001</v>
          </cell>
          <cell r="E2566">
            <v>0.47797205799999998</v>
          </cell>
          <cell r="F2566" t="str">
            <v>20.6 ± 1.3</v>
          </cell>
          <cell r="G2566" t="str">
            <v>26.4 ± 1.5</v>
          </cell>
          <cell r="H2566">
            <v>0.24103081600000001</v>
          </cell>
        </row>
        <row r="2567">
          <cell r="B2567" t="str">
            <v>Gnb4</v>
          </cell>
          <cell r="C2567" t="str">
            <v>guanine nucleotide-binding protein subunit beta-4 isoform X2</v>
          </cell>
          <cell r="D2567">
            <v>-0.240790806</v>
          </cell>
          <cell r="E2567">
            <v>0.84014253800000005</v>
          </cell>
          <cell r="F2567" t="str">
            <v>1.3 ± 0.2</v>
          </cell>
          <cell r="G2567" t="str">
            <v>1.2 ± 0.2</v>
          </cell>
          <cell r="H2567">
            <v>0.240790806</v>
          </cell>
        </row>
        <row r="2568">
          <cell r="B2568" t="str">
            <v>Map3k2</v>
          </cell>
          <cell r="C2568" t="str">
            <v>mitogen-activated protein kinase kinase kinase 2</v>
          </cell>
          <cell r="D2568">
            <v>-0.24078749599999999</v>
          </cell>
          <cell r="E2568">
            <v>0.40396029300000003</v>
          </cell>
          <cell r="F2568" t="str">
            <v>22.2 ± 0.9</v>
          </cell>
          <cell r="G2568" t="str">
            <v>20.3 ± 1.1</v>
          </cell>
          <cell r="H2568">
            <v>0.24078749599999999</v>
          </cell>
        </row>
        <row r="2569">
          <cell r="B2569" t="str">
            <v>Sox13</v>
          </cell>
          <cell r="C2569" t="str">
            <v>transcription factor SOX-13</v>
          </cell>
          <cell r="D2569">
            <v>-0.24059925400000001</v>
          </cell>
          <cell r="E2569">
            <v>0.59879397700000003</v>
          </cell>
          <cell r="F2569" t="str">
            <v>15.7 ± 0.9</v>
          </cell>
          <cell r="G2569" t="str">
            <v>14.3 ± 0.3</v>
          </cell>
          <cell r="H2569">
            <v>0.24059925400000001</v>
          </cell>
        </row>
        <row r="2570">
          <cell r="B2570" t="str">
            <v>Mrpl14</v>
          </cell>
          <cell r="C2570" t="str">
            <v>39S ribosomal protein L14, mitochondrial isoform X2</v>
          </cell>
          <cell r="D2570">
            <v>-0.24044906499999999</v>
          </cell>
          <cell r="E2570">
            <v>0.61208294100000005</v>
          </cell>
          <cell r="F2570" t="str">
            <v>93.1 ± 4.1</v>
          </cell>
          <cell r="G2570" t="str">
            <v>85.5 ± 10.9</v>
          </cell>
          <cell r="H2570">
            <v>0.24044906499999999</v>
          </cell>
        </row>
        <row r="2571">
          <cell r="B2571" t="str">
            <v>Btaf1</v>
          </cell>
          <cell r="C2571" t="str">
            <v>TATA-binding protein-associated factor 172 isoform X2</v>
          </cell>
          <cell r="D2571">
            <v>0.240388184</v>
          </cell>
          <cell r="E2571">
            <v>0.46258385800000001</v>
          </cell>
          <cell r="F2571" t="str">
            <v>45.4 ± 4.2</v>
          </cell>
          <cell r="G2571" t="str">
            <v>57.8 ± 5.9</v>
          </cell>
          <cell r="H2571">
            <v>0.240388184</v>
          </cell>
        </row>
        <row r="2572">
          <cell r="B2572" t="str">
            <v>Trip13</v>
          </cell>
          <cell r="C2572" t="str">
            <v>pachytene checkpoint protein 2 homolog</v>
          </cell>
          <cell r="D2572">
            <v>0.24036629700000001</v>
          </cell>
          <cell r="E2572">
            <v>0.67053612200000001</v>
          </cell>
          <cell r="F2572" t="str">
            <v>9.3 ± 0.9</v>
          </cell>
          <cell r="G2572" t="str">
            <v>11.8 ± 1.5</v>
          </cell>
          <cell r="H2572">
            <v>0.24036629700000001</v>
          </cell>
        </row>
        <row r="2573">
          <cell r="B2573" t="str">
            <v>Gdpd5</v>
          </cell>
          <cell r="C2573" t="str">
            <v>glycerophosphodiester phosphodiesterase domain-containing protein 5 isoform X2</v>
          </cell>
          <cell r="D2573">
            <v>-0.24031993099999999</v>
          </cell>
          <cell r="E2573">
            <v>0.78958240400000002</v>
          </cell>
          <cell r="F2573" t="str">
            <v>4.3 ± 1.0</v>
          </cell>
          <cell r="G2573" t="str">
            <v>3.9 ± 0.3</v>
          </cell>
          <cell r="H2573">
            <v>0.24031993099999999</v>
          </cell>
        </row>
        <row r="2574">
          <cell r="B2574" t="str">
            <v>Ipo11</v>
          </cell>
          <cell r="C2574" t="str">
            <v>importin-11</v>
          </cell>
          <cell r="D2574">
            <v>0.240245926</v>
          </cell>
          <cell r="E2574">
            <v>0.49704020900000001</v>
          </cell>
          <cell r="F2574" t="str">
            <v>20.7 ± 0.7</v>
          </cell>
          <cell r="G2574" t="str">
            <v>26.5 ± 0.6</v>
          </cell>
          <cell r="H2574">
            <v>0.240245926</v>
          </cell>
        </row>
        <row r="2575">
          <cell r="B2575" t="str">
            <v>Srsf10</v>
          </cell>
          <cell r="C2575" t="str">
            <v>serine/arginine-rich splicing factor 10 isoform X1</v>
          </cell>
          <cell r="D2575">
            <v>0.240127537</v>
          </cell>
          <cell r="E2575">
            <v>0.52137480700000005</v>
          </cell>
          <cell r="F2575" t="str">
            <v>55.7 ± 4.2</v>
          </cell>
          <cell r="G2575" t="str">
            <v>70.8 ± 10.4</v>
          </cell>
          <cell r="H2575">
            <v>0.240127537</v>
          </cell>
        </row>
        <row r="2576">
          <cell r="B2576" t="str">
            <v>Zfp358</v>
          </cell>
          <cell r="C2576" t="str">
            <v>zinc finger protein 358 isoform X1</v>
          </cell>
          <cell r="D2576">
            <v>0.24001692799999999</v>
          </cell>
          <cell r="E2576">
            <v>0.56270553499999998</v>
          </cell>
          <cell r="F2576" t="str">
            <v>32.7 ± 4.5</v>
          </cell>
          <cell r="G2576" t="str">
            <v>41.7 ± 2.9</v>
          </cell>
          <cell r="H2576">
            <v>0.24001692799999999</v>
          </cell>
        </row>
        <row r="2577">
          <cell r="B2577" t="str">
            <v>Dcaf17</v>
          </cell>
          <cell r="C2577" t="str">
            <v>DDB1- and CUL4-associated factor 17 isoform a</v>
          </cell>
          <cell r="D2577">
            <v>0.23996879199999999</v>
          </cell>
          <cell r="E2577">
            <v>0.57420184799999996</v>
          </cell>
          <cell r="F2577" t="str">
            <v>16.5 ± 0.5</v>
          </cell>
          <cell r="G2577" t="str">
            <v>19.9 ± 2.2</v>
          </cell>
          <cell r="H2577">
            <v>0.23996879199999999</v>
          </cell>
        </row>
        <row r="2578">
          <cell r="B2578" t="str">
            <v>Ash2l</v>
          </cell>
          <cell r="C2578" t="str">
            <v>set1/Ash2 histone methyltransferase complex subunit ASH2 isoform X2</v>
          </cell>
          <cell r="D2578">
            <v>0.23994083299999999</v>
          </cell>
          <cell r="E2578">
            <v>0.65747608999999996</v>
          </cell>
          <cell r="F2578" t="str">
            <v>44.9 ± 12.6</v>
          </cell>
          <cell r="G2578" t="str">
            <v>57.1 ± 3.3</v>
          </cell>
          <cell r="H2578">
            <v>0.23994083299999999</v>
          </cell>
        </row>
        <row r="2579">
          <cell r="B2579" t="str">
            <v>Nfkb2</v>
          </cell>
          <cell r="C2579" t="str">
            <v>nuclear factor NF-kappa-B p100 subunit isoform b</v>
          </cell>
          <cell r="D2579">
            <v>0.23993003399999999</v>
          </cell>
          <cell r="E2579">
            <v>0.49987788500000002</v>
          </cell>
          <cell r="F2579" t="str">
            <v>59.8 ± 7.1</v>
          </cell>
          <cell r="G2579" t="str">
            <v>76.2 ± 11.5</v>
          </cell>
          <cell r="H2579">
            <v>0.23993003399999999</v>
          </cell>
        </row>
        <row r="2580">
          <cell r="B2580" t="str">
            <v>Plscr1</v>
          </cell>
          <cell r="C2580" t="str">
            <v>phospholipid scramblase 1 isoform X1</v>
          </cell>
          <cell r="D2580">
            <v>-0.23988289500000001</v>
          </cell>
          <cell r="E2580">
            <v>0.516088306</v>
          </cell>
          <cell r="F2580" t="str">
            <v>39.5 ± 1.3</v>
          </cell>
          <cell r="G2580" t="str">
            <v>36.2 ± 2.6</v>
          </cell>
          <cell r="H2580">
            <v>0.23988289500000001</v>
          </cell>
        </row>
        <row r="2581">
          <cell r="B2581" t="str">
            <v>Six1</v>
          </cell>
          <cell r="C2581" t="str">
            <v>homeobox protein SIX1</v>
          </cell>
          <cell r="D2581">
            <v>-0.239834243</v>
          </cell>
          <cell r="E2581">
            <v>0.62793849700000004</v>
          </cell>
          <cell r="F2581" t="str">
            <v>16.0 ± 0.9</v>
          </cell>
          <cell r="G2581" t="str">
            <v>14.6 ± 1.7</v>
          </cell>
          <cell r="H2581">
            <v>0.239834243</v>
          </cell>
        </row>
        <row r="2582">
          <cell r="B2582" t="str">
            <v>Dtd2</v>
          </cell>
          <cell r="C2582" t="str">
            <v>probable D-tyrosyl-tRNA(Tyr) deacylase 2 isoform X1</v>
          </cell>
          <cell r="D2582">
            <v>0.23976002499999999</v>
          </cell>
          <cell r="E2582">
            <v>0.67410523099999997</v>
          </cell>
          <cell r="F2582" t="str">
            <v>19.1 ± 4.6</v>
          </cell>
          <cell r="G2582" t="str">
            <v>23.0 ± 1.8</v>
          </cell>
          <cell r="H2582">
            <v>0.23976002499999999</v>
          </cell>
        </row>
        <row r="2583">
          <cell r="B2583" t="str">
            <v>Tmem18</v>
          </cell>
          <cell r="C2583" t="str">
            <v>transmembrane protein 18</v>
          </cell>
          <cell r="D2583">
            <v>0.239573482</v>
          </cell>
          <cell r="E2583">
            <v>0.56403502699999997</v>
          </cell>
          <cell r="F2583" t="str">
            <v>30.8 ± 2.4</v>
          </cell>
          <cell r="G2583" t="str">
            <v>39.5 ± 3.3</v>
          </cell>
          <cell r="H2583">
            <v>0.239573482</v>
          </cell>
        </row>
        <row r="2584">
          <cell r="B2584" t="str">
            <v>Setd1b</v>
          </cell>
          <cell r="C2584" t="str">
            <v>histone-lysine N-methyltransferase SETD1B isoform X1</v>
          </cell>
          <cell r="D2584">
            <v>-0.23952288899999999</v>
          </cell>
          <cell r="E2584">
            <v>0.79347195699999995</v>
          </cell>
          <cell r="F2584" t="str">
            <v>2.5 ± 0.7</v>
          </cell>
          <cell r="G2584" t="str">
            <v>2.3 ± 0.2</v>
          </cell>
          <cell r="H2584">
            <v>0.23952288899999999</v>
          </cell>
        </row>
        <row r="2585">
          <cell r="B2585" t="str">
            <v>Zfp938</v>
          </cell>
          <cell r="C2585" t="str">
            <v>uncharacterized protein LOC237411 isoform X1</v>
          </cell>
          <cell r="D2585">
            <v>0.23949242400000001</v>
          </cell>
          <cell r="E2585">
            <v>0.746865577</v>
          </cell>
          <cell r="F2585" t="str">
            <v>15.0 ± 2.7</v>
          </cell>
          <cell r="G2585" t="str">
            <v>19.3 ± 1.8</v>
          </cell>
          <cell r="H2585">
            <v>0.23949242400000001</v>
          </cell>
        </row>
        <row r="2586">
          <cell r="B2586" t="str">
            <v>Vcl</v>
          </cell>
          <cell r="C2586" t="str">
            <v>vinculin isoform X1</v>
          </cell>
          <cell r="D2586">
            <v>0.239337509</v>
          </cell>
          <cell r="E2586">
            <v>0.68501954899999995</v>
          </cell>
          <cell r="F2586" t="str">
            <v>104.3 ± 30.2</v>
          </cell>
          <cell r="G2586" t="str">
            <v>131.8 ± 26.4</v>
          </cell>
          <cell r="H2586">
            <v>0.239337509</v>
          </cell>
        </row>
        <row r="2587">
          <cell r="B2587" t="str">
            <v>Ccdc73</v>
          </cell>
          <cell r="C2587" t="str">
            <v>coiled-coil domain-containing protein 73</v>
          </cell>
          <cell r="D2587">
            <v>0.23926487099999999</v>
          </cell>
          <cell r="E2587">
            <v>0.76976336000000001</v>
          </cell>
          <cell r="F2587" t="str">
            <v>4.0 ± 0.2</v>
          </cell>
          <cell r="G2587" t="str">
            <v>5.1 ± 0.5</v>
          </cell>
          <cell r="H2587">
            <v>0.23926487099999999</v>
          </cell>
        </row>
        <row r="2588">
          <cell r="B2588" t="str">
            <v>Zfp397</v>
          </cell>
          <cell r="C2588" t="str">
            <v>zinc finger protein 397 isoform X1</v>
          </cell>
          <cell r="D2588">
            <v>0.23921093299999999</v>
          </cell>
          <cell r="E2588">
            <v>0.48920861100000002</v>
          </cell>
          <cell r="F2588" t="str">
            <v>24.1 ± 2.7</v>
          </cell>
          <cell r="G2588" t="str">
            <v>30.7 ± 1.8</v>
          </cell>
          <cell r="H2588">
            <v>0.23921093299999999</v>
          </cell>
        </row>
        <row r="2589">
          <cell r="B2589" t="str">
            <v>Zfp963</v>
          </cell>
          <cell r="C2589" t="str">
            <v>zinc finger protein 669-like</v>
          </cell>
          <cell r="D2589">
            <v>0.23907664200000001</v>
          </cell>
          <cell r="E2589">
            <v>0.85376032499999999</v>
          </cell>
          <cell r="F2589" t="str">
            <v>3.5 ± 0.5</v>
          </cell>
          <cell r="G2589" t="str">
            <v>4.5 ± 1.4</v>
          </cell>
          <cell r="H2589">
            <v>0.23907664200000001</v>
          </cell>
        </row>
        <row r="2590">
          <cell r="B2590" t="str">
            <v>Idi1</v>
          </cell>
          <cell r="C2590" t="str">
            <v>isopentenyl-diphosphate Delta-isomerase 1</v>
          </cell>
          <cell r="D2590">
            <v>0.239002462</v>
          </cell>
          <cell r="E2590">
            <v>0.74410230399999999</v>
          </cell>
          <cell r="F2590" t="str">
            <v>7.7 ± 0.7</v>
          </cell>
          <cell r="G2590" t="str">
            <v>9.8 ± 0.9</v>
          </cell>
          <cell r="H2590">
            <v>0.239002462</v>
          </cell>
        </row>
        <row r="2591">
          <cell r="B2591" t="str">
            <v>Jup</v>
          </cell>
          <cell r="C2591" t="str">
            <v>junction plakoglobin isoform X1</v>
          </cell>
          <cell r="D2591">
            <v>-0.23891947699999999</v>
          </cell>
          <cell r="E2591">
            <v>0.43404803400000003</v>
          </cell>
          <cell r="F2591" t="str">
            <v>187.3 ± 8.0</v>
          </cell>
          <cell r="G2591" t="str">
            <v>168.8 ± 10.4</v>
          </cell>
          <cell r="H2591">
            <v>0.23891947699999999</v>
          </cell>
        </row>
        <row r="2592">
          <cell r="B2592" t="str">
            <v>Lipa</v>
          </cell>
          <cell r="C2592" t="str">
            <v>lysosomal acid lipase/cholesteryl ester hydrolase precursor</v>
          </cell>
          <cell r="D2592">
            <v>-0.23890102799999999</v>
          </cell>
          <cell r="E2592">
            <v>0.80979569500000004</v>
          </cell>
          <cell r="F2592" t="str">
            <v>13.3 ± 4.7</v>
          </cell>
          <cell r="G2592" t="str">
            <v>12.3 ± 0.7</v>
          </cell>
          <cell r="H2592">
            <v>0.23890102799999999</v>
          </cell>
        </row>
        <row r="2593">
          <cell r="B2593" t="str">
            <v>Nmrk1</v>
          </cell>
          <cell r="C2593" t="str">
            <v>nicotinamide riboside kinase 1 isoform X1</v>
          </cell>
          <cell r="D2593">
            <v>0.23888896100000001</v>
          </cell>
          <cell r="E2593">
            <v>0.71044531899999996</v>
          </cell>
          <cell r="F2593" t="str">
            <v>13.4 ± 1.0</v>
          </cell>
          <cell r="G2593" t="str">
            <v>17.0 ± 0.2</v>
          </cell>
          <cell r="H2593">
            <v>0.23888896100000001</v>
          </cell>
        </row>
        <row r="2594">
          <cell r="B2594" t="str">
            <v>F11r</v>
          </cell>
          <cell r="C2594" t="str">
            <v>junctional adhesion molecule A precursor</v>
          </cell>
          <cell r="D2594">
            <v>-0.238880229</v>
          </cell>
          <cell r="E2594">
            <v>0.49981043200000003</v>
          </cell>
          <cell r="F2594" t="str">
            <v>183.5 ± 29.0</v>
          </cell>
          <cell r="G2594" t="str">
            <v>167.9 ± 6.3</v>
          </cell>
          <cell r="H2594">
            <v>0.238880229</v>
          </cell>
        </row>
        <row r="2595">
          <cell r="B2595" t="str">
            <v>Ppp6r3</v>
          </cell>
          <cell r="C2595" t="str">
            <v>serine/threonine-protein phosphatase 6 regulatory subunit 3 isoform X9</v>
          </cell>
          <cell r="D2595">
            <v>0.238650797</v>
          </cell>
          <cell r="E2595">
            <v>0.472499693</v>
          </cell>
          <cell r="F2595" t="str">
            <v>124.2 ± 12.8</v>
          </cell>
          <cell r="G2595" t="str">
            <v>157.5 ± 16.6</v>
          </cell>
          <cell r="H2595">
            <v>0.238650797</v>
          </cell>
        </row>
        <row r="2596">
          <cell r="B2596" t="str">
            <v>Nbas</v>
          </cell>
          <cell r="C2596" t="str">
            <v>neuroblastoma-amplified sequence isoform X5</v>
          </cell>
          <cell r="D2596">
            <v>0.238622743</v>
          </cell>
          <cell r="E2596">
            <v>0.511025438</v>
          </cell>
          <cell r="F2596" t="str">
            <v>23.4 ± 1.6</v>
          </cell>
          <cell r="G2596" t="str">
            <v>30.0 ± 3.1</v>
          </cell>
          <cell r="H2596">
            <v>0.238622743</v>
          </cell>
        </row>
        <row r="2597">
          <cell r="B2597" t="str">
            <v>Trove2</v>
          </cell>
          <cell r="C2597" t="str">
            <v>60 kDa SS-A/Ro ribonucleoprotein</v>
          </cell>
          <cell r="D2597">
            <v>0.23855733200000001</v>
          </cell>
          <cell r="E2597">
            <v>0.487667187</v>
          </cell>
          <cell r="F2597" t="str">
            <v>18.3 ± 2.2</v>
          </cell>
          <cell r="G2597" t="str">
            <v>23.3 ± 2.3</v>
          </cell>
          <cell r="H2597">
            <v>0.23855733200000001</v>
          </cell>
        </row>
        <row r="2598">
          <cell r="B2598" t="str">
            <v>Plscr3</v>
          </cell>
          <cell r="C2598" t="str">
            <v>phospholipid scramblase 3 isoform X2</v>
          </cell>
          <cell r="D2598">
            <v>-0.23855326600000001</v>
          </cell>
          <cell r="E2598">
            <v>0.47470680999999998</v>
          </cell>
          <cell r="F2598" t="str">
            <v>77.5 ± 9.1</v>
          </cell>
          <cell r="G2598" t="str">
            <v>71.8 ± 8.3</v>
          </cell>
          <cell r="H2598">
            <v>0.23855326600000001</v>
          </cell>
        </row>
        <row r="2599">
          <cell r="B2599" t="str">
            <v>Dusp7</v>
          </cell>
          <cell r="C2599" t="str">
            <v>dual specificity protein phosphatase 7</v>
          </cell>
          <cell r="D2599">
            <v>-0.23842525000000001</v>
          </cell>
          <cell r="E2599">
            <v>0.54902598000000002</v>
          </cell>
          <cell r="F2599" t="str">
            <v>29.5 ± 3.1</v>
          </cell>
          <cell r="G2599" t="str">
            <v>27.0 ± 3.7</v>
          </cell>
          <cell r="H2599">
            <v>0.23842525000000001</v>
          </cell>
        </row>
        <row r="2600">
          <cell r="B2600" t="str">
            <v>Tef</v>
          </cell>
          <cell r="C2600" t="str">
            <v>thyrotroph embryonic factor isoform X3</v>
          </cell>
          <cell r="D2600">
            <v>-0.23834886399999999</v>
          </cell>
          <cell r="E2600">
            <v>0.583878919</v>
          </cell>
          <cell r="F2600" t="str">
            <v>32.2 ± 8.3</v>
          </cell>
          <cell r="G2600" t="str">
            <v>29.1 ± 1.9</v>
          </cell>
          <cell r="H2600">
            <v>0.23834886399999999</v>
          </cell>
        </row>
        <row r="2601">
          <cell r="B2601" t="str">
            <v>Matr3</v>
          </cell>
          <cell r="C2601" t="str">
            <v>matrin-3</v>
          </cell>
          <cell r="D2601">
            <v>0.23832661599999999</v>
          </cell>
          <cell r="E2601">
            <v>0.49069331700000002</v>
          </cell>
          <cell r="F2601" t="str">
            <v>70.9 ± 9.3</v>
          </cell>
          <cell r="G2601" t="str">
            <v>90.1 ± 6.5</v>
          </cell>
          <cell r="H2601">
            <v>0.23832661599999999</v>
          </cell>
        </row>
        <row r="2602">
          <cell r="B2602" t="str">
            <v>Stbd1</v>
          </cell>
          <cell r="C2602" t="str">
            <v>starch-binding domain-containing protein 1</v>
          </cell>
          <cell r="D2602">
            <v>-0.23832492</v>
          </cell>
          <cell r="E2602">
            <v>0.76276390900000002</v>
          </cell>
          <cell r="F2602" t="str">
            <v>36.2 ± 7.5</v>
          </cell>
          <cell r="G2602" t="str">
            <v>33.4 ± 8.7</v>
          </cell>
          <cell r="H2602">
            <v>0.23832492</v>
          </cell>
        </row>
        <row r="2603">
          <cell r="B2603" t="str">
            <v>Rbms2</v>
          </cell>
          <cell r="C2603" t="str">
            <v>RNA-binding motif, single-stranded-interacting protein 2 isoform b</v>
          </cell>
          <cell r="D2603">
            <v>-0.23823962800000001</v>
          </cell>
          <cell r="E2603">
            <v>0.47470680999999998</v>
          </cell>
          <cell r="F2603" t="str">
            <v>31.9 ± 2.3</v>
          </cell>
          <cell r="G2603" t="str">
            <v>29.3 ± 2.2</v>
          </cell>
          <cell r="H2603">
            <v>0.23823962800000001</v>
          </cell>
        </row>
        <row r="2604">
          <cell r="B2604" t="str">
            <v>Brpf1</v>
          </cell>
          <cell r="C2604" t="str">
            <v>peregrin isoform 4</v>
          </cell>
          <cell r="D2604">
            <v>-0.238101069</v>
          </cell>
          <cell r="E2604">
            <v>0.59101512599999995</v>
          </cell>
          <cell r="F2604" t="str">
            <v>34.5 ± 1.6</v>
          </cell>
          <cell r="G2604" t="str">
            <v>31.6 ± 6.4</v>
          </cell>
          <cell r="H2604">
            <v>0.238101069</v>
          </cell>
        </row>
        <row r="2605">
          <cell r="B2605" t="str">
            <v>Prkra</v>
          </cell>
          <cell r="C2605" t="str">
            <v>interferon-inducible double-stranded RNA-dependent protein kinase activator A</v>
          </cell>
          <cell r="D2605">
            <v>0.23807310100000001</v>
          </cell>
          <cell r="E2605">
            <v>0.61617354700000004</v>
          </cell>
          <cell r="F2605" t="str">
            <v>25.9 ± 1.1</v>
          </cell>
          <cell r="G2605" t="str">
            <v>33.0 ± 4.1</v>
          </cell>
          <cell r="H2605">
            <v>0.23807310100000001</v>
          </cell>
        </row>
        <row r="2606">
          <cell r="B2606" t="str">
            <v>Ube3a</v>
          </cell>
          <cell r="C2606" t="str">
            <v>ubiquitin-protein ligase E3A isoform 3</v>
          </cell>
          <cell r="D2606">
            <v>0.23806036899999999</v>
          </cell>
          <cell r="E2606">
            <v>0.49555871000000001</v>
          </cell>
          <cell r="F2606" t="str">
            <v>31.0 ± 4.6</v>
          </cell>
          <cell r="G2606" t="str">
            <v>39.3 ± 3.2</v>
          </cell>
          <cell r="H2606">
            <v>0.23806036899999999</v>
          </cell>
        </row>
        <row r="2607">
          <cell r="B2607" t="str">
            <v>Mdfic</v>
          </cell>
          <cell r="C2607" t="str">
            <v>myoD family inhibitor domain-containing protein</v>
          </cell>
          <cell r="D2607">
            <v>-0.23803961300000001</v>
          </cell>
          <cell r="E2607">
            <v>0.526802726</v>
          </cell>
          <cell r="F2607" t="str">
            <v>27.3 ± 1.0</v>
          </cell>
          <cell r="G2607" t="str">
            <v>25.0 ± 1.8</v>
          </cell>
          <cell r="H2607">
            <v>0.23803961300000001</v>
          </cell>
        </row>
        <row r="2608">
          <cell r="B2608" t="str">
            <v>Tars2</v>
          </cell>
          <cell r="C2608" t="str">
            <v>threonine--tRNA ligase, mitochondrial isoform X3</v>
          </cell>
          <cell r="D2608">
            <v>0.238035151</v>
          </cell>
          <cell r="E2608">
            <v>0.52910572899999997</v>
          </cell>
          <cell r="F2608" t="str">
            <v>48.3 ± 3.1</v>
          </cell>
          <cell r="G2608" t="str">
            <v>61.6 ± 3.6</v>
          </cell>
          <cell r="H2608">
            <v>0.238035151</v>
          </cell>
        </row>
        <row r="2609">
          <cell r="B2609" t="str">
            <v>Cd82</v>
          </cell>
          <cell r="C2609" t="str">
            <v>CD82 antigen</v>
          </cell>
          <cell r="D2609">
            <v>-0.23799557299999999</v>
          </cell>
          <cell r="E2609">
            <v>0.48609609799999998</v>
          </cell>
          <cell r="F2609" t="str">
            <v>146.5 ± 13.7</v>
          </cell>
          <cell r="G2609" t="str">
            <v>134.1 ± 10.2</v>
          </cell>
          <cell r="H2609">
            <v>0.23799557299999999</v>
          </cell>
        </row>
        <row r="2610">
          <cell r="B2610" t="str">
            <v>Rnf24</v>
          </cell>
          <cell r="C2610" t="str">
            <v>RING finger protein 24</v>
          </cell>
          <cell r="D2610">
            <v>-0.237993235</v>
          </cell>
          <cell r="E2610">
            <v>0.51563045200000002</v>
          </cell>
          <cell r="F2610" t="str">
            <v>16.2 ± 2.5</v>
          </cell>
          <cell r="G2610" t="str">
            <v>14.8 ± 0.6</v>
          </cell>
          <cell r="H2610">
            <v>0.237993235</v>
          </cell>
        </row>
        <row r="2611">
          <cell r="B2611" t="str">
            <v>Exoc3</v>
          </cell>
          <cell r="C2611" t="str">
            <v>exocyst complex component 3 isoform X2</v>
          </cell>
          <cell r="D2611">
            <v>0.23796569200000001</v>
          </cell>
          <cell r="E2611">
            <v>0.49569233200000001</v>
          </cell>
          <cell r="F2611" t="str">
            <v>17.9 ± 0.1</v>
          </cell>
          <cell r="G2611" t="str">
            <v>22.8 ± 0.6</v>
          </cell>
          <cell r="H2611">
            <v>0.23796569200000001</v>
          </cell>
        </row>
        <row r="2612">
          <cell r="B2612" t="str">
            <v>Gpx1</v>
          </cell>
          <cell r="C2612" t="str">
            <v>glutathione peroxidase 1 isoform 3</v>
          </cell>
          <cell r="D2612">
            <v>-0.237782312</v>
          </cell>
          <cell r="E2612">
            <v>0.49069331700000002</v>
          </cell>
          <cell r="F2612" t="str">
            <v>239.2 ± 29.4</v>
          </cell>
          <cell r="G2612" t="str">
            <v>218.7 ± 27.6</v>
          </cell>
          <cell r="H2612">
            <v>0.237782312</v>
          </cell>
        </row>
        <row r="2613">
          <cell r="B2613" t="str">
            <v>Cdc26</v>
          </cell>
          <cell r="C2613" t="str">
            <v>anaphase-promoting complex subunit CDC26</v>
          </cell>
          <cell r="D2613">
            <v>0.23774589600000001</v>
          </cell>
          <cell r="E2613">
            <v>0.73095474100000002</v>
          </cell>
          <cell r="F2613" t="str">
            <v>26.3 ± 2.6</v>
          </cell>
          <cell r="G2613" t="str">
            <v>33.5 ± 2.0</v>
          </cell>
          <cell r="H2613">
            <v>0.23774589600000001</v>
          </cell>
        </row>
        <row r="2614">
          <cell r="B2614" t="str">
            <v>Crnkl1</v>
          </cell>
          <cell r="C2614" t="str">
            <v>crooked neck-like protein 1</v>
          </cell>
          <cell r="D2614">
            <v>0.23773246000000001</v>
          </cell>
          <cell r="E2614">
            <v>0.49424810600000002</v>
          </cell>
          <cell r="F2614" t="str">
            <v>27.4 ± 2.2</v>
          </cell>
          <cell r="G2614" t="str">
            <v>34.9 ± 1.4</v>
          </cell>
          <cell r="H2614">
            <v>0.23773246000000001</v>
          </cell>
        </row>
        <row r="2615">
          <cell r="B2615" t="str">
            <v>Erbb2</v>
          </cell>
          <cell r="C2615" t="str">
            <v>receptor tyrosine-protein kinase erbB-2 precursor</v>
          </cell>
          <cell r="D2615">
            <v>-0.237687598</v>
          </cell>
          <cell r="E2615">
            <v>0.48809851599999998</v>
          </cell>
          <cell r="F2615" t="str">
            <v>65.4 ± 6.1</v>
          </cell>
          <cell r="G2615" t="str">
            <v>60.1 ± 2.7</v>
          </cell>
          <cell r="H2615">
            <v>0.237687598</v>
          </cell>
        </row>
        <row r="2616">
          <cell r="B2616" t="str">
            <v>Zwilch</v>
          </cell>
          <cell r="C2616" t="str">
            <v>protein zwilch homolog</v>
          </cell>
          <cell r="D2616">
            <v>0.23760282199999999</v>
          </cell>
          <cell r="E2616">
            <v>0.54902598000000002</v>
          </cell>
          <cell r="F2616" t="str">
            <v>18.4 ± 0.5</v>
          </cell>
          <cell r="G2616" t="str">
            <v>23.5 ± 0.4</v>
          </cell>
          <cell r="H2616">
            <v>0.23760282199999999</v>
          </cell>
        </row>
        <row r="2617">
          <cell r="B2617" t="str">
            <v>Tm7sf2</v>
          </cell>
          <cell r="C2617" t="str">
            <v>delta(14)-sterol reductase</v>
          </cell>
          <cell r="D2617">
            <v>0.237523119</v>
          </cell>
          <cell r="E2617">
            <v>0.76976336000000001</v>
          </cell>
          <cell r="F2617" t="str">
            <v>11.9 ± 1.3</v>
          </cell>
          <cell r="G2617" t="str">
            <v>15.2 ± 2.6</v>
          </cell>
          <cell r="H2617">
            <v>0.237523119</v>
          </cell>
        </row>
        <row r="2618">
          <cell r="B2618" t="str">
            <v>Cdc42ep1</v>
          </cell>
          <cell r="C2618" t="str">
            <v>cdc42 effector protein 1</v>
          </cell>
          <cell r="D2618">
            <v>0.23735498399999999</v>
          </cell>
          <cell r="E2618">
            <v>0.53637761100000003</v>
          </cell>
          <cell r="F2618" t="str">
            <v>50.9 ± 7.8</v>
          </cell>
          <cell r="G2618" t="str">
            <v>64.6 ± 9.2</v>
          </cell>
          <cell r="H2618">
            <v>0.23735498399999999</v>
          </cell>
        </row>
        <row r="2619">
          <cell r="B2619" t="str">
            <v>Pkd1l3</v>
          </cell>
          <cell r="C2619" t="str">
            <v>polycystic kidney disease protein 1-like 3 isoform X15</v>
          </cell>
          <cell r="D2619">
            <v>-0.23731322099999999</v>
          </cell>
          <cell r="E2619">
            <v>0.76570989700000003</v>
          </cell>
          <cell r="F2619" t="str">
            <v>3.0 ± 0.3</v>
          </cell>
          <cell r="G2619" t="str">
            <v>2.8 ± 0.3</v>
          </cell>
          <cell r="H2619">
            <v>0.23731322099999999</v>
          </cell>
        </row>
        <row r="2620">
          <cell r="B2620" t="str">
            <v>Aebp2</v>
          </cell>
          <cell r="C2620" t="str">
            <v>zinc finger protein AEBP2 isoform 3</v>
          </cell>
          <cell r="D2620">
            <v>-0.237117886</v>
          </cell>
          <cell r="E2620">
            <v>0.66454758599999997</v>
          </cell>
          <cell r="F2620" t="str">
            <v>52.8 ± 7.4</v>
          </cell>
          <cell r="G2620" t="str">
            <v>48.2 ± 6.7</v>
          </cell>
          <cell r="H2620">
            <v>0.237117886</v>
          </cell>
        </row>
        <row r="2621">
          <cell r="B2621" t="str">
            <v>Kif20a</v>
          </cell>
          <cell r="C2621" t="str">
            <v>kinesin-like protein KIF20A</v>
          </cell>
          <cell r="D2621">
            <v>0.23709340500000001</v>
          </cell>
          <cell r="E2621">
            <v>0.59879397700000003</v>
          </cell>
          <cell r="F2621" t="str">
            <v>51.5 ± 13.7</v>
          </cell>
          <cell r="G2621" t="str">
            <v>65.1 ± 7.6</v>
          </cell>
          <cell r="H2621">
            <v>0.23709340500000001</v>
          </cell>
        </row>
        <row r="2622">
          <cell r="B2622" t="str">
            <v>Cep72</v>
          </cell>
          <cell r="C2622" t="str">
            <v>centrosomal protein of 72 kDa</v>
          </cell>
          <cell r="D2622">
            <v>0.236980415</v>
          </cell>
          <cell r="E2622">
            <v>0.79699684699999995</v>
          </cell>
          <cell r="F2622" t="str">
            <v>3.6 ± 0.2</v>
          </cell>
          <cell r="G2622" t="str">
            <v>4.6 ± 0.8</v>
          </cell>
          <cell r="H2622">
            <v>0.236980415</v>
          </cell>
        </row>
        <row r="2623">
          <cell r="B2623" t="str">
            <v>Klf16</v>
          </cell>
          <cell r="C2623" t="str">
            <v>Krueppel-like factor 16</v>
          </cell>
          <cell r="D2623">
            <v>-0.236798015</v>
          </cell>
          <cell r="E2623">
            <v>0.57037927799999999</v>
          </cell>
          <cell r="F2623" t="str">
            <v>27.5 ± 2.8</v>
          </cell>
          <cell r="G2623" t="str">
            <v>25.2 ± 3.0</v>
          </cell>
          <cell r="H2623">
            <v>0.236798015</v>
          </cell>
        </row>
        <row r="2624">
          <cell r="B2624" t="str">
            <v>Mrpl9</v>
          </cell>
          <cell r="C2624" t="str">
            <v>39S ribosomal protein L9, mitochondrial isoform X1</v>
          </cell>
          <cell r="D2624">
            <v>-0.236724094</v>
          </cell>
          <cell r="E2624">
            <v>0.522233583</v>
          </cell>
          <cell r="F2624" t="str">
            <v>130.4 ± 3.8</v>
          </cell>
          <cell r="G2624" t="str">
            <v>119.9 ± 17.3</v>
          </cell>
          <cell r="H2624">
            <v>0.236724094</v>
          </cell>
        </row>
        <row r="2625">
          <cell r="B2625" t="str">
            <v>Ankfy1</v>
          </cell>
          <cell r="C2625" t="str">
            <v>rabankyrin-5 isoform X1</v>
          </cell>
          <cell r="D2625">
            <v>-0.23665189</v>
          </cell>
          <cell r="E2625">
            <v>0.43987639099999998</v>
          </cell>
          <cell r="F2625" t="str">
            <v>46.3 ± 4.2</v>
          </cell>
          <cell r="G2625" t="str">
            <v>42.5 ± 2.7</v>
          </cell>
          <cell r="H2625">
            <v>0.23665189</v>
          </cell>
        </row>
        <row r="2626">
          <cell r="B2626" t="str">
            <v>Praf2</v>
          </cell>
          <cell r="C2626" t="str">
            <v>PRA1 family protein 2</v>
          </cell>
          <cell r="D2626">
            <v>0.23665143499999999</v>
          </cell>
          <cell r="E2626">
            <v>0.72320675099999998</v>
          </cell>
          <cell r="F2626" t="str">
            <v>21.0 ± 4.2</v>
          </cell>
          <cell r="G2626" t="str">
            <v>26.6 ± 3.2</v>
          </cell>
          <cell r="H2626">
            <v>0.23665143499999999</v>
          </cell>
        </row>
        <row r="2627">
          <cell r="B2627" t="str">
            <v>Camk2b</v>
          </cell>
          <cell r="C2627" t="str">
            <v>calcium/calmodulin-dependent protein kinase type II subunit beta isoform X13</v>
          </cell>
          <cell r="D2627">
            <v>0.23664668899999999</v>
          </cell>
          <cell r="E2627">
            <v>0.59757486999999998</v>
          </cell>
          <cell r="F2627" t="str">
            <v>12.8 ± 1.5</v>
          </cell>
          <cell r="G2627" t="str">
            <v>16.2 ± 1.9</v>
          </cell>
          <cell r="H2627">
            <v>0.23664668899999999</v>
          </cell>
        </row>
        <row r="2628">
          <cell r="B2628" t="str">
            <v>Frmd4b</v>
          </cell>
          <cell r="C2628" t="str">
            <v>FERM domain-containing protein 4B</v>
          </cell>
          <cell r="D2628">
            <v>-0.23662070900000001</v>
          </cell>
          <cell r="E2628">
            <v>0.64632817899999995</v>
          </cell>
          <cell r="F2628" t="str">
            <v>15.4 ± 1.0</v>
          </cell>
          <cell r="G2628" t="str">
            <v>14.2 ± 2.1</v>
          </cell>
          <cell r="H2628">
            <v>0.23662070900000001</v>
          </cell>
        </row>
        <row r="2629">
          <cell r="B2629" t="str">
            <v>Tgm4</v>
          </cell>
          <cell r="C2629" t="str">
            <v>protein-glutamine gamma-glutamyltransferase 4 isoform X1</v>
          </cell>
          <cell r="D2629">
            <v>-0.236484422</v>
          </cell>
          <cell r="E2629">
            <v>0.80979569500000004</v>
          </cell>
          <cell r="F2629" t="str">
            <v>4.5 ± 0.9</v>
          </cell>
          <cell r="G2629" t="str">
            <v>4.1 ± 0.4</v>
          </cell>
          <cell r="H2629">
            <v>0.236484422</v>
          </cell>
        </row>
        <row r="2630">
          <cell r="B2630" t="str">
            <v>Farsa</v>
          </cell>
          <cell r="C2630" t="str">
            <v>phenylalanine--tRNA ligase alpha subunit</v>
          </cell>
          <cell r="D2630">
            <v>-0.236281505</v>
          </cell>
          <cell r="E2630">
            <v>0.65054380999999994</v>
          </cell>
          <cell r="F2630" t="str">
            <v>70.3 ± 11.5</v>
          </cell>
          <cell r="G2630" t="str">
            <v>64.4 ± 12.5</v>
          </cell>
          <cell r="H2630">
            <v>0.236281505</v>
          </cell>
        </row>
        <row r="2631">
          <cell r="B2631" t="str">
            <v>Barx2</v>
          </cell>
          <cell r="C2631" t="str">
            <v>homeobox protein BarH-like 2</v>
          </cell>
          <cell r="D2631">
            <v>-0.236235748</v>
          </cell>
          <cell r="E2631">
            <v>0.86819629399999998</v>
          </cell>
          <cell r="F2631" t="str">
            <v>5.1 ± 1.7</v>
          </cell>
          <cell r="G2631" t="str">
            <v>4.6 ± 1.3</v>
          </cell>
          <cell r="H2631">
            <v>0.236235748</v>
          </cell>
        </row>
        <row r="2632">
          <cell r="B2632" t="str">
            <v>Fbxo5</v>
          </cell>
          <cell r="C2632" t="str">
            <v>F-box only protein 5</v>
          </cell>
          <cell r="D2632">
            <v>0.23622710799999999</v>
          </cell>
          <cell r="E2632">
            <v>0.64276647600000003</v>
          </cell>
          <cell r="F2632" t="str">
            <v>62.1 ± 4.3</v>
          </cell>
          <cell r="G2632" t="str">
            <v>79.1 ± 15.2</v>
          </cell>
          <cell r="H2632">
            <v>0.23622710799999999</v>
          </cell>
        </row>
        <row r="2633">
          <cell r="B2633" t="str">
            <v>Man1a</v>
          </cell>
          <cell r="C2633" t="str">
            <v>mannosyl-oligosaccharide 1,2-alpha-mannosidase IA isoform X3</v>
          </cell>
          <cell r="D2633">
            <v>-0.23600705299999999</v>
          </cell>
          <cell r="E2633">
            <v>0.86154270700000002</v>
          </cell>
          <cell r="F2633" t="str">
            <v>16.3 ± 8.2</v>
          </cell>
          <cell r="G2633" t="str">
            <v>14.7 ± 2.6</v>
          </cell>
          <cell r="H2633">
            <v>0.23600705299999999</v>
          </cell>
        </row>
        <row r="2634">
          <cell r="B2634" t="str">
            <v>Josd2</v>
          </cell>
          <cell r="C2634" t="str">
            <v>josephin-2 isoform X5</v>
          </cell>
          <cell r="D2634">
            <v>-0.23586683</v>
          </cell>
          <cell r="E2634">
            <v>0.746865577</v>
          </cell>
          <cell r="F2634" t="str">
            <v>28.1 ± 1.1</v>
          </cell>
          <cell r="G2634" t="str">
            <v>25.7 ± 3.5</v>
          </cell>
          <cell r="H2634">
            <v>0.23586683</v>
          </cell>
        </row>
        <row r="2635">
          <cell r="B2635" t="str">
            <v>Sema3f</v>
          </cell>
          <cell r="C2635" t="str">
            <v>semaphorin-3F isoform X5</v>
          </cell>
          <cell r="D2635">
            <v>-0.23582792499999999</v>
          </cell>
          <cell r="E2635">
            <v>0.69683198999999996</v>
          </cell>
          <cell r="F2635" t="str">
            <v>34.2 ± 7.9</v>
          </cell>
          <cell r="G2635" t="str">
            <v>31.2 ± 7.6</v>
          </cell>
          <cell r="H2635">
            <v>0.23582792499999999</v>
          </cell>
        </row>
        <row r="2636">
          <cell r="B2636" t="str">
            <v>Lysmd4</v>
          </cell>
          <cell r="C2636" t="str">
            <v>lysM and putative peptidoglycan-binding domain-containing protein 4 isoform X2</v>
          </cell>
          <cell r="D2636">
            <v>0.235812352</v>
          </cell>
          <cell r="E2636">
            <v>0.77695938099999995</v>
          </cell>
          <cell r="F2636" t="str">
            <v>5.9 ± 0.8</v>
          </cell>
          <cell r="G2636" t="str">
            <v>7.5 ± 0.3</v>
          </cell>
          <cell r="H2636">
            <v>0.235812352</v>
          </cell>
        </row>
        <row r="2637">
          <cell r="B2637" t="str">
            <v>Dennd1c</v>
          </cell>
          <cell r="C2637" t="str">
            <v>DENN domain-containing protein 1C isoform X8</v>
          </cell>
          <cell r="D2637">
            <v>-0.235803493</v>
          </cell>
          <cell r="E2637">
            <v>0.75122615000000004</v>
          </cell>
          <cell r="F2637" t="str">
            <v>8.5 ± 0.5</v>
          </cell>
          <cell r="G2637" t="str">
            <v>7.8 ± 0.5</v>
          </cell>
          <cell r="H2637">
            <v>0.235803493</v>
          </cell>
        </row>
        <row r="2638">
          <cell r="B2638" t="str">
            <v>Tsen2</v>
          </cell>
          <cell r="C2638" t="str">
            <v>tRNA-splicing endonuclease subunit Sen2 isoform X1</v>
          </cell>
          <cell r="D2638">
            <v>0.23580205100000001</v>
          </cell>
          <cell r="E2638">
            <v>0.79365755400000004</v>
          </cell>
          <cell r="F2638" t="str">
            <v>9.6 ± 0.9</v>
          </cell>
          <cell r="G2638" t="str">
            <v>12.3 ± 2.8</v>
          </cell>
          <cell r="H2638">
            <v>0.23580205100000001</v>
          </cell>
        </row>
        <row r="2639">
          <cell r="B2639" t="str">
            <v>Vps8</v>
          </cell>
          <cell r="C2639" t="str">
            <v>vacuolar protein sorting-associated protein 8 homolog isoform X2</v>
          </cell>
          <cell r="D2639">
            <v>0.235765013</v>
          </cell>
          <cell r="E2639">
            <v>0.59879397700000003</v>
          </cell>
          <cell r="F2639" t="str">
            <v>13.6 ± 1.6</v>
          </cell>
          <cell r="G2639" t="str">
            <v>17.3 ± 2.7</v>
          </cell>
          <cell r="H2639">
            <v>0.235765013</v>
          </cell>
        </row>
        <row r="2640">
          <cell r="B2640" t="str">
            <v>Stambp</v>
          </cell>
          <cell r="C2640" t="str">
            <v>STAM-binding protein</v>
          </cell>
          <cell r="D2640">
            <v>-0.23575889899999999</v>
          </cell>
          <cell r="E2640">
            <v>0.86162075000000005</v>
          </cell>
          <cell r="F2640" t="str">
            <v>3.6 ± 0.8</v>
          </cell>
          <cell r="G2640" t="str">
            <v>3.2 ± 0.9</v>
          </cell>
          <cell r="H2640">
            <v>0.23575889899999999</v>
          </cell>
        </row>
        <row r="2641">
          <cell r="B2641" t="str">
            <v>Armc6</v>
          </cell>
          <cell r="C2641" t="str">
            <v>armadillo repeat-containing protein 6 isoform X1</v>
          </cell>
          <cell r="D2641">
            <v>0.23574667899999999</v>
          </cell>
          <cell r="E2641">
            <v>0.70317534699999995</v>
          </cell>
          <cell r="F2641" t="str">
            <v>16.3 ± 3.5</v>
          </cell>
          <cell r="G2641" t="str">
            <v>20.7 ± 0.8</v>
          </cell>
          <cell r="H2641">
            <v>0.23574667899999999</v>
          </cell>
        </row>
        <row r="2642">
          <cell r="B2642" t="str">
            <v>Tmem261</v>
          </cell>
          <cell r="C2642" t="str">
            <v>transmembrane protein 261</v>
          </cell>
          <cell r="D2642">
            <v>0.23570987199999999</v>
          </cell>
          <cell r="E2642">
            <v>0.78571863900000005</v>
          </cell>
          <cell r="F2642" t="str">
            <v>24.0 ± 3.0</v>
          </cell>
          <cell r="G2642" t="str">
            <v>30.8 ± 4.1</v>
          </cell>
          <cell r="H2642">
            <v>0.23570987199999999</v>
          </cell>
        </row>
        <row r="2643">
          <cell r="B2643" t="str">
            <v>Uqcrq</v>
          </cell>
          <cell r="C2643" t="str">
            <v>cytochrome b-c1 complex subunit 8</v>
          </cell>
          <cell r="D2643">
            <v>-0.235546754</v>
          </cell>
          <cell r="E2643">
            <v>0.69800333199999998</v>
          </cell>
          <cell r="F2643" t="str">
            <v>122.9 ± 6.6</v>
          </cell>
          <cell r="G2643" t="str">
            <v>113.2 ± 23.0</v>
          </cell>
          <cell r="H2643">
            <v>0.235546754</v>
          </cell>
        </row>
        <row r="2644">
          <cell r="B2644" t="str">
            <v>Nob1</v>
          </cell>
          <cell r="C2644" t="str">
            <v>RNA-binding protein NOB1</v>
          </cell>
          <cell r="D2644">
            <v>-0.23547786400000001</v>
          </cell>
          <cell r="E2644">
            <v>0.69178899100000002</v>
          </cell>
          <cell r="F2644" t="str">
            <v>32.3 ± 5.5</v>
          </cell>
          <cell r="G2644" t="str">
            <v>29.9 ± 1.3</v>
          </cell>
          <cell r="H2644">
            <v>0.23547786400000001</v>
          </cell>
        </row>
        <row r="2645">
          <cell r="B2645" t="str">
            <v>Selenbp1</v>
          </cell>
          <cell r="C2645" t="str">
            <v>selenium-binding protein 1</v>
          </cell>
          <cell r="D2645">
            <v>-0.235420185</v>
          </cell>
          <cell r="E2645">
            <v>0.880801944</v>
          </cell>
          <cell r="F2645" t="str">
            <v>99.5 ± 42.1</v>
          </cell>
          <cell r="G2645" t="str">
            <v>92.5 ± 45.1</v>
          </cell>
          <cell r="H2645">
            <v>0.235420185</v>
          </cell>
        </row>
        <row r="2646">
          <cell r="B2646" t="str">
            <v>Xxylt1</v>
          </cell>
          <cell r="C2646" t="str">
            <v>xyloside xylosyltransferase 1 isoform X1</v>
          </cell>
          <cell r="D2646">
            <v>0.235404004</v>
          </cell>
          <cell r="E2646">
            <v>0.60020150000000005</v>
          </cell>
          <cell r="F2646" t="str">
            <v>14.5 ± 0.7</v>
          </cell>
          <cell r="G2646" t="str">
            <v>18.4 ± 1.3</v>
          </cell>
          <cell r="H2646">
            <v>0.235404004</v>
          </cell>
        </row>
        <row r="2647">
          <cell r="B2647" t="str">
            <v>Sesn1</v>
          </cell>
          <cell r="C2647" t="str">
            <v>sestrin-1 isoform 2</v>
          </cell>
          <cell r="D2647">
            <v>0.23536391200000001</v>
          </cell>
          <cell r="E2647">
            <v>0.53160854199999996</v>
          </cell>
          <cell r="F2647" t="str">
            <v>25.9 ± 2.1</v>
          </cell>
          <cell r="G2647" t="str">
            <v>32.2 ± 2.2</v>
          </cell>
          <cell r="H2647">
            <v>0.23536391200000001</v>
          </cell>
        </row>
        <row r="2648">
          <cell r="B2648" t="str">
            <v>Cflar</v>
          </cell>
          <cell r="C2648" t="str">
            <v>CASP8 and FADD-like apoptosis regulator isoform X2</v>
          </cell>
          <cell r="D2648">
            <v>-0.235319258</v>
          </cell>
          <cell r="E2648">
            <v>0.494628395</v>
          </cell>
          <cell r="F2648" t="str">
            <v>17.7 ± 1.0</v>
          </cell>
          <cell r="G2648" t="str">
            <v>16.3 ± 0.7</v>
          </cell>
          <cell r="H2648">
            <v>0.235319258</v>
          </cell>
        </row>
        <row r="2649">
          <cell r="B2649" t="str">
            <v>Thnsl1</v>
          </cell>
          <cell r="C2649" t="str">
            <v>threonine synthase-like 1 isoform a</v>
          </cell>
          <cell r="D2649">
            <v>0.23525844100000001</v>
          </cell>
          <cell r="E2649">
            <v>0.65977559900000005</v>
          </cell>
          <cell r="F2649" t="str">
            <v>10.8 ± 2.4</v>
          </cell>
          <cell r="G2649" t="str">
            <v>13.7 ± 1.1</v>
          </cell>
          <cell r="H2649">
            <v>0.23525844100000001</v>
          </cell>
        </row>
        <row r="2650">
          <cell r="B2650" t="str">
            <v>Rpia</v>
          </cell>
          <cell r="C2650" t="str">
            <v>ribose-5-phosphate isomerase</v>
          </cell>
          <cell r="D2650">
            <v>-0.23520139400000001</v>
          </cell>
          <cell r="E2650">
            <v>0.672482311</v>
          </cell>
          <cell r="F2650" t="str">
            <v>26.0 ± 2.5</v>
          </cell>
          <cell r="G2650" t="str">
            <v>23.9 ± 2.9</v>
          </cell>
          <cell r="H2650">
            <v>0.23520139400000001</v>
          </cell>
        </row>
        <row r="2651">
          <cell r="B2651" t="str">
            <v>Itprip</v>
          </cell>
          <cell r="C2651" t="str">
            <v>inositol 1,4,5-trisphosphate receptor-interacting protein precursor</v>
          </cell>
          <cell r="D2651">
            <v>0.23506157699999999</v>
          </cell>
          <cell r="E2651">
            <v>0.505722228</v>
          </cell>
          <cell r="F2651" t="str">
            <v>30.2 ± 4.5</v>
          </cell>
          <cell r="G2651" t="str">
            <v>38.3 ± 2.8</v>
          </cell>
          <cell r="H2651">
            <v>0.23506157699999999</v>
          </cell>
        </row>
        <row r="2652">
          <cell r="B2652" t="str">
            <v>Bcr</v>
          </cell>
          <cell r="C2652" t="str">
            <v>breakpoint cluster region protein isoform X2</v>
          </cell>
          <cell r="D2652">
            <v>-0.235056971</v>
          </cell>
          <cell r="E2652">
            <v>0.47409141599999999</v>
          </cell>
          <cell r="F2652" t="str">
            <v>24.8 ± 2.1</v>
          </cell>
          <cell r="G2652" t="str">
            <v>22.7 ± 2.2</v>
          </cell>
          <cell r="H2652">
            <v>0.235056971</v>
          </cell>
        </row>
        <row r="2653">
          <cell r="B2653" t="str">
            <v>Prosc</v>
          </cell>
          <cell r="C2653" t="str">
            <v>proline synthase co-transcribed bacterial homolog protein isoform a</v>
          </cell>
          <cell r="D2653">
            <v>0.23505277399999999</v>
          </cell>
          <cell r="E2653">
            <v>0.69492504200000005</v>
          </cell>
          <cell r="F2653" t="str">
            <v>19.4 ± 5.1</v>
          </cell>
          <cell r="G2653" t="str">
            <v>24.6 ± 1.3</v>
          </cell>
          <cell r="H2653">
            <v>0.23505277399999999</v>
          </cell>
        </row>
        <row r="2654">
          <cell r="B2654" t="str">
            <v>Ap3s1</v>
          </cell>
          <cell r="C2654" t="str">
            <v>AP-3 complex subunit sigma-1 isoform X2</v>
          </cell>
          <cell r="D2654">
            <v>0.234811928</v>
          </cell>
          <cell r="E2654">
            <v>0.76912237299999997</v>
          </cell>
          <cell r="F2654" t="str">
            <v>13.7 ± 2.4</v>
          </cell>
          <cell r="G2654" t="str">
            <v>17.3 ± 2.0</v>
          </cell>
          <cell r="H2654">
            <v>0.234811928</v>
          </cell>
        </row>
        <row r="2655">
          <cell r="B2655" t="str">
            <v>Tbc1d7</v>
          </cell>
          <cell r="C2655" t="str">
            <v>TBC1 domain family member 7 isoform 2</v>
          </cell>
          <cell r="D2655">
            <v>0.23477687</v>
          </cell>
          <cell r="E2655">
            <v>0.74676542099999998</v>
          </cell>
          <cell r="F2655" t="str">
            <v>17.2 ± 1.5</v>
          </cell>
          <cell r="G2655" t="str">
            <v>21.6 ± 3.1</v>
          </cell>
          <cell r="H2655">
            <v>0.23477687</v>
          </cell>
        </row>
        <row r="2656">
          <cell r="B2656" t="str">
            <v>Apoo</v>
          </cell>
          <cell r="C2656" t="str">
            <v>MICOS complex subunit Mic26 isoform X2</v>
          </cell>
          <cell r="D2656">
            <v>-0.23475717600000001</v>
          </cell>
          <cell r="E2656">
            <v>0.86245213799999998</v>
          </cell>
          <cell r="F2656" t="str">
            <v>7.9 ± 0.7</v>
          </cell>
          <cell r="G2656" t="str">
            <v>6.7 ± 1.8</v>
          </cell>
          <cell r="H2656">
            <v>0.23475717600000001</v>
          </cell>
        </row>
        <row r="2657">
          <cell r="B2657" t="str">
            <v>Vps35</v>
          </cell>
          <cell r="C2657" t="str">
            <v>vacuolar protein sorting-associated protein 35</v>
          </cell>
          <cell r="D2657">
            <v>-0.23473619500000001</v>
          </cell>
          <cell r="E2657">
            <v>0.59972533800000005</v>
          </cell>
          <cell r="F2657" t="str">
            <v>160.8 ± 36.9</v>
          </cell>
          <cell r="G2657" t="str">
            <v>146.7 ± 20.0</v>
          </cell>
          <cell r="H2657">
            <v>0.23473619500000001</v>
          </cell>
        </row>
        <row r="2658">
          <cell r="B2658" t="str">
            <v>Prc1</v>
          </cell>
          <cell r="C2658" t="str">
            <v>protein regulator of cytokinesis 1 isoform X3</v>
          </cell>
          <cell r="D2658">
            <v>0.234692764</v>
          </cell>
          <cell r="E2658">
            <v>0.50300124499999999</v>
          </cell>
          <cell r="F2658" t="str">
            <v>79.3 ± 14.9</v>
          </cell>
          <cell r="G2658" t="str">
            <v>100.5 ± 5.5</v>
          </cell>
          <cell r="H2658">
            <v>0.234692764</v>
          </cell>
        </row>
        <row r="2659">
          <cell r="B2659" t="str">
            <v>Ndrg1</v>
          </cell>
          <cell r="C2659" t="str">
            <v>protein NDRG1</v>
          </cell>
          <cell r="D2659">
            <v>-0.23467532699999999</v>
          </cell>
          <cell r="E2659">
            <v>0.48170818900000001</v>
          </cell>
          <cell r="F2659" t="str">
            <v>103.1 ± 13.5</v>
          </cell>
          <cell r="G2659" t="str">
            <v>94.4 ± 8.1</v>
          </cell>
          <cell r="H2659">
            <v>0.23467532699999999</v>
          </cell>
        </row>
        <row r="2660">
          <cell r="B2660" t="str">
            <v>Mipep</v>
          </cell>
          <cell r="C2660" t="str">
            <v>mitochondrial intermediate peptidase isoform X1</v>
          </cell>
          <cell r="D2660">
            <v>-0.23466699299999999</v>
          </cell>
          <cell r="E2660">
            <v>0.68019948299999999</v>
          </cell>
          <cell r="F2660" t="str">
            <v>20.4 ± 2.6</v>
          </cell>
          <cell r="G2660" t="str">
            <v>18.7 ± 3.3</v>
          </cell>
          <cell r="H2660">
            <v>0.23466699299999999</v>
          </cell>
        </row>
        <row r="2661">
          <cell r="B2661" t="str">
            <v>1110059E24Rik</v>
          </cell>
          <cell r="C2661" t="str">
            <v>uncharacterized protein C9orf85 homolog</v>
          </cell>
          <cell r="D2661">
            <v>0.23461807600000001</v>
          </cell>
          <cell r="E2661">
            <v>0.58701710900000004</v>
          </cell>
          <cell r="F2661" t="str">
            <v>48.7 ± 4.6</v>
          </cell>
          <cell r="G2661" t="str">
            <v>62.0 ± 6.5</v>
          </cell>
          <cell r="H2661">
            <v>0.23461807600000001</v>
          </cell>
        </row>
        <row r="2662">
          <cell r="B2662" t="str">
            <v>Gga3</v>
          </cell>
          <cell r="C2662" t="str">
            <v>ADP-ribosylation factor-binding protein GGA3 isoform X3</v>
          </cell>
          <cell r="D2662">
            <v>-0.234585654</v>
          </cell>
          <cell r="E2662">
            <v>0.62804104500000002</v>
          </cell>
          <cell r="F2662" t="str">
            <v>12.6 ± 1.5</v>
          </cell>
          <cell r="G2662" t="str">
            <v>11.6 ± 0.6</v>
          </cell>
          <cell r="H2662">
            <v>0.234585654</v>
          </cell>
        </row>
        <row r="2663">
          <cell r="B2663" t="str">
            <v>Ctdspl</v>
          </cell>
          <cell r="C2663" t="str">
            <v>CTD small phosphatase-like protein isoform X2</v>
          </cell>
          <cell r="D2663">
            <v>-0.23457710800000001</v>
          </cell>
          <cell r="E2663">
            <v>0.52148855999999999</v>
          </cell>
          <cell r="F2663" t="str">
            <v>30.6 ± 4.8</v>
          </cell>
          <cell r="G2663" t="str">
            <v>28.0 ± 2.6</v>
          </cell>
          <cell r="H2663">
            <v>0.23457710800000001</v>
          </cell>
        </row>
        <row r="2664">
          <cell r="B2664" t="str">
            <v>Capn7</v>
          </cell>
          <cell r="C2664" t="str">
            <v>calpain-7</v>
          </cell>
          <cell r="D2664">
            <v>0.234547278</v>
          </cell>
          <cell r="E2664">
            <v>0.72320675099999998</v>
          </cell>
          <cell r="F2664" t="str">
            <v>40.4 ± 10.7</v>
          </cell>
          <cell r="G2664" t="str">
            <v>50.8 ± 12.2</v>
          </cell>
          <cell r="H2664">
            <v>0.234547278</v>
          </cell>
        </row>
        <row r="2665">
          <cell r="B2665" t="str">
            <v>Wnt7a</v>
          </cell>
          <cell r="C2665" t="str">
            <v>protein Wnt-7a precursor</v>
          </cell>
          <cell r="D2665">
            <v>-0.23446977299999999</v>
          </cell>
          <cell r="E2665">
            <v>0.72435154000000002</v>
          </cell>
          <cell r="F2665" t="str">
            <v>41.4 ± 10.8</v>
          </cell>
          <cell r="G2665" t="str">
            <v>37.8 ± 10.3</v>
          </cell>
          <cell r="H2665">
            <v>0.23446977299999999</v>
          </cell>
        </row>
        <row r="2666">
          <cell r="B2666" t="str">
            <v>Dcun1d2</v>
          </cell>
          <cell r="C2666" t="str">
            <v>DCN1-like protein 2 isoform a</v>
          </cell>
          <cell r="D2666">
            <v>0.23422609</v>
          </cell>
          <cell r="E2666">
            <v>0.66943098499999998</v>
          </cell>
          <cell r="F2666" t="str">
            <v>13.8 ± 2.1</v>
          </cell>
          <cell r="G2666" t="str">
            <v>17.4 ± 0.7</v>
          </cell>
          <cell r="H2666">
            <v>0.23422609</v>
          </cell>
        </row>
        <row r="2667">
          <cell r="B2667" t="str">
            <v>Dnaja2</v>
          </cell>
          <cell r="C2667" t="str">
            <v>dnaJ homolog subfamily A member 2</v>
          </cell>
          <cell r="D2667">
            <v>-0.23422607200000001</v>
          </cell>
          <cell r="E2667">
            <v>0.58275086200000004</v>
          </cell>
          <cell r="F2667" t="str">
            <v>106.6 ± 18.6</v>
          </cell>
          <cell r="G2667" t="str">
            <v>97.5 ± 14.5</v>
          </cell>
          <cell r="H2667">
            <v>0.23422607200000001</v>
          </cell>
        </row>
        <row r="2668">
          <cell r="B2668" t="str">
            <v>Sppl2a</v>
          </cell>
          <cell r="C2668" t="str">
            <v>signal peptide peptidase-like 2A precursor</v>
          </cell>
          <cell r="D2668">
            <v>0.234218974</v>
          </cell>
          <cell r="E2668">
            <v>0.44350638100000001</v>
          </cell>
          <cell r="F2668" t="str">
            <v>50.5 ± 3.7</v>
          </cell>
          <cell r="G2668" t="str">
            <v>64.1 ± 4.0</v>
          </cell>
          <cell r="H2668">
            <v>0.234218974</v>
          </cell>
        </row>
        <row r="2669">
          <cell r="B2669" t="str">
            <v>Stard7</v>
          </cell>
          <cell r="C2669" t="str">
            <v>stAR-related lipid transfer protein 7, mitochondrial isoform X1</v>
          </cell>
          <cell r="D2669">
            <v>0.23417723200000001</v>
          </cell>
          <cell r="E2669">
            <v>0.493926543</v>
          </cell>
          <cell r="F2669" t="str">
            <v>91.1 ± 1.2</v>
          </cell>
          <cell r="G2669" t="str">
            <v>115.0 ± 13.5</v>
          </cell>
          <cell r="H2669">
            <v>0.23417723200000001</v>
          </cell>
        </row>
        <row r="2670">
          <cell r="B2670" t="str">
            <v>Smc4</v>
          </cell>
          <cell r="C2670" t="str">
            <v>structural maintenance of chromosomes protein 4 isoform X2</v>
          </cell>
          <cell r="D2670">
            <v>0.23415865999999999</v>
          </cell>
          <cell r="E2670">
            <v>0.51533730200000005</v>
          </cell>
          <cell r="F2670" t="str">
            <v>177.5 ± 23.1</v>
          </cell>
          <cell r="G2670" t="str">
            <v>224.5 ± 27.3</v>
          </cell>
          <cell r="H2670">
            <v>0.23415865999999999</v>
          </cell>
        </row>
        <row r="2671">
          <cell r="B2671" t="str">
            <v>Tyw5</v>
          </cell>
          <cell r="C2671" t="str">
            <v>tRNA wybutosine-synthesizing protein 5 isoform X1</v>
          </cell>
          <cell r="D2671">
            <v>0.234055389</v>
          </cell>
          <cell r="E2671">
            <v>0.791185633</v>
          </cell>
          <cell r="F2671" t="str">
            <v>15.8 ± 0.7</v>
          </cell>
          <cell r="G2671" t="str">
            <v>20.1 ± 1.8</v>
          </cell>
          <cell r="H2671">
            <v>0.234055389</v>
          </cell>
        </row>
        <row r="2672">
          <cell r="B2672" t="str">
            <v>Phlda1</v>
          </cell>
          <cell r="C2672" t="str">
            <v>pleckstrin homology-like domain family A member 1</v>
          </cell>
          <cell r="D2672">
            <v>-0.23403710699999999</v>
          </cell>
          <cell r="E2672">
            <v>0.78243054099999998</v>
          </cell>
          <cell r="F2672" t="str">
            <v>20.0 ± 2.9</v>
          </cell>
          <cell r="G2672" t="str">
            <v>18.4 ± 5.2</v>
          </cell>
          <cell r="H2672">
            <v>0.23403710699999999</v>
          </cell>
        </row>
        <row r="2673">
          <cell r="B2673" t="str">
            <v>Cys1</v>
          </cell>
          <cell r="C2673" t="str">
            <v>cystin-1</v>
          </cell>
          <cell r="D2673">
            <v>-0.23402880700000001</v>
          </cell>
          <cell r="E2673">
            <v>0.85826985600000005</v>
          </cell>
          <cell r="F2673" t="str">
            <v>5.2 ± 1.3</v>
          </cell>
          <cell r="G2673" t="str">
            <v>4.8 ± 1.1</v>
          </cell>
          <cell r="H2673">
            <v>0.23402880700000001</v>
          </cell>
        </row>
        <row r="2674">
          <cell r="B2674" t="str">
            <v>Fam84b</v>
          </cell>
          <cell r="C2674" t="str">
            <v>protein FAM84B</v>
          </cell>
          <cell r="D2674">
            <v>-0.23400511900000001</v>
          </cell>
          <cell r="E2674">
            <v>0.47030153499999999</v>
          </cell>
          <cell r="F2674" t="str">
            <v>41.0 ± 1.5</v>
          </cell>
          <cell r="G2674" t="str">
            <v>37.8 ± 0.6</v>
          </cell>
          <cell r="H2674">
            <v>0.23400511900000001</v>
          </cell>
        </row>
        <row r="2675">
          <cell r="B2675" t="str">
            <v>Prkci</v>
          </cell>
          <cell r="C2675" t="str">
            <v>protein kinase C iota type isoform X1</v>
          </cell>
          <cell r="D2675">
            <v>0.23400320999999999</v>
          </cell>
          <cell r="E2675">
            <v>0.47220732999999998</v>
          </cell>
          <cell r="F2675" t="str">
            <v>123.1 ± 11.1</v>
          </cell>
          <cell r="G2675" t="str">
            <v>156.0 ± 15.7</v>
          </cell>
          <cell r="H2675">
            <v>0.23400320999999999</v>
          </cell>
        </row>
        <row r="2676">
          <cell r="B2676" t="str">
            <v>Cfl2</v>
          </cell>
          <cell r="C2676" t="str">
            <v>cofilin-2 isoform X1</v>
          </cell>
          <cell r="D2676">
            <v>0.23398439400000001</v>
          </cell>
          <cell r="E2676">
            <v>0.47797205799999998</v>
          </cell>
          <cell r="F2676" t="str">
            <v>53.4 ± 2.1</v>
          </cell>
          <cell r="G2676" t="str">
            <v>67.9 ± 1.1</v>
          </cell>
          <cell r="H2676">
            <v>0.23398439400000001</v>
          </cell>
        </row>
        <row r="2677">
          <cell r="B2677" t="str">
            <v>Mink1</v>
          </cell>
          <cell r="C2677" t="str">
            <v>misshapen-like kinase 1 isoform X7</v>
          </cell>
          <cell r="D2677">
            <v>-0.23394552299999999</v>
          </cell>
          <cell r="E2677">
            <v>0.51287300000000002</v>
          </cell>
          <cell r="F2677" t="str">
            <v>29.5 ± 3.4</v>
          </cell>
          <cell r="G2677" t="str">
            <v>27.1 ± 1.9</v>
          </cell>
          <cell r="H2677">
            <v>0.23394552299999999</v>
          </cell>
        </row>
        <row r="2678">
          <cell r="B2678" t="str">
            <v>Dtnb</v>
          </cell>
          <cell r="C2678" t="str">
            <v>dystrobrevin beta isoform a</v>
          </cell>
          <cell r="D2678">
            <v>-0.233944983</v>
          </cell>
          <cell r="E2678">
            <v>0.53801842600000005</v>
          </cell>
          <cell r="F2678" t="str">
            <v>139.3 ± 15.1</v>
          </cell>
          <cell r="G2678" t="str">
            <v>128.5 ± 11.0</v>
          </cell>
          <cell r="H2678">
            <v>0.233944983</v>
          </cell>
        </row>
        <row r="2679">
          <cell r="B2679" t="str">
            <v>Rfxap</v>
          </cell>
          <cell r="C2679" t="str">
            <v>regulatory factor X-associated protein</v>
          </cell>
          <cell r="D2679">
            <v>0.233804547</v>
          </cell>
          <cell r="E2679">
            <v>0.68209429899999996</v>
          </cell>
          <cell r="F2679" t="str">
            <v>14.6 ± 1.1</v>
          </cell>
          <cell r="G2679" t="str">
            <v>18.5 ± 1.6</v>
          </cell>
          <cell r="H2679">
            <v>0.233804547</v>
          </cell>
        </row>
        <row r="2680">
          <cell r="B2680" t="str">
            <v>Srcin1</v>
          </cell>
          <cell r="C2680" t="str">
            <v>SRC kinase signaling inhibitor 1 isoform X18</v>
          </cell>
          <cell r="D2680">
            <v>-0.23380255</v>
          </cell>
          <cell r="E2680">
            <v>0.58701710900000004</v>
          </cell>
          <cell r="F2680" t="str">
            <v>11.2 ± 1.3</v>
          </cell>
          <cell r="G2680" t="str">
            <v>10.3 ± 0.7</v>
          </cell>
          <cell r="H2680">
            <v>0.23380255</v>
          </cell>
        </row>
        <row r="2681">
          <cell r="B2681" t="str">
            <v>Exd2</v>
          </cell>
          <cell r="C2681" t="str">
            <v>exonuclease 3'-5' domain-containing protein 2 isoform X2</v>
          </cell>
          <cell r="D2681">
            <v>0.23378181100000001</v>
          </cell>
          <cell r="E2681">
            <v>0.68055697100000001</v>
          </cell>
          <cell r="F2681" t="str">
            <v>17.0 ± 2.7</v>
          </cell>
          <cell r="G2681" t="str">
            <v>21.8 ± 1.5</v>
          </cell>
          <cell r="H2681">
            <v>0.23378181100000001</v>
          </cell>
        </row>
        <row r="2682">
          <cell r="B2682" t="str">
            <v>Rbm25</v>
          </cell>
          <cell r="C2682" t="str">
            <v>RNA-binding protein 25</v>
          </cell>
          <cell r="D2682">
            <v>0.23319430999999999</v>
          </cell>
          <cell r="E2682">
            <v>0.52137480700000005</v>
          </cell>
          <cell r="F2682" t="str">
            <v>78.2 ± 6.8</v>
          </cell>
          <cell r="G2682" t="str">
            <v>99.5 ± 9.7</v>
          </cell>
          <cell r="H2682">
            <v>0.23319430999999999</v>
          </cell>
        </row>
        <row r="2683">
          <cell r="B2683" t="str">
            <v>Anp32e</v>
          </cell>
          <cell r="C2683" t="str">
            <v>acidic leucine-rich nuclear phosphoprotein 32 family member E isoform 2</v>
          </cell>
          <cell r="D2683">
            <v>0.233180892</v>
          </cell>
          <cell r="E2683">
            <v>0.49424810600000002</v>
          </cell>
          <cell r="F2683" t="str">
            <v>47.7 ± 2.6</v>
          </cell>
          <cell r="G2683" t="str">
            <v>60.5 ± 5.6</v>
          </cell>
          <cell r="H2683">
            <v>0.233180892</v>
          </cell>
        </row>
        <row r="2684">
          <cell r="B2684" t="str">
            <v>Cep290</v>
          </cell>
          <cell r="C2684" t="str">
            <v>centrosomal protein of 290 kDa isoform X3</v>
          </cell>
          <cell r="D2684">
            <v>0.232898099</v>
          </cell>
          <cell r="E2684">
            <v>0.60438270800000005</v>
          </cell>
          <cell r="F2684" t="str">
            <v>19.0 ± 2.4</v>
          </cell>
          <cell r="G2684" t="str">
            <v>24.2 ± 3.1</v>
          </cell>
          <cell r="H2684">
            <v>0.232898099</v>
          </cell>
        </row>
        <row r="2685">
          <cell r="B2685" t="str">
            <v>Nasp</v>
          </cell>
          <cell r="C2685" t="str">
            <v>nuclear autoantigenic sperm protein isoform 3</v>
          </cell>
          <cell r="D2685">
            <v>0.232807338</v>
          </cell>
          <cell r="E2685">
            <v>0.50211497599999999</v>
          </cell>
          <cell r="F2685" t="str">
            <v>88.6 ± 3.8</v>
          </cell>
          <cell r="G2685" t="str">
            <v>104.4 ± 7.6</v>
          </cell>
          <cell r="H2685">
            <v>0.232807338</v>
          </cell>
        </row>
        <row r="2686">
          <cell r="B2686" t="str">
            <v>Oxnad1</v>
          </cell>
          <cell r="C2686" t="str">
            <v>oxidoreductase NAD-binding domain-containing protein 1 isoform X1</v>
          </cell>
          <cell r="D2686">
            <v>0.23273225</v>
          </cell>
          <cell r="E2686">
            <v>0.72113617500000005</v>
          </cell>
          <cell r="F2686" t="str">
            <v>13.3 ± 1.5</v>
          </cell>
          <cell r="G2686" t="str">
            <v>16.8 ± 2.6</v>
          </cell>
          <cell r="H2686">
            <v>0.23273225</v>
          </cell>
        </row>
        <row r="2687">
          <cell r="B2687" t="str">
            <v>Klhl14</v>
          </cell>
          <cell r="C2687" t="str">
            <v>kelch-like protein 14 isoform X1</v>
          </cell>
          <cell r="D2687">
            <v>-0.232640921</v>
          </cell>
          <cell r="E2687">
            <v>0.83069850899999997</v>
          </cell>
          <cell r="F2687" t="str">
            <v>3.9 ± 0.9</v>
          </cell>
          <cell r="G2687" t="str">
            <v>3.5 ± 0.5</v>
          </cell>
          <cell r="H2687">
            <v>0.232640921</v>
          </cell>
        </row>
        <row r="2688">
          <cell r="B2688" t="str">
            <v>Btg2</v>
          </cell>
          <cell r="C2688" t="str">
            <v>B cell translocation gene 2, anti-proliferative</v>
          </cell>
          <cell r="D2688">
            <v>-0.23260583100000001</v>
          </cell>
          <cell r="E2688">
            <v>0.66254259500000001</v>
          </cell>
          <cell r="F2688" t="str">
            <v>54.3 ± 16.5</v>
          </cell>
          <cell r="G2688" t="str">
            <v>49.5 ± 6.4</v>
          </cell>
          <cell r="H2688">
            <v>0.23260583100000001</v>
          </cell>
        </row>
        <row r="2689">
          <cell r="B2689" t="str">
            <v>Ell2</v>
          </cell>
          <cell r="C2689" t="str">
            <v>RNA polymerase II elongation factor ELL2</v>
          </cell>
          <cell r="D2689">
            <v>-0.232597146</v>
          </cell>
          <cell r="E2689">
            <v>0.69975125000000005</v>
          </cell>
          <cell r="F2689" t="str">
            <v>14.3 ± 2.1</v>
          </cell>
          <cell r="G2689" t="str">
            <v>13.1 ± 2.4</v>
          </cell>
          <cell r="H2689">
            <v>0.232597146</v>
          </cell>
        </row>
        <row r="2690">
          <cell r="B2690" t="str">
            <v>1110008P14Rik</v>
          </cell>
          <cell r="C2690" t="str">
            <v>UPF0184 protein C9orf16 homolog</v>
          </cell>
          <cell r="D2690">
            <v>-0.232562296</v>
          </cell>
          <cell r="E2690">
            <v>0.64777635300000003</v>
          </cell>
          <cell r="F2690" t="str">
            <v>83.3 ± 7.2</v>
          </cell>
          <cell r="G2690" t="str">
            <v>76.6 ± 12.8</v>
          </cell>
          <cell r="H2690">
            <v>0.232562296</v>
          </cell>
        </row>
        <row r="2691">
          <cell r="B2691" t="str">
            <v>Spidr</v>
          </cell>
          <cell r="C2691" t="str">
            <v>DNA repair-scaffolding protein isoform X2</v>
          </cell>
          <cell r="D2691">
            <v>0.23255147400000001</v>
          </cell>
          <cell r="E2691">
            <v>0.54600243999999998</v>
          </cell>
          <cell r="F2691" t="str">
            <v>28.6 ± 3.2</v>
          </cell>
          <cell r="G2691" t="str">
            <v>36.1 ± 3.3</v>
          </cell>
          <cell r="H2691">
            <v>0.23255147400000001</v>
          </cell>
        </row>
        <row r="2692">
          <cell r="B2692" t="str">
            <v>Mtf2</v>
          </cell>
          <cell r="C2692" t="str">
            <v>metal-response element-binding transcription factor 2 isoform 2</v>
          </cell>
          <cell r="D2692">
            <v>0.23245337099999999</v>
          </cell>
          <cell r="E2692">
            <v>0.50897558399999998</v>
          </cell>
          <cell r="F2692" t="str">
            <v>35.4 ± 5.9</v>
          </cell>
          <cell r="G2692" t="str">
            <v>44.6 ± 2.1</v>
          </cell>
          <cell r="H2692">
            <v>0.23245337099999999</v>
          </cell>
        </row>
        <row r="2693">
          <cell r="B2693" t="str">
            <v>Nup155</v>
          </cell>
          <cell r="C2693" t="str">
            <v>nuclear pore complex protein Nup155 isoform X1</v>
          </cell>
          <cell r="D2693">
            <v>-0.232450669</v>
          </cell>
          <cell r="E2693">
            <v>0.41726085299999999</v>
          </cell>
          <cell r="F2693" t="str">
            <v>58.7 ± 5.7</v>
          </cell>
          <cell r="G2693" t="str">
            <v>53.8 ± 0.9</v>
          </cell>
          <cell r="H2693">
            <v>0.232450669</v>
          </cell>
        </row>
        <row r="2694">
          <cell r="B2694" t="str">
            <v>Ccsap</v>
          </cell>
          <cell r="C2694" t="str">
            <v>centriole, cilia and spindle-associated protein</v>
          </cell>
          <cell r="D2694">
            <v>0.23213618799999999</v>
          </cell>
          <cell r="E2694">
            <v>0.81532808899999998</v>
          </cell>
          <cell r="F2694" t="str">
            <v>5.0 ± 0.7</v>
          </cell>
          <cell r="G2694" t="str">
            <v>6.4 ± 1.1</v>
          </cell>
          <cell r="H2694">
            <v>0.23213618799999999</v>
          </cell>
        </row>
        <row r="2695">
          <cell r="B2695" t="str">
            <v>Cenpk</v>
          </cell>
          <cell r="C2695" t="str">
            <v>centromere protein K isoform X2</v>
          </cell>
          <cell r="D2695">
            <v>0.232117141</v>
          </cell>
          <cell r="E2695">
            <v>0.77056588999999998</v>
          </cell>
          <cell r="F2695" t="str">
            <v>17.3 ± 0.9</v>
          </cell>
          <cell r="G2695" t="str">
            <v>22.0 ± 3.2</v>
          </cell>
          <cell r="H2695">
            <v>0.232117141</v>
          </cell>
        </row>
        <row r="2696">
          <cell r="B2696" t="str">
            <v>Rap2b</v>
          </cell>
          <cell r="C2696" t="str">
            <v>ras-related protein Rap-2b precursor</v>
          </cell>
          <cell r="D2696">
            <v>0.23202286899999999</v>
          </cell>
          <cell r="E2696">
            <v>0.56598940399999997</v>
          </cell>
          <cell r="F2696" t="str">
            <v>9.5 ± 1.5</v>
          </cell>
          <cell r="G2696" t="str">
            <v>12.0 ± 0.6</v>
          </cell>
          <cell r="H2696">
            <v>0.23202286899999999</v>
          </cell>
        </row>
        <row r="2697">
          <cell r="B2697" t="str">
            <v>Las1l</v>
          </cell>
          <cell r="C2697" t="str">
            <v>ribosomal biogenesis protein LAS1L isoform X4</v>
          </cell>
          <cell r="D2697">
            <v>0.231939963</v>
          </cell>
          <cell r="E2697">
            <v>0.77398646100000001</v>
          </cell>
          <cell r="F2697" t="str">
            <v>11.1 ± 2.3</v>
          </cell>
          <cell r="G2697" t="str">
            <v>14.2 ± 1.4</v>
          </cell>
          <cell r="H2697">
            <v>0.231939963</v>
          </cell>
        </row>
        <row r="2698">
          <cell r="B2698" t="str">
            <v>2210408I21Rik</v>
          </cell>
          <cell r="C2698" t="str">
            <v>RIKEN cDNA 2210408I21 gene</v>
          </cell>
          <cell r="D2698">
            <v>-0.23183482599999999</v>
          </cell>
          <cell r="E2698">
            <v>0.80761983900000001</v>
          </cell>
          <cell r="F2698" t="str">
            <v>2.3 ± 0.3</v>
          </cell>
          <cell r="G2698" t="str">
            <v>2.1 ± 0.2</v>
          </cell>
          <cell r="H2698">
            <v>0.23183482599999999</v>
          </cell>
        </row>
        <row r="2699">
          <cell r="B2699" t="str">
            <v>Trmt10a</v>
          </cell>
          <cell r="C2699" t="str">
            <v>tRNA methyltransferase 10 homolog A isoform X1</v>
          </cell>
          <cell r="D2699">
            <v>0.23181636999999999</v>
          </cell>
          <cell r="E2699">
            <v>0.58701710900000004</v>
          </cell>
          <cell r="F2699" t="str">
            <v>15.2 ± 0.9</v>
          </cell>
          <cell r="G2699" t="str">
            <v>19.3 ± 2.2</v>
          </cell>
          <cell r="H2699">
            <v>0.23181636999999999</v>
          </cell>
        </row>
        <row r="2700">
          <cell r="B2700" t="str">
            <v>Samd5</v>
          </cell>
          <cell r="C2700" t="str">
            <v>sterile alpha motif domain-containing protein 5</v>
          </cell>
          <cell r="D2700">
            <v>-0.231778504</v>
          </cell>
          <cell r="E2700">
            <v>0.90785883199999995</v>
          </cell>
          <cell r="F2700" t="str">
            <v>3.1 ± 0.6</v>
          </cell>
          <cell r="G2700" t="str">
            <v>2.9 ± 1.6</v>
          </cell>
          <cell r="H2700">
            <v>0.231778504</v>
          </cell>
        </row>
        <row r="2701">
          <cell r="B2701" t="str">
            <v>Slc1a5</v>
          </cell>
          <cell r="C2701" t="str">
            <v>neutral amino acid transporter B(0) isoform X1</v>
          </cell>
          <cell r="D2701">
            <v>-0.231752292</v>
          </cell>
          <cell r="E2701">
            <v>0.63426678800000003</v>
          </cell>
          <cell r="F2701" t="str">
            <v>33.9 ± 5.6</v>
          </cell>
          <cell r="G2701" t="str">
            <v>31.4 ± 2.1</v>
          </cell>
          <cell r="H2701">
            <v>0.231752292</v>
          </cell>
        </row>
        <row r="2702">
          <cell r="B2702" t="str">
            <v>Zfp609</v>
          </cell>
          <cell r="C2702" t="str">
            <v>zinc finger protein 609 isoform X1</v>
          </cell>
          <cell r="D2702">
            <v>-0.231745328</v>
          </cell>
          <cell r="E2702">
            <v>0.646880024</v>
          </cell>
          <cell r="F2702" t="str">
            <v>6.5 ± 1.1</v>
          </cell>
          <cell r="G2702" t="str">
            <v>5.9 ± 0.3</v>
          </cell>
          <cell r="H2702">
            <v>0.231745328</v>
          </cell>
        </row>
        <row r="2703">
          <cell r="B2703" t="str">
            <v>S100a1</v>
          </cell>
          <cell r="C2703" t="str">
            <v>protein S100-A1</v>
          </cell>
          <cell r="D2703">
            <v>-0.231736847</v>
          </cell>
          <cell r="E2703">
            <v>0.65094738299999999</v>
          </cell>
          <cell r="F2703" t="str">
            <v>118.3 ± 2.3</v>
          </cell>
          <cell r="G2703" t="str">
            <v>108.9 ± 20.8</v>
          </cell>
          <cell r="H2703">
            <v>0.231736847</v>
          </cell>
        </row>
        <row r="2704">
          <cell r="B2704" t="str">
            <v>Wdr70</v>
          </cell>
          <cell r="C2704" t="str">
            <v>WD repeat-containing protein 70 isoform X1</v>
          </cell>
          <cell r="D2704">
            <v>-0.23167710899999999</v>
          </cell>
          <cell r="E2704">
            <v>0.65994567500000001</v>
          </cell>
          <cell r="F2704" t="str">
            <v>19.8 ± 2.4</v>
          </cell>
          <cell r="G2704" t="str">
            <v>18.2 ± 0.5</v>
          </cell>
          <cell r="H2704">
            <v>0.23167710899999999</v>
          </cell>
        </row>
        <row r="2705">
          <cell r="B2705" t="str">
            <v>Ankrd12</v>
          </cell>
          <cell r="C2705" t="str">
            <v>ankyrin repeat domain-containing protein 12 isoform X5</v>
          </cell>
          <cell r="D2705">
            <v>0.231581909</v>
          </cell>
          <cell r="E2705">
            <v>0.58024369499999995</v>
          </cell>
          <cell r="F2705" t="str">
            <v>10.5 ± 1.7</v>
          </cell>
          <cell r="G2705" t="str">
            <v>13.2 ± 1.4</v>
          </cell>
          <cell r="H2705">
            <v>0.231581909</v>
          </cell>
        </row>
        <row r="2706">
          <cell r="B2706" t="str">
            <v>Dcaf4</v>
          </cell>
          <cell r="C2706" t="str">
            <v>DDB1- and CUL4-associated factor 4 isoform X3</v>
          </cell>
          <cell r="D2706">
            <v>-0.23157714500000001</v>
          </cell>
          <cell r="E2706">
            <v>0.59351993599999997</v>
          </cell>
          <cell r="F2706" t="str">
            <v>28.9 ± 0.2</v>
          </cell>
          <cell r="G2706" t="str">
            <v>26.6 ± 2.0</v>
          </cell>
          <cell r="H2706">
            <v>0.23157714500000001</v>
          </cell>
        </row>
        <row r="2707">
          <cell r="B2707" t="str">
            <v>Map3k11</v>
          </cell>
          <cell r="C2707" t="str">
            <v>mitogen-activated protein kinase kinase kinase 11</v>
          </cell>
          <cell r="D2707">
            <v>0.23149739499999999</v>
          </cell>
          <cell r="E2707">
            <v>0.48416952499999999</v>
          </cell>
          <cell r="F2707" t="str">
            <v>57.0 ± 7.1</v>
          </cell>
          <cell r="G2707" t="str">
            <v>72.1 ± 5.7</v>
          </cell>
          <cell r="H2707">
            <v>0.23149739499999999</v>
          </cell>
        </row>
        <row r="2708">
          <cell r="B2708" t="str">
            <v>Tmem263</v>
          </cell>
          <cell r="C2708" t="str">
            <v>transmembrane protein 263</v>
          </cell>
          <cell r="D2708">
            <v>0.231490111</v>
          </cell>
          <cell r="E2708">
            <v>0.69800333199999998</v>
          </cell>
          <cell r="F2708" t="str">
            <v>12.4 ± 0.7</v>
          </cell>
          <cell r="G2708" t="str">
            <v>15.8 ± 2.8</v>
          </cell>
          <cell r="H2708">
            <v>0.231490111</v>
          </cell>
        </row>
        <row r="2709">
          <cell r="B2709" t="str">
            <v>Gab2</v>
          </cell>
          <cell r="C2709" t="str">
            <v>GRB2-associated-binding protein 2 isoform 2</v>
          </cell>
          <cell r="D2709">
            <v>-0.231487887</v>
          </cell>
          <cell r="E2709">
            <v>0.62359121799999995</v>
          </cell>
          <cell r="F2709" t="str">
            <v>9.1 ± 1.0</v>
          </cell>
          <cell r="G2709" t="str">
            <v>8.4 ± 0.8</v>
          </cell>
          <cell r="H2709">
            <v>0.231487887</v>
          </cell>
        </row>
        <row r="2710">
          <cell r="B2710" t="str">
            <v>Blnk</v>
          </cell>
          <cell r="C2710" t="str">
            <v>B-cell linker protein</v>
          </cell>
          <cell r="D2710">
            <v>-0.23148671700000001</v>
          </cell>
          <cell r="E2710">
            <v>0.67181577299999995</v>
          </cell>
          <cell r="F2710" t="str">
            <v>47.5 ± 12.9</v>
          </cell>
          <cell r="G2710" t="str">
            <v>43.3 ± 6.3</v>
          </cell>
          <cell r="H2710">
            <v>0.23148671700000001</v>
          </cell>
        </row>
        <row r="2711">
          <cell r="B2711" t="str">
            <v>Pdlim2</v>
          </cell>
          <cell r="C2711" t="str">
            <v>PDZ and LIM domain protein 2 isoform X1</v>
          </cell>
          <cell r="D2711">
            <v>-0.23147232300000001</v>
          </cell>
          <cell r="E2711">
            <v>0.74177117999999997</v>
          </cell>
          <cell r="F2711" t="str">
            <v>47.4 ± 13.8</v>
          </cell>
          <cell r="G2711" t="str">
            <v>43.2 ± 9.5</v>
          </cell>
          <cell r="H2711">
            <v>0.23147232300000001</v>
          </cell>
        </row>
        <row r="2712">
          <cell r="B2712" t="str">
            <v>Il17rd</v>
          </cell>
          <cell r="C2712" t="str">
            <v>interleukin-17 receptor D precursor</v>
          </cell>
          <cell r="D2712">
            <v>0.23139537099999999</v>
          </cell>
          <cell r="E2712">
            <v>0.85376032499999999</v>
          </cell>
          <cell r="F2712" t="str">
            <v>1.9 ± 0.8</v>
          </cell>
          <cell r="G2712" t="str">
            <v>2.4 ± 0.5</v>
          </cell>
          <cell r="H2712">
            <v>0.23139537099999999</v>
          </cell>
        </row>
        <row r="2713">
          <cell r="B2713" t="str">
            <v>Mettl17</v>
          </cell>
          <cell r="C2713" t="str">
            <v>methyltransferase-like protein 17, mitochondrial precursor</v>
          </cell>
          <cell r="D2713">
            <v>-0.23138294300000001</v>
          </cell>
          <cell r="E2713">
            <v>0.72320675099999998</v>
          </cell>
          <cell r="F2713" t="str">
            <v>24.6 ± 2.9</v>
          </cell>
          <cell r="G2713" t="str">
            <v>22.6 ± 3.9</v>
          </cell>
          <cell r="H2713">
            <v>0.23138294300000001</v>
          </cell>
        </row>
        <row r="2714">
          <cell r="B2714" t="str">
            <v>Lgr6</v>
          </cell>
          <cell r="C2714" t="str">
            <v>leucine-rich repeat-containing G-protein coupled receptor 6 precursor</v>
          </cell>
          <cell r="D2714">
            <v>-0.231367622</v>
          </cell>
          <cell r="E2714">
            <v>0.91945675199999999</v>
          </cell>
          <cell r="F2714" t="str">
            <v>3.6 ± 2.6</v>
          </cell>
          <cell r="G2714" t="str">
            <v>3.3 ± 1.4</v>
          </cell>
          <cell r="H2714">
            <v>0.231367622</v>
          </cell>
        </row>
        <row r="2715">
          <cell r="B2715" t="str">
            <v>Top3b</v>
          </cell>
          <cell r="C2715" t="str">
            <v>DNA topoisomerase 3-beta-1 isoform X1</v>
          </cell>
          <cell r="D2715">
            <v>-0.23134094799999999</v>
          </cell>
          <cell r="E2715">
            <v>0.43404803400000003</v>
          </cell>
          <cell r="F2715" t="str">
            <v>98.1 ± 7.7</v>
          </cell>
          <cell r="G2715" t="str">
            <v>90.3 ± 5.3</v>
          </cell>
          <cell r="H2715">
            <v>0.23134094799999999</v>
          </cell>
        </row>
        <row r="2716">
          <cell r="B2716" t="str">
            <v>Syngr2</v>
          </cell>
          <cell r="C2716" t="str">
            <v>synaptogyrin-2</v>
          </cell>
          <cell r="D2716">
            <v>-0.231285934</v>
          </cell>
          <cell r="E2716">
            <v>0.49776108299999999</v>
          </cell>
          <cell r="F2716" t="str">
            <v>109.0 ± 12.5</v>
          </cell>
          <cell r="G2716" t="str">
            <v>99.9 ± 6.2</v>
          </cell>
          <cell r="H2716">
            <v>0.231285934</v>
          </cell>
        </row>
        <row r="2717">
          <cell r="B2717" t="str">
            <v>Ccdc39</v>
          </cell>
          <cell r="C2717" t="str">
            <v>coiled-coil domain-containing protein 39 isoform X3</v>
          </cell>
          <cell r="D2717">
            <v>0.231221233</v>
          </cell>
          <cell r="E2717">
            <v>0.76411960400000001</v>
          </cell>
          <cell r="F2717" t="str">
            <v>5.8 ± 0.4</v>
          </cell>
          <cell r="G2717" t="str">
            <v>7.4 ± 0.9</v>
          </cell>
          <cell r="H2717">
            <v>0.231221233</v>
          </cell>
        </row>
        <row r="2718">
          <cell r="B2718" t="str">
            <v>Haus3</v>
          </cell>
          <cell r="C2718" t="str">
            <v>HAUS augmin-like complex subunit 3</v>
          </cell>
          <cell r="D2718">
            <v>0.23113081799999999</v>
          </cell>
          <cell r="E2718">
            <v>0.57458797299999997</v>
          </cell>
          <cell r="F2718" t="str">
            <v>29.3 ± 3.3</v>
          </cell>
          <cell r="G2718" t="str">
            <v>37.0 ± 3.1</v>
          </cell>
          <cell r="H2718">
            <v>0.23113081799999999</v>
          </cell>
        </row>
        <row r="2719">
          <cell r="B2719" t="str">
            <v>Pitpnm2</v>
          </cell>
          <cell r="C2719" t="str">
            <v>membrane-associated phosphatidylinositol transfer protein 2 isoform X3</v>
          </cell>
          <cell r="D2719">
            <v>-0.231088605</v>
          </cell>
          <cell r="E2719">
            <v>0.71849472000000003</v>
          </cell>
          <cell r="F2719" t="str">
            <v>7.5 ± 2.1</v>
          </cell>
          <cell r="G2719" t="str">
            <v>6.9 ± 1.0</v>
          </cell>
          <cell r="H2719">
            <v>0.231088605</v>
          </cell>
        </row>
        <row r="2720">
          <cell r="B2720" t="str">
            <v>Gusb</v>
          </cell>
          <cell r="C2720" t="str">
            <v>beta-glucuronidase isoform X2</v>
          </cell>
          <cell r="D2720">
            <v>-0.23089617000000001</v>
          </cell>
          <cell r="E2720">
            <v>0.77883931900000003</v>
          </cell>
          <cell r="F2720" t="str">
            <v>18.7 ± 7.5</v>
          </cell>
          <cell r="G2720" t="str">
            <v>17.0 ± 1.3</v>
          </cell>
          <cell r="H2720">
            <v>0.23089617000000001</v>
          </cell>
        </row>
        <row r="2721">
          <cell r="B2721" t="str">
            <v>Cwf19l2</v>
          </cell>
          <cell r="C2721" t="str">
            <v>CWF19-like protein 2 isoform X1</v>
          </cell>
          <cell r="D2721">
            <v>0.23076608200000001</v>
          </cell>
          <cell r="E2721">
            <v>0.57071239200000001</v>
          </cell>
          <cell r="F2721" t="str">
            <v>17.9 ± 0.9</v>
          </cell>
          <cell r="G2721" t="str">
            <v>22.7 ± 1.2</v>
          </cell>
          <cell r="H2721">
            <v>0.23076608200000001</v>
          </cell>
        </row>
        <row r="2722">
          <cell r="B2722" t="str">
            <v>Mtr</v>
          </cell>
          <cell r="C2722" t="str">
            <v>methionine synthase</v>
          </cell>
          <cell r="D2722">
            <v>0.230695183</v>
          </cell>
          <cell r="E2722">
            <v>0.77691898800000003</v>
          </cell>
          <cell r="F2722" t="str">
            <v>5.7 ± 1.0</v>
          </cell>
          <cell r="G2722" t="str">
            <v>7.2 ± 0.5</v>
          </cell>
          <cell r="H2722">
            <v>0.230695183</v>
          </cell>
        </row>
        <row r="2723">
          <cell r="B2723" t="str">
            <v>Cd276</v>
          </cell>
          <cell r="C2723" t="str">
            <v>CD276 antigen precursor</v>
          </cell>
          <cell r="D2723">
            <v>-0.23062982900000001</v>
          </cell>
          <cell r="E2723">
            <v>0.65185668500000005</v>
          </cell>
          <cell r="F2723" t="str">
            <v>26.6 ± 5.7</v>
          </cell>
          <cell r="G2723" t="str">
            <v>24.4 ± 4.3</v>
          </cell>
          <cell r="H2723">
            <v>0.23062982900000001</v>
          </cell>
        </row>
        <row r="2724">
          <cell r="B2724" t="str">
            <v>Dand5</v>
          </cell>
          <cell r="C2724" t="str">
            <v>DAN domain family member 5 precursor</v>
          </cell>
          <cell r="D2724">
            <v>-0.23059248900000001</v>
          </cell>
          <cell r="E2724">
            <v>0.86540610200000001</v>
          </cell>
          <cell r="F2724" t="str">
            <v>4.4 ± 0.7</v>
          </cell>
          <cell r="G2724" t="str">
            <v>4.1 ± 0.8</v>
          </cell>
          <cell r="H2724">
            <v>0.23059248900000001</v>
          </cell>
        </row>
        <row r="2725">
          <cell r="B2725" t="str">
            <v>Otud4</v>
          </cell>
          <cell r="C2725" t="str">
            <v>OTU domain-containing protein 4 isoform X1</v>
          </cell>
          <cell r="D2725">
            <v>0.230583802</v>
          </cell>
          <cell r="E2725">
            <v>0.56814053600000003</v>
          </cell>
          <cell r="F2725" t="str">
            <v>74.5 ± 17.2</v>
          </cell>
          <cell r="G2725" t="str">
            <v>93.7 ± 9.1</v>
          </cell>
          <cell r="H2725">
            <v>0.230583802</v>
          </cell>
        </row>
        <row r="2726">
          <cell r="B2726" t="str">
            <v>Brwd3</v>
          </cell>
          <cell r="C2726" t="str">
            <v>bromodomain and WD repeat-containing protein 3 isoform X1</v>
          </cell>
          <cell r="D2726">
            <v>0.23050285400000001</v>
          </cell>
          <cell r="E2726">
            <v>0.65994567500000001</v>
          </cell>
          <cell r="F2726" t="str">
            <v>3.9 ± 0.8</v>
          </cell>
          <cell r="G2726" t="str">
            <v>4.9 ± 0.3</v>
          </cell>
          <cell r="H2726">
            <v>0.23050285400000001</v>
          </cell>
        </row>
        <row r="2727">
          <cell r="B2727" t="str">
            <v>Smarce1</v>
          </cell>
          <cell r="C2727" t="str">
            <v>SWI/SNF-related matrix-associated actin-dependent regulator of chromatin subfamily E member 1 isoform X2</v>
          </cell>
          <cell r="D2727">
            <v>0.23049629499999999</v>
          </cell>
          <cell r="E2727">
            <v>0.695216681</v>
          </cell>
          <cell r="F2727" t="str">
            <v>38.9 ± 8.2</v>
          </cell>
          <cell r="G2727" t="str">
            <v>49.7 ± 1.6</v>
          </cell>
          <cell r="H2727">
            <v>0.23049629499999999</v>
          </cell>
        </row>
        <row r="2728">
          <cell r="B2728" t="str">
            <v>Caprin2</v>
          </cell>
          <cell r="C2728" t="str">
            <v>caprin-2 isoform X4</v>
          </cell>
          <cell r="D2728">
            <v>-0.230405832</v>
          </cell>
          <cell r="E2728">
            <v>0.82000173499999995</v>
          </cell>
          <cell r="F2728" t="str">
            <v>4.6 ± 1.1</v>
          </cell>
          <cell r="G2728" t="str">
            <v>4.5 ± 0.8</v>
          </cell>
          <cell r="H2728">
            <v>0.230405832</v>
          </cell>
        </row>
        <row r="2729">
          <cell r="B2729" t="str">
            <v>Zmym6</v>
          </cell>
          <cell r="C2729" t="str">
            <v>zinc finger MYM-type protein 6 isoform b</v>
          </cell>
          <cell r="D2729">
            <v>0.23040429100000001</v>
          </cell>
          <cell r="E2729">
            <v>0.53973274500000001</v>
          </cell>
          <cell r="F2729" t="str">
            <v>16.1 ± 0.4</v>
          </cell>
          <cell r="G2729" t="str">
            <v>20.5 ± 0.2</v>
          </cell>
          <cell r="H2729">
            <v>0.23040429100000001</v>
          </cell>
        </row>
        <row r="2730">
          <cell r="B2730" t="str">
            <v>Dmxl2</v>
          </cell>
          <cell r="C2730" t="str">
            <v>dmX-like protein 2 isoform X3</v>
          </cell>
          <cell r="D2730">
            <v>0.23037929200000001</v>
          </cell>
          <cell r="E2730">
            <v>0.79451140600000003</v>
          </cell>
          <cell r="F2730" t="str">
            <v>12.1 ± 3.4</v>
          </cell>
          <cell r="G2730" t="str">
            <v>15.5 ± 4.1</v>
          </cell>
          <cell r="H2730">
            <v>0.23037929200000001</v>
          </cell>
        </row>
        <row r="2731">
          <cell r="B2731" t="str">
            <v>Rxra</v>
          </cell>
          <cell r="C2731" t="str">
            <v>retinoic acid receptor RXR-alpha isoform X1</v>
          </cell>
          <cell r="D2731">
            <v>-0.23023073499999999</v>
          </cell>
          <cell r="E2731">
            <v>0.52544313600000003</v>
          </cell>
          <cell r="F2731" t="str">
            <v>52.2 ± 8.0</v>
          </cell>
          <cell r="G2731" t="str">
            <v>47.9 ± 5.8</v>
          </cell>
          <cell r="H2731">
            <v>0.23023073499999999</v>
          </cell>
        </row>
        <row r="2732">
          <cell r="B2732" t="str">
            <v>Myo9a</v>
          </cell>
          <cell r="C2732" t="str">
            <v>unconventional myosin-IXa</v>
          </cell>
          <cell r="D2732">
            <v>0.23008488099999999</v>
          </cell>
          <cell r="E2732">
            <v>0.48899072399999999</v>
          </cell>
          <cell r="F2732" t="str">
            <v>43.0 ± 7.0</v>
          </cell>
          <cell r="G2732" t="str">
            <v>54.3 ± 2.0</v>
          </cell>
          <cell r="H2732">
            <v>0.23008488099999999</v>
          </cell>
        </row>
        <row r="2733">
          <cell r="B2733" t="str">
            <v>Ccdc167</v>
          </cell>
          <cell r="C2733" t="str">
            <v>coiled-coil domain-containing protein 167 isoform 2</v>
          </cell>
          <cell r="D2733">
            <v>0.22998813000000001</v>
          </cell>
          <cell r="E2733">
            <v>0.71630550100000001</v>
          </cell>
          <cell r="F2733" t="str">
            <v>21.3 ± 2.0</v>
          </cell>
          <cell r="G2733" t="str">
            <v>27.0 ± 3.7</v>
          </cell>
          <cell r="H2733">
            <v>0.22998813000000001</v>
          </cell>
        </row>
        <row r="2734">
          <cell r="B2734" t="str">
            <v>Eif1b</v>
          </cell>
          <cell r="C2734" t="str">
            <v>eukaryotic translation initiation factor 1b</v>
          </cell>
          <cell r="D2734">
            <v>0.229891504</v>
          </cell>
          <cell r="E2734">
            <v>0.76356868099999997</v>
          </cell>
          <cell r="F2734" t="str">
            <v>20.5 ± 2.6</v>
          </cell>
          <cell r="G2734" t="str">
            <v>25.9 ± 1.1</v>
          </cell>
          <cell r="H2734">
            <v>0.229891504</v>
          </cell>
        </row>
        <row r="2735">
          <cell r="B2735" t="str">
            <v>Anp32a</v>
          </cell>
          <cell r="C2735" t="str">
            <v>acidic leucine-rich nuclear phosphoprotein 32 family member A</v>
          </cell>
          <cell r="D2735">
            <v>0.22987433099999999</v>
          </cell>
          <cell r="E2735">
            <v>0.49139979700000003</v>
          </cell>
          <cell r="F2735" t="str">
            <v>111.5 ± 4.2</v>
          </cell>
          <cell r="G2735" t="str">
            <v>141.2 ± 11.5</v>
          </cell>
          <cell r="H2735">
            <v>0.22987433099999999</v>
          </cell>
        </row>
        <row r="2736">
          <cell r="B2736" t="str">
            <v>Mlf2</v>
          </cell>
          <cell r="C2736" t="str">
            <v>myeloid leukemia factor 2</v>
          </cell>
          <cell r="D2736">
            <v>-0.22981896900000001</v>
          </cell>
          <cell r="E2736">
            <v>0.64952307099999995</v>
          </cell>
          <cell r="F2736" t="str">
            <v>185.7 ± 29.3</v>
          </cell>
          <cell r="G2736" t="str">
            <v>170.6 ± 40.0</v>
          </cell>
          <cell r="H2736">
            <v>0.22981896900000001</v>
          </cell>
        </row>
        <row r="2737">
          <cell r="B2737" t="str">
            <v>Fam19a3</v>
          </cell>
          <cell r="C2737" t="str">
            <v>protein FAM19A3 isoform X2</v>
          </cell>
          <cell r="D2737">
            <v>-0.22974519099999999</v>
          </cell>
          <cell r="E2737">
            <v>0.83956636699999998</v>
          </cell>
          <cell r="F2737" t="str">
            <v>3.1 ± 1.0</v>
          </cell>
          <cell r="G2737" t="str">
            <v>2.8 ± 0.2</v>
          </cell>
          <cell r="H2737">
            <v>0.22974519099999999</v>
          </cell>
        </row>
        <row r="2738">
          <cell r="B2738" t="str">
            <v>Alg6</v>
          </cell>
          <cell r="C2738" t="str">
            <v>dolichyl pyrophosphate Man9GlcNAc2 alpha-1,3-glucosyltransferase isoform X8</v>
          </cell>
          <cell r="D2738">
            <v>0.229680776</v>
          </cell>
          <cell r="E2738">
            <v>0.72660668500000003</v>
          </cell>
          <cell r="F2738" t="str">
            <v>9.9 ± 1.8</v>
          </cell>
          <cell r="G2738" t="str">
            <v>12.4 ± 1.3</v>
          </cell>
          <cell r="H2738">
            <v>0.229680776</v>
          </cell>
        </row>
        <row r="2739">
          <cell r="B2739" t="str">
            <v>Notch4</v>
          </cell>
          <cell r="C2739" t="str">
            <v>neurogenic locus notch homolog protein 4 isoform X1</v>
          </cell>
          <cell r="D2739">
            <v>0.229597209</v>
          </cell>
          <cell r="E2739">
            <v>0.88900143200000004</v>
          </cell>
          <cell r="F2739" t="str">
            <v>0.8 ± 0.2</v>
          </cell>
          <cell r="G2739" t="str">
            <v>1.0 ± 0.3</v>
          </cell>
          <cell r="H2739">
            <v>0.229597209</v>
          </cell>
        </row>
        <row r="2740">
          <cell r="B2740" t="str">
            <v>Wdsub1</v>
          </cell>
          <cell r="C2740" t="str">
            <v>WD repeat, SAM and U-box domain-containing protein 1 isoform X3</v>
          </cell>
          <cell r="D2740">
            <v>0.22955461299999999</v>
          </cell>
          <cell r="E2740">
            <v>0.64572494800000002</v>
          </cell>
          <cell r="F2740" t="str">
            <v>18.3 ± 2.4</v>
          </cell>
          <cell r="G2740" t="str">
            <v>22.5 ± 1.2</v>
          </cell>
          <cell r="H2740">
            <v>0.22955461299999999</v>
          </cell>
        </row>
        <row r="2741">
          <cell r="B2741" t="str">
            <v>Odc1</v>
          </cell>
          <cell r="C2741" t="str">
            <v>ornithine decarboxylase isoform X1</v>
          </cell>
          <cell r="D2741">
            <v>0.229482882</v>
          </cell>
          <cell r="E2741">
            <v>0.56749086100000001</v>
          </cell>
          <cell r="F2741" t="str">
            <v>85.8 ± 9.4</v>
          </cell>
          <cell r="G2741" t="str">
            <v>109.0 ± 8.5</v>
          </cell>
          <cell r="H2741">
            <v>0.229482882</v>
          </cell>
        </row>
        <row r="2742">
          <cell r="B2742" t="str">
            <v>Ogfod1</v>
          </cell>
          <cell r="C2742" t="str">
            <v>prolyl 3-hydroxylase OGFOD1 isoform X2</v>
          </cell>
          <cell r="D2742">
            <v>-0.22945937199999999</v>
          </cell>
          <cell r="E2742">
            <v>0.65821924600000004</v>
          </cell>
          <cell r="F2742" t="str">
            <v>10.8 ± 1.7</v>
          </cell>
          <cell r="G2742" t="str">
            <v>9.9 ± 1.3</v>
          </cell>
          <cell r="H2742">
            <v>0.22945937199999999</v>
          </cell>
        </row>
        <row r="2743">
          <cell r="B2743" t="str">
            <v>Oaf</v>
          </cell>
          <cell r="C2743" t="str">
            <v>out at first protein homolog precursor</v>
          </cell>
          <cell r="D2743">
            <v>0.229390809</v>
          </cell>
          <cell r="E2743">
            <v>0.55480654799999995</v>
          </cell>
          <cell r="F2743" t="str">
            <v>52.8 ± 5.8</v>
          </cell>
          <cell r="G2743" t="str">
            <v>66.8 ± 10.3</v>
          </cell>
          <cell r="H2743">
            <v>0.229390809</v>
          </cell>
        </row>
        <row r="2744">
          <cell r="B2744" t="str">
            <v>Stap2</v>
          </cell>
          <cell r="C2744" t="str">
            <v>signal-transducing adaptor protein 2 isoform X1</v>
          </cell>
          <cell r="D2744">
            <v>-0.229381471</v>
          </cell>
          <cell r="E2744">
            <v>0.602133802</v>
          </cell>
          <cell r="F2744" t="str">
            <v>47.4 ± 6.7</v>
          </cell>
          <cell r="G2744" t="str">
            <v>43.6 ± 4.1</v>
          </cell>
          <cell r="H2744">
            <v>0.229381471</v>
          </cell>
        </row>
        <row r="2745">
          <cell r="B2745" t="str">
            <v>Zfp266</v>
          </cell>
          <cell r="C2745" t="str">
            <v>zinc finger protein 426-like isoform X1</v>
          </cell>
          <cell r="D2745">
            <v>0.229363396</v>
          </cell>
          <cell r="E2745">
            <v>0.48176064699999999</v>
          </cell>
          <cell r="F2745" t="str">
            <v>54.0 ± 8.8</v>
          </cell>
          <cell r="G2745" t="str">
            <v>68.1 ± 3.5</v>
          </cell>
          <cell r="H2745">
            <v>0.229363396</v>
          </cell>
        </row>
        <row r="2746">
          <cell r="B2746" t="str">
            <v>Bmi1</v>
          </cell>
          <cell r="C2746" t="str">
            <v>polycomb complex protein BMI-1 isoform X1</v>
          </cell>
          <cell r="D2746">
            <v>0.22933983399999999</v>
          </cell>
          <cell r="E2746">
            <v>0.46258385800000001</v>
          </cell>
          <cell r="F2746" t="str">
            <v>51.9 ± 2.5</v>
          </cell>
          <cell r="G2746" t="str">
            <v>65.7 ± 2.5</v>
          </cell>
          <cell r="H2746">
            <v>0.22933983399999999</v>
          </cell>
        </row>
        <row r="2747">
          <cell r="B2747" t="str">
            <v>Zbtb6</v>
          </cell>
          <cell r="C2747" t="str">
            <v>zinc finger and BTB domain-containing protein 6</v>
          </cell>
          <cell r="D2747">
            <v>0.22930104500000001</v>
          </cell>
          <cell r="E2747">
            <v>0.59209615400000004</v>
          </cell>
          <cell r="F2747" t="str">
            <v>20.8 ± 0.9</v>
          </cell>
          <cell r="G2747" t="str">
            <v>26.3 ± 2.9</v>
          </cell>
          <cell r="H2747">
            <v>0.22930104500000001</v>
          </cell>
        </row>
        <row r="2748">
          <cell r="B2748" t="str">
            <v>Ptx3</v>
          </cell>
          <cell r="C2748" t="str">
            <v>pentraxin-related protein PTX3 precursor</v>
          </cell>
          <cell r="D2748">
            <v>-0.22915284699999999</v>
          </cell>
          <cell r="E2748">
            <v>0.83956636699999998</v>
          </cell>
          <cell r="F2748" t="str">
            <v>5.9 ± 1.3</v>
          </cell>
          <cell r="G2748" t="str">
            <v>5.4 ± 1.1</v>
          </cell>
          <cell r="H2748">
            <v>0.22915284699999999</v>
          </cell>
        </row>
        <row r="2749">
          <cell r="B2749" t="str">
            <v>Mpzl2</v>
          </cell>
          <cell r="C2749" t="str">
            <v>myelin protein zero-like protein 2 precursor</v>
          </cell>
          <cell r="D2749">
            <v>-0.229151988</v>
          </cell>
          <cell r="E2749">
            <v>0.51586127199999998</v>
          </cell>
          <cell r="F2749" t="str">
            <v>36.6 ± 3.7</v>
          </cell>
          <cell r="G2749" t="str">
            <v>33.6 ± 0.6</v>
          </cell>
          <cell r="H2749">
            <v>0.229151988</v>
          </cell>
        </row>
        <row r="2750">
          <cell r="B2750" t="str">
            <v>Actr1a</v>
          </cell>
          <cell r="C2750" t="str">
            <v>alpha-centractin</v>
          </cell>
          <cell r="D2750">
            <v>0.22910030200000001</v>
          </cell>
          <cell r="E2750">
            <v>0.62525349200000002</v>
          </cell>
          <cell r="F2750" t="str">
            <v>141.3 ± 16.5</v>
          </cell>
          <cell r="G2750" t="str">
            <v>178.5 ± 43.2</v>
          </cell>
          <cell r="H2750">
            <v>0.22910030200000001</v>
          </cell>
        </row>
        <row r="2751">
          <cell r="B2751" t="str">
            <v>Prr11</v>
          </cell>
          <cell r="C2751" t="str">
            <v>proline-rich protein 11</v>
          </cell>
          <cell r="D2751">
            <v>0.229055805</v>
          </cell>
          <cell r="E2751">
            <v>0.73095474100000002</v>
          </cell>
          <cell r="F2751" t="str">
            <v>10.8 ± 2.3</v>
          </cell>
          <cell r="G2751" t="str">
            <v>13.5 ± 2.2</v>
          </cell>
          <cell r="H2751">
            <v>0.229055805</v>
          </cell>
        </row>
        <row r="2752">
          <cell r="B2752" t="str">
            <v>Gpd2</v>
          </cell>
          <cell r="C2752" t="str">
            <v>glycerol-3-phosphate dehydrogenase, mitochondrial precursor</v>
          </cell>
          <cell r="D2752">
            <v>-0.22904221899999999</v>
          </cell>
          <cell r="E2752">
            <v>0.529910357</v>
          </cell>
          <cell r="F2752" t="str">
            <v>38.8 ± 8.1</v>
          </cell>
          <cell r="G2752" t="str">
            <v>35.5 ± 0.9</v>
          </cell>
          <cell r="H2752">
            <v>0.22904221899999999</v>
          </cell>
        </row>
        <row r="2753">
          <cell r="B2753" t="str">
            <v>Psip1</v>
          </cell>
          <cell r="C2753" t="str">
            <v>PC4 and SFRS1-interacting protein isoform X2</v>
          </cell>
          <cell r="D2753">
            <v>0.22903438500000001</v>
          </cell>
          <cell r="E2753">
            <v>0.49922788499999998</v>
          </cell>
          <cell r="F2753" t="str">
            <v>69.1 ± 3.0</v>
          </cell>
          <cell r="G2753" t="str">
            <v>84.9 ± 9.8</v>
          </cell>
          <cell r="H2753">
            <v>0.22903438500000001</v>
          </cell>
        </row>
        <row r="2754">
          <cell r="B2754" t="str">
            <v>Ttc30b</v>
          </cell>
          <cell r="C2754" t="str">
            <v>tetratricopeptide repeat protein 30B</v>
          </cell>
          <cell r="D2754">
            <v>0.228944219</v>
          </cell>
          <cell r="E2754">
            <v>0.66965639799999999</v>
          </cell>
          <cell r="F2754" t="str">
            <v>12.4 ± 0.9</v>
          </cell>
          <cell r="G2754" t="str">
            <v>15.8 ± 1.6</v>
          </cell>
          <cell r="H2754">
            <v>0.228944219</v>
          </cell>
        </row>
        <row r="2755">
          <cell r="B2755" t="str">
            <v>Hist1h2bc</v>
          </cell>
          <cell r="C2755" t="str">
            <v>histone H2B type 1-C/E/G</v>
          </cell>
          <cell r="D2755">
            <v>0.22883441099999999</v>
          </cell>
          <cell r="E2755">
            <v>0.57940455800000001</v>
          </cell>
          <cell r="F2755" t="str">
            <v>277.9 ± 48.1</v>
          </cell>
          <cell r="G2755" t="str">
            <v>350.3 ± 33.2</v>
          </cell>
          <cell r="H2755">
            <v>0.22883441099999999</v>
          </cell>
        </row>
        <row r="2756">
          <cell r="B2756" t="str">
            <v>Zfp809</v>
          </cell>
          <cell r="C2756" t="str">
            <v>zinc finger protein 809 isoform X3</v>
          </cell>
          <cell r="D2756">
            <v>0.22869182699999999</v>
          </cell>
          <cell r="E2756">
            <v>0.70349437699999995</v>
          </cell>
          <cell r="F2756" t="str">
            <v>26.0 ± 1.5</v>
          </cell>
          <cell r="G2756" t="str">
            <v>32.9 ± 4.9</v>
          </cell>
          <cell r="H2756">
            <v>0.22869182699999999</v>
          </cell>
        </row>
        <row r="2757">
          <cell r="B2757" t="str">
            <v>4921524J17Rik</v>
          </cell>
          <cell r="C2757" t="str">
            <v>UPF0547 protein C16orf87 homolog</v>
          </cell>
          <cell r="D2757">
            <v>-0.22864384400000001</v>
          </cell>
          <cell r="E2757">
            <v>0.76570989700000003</v>
          </cell>
          <cell r="F2757" t="str">
            <v>15.5 ± 1.2</v>
          </cell>
          <cell r="G2757" t="str">
            <v>14.3 ± 1.7</v>
          </cell>
          <cell r="H2757">
            <v>0.22864384400000001</v>
          </cell>
        </row>
        <row r="2758">
          <cell r="B2758" t="str">
            <v>Ccdc124</v>
          </cell>
          <cell r="C2758" t="str">
            <v>coiled-coil domain-containing protein 124 isoform X1</v>
          </cell>
          <cell r="D2758">
            <v>0.22861295400000001</v>
          </cell>
          <cell r="E2758">
            <v>0.68501954899999995</v>
          </cell>
          <cell r="F2758" t="str">
            <v>69.4 ± 15.1</v>
          </cell>
          <cell r="G2758" t="str">
            <v>88.0 ± 3.3</v>
          </cell>
          <cell r="H2758">
            <v>0.22861295400000001</v>
          </cell>
        </row>
        <row r="2759">
          <cell r="B2759" t="str">
            <v>Zfp54</v>
          </cell>
          <cell r="C2759" t="str">
            <v>zinc finger protein 54</v>
          </cell>
          <cell r="D2759">
            <v>-0.22839350999999999</v>
          </cell>
          <cell r="E2759">
            <v>0.75564109000000002</v>
          </cell>
          <cell r="F2759" t="str">
            <v>12.1 ± 1.3</v>
          </cell>
          <cell r="G2759" t="str">
            <v>11.3 ± 1.0</v>
          </cell>
          <cell r="H2759">
            <v>0.22839350999999999</v>
          </cell>
        </row>
        <row r="2760">
          <cell r="B2760" t="str">
            <v>Mrpl16</v>
          </cell>
          <cell r="C2760" t="str">
            <v>39S ribosomal protein L16, mitochondrial precursor</v>
          </cell>
          <cell r="D2760">
            <v>0.228379525</v>
          </cell>
          <cell r="E2760">
            <v>0.65358378100000003</v>
          </cell>
          <cell r="F2760" t="str">
            <v>46.7 ± 3.5</v>
          </cell>
          <cell r="G2760" t="str">
            <v>59.0 ± 8.4</v>
          </cell>
          <cell r="H2760">
            <v>0.228379525</v>
          </cell>
        </row>
        <row r="2761">
          <cell r="B2761" t="str">
            <v>Stk19</v>
          </cell>
          <cell r="C2761" t="str">
            <v>serine/threonine-protein kinase 19</v>
          </cell>
          <cell r="D2761">
            <v>-0.22824334800000001</v>
          </cell>
          <cell r="E2761">
            <v>0.746865577</v>
          </cell>
          <cell r="F2761" t="str">
            <v>21.7 ± 2.0</v>
          </cell>
          <cell r="G2761" t="str">
            <v>20.0 ± 0.7</v>
          </cell>
          <cell r="H2761">
            <v>0.22824334800000001</v>
          </cell>
        </row>
        <row r="2762">
          <cell r="B2762" t="str">
            <v>Syngr1</v>
          </cell>
          <cell r="C2762" t="str">
            <v>synaptogyrin-1 isoform 1a</v>
          </cell>
          <cell r="D2762">
            <v>-0.228149354</v>
          </cell>
          <cell r="E2762">
            <v>0.80372272600000005</v>
          </cell>
          <cell r="F2762" t="str">
            <v>19.7 ± 3.6</v>
          </cell>
          <cell r="G2762" t="str">
            <v>16.2 ± 3.8</v>
          </cell>
          <cell r="H2762">
            <v>0.228149354</v>
          </cell>
        </row>
        <row r="2763">
          <cell r="B2763" t="str">
            <v>Wdfy3</v>
          </cell>
          <cell r="C2763" t="str">
            <v>WD repeat and FYVE domain-containing protein 3 isoform X6</v>
          </cell>
          <cell r="D2763">
            <v>-0.22810818199999999</v>
          </cell>
          <cell r="E2763">
            <v>0.74310167699999996</v>
          </cell>
          <cell r="F2763" t="str">
            <v>27.5 ± 11.2</v>
          </cell>
          <cell r="G2763" t="str">
            <v>25.0 ± 2.8</v>
          </cell>
          <cell r="H2763">
            <v>0.22810818199999999</v>
          </cell>
        </row>
        <row r="2764">
          <cell r="B2764" t="str">
            <v>Stmn1</v>
          </cell>
          <cell r="C2764" t="str">
            <v>stathmin</v>
          </cell>
          <cell r="D2764">
            <v>0.22808256199999999</v>
          </cell>
          <cell r="E2764">
            <v>0.46376872299999999</v>
          </cell>
          <cell r="F2764" t="str">
            <v>178.5 ± 19.2</v>
          </cell>
          <cell r="G2764" t="str">
            <v>225.3 ± 3.6</v>
          </cell>
          <cell r="H2764">
            <v>0.22808256199999999</v>
          </cell>
        </row>
        <row r="2765">
          <cell r="B2765" t="str">
            <v>Use1</v>
          </cell>
          <cell r="C2765" t="str">
            <v>vesicle transport protein USE1 isoform X1</v>
          </cell>
          <cell r="D2765">
            <v>-0.22795871400000001</v>
          </cell>
          <cell r="E2765">
            <v>0.60538132200000006</v>
          </cell>
          <cell r="F2765" t="str">
            <v>138.9 ± 10.8</v>
          </cell>
          <cell r="G2765" t="str">
            <v>129.0 ± 14.5</v>
          </cell>
          <cell r="H2765">
            <v>0.22795871400000001</v>
          </cell>
        </row>
        <row r="2766">
          <cell r="B2766" t="str">
            <v>Iqsec2</v>
          </cell>
          <cell r="C2766" t="str">
            <v>IQ motif and SEC7 domain-containing protein 2 isoform X7</v>
          </cell>
          <cell r="D2766">
            <v>-0.22795291000000001</v>
          </cell>
          <cell r="E2766">
            <v>0.85651748299999997</v>
          </cell>
          <cell r="F2766" t="str">
            <v>1.9 ± 0.5</v>
          </cell>
          <cell r="G2766" t="str">
            <v>1.8 ± 0.4</v>
          </cell>
          <cell r="H2766">
            <v>0.22795291000000001</v>
          </cell>
        </row>
        <row r="2767">
          <cell r="B2767" t="str">
            <v>Oplah</v>
          </cell>
          <cell r="C2767" t="str">
            <v>5-oxoprolinase isoform X3</v>
          </cell>
          <cell r="D2767">
            <v>0.22783816400000001</v>
          </cell>
          <cell r="E2767">
            <v>0.85383397900000002</v>
          </cell>
          <cell r="F2767" t="str">
            <v>2.7 ± 0.7</v>
          </cell>
          <cell r="G2767" t="str">
            <v>3.4 ± 0.4</v>
          </cell>
          <cell r="H2767">
            <v>0.22783816400000001</v>
          </cell>
        </row>
        <row r="2768">
          <cell r="B2768" t="str">
            <v>Fam83b</v>
          </cell>
          <cell r="C2768" t="str">
            <v>protein FAM83B isoform X1</v>
          </cell>
          <cell r="D2768">
            <v>-0.22777581</v>
          </cell>
          <cell r="E2768">
            <v>0.76570989700000003</v>
          </cell>
          <cell r="F2768" t="str">
            <v>7.5 ± 1.0</v>
          </cell>
          <cell r="G2768" t="str">
            <v>6.7 ± 0.9</v>
          </cell>
          <cell r="H2768">
            <v>0.22777581</v>
          </cell>
        </row>
        <row r="2769">
          <cell r="B2769" t="str">
            <v>Slc12a9</v>
          </cell>
          <cell r="C2769" t="str">
            <v>solute carrier family 12 member 9 isoform X1</v>
          </cell>
          <cell r="D2769">
            <v>0.227740157</v>
          </cell>
          <cell r="E2769">
            <v>0.68806461200000002</v>
          </cell>
          <cell r="F2769" t="str">
            <v>10.3 ± 1.2</v>
          </cell>
          <cell r="G2769" t="str">
            <v>13.0 ± 1.8</v>
          </cell>
          <cell r="H2769">
            <v>0.227740157</v>
          </cell>
        </row>
        <row r="2770">
          <cell r="B2770" t="str">
            <v>AI846148</v>
          </cell>
          <cell r="C2770" t="str">
            <v>uncharacterized protein C11orf84 homolog isoform X2</v>
          </cell>
          <cell r="D2770">
            <v>0.22766993599999999</v>
          </cell>
          <cell r="E2770">
            <v>0.59524677400000003</v>
          </cell>
          <cell r="F2770" t="str">
            <v>22.0 ± 1.4</v>
          </cell>
          <cell r="G2770" t="str">
            <v>27.8 ± 3.7</v>
          </cell>
          <cell r="H2770">
            <v>0.22766993599999999</v>
          </cell>
        </row>
        <row r="2771">
          <cell r="B2771" t="str">
            <v>Nrip1</v>
          </cell>
          <cell r="C2771" t="str">
            <v>nuclear receptor-interacting protein 1</v>
          </cell>
          <cell r="D2771">
            <v>-0.22753247800000001</v>
          </cell>
          <cell r="E2771">
            <v>0.55339475299999996</v>
          </cell>
          <cell r="F2771" t="str">
            <v>52.2 ± 11.3</v>
          </cell>
          <cell r="G2771" t="str">
            <v>47.0 ± 2.2</v>
          </cell>
          <cell r="H2771">
            <v>0.22753247800000001</v>
          </cell>
        </row>
        <row r="2772">
          <cell r="B2772" t="str">
            <v>1190002N15Rik</v>
          </cell>
          <cell r="C2772" t="str">
            <v>deleted in autism protein 1 homolog precursor</v>
          </cell>
          <cell r="D2772">
            <v>0.227472124</v>
          </cell>
          <cell r="E2772">
            <v>0.77928859500000003</v>
          </cell>
          <cell r="F2772" t="str">
            <v>5.5 ± 0.2</v>
          </cell>
          <cell r="G2772" t="str">
            <v>6.9 ± 1.2</v>
          </cell>
          <cell r="H2772">
            <v>0.227472124</v>
          </cell>
        </row>
        <row r="2773">
          <cell r="B2773" t="str">
            <v>Tom1l2</v>
          </cell>
          <cell r="C2773" t="str">
            <v>TOM1-like protein 2 isoform b</v>
          </cell>
          <cell r="D2773">
            <v>-0.227445694</v>
          </cell>
          <cell r="E2773">
            <v>0.54644131699999998</v>
          </cell>
          <cell r="F2773" t="str">
            <v>21.9 ± 1.0</v>
          </cell>
          <cell r="G2773" t="str">
            <v>20.2 ± 2.2</v>
          </cell>
          <cell r="H2773">
            <v>0.227445694</v>
          </cell>
        </row>
        <row r="2774">
          <cell r="B2774" t="str">
            <v>Wdtc1</v>
          </cell>
          <cell r="C2774" t="str">
            <v>WD and tetratricopeptide repeats protein 1 isoform X3</v>
          </cell>
          <cell r="D2774">
            <v>-0.22738546300000001</v>
          </cell>
          <cell r="E2774">
            <v>0.64572494800000002</v>
          </cell>
          <cell r="F2774" t="str">
            <v>15.7 ± 2.9</v>
          </cell>
          <cell r="G2774" t="str">
            <v>14.4 ± 0.8</v>
          </cell>
          <cell r="H2774">
            <v>0.22738546300000001</v>
          </cell>
        </row>
        <row r="2775">
          <cell r="B2775" t="str">
            <v>Snrpa1</v>
          </cell>
          <cell r="C2775" t="str">
            <v>U2 small nuclear ribonucleoprotein A'</v>
          </cell>
          <cell r="D2775">
            <v>0.227341393</v>
          </cell>
          <cell r="E2775">
            <v>0.57765449700000004</v>
          </cell>
          <cell r="F2775" t="str">
            <v>54.9 ± 6.4</v>
          </cell>
          <cell r="G2775" t="str">
            <v>69.5 ± 4.4</v>
          </cell>
          <cell r="H2775">
            <v>0.227341393</v>
          </cell>
        </row>
        <row r="2776">
          <cell r="B2776" t="str">
            <v>Elf3</v>
          </cell>
          <cell r="C2776" t="str">
            <v>ETS-related transcription factor Elf-3</v>
          </cell>
          <cell r="D2776">
            <v>-0.227291194</v>
          </cell>
          <cell r="E2776">
            <v>0.46258385800000001</v>
          </cell>
          <cell r="F2776" t="str">
            <v>136.7 ± 7.6</v>
          </cell>
          <cell r="G2776" t="str">
            <v>126.0 ± 4.8</v>
          </cell>
          <cell r="H2776">
            <v>0.227291194</v>
          </cell>
        </row>
        <row r="2777">
          <cell r="B2777" t="str">
            <v>Pml</v>
          </cell>
          <cell r="C2777" t="str">
            <v>protein PML isoform 3</v>
          </cell>
          <cell r="D2777">
            <v>-0.227279804</v>
          </cell>
          <cell r="E2777">
            <v>0.53973274500000001</v>
          </cell>
          <cell r="F2777" t="str">
            <v>34.6 ± 6.1</v>
          </cell>
          <cell r="G2777" t="str">
            <v>31.8 ± 2.5</v>
          </cell>
          <cell r="H2777">
            <v>0.227279804</v>
          </cell>
        </row>
        <row r="2778">
          <cell r="B2778" t="str">
            <v>Kif2a</v>
          </cell>
          <cell r="C2778" t="str">
            <v>kinesin-like protein KIF2A isoform X4</v>
          </cell>
          <cell r="D2778">
            <v>-0.22723849300000001</v>
          </cell>
          <cell r="E2778">
            <v>0.70776599600000001</v>
          </cell>
          <cell r="F2778" t="str">
            <v>11.3 ± 2.1</v>
          </cell>
          <cell r="G2778" t="str">
            <v>10.2 ± 0.4</v>
          </cell>
          <cell r="H2778">
            <v>0.22723849300000001</v>
          </cell>
        </row>
        <row r="2779">
          <cell r="B2779" t="str">
            <v>Dedd2</v>
          </cell>
          <cell r="C2779" t="str">
            <v>DNA-binding death effector domain-containing protein 2</v>
          </cell>
          <cell r="D2779">
            <v>-0.22721447</v>
          </cell>
          <cell r="E2779">
            <v>0.70357229200000004</v>
          </cell>
          <cell r="F2779" t="str">
            <v>18.7 ± 0.5</v>
          </cell>
          <cell r="G2779" t="str">
            <v>17.3 ± 1.4</v>
          </cell>
          <cell r="H2779">
            <v>0.22721447</v>
          </cell>
        </row>
        <row r="2780">
          <cell r="B2780" t="str">
            <v>Acap3</v>
          </cell>
          <cell r="C2780" t="str">
            <v>arf-GAP with coiled-coil, ANK repeat and PH domain-containing protein 3 isoform X1</v>
          </cell>
          <cell r="D2780">
            <v>-0.227139384</v>
          </cell>
          <cell r="E2780">
            <v>0.61208294100000005</v>
          </cell>
          <cell r="F2780" t="str">
            <v>12.2 ± 1.1</v>
          </cell>
          <cell r="G2780" t="str">
            <v>11.2 ± 0.8</v>
          </cell>
          <cell r="H2780">
            <v>0.227139384</v>
          </cell>
        </row>
        <row r="2781">
          <cell r="B2781" t="str">
            <v>Fignl1</v>
          </cell>
          <cell r="C2781" t="str">
            <v>fidgetin-like protein 1 isoform X3</v>
          </cell>
          <cell r="D2781">
            <v>0.22702935599999999</v>
          </cell>
          <cell r="E2781">
            <v>0.49205086100000001</v>
          </cell>
          <cell r="F2781" t="str">
            <v>57.8 ± 4.1</v>
          </cell>
          <cell r="G2781" t="str">
            <v>72.9 ± 1.8</v>
          </cell>
          <cell r="H2781">
            <v>0.22702935599999999</v>
          </cell>
        </row>
        <row r="2782">
          <cell r="B2782" t="str">
            <v>Arl2bp</v>
          </cell>
          <cell r="C2782" t="str">
            <v>ADP-ribosylation factor-like protein 2-binding protein isoform 2</v>
          </cell>
          <cell r="D2782">
            <v>-0.226981233</v>
          </cell>
          <cell r="E2782">
            <v>0.65231108900000001</v>
          </cell>
          <cell r="F2782" t="str">
            <v>121.0 ± 26.1</v>
          </cell>
          <cell r="G2782" t="str">
            <v>110.9 ± 20.8</v>
          </cell>
          <cell r="H2782">
            <v>0.226981233</v>
          </cell>
        </row>
        <row r="2783">
          <cell r="B2783" t="str">
            <v>Tpi1</v>
          </cell>
          <cell r="C2783" t="str">
            <v>triosephosphate isomerase</v>
          </cell>
          <cell r="D2783">
            <v>0.22694835499999999</v>
          </cell>
          <cell r="E2783">
            <v>0.65965774799999999</v>
          </cell>
          <cell r="F2783" t="str">
            <v>640.3 ± 63.9</v>
          </cell>
          <cell r="G2783" t="str">
            <v>807.4 ± 192.6</v>
          </cell>
          <cell r="H2783">
            <v>0.22694835499999999</v>
          </cell>
        </row>
        <row r="2784">
          <cell r="B2784" t="str">
            <v>Agap3</v>
          </cell>
          <cell r="C2784" t="str">
            <v>arf-GAP with GTPase, ANK repeat and PH domain-containing protein 3 isoform b</v>
          </cell>
          <cell r="D2784">
            <v>-0.22690316499999999</v>
          </cell>
          <cell r="E2784">
            <v>0.53989199399999999</v>
          </cell>
          <cell r="F2784" t="str">
            <v>63.5 ± 9.3</v>
          </cell>
          <cell r="G2784" t="str">
            <v>58.4 ± 7.6</v>
          </cell>
          <cell r="H2784">
            <v>0.22690316499999999</v>
          </cell>
        </row>
        <row r="2785">
          <cell r="B2785" t="str">
            <v>Ccdc92</v>
          </cell>
          <cell r="C2785" t="str">
            <v>coiled-coil domain-containing protein 92 isoform X2</v>
          </cell>
          <cell r="D2785">
            <v>0.226814922</v>
          </cell>
          <cell r="E2785">
            <v>0.82000173499999995</v>
          </cell>
          <cell r="F2785" t="str">
            <v>9.2 ± 2.8</v>
          </cell>
          <cell r="G2785" t="str">
            <v>11.6 ± 2.9</v>
          </cell>
          <cell r="H2785">
            <v>0.226814922</v>
          </cell>
        </row>
        <row r="2786">
          <cell r="B2786" t="str">
            <v>Heca</v>
          </cell>
          <cell r="C2786" t="str">
            <v>headcase protein homolog isoform X1</v>
          </cell>
          <cell r="D2786">
            <v>-0.22679306799999999</v>
          </cell>
          <cell r="E2786">
            <v>0.63764080000000001</v>
          </cell>
          <cell r="F2786" t="str">
            <v>24.9 ± 3.7</v>
          </cell>
          <cell r="G2786" t="str">
            <v>23.1 ± 2.0</v>
          </cell>
          <cell r="H2786">
            <v>0.22679306799999999</v>
          </cell>
        </row>
        <row r="2787">
          <cell r="B2787" t="str">
            <v>Tbc1d8</v>
          </cell>
          <cell r="C2787" t="str">
            <v>TBC1 domain family member 8</v>
          </cell>
          <cell r="D2787">
            <v>-0.22676603000000001</v>
          </cell>
          <cell r="E2787">
            <v>0.68119286199999995</v>
          </cell>
          <cell r="F2787" t="str">
            <v>10.6 ± 1.7</v>
          </cell>
          <cell r="G2787" t="str">
            <v>9.8 ± 0.6</v>
          </cell>
          <cell r="H2787">
            <v>0.22676603000000001</v>
          </cell>
        </row>
        <row r="2788">
          <cell r="B2788" t="str">
            <v>Cmtm4</v>
          </cell>
          <cell r="C2788" t="str">
            <v>CKLF-like MARVEL transmembrane domain-containing protein 4</v>
          </cell>
          <cell r="D2788">
            <v>-0.22662442999999999</v>
          </cell>
          <cell r="E2788">
            <v>0.70671126299999998</v>
          </cell>
          <cell r="F2788" t="str">
            <v>60.1 ± 18.0</v>
          </cell>
          <cell r="G2788" t="str">
            <v>54.9 ± 10.5</v>
          </cell>
          <cell r="H2788">
            <v>0.22662442999999999</v>
          </cell>
        </row>
        <row r="2789">
          <cell r="B2789" t="str">
            <v>Nfe2l1</v>
          </cell>
          <cell r="C2789" t="str">
            <v>nuclear factor erythroid 2-related factor 1 isoform 4</v>
          </cell>
          <cell r="D2789">
            <v>-0.22651729100000001</v>
          </cell>
          <cell r="E2789">
            <v>0.73114603700000003</v>
          </cell>
          <cell r="F2789" t="str">
            <v>88.6 ± 20.4</v>
          </cell>
          <cell r="G2789" t="str">
            <v>82.2 ± 10.0</v>
          </cell>
          <cell r="H2789">
            <v>0.22651729100000001</v>
          </cell>
        </row>
        <row r="2790">
          <cell r="B2790" t="str">
            <v>Isyna1</v>
          </cell>
          <cell r="C2790" t="str">
            <v>inositol-3-phosphate synthase 1</v>
          </cell>
          <cell r="D2790">
            <v>-0.22647377099999999</v>
          </cell>
          <cell r="E2790">
            <v>0.77018878499999999</v>
          </cell>
          <cell r="F2790" t="str">
            <v>173.8 ± 73.7</v>
          </cell>
          <cell r="G2790" t="str">
            <v>158.6 ± 26.6</v>
          </cell>
          <cell r="H2790">
            <v>0.22647377099999999</v>
          </cell>
        </row>
        <row r="2791">
          <cell r="B2791" t="str">
            <v>Snrpg</v>
          </cell>
          <cell r="C2791" t="str">
            <v>small nuclear ribonucleoprotein G</v>
          </cell>
          <cell r="D2791">
            <v>-0.22644330300000001</v>
          </cell>
          <cell r="E2791">
            <v>0.67410523099999997</v>
          </cell>
          <cell r="F2791" t="str">
            <v>47.4 ± 2.6</v>
          </cell>
          <cell r="G2791" t="str">
            <v>43.8 ± 5.7</v>
          </cell>
          <cell r="H2791">
            <v>0.22644330300000001</v>
          </cell>
        </row>
        <row r="2792">
          <cell r="B2792" t="str">
            <v>Ap5m1</v>
          </cell>
          <cell r="C2792" t="str">
            <v>AP-5 complex subunit mu-1 isoform X1</v>
          </cell>
          <cell r="D2792">
            <v>-0.22639272799999999</v>
          </cell>
          <cell r="E2792">
            <v>0.69052533800000004</v>
          </cell>
          <cell r="F2792" t="str">
            <v>19.9 ± 2.5</v>
          </cell>
          <cell r="G2792" t="str">
            <v>18.2 ± 3.4</v>
          </cell>
          <cell r="H2792">
            <v>0.22639272799999999</v>
          </cell>
        </row>
        <row r="2793">
          <cell r="B2793" t="str">
            <v>Prpsap2</v>
          </cell>
          <cell r="C2793" t="str">
            <v>phosphoribosyl pyrophosphate synthase-associated protein 2 isoform X3</v>
          </cell>
          <cell r="D2793">
            <v>0.22637432699999999</v>
          </cell>
          <cell r="E2793">
            <v>0.63583137300000003</v>
          </cell>
          <cell r="F2793" t="str">
            <v>20.9 ± 1.4</v>
          </cell>
          <cell r="G2793" t="str">
            <v>26.2 ± 0.7</v>
          </cell>
          <cell r="H2793">
            <v>0.22637432699999999</v>
          </cell>
        </row>
        <row r="2794">
          <cell r="B2794" t="str">
            <v>Agfg1</v>
          </cell>
          <cell r="C2794" t="str">
            <v>arf-GAP domain and FG repeat-containing protein 1 isoform X8</v>
          </cell>
          <cell r="D2794">
            <v>0.22636890400000001</v>
          </cell>
          <cell r="E2794">
            <v>0.50078983799999999</v>
          </cell>
          <cell r="F2794" t="str">
            <v>45.5 ± 5.4</v>
          </cell>
          <cell r="G2794" t="str">
            <v>57.3 ± 1.7</v>
          </cell>
          <cell r="H2794">
            <v>0.22636890400000001</v>
          </cell>
        </row>
        <row r="2795">
          <cell r="B2795" t="str">
            <v>Inpp4a</v>
          </cell>
          <cell r="C2795" t="str">
            <v>type I inositol 3,4-bisphosphate 4-phosphatase isoform 4</v>
          </cell>
          <cell r="D2795">
            <v>-0.22630982099999999</v>
          </cell>
          <cell r="E2795">
            <v>0.77691898800000003</v>
          </cell>
          <cell r="F2795" t="str">
            <v>4.3 ± 0.9</v>
          </cell>
          <cell r="G2795" t="str">
            <v>4.0 ± 0.2</v>
          </cell>
          <cell r="H2795">
            <v>0.22630982099999999</v>
          </cell>
        </row>
        <row r="2796">
          <cell r="B2796" t="str">
            <v>Rere</v>
          </cell>
          <cell r="C2796" t="str">
            <v>arginine-glutamic acid dipeptide repeats protein isoform X10</v>
          </cell>
          <cell r="D2796">
            <v>-0.22619809900000001</v>
          </cell>
          <cell r="E2796">
            <v>0.75468904199999998</v>
          </cell>
          <cell r="F2796" t="str">
            <v>9.5 ± 3.6</v>
          </cell>
          <cell r="G2796" t="str">
            <v>8.6 ± 0.3</v>
          </cell>
          <cell r="H2796">
            <v>0.22619809900000001</v>
          </cell>
        </row>
        <row r="2797">
          <cell r="B2797" t="str">
            <v>Mab21l2</v>
          </cell>
          <cell r="C2797" t="str">
            <v>protein mab-21-like 2</v>
          </cell>
          <cell r="D2797">
            <v>-0.22619335800000001</v>
          </cell>
          <cell r="E2797">
            <v>0.86761908300000001</v>
          </cell>
          <cell r="F2797" t="str">
            <v>3.4 ± 1.3</v>
          </cell>
          <cell r="G2797" t="str">
            <v>3.1 ± 0.6</v>
          </cell>
          <cell r="H2797">
            <v>0.22619335800000001</v>
          </cell>
        </row>
        <row r="2798">
          <cell r="B2798" t="str">
            <v>H3f3b</v>
          </cell>
          <cell r="C2798" t="str">
            <v>histone H3.3 isoform X1</v>
          </cell>
          <cell r="D2798">
            <v>0.22617975000000001</v>
          </cell>
          <cell r="E2798">
            <v>0.50339852900000004</v>
          </cell>
          <cell r="F2798" t="str">
            <v>539.1 ± 36.7</v>
          </cell>
          <cell r="G2798" t="str">
            <v>680.1 ± 61.5</v>
          </cell>
          <cell r="H2798">
            <v>0.22617975000000001</v>
          </cell>
        </row>
        <row r="2799">
          <cell r="B2799" t="str">
            <v>Hist1h4k</v>
          </cell>
          <cell r="C2799" t="str">
            <v>histone H4</v>
          </cell>
          <cell r="D2799">
            <v>0.22615703700000001</v>
          </cell>
          <cell r="E2799">
            <v>0.57940455800000001</v>
          </cell>
          <cell r="F2799" t="str">
            <v>876.8 ± 117.8</v>
          </cell>
          <cell r="G2799" t="str">
            <v>1107.6 ± 145.2</v>
          </cell>
          <cell r="H2799">
            <v>0.22615703700000001</v>
          </cell>
        </row>
        <row r="2800">
          <cell r="B2800" t="str">
            <v>Itgb5</v>
          </cell>
          <cell r="C2800" t="str">
            <v>integrin beta-5 isoform 1 precursor</v>
          </cell>
          <cell r="D2800">
            <v>-0.22613924499999999</v>
          </cell>
          <cell r="E2800">
            <v>0.56351696500000004</v>
          </cell>
          <cell r="F2800" t="str">
            <v>176.2 ± 38.8</v>
          </cell>
          <cell r="G2800" t="str">
            <v>161.8 ± 16.8</v>
          </cell>
          <cell r="H2800">
            <v>0.22613924499999999</v>
          </cell>
        </row>
        <row r="2801">
          <cell r="B2801" t="str">
            <v>Brat1</v>
          </cell>
          <cell r="C2801" t="str">
            <v>BRCA1-associated ATM activator 1 isoform X4</v>
          </cell>
          <cell r="D2801">
            <v>0.226095355</v>
          </cell>
          <cell r="E2801">
            <v>0.62283166400000001</v>
          </cell>
          <cell r="F2801" t="str">
            <v>16.7 ± 1.6</v>
          </cell>
          <cell r="G2801" t="str">
            <v>21.0 ± 3.0</v>
          </cell>
          <cell r="H2801">
            <v>0.226095355</v>
          </cell>
        </row>
        <row r="2802">
          <cell r="B2802" t="str">
            <v>Taf7</v>
          </cell>
          <cell r="C2802" t="str">
            <v>transcription initiation factor TFIID subunit 7</v>
          </cell>
          <cell r="D2802">
            <v>0.22607865499999999</v>
          </cell>
          <cell r="E2802">
            <v>0.71894594599999995</v>
          </cell>
          <cell r="F2802" t="str">
            <v>9.4 ± 0.8</v>
          </cell>
          <cell r="G2802" t="str">
            <v>12.0 ± 0.9</v>
          </cell>
          <cell r="H2802">
            <v>0.22607865499999999</v>
          </cell>
        </row>
        <row r="2803">
          <cell r="B2803" t="str">
            <v>Sgsm2</v>
          </cell>
          <cell r="C2803" t="str">
            <v>small G protein signaling modulator 2 isoform X6</v>
          </cell>
          <cell r="D2803">
            <v>-0.22607129100000001</v>
          </cell>
          <cell r="E2803">
            <v>0.58922330999999994</v>
          </cell>
          <cell r="F2803" t="str">
            <v>16.3 ± 2.3</v>
          </cell>
          <cell r="G2803" t="str">
            <v>15.1 ± 1.7</v>
          </cell>
          <cell r="H2803">
            <v>0.22607129100000001</v>
          </cell>
        </row>
        <row r="2804">
          <cell r="B2804" t="str">
            <v>Uspl1</v>
          </cell>
          <cell r="C2804" t="str">
            <v>SUMO-specific isopeptidase USPL1 isoform X1</v>
          </cell>
          <cell r="D2804">
            <v>0.22606042000000001</v>
          </cell>
          <cell r="E2804">
            <v>0.53833436800000001</v>
          </cell>
          <cell r="F2804" t="str">
            <v>26.4 ± 3.7</v>
          </cell>
          <cell r="G2804" t="str">
            <v>33.1 ± 1.2</v>
          </cell>
          <cell r="H2804">
            <v>0.22606042000000001</v>
          </cell>
        </row>
        <row r="2805">
          <cell r="B2805" t="str">
            <v>Camta1</v>
          </cell>
          <cell r="C2805" t="str">
            <v>calmodulin-binding transcription activator 1 isoform 3</v>
          </cell>
          <cell r="D2805">
            <v>0.22600152800000001</v>
          </cell>
          <cell r="E2805">
            <v>0.82832810300000004</v>
          </cell>
          <cell r="F2805" t="str">
            <v>1.0 ± 0.1</v>
          </cell>
          <cell r="G2805" t="str">
            <v>1.2 ± 0.2</v>
          </cell>
          <cell r="H2805">
            <v>0.22600152800000001</v>
          </cell>
        </row>
        <row r="2806">
          <cell r="B2806" t="str">
            <v>Mbip</v>
          </cell>
          <cell r="C2806" t="str">
            <v>MAP3K12-binding inhibitory protein 1</v>
          </cell>
          <cell r="D2806">
            <v>0.22598555100000001</v>
          </cell>
          <cell r="E2806">
            <v>0.73114603700000003</v>
          </cell>
          <cell r="F2806" t="str">
            <v>30.0 ± 5.5</v>
          </cell>
          <cell r="G2806" t="str">
            <v>38.1 ± 3.3</v>
          </cell>
          <cell r="H2806">
            <v>0.22598555100000001</v>
          </cell>
        </row>
        <row r="2807">
          <cell r="B2807" t="str">
            <v>Mok</v>
          </cell>
          <cell r="C2807" t="str">
            <v>MAPK/MAK/MRK overlapping kinase</v>
          </cell>
          <cell r="D2807">
            <v>0.22593163999999999</v>
          </cell>
          <cell r="E2807">
            <v>0.68451522600000003</v>
          </cell>
          <cell r="F2807" t="str">
            <v>38.2 ± 4.5</v>
          </cell>
          <cell r="G2807" t="str">
            <v>47.3 ± 10.1</v>
          </cell>
          <cell r="H2807">
            <v>0.22593163999999999</v>
          </cell>
        </row>
        <row r="2808">
          <cell r="B2808" t="str">
            <v>Hadha</v>
          </cell>
          <cell r="C2808" t="str">
            <v>trifunctional enzyme subunit alpha, mitochondrial precursor</v>
          </cell>
          <cell r="D2808">
            <v>0.22593148699999999</v>
          </cell>
          <cell r="E2808">
            <v>0.47797205799999998</v>
          </cell>
          <cell r="F2808" t="str">
            <v>82.3 ± 11.0</v>
          </cell>
          <cell r="G2808" t="str">
            <v>103.7 ± 7.6</v>
          </cell>
          <cell r="H2808">
            <v>0.22593148699999999</v>
          </cell>
        </row>
        <row r="2809">
          <cell r="B2809" t="str">
            <v>Arl13b</v>
          </cell>
          <cell r="C2809" t="str">
            <v>ADP-ribosylation factor-like protein 13B</v>
          </cell>
          <cell r="D2809">
            <v>0.22581869099999999</v>
          </cell>
          <cell r="E2809">
            <v>0.56351696500000004</v>
          </cell>
          <cell r="F2809" t="str">
            <v>25.3 ± 1.2</v>
          </cell>
          <cell r="G2809" t="str">
            <v>31.9 ± 1.9</v>
          </cell>
          <cell r="H2809">
            <v>0.22581869099999999</v>
          </cell>
        </row>
        <row r="2810">
          <cell r="B2810" t="str">
            <v>Rps12</v>
          </cell>
          <cell r="C2810" t="str">
            <v>40S ribosomal protein S12</v>
          </cell>
          <cell r="D2810">
            <v>-0.22581742199999999</v>
          </cell>
          <cell r="E2810">
            <v>0.76976336000000001</v>
          </cell>
          <cell r="F2810" t="str">
            <v>2598.7 ± 718.4</v>
          </cell>
          <cell r="G2810" t="str">
            <v>2429.3 ± 366.7</v>
          </cell>
          <cell r="H2810">
            <v>0.22581742199999999</v>
          </cell>
        </row>
        <row r="2811">
          <cell r="B2811" t="str">
            <v>Slc25a13</v>
          </cell>
          <cell r="C2811" t="str">
            <v>calcium-binding mitochondrial carrier protein Aralar2 isoform 1</v>
          </cell>
          <cell r="D2811">
            <v>-0.22578210400000001</v>
          </cell>
          <cell r="E2811">
            <v>0.67111391799999998</v>
          </cell>
          <cell r="F2811" t="str">
            <v>45.6 ± 6.0</v>
          </cell>
          <cell r="G2811" t="str">
            <v>42.0 ± 9.2</v>
          </cell>
          <cell r="H2811">
            <v>0.22578210400000001</v>
          </cell>
        </row>
        <row r="2812">
          <cell r="B2812" t="str">
            <v>U2surp</v>
          </cell>
          <cell r="C2812" t="str">
            <v>U2 snRNP-associated SURP motif-containing protein isoform X3</v>
          </cell>
          <cell r="D2812">
            <v>0.22569426500000001</v>
          </cell>
          <cell r="E2812">
            <v>0.54076972999999995</v>
          </cell>
          <cell r="F2812" t="str">
            <v>40.4 ± 3.7</v>
          </cell>
          <cell r="G2812" t="str">
            <v>50.8 ± 6.0</v>
          </cell>
          <cell r="H2812">
            <v>0.22569426500000001</v>
          </cell>
        </row>
        <row r="2813">
          <cell r="B2813" t="str">
            <v>Rrs1</v>
          </cell>
          <cell r="C2813" t="str">
            <v>ribosome biogenesis regulatory protein homolog</v>
          </cell>
          <cell r="D2813">
            <v>-0.22567617500000001</v>
          </cell>
          <cell r="E2813">
            <v>0.68238972600000003</v>
          </cell>
          <cell r="F2813" t="str">
            <v>30.3 ± 3.9</v>
          </cell>
          <cell r="G2813" t="str">
            <v>28.0 ± 2.7</v>
          </cell>
          <cell r="H2813">
            <v>0.22567617500000001</v>
          </cell>
        </row>
        <row r="2814">
          <cell r="B2814" t="str">
            <v>P2rx4</v>
          </cell>
          <cell r="C2814" t="str">
            <v>P2X purinoceptor 4 isoform X1</v>
          </cell>
          <cell r="D2814">
            <v>0.225615909</v>
          </cell>
          <cell r="E2814">
            <v>0.74672495999999999</v>
          </cell>
          <cell r="F2814" t="str">
            <v>21.8 ± 5.0</v>
          </cell>
          <cell r="G2814" t="str">
            <v>27.4 ± 4.5</v>
          </cell>
          <cell r="H2814">
            <v>0.225615909</v>
          </cell>
        </row>
        <row r="2815">
          <cell r="B2815" t="str">
            <v>Micu2</v>
          </cell>
          <cell r="C2815" t="str">
            <v>calcium uptake protein 2, mitochondrial isoform X1</v>
          </cell>
          <cell r="D2815">
            <v>-0.22556161</v>
          </cell>
          <cell r="E2815">
            <v>0.84459951</v>
          </cell>
          <cell r="F2815" t="str">
            <v>31.0 ± 11.3</v>
          </cell>
          <cell r="G2815" t="str">
            <v>28.2 ± 9.4</v>
          </cell>
          <cell r="H2815">
            <v>0.22556161</v>
          </cell>
        </row>
        <row r="2816">
          <cell r="B2816" t="str">
            <v>Pias2</v>
          </cell>
          <cell r="C2816" t="str">
            <v>E3 SUMO-protein ligase PIAS2 isoform 3</v>
          </cell>
          <cell r="D2816">
            <v>0.2255153</v>
          </cell>
          <cell r="E2816">
            <v>0.56884171699999997</v>
          </cell>
          <cell r="F2816" t="str">
            <v>26.4 ± 3.3</v>
          </cell>
          <cell r="G2816" t="str">
            <v>32.7 ± 2.3</v>
          </cell>
          <cell r="H2816">
            <v>0.2255153</v>
          </cell>
        </row>
        <row r="2817">
          <cell r="B2817" t="str">
            <v>St3gal1</v>
          </cell>
          <cell r="C2817" t="str">
            <v>CMP-N-acetylneuraminate-beta-galactosamide-alpha-2, 3-sialyltransferase 1</v>
          </cell>
          <cell r="D2817">
            <v>-0.22550937800000001</v>
          </cell>
          <cell r="E2817">
            <v>0.66984538599999999</v>
          </cell>
          <cell r="F2817" t="str">
            <v>13.7 ± 1.4</v>
          </cell>
          <cell r="G2817" t="str">
            <v>12.7 ± 1.9</v>
          </cell>
          <cell r="H2817">
            <v>0.22550937800000001</v>
          </cell>
        </row>
        <row r="2818">
          <cell r="B2818" t="str">
            <v>Ebpl</v>
          </cell>
          <cell r="C2818" t="str">
            <v>emopamil-binding protein-like</v>
          </cell>
          <cell r="D2818">
            <v>0.22533684900000001</v>
          </cell>
          <cell r="E2818">
            <v>0.836531464</v>
          </cell>
          <cell r="F2818" t="str">
            <v>5.7 ± 1.1</v>
          </cell>
          <cell r="G2818" t="str">
            <v>7.1 ± 1.7</v>
          </cell>
          <cell r="H2818">
            <v>0.22533684900000001</v>
          </cell>
        </row>
        <row r="2819">
          <cell r="B2819" t="str">
            <v>Tacc1</v>
          </cell>
          <cell r="C2819" t="str">
            <v>transforming acidic coiled-coil-containing protein 1 long isoform</v>
          </cell>
          <cell r="D2819">
            <v>0.22524346100000001</v>
          </cell>
          <cell r="E2819">
            <v>0.91544804000000002</v>
          </cell>
          <cell r="F2819" t="str">
            <v>2.5 ± 1.5</v>
          </cell>
          <cell r="G2819" t="str">
            <v>3.1 ± 0.5</v>
          </cell>
          <cell r="H2819">
            <v>0.22524346100000001</v>
          </cell>
        </row>
        <row r="2820">
          <cell r="B2820" t="str">
            <v>Ecd</v>
          </cell>
          <cell r="C2820" t="str">
            <v>protein ecdysoneless homolog</v>
          </cell>
          <cell r="D2820">
            <v>0.225182628</v>
          </cell>
          <cell r="E2820">
            <v>0.66985851699999999</v>
          </cell>
          <cell r="F2820" t="str">
            <v>32.4 ± 7.7</v>
          </cell>
          <cell r="G2820" t="str">
            <v>40.6 ± 5.6</v>
          </cell>
          <cell r="H2820">
            <v>0.225182628</v>
          </cell>
        </row>
        <row r="2821">
          <cell r="B2821" t="str">
            <v>Cog4</v>
          </cell>
          <cell r="C2821" t="str">
            <v>conserved oligomeric Golgi complex subunit 4 isoform 2</v>
          </cell>
          <cell r="D2821">
            <v>-0.22511672499999999</v>
          </cell>
          <cell r="E2821">
            <v>0.52919342000000003</v>
          </cell>
          <cell r="F2821" t="str">
            <v>65.8 ± 6.7</v>
          </cell>
          <cell r="G2821" t="str">
            <v>60.8 ± 5.5</v>
          </cell>
          <cell r="H2821">
            <v>0.22511672499999999</v>
          </cell>
        </row>
        <row r="2822">
          <cell r="B2822" t="str">
            <v>Clip1</v>
          </cell>
          <cell r="C2822" t="str">
            <v>CAP-Gly domain-containing linker protein 1 isoform X31</v>
          </cell>
          <cell r="D2822">
            <v>-0.22506287799999999</v>
          </cell>
          <cell r="E2822">
            <v>0.58609106899999996</v>
          </cell>
          <cell r="F2822" t="str">
            <v>42.7 ± 9.5</v>
          </cell>
          <cell r="G2822" t="str">
            <v>39.5 ± 3.2</v>
          </cell>
          <cell r="H2822">
            <v>0.22506287799999999</v>
          </cell>
        </row>
        <row r="2823">
          <cell r="B2823" t="str">
            <v>Ccdc191</v>
          </cell>
          <cell r="C2823" t="str">
            <v>coiled-coil domain containing 191</v>
          </cell>
          <cell r="D2823">
            <v>0.225046158</v>
          </cell>
          <cell r="E2823">
            <v>0.746865577</v>
          </cell>
          <cell r="F2823" t="str">
            <v>12.8 ± 2.2</v>
          </cell>
          <cell r="G2823" t="str">
            <v>16.3 ± 2.0</v>
          </cell>
          <cell r="H2823">
            <v>0.225046158</v>
          </cell>
        </row>
        <row r="2824">
          <cell r="B2824" t="str">
            <v>Fasn</v>
          </cell>
          <cell r="C2824" t="str">
            <v>fatty acid synthase</v>
          </cell>
          <cell r="D2824">
            <v>-0.225013395</v>
          </cell>
          <cell r="E2824">
            <v>0.52919342000000003</v>
          </cell>
          <cell r="F2824" t="str">
            <v>79.1 ± 9.8</v>
          </cell>
          <cell r="G2824" t="str">
            <v>72.9 ± 9.1</v>
          </cell>
          <cell r="H2824">
            <v>0.225013395</v>
          </cell>
        </row>
        <row r="2825">
          <cell r="B2825" t="str">
            <v>Ccdc142</v>
          </cell>
          <cell r="C2825" t="str">
            <v>coiled-coil domain-containing protein 142</v>
          </cell>
          <cell r="D2825">
            <v>-0.22500362300000001</v>
          </cell>
          <cell r="E2825">
            <v>0.67976541199999996</v>
          </cell>
          <cell r="F2825" t="str">
            <v>19.7 ± 1.2</v>
          </cell>
          <cell r="G2825" t="str">
            <v>18.3 ± 3.4</v>
          </cell>
          <cell r="H2825">
            <v>0.22500362300000001</v>
          </cell>
        </row>
        <row r="2826">
          <cell r="B2826" t="str">
            <v>Arpc4</v>
          </cell>
          <cell r="C2826" t="str">
            <v>actin-related protein 2/3 complex subunit 4 isoform 3</v>
          </cell>
          <cell r="D2826">
            <v>-0.22498358399999999</v>
          </cell>
          <cell r="E2826">
            <v>0.52098799799999995</v>
          </cell>
          <cell r="F2826" t="str">
            <v>93.3 ± 11.0</v>
          </cell>
          <cell r="G2826" t="str">
            <v>86.0 ± 10.0</v>
          </cell>
          <cell r="H2826">
            <v>0.22498358399999999</v>
          </cell>
        </row>
        <row r="2827">
          <cell r="B2827" t="str">
            <v>Hmgn5</v>
          </cell>
          <cell r="C2827" t="str">
            <v>high mobility group nucleosome-binding domain-containing protein 5</v>
          </cell>
          <cell r="D2827">
            <v>0.22484127600000001</v>
          </cell>
          <cell r="E2827">
            <v>0.89346749400000003</v>
          </cell>
          <cell r="F2827" t="str">
            <v>3.8 ± 0.5</v>
          </cell>
          <cell r="G2827" t="str">
            <v>4.8 ± 2.0</v>
          </cell>
          <cell r="H2827">
            <v>0.22484127600000001</v>
          </cell>
        </row>
        <row r="2828">
          <cell r="B2828" t="str">
            <v>Taf1d</v>
          </cell>
          <cell r="C2828" t="str">
            <v>TATA box-binding protein-associated factor RNA polymerase I subunit D isoform 2</v>
          </cell>
          <cell r="D2828">
            <v>0.22458492999999999</v>
          </cell>
          <cell r="E2828">
            <v>0.57765449700000004</v>
          </cell>
          <cell r="F2828" t="str">
            <v>94.0 ± 4.4</v>
          </cell>
          <cell r="G2828" t="str">
            <v>118.6 ± 13.9</v>
          </cell>
          <cell r="H2828">
            <v>0.22458492999999999</v>
          </cell>
        </row>
        <row r="2829">
          <cell r="B2829" t="str">
            <v>Ube2g2</v>
          </cell>
          <cell r="C2829" t="str">
            <v>ubiquitin-conjugating enzyme E2 G2</v>
          </cell>
          <cell r="D2829">
            <v>-0.22454870800000001</v>
          </cell>
          <cell r="E2829">
            <v>0.64919333599999995</v>
          </cell>
          <cell r="F2829" t="str">
            <v>38.5 ± 4.6</v>
          </cell>
          <cell r="G2829" t="str">
            <v>35.8 ± 3.7</v>
          </cell>
          <cell r="H2829">
            <v>0.22454870800000001</v>
          </cell>
        </row>
        <row r="2830">
          <cell r="B2830" t="str">
            <v>Pcsk9</v>
          </cell>
          <cell r="C2830" t="str">
            <v>proprotein convertase subtilisin/kexin type 9 precursor</v>
          </cell>
          <cell r="D2830">
            <v>-0.22451642999999999</v>
          </cell>
          <cell r="E2830">
            <v>0.59879397700000003</v>
          </cell>
          <cell r="F2830" t="str">
            <v>31.3 ± 3.0</v>
          </cell>
          <cell r="G2830" t="str">
            <v>29.1 ± 2.0</v>
          </cell>
          <cell r="H2830">
            <v>0.22451642999999999</v>
          </cell>
        </row>
        <row r="2831">
          <cell r="B2831" t="str">
            <v>Eri1</v>
          </cell>
          <cell r="C2831" t="str">
            <v>3'-5' exoribonuclease 1</v>
          </cell>
          <cell r="D2831">
            <v>0.22438581299999999</v>
          </cell>
          <cell r="E2831">
            <v>0.72354112599999998</v>
          </cell>
          <cell r="F2831" t="str">
            <v>29.5 ± 9.1</v>
          </cell>
          <cell r="G2831" t="str">
            <v>37.0 ± 3.5</v>
          </cell>
          <cell r="H2831">
            <v>0.22438581299999999</v>
          </cell>
        </row>
        <row r="2832">
          <cell r="B2832" t="str">
            <v>Tet3</v>
          </cell>
          <cell r="C2832" t="str">
            <v>methylcytosine dioxygenase TET3 isoform X1</v>
          </cell>
          <cell r="D2832">
            <v>-0.224288454</v>
          </cell>
          <cell r="E2832">
            <v>0.70776599600000001</v>
          </cell>
          <cell r="F2832" t="str">
            <v>16.0 ± 4.5</v>
          </cell>
          <cell r="G2832" t="str">
            <v>14.6 ± 2.5</v>
          </cell>
          <cell r="H2832">
            <v>0.224288454</v>
          </cell>
        </row>
        <row r="2833">
          <cell r="B2833" t="str">
            <v>Zbed5</v>
          </cell>
          <cell r="C2833" t="str">
            <v>SCAN domain containing 3</v>
          </cell>
          <cell r="D2833">
            <v>0.22426146199999999</v>
          </cell>
          <cell r="E2833">
            <v>0.80979569500000004</v>
          </cell>
          <cell r="F2833" t="str">
            <v>6.7 ± 0.6</v>
          </cell>
          <cell r="G2833" t="str">
            <v>8.5 ± 1.9</v>
          </cell>
          <cell r="H2833">
            <v>0.22426146199999999</v>
          </cell>
        </row>
        <row r="2834">
          <cell r="B2834" t="str">
            <v>Chmp2b</v>
          </cell>
          <cell r="C2834" t="str">
            <v>charged multivesicular body protein 2b</v>
          </cell>
          <cell r="D2834">
            <v>-0.22425499099999999</v>
          </cell>
          <cell r="E2834">
            <v>0.47470680999999998</v>
          </cell>
          <cell r="F2834" t="str">
            <v>112.7 ± 3.8</v>
          </cell>
          <cell r="G2834" t="str">
            <v>104.3 ± 2.6</v>
          </cell>
          <cell r="H2834">
            <v>0.22425499099999999</v>
          </cell>
        </row>
        <row r="2835">
          <cell r="B2835" t="str">
            <v>Vegfb</v>
          </cell>
          <cell r="C2835" t="str">
            <v>vascular endothelial growth factor B isoform Vegf-b167 precursor</v>
          </cell>
          <cell r="D2835">
            <v>0.22405988800000001</v>
          </cell>
          <cell r="E2835">
            <v>0.74177117999999997</v>
          </cell>
          <cell r="F2835" t="str">
            <v>24.5 ± 3.4</v>
          </cell>
          <cell r="G2835" t="str">
            <v>31.0 ± 5.5</v>
          </cell>
          <cell r="H2835">
            <v>0.22405988800000001</v>
          </cell>
        </row>
        <row r="2836">
          <cell r="B2836" t="str">
            <v>Ncoa7</v>
          </cell>
          <cell r="C2836" t="str">
            <v>nuclear receptor coactivator 7 isoform X4</v>
          </cell>
          <cell r="D2836">
            <v>0.223976594</v>
          </cell>
          <cell r="E2836">
            <v>0.75564109000000002</v>
          </cell>
          <cell r="F2836" t="str">
            <v>5.6 ± 0.6</v>
          </cell>
          <cell r="G2836" t="str">
            <v>7.1 ± 1.0</v>
          </cell>
          <cell r="H2836">
            <v>0.223976594</v>
          </cell>
        </row>
        <row r="2837">
          <cell r="B2837" t="str">
            <v>Mrpl40</v>
          </cell>
          <cell r="C2837" t="str">
            <v>39S ribosomal protein L40, mitochondrial precursor</v>
          </cell>
          <cell r="D2837">
            <v>0.22388177400000001</v>
          </cell>
          <cell r="E2837">
            <v>0.60317549299999995</v>
          </cell>
          <cell r="F2837" t="str">
            <v>66.1 ± 6.4</v>
          </cell>
          <cell r="G2837" t="str">
            <v>83.8 ± 5.6</v>
          </cell>
          <cell r="H2837">
            <v>0.22388177400000001</v>
          </cell>
        </row>
        <row r="2838">
          <cell r="B2838" t="str">
            <v>Ier3</v>
          </cell>
          <cell r="C2838" t="str">
            <v>radiation-inducible immediate-early gene IEX-1</v>
          </cell>
          <cell r="D2838">
            <v>0.22385049600000001</v>
          </cell>
          <cell r="E2838">
            <v>0.69052533800000004</v>
          </cell>
          <cell r="F2838" t="str">
            <v>42.0 ± 10.4</v>
          </cell>
          <cell r="G2838" t="str">
            <v>52.6 ± 2.4</v>
          </cell>
          <cell r="H2838">
            <v>0.22385049600000001</v>
          </cell>
        </row>
        <row r="2839">
          <cell r="B2839" t="str">
            <v>Nemf</v>
          </cell>
          <cell r="C2839" t="str">
            <v>nuclear export mediator factor Nemf isoform X1</v>
          </cell>
          <cell r="D2839">
            <v>0.223808651</v>
          </cell>
          <cell r="E2839">
            <v>0.60482043900000004</v>
          </cell>
          <cell r="F2839" t="str">
            <v>51.4 ± 5.5</v>
          </cell>
          <cell r="G2839" t="str">
            <v>65.1 ± 6.9</v>
          </cell>
          <cell r="H2839">
            <v>0.223808651</v>
          </cell>
        </row>
        <row r="2840">
          <cell r="B2840" t="str">
            <v>Hes6</v>
          </cell>
          <cell r="C2840" t="str">
            <v>transcription cofactor HES-6 isoform X1</v>
          </cell>
          <cell r="D2840">
            <v>0.223763346</v>
          </cell>
          <cell r="E2840">
            <v>0.65378660600000005</v>
          </cell>
          <cell r="F2840" t="str">
            <v>48.4 ± 8.3</v>
          </cell>
          <cell r="G2840" t="str">
            <v>60.9 ± 10.7</v>
          </cell>
          <cell r="H2840">
            <v>0.223763346</v>
          </cell>
        </row>
        <row r="2841">
          <cell r="B2841" t="str">
            <v>Tlr3</v>
          </cell>
          <cell r="C2841" t="str">
            <v>toll-like receptor 3 isoform X1</v>
          </cell>
          <cell r="D2841">
            <v>-0.22373258900000001</v>
          </cell>
          <cell r="E2841">
            <v>0.77018878499999999</v>
          </cell>
          <cell r="F2841" t="str">
            <v>9.6 ± 2.3</v>
          </cell>
          <cell r="G2841" t="str">
            <v>8.8 ± 1.8</v>
          </cell>
          <cell r="H2841">
            <v>0.22373258900000001</v>
          </cell>
        </row>
        <row r="2842">
          <cell r="B2842" t="str">
            <v>Aifm1</v>
          </cell>
          <cell r="C2842" t="str">
            <v>apoptosis-inducing factor 1, mitochondrial isoform 2</v>
          </cell>
          <cell r="D2842">
            <v>0.22372783099999999</v>
          </cell>
          <cell r="E2842">
            <v>0.57458797299999997</v>
          </cell>
          <cell r="F2842" t="str">
            <v>27.4 ± 1.4</v>
          </cell>
          <cell r="G2842" t="str">
            <v>34.5 ± 0.3</v>
          </cell>
          <cell r="H2842">
            <v>0.22372783099999999</v>
          </cell>
        </row>
        <row r="2843">
          <cell r="B2843" t="str">
            <v>Tmod1</v>
          </cell>
          <cell r="C2843" t="str">
            <v>tropomodulin-1</v>
          </cell>
          <cell r="D2843">
            <v>0.22364075999999999</v>
          </cell>
          <cell r="E2843">
            <v>0.75432115099999997</v>
          </cell>
          <cell r="F2843" t="str">
            <v>7.3 ± 0.7</v>
          </cell>
          <cell r="G2843" t="str">
            <v>9.3 ± 0.7</v>
          </cell>
          <cell r="H2843">
            <v>0.22364075999999999</v>
          </cell>
        </row>
        <row r="2844">
          <cell r="B2844" t="str">
            <v>Fbxo30</v>
          </cell>
          <cell r="C2844" t="str">
            <v>F-box only protein 30 isoform X1</v>
          </cell>
          <cell r="D2844">
            <v>0.22358007099999999</v>
          </cell>
          <cell r="E2844">
            <v>0.54758134000000003</v>
          </cell>
          <cell r="F2844" t="str">
            <v>15.2 ± 0.2</v>
          </cell>
          <cell r="G2844" t="str">
            <v>19.2 ± 0.8</v>
          </cell>
          <cell r="H2844">
            <v>0.22358007099999999</v>
          </cell>
        </row>
        <row r="2845">
          <cell r="B2845" t="str">
            <v>Ctps2</v>
          </cell>
          <cell r="C2845" t="str">
            <v>CTP synthase 2 isoform X3</v>
          </cell>
          <cell r="D2845">
            <v>0.223513293</v>
          </cell>
          <cell r="E2845">
            <v>0.53311601799999997</v>
          </cell>
          <cell r="F2845" t="str">
            <v>25.7 ± 1.9</v>
          </cell>
          <cell r="G2845" t="str">
            <v>32.3 ± 1.7</v>
          </cell>
          <cell r="H2845">
            <v>0.223513293</v>
          </cell>
        </row>
        <row r="2846">
          <cell r="B2846" t="str">
            <v>1110065P20Rik</v>
          </cell>
          <cell r="C2846" t="str">
            <v>uncharacterized protein C1orf122 homolog isoform X1</v>
          </cell>
          <cell r="D2846">
            <v>0.223510814</v>
          </cell>
          <cell r="E2846">
            <v>0.81346012899999998</v>
          </cell>
          <cell r="F2846" t="str">
            <v>25.5 ± 2.6</v>
          </cell>
          <cell r="G2846" t="str">
            <v>32.2 ± 7.0</v>
          </cell>
          <cell r="H2846">
            <v>0.223510814</v>
          </cell>
        </row>
        <row r="2847">
          <cell r="B2847" t="str">
            <v>B3gntl1</v>
          </cell>
          <cell r="C2847" t="str">
            <v>UDP-GlcNAc:betaGal beta-1,3-N-acetylglucosaminyltransferase-like protein 1 isoform X4</v>
          </cell>
          <cell r="D2847">
            <v>-0.223471424</v>
          </cell>
          <cell r="E2847">
            <v>0.65747608999999996</v>
          </cell>
          <cell r="F2847" t="str">
            <v>18.4 ± 2.8</v>
          </cell>
          <cell r="G2847" t="str">
            <v>17.0 ± 1.6</v>
          </cell>
          <cell r="H2847">
            <v>0.223471424</v>
          </cell>
        </row>
        <row r="2848">
          <cell r="B2848" t="str">
            <v>Cisd3</v>
          </cell>
          <cell r="C2848" t="str">
            <v>CDGSH iron-sulfur domain-containing protein 3, mitochondrial precursor</v>
          </cell>
          <cell r="D2848">
            <v>-0.22346128600000001</v>
          </cell>
          <cell r="E2848">
            <v>0.84113131699999999</v>
          </cell>
          <cell r="F2848" t="str">
            <v>30.7 ± 4.6</v>
          </cell>
          <cell r="G2848" t="str">
            <v>28.6 ± 8.3</v>
          </cell>
          <cell r="H2848">
            <v>0.22346128600000001</v>
          </cell>
        </row>
        <row r="2849">
          <cell r="B2849" t="str">
            <v>Rhof</v>
          </cell>
          <cell r="C2849" t="str">
            <v>rho-related GTP-binding protein RhoF precursor</v>
          </cell>
          <cell r="D2849">
            <v>-0.223447123</v>
          </cell>
          <cell r="E2849">
            <v>0.73095474100000002</v>
          </cell>
          <cell r="F2849" t="str">
            <v>13.9 ± 0.9</v>
          </cell>
          <cell r="G2849" t="str">
            <v>12.9 ± 0.6</v>
          </cell>
          <cell r="H2849">
            <v>0.223447123</v>
          </cell>
        </row>
        <row r="2850">
          <cell r="B2850" t="str">
            <v>Klf3</v>
          </cell>
          <cell r="C2850" t="str">
            <v>Krueppel-like factor 3 isoform X1</v>
          </cell>
          <cell r="D2850">
            <v>-0.22335084099999999</v>
          </cell>
          <cell r="E2850">
            <v>0.62023641799999996</v>
          </cell>
          <cell r="F2850" t="str">
            <v>33.1 ± 8.4</v>
          </cell>
          <cell r="G2850" t="str">
            <v>30.4 ± 0.9</v>
          </cell>
          <cell r="H2850">
            <v>0.22335084099999999</v>
          </cell>
        </row>
        <row r="2851">
          <cell r="B2851" t="str">
            <v>Adat1</v>
          </cell>
          <cell r="C2851" t="str">
            <v>tRNA-specific adenosine deaminase 1 isoform X2</v>
          </cell>
          <cell r="D2851">
            <v>-0.223283551</v>
          </cell>
          <cell r="E2851">
            <v>0.80997716900000005</v>
          </cell>
          <cell r="F2851" t="str">
            <v>6.8 ± 0.7</v>
          </cell>
          <cell r="G2851" t="str">
            <v>6.6 ± 0.9</v>
          </cell>
          <cell r="H2851">
            <v>0.223283551</v>
          </cell>
        </row>
        <row r="2852">
          <cell r="B2852" t="str">
            <v>Lars</v>
          </cell>
          <cell r="C2852" t="str">
            <v>leucine--tRNA ligase, cytoplasmic</v>
          </cell>
          <cell r="D2852">
            <v>-0.22317457299999999</v>
          </cell>
          <cell r="E2852">
            <v>0.57564841200000005</v>
          </cell>
          <cell r="F2852" t="str">
            <v>76.8 ± 8.8</v>
          </cell>
          <cell r="G2852" t="str">
            <v>71.4 ± 2.1</v>
          </cell>
          <cell r="H2852">
            <v>0.22317457299999999</v>
          </cell>
        </row>
        <row r="2853">
          <cell r="B2853" t="str">
            <v>Lamtor5</v>
          </cell>
          <cell r="C2853" t="str">
            <v>ragulator complex protein LAMTOR5</v>
          </cell>
          <cell r="D2853">
            <v>-0.223163995</v>
          </cell>
          <cell r="E2853">
            <v>0.61208294100000005</v>
          </cell>
          <cell r="F2853" t="str">
            <v>87.0 ± 11.4</v>
          </cell>
          <cell r="G2853" t="str">
            <v>80.3 ± 10.6</v>
          </cell>
          <cell r="H2853">
            <v>0.223163995</v>
          </cell>
        </row>
        <row r="2854">
          <cell r="B2854" t="str">
            <v>Mgat5</v>
          </cell>
          <cell r="C2854" t="str">
            <v>alpha-1,6-mannosylglycoprotein 6-beta-N-acetylglucosaminyltransferase A isoform X1</v>
          </cell>
          <cell r="D2854">
            <v>-0.22306336099999999</v>
          </cell>
          <cell r="E2854">
            <v>0.61617354700000004</v>
          </cell>
          <cell r="F2854" t="str">
            <v>9.3 ± 0.5</v>
          </cell>
          <cell r="G2854" t="str">
            <v>8.6 ± 1.2</v>
          </cell>
          <cell r="H2854">
            <v>0.22306336099999999</v>
          </cell>
        </row>
        <row r="2855">
          <cell r="B2855" t="str">
            <v>Bag6</v>
          </cell>
          <cell r="C2855" t="str">
            <v>large proline-rich protein BAG6 isoform X13</v>
          </cell>
          <cell r="D2855">
            <v>-0.222999736</v>
          </cell>
          <cell r="E2855">
            <v>0.49704020900000001</v>
          </cell>
          <cell r="F2855" t="str">
            <v>72.2 ± 9.2</v>
          </cell>
          <cell r="G2855" t="str">
            <v>66.4 ± 5.4</v>
          </cell>
          <cell r="H2855">
            <v>0.222999736</v>
          </cell>
        </row>
        <row r="2856">
          <cell r="B2856" t="str">
            <v>Lactb</v>
          </cell>
          <cell r="C2856" t="str">
            <v>serine beta-lactamase-like protein LACTB, mitochondrial isoform X1</v>
          </cell>
          <cell r="D2856">
            <v>0.22295330999999999</v>
          </cell>
          <cell r="E2856">
            <v>0.78860224400000001</v>
          </cell>
          <cell r="F2856" t="str">
            <v>10.2 ± 2.3</v>
          </cell>
          <cell r="G2856" t="str">
            <v>12.7 ± 1.5</v>
          </cell>
          <cell r="H2856">
            <v>0.22295330999999999</v>
          </cell>
        </row>
        <row r="2857">
          <cell r="B2857" t="str">
            <v>Epb41l4a</v>
          </cell>
          <cell r="C2857" t="str">
            <v xml:space="preserve">erythrocyte membrane protein band 4.1-like protein 4a </v>
          </cell>
          <cell r="D2857">
            <v>-0.222890793</v>
          </cell>
          <cell r="E2857">
            <v>0.50339852900000004</v>
          </cell>
          <cell r="F2857" t="str">
            <v>52.7 ± 2.1</v>
          </cell>
          <cell r="G2857" t="str">
            <v>48.9 ± 4.9</v>
          </cell>
          <cell r="H2857">
            <v>0.222890793</v>
          </cell>
        </row>
        <row r="2858">
          <cell r="B2858" t="str">
            <v>Ppp4r2</v>
          </cell>
          <cell r="C2858" t="str">
            <v>serine/threonine-protein phosphatase 4 regulatory subunit 2 isoform X1</v>
          </cell>
          <cell r="D2858">
            <v>-0.222874452</v>
          </cell>
          <cell r="E2858">
            <v>0.65965774799999999</v>
          </cell>
          <cell r="F2858" t="str">
            <v>34.5 ± 3.1</v>
          </cell>
          <cell r="G2858" t="str">
            <v>31.8 ± 6.9</v>
          </cell>
          <cell r="H2858">
            <v>0.222874452</v>
          </cell>
        </row>
        <row r="2859">
          <cell r="B2859" t="str">
            <v>Dnph1</v>
          </cell>
          <cell r="C2859" t="str">
            <v>2'-deoxynucleoside 5'-phosphate N-hydrolase 1</v>
          </cell>
          <cell r="D2859">
            <v>-0.22281020400000001</v>
          </cell>
          <cell r="E2859">
            <v>0.73817686000000005</v>
          </cell>
          <cell r="F2859" t="str">
            <v>30.5 ± 5.1</v>
          </cell>
          <cell r="G2859" t="str">
            <v>28.1 ± 1.9</v>
          </cell>
          <cell r="H2859">
            <v>0.22281020400000001</v>
          </cell>
        </row>
        <row r="2860">
          <cell r="B2860" t="str">
            <v>Plekhh1</v>
          </cell>
          <cell r="C2860" t="str">
            <v>pleckstrin homology domain-containing family H member 1 isoform X2</v>
          </cell>
          <cell r="D2860">
            <v>-0.22277469</v>
          </cell>
          <cell r="E2860">
            <v>0.49069331700000002</v>
          </cell>
          <cell r="F2860" t="str">
            <v>34.5 ± 3.0</v>
          </cell>
          <cell r="G2860" t="str">
            <v>31.9 ± 0.9</v>
          </cell>
          <cell r="H2860">
            <v>0.22277469</v>
          </cell>
        </row>
        <row r="2861">
          <cell r="B2861" t="str">
            <v>Rpp14</v>
          </cell>
          <cell r="C2861" t="str">
            <v>ribonuclease P protein subunit p14 isoform X1</v>
          </cell>
          <cell r="D2861">
            <v>0.222741829</v>
          </cell>
          <cell r="E2861">
            <v>0.72212969400000004</v>
          </cell>
          <cell r="F2861" t="str">
            <v>17.0 ± 3.5</v>
          </cell>
          <cell r="G2861" t="str">
            <v>21.3 ± 2.8</v>
          </cell>
          <cell r="H2861">
            <v>0.222741829</v>
          </cell>
        </row>
        <row r="2862">
          <cell r="B2862" t="str">
            <v>Deb1</v>
          </cell>
          <cell r="C2862" t="str">
            <v>SS18-like protein 2</v>
          </cell>
          <cell r="D2862">
            <v>-0.222707355</v>
          </cell>
          <cell r="E2862">
            <v>0.804588309</v>
          </cell>
          <cell r="F2862" t="str">
            <v>30.8 ± 2.6</v>
          </cell>
          <cell r="G2862" t="str">
            <v>28.6 ± 1.3</v>
          </cell>
          <cell r="H2862">
            <v>0.222707355</v>
          </cell>
        </row>
        <row r="2863">
          <cell r="B2863" t="str">
            <v>Ppil4</v>
          </cell>
          <cell r="C2863" t="str">
            <v>peptidyl-prolyl cis-trans isomerase-like 4 isoform X1</v>
          </cell>
          <cell r="D2863">
            <v>0.22270233</v>
          </cell>
          <cell r="E2863">
            <v>0.69943830699999998</v>
          </cell>
          <cell r="F2863" t="str">
            <v>39.4 ± 7.6</v>
          </cell>
          <cell r="G2863" t="str">
            <v>49.9 ± 4.9</v>
          </cell>
          <cell r="H2863">
            <v>0.22270233</v>
          </cell>
        </row>
        <row r="2864">
          <cell r="B2864" t="str">
            <v>Ubac2</v>
          </cell>
          <cell r="C2864" t="str">
            <v>ubiquitin-associated domain-containing protein 2 isoform X2</v>
          </cell>
          <cell r="D2864">
            <v>-0.222593175</v>
          </cell>
          <cell r="E2864">
            <v>0.74360718599999998</v>
          </cell>
          <cell r="F2864" t="str">
            <v>35.0 ± 7.1</v>
          </cell>
          <cell r="G2864" t="str">
            <v>32.2 ± 8.1</v>
          </cell>
          <cell r="H2864">
            <v>0.222593175</v>
          </cell>
        </row>
        <row r="2865">
          <cell r="B2865" t="str">
            <v>Tmem38a</v>
          </cell>
          <cell r="C2865" t="str">
            <v>trimeric intracellular cation channel type A isoform X3</v>
          </cell>
          <cell r="D2865">
            <v>0.22258715300000001</v>
          </cell>
          <cell r="E2865">
            <v>0.69052533800000004</v>
          </cell>
          <cell r="F2865" t="str">
            <v>16.9 ± 2.7</v>
          </cell>
          <cell r="G2865" t="str">
            <v>21.2 ± 0.3</v>
          </cell>
          <cell r="H2865">
            <v>0.22258715300000001</v>
          </cell>
        </row>
        <row r="2866">
          <cell r="B2866" t="str">
            <v>Tmem184c</v>
          </cell>
          <cell r="C2866" t="str">
            <v>transmembrane protein 184C</v>
          </cell>
          <cell r="D2866">
            <v>0.22253509699999999</v>
          </cell>
          <cell r="E2866">
            <v>0.70180659300000003</v>
          </cell>
          <cell r="F2866" t="str">
            <v>37.4 ± 8.1</v>
          </cell>
          <cell r="G2866" t="str">
            <v>46.9 ± 7.7</v>
          </cell>
          <cell r="H2866">
            <v>0.22253509699999999</v>
          </cell>
        </row>
        <row r="2867">
          <cell r="B2867" t="str">
            <v>Macrod2</v>
          </cell>
          <cell r="C2867" t="str">
            <v>O-acetyl-ADP-ribose deacetylase MACROD2 isoform X10</v>
          </cell>
          <cell r="D2867">
            <v>0.22251885599999999</v>
          </cell>
          <cell r="E2867">
            <v>0.90785883199999995</v>
          </cell>
          <cell r="F2867" t="str">
            <v>1.7 ± 0.5</v>
          </cell>
          <cell r="G2867" t="str">
            <v>2.1 ± 0.8</v>
          </cell>
          <cell r="H2867">
            <v>0.22251885599999999</v>
          </cell>
        </row>
        <row r="2868">
          <cell r="B2868" t="str">
            <v>Herc4</v>
          </cell>
          <cell r="C2868" t="str">
            <v>probable E3 ubiquitin-protein ligase HERC4 isoform 1</v>
          </cell>
          <cell r="D2868">
            <v>0.22244333599999999</v>
          </cell>
          <cell r="E2868">
            <v>0.53311601799999997</v>
          </cell>
          <cell r="F2868" t="str">
            <v>28.0 ± 1.1</v>
          </cell>
          <cell r="G2868" t="str">
            <v>35.4 ± 2.3</v>
          </cell>
          <cell r="H2868">
            <v>0.22244333599999999</v>
          </cell>
        </row>
        <row r="2869">
          <cell r="B2869" t="str">
            <v>Sf3b2</v>
          </cell>
          <cell r="C2869" t="str">
            <v>splicing factor 3B subunit 2 isoform X1</v>
          </cell>
          <cell r="D2869">
            <v>0.222395384</v>
          </cell>
          <cell r="E2869">
            <v>0.489319579</v>
          </cell>
          <cell r="F2869" t="str">
            <v>259.9 ± 5.9</v>
          </cell>
          <cell r="G2869" t="str">
            <v>327.3 ± 19.0</v>
          </cell>
          <cell r="H2869">
            <v>0.222395384</v>
          </cell>
        </row>
        <row r="2870">
          <cell r="B2870" t="str">
            <v>Habp4</v>
          </cell>
          <cell r="C2870" t="str">
            <v>intracellular hyaluronan-binding protein 4</v>
          </cell>
          <cell r="D2870">
            <v>0.22238850600000001</v>
          </cell>
          <cell r="E2870">
            <v>0.69500346400000002</v>
          </cell>
          <cell r="F2870" t="str">
            <v>13.5 ± 1.1</v>
          </cell>
          <cell r="G2870" t="str">
            <v>17.0 ± 2.3</v>
          </cell>
          <cell r="H2870">
            <v>0.22238850600000001</v>
          </cell>
        </row>
        <row r="2871">
          <cell r="B2871" t="str">
            <v>Crat</v>
          </cell>
          <cell r="C2871" t="str">
            <v>carnitine O-acetyltransferase isoform X3</v>
          </cell>
          <cell r="D2871">
            <v>0.22218242199999999</v>
          </cell>
          <cell r="E2871">
            <v>0.59180277999999997</v>
          </cell>
          <cell r="F2871" t="str">
            <v>15.1 ± 1.7</v>
          </cell>
          <cell r="G2871" t="str">
            <v>18.9 ± 1.2</v>
          </cell>
          <cell r="H2871">
            <v>0.22218242199999999</v>
          </cell>
        </row>
        <row r="2872">
          <cell r="B2872" t="str">
            <v>Zfp113</v>
          </cell>
          <cell r="C2872" t="str">
            <v>zinc finger protein 3</v>
          </cell>
          <cell r="D2872">
            <v>0.22217779900000001</v>
          </cell>
          <cell r="E2872">
            <v>0.53989199399999999</v>
          </cell>
          <cell r="F2872" t="str">
            <v>12.2 ± 1.0</v>
          </cell>
          <cell r="G2872" t="str">
            <v>15.3 ± 0.2</v>
          </cell>
          <cell r="H2872">
            <v>0.22217779900000001</v>
          </cell>
        </row>
        <row r="2873">
          <cell r="B2873" t="str">
            <v>Spag5</v>
          </cell>
          <cell r="C2873" t="str">
            <v>sperm-associated antigen 5</v>
          </cell>
          <cell r="D2873">
            <v>0.22209447600000001</v>
          </cell>
          <cell r="E2873">
            <v>0.48588963800000001</v>
          </cell>
          <cell r="F2873" t="str">
            <v>34.9 ± 2.7</v>
          </cell>
          <cell r="G2873" t="str">
            <v>43.9 ± 0.3</v>
          </cell>
          <cell r="H2873">
            <v>0.22209447600000001</v>
          </cell>
        </row>
        <row r="2874">
          <cell r="B2874" t="str">
            <v>Usp12</v>
          </cell>
          <cell r="C2874" t="str">
            <v>ubiquitin carboxyl-terminal hydrolase 12</v>
          </cell>
          <cell r="D2874">
            <v>0.22205946900000001</v>
          </cell>
          <cell r="E2874">
            <v>0.57940455800000001</v>
          </cell>
          <cell r="F2874" t="str">
            <v>18.5 ± 3.2</v>
          </cell>
          <cell r="G2874" t="str">
            <v>23.2 ± 0.2</v>
          </cell>
          <cell r="H2874">
            <v>0.22205946900000001</v>
          </cell>
        </row>
        <row r="2875">
          <cell r="B2875" t="str">
            <v>E330009J07Rik</v>
          </cell>
          <cell r="C2875" t="str">
            <v>protein LCHN isoform X1</v>
          </cell>
          <cell r="D2875">
            <v>0.22201726899999999</v>
          </cell>
          <cell r="E2875">
            <v>0.86819629399999998</v>
          </cell>
          <cell r="F2875" t="str">
            <v>3.4 ± 1.2</v>
          </cell>
          <cell r="G2875" t="str">
            <v>4.3 ± 1.0</v>
          </cell>
          <cell r="H2875">
            <v>0.22201726899999999</v>
          </cell>
        </row>
        <row r="2876">
          <cell r="B2876" t="str">
            <v>Ccdc102a</v>
          </cell>
          <cell r="C2876" t="str">
            <v>coiled-coil domain-containing protein 102A isoform X1</v>
          </cell>
          <cell r="D2876">
            <v>-0.22200029900000001</v>
          </cell>
          <cell r="E2876">
            <v>0.75599026300000005</v>
          </cell>
          <cell r="F2876" t="str">
            <v>26.5 ± 9.7</v>
          </cell>
          <cell r="G2876" t="str">
            <v>24.3 ± 1.5</v>
          </cell>
          <cell r="H2876">
            <v>0.22200029900000001</v>
          </cell>
        </row>
        <row r="2877">
          <cell r="B2877" t="str">
            <v>Kpna6</v>
          </cell>
          <cell r="C2877" t="str">
            <v>importin subunit alpha-7 isoform X1</v>
          </cell>
          <cell r="D2877">
            <v>0.221983125</v>
          </cell>
          <cell r="E2877">
            <v>0.489867055</v>
          </cell>
          <cell r="F2877" t="str">
            <v>24.0 ± 1.2</v>
          </cell>
          <cell r="G2877" t="str">
            <v>30.2 ± 0.6</v>
          </cell>
          <cell r="H2877">
            <v>0.221983125</v>
          </cell>
        </row>
        <row r="2878">
          <cell r="B2878" t="str">
            <v>Maff</v>
          </cell>
          <cell r="C2878" t="str">
            <v>transcription factor MafF isoform X1</v>
          </cell>
          <cell r="D2878">
            <v>-0.22196095599999999</v>
          </cell>
          <cell r="E2878">
            <v>0.70990466600000002</v>
          </cell>
          <cell r="F2878" t="str">
            <v>27.9 ± 4.3</v>
          </cell>
          <cell r="G2878" t="str">
            <v>26.0 ± 3.4</v>
          </cell>
          <cell r="H2878">
            <v>0.22196095599999999</v>
          </cell>
        </row>
        <row r="2879">
          <cell r="B2879" t="str">
            <v>Ctdsp1</v>
          </cell>
          <cell r="C2879" t="str">
            <v>carboxy-terminal domain RNA polymerase II polypeptide A small phosphatase 1</v>
          </cell>
          <cell r="D2879">
            <v>-0.22194845499999999</v>
          </cell>
          <cell r="E2879">
            <v>0.51785217900000002</v>
          </cell>
          <cell r="F2879" t="str">
            <v>65.8 ± 10.8</v>
          </cell>
          <cell r="G2879" t="str">
            <v>60.7 ± 3.4</v>
          </cell>
          <cell r="H2879">
            <v>0.22194845499999999</v>
          </cell>
        </row>
        <row r="2880">
          <cell r="B2880" t="str">
            <v>C330027C09Rik</v>
          </cell>
          <cell r="C2880" t="str">
            <v>protein CIP2A</v>
          </cell>
          <cell r="D2880">
            <v>0.221724003</v>
          </cell>
          <cell r="E2880">
            <v>0.53331537799999995</v>
          </cell>
          <cell r="F2880" t="str">
            <v>40.3 ± 5.3</v>
          </cell>
          <cell r="G2880" t="str">
            <v>50.6 ± 3.0</v>
          </cell>
          <cell r="H2880">
            <v>0.221724003</v>
          </cell>
        </row>
        <row r="2881">
          <cell r="B2881" t="str">
            <v>AI837181</v>
          </cell>
          <cell r="C2881" t="str">
            <v>UPF0696 protein C11orf68 homolog isoform b</v>
          </cell>
          <cell r="D2881">
            <v>0.22169097500000001</v>
          </cell>
          <cell r="E2881">
            <v>0.61906760599999999</v>
          </cell>
          <cell r="F2881" t="str">
            <v>47.6 ± 3.9</v>
          </cell>
          <cell r="G2881" t="str">
            <v>59.9 ± 9.9</v>
          </cell>
          <cell r="H2881">
            <v>0.22169097500000001</v>
          </cell>
        </row>
        <row r="2882">
          <cell r="B2882" t="str">
            <v>Psmb3</v>
          </cell>
          <cell r="C2882" t="str">
            <v>proteasome subunit beta type-3</v>
          </cell>
          <cell r="D2882">
            <v>0.221681721</v>
          </cell>
          <cell r="E2882">
            <v>0.76411960400000001</v>
          </cell>
          <cell r="F2882" t="str">
            <v>145.8 ± 30.1</v>
          </cell>
          <cell r="G2882" t="str">
            <v>185.4 ± 41.6</v>
          </cell>
          <cell r="H2882">
            <v>0.221681721</v>
          </cell>
        </row>
        <row r="2883">
          <cell r="B2883" t="str">
            <v>Vipas39</v>
          </cell>
          <cell r="C2883" t="str">
            <v>spermatogenesis-defective protein 39 homolog isoform X2</v>
          </cell>
          <cell r="D2883">
            <v>0.221632676</v>
          </cell>
          <cell r="E2883">
            <v>0.57940455800000001</v>
          </cell>
          <cell r="F2883" t="str">
            <v>62.5 ± 6.2</v>
          </cell>
          <cell r="G2883" t="str">
            <v>79.1 ± 2.5</v>
          </cell>
          <cell r="H2883">
            <v>0.221632676</v>
          </cell>
        </row>
        <row r="2884">
          <cell r="B2884" t="str">
            <v>Fan1</v>
          </cell>
          <cell r="C2884" t="str">
            <v>fanconi-associated nuclease 1</v>
          </cell>
          <cell r="D2884">
            <v>0.221629138</v>
          </cell>
          <cell r="E2884">
            <v>0.80216588099999997</v>
          </cell>
          <cell r="F2884" t="str">
            <v>3.8 ± 0.4</v>
          </cell>
          <cell r="G2884" t="str">
            <v>4.8 ± 0.6</v>
          </cell>
          <cell r="H2884">
            <v>0.221629138</v>
          </cell>
        </row>
        <row r="2885">
          <cell r="B2885" t="str">
            <v>Tmtc2</v>
          </cell>
          <cell r="C2885" t="str">
            <v>transmembrane and TPR repeat-containing protein 2 isoform X1</v>
          </cell>
          <cell r="D2885">
            <v>-0.22149769699999999</v>
          </cell>
          <cell r="E2885">
            <v>0.68501954899999995</v>
          </cell>
          <cell r="F2885" t="str">
            <v>17.9 ± 2.5</v>
          </cell>
          <cell r="G2885" t="str">
            <v>16.7 ± 2.9</v>
          </cell>
          <cell r="H2885">
            <v>0.22149769699999999</v>
          </cell>
        </row>
        <row r="2886">
          <cell r="B2886" t="str">
            <v>Pdzd9</v>
          </cell>
          <cell r="C2886" t="str">
            <v>PDZ domain-containing protein 9 isoform 1</v>
          </cell>
          <cell r="D2886">
            <v>0.22138829199999999</v>
          </cell>
          <cell r="E2886">
            <v>0.75564109000000002</v>
          </cell>
          <cell r="F2886" t="str">
            <v>10.9 ± 0.8</v>
          </cell>
          <cell r="G2886" t="str">
            <v>13.7 ± 0.9</v>
          </cell>
          <cell r="H2886">
            <v>0.22138829199999999</v>
          </cell>
        </row>
        <row r="2887">
          <cell r="B2887" t="str">
            <v>Med15</v>
          </cell>
          <cell r="C2887" t="str">
            <v>mediator of RNA polymerase II transcription subunit 15 isoform X7</v>
          </cell>
          <cell r="D2887">
            <v>-0.22129336699999999</v>
          </cell>
          <cell r="E2887">
            <v>0.59434394300000004</v>
          </cell>
          <cell r="F2887" t="str">
            <v>35.7 ± 5.5</v>
          </cell>
          <cell r="G2887" t="str">
            <v>33.1 ± 3.6</v>
          </cell>
          <cell r="H2887">
            <v>0.22129336699999999</v>
          </cell>
        </row>
        <row r="2888">
          <cell r="B2888" t="str">
            <v>Sertad3</v>
          </cell>
          <cell r="C2888" t="str">
            <v>SERTA domain-containing protein 3</v>
          </cell>
          <cell r="D2888">
            <v>-0.221279003</v>
          </cell>
          <cell r="E2888">
            <v>0.84596781200000004</v>
          </cell>
          <cell r="F2888" t="str">
            <v>10.0 ± 2.4</v>
          </cell>
          <cell r="G2888" t="str">
            <v>9.3 ± 0.9</v>
          </cell>
          <cell r="H2888">
            <v>0.221279003</v>
          </cell>
        </row>
        <row r="2889">
          <cell r="B2889" t="str">
            <v>Zbtb18</v>
          </cell>
          <cell r="C2889" t="str">
            <v>zinc finger and BTB domain-containing protein 18 isoform 1</v>
          </cell>
          <cell r="D2889">
            <v>0.221104468</v>
          </cell>
          <cell r="E2889">
            <v>0.47200056299999998</v>
          </cell>
          <cell r="F2889" t="str">
            <v>42.9 ± 1.4</v>
          </cell>
          <cell r="G2889" t="str">
            <v>53.8 ± 0.4</v>
          </cell>
          <cell r="H2889">
            <v>0.221104468</v>
          </cell>
        </row>
        <row r="2890">
          <cell r="B2890" t="str">
            <v>Helb</v>
          </cell>
          <cell r="C2890" t="str">
            <v>DNA helicase B isoform X1</v>
          </cell>
          <cell r="D2890">
            <v>0.221034801</v>
          </cell>
          <cell r="E2890">
            <v>0.61208294100000005</v>
          </cell>
          <cell r="F2890" t="str">
            <v>15.3 ± 1.2</v>
          </cell>
          <cell r="G2890" t="str">
            <v>19.3 ± 1.2</v>
          </cell>
          <cell r="H2890">
            <v>0.221034801</v>
          </cell>
        </row>
        <row r="2891">
          <cell r="B2891" t="str">
            <v>Sssca1</v>
          </cell>
          <cell r="C2891" t="str">
            <v>Sjoegren syndrome/scleroderma autoantigen 1 homolog</v>
          </cell>
          <cell r="D2891">
            <v>0.221034642</v>
          </cell>
          <cell r="E2891">
            <v>0.68019948299999999</v>
          </cell>
          <cell r="F2891" t="str">
            <v>79.2 ± 4.1</v>
          </cell>
          <cell r="G2891" t="str">
            <v>99.8 ± 16.8</v>
          </cell>
          <cell r="H2891">
            <v>0.221034642</v>
          </cell>
        </row>
        <row r="2892">
          <cell r="B2892" t="str">
            <v>Pcgf5</v>
          </cell>
          <cell r="C2892" t="str">
            <v>polycomb group RING finger protein 5 isoform X2</v>
          </cell>
          <cell r="D2892">
            <v>0.22099350000000001</v>
          </cell>
          <cell r="E2892">
            <v>0.68501954899999995</v>
          </cell>
          <cell r="F2892" t="str">
            <v>34.7 ± 2.3</v>
          </cell>
          <cell r="G2892" t="str">
            <v>43.7 ± 8.2</v>
          </cell>
          <cell r="H2892">
            <v>0.22099350000000001</v>
          </cell>
        </row>
        <row r="2893">
          <cell r="B2893" t="str">
            <v>Morc4</v>
          </cell>
          <cell r="C2893" t="str">
            <v>MORC family CW-type zinc finger protein 4 isoform X2</v>
          </cell>
          <cell r="D2893">
            <v>-0.22099327799999999</v>
          </cell>
          <cell r="E2893">
            <v>0.60538132200000006</v>
          </cell>
          <cell r="F2893" t="str">
            <v>28.3 ± 2.9</v>
          </cell>
          <cell r="G2893" t="str">
            <v>26.6 ± 0.6</v>
          </cell>
          <cell r="H2893">
            <v>0.22099327799999999</v>
          </cell>
        </row>
        <row r="2894">
          <cell r="B2894" t="str">
            <v>Chchd1</v>
          </cell>
          <cell r="C2894" t="str">
            <v>coiled-coil-helix-coiled-coil-helix domain-containing protein 1</v>
          </cell>
          <cell r="D2894">
            <v>0.220964893</v>
          </cell>
          <cell r="E2894">
            <v>0.71630550100000001</v>
          </cell>
          <cell r="F2894" t="str">
            <v>77.2 ± 9.9</v>
          </cell>
          <cell r="G2894" t="str">
            <v>96.7 ± 17.1</v>
          </cell>
          <cell r="H2894">
            <v>0.220964893</v>
          </cell>
        </row>
        <row r="2895">
          <cell r="B2895" t="str">
            <v>Ralgapa2</v>
          </cell>
          <cell r="C2895" t="str">
            <v>ral GTPase-activating protein subunit alpha-2 isoform X3</v>
          </cell>
          <cell r="D2895">
            <v>-0.220946478</v>
          </cell>
          <cell r="E2895">
            <v>0.64276647600000003</v>
          </cell>
          <cell r="F2895" t="str">
            <v>20.6 ± 5.2</v>
          </cell>
          <cell r="G2895" t="str">
            <v>19.2 ± 1.5</v>
          </cell>
          <cell r="H2895">
            <v>0.220946478</v>
          </cell>
        </row>
        <row r="2896">
          <cell r="B2896" t="str">
            <v>Elmsan1</v>
          </cell>
          <cell r="C2896" t="str">
            <v>ELM2 and SANT domain-containing protein 1 isoform X1</v>
          </cell>
          <cell r="D2896">
            <v>-0.22093083499999999</v>
          </cell>
          <cell r="E2896">
            <v>0.53519766000000002</v>
          </cell>
          <cell r="F2896" t="str">
            <v>29.5 ± 2.2</v>
          </cell>
          <cell r="G2896" t="str">
            <v>27.4 ± 1.2</v>
          </cell>
          <cell r="H2896">
            <v>0.22093083499999999</v>
          </cell>
        </row>
        <row r="2897">
          <cell r="B2897" t="str">
            <v>D5Ertd579e</v>
          </cell>
          <cell r="C2897" t="str">
            <v>uncharacterized protein KIAA0232 isoform X6</v>
          </cell>
          <cell r="D2897">
            <v>0.22088016699999999</v>
          </cell>
          <cell r="E2897">
            <v>0.50340597200000003</v>
          </cell>
          <cell r="F2897" t="str">
            <v>39.4 ± 5.5</v>
          </cell>
          <cell r="G2897" t="str">
            <v>49.5 ± 3.1</v>
          </cell>
          <cell r="H2897">
            <v>0.22088016699999999</v>
          </cell>
        </row>
        <row r="2898">
          <cell r="B2898" t="str">
            <v>Kmt2a</v>
          </cell>
          <cell r="C2898" t="str">
            <v>histone-lysine N-methyltransferase 2A isoform X5</v>
          </cell>
          <cell r="D2898">
            <v>-0.22085780099999999</v>
          </cell>
          <cell r="E2898">
            <v>0.67327651300000002</v>
          </cell>
          <cell r="F2898" t="str">
            <v>9.8 ± 2.9</v>
          </cell>
          <cell r="G2898" t="str">
            <v>9.0 ± 0.6</v>
          </cell>
          <cell r="H2898">
            <v>0.22085780099999999</v>
          </cell>
        </row>
        <row r="2899">
          <cell r="B2899" t="str">
            <v>Fstl3</v>
          </cell>
          <cell r="C2899" t="str">
            <v>follistatin-related protein 3 precursor</v>
          </cell>
          <cell r="D2899">
            <v>0.22067573100000001</v>
          </cell>
          <cell r="E2899">
            <v>0.79759986400000005</v>
          </cell>
          <cell r="F2899" t="str">
            <v>20.2 ± 6.3</v>
          </cell>
          <cell r="G2899" t="str">
            <v>25.3 ± 6.6</v>
          </cell>
          <cell r="H2899">
            <v>0.22067573100000001</v>
          </cell>
        </row>
        <row r="2900">
          <cell r="B2900" t="str">
            <v>Arhgef4</v>
          </cell>
          <cell r="C2900" t="str">
            <v>rho guanine nucleotide exchange factor 4</v>
          </cell>
          <cell r="D2900">
            <v>-0.220670056</v>
          </cell>
          <cell r="E2900">
            <v>0.78418905299999997</v>
          </cell>
          <cell r="F2900" t="str">
            <v>8.5 ± 1.9</v>
          </cell>
          <cell r="G2900" t="str">
            <v>7.8 ± 1.3</v>
          </cell>
          <cell r="H2900">
            <v>0.220670056</v>
          </cell>
        </row>
        <row r="2901">
          <cell r="B2901" t="str">
            <v>Ascc2</v>
          </cell>
          <cell r="C2901" t="str">
            <v>activating signal cointegrator 1 complex subunit 2 isoform X1</v>
          </cell>
          <cell r="D2901">
            <v>-0.22046036199999999</v>
          </cell>
          <cell r="E2901">
            <v>0.61386958300000005</v>
          </cell>
          <cell r="F2901" t="str">
            <v>24.5 ± 2.0</v>
          </cell>
          <cell r="G2901" t="str">
            <v>22.7 ± 2.1</v>
          </cell>
          <cell r="H2901">
            <v>0.22046036199999999</v>
          </cell>
        </row>
        <row r="2902">
          <cell r="B2902" t="str">
            <v>Zfp418</v>
          </cell>
          <cell r="C2902" t="str">
            <v>zinc finger protein 418</v>
          </cell>
          <cell r="D2902">
            <v>0.220408724</v>
          </cell>
          <cell r="E2902">
            <v>0.84388742000000005</v>
          </cell>
          <cell r="F2902" t="str">
            <v>3.4 ± 0.3</v>
          </cell>
          <cell r="G2902" t="str">
            <v>4.3 ± 0.7</v>
          </cell>
          <cell r="H2902">
            <v>0.220408724</v>
          </cell>
        </row>
        <row r="2903">
          <cell r="B2903" t="str">
            <v>Phf13</v>
          </cell>
          <cell r="C2903" t="str">
            <v>PHD finger protein 13 isoform X1</v>
          </cell>
          <cell r="D2903">
            <v>-0.22040021800000001</v>
          </cell>
          <cell r="E2903">
            <v>0.69762211200000002</v>
          </cell>
          <cell r="F2903" t="str">
            <v>12.3 ± 2.2</v>
          </cell>
          <cell r="G2903" t="str">
            <v>11.4 ± 0.2</v>
          </cell>
          <cell r="H2903">
            <v>0.22040021800000001</v>
          </cell>
        </row>
        <row r="2904">
          <cell r="B2904" t="str">
            <v>Hnrnph3</v>
          </cell>
          <cell r="C2904" t="str">
            <v>heterogeneous nuclear ribonucleoprotein H3 isoform X3</v>
          </cell>
          <cell r="D2904">
            <v>0.22029052900000001</v>
          </cell>
          <cell r="E2904">
            <v>0.76480047100000004</v>
          </cell>
          <cell r="F2904" t="str">
            <v>17.0 ± 3.1</v>
          </cell>
          <cell r="G2904" t="str">
            <v>21.5 ± 2.7</v>
          </cell>
          <cell r="H2904">
            <v>0.22029052900000001</v>
          </cell>
        </row>
        <row r="2905">
          <cell r="B2905" t="str">
            <v>Ercc6</v>
          </cell>
          <cell r="C2905" t="str">
            <v>DNA excision repair protein ERCC-6 isoform X6</v>
          </cell>
          <cell r="D2905">
            <v>0.22026516300000001</v>
          </cell>
          <cell r="E2905">
            <v>0.75492652599999999</v>
          </cell>
          <cell r="F2905" t="str">
            <v>10.0 ± 2.5</v>
          </cell>
          <cell r="G2905" t="str">
            <v>12.5 ± 2.8</v>
          </cell>
          <cell r="H2905">
            <v>0.22026516300000001</v>
          </cell>
        </row>
        <row r="2906">
          <cell r="B2906" t="str">
            <v>2610005L07Rik</v>
          </cell>
          <cell r="C2906" t="str">
            <v>RIKEN cDNA 2610005L07 gene</v>
          </cell>
          <cell r="D2906">
            <v>0.220231964</v>
          </cell>
          <cell r="E2906">
            <v>0.86482815899999999</v>
          </cell>
          <cell r="F2906" t="str">
            <v>2.9 ± 1.0</v>
          </cell>
          <cell r="G2906" t="str">
            <v>3.6 ± 0.5</v>
          </cell>
          <cell r="H2906">
            <v>0.220231964</v>
          </cell>
        </row>
        <row r="2907">
          <cell r="B2907" t="str">
            <v>Mta3</v>
          </cell>
          <cell r="C2907" t="str">
            <v>metastasis-associated protein MTA3 isoform X5</v>
          </cell>
          <cell r="D2907">
            <v>-0.220193114</v>
          </cell>
          <cell r="E2907">
            <v>0.55160559399999998</v>
          </cell>
          <cell r="F2907" t="str">
            <v>55.9 ± 6.4</v>
          </cell>
          <cell r="G2907" t="str">
            <v>52.7 ± 3.0</v>
          </cell>
          <cell r="H2907">
            <v>0.220193114</v>
          </cell>
        </row>
        <row r="2908">
          <cell r="B2908" t="str">
            <v>D3Ertd254e</v>
          </cell>
          <cell r="C2908" t="str">
            <v>uncharacterized protein LOC241944</v>
          </cell>
          <cell r="D2908">
            <v>0.22012834000000001</v>
          </cell>
          <cell r="E2908">
            <v>0.55480654799999995</v>
          </cell>
          <cell r="F2908" t="str">
            <v>16.6 ± 1.8</v>
          </cell>
          <cell r="G2908" t="str">
            <v>20.8 ± 1.4</v>
          </cell>
          <cell r="H2908">
            <v>0.22012834000000001</v>
          </cell>
        </row>
        <row r="2909">
          <cell r="B2909" t="str">
            <v>Fam3c</v>
          </cell>
          <cell r="C2909" t="str">
            <v>protein FAM3C isoform X1</v>
          </cell>
          <cell r="D2909">
            <v>-0.220121015</v>
          </cell>
          <cell r="E2909">
            <v>0.53833436800000001</v>
          </cell>
          <cell r="F2909" t="str">
            <v>120.2 ± 14.4</v>
          </cell>
          <cell r="G2909" t="str">
            <v>111.2 ± 15.2</v>
          </cell>
          <cell r="H2909">
            <v>0.220121015</v>
          </cell>
        </row>
        <row r="2910">
          <cell r="B2910" t="str">
            <v>Setx</v>
          </cell>
          <cell r="C2910" t="str">
            <v>probable helicase senataxin</v>
          </cell>
          <cell r="D2910">
            <v>0.220080949</v>
          </cell>
          <cell r="E2910">
            <v>0.50554069800000001</v>
          </cell>
          <cell r="F2910" t="str">
            <v>35.3 ± 5.5</v>
          </cell>
          <cell r="G2910" t="str">
            <v>44.2 ± 1.9</v>
          </cell>
          <cell r="H2910">
            <v>0.220080949</v>
          </cell>
        </row>
        <row r="2911">
          <cell r="B2911" t="str">
            <v>Gmppb</v>
          </cell>
          <cell r="C2911" t="str">
            <v>mannose-1-phosphate guanyltransferase beta isoform X1</v>
          </cell>
          <cell r="D2911">
            <v>0.220048615</v>
          </cell>
          <cell r="E2911">
            <v>0.78958240400000002</v>
          </cell>
          <cell r="F2911" t="str">
            <v>12.1 ± 1.2</v>
          </cell>
          <cell r="G2911" t="str">
            <v>15.2 ± 1.6</v>
          </cell>
          <cell r="H2911">
            <v>0.220048615</v>
          </cell>
        </row>
        <row r="2912">
          <cell r="B2912" t="str">
            <v>Siah2</v>
          </cell>
          <cell r="C2912" t="str">
            <v>E3 ubiquitin-protein ligase SIAH2</v>
          </cell>
          <cell r="D2912">
            <v>-0.22001928600000001</v>
          </cell>
          <cell r="E2912">
            <v>0.63073294700000004</v>
          </cell>
          <cell r="F2912" t="str">
            <v>23.6 ± 2.3</v>
          </cell>
          <cell r="G2912" t="str">
            <v>21.8 ± 2.0</v>
          </cell>
          <cell r="H2912">
            <v>0.22001928600000001</v>
          </cell>
        </row>
        <row r="2913">
          <cell r="B2913" t="str">
            <v>Rhoa</v>
          </cell>
          <cell r="C2913" t="str">
            <v>transforming protein RhoA precursor</v>
          </cell>
          <cell r="D2913">
            <v>-0.21990959900000001</v>
          </cell>
          <cell r="E2913">
            <v>0.49424810600000002</v>
          </cell>
          <cell r="F2913" t="str">
            <v>123.4 ± 15.5</v>
          </cell>
          <cell r="G2913" t="str">
            <v>114.1 ± 4.7</v>
          </cell>
          <cell r="H2913">
            <v>0.21990959900000001</v>
          </cell>
        </row>
        <row r="2914">
          <cell r="B2914" t="str">
            <v>Trim13</v>
          </cell>
          <cell r="C2914" t="str">
            <v>E3 ubiquitin-protein ligase TRIM13 isoform X1</v>
          </cell>
          <cell r="D2914">
            <v>-0.219886786</v>
          </cell>
          <cell r="E2914">
            <v>0.81761256500000001</v>
          </cell>
          <cell r="F2914" t="str">
            <v>12.4 ± 1.0</v>
          </cell>
          <cell r="G2914" t="str">
            <v>11.4 ± 2.6</v>
          </cell>
          <cell r="H2914">
            <v>0.219886786</v>
          </cell>
        </row>
        <row r="2915">
          <cell r="B2915" t="str">
            <v>Epn3</v>
          </cell>
          <cell r="C2915" t="str">
            <v>epsin-3</v>
          </cell>
          <cell r="D2915">
            <v>-0.21983603099999999</v>
          </cell>
          <cell r="E2915">
            <v>0.76558870400000001</v>
          </cell>
          <cell r="F2915" t="str">
            <v>130.4 ± 23.2</v>
          </cell>
          <cell r="G2915" t="str">
            <v>121.9 ± 34.1</v>
          </cell>
          <cell r="H2915">
            <v>0.21983603099999999</v>
          </cell>
        </row>
        <row r="2916">
          <cell r="B2916" t="str">
            <v>Fam234b</v>
          </cell>
          <cell r="C2916" t="str">
            <v>family with sequence similarity 234, member B</v>
          </cell>
          <cell r="D2916">
            <v>0.21982110399999999</v>
          </cell>
          <cell r="E2916">
            <v>0.57940455800000001</v>
          </cell>
          <cell r="F2916" t="str">
            <v>25.8 ± 2.0</v>
          </cell>
          <cell r="G2916" t="str">
            <v>32.5 ± 2.2</v>
          </cell>
          <cell r="H2916">
            <v>0.21982110399999999</v>
          </cell>
        </row>
        <row r="2917">
          <cell r="B2917" t="str">
            <v>Prmt9</v>
          </cell>
          <cell r="C2917" t="str">
            <v>protein arginine methyltransferase 9</v>
          </cell>
          <cell r="D2917">
            <v>0.21975471299999999</v>
          </cell>
          <cell r="E2917">
            <v>0.67554511399999995</v>
          </cell>
          <cell r="F2917" t="str">
            <v>15.5 ± 2.3</v>
          </cell>
          <cell r="G2917" t="str">
            <v>19.4 ± 1.8</v>
          </cell>
          <cell r="H2917">
            <v>0.21975471299999999</v>
          </cell>
        </row>
        <row r="2918">
          <cell r="B2918" t="str">
            <v>Tmem216</v>
          </cell>
          <cell r="C2918" t="str">
            <v>transmembrane protein 216 isoform 2</v>
          </cell>
          <cell r="D2918">
            <v>0.21971759900000001</v>
          </cell>
          <cell r="E2918">
            <v>0.79365755400000004</v>
          </cell>
          <cell r="F2918" t="str">
            <v>23.9 ± 2.9</v>
          </cell>
          <cell r="G2918" t="str">
            <v>29.8 ± 6.3</v>
          </cell>
          <cell r="H2918">
            <v>0.21971759900000001</v>
          </cell>
        </row>
        <row r="2919">
          <cell r="B2919" t="str">
            <v>Med25</v>
          </cell>
          <cell r="C2919" t="str">
            <v>mediator of RNA polymerase II transcription subunit 25 isoform 2</v>
          </cell>
          <cell r="D2919">
            <v>-0.219593328</v>
          </cell>
          <cell r="E2919">
            <v>0.69975125000000005</v>
          </cell>
          <cell r="F2919" t="str">
            <v>27.4 ± 3.8</v>
          </cell>
          <cell r="G2919" t="str">
            <v>25.4 ± 5.6</v>
          </cell>
          <cell r="H2919">
            <v>0.219593328</v>
          </cell>
        </row>
        <row r="2920">
          <cell r="B2920" t="str">
            <v>Cnot1</v>
          </cell>
          <cell r="C2920" t="str">
            <v>CCR4-NOT transcription complex subunit 1 isoform 3</v>
          </cell>
          <cell r="D2920">
            <v>-0.21958893600000001</v>
          </cell>
          <cell r="E2920">
            <v>0.72358146400000001</v>
          </cell>
          <cell r="F2920" t="str">
            <v>74.2 ± 24.3</v>
          </cell>
          <cell r="G2920" t="str">
            <v>68.1 ± 8.3</v>
          </cell>
          <cell r="H2920">
            <v>0.21958893600000001</v>
          </cell>
        </row>
        <row r="2921">
          <cell r="B2921" t="str">
            <v>Sipa1l2</v>
          </cell>
          <cell r="C2921" t="str">
            <v>signal-induced proliferation-associated 1-like protein 2 isoform X3</v>
          </cell>
          <cell r="D2921">
            <v>-0.21954844200000001</v>
          </cell>
          <cell r="E2921">
            <v>0.87107917599999996</v>
          </cell>
          <cell r="F2921" t="str">
            <v>1.6 ± 0.2</v>
          </cell>
          <cell r="G2921" t="str">
            <v>1.5 ± 0.6</v>
          </cell>
          <cell r="H2921">
            <v>0.21954844200000001</v>
          </cell>
        </row>
        <row r="2922">
          <cell r="B2922" t="str">
            <v>Nacad</v>
          </cell>
          <cell r="C2922" t="str">
            <v>NAC-alpha domain-containing protein 1 isoform X1</v>
          </cell>
          <cell r="D2922">
            <v>0.219494409</v>
          </cell>
          <cell r="E2922">
            <v>0.84785453799999999</v>
          </cell>
          <cell r="F2922" t="str">
            <v>1.8 ± 0.4</v>
          </cell>
          <cell r="G2922" t="str">
            <v>2.3 ± 0.4</v>
          </cell>
          <cell r="H2922">
            <v>0.219494409</v>
          </cell>
        </row>
        <row r="2923">
          <cell r="B2923" t="str">
            <v>Tmem80</v>
          </cell>
          <cell r="C2923" t="str">
            <v>transmembrane protein 80</v>
          </cell>
          <cell r="D2923">
            <v>-0.21941212500000001</v>
          </cell>
          <cell r="E2923">
            <v>0.81314393600000001</v>
          </cell>
          <cell r="F2923" t="str">
            <v>10.3 ± 1.0</v>
          </cell>
          <cell r="G2923" t="str">
            <v>9.9 ± 1.4</v>
          </cell>
          <cell r="H2923">
            <v>0.21941212500000001</v>
          </cell>
        </row>
        <row r="2924">
          <cell r="B2924" t="str">
            <v>Acat1</v>
          </cell>
          <cell r="C2924" t="str">
            <v>acetyl-CoA acetyltransferase, mitochondrial precursor</v>
          </cell>
          <cell r="D2924">
            <v>0.219373969</v>
          </cell>
          <cell r="E2924">
            <v>0.49141401000000001</v>
          </cell>
          <cell r="F2924" t="str">
            <v>48.6 ± 4.5</v>
          </cell>
          <cell r="G2924" t="str">
            <v>61.0 ± 3.0</v>
          </cell>
          <cell r="H2924">
            <v>0.219373969</v>
          </cell>
        </row>
        <row r="2925">
          <cell r="B2925" t="str">
            <v>Itfg2</v>
          </cell>
          <cell r="C2925" t="str">
            <v>integrin-alpha FG-GAP repeat-containing protein 2 isoform X1</v>
          </cell>
          <cell r="D2925">
            <v>-0.219223472</v>
          </cell>
          <cell r="E2925">
            <v>0.74852784900000002</v>
          </cell>
          <cell r="F2925" t="str">
            <v>20.7 ± 0.9</v>
          </cell>
          <cell r="G2925" t="str">
            <v>19.2 ± 4.4</v>
          </cell>
          <cell r="H2925">
            <v>0.219223472</v>
          </cell>
        </row>
        <row r="2926">
          <cell r="B2926" t="str">
            <v>Atp1b3</v>
          </cell>
          <cell r="C2926" t="str">
            <v>sodium/potassium-transporting ATPase subunit beta-3 isoform X1</v>
          </cell>
          <cell r="D2926">
            <v>-0.219214456</v>
          </cell>
          <cell r="E2926">
            <v>0.60686720900000002</v>
          </cell>
          <cell r="F2926" t="str">
            <v>64.7 ± 12.2</v>
          </cell>
          <cell r="G2926" t="str">
            <v>59.8 ± 5.5</v>
          </cell>
          <cell r="H2926">
            <v>0.219214456</v>
          </cell>
        </row>
        <row r="2927">
          <cell r="B2927" t="str">
            <v>9930012K11Rik</v>
          </cell>
          <cell r="C2927" t="str">
            <v>uncharacterized protein C8orf58 homolog isoform 2</v>
          </cell>
          <cell r="D2927">
            <v>-0.219200542</v>
          </cell>
          <cell r="E2927">
            <v>0.82793316900000002</v>
          </cell>
          <cell r="F2927" t="str">
            <v>20.8 ± 5.0</v>
          </cell>
          <cell r="G2927" t="str">
            <v>19.2 ± 6.9</v>
          </cell>
          <cell r="H2927">
            <v>0.219200542</v>
          </cell>
        </row>
        <row r="2928">
          <cell r="B2928" t="str">
            <v>Nme6</v>
          </cell>
          <cell r="C2928" t="str">
            <v>nucleoside diphosphate kinase 6 isoform X2</v>
          </cell>
          <cell r="D2928">
            <v>-0.21916013400000001</v>
          </cell>
          <cell r="E2928">
            <v>0.78389255899999999</v>
          </cell>
          <cell r="F2928" t="str">
            <v>19.8 ± 0.3</v>
          </cell>
          <cell r="G2928" t="str">
            <v>18.4 ± 1.3</v>
          </cell>
          <cell r="H2928">
            <v>0.21916013400000001</v>
          </cell>
        </row>
        <row r="2929">
          <cell r="B2929" t="str">
            <v>Abca2</v>
          </cell>
          <cell r="C2929" t="str">
            <v>ATP-binding cassette sub-family A member 2 isoform X7</v>
          </cell>
          <cell r="D2929">
            <v>0.21907654500000001</v>
          </cell>
          <cell r="E2929">
            <v>0.65577302500000001</v>
          </cell>
          <cell r="F2929" t="str">
            <v>36.6 ± 10.7</v>
          </cell>
          <cell r="G2929" t="str">
            <v>45.6 ± 4.4</v>
          </cell>
          <cell r="H2929">
            <v>0.21907654500000001</v>
          </cell>
        </row>
        <row r="2930">
          <cell r="B2930" t="str">
            <v>Rcc2</v>
          </cell>
          <cell r="C2930" t="str">
            <v>protein RCC2 isoform X1</v>
          </cell>
          <cell r="D2930">
            <v>-0.219052002</v>
          </cell>
          <cell r="E2930">
            <v>0.57682758999999995</v>
          </cell>
          <cell r="F2930" t="str">
            <v>78.6 ± 7.2</v>
          </cell>
          <cell r="G2930" t="str">
            <v>73.4 ± 5.8</v>
          </cell>
          <cell r="H2930">
            <v>0.219052002</v>
          </cell>
        </row>
        <row r="2931">
          <cell r="B2931" t="str">
            <v>Napa</v>
          </cell>
          <cell r="C2931" t="str">
            <v>alpha-soluble NSF attachment protein isoform X1</v>
          </cell>
          <cell r="D2931">
            <v>-0.21904156399999999</v>
          </cell>
          <cell r="E2931">
            <v>0.56136309200000001</v>
          </cell>
          <cell r="F2931" t="str">
            <v>44.0 ± 0.8</v>
          </cell>
          <cell r="G2931" t="str">
            <v>40.9 ± 3.2</v>
          </cell>
          <cell r="H2931">
            <v>0.21904156399999999</v>
          </cell>
        </row>
        <row r="2932">
          <cell r="B2932" t="str">
            <v>Smurf2</v>
          </cell>
          <cell r="C2932" t="str">
            <v>E3 ubiquitin-protein ligase SMURF2</v>
          </cell>
          <cell r="D2932">
            <v>0.219022101</v>
          </cell>
          <cell r="E2932">
            <v>0.65965774799999999</v>
          </cell>
          <cell r="F2932" t="str">
            <v>24.8 ± 3.2</v>
          </cell>
          <cell r="G2932" t="str">
            <v>31.3 ± 3.6</v>
          </cell>
          <cell r="H2932">
            <v>0.219022101</v>
          </cell>
        </row>
        <row r="2933">
          <cell r="B2933" t="str">
            <v>Casp8ap2</v>
          </cell>
          <cell r="C2933" t="str">
            <v>CASP8-associated protein 2 isoform X2</v>
          </cell>
          <cell r="D2933">
            <v>0.21883449399999999</v>
          </cell>
          <cell r="E2933">
            <v>0.522233583</v>
          </cell>
          <cell r="F2933" t="str">
            <v>25.8 ± 2.2</v>
          </cell>
          <cell r="G2933" t="str">
            <v>32.3 ± 2.1</v>
          </cell>
          <cell r="H2933">
            <v>0.21883449399999999</v>
          </cell>
        </row>
        <row r="2934">
          <cell r="B2934" t="str">
            <v>Wbp11</v>
          </cell>
          <cell r="C2934" t="str">
            <v>WW domain-binding protein 11</v>
          </cell>
          <cell r="D2934">
            <v>-0.218830951</v>
          </cell>
          <cell r="E2934">
            <v>0.66933347200000004</v>
          </cell>
          <cell r="F2934" t="str">
            <v>43.3 ± 1.8</v>
          </cell>
          <cell r="G2934" t="str">
            <v>40.2 ± 7.8</v>
          </cell>
          <cell r="H2934">
            <v>0.218830951</v>
          </cell>
        </row>
        <row r="2935">
          <cell r="B2935" t="str">
            <v>Itpr1</v>
          </cell>
          <cell r="C2935" t="str">
            <v>inositol 1,4,5-trisphosphate receptor type 1</v>
          </cell>
          <cell r="D2935">
            <v>-0.218808804</v>
          </cell>
          <cell r="E2935">
            <v>0.75564109000000002</v>
          </cell>
          <cell r="F2935" t="str">
            <v>23.4 ± 2.6</v>
          </cell>
          <cell r="G2935" t="str">
            <v>21.7 ± 7.0</v>
          </cell>
          <cell r="H2935">
            <v>0.218808804</v>
          </cell>
        </row>
        <row r="2936">
          <cell r="B2936" t="str">
            <v>Rnf145</v>
          </cell>
          <cell r="C2936" t="str">
            <v>RING finger protein 145 isoform X2</v>
          </cell>
          <cell r="D2936">
            <v>0.21879032100000001</v>
          </cell>
          <cell r="E2936">
            <v>0.52544313600000003</v>
          </cell>
          <cell r="F2936" t="str">
            <v>44.6 ± 5.5</v>
          </cell>
          <cell r="G2936" t="str">
            <v>56.0 ± 3.8</v>
          </cell>
          <cell r="H2936">
            <v>0.21879032100000001</v>
          </cell>
        </row>
        <row r="2937">
          <cell r="B2937" t="str">
            <v>Zw10</v>
          </cell>
          <cell r="C2937" t="str">
            <v>centromere/kinetochore protein zw10 homolog isoform X1</v>
          </cell>
          <cell r="D2937">
            <v>0.218740131</v>
          </cell>
          <cell r="E2937">
            <v>0.54488873500000001</v>
          </cell>
          <cell r="F2937" t="str">
            <v>32.9 ± 3.1</v>
          </cell>
          <cell r="G2937" t="str">
            <v>41.3 ± 0.6</v>
          </cell>
          <cell r="H2937">
            <v>0.218740131</v>
          </cell>
        </row>
        <row r="2938">
          <cell r="B2938" t="str">
            <v>Fbxo21</v>
          </cell>
          <cell r="C2938" t="str">
            <v>F-box only protein 21 isoform 1</v>
          </cell>
          <cell r="D2938">
            <v>0.21872945299999999</v>
          </cell>
          <cell r="E2938">
            <v>0.62080017300000001</v>
          </cell>
          <cell r="F2938" t="str">
            <v>35.6 ± 7.7</v>
          </cell>
          <cell r="G2938" t="str">
            <v>44.5 ± 6.1</v>
          </cell>
          <cell r="H2938">
            <v>0.21872945299999999</v>
          </cell>
        </row>
        <row r="2939">
          <cell r="B2939" t="str">
            <v>Upf3a</v>
          </cell>
          <cell r="C2939" t="str">
            <v>regulator of nonsense transcripts 3A isoform X1</v>
          </cell>
          <cell r="D2939">
            <v>0.21870999099999999</v>
          </cell>
          <cell r="E2939">
            <v>0.70695045099999998</v>
          </cell>
          <cell r="F2939" t="str">
            <v>35.5 ± 6.9</v>
          </cell>
          <cell r="G2939" t="str">
            <v>44.5 ± 1.6</v>
          </cell>
          <cell r="H2939">
            <v>0.21870999099999999</v>
          </cell>
        </row>
        <row r="2940">
          <cell r="B2940" t="str">
            <v>Tmem53</v>
          </cell>
          <cell r="C2940" t="str">
            <v>transmembrane protein 53 isoform d</v>
          </cell>
          <cell r="D2940">
            <v>0.21864148899999999</v>
          </cell>
          <cell r="E2940">
            <v>0.85376032499999999</v>
          </cell>
          <cell r="F2940" t="str">
            <v>7.9 ± 1.3</v>
          </cell>
          <cell r="G2940" t="str">
            <v>9.9 ± 1.6</v>
          </cell>
          <cell r="H2940">
            <v>0.21864148899999999</v>
          </cell>
        </row>
        <row r="2941">
          <cell r="B2941" t="str">
            <v>Magi2</v>
          </cell>
          <cell r="C2941" t="str">
            <v>membrane-associated guanylate kinase, WW and PDZ domain-containing protein 2 isoform 1</v>
          </cell>
          <cell r="D2941">
            <v>0.21858759</v>
          </cell>
          <cell r="E2941">
            <v>0.86226458699999997</v>
          </cell>
          <cell r="F2941" t="str">
            <v>1.6 ± 0.4</v>
          </cell>
          <cell r="G2941" t="str">
            <v>2.0 ± 0.2</v>
          </cell>
          <cell r="H2941">
            <v>0.21858759</v>
          </cell>
        </row>
        <row r="2942">
          <cell r="B2942" t="str">
            <v>Khsrp</v>
          </cell>
          <cell r="C2942" t="str">
            <v>far upstream element-binding protein 2</v>
          </cell>
          <cell r="D2942">
            <v>-0.21858339900000001</v>
          </cell>
          <cell r="E2942">
            <v>0.53160854199999996</v>
          </cell>
          <cell r="F2942" t="str">
            <v>79.4 ± 14.0</v>
          </cell>
          <cell r="G2942" t="str">
            <v>73.3 ± 2.5</v>
          </cell>
          <cell r="H2942">
            <v>0.21858339900000001</v>
          </cell>
        </row>
        <row r="2943">
          <cell r="B2943" t="str">
            <v>Ccnjl</v>
          </cell>
          <cell r="C2943" t="str">
            <v>cyclin-J-like protein</v>
          </cell>
          <cell r="D2943">
            <v>0.218554162</v>
          </cell>
          <cell r="E2943">
            <v>0.80489318799999998</v>
          </cell>
          <cell r="F2943" t="str">
            <v>8.0 ± 0.9</v>
          </cell>
          <cell r="G2943" t="str">
            <v>10.1 ± 1.8</v>
          </cell>
          <cell r="H2943">
            <v>0.218554162</v>
          </cell>
        </row>
        <row r="2944">
          <cell r="B2944" t="str">
            <v>4632427E13Rik</v>
          </cell>
          <cell r="C2944" t="str">
            <v>RIKEN cDNA 4632427E13 gene</v>
          </cell>
          <cell r="D2944">
            <v>0.218539874</v>
          </cell>
          <cell r="E2944">
            <v>0.78932387100000001</v>
          </cell>
          <cell r="F2944" t="str">
            <v>28.3 ± 3.4</v>
          </cell>
          <cell r="G2944" t="str">
            <v>35.5 ± 4.1</v>
          </cell>
          <cell r="H2944">
            <v>0.218539874</v>
          </cell>
        </row>
        <row r="2945">
          <cell r="B2945" t="str">
            <v>Ampd2</v>
          </cell>
          <cell r="C2945" t="str">
            <v>AMP deaminase 2 isoform X3</v>
          </cell>
          <cell r="D2945">
            <v>-0.21849581500000001</v>
          </cell>
          <cell r="E2945">
            <v>0.52137480700000005</v>
          </cell>
          <cell r="F2945" t="str">
            <v>44.2 ± 5.6</v>
          </cell>
          <cell r="G2945" t="str">
            <v>41.0 ± 2.0</v>
          </cell>
          <cell r="H2945">
            <v>0.21849581500000001</v>
          </cell>
        </row>
        <row r="2946">
          <cell r="B2946" t="str">
            <v>Atxn3</v>
          </cell>
          <cell r="C2946" t="str">
            <v>ataxin-3 isoform 2</v>
          </cell>
          <cell r="D2946">
            <v>0.218477748</v>
          </cell>
          <cell r="E2946">
            <v>0.57980257999999996</v>
          </cell>
          <cell r="F2946" t="str">
            <v>38.5 ± 1.9</v>
          </cell>
          <cell r="G2946" t="str">
            <v>46.9 ± 6.0</v>
          </cell>
          <cell r="H2946">
            <v>0.218477748</v>
          </cell>
        </row>
        <row r="2947">
          <cell r="B2947" t="str">
            <v>Gmpr2</v>
          </cell>
          <cell r="C2947" t="str">
            <v>GMP reductase 2 isoform X2</v>
          </cell>
          <cell r="D2947">
            <v>-0.21846238700000001</v>
          </cell>
          <cell r="E2947">
            <v>0.69975125000000005</v>
          </cell>
          <cell r="F2947" t="str">
            <v>34.3 ± 5.8</v>
          </cell>
          <cell r="G2947" t="str">
            <v>31.7 ± 4.1</v>
          </cell>
          <cell r="H2947">
            <v>0.21846238700000001</v>
          </cell>
        </row>
        <row r="2948">
          <cell r="B2948" t="str">
            <v>Myb</v>
          </cell>
          <cell r="C2948" t="str">
            <v>transcriptional activator Myb isoform 1</v>
          </cell>
          <cell r="D2948">
            <v>0.21842337100000001</v>
          </cell>
          <cell r="E2948">
            <v>0.826048016</v>
          </cell>
          <cell r="F2948" t="str">
            <v>7.0 ± 1.1</v>
          </cell>
          <cell r="G2948" t="str">
            <v>8.8 ± 2.2</v>
          </cell>
          <cell r="H2948">
            <v>0.21842337100000001</v>
          </cell>
        </row>
        <row r="2949">
          <cell r="B2949" t="str">
            <v>Hspa9</v>
          </cell>
          <cell r="C2949" t="str">
            <v>stress-70 protein, mitochondrial</v>
          </cell>
          <cell r="D2949">
            <v>-0.21837996800000001</v>
          </cell>
          <cell r="E2949">
            <v>0.61208294100000005</v>
          </cell>
          <cell r="F2949" t="str">
            <v>230.8 ± 31.1</v>
          </cell>
          <cell r="G2949" t="str">
            <v>215.7 ± 7.7</v>
          </cell>
          <cell r="H2949">
            <v>0.21837996800000001</v>
          </cell>
        </row>
        <row r="2950">
          <cell r="B2950" t="str">
            <v>Ppl</v>
          </cell>
          <cell r="C2950" t="str">
            <v>periplakin</v>
          </cell>
          <cell r="D2950">
            <v>-0.21837506400000001</v>
          </cell>
          <cell r="E2950">
            <v>0.527080408</v>
          </cell>
          <cell r="F2950" t="str">
            <v>94.4 ± 9.1</v>
          </cell>
          <cell r="G2950" t="str">
            <v>87.6 ± 8.9</v>
          </cell>
          <cell r="H2950">
            <v>0.21837506400000001</v>
          </cell>
        </row>
        <row r="2951">
          <cell r="B2951" t="str">
            <v>Hipk2</v>
          </cell>
          <cell r="C2951" t="str">
            <v>homeodomain-interacting protein kinase 2 isoform 4</v>
          </cell>
          <cell r="D2951">
            <v>-0.21832654100000001</v>
          </cell>
          <cell r="E2951">
            <v>0.78958240400000002</v>
          </cell>
          <cell r="F2951" t="str">
            <v>13.5 ± 3.9</v>
          </cell>
          <cell r="G2951" t="str">
            <v>12.5 ± 2.4</v>
          </cell>
          <cell r="H2951">
            <v>0.21832654100000001</v>
          </cell>
        </row>
        <row r="2952">
          <cell r="B2952" t="str">
            <v>Tango6</v>
          </cell>
          <cell r="C2952" t="str">
            <v>transport and Golgi organization protein 6 homolog isoform X1</v>
          </cell>
          <cell r="D2952">
            <v>-0.21830718800000001</v>
          </cell>
          <cell r="E2952">
            <v>0.76570989700000003</v>
          </cell>
          <cell r="F2952" t="str">
            <v>6.9 ± 1.5</v>
          </cell>
          <cell r="G2952" t="str">
            <v>6.3 ± 0.8</v>
          </cell>
          <cell r="H2952">
            <v>0.21830718800000001</v>
          </cell>
        </row>
        <row r="2953">
          <cell r="B2953" t="str">
            <v>Crem</v>
          </cell>
          <cell r="C2953" t="str">
            <v>cAMP-responsive element modulator isoform 16</v>
          </cell>
          <cell r="D2953">
            <v>-0.21826067099999999</v>
          </cell>
          <cell r="E2953">
            <v>0.86919134300000001</v>
          </cell>
          <cell r="F2953" t="str">
            <v>3.5 ± 1.1</v>
          </cell>
          <cell r="G2953" t="str">
            <v>3.1 ± 0.9</v>
          </cell>
          <cell r="H2953">
            <v>0.21826067099999999</v>
          </cell>
        </row>
        <row r="2954">
          <cell r="B2954" t="str">
            <v>Pdrg1</v>
          </cell>
          <cell r="C2954" t="str">
            <v>p53 and DNA damage-regulated protein 1</v>
          </cell>
          <cell r="D2954">
            <v>-0.21825549899999999</v>
          </cell>
          <cell r="E2954">
            <v>0.60504004099999997</v>
          </cell>
          <cell r="F2954" t="str">
            <v>52.0 ± 3.6</v>
          </cell>
          <cell r="G2954" t="str">
            <v>48.3 ± 3.1</v>
          </cell>
          <cell r="H2954">
            <v>0.21825549899999999</v>
          </cell>
        </row>
        <row r="2955">
          <cell r="B2955" t="str">
            <v>Leng8</v>
          </cell>
          <cell r="C2955" t="str">
            <v>leukocyte receptor cluster member 8 homolog isoform X1</v>
          </cell>
          <cell r="D2955">
            <v>-0.218244624</v>
          </cell>
          <cell r="E2955">
            <v>0.63056425199999999</v>
          </cell>
          <cell r="F2955" t="str">
            <v>22.3 ± 4.0</v>
          </cell>
          <cell r="G2955" t="str">
            <v>20.9 ± 2.1</v>
          </cell>
          <cell r="H2955">
            <v>0.218244624</v>
          </cell>
        </row>
        <row r="2956">
          <cell r="B2956" t="str">
            <v>Rn7s2</v>
          </cell>
          <cell r="C2956" t="str">
            <v>7S RNA 2</v>
          </cell>
          <cell r="D2956">
            <v>-0.21823123899999999</v>
          </cell>
          <cell r="E2956">
            <v>0.87588743800000002</v>
          </cell>
          <cell r="F2956" t="str">
            <v>115.1 ± 51.8</v>
          </cell>
          <cell r="G2956" t="str">
            <v>108.5 ± 17.9</v>
          </cell>
          <cell r="H2956">
            <v>0.21823123899999999</v>
          </cell>
        </row>
        <row r="2957">
          <cell r="B2957" t="str">
            <v>Hmgcs1</v>
          </cell>
          <cell r="C2957" t="str">
            <v>hydroxymethylglutaryl-CoA synthase, cytoplasmic isoform X1</v>
          </cell>
          <cell r="D2957">
            <v>0.21820271399999999</v>
          </cell>
          <cell r="E2957">
            <v>0.49917476599999999</v>
          </cell>
          <cell r="F2957" t="str">
            <v>101.0 ± 12.1</v>
          </cell>
          <cell r="G2957" t="str">
            <v>126.6 ± 7.9</v>
          </cell>
          <cell r="H2957">
            <v>0.21820271399999999</v>
          </cell>
        </row>
        <row r="2958">
          <cell r="B2958" t="str">
            <v>Qars</v>
          </cell>
          <cell r="C2958" t="str">
            <v>glutamine--tRNA ligase</v>
          </cell>
          <cell r="D2958">
            <v>-0.21815979999999999</v>
          </cell>
          <cell r="E2958">
            <v>0.49424810600000002</v>
          </cell>
          <cell r="F2958" t="str">
            <v>70.7 ± 3.3</v>
          </cell>
          <cell r="G2958" t="str">
            <v>65.0 ± 4.7</v>
          </cell>
          <cell r="H2958">
            <v>0.21815979999999999</v>
          </cell>
        </row>
        <row r="2959">
          <cell r="B2959" t="str">
            <v>Helz2</v>
          </cell>
          <cell r="C2959" t="str">
            <v>helicase with zinc finger domain 2 isoform X3</v>
          </cell>
          <cell r="D2959">
            <v>-0.218122919</v>
          </cell>
          <cell r="E2959">
            <v>0.69359881899999998</v>
          </cell>
          <cell r="F2959" t="str">
            <v>6.3 ± 0.9</v>
          </cell>
          <cell r="G2959" t="str">
            <v>5.9 ± 0.9</v>
          </cell>
          <cell r="H2959">
            <v>0.218122919</v>
          </cell>
        </row>
        <row r="2960">
          <cell r="B2960" t="str">
            <v>Slc9a2</v>
          </cell>
          <cell r="C2960" t="str">
            <v>sodium/hydrogen exchanger 2 precursor</v>
          </cell>
          <cell r="D2960">
            <v>-0.21807727700000001</v>
          </cell>
          <cell r="E2960">
            <v>0.89187138099999996</v>
          </cell>
          <cell r="F2960" t="str">
            <v>2.6 ± 1.3</v>
          </cell>
          <cell r="G2960" t="str">
            <v>2.4 ± 0.5</v>
          </cell>
          <cell r="H2960">
            <v>0.21807727700000001</v>
          </cell>
        </row>
        <row r="2961">
          <cell r="B2961" t="str">
            <v>Golga7b</v>
          </cell>
          <cell r="C2961" t="str">
            <v>golgin subfamily A member 7B</v>
          </cell>
          <cell r="D2961">
            <v>-0.21794274199999999</v>
          </cell>
          <cell r="E2961">
            <v>0.89902545899999997</v>
          </cell>
          <cell r="F2961" t="str">
            <v>3.1 ± 1.3</v>
          </cell>
          <cell r="G2961" t="str">
            <v>2.8 ± 1.0</v>
          </cell>
          <cell r="H2961">
            <v>0.21794274199999999</v>
          </cell>
        </row>
        <row r="2962">
          <cell r="B2962" t="str">
            <v>Cad</v>
          </cell>
          <cell r="C2962" t="str">
            <v>CAD protein isoform X2</v>
          </cell>
          <cell r="D2962">
            <v>-0.217933602</v>
          </cell>
          <cell r="E2962">
            <v>0.65434018800000004</v>
          </cell>
          <cell r="F2962" t="str">
            <v>27.0 ± 5.8</v>
          </cell>
          <cell r="G2962" t="str">
            <v>25.0 ± 4.6</v>
          </cell>
          <cell r="H2962">
            <v>0.217933602</v>
          </cell>
        </row>
        <row r="2963">
          <cell r="B2963" t="str">
            <v>Zc2hc1a</v>
          </cell>
          <cell r="C2963" t="str">
            <v>zinc finger C2HC domain-containing protein 1A isoform X1</v>
          </cell>
          <cell r="D2963">
            <v>0.21789810600000001</v>
          </cell>
          <cell r="E2963">
            <v>0.56345915400000002</v>
          </cell>
          <cell r="F2963" t="str">
            <v>34.2 ± 4.3</v>
          </cell>
          <cell r="G2963" t="str">
            <v>42.8 ± 3.7</v>
          </cell>
          <cell r="H2963">
            <v>0.21789810600000001</v>
          </cell>
        </row>
        <row r="2964">
          <cell r="B2964" t="str">
            <v>Blzf1</v>
          </cell>
          <cell r="C2964" t="str">
            <v>golgin-45 isoform X1</v>
          </cell>
          <cell r="D2964">
            <v>0.21783452</v>
          </cell>
          <cell r="E2964">
            <v>0.66838842099999995</v>
          </cell>
          <cell r="F2964" t="str">
            <v>13.2 ± 1.1</v>
          </cell>
          <cell r="G2964" t="str">
            <v>16.6 ± 1.2</v>
          </cell>
          <cell r="H2964">
            <v>0.21783452</v>
          </cell>
        </row>
        <row r="2965">
          <cell r="B2965" t="str">
            <v>Spg21</v>
          </cell>
          <cell r="C2965" t="str">
            <v>maspardin</v>
          </cell>
          <cell r="D2965">
            <v>0.21778214300000001</v>
          </cell>
          <cell r="E2965">
            <v>0.58798318800000005</v>
          </cell>
          <cell r="F2965" t="str">
            <v>31.1 ± 4.8</v>
          </cell>
          <cell r="G2965" t="str">
            <v>39.0 ± 2.3</v>
          </cell>
          <cell r="H2965">
            <v>0.21778214300000001</v>
          </cell>
        </row>
        <row r="2966">
          <cell r="B2966" t="str">
            <v>Swt1</v>
          </cell>
          <cell r="C2966" t="str">
            <v>transcriptional protein SWT1 isoform X2</v>
          </cell>
          <cell r="D2966">
            <v>0.21776406100000001</v>
          </cell>
          <cell r="E2966">
            <v>0.66623238500000004</v>
          </cell>
          <cell r="F2966" t="str">
            <v>11.6 ± 0.3</v>
          </cell>
          <cell r="G2966" t="str">
            <v>14.6 ± 1.1</v>
          </cell>
          <cell r="H2966">
            <v>0.21776406100000001</v>
          </cell>
        </row>
        <row r="2967">
          <cell r="B2967" t="str">
            <v>Prorsd1</v>
          </cell>
          <cell r="C2967" t="str">
            <v>prolyl-tRNA synthetase associated domain-containing protein 1 isoform 1</v>
          </cell>
          <cell r="D2967">
            <v>0.21767383200000001</v>
          </cell>
          <cell r="E2967">
            <v>0.83379889200000001</v>
          </cell>
          <cell r="F2967" t="str">
            <v>6.9 ± 1.4</v>
          </cell>
          <cell r="G2967" t="str">
            <v>8.7 ± 0.6</v>
          </cell>
          <cell r="H2967">
            <v>0.21767383200000001</v>
          </cell>
        </row>
        <row r="2968">
          <cell r="B2968" t="str">
            <v>Mphosph8</v>
          </cell>
          <cell r="C2968" t="str">
            <v>M-phase phosphoprotein 8 isoform X1</v>
          </cell>
          <cell r="D2968">
            <v>-0.21766682900000001</v>
          </cell>
          <cell r="E2968">
            <v>0.75564109000000002</v>
          </cell>
          <cell r="F2968" t="str">
            <v>21.4 ± 3.0</v>
          </cell>
          <cell r="G2968" t="str">
            <v>19.8 ± 5.0</v>
          </cell>
          <cell r="H2968">
            <v>0.21766682900000001</v>
          </cell>
        </row>
        <row r="2969">
          <cell r="B2969" t="str">
            <v>Tmem54</v>
          </cell>
          <cell r="C2969" t="str">
            <v>transmembrane protein 54 isoform X1</v>
          </cell>
          <cell r="D2969">
            <v>-0.21761813899999999</v>
          </cell>
          <cell r="E2969">
            <v>0.65994567500000001</v>
          </cell>
          <cell r="F2969" t="str">
            <v>55.3 ± 4.7</v>
          </cell>
          <cell r="G2969" t="str">
            <v>50.5 ± 7.7</v>
          </cell>
          <cell r="H2969">
            <v>0.21761813899999999</v>
          </cell>
        </row>
        <row r="2970">
          <cell r="B2970" t="str">
            <v>Sprtn</v>
          </cell>
          <cell r="C2970" t="str">
            <v>sprT-like domain-containing protein Spartan isoform X1</v>
          </cell>
          <cell r="D2970">
            <v>-0.217608936</v>
          </cell>
          <cell r="E2970">
            <v>0.72906772900000005</v>
          </cell>
          <cell r="F2970" t="str">
            <v>21.8 ± 3.1</v>
          </cell>
          <cell r="G2970" t="str">
            <v>20.3 ± 2.8</v>
          </cell>
          <cell r="H2970">
            <v>0.217608936</v>
          </cell>
        </row>
        <row r="2971">
          <cell r="B2971" t="str">
            <v>Cdca8</v>
          </cell>
          <cell r="C2971" t="str">
            <v>borealin</v>
          </cell>
          <cell r="D2971">
            <v>0.21756805900000001</v>
          </cell>
          <cell r="E2971">
            <v>0.65358378100000003</v>
          </cell>
          <cell r="F2971" t="str">
            <v>32.1 ± 4.7</v>
          </cell>
          <cell r="G2971" t="str">
            <v>40.2 ± 1.1</v>
          </cell>
          <cell r="H2971">
            <v>0.21756805900000001</v>
          </cell>
        </row>
        <row r="2972">
          <cell r="B2972" t="str">
            <v>Nol4</v>
          </cell>
          <cell r="C2972" t="str">
            <v>nucleolar protein 4 isoform X5</v>
          </cell>
          <cell r="D2972">
            <v>0.21756692999999999</v>
          </cell>
          <cell r="E2972">
            <v>0.90066774199999999</v>
          </cell>
          <cell r="F2972" t="str">
            <v>2.4 ± 0.6</v>
          </cell>
          <cell r="G2972" t="str">
            <v>3.0 ± 1.4</v>
          </cell>
          <cell r="H2972">
            <v>0.21756692999999999</v>
          </cell>
        </row>
        <row r="2973">
          <cell r="B2973" t="str">
            <v>Rnf2</v>
          </cell>
          <cell r="C2973" t="str">
            <v>E3 ubiquitin-protein ligase RING2 isoform X1</v>
          </cell>
          <cell r="D2973">
            <v>0.21753718599999999</v>
          </cell>
          <cell r="E2973">
            <v>0.59757486999999998</v>
          </cell>
          <cell r="F2973" t="str">
            <v>35.0 ± 2.8</v>
          </cell>
          <cell r="G2973" t="str">
            <v>43.8 ± 5.3</v>
          </cell>
          <cell r="H2973">
            <v>0.21753718599999999</v>
          </cell>
        </row>
        <row r="2974">
          <cell r="B2974" t="str">
            <v>Dpy19l1</v>
          </cell>
          <cell r="C2974" t="str">
            <v>probable C-mannosyltransferase DPY19L1 isoform X1</v>
          </cell>
          <cell r="D2974">
            <v>0.217530692</v>
          </cell>
          <cell r="E2974">
            <v>0.61208294100000005</v>
          </cell>
          <cell r="F2974" t="str">
            <v>13.0 ± 0.6</v>
          </cell>
          <cell r="G2974" t="str">
            <v>16.1 ± 0.9</v>
          </cell>
          <cell r="H2974">
            <v>0.217530692</v>
          </cell>
        </row>
        <row r="2975">
          <cell r="B2975" t="str">
            <v>Esrp1</v>
          </cell>
          <cell r="C2975" t="str">
            <v>epithelial splicing regulatory protein 1 isoform X6</v>
          </cell>
          <cell r="D2975">
            <v>-0.21715741399999999</v>
          </cell>
          <cell r="E2975">
            <v>0.505722228</v>
          </cell>
          <cell r="F2975" t="str">
            <v>58.2 ± 7.2</v>
          </cell>
          <cell r="G2975" t="str">
            <v>53.9 ± 3.0</v>
          </cell>
          <cell r="H2975">
            <v>0.21715741399999999</v>
          </cell>
        </row>
        <row r="2976">
          <cell r="B2976" t="str">
            <v>Mrpl21</v>
          </cell>
          <cell r="C2976" t="str">
            <v>39S ribosomal protein L21, mitochondrial isoform X2</v>
          </cell>
          <cell r="D2976">
            <v>0.21711947200000001</v>
          </cell>
          <cell r="E2976">
            <v>0.59879397700000003</v>
          </cell>
          <cell r="F2976" t="str">
            <v>104.9 ± 4.9</v>
          </cell>
          <cell r="G2976" t="str">
            <v>131.9 ± 10.5</v>
          </cell>
          <cell r="H2976">
            <v>0.21711947200000001</v>
          </cell>
        </row>
        <row r="2977">
          <cell r="B2977" t="str">
            <v>Incenp</v>
          </cell>
          <cell r="C2977" t="str">
            <v>inner centromere protein isoform X4</v>
          </cell>
          <cell r="D2977">
            <v>0.21690393799999999</v>
          </cell>
          <cell r="E2977">
            <v>0.59597067100000001</v>
          </cell>
          <cell r="F2977" t="str">
            <v>40.2 ± 8.1</v>
          </cell>
          <cell r="G2977" t="str">
            <v>50.1 ± 2.9</v>
          </cell>
          <cell r="H2977">
            <v>0.21690393799999999</v>
          </cell>
        </row>
        <row r="2978">
          <cell r="B2978" t="str">
            <v>Gpd1l</v>
          </cell>
          <cell r="C2978" t="str">
            <v>glycerol-3-phosphate dehydrogenase 1-like protein</v>
          </cell>
          <cell r="D2978">
            <v>-0.216881938</v>
          </cell>
          <cell r="E2978">
            <v>0.646880024</v>
          </cell>
          <cell r="F2978" t="str">
            <v>19.9 ± 4.0</v>
          </cell>
          <cell r="G2978" t="str">
            <v>18.3 ± 1.6</v>
          </cell>
          <cell r="H2978">
            <v>0.216881938</v>
          </cell>
        </row>
        <row r="2979">
          <cell r="B2979" t="str">
            <v>Tbc1d9b</v>
          </cell>
          <cell r="C2979" t="str">
            <v>TBC1 domain family member 9B isoform 1</v>
          </cell>
          <cell r="D2979">
            <v>-0.21684962799999999</v>
          </cell>
          <cell r="E2979">
            <v>0.53833436800000001</v>
          </cell>
          <cell r="F2979" t="str">
            <v>49.6 ± 5.1</v>
          </cell>
          <cell r="G2979" t="str">
            <v>46.0 ± 5.7</v>
          </cell>
          <cell r="H2979">
            <v>0.21684962799999999</v>
          </cell>
        </row>
        <row r="2980">
          <cell r="B2980" t="str">
            <v>Slc12a2</v>
          </cell>
          <cell r="C2980" t="str">
            <v>solute carrier family 12 member 2</v>
          </cell>
          <cell r="D2980">
            <v>-0.21679696900000001</v>
          </cell>
          <cell r="E2980">
            <v>0.61631121700000002</v>
          </cell>
          <cell r="F2980" t="str">
            <v>43.1 ± 9.5</v>
          </cell>
          <cell r="G2980" t="str">
            <v>39.8 ± 4.8</v>
          </cell>
          <cell r="H2980">
            <v>0.21679696900000001</v>
          </cell>
        </row>
        <row r="2981">
          <cell r="B2981" t="str">
            <v>Klhl2</v>
          </cell>
          <cell r="C2981" t="str">
            <v>kelch-like protein 2 isoform X2</v>
          </cell>
          <cell r="D2981">
            <v>0.21672965799999999</v>
          </cell>
          <cell r="E2981">
            <v>0.68096965200000004</v>
          </cell>
          <cell r="F2981" t="str">
            <v>35.3 ± 7.6</v>
          </cell>
          <cell r="G2981" t="str">
            <v>44.1 ± 4.3</v>
          </cell>
          <cell r="H2981">
            <v>0.21672965799999999</v>
          </cell>
        </row>
        <row r="2982">
          <cell r="B2982" t="str">
            <v>Tox4</v>
          </cell>
          <cell r="C2982" t="str">
            <v>TOX high mobility group box family member 4</v>
          </cell>
          <cell r="D2982">
            <v>-0.21671685700000001</v>
          </cell>
          <cell r="E2982">
            <v>0.65977559900000005</v>
          </cell>
          <cell r="F2982" t="str">
            <v>44.6 ± 4.9</v>
          </cell>
          <cell r="G2982" t="str">
            <v>41.3 ± 8.4</v>
          </cell>
          <cell r="H2982">
            <v>0.21671685700000001</v>
          </cell>
        </row>
        <row r="2983">
          <cell r="B2983" t="str">
            <v>Bhlhe41</v>
          </cell>
          <cell r="C2983" t="str">
            <v>class E basic helix-loop-helix protein 41 isoform 2</v>
          </cell>
          <cell r="D2983">
            <v>0.21666492000000001</v>
          </cell>
          <cell r="E2983">
            <v>0.76558870400000001</v>
          </cell>
          <cell r="F2983" t="str">
            <v>3.4 ± 0.2</v>
          </cell>
          <cell r="G2983" t="str">
            <v>4.2 ± 0.3</v>
          </cell>
          <cell r="H2983">
            <v>0.21666492000000001</v>
          </cell>
        </row>
        <row r="2984">
          <cell r="B2984" t="str">
            <v>Lrrfip2</v>
          </cell>
          <cell r="C2984" t="str">
            <v>leucine-rich repeat flightless-interacting protein 2 isoform X26</v>
          </cell>
          <cell r="D2984">
            <v>-0.216597963</v>
          </cell>
          <cell r="E2984">
            <v>0.54991907500000003</v>
          </cell>
          <cell r="F2984" t="str">
            <v>30.4 ± 2.5</v>
          </cell>
          <cell r="G2984" t="str">
            <v>28.2 ± 0.9</v>
          </cell>
          <cell r="H2984">
            <v>0.216597963</v>
          </cell>
        </row>
        <row r="2985">
          <cell r="B2985" t="str">
            <v>Tspan4</v>
          </cell>
          <cell r="C2985" t="str">
            <v>tetraspanin-4</v>
          </cell>
          <cell r="D2985">
            <v>-0.21658669999999999</v>
          </cell>
          <cell r="E2985">
            <v>0.62590128300000003</v>
          </cell>
          <cell r="F2985" t="str">
            <v>52.7 ± 2.1</v>
          </cell>
          <cell r="G2985" t="str">
            <v>49.0 ± 6.4</v>
          </cell>
          <cell r="H2985">
            <v>0.21658669999999999</v>
          </cell>
        </row>
        <row r="2986">
          <cell r="B2986" t="str">
            <v>Asna1</v>
          </cell>
          <cell r="C2986" t="str">
            <v>ATPase Asna1 isoform X1</v>
          </cell>
          <cell r="D2986">
            <v>-0.21656567400000001</v>
          </cell>
          <cell r="E2986">
            <v>0.70776599600000001</v>
          </cell>
          <cell r="F2986" t="str">
            <v>157.4 ± 32.1</v>
          </cell>
          <cell r="G2986" t="str">
            <v>145.9 ± 29.5</v>
          </cell>
          <cell r="H2986">
            <v>0.21656567400000001</v>
          </cell>
        </row>
        <row r="2987">
          <cell r="B2987" t="str">
            <v>Tbc1d22a</v>
          </cell>
          <cell r="C2987" t="str">
            <v>TBC1 domain family member 22A isoform X2</v>
          </cell>
          <cell r="D2987">
            <v>-0.21655727499999999</v>
          </cell>
          <cell r="E2987">
            <v>0.65550120199999995</v>
          </cell>
          <cell r="F2987" t="str">
            <v>33.7 ± 3.8</v>
          </cell>
          <cell r="G2987" t="str">
            <v>31.5 ± 3.2</v>
          </cell>
          <cell r="H2987">
            <v>0.21655727499999999</v>
          </cell>
        </row>
        <row r="2988">
          <cell r="B2988" t="str">
            <v>Hdac7</v>
          </cell>
          <cell r="C2988" t="str">
            <v>histone deacetylase 7 isoform X1</v>
          </cell>
          <cell r="D2988">
            <v>-0.216486717</v>
          </cell>
          <cell r="E2988">
            <v>0.57174595299999997</v>
          </cell>
          <cell r="F2988" t="str">
            <v>54.3 ± 9.2</v>
          </cell>
          <cell r="G2988" t="str">
            <v>50.6 ± 5.6</v>
          </cell>
          <cell r="H2988">
            <v>0.216486717</v>
          </cell>
        </row>
        <row r="2989">
          <cell r="B2989" t="str">
            <v>Fam161b</v>
          </cell>
          <cell r="C2989" t="str">
            <v>protein FAM161B</v>
          </cell>
          <cell r="D2989">
            <v>0.21644407399999999</v>
          </cell>
          <cell r="E2989">
            <v>0.81314393600000001</v>
          </cell>
          <cell r="F2989" t="str">
            <v>6.0 ± 1.1</v>
          </cell>
          <cell r="G2989" t="str">
            <v>7.4 ± 0.6</v>
          </cell>
          <cell r="H2989">
            <v>0.21644407399999999</v>
          </cell>
        </row>
        <row r="2990">
          <cell r="B2990" t="str">
            <v>Ccne2</v>
          </cell>
          <cell r="C2990" t="str">
            <v>G1/S-specific cyclin-E2 isoform X2</v>
          </cell>
          <cell r="D2990">
            <v>0.21639729499999999</v>
          </cell>
          <cell r="E2990">
            <v>0.68963284499999999</v>
          </cell>
          <cell r="F2990" t="str">
            <v>32.0 ± 5.4</v>
          </cell>
          <cell r="G2990" t="str">
            <v>39.8 ± 6.1</v>
          </cell>
          <cell r="H2990">
            <v>0.21639729499999999</v>
          </cell>
        </row>
        <row r="2991">
          <cell r="B2991" t="str">
            <v>Glmn</v>
          </cell>
          <cell r="C2991" t="str">
            <v>glomulin isoform X2</v>
          </cell>
          <cell r="D2991">
            <v>0.21639169799999999</v>
          </cell>
          <cell r="E2991">
            <v>0.78958240400000002</v>
          </cell>
          <cell r="F2991" t="str">
            <v>11.8 ± 1.9</v>
          </cell>
          <cell r="G2991" t="str">
            <v>14.7 ± 2.1</v>
          </cell>
          <cell r="H2991">
            <v>0.21639169799999999</v>
          </cell>
        </row>
        <row r="2992">
          <cell r="B2992" t="str">
            <v>Adgre5</v>
          </cell>
          <cell r="C2992" t="str">
            <v>adhesion G protein-coupled receptor E5</v>
          </cell>
          <cell r="D2992">
            <v>0.21636093000000001</v>
          </cell>
          <cell r="E2992">
            <v>0.53694283200000004</v>
          </cell>
          <cell r="F2992" t="str">
            <v>41.3 ± 5.5</v>
          </cell>
          <cell r="G2992" t="str">
            <v>51.9 ± 2.2</v>
          </cell>
          <cell r="H2992">
            <v>0.21636093000000001</v>
          </cell>
        </row>
        <row r="2993">
          <cell r="B2993" t="str">
            <v>Csrp1</v>
          </cell>
          <cell r="C2993" t="str">
            <v>cysteine and glycine-rich protein 1</v>
          </cell>
          <cell r="D2993">
            <v>0.216180497</v>
          </cell>
          <cell r="E2993">
            <v>0.53519766000000002</v>
          </cell>
          <cell r="F2993" t="str">
            <v>193.7 ± 31.3</v>
          </cell>
          <cell r="G2993" t="str">
            <v>241.9 ± 18.5</v>
          </cell>
          <cell r="H2993">
            <v>0.216180497</v>
          </cell>
        </row>
        <row r="2994">
          <cell r="B2994" t="str">
            <v>Gmds</v>
          </cell>
          <cell r="C2994" t="str">
            <v>GDP-mannose 4,6 dehydratase</v>
          </cell>
          <cell r="D2994">
            <v>-0.21614128899999999</v>
          </cell>
          <cell r="E2994">
            <v>0.62199247300000005</v>
          </cell>
          <cell r="F2994" t="str">
            <v>47.8 ± 6.4</v>
          </cell>
          <cell r="G2994" t="str">
            <v>44.4 ± 4.7</v>
          </cell>
          <cell r="H2994">
            <v>0.21614128899999999</v>
          </cell>
        </row>
        <row r="2995">
          <cell r="B2995" t="str">
            <v>Plcg1</v>
          </cell>
          <cell r="C2995" t="str">
            <v>1-phosphatidylinositol 4,5-bisphosphate phosphodiesterase gamma-1</v>
          </cell>
          <cell r="D2995">
            <v>0.21605891899999999</v>
          </cell>
          <cell r="E2995">
            <v>0.570594869</v>
          </cell>
          <cell r="F2995" t="str">
            <v>37.6 ± 5.3</v>
          </cell>
          <cell r="G2995" t="str">
            <v>47.1 ± 6.1</v>
          </cell>
          <cell r="H2995">
            <v>0.21605891899999999</v>
          </cell>
        </row>
        <row r="2996">
          <cell r="B2996" t="str">
            <v>Eomes</v>
          </cell>
          <cell r="C2996" t="str">
            <v>eomesodermin homolog isoform X1</v>
          </cell>
          <cell r="D2996">
            <v>-0.21603924499999999</v>
          </cell>
          <cell r="E2996">
            <v>0.83519245099999995</v>
          </cell>
          <cell r="F2996" t="str">
            <v>4.3 ± 0.3</v>
          </cell>
          <cell r="G2996" t="str">
            <v>4.0 ± 0.9</v>
          </cell>
          <cell r="H2996">
            <v>0.21603924499999999</v>
          </cell>
        </row>
        <row r="2997">
          <cell r="B2997" t="str">
            <v>Cx3cl1</v>
          </cell>
          <cell r="C2997" t="str">
            <v>fractalkine precursor</v>
          </cell>
          <cell r="D2997">
            <v>-0.21603109200000001</v>
          </cell>
          <cell r="E2997">
            <v>0.65577302500000001</v>
          </cell>
          <cell r="F2997" t="str">
            <v>26.4 ± 5.5</v>
          </cell>
          <cell r="G2997" t="str">
            <v>24.3 ± 2.2</v>
          </cell>
          <cell r="H2997">
            <v>0.21603109200000001</v>
          </cell>
        </row>
        <row r="2998">
          <cell r="B2998" t="str">
            <v>Mea1</v>
          </cell>
          <cell r="C2998" t="str">
            <v>male-enhanced antigen 1 isoform b</v>
          </cell>
          <cell r="D2998">
            <v>-0.21598806800000001</v>
          </cell>
          <cell r="E2998">
            <v>0.54488873500000001</v>
          </cell>
          <cell r="F2998" t="str">
            <v>145.4 ± 6.8</v>
          </cell>
          <cell r="G2998" t="str">
            <v>135.3 ± 9.3</v>
          </cell>
          <cell r="H2998">
            <v>0.21598806800000001</v>
          </cell>
        </row>
        <row r="2999">
          <cell r="B2999" t="str">
            <v>Commd7</v>
          </cell>
          <cell r="C2999" t="str">
            <v>COMM domain-containing protein 7 isoform X1</v>
          </cell>
          <cell r="D2999">
            <v>-0.21578999500000001</v>
          </cell>
          <cell r="E2999">
            <v>0.61208294100000005</v>
          </cell>
          <cell r="F2999" t="str">
            <v>20.5 ± 0.7</v>
          </cell>
          <cell r="G2999" t="str">
            <v>19.1 ± 1.2</v>
          </cell>
          <cell r="H2999">
            <v>0.21578999500000001</v>
          </cell>
        </row>
        <row r="3000">
          <cell r="B3000" t="str">
            <v>Rpl8</v>
          </cell>
          <cell r="C3000" t="str">
            <v>60S ribosomal protein L8</v>
          </cell>
          <cell r="D3000">
            <v>-0.21575509500000001</v>
          </cell>
          <cell r="E3000">
            <v>0.57458797299999997</v>
          </cell>
          <cell r="F3000" t="str">
            <v>2604.0 ± 253.6</v>
          </cell>
          <cell r="G3000" t="str">
            <v>2435.1 ± 110.4</v>
          </cell>
          <cell r="H3000">
            <v>0.21575509500000001</v>
          </cell>
        </row>
        <row r="3001">
          <cell r="B3001" t="str">
            <v>S1pr2</v>
          </cell>
          <cell r="C3001" t="str">
            <v>sphingosine 1-phosphate receptor 2</v>
          </cell>
          <cell r="D3001">
            <v>0.21572111499999999</v>
          </cell>
          <cell r="E3001">
            <v>0.76570989700000003</v>
          </cell>
          <cell r="F3001" t="str">
            <v>9.1 ± 1.3</v>
          </cell>
          <cell r="G3001" t="str">
            <v>11.4 ± 1.7</v>
          </cell>
          <cell r="H3001">
            <v>0.21572111499999999</v>
          </cell>
        </row>
        <row r="3002">
          <cell r="B3002" t="str">
            <v>Mrpl53</v>
          </cell>
          <cell r="C3002" t="str">
            <v>39S ribosomal protein L53, mitochondrial</v>
          </cell>
          <cell r="D3002">
            <v>-0.21567983399999999</v>
          </cell>
          <cell r="E3002">
            <v>0.74318889399999999</v>
          </cell>
          <cell r="F3002" t="str">
            <v>69.2 ± 1.2</v>
          </cell>
          <cell r="G3002" t="str">
            <v>64.5 ± 13.6</v>
          </cell>
          <cell r="H3002">
            <v>0.21567983399999999</v>
          </cell>
        </row>
        <row r="3003">
          <cell r="B3003" t="str">
            <v>Nampt</v>
          </cell>
          <cell r="C3003" t="str">
            <v>nicotinamide phosphoribosyltransferase</v>
          </cell>
          <cell r="D3003">
            <v>-0.21557625599999999</v>
          </cell>
          <cell r="E3003">
            <v>0.72550581700000005</v>
          </cell>
          <cell r="F3003" t="str">
            <v>62.3 ± 12.0</v>
          </cell>
          <cell r="G3003" t="str">
            <v>58.4 ± 7.2</v>
          </cell>
          <cell r="H3003">
            <v>0.21557625599999999</v>
          </cell>
        </row>
        <row r="3004">
          <cell r="B3004" t="str">
            <v>Sept2</v>
          </cell>
          <cell r="C3004" t="str">
            <v>septin-2 isoform a</v>
          </cell>
          <cell r="D3004">
            <v>0.21557221700000001</v>
          </cell>
          <cell r="E3004">
            <v>0.489867055</v>
          </cell>
          <cell r="F3004" t="str">
            <v>199.7 ± 16.1</v>
          </cell>
          <cell r="G3004" t="str">
            <v>250.2 ± 12.3</v>
          </cell>
          <cell r="H3004">
            <v>0.21557221700000001</v>
          </cell>
        </row>
        <row r="3005">
          <cell r="B3005" t="str">
            <v>Actn4</v>
          </cell>
          <cell r="C3005" t="str">
            <v>alpha-actinin-4 isoform X4</v>
          </cell>
          <cell r="D3005">
            <v>-0.21556768100000001</v>
          </cell>
          <cell r="E3005">
            <v>0.64697894600000005</v>
          </cell>
          <cell r="F3005" t="str">
            <v>67.7 ± 17.7</v>
          </cell>
          <cell r="G3005" t="str">
            <v>62.5 ± 6.3</v>
          </cell>
          <cell r="H3005">
            <v>0.21556768100000001</v>
          </cell>
        </row>
        <row r="3006">
          <cell r="B3006" t="str">
            <v>Msantd4</v>
          </cell>
          <cell r="C3006" t="str">
            <v>myb/SANT-like DNA-binding domain-containing protein 4 isoform X1</v>
          </cell>
          <cell r="D3006">
            <v>0.215559537</v>
          </cell>
          <cell r="E3006">
            <v>0.52427840599999997</v>
          </cell>
          <cell r="F3006" t="str">
            <v>49.0 ± 2.5</v>
          </cell>
          <cell r="G3006" t="str">
            <v>61.3 ± 3.1</v>
          </cell>
          <cell r="H3006">
            <v>0.215559537</v>
          </cell>
        </row>
        <row r="3007">
          <cell r="B3007" t="str">
            <v>Smc3</v>
          </cell>
          <cell r="C3007" t="str">
            <v>structural maintenance of chromosomes protein 3</v>
          </cell>
          <cell r="D3007">
            <v>0.215498579</v>
          </cell>
          <cell r="E3007">
            <v>0.56447778100000001</v>
          </cell>
          <cell r="F3007" t="str">
            <v>81.5 ± 7.0</v>
          </cell>
          <cell r="G3007" t="str">
            <v>101.9 ± 13.4</v>
          </cell>
          <cell r="H3007">
            <v>0.215498579</v>
          </cell>
        </row>
        <row r="3008">
          <cell r="B3008" t="str">
            <v>Gabpa</v>
          </cell>
          <cell r="C3008" t="str">
            <v>GA-binding protein alpha chain</v>
          </cell>
          <cell r="D3008">
            <v>0.21548885600000001</v>
          </cell>
          <cell r="E3008">
            <v>0.51947841100000003</v>
          </cell>
          <cell r="F3008" t="str">
            <v>47.1 ± 0.4</v>
          </cell>
          <cell r="G3008" t="str">
            <v>59.1 ± 3.0</v>
          </cell>
          <cell r="H3008">
            <v>0.21548885600000001</v>
          </cell>
        </row>
        <row r="3009">
          <cell r="B3009" t="str">
            <v>Btd</v>
          </cell>
          <cell r="C3009" t="str">
            <v>biotinidase</v>
          </cell>
          <cell r="D3009">
            <v>0.21539003900000001</v>
          </cell>
          <cell r="E3009">
            <v>0.76411960400000001</v>
          </cell>
          <cell r="F3009" t="str">
            <v>17.9 ± 3.9</v>
          </cell>
          <cell r="G3009" t="str">
            <v>22.3 ± 4.6</v>
          </cell>
          <cell r="H3009">
            <v>0.21539003900000001</v>
          </cell>
        </row>
        <row r="3010">
          <cell r="B3010" t="str">
            <v>Sh3yl1</v>
          </cell>
          <cell r="C3010" t="str">
            <v>SH3 domain-containing YSC84-like protein 1 isoform 2</v>
          </cell>
          <cell r="D3010">
            <v>-0.21533534100000001</v>
          </cell>
          <cell r="E3010">
            <v>0.69052533800000004</v>
          </cell>
          <cell r="F3010" t="str">
            <v>11.3 ± 2.1</v>
          </cell>
          <cell r="G3010" t="str">
            <v>10.6 ± 0.3</v>
          </cell>
          <cell r="H3010">
            <v>0.21533534100000001</v>
          </cell>
        </row>
        <row r="3011">
          <cell r="B3011" t="str">
            <v>Map3k4</v>
          </cell>
          <cell r="C3011" t="str">
            <v>mitogen-activated protein kinase kinase kinase 4</v>
          </cell>
          <cell r="D3011">
            <v>0.21519071000000001</v>
          </cell>
          <cell r="E3011">
            <v>0.58701710900000004</v>
          </cell>
          <cell r="F3011" t="str">
            <v>31.1 ± 6.5</v>
          </cell>
          <cell r="G3011" t="str">
            <v>38.8 ± 3.2</v>
          </cell>
          <cell r="H3011">
            <v>0.21519071000000001</v>
          </cell>
        </row>
        <row r="3012">
          <cell r="B3012" t="str">
            <v>Trpm7</v>
          </cell>
          <cell r="C3012" t="str">
            <v>transient receptor potential cation channel subfamily M member 7 isoform 2</v>
          </cell>
          <cell r="D3012">
            <v>0.215161097</v>
          </cell>
          <cell r="E3012">
            <v>0.516088306</v>
          </cell>
          <cell r="F3012" t="str">
            <v>48.2 ± 7.3</v>
          </cell>
          <cell r="G3012" t="str">
            <v>60.1 ± 1.4</v>
          </cell>
          <cell r="H3012">
            <v>0.215161097</v>
          </cell>
        </row>
        <row r="3013">
          <cell r="B3013" t="str">
            <v>Rpl18</v>
          </cell>
          <cell r="C3013" t="str">
            <v>60S ribosomal protein L18</v>
          </cell>
          <cell r="D3013">
            <v>-0.215157035</v>
          </cell>
          <cell r="E3013">
            <v>0.50340597200000003</v>
          </cell>
          <cell r="F3013" t="str">
            <v>802.7 ± 22.0</v>
          </cell>
          <cell r="G3013" t="str">
            <v>748.3 ± 40.6</v>
          </cell>
          <cell r="H3013">
            <v>0.215157035</v>
          </cell>
        </row>
        <row r="3014">
          <cell r="B3014" t="str">
            <v>Mcph1</v>
          </cell>
          <cell r="C3014" t="str">
            <v>microcephalin isoform X11</v>
          </cell>
          <cell r="D3014">
            <v>0.21510094199999999</v>
          </cell>
          <cell r="E3014">
            <v>0.70349437699999995</v>
          </cell>
          <cell r="F3014" t="str">
            <v>11.2 ± 2.2</v>
          </cell>
          <cell r="G3014" t="str">
            <v>14.0 ± 0.4</v>
          </cell>
          <cell r="H3014">
            <v>0.21510094199999999</v>
          </cell>
        </row>
        <row r="3015">
          <cell r="B3015" t="str">
            <v>B4galnt1</v>
          </cell>
          <cell r="C3015" t="str">
            <v>beta-1,4 N-acetylgalactosaminyltransferase 1 isoform X4</v>
          </cell>
          <cell r="D3015">
            <v>-0.21509451499999999</v>
          </cell>
          <cell r="E3015">
            <v>0.56749086100000001</v>
          </cell>
          <cell r="F3015" t="str">
            <v>82.3 ± 7.6</v>
          </cell>
          <cell r="G3015" t="str">
            <v>76.7 ± 7.8</v>
          </cell>
          <cell r="H3015">
            <v>0.21509451499999999</v>
          </cell>
        </row>
        <row r="3016">
          <cell r="B3016" t="str">
            <v>Taf3</v>
          </cell>
          <cell r="C3016" t="str">
            <v>transcription initiation factor TFIID subunit 3</v>
          </cell>
          <cell r="D3016">
            <v>-0.21505948799999999</v>
          </cell>
          <cell r="E3016">
            <v>0.69800333199999998</v>
          </cell>
          <cell r="F3016" t="str">
            <v>10.0 ± 1.5</v>
          </cell>
          <cell r="G3016" t="str">
            <v>9.3 ± 0.3</v>
          </cell>
          <cell r="H3016">
            <v>0.21505948799999999</v>
          </cell>
        </row>
        <row r="3017">
          <cell r="B3017" t="str">
            <v>Trip11</v>
          </cell>
          <cell r="C3017" t="str">
            <v>thyroid receptor-interacting protein 11 isoform X2</v>
          </cell>
          <cell r="D3017">
            <v>0.21505445100000001</v>
          </cell>
          <cell r="E3017">
            <v>0.56270553499999998</v>
          </cell>
          <cell r="F3017" t="str">
            <v>30.3 ± 1.8</v>
          </cell>
          <cell r="G3017" t="str">
            <v>38.0 ± 3.0</v>
          </cell>
          <cell r="H3017">
            <v>0.21505445100000001</v>
          </cell>
        </row>
        <row r="3018">
          <cell r="B3018" t="str">
            <v>Rhbdd1</v>
          </cell>
          <cell r="C3018" t="str">
            <v>rhomboid-related protein 4 isoform X2</v>
          </cell>
          <cell r="D3018">
            <v>-0.21504074400000001</v>
          </cell>
          <cell r="E3018">
            <v>0.52725334700000004</v>
          </cell>
          <cell r="F3018" t="str">
            <v>47.3 ± 1.0</v>
          </cell>
          <cell r="G3018" t="str">
            <v>44.2 ± 4.0</v>
          </cell>
          <cell r="H3018">
            <v>0.21504074400000001</v>
          </cell>
        </row>
        <row r="3019">
          <cell r="B3019" t="str">
            <v>Slc37a3</v>
          </cell>
          <cell r="C3019" t="str">
            <v>sugar phosphate exchanger 3 isoform X2</v>
          </cell>
          <cell r="D3019">
            <v>-0.21492143399999999</v>
          </cell>
          <cell r="E3019">
            <v>0.72320675099999998</v>
          </cell>
          <cell r="F3019" t="str">
            <v>17.8 ± 4.2</v>
          </cell>
          <cell r="G3019" t="str">
            <v>16.4 ± 2.6</v>
          </cell>
          <cell r="H3019">
            <v>0.21492143399999999</v>
          </cell>
        </row>
        <row r="3020">
          <cell r="B3020" t="str">
            <v>Kntc1</v>
          </cell>
          <cell r="C3020" t="str">
            <v>kinetochore-associated protein 1 isoform X6</v>
          </cell>
          <cell r="D3020">
            <v>0.21492129200000001</v>
          </cell>
          <cell r="E3020">
            <v>0.50876620900000002</v>
          </cell>
          <cell r="F3020" t="str">
            <v>32.4 ± 2.9</v>
          </cell>
          <cell r="G3020" t="str">
            <v>40.6 ± 1.7</v>
          </cell>
          <cell r="H3020">
            <v>0.21492129200000001</v>
          </cell>
        </row>
        <row r="3021">
          <cell r="B3021" t="str">
            <v>Clmn</v>
          </cell>
          <cell r="C3021" t="str">
            <v>calmin isoform b</v>
          </cell>
          <cell r="D3021">
            <v>0.21485985499999999</v>
          </cell>
          <cell r="E3021">
            <v>0.55709751299999999</v>
          </cell>
          <cell r="F3021" t="str">
            <v>19.6 ± 3.5</v>
          </cell>
          <cell r="G3021" t="str">
            <v>24.5 ± 0.7</v>
          </cell>
          <cell r="H3021">
            <v>0.21485985499999999</v>
          </cell>
        </row>
        <row r="3022">
          <cell r="B3022" t="str">
            <v>Kyat3</v>
          </cell>
          <cell r="C3022" t="str">
            <v>kynurenine--oxoglutarate transaminase 3</v>
          </cell>
          <cell r="D3022">
            <v>0.21485211500000001</v>
          </cell>
          <cell r="E3022">
            <v>0.88963034500000004</v>
          </cell>
          <cell r="F3022" t="str">
            <v>4.1 ± 1.1</v>
          </cell>
          <cell r="G3022" t="str">
            <v>5.3 ± 0.2</v>
          </cell>
          <cell r="H3022">
            <v>0.21485211500000001</v>
          </cell>
        </row>
        <row r="3023">
          <cell r="B3023" t="str">
            <v>Zfp322a</v>
          </cell>
          <cell r="C3023" t="str">
            <v>zinc finger protein 322</v>
          </cell>
          <cell r="D3023">
            <v>0.21479168700000001</v>
          </cell>
          <cell r="E3023">
            <v>0.62525349200000002</v>
          </cell>
          <cell r="F3023" t="str">
            <v>17.0 ± 2.7</v>
          </cell>
          <cell r="G3023" t="str">
            <v>21.2 ± 1.9</v>
          </cell>
          <cell r="H3023">
            <v>0.21479168700000001</v>
          </cell>
        </row>
        <row r="3024">
          <cell r="B3024" t="str">
            <v>Arhgap1</v>
          </cell>
          <cell r="C3024" t="str">
            <v>rho GTPase-activating protein 1 isoform X1</v>
          </cell>
          <cell r="D3024">
            <v>-0.21476071099999999</v>
          </cell>
          <cell r="E3024">
            <v>0.53460945000000004</v>
          </cell>
          <cell r="F3024" t="str">
            <v>116.6 ± 14.4</v>
          </cell>
          <cell r="G3024" t="str">
            <v>108.3 ± 11.5</v>
          </cell>
          <cell r="H3024">
            <v>0.21476071099999999</v>
          </cell>
        </row>
        <row r="3025">
          <cell r="B3025" t="str">
            <v>Pip4k2c</v>
          </cell>
          <cell r="C3025" t="str">
            <v>phosphatidylinositol 5-phosphate 4-kinase type-2 gamma</v>
          </cell>
          <cell r="D3025">
            <v>-0.21475765999999999</v>
          </cell>
          <cell r="E3025">
            <v>0.54902598000000002</v>
          </cell>
          <cell r="F3025" t="str">
            <v>128.3 ± 10.4</v>
          </cell>
          <cell r="G3025" t="str">
            <v>119.9 ± 5.7</v>
          </cell>
          <cell r="H3025">
            <v>0.21475765999999999</v>
          </cell>
        </row>
        <row r="3026">
          <cell r="B3026" t="str">
            <v>Thbd</v>
          </cell>
          <cell r="C3026" t="str">
            <v>thrombomodulin precursor</v>
          </cell>
          <cell r="D3026">
            <v>-0.21474072199999999</v>
          </cell>
          <cell r="E3026">
            <v>0.86226458699999997</v>
          </cell>
          <cell r="F3026" t="str">
            <v>3.6 ± 0.9</v>
          </cell>
          <cell r="G3026" t="str">
            <v>3.4 ± 0.1</v>
          </cell>
          <cell r="H3026">
            <v>0.21474072199999999</v>
          </cell>
        </row>
        <row r="3027">
          <cell r="B3027" t="str">
            <v>Swap70</v>
          </cell>
          <cell r="C3027" t="str">
            <v>switch-associated protein 70 isoform X1</v>
          </cell>
          <cell r="D3027">
            <v>0.21473450299999999</v>
          </cell>
          <cell r="E3027">
            <v>0.58922330999999994</v>
          </cell>
          <cell r="F3027" t="str">
            <v>15.4 ± 1.5</v>
          </cell>
          <cell r="G3027" t="str">
            <v>19.3 ± 0.6</v>
          </cell>
          <cell r="H3027">
            <v>0.21473450299999999</v>
          </cell>
        </row>
        <row r="3028">
          <cell r="B3028" t="str">
            <v>Gm13398</v>
          </cell>
          <cell r="C3028" t="str">
            <v>predicted gene 13398</v>
          </cell>
          <cell r="D3028">
            <v>0.214733338</v>
          </cell>
          <cell r="E3028">
            <v>0.86817193800000003</v>
          </cell>
          <cell r="F3028" t="str">
            <v>2.7 ± 0.8</v>
          </cell>
          <cell r="G3028" t="str">
            <v>3.4 ± 0.6</v>
          </cell>
          <cell r="H3028">
            <v>0.214733338</v>
          </cell>
        </row>
        <row r="3029">
          <cell r="B3029" t="str">
            <v>Mpzl3</v>
          </cell>
          <cell r="C3029" t="str">
            <v>myelin protein zero-like protein 3 precursor</v>
          </cell>
          <cell r="D3029">
            <v>-0.21459494800000001</v>
          </cell>
          <cell r="E3029">
            <v>0.84459951</v>
          </cell>
          <cell r="F3029" t="str">
            <v>27.2 ± 2.8</v>
          </cell>
          <cell r="G3029" t="str">
            <v>25.4 ± 6.4</v>
          </cell>
          <cell r="H3029">
            <v>0.21459494800000001</v>
          </cell>
        </row>
        <row r="3030">
          <cell r="B3030" t="str">
            <v>Wrnip1</v>
          </cell>
          <cell r="C3030" t="str">
            <v>ATPase WRNIP1</v>
          </cell>
          <cell r="D3030">
            <v>0.21448667299999999</v>
          </cell>
          <cell r="E3030">
            <v>0.55316790299999996</v>
          </cell>
          <cell r="F3030" t="str">
            <v>43.3 ± 1.9</v>
          </cell>
          <cell r="G3030" t="str">
            <v>54.3 ± 5.4</v>
          </cell>
          <cell r="H3030">
            <v>0.21448667299999999</v>
          </cell>
        </row>
        <row r="3031">
          <cell r="B3031" t="str">
            <v>Ccdc137</v>
          </cell>
          <cell r="C3031" t="str">
            <v>coiled-coil domain-containing protein 137 isoform X1</v>
          </cell>
          <cell r="D3031">
            <v>-0.214476635</v>
          </cell>
          <cell r="E3031">
            <v>0.68564892200000005</v>
          </cell>
          <cell r="F3031" t="str">
            <v>19.1 ± 1.1</v>
          </cell>
          <cell r="G3031" t="str">
            <v>17.8 ± 1.0</v>
          </cell>
          <cell r="H3031">
            <v>0.214476635</v>
          </cell>
        </row>
        <row r="3032">
          <cell r="B3032" t="str">
            <v>Mat2a</v>
          </cell>
          <cell r="C3032" t="str">
            <v>S-adenosylmethionine synthase isoform type-2</v>
          </cell>
          <cell r="D3032">
            <v>-0.214470302</v>
          </cell>
          <cell r="E3032">
            <v>0.57316837499999995</v>
          </cell>
          <cell r="F3032" t="str">
            <v>98.4 ± 15.2</v>
          </cell>
          <cell r="G3032" t="str">
            <v>91.2 ± 9.0</v>
          </cell>
          <cell r="H3032">
            <v>0.214470302</v>
          </cell>
        </row>
        <row r="3033">
          <cell r="B3033" t="str">
            <v>Cables2</v>
          </cell>
          <cell r="C3033" t="str">
            <v>CDK5 and ABL1 enzyme substrate 2</v>
          </cell>
          <cell r="D3033">
            <v>-0.21440523</v>
          </cell>
          <cell r="E3033">
            <v>0.67672924300000004</v>
          </cell>
          <cell r="F3033" t="str">
            <v>15.4 ± 1.8</v>
          </cell>
          <cell r="G3033" t="str">
            <v>14.3 ± 0.9</v>
          </cell>
          <cell r="H3033">
            <v>0.21440523</v>
          </cell>
        </row>
        <row r="3034">
          <cell r="B3034" t="str">
            <v>Kcnk5</v>
          </cell>
          <cell r="C3034" t="str">
            <v>potassium channel subfamily K member 5 isoform X1</v>
          </cell>
          <cell r="D3034">
            <v>0.21437268100000001</v>
          </cell>
          <cell r="E3034">
            <v>0.76570989700000003</v>
          </cell>
          <cell r="F3034" t="str">
            <v>13.9 ± 4.0</v>
          </cell>
          <cell r="G3034" t="str">
            <v>17.3 ± 2.5</v>
          </cell>
          <cell r="H3034">
            <v>0.21437268100000001</v>
          </cell>
        </row>
        <row r="3035">
          <cell r="B3035" t="str">
            <v>Mapk3</v>
          </cell>
          <cell r="C3035" t="str">
            <v>mitogen-activated protein kinase 3</v>
          </cell>
          <cell r="D3035">
            <v>-0.21433585999999999</v>
          </cell>
          <cell r="E3035">
            <v>0.70284044999999995</v>
          </cell>
          <cell r="F3035" t="str">
            <v>44.4 ± 10.6</v>
          </cell>
          <cell r="G3035" t="str">
            <v>41.2 ± 6.5</v>
          </cell>
          <cell r="H3035">
            <v>0.21433585999999999</v>
          </cell>
        </row>
        <row r="3036">
          <cell r="B3036" t="str">
            <v>B2m</v>
          </cell>
          <cell r="C3036" t="str">
            <v>beta-2-microglobulin precursor</v>
          </cell>
          <cell r="D3036">
            <v>0.214315956</v>
          </cell>
          <cell r="E3036">
            <v>0.57458797299999997</v>
          </cell>
          <cell r="F3036" t="str">
            <v>128.7 ± 8.8</v>
          </cell>
          <cell r="G3036" t="str">
            <v>161.3 ± 20.7</v>
          </cell>
          <cell r="H3036">
            <v>0.214315956</v>
          </cell>
        </row>
        <row r="3037">
          <cell r="B3037" t="str">
            <v>Nipsnap3b</v>
          </cell>
          <cell r="C3037" t="str">
            <v>protein NipSnap homolog 3B isoform X1</v>
          </cell>
          <cell r="D3037">
            <v>-0.21419812899999999</v>
          </cell>
          <cell r="E3037">
            <v>0.79809711800000005</v>
          </cell>
          <cell r="F3037" t="str">
            <v>16.0 ± 2.8</v>
          </cell>
          <cell r="G3037" t="str">
            <v>14.9 ± 2.8</v>
          </cell>
          <cell r="H3037">
            <v>0.21419812899999999</v>
          </cell>
        </row>
        <row r="3038">
          <cell r="B3038" t="str">
            <v>Ifrd2</v>
          </cell>
          <cell r="C3038" t="str">
            <v>interferon-related developmental regulator 2</v>
          </cell>
          <cell r="D3038">
            <v>-0.214075765</v>
          </cell>
          <cell r="E3038">
            <v>0.74310167699999996</v>
          </cell>
          <cell r="F3038" t="str">
            <v>23.7 ± 3.3</v>
          </cell>
          <cell r="G3038" t="str">
            <v>22.2 ± 1.6</v>
          </cell>
          <cell r="H3038">
            <v>0.214075765</v>
          </cell>
        </row>
        <row r="3039">
          <cell r="B3039" t="str">
            <v>Samhd1</v>
          </cell>
          <cell r="C3039" t="str">
            <v>deoxynucleoside triphosphate triphosphohydrolase SAMHD1 isoform X1</v>
          </cell>
          <cell r="D3039">
            <v>0.214000626</v>
          </cell>
          <cell r="E3039">
            <v>0.69630146599999998</v>
          </cell>
          <cell r="F3039" t="str">
            <v>21.0 ± 5.7</v>
          </cell>
          <cell r="G3039" t="str">
            <v>26.2 ± 3.2</v>
          </cell>
          <cell r="H3039">
            <v>0.214000626</v>
          </cell>
        </row>
        <row r="3040">
          <cell r="B3040" t="str">
            <v>Dlg3</v>
          </cell>
          <cell r="C3040" t="str">
            <v>disks large homolog 3 isoform X3</v>
          </cell>
          <cell r="D3040">
            <v>-0.213953432</v>
          </cell>
          <cell r="E3040">
            <v>0.62362493699999999</v>
          </cell>
          <cell r="F3040" t="str">
            <v>19.5 ± 1.3</v>
          </cell>
          <cell r="G3040" t="str">
            <v>18.2 ± 1.7</v>
          </cell>
          <cell r="H3040">
            <v>0.213953432</v>
          </cell>
        </row>
        <row r="3041">
          <cell r="B3041" t="str">
            <v>Mtmr1</v>
          </cell>
          <cell r="C3041" t="str">
            <v>myotubularin-related protein 1 isoform C</v>
          </cell>
          <cell r="D3041">
            <v>0.21393811700000001</v>
          </cell>
          <cell r="E3041">
            <v>0.61404943599999995</v>
          </cell>
          <cell r="F3041" t="str">
            <v>12.0 ± 0.6</v>
          </cell>
          <cell r="G3041" t="str">
            <v>15.0 ± 0.3</v>
          </cell>
          <cell r="H3041">
            <v>0.21393811700000001</v>
          </cell>
        </row>
        <row r="3042">
          <cell r="B3042" t="str">
            <v>Ankzf1</v>
          </cell>
          <cell r="C3042" t="str">
            <v>ankyrin repeat and zinc finger domain-containing protein 1 isoform X2</v>
          </cell>
          <cell r="D3042">
            <v>0.21393442700000001</v>
          </cell>
          <cell r="E3042">
            <v>0.65994567500000001</v>
          </cell>
          <cell r="F3042" t="str">
            <v>19.8 ± 1.2</v>
          </cell>
          <cell r="G3042" t="str">
            <v>24.9 ± 0.8</v>
          </cell>
          <cell r="H3042">
            <v>0.21393442700000001</v>
          </cell>
        </row>
        <row r="3043">
          <cell r="B3043" t="str">
            <v>Ube2k</v>
          </cell>
          <cell r="C3043" t="str">
            <v>ubiquitin-conjugating enzyme E2 K isoform X1</v>
          </cell>
          <cell r="D3043">
            <v>0.21387814899999999</v>
          </cell>
          <cell r="E3043">
            <v>0.63949203600000004</v>
          </cell>
          <cell r="F3043" t="str">
            <v>19.3 ± 4.0</v>
          </cell>
          <cell r="G3043" t="str">
            <v>24.0 ± 1.0</v>
          </cell>
          <cell r="H3043">
            <v>0.21387814899999999</v>
          </cell>
        </row>
        <row r="3044">
          <cell r="B3044" t="str">
            <v>A830080D01Rik</v>
          </cell>
          <cell r="C3044" t="str">
            <v>uncharacterized protein CXorf23 homolog isoform X5</v>
          </cell>
          <cell r="D3044">
            <v>0.213830414</v>
          </cell>
          <cell r="E3044">
            <v>0.72320675099999998</v>
          </cell>
          <cell r="F3044" t="str">
            <v>10.7 ± 1.5</v>
          </cell>
          <cell r="G3044" t="str">
            <v>13.2 ± 1.1</v>
          </cell>
          <cell r="H3044">
            <v>0.213830414</v>
          </cell>
        </row>
        <row r="3045">
          <cell r="B3045" t="str">
            <v>Bcar1</v>
          </cell>
          <cell r="C3045" t="str">
            <v>breast cancer anti-estrogen resistance protein 1 isoform X1</v>
          </cell>
          <cell r="D3045">
            <v>-0.21375992999999999</v>
          </cell>
          <cell r="E3045">
            <v>0.58180440099999997</v>
          </cell>
          <cell r="F3045" t="str">
            <v>111.2 ± 17.1</v>
          </cell>
          <cell r="G3045" t="str">
            <v>103.3 ± 10.4</v>
          </cell>
          <cell r="H3045">
            <v>0.21375992999999999</v>
          </cell>
        </row>
        <row r="3046">
          <cell r="B3046" t="str">
            <v>1700003H04Rik</v>
          </cell>
          <cell r="C3046" t="str">
            <v>RIKEN cDNA 1700003H04 gene</v>
          </cell>
          <cell r="D3046">
            <v>-0.21373293800000001</v>
          </cell>
          <cell r="E3046">
            <v>0.94939723499999995</v>
          </cell>
          <cell r="F3046" t="str">
            <v>0.6  ±  0.4</v>
          </cell>
          <cell r="G3046" t="str">
            <v>0.5  ±  0.4</v>
          </cell>
          <cell r="H3046">
            <v>0.21373293800000001</v>
          </cell>
        </row>
        <row r="3047">
          <cell r="B3047" t="str">
            <v>Clic4</v>
          </cell>
          <cell r="C3047" t="str">
            <v>chloride intracellular channel protein 4</v>
          </cell>
          <cell r="D3047">
            <v>-0.21354926099999999</v>
          </cell>
          <cell r="E3047">
            <v>0.67438687200000003</v>
          </cell>
          <cell r="F3047" t="str">
            <v>65.9 ± 6.4</v>
          </cell>
          <cell r="G3047" t="str">
            <v>61.7 ± 11.5</v>
          </cell>
          <cell r="H3047">
            <v>0.21354926099999999</v>
          </cell>
        </row>
        <row r="3048">
          <cell r="B3048" t="str">
            <v>Trim14</v>
          </cell>
          <cell r="C3048" t="str">
            <v>tripartite motif-containing protein 14 isoform X2</v>
          </cell>
          <cell r="D3048">
            <v>-0.213445998</v>
          </cell>
          <cell r="E3048">
            <v>0.867812056</v>
          </cell>
          <cell r="F3048" t="str">
            <v>6.1 ± 0.3</v>
          </cell>
          <cell r="G3048" t="str">
            <v>5.7 ± 1.5</v>
          </cell>
          <cell r="H3048">
            <v>0.213445998</v>
          </cell>
        </row>
        <row r="3049">
          <cell r="B3049" t="str">
            <v>Rccd1</v>
          </cell>
          <cell r="C3049" t="str">
            <v>RCC1 domain-containing protein 1 isoform X1</v>
          </cell>
          <cell r="D3049">
            <v>0.213397109</v>
          </cell>
          <cell r="E3049">
            <v>0.61208294100000005</v>
          </cell>
          <cell r="F3049" t="str">
            <v>20.4 ± 2.1</v>
          </cell>
          <cell r="G3049" t="str">
            <v>25.5 ± 2.8</v>
          </cell>
          <cell r="H3049">
            <v>0.213397109</v>
          </cell>
        </row>
        <row r="3050">
          <cell r="B3050" t="str">
            <v>Pdcd6ip</v>
          </cell>
          <cell r="C3050" t="str">
            <v>programmed cell death 6-interacting protein isoform 3</v>
          </cell>
          <cell r="D3050">
            <v>-0.21336862500000001</v>
          </cell>
          <cell r="E3050">
            <v>0.59879397700000003</v>
          </cell>
          <cell r="F3050" t="str">
            <v>42.0 ± 9.0</v>
          </cell>
          <cell r="G3050" t="str">
            <v>38.9 ± 3.1</v>
          </cell>
          <cell r="H3050">
            <v>0.21336862500000001</v>
          </cell>
        </row>
        <row r="3051">
          <cell r="B3051" t="str">
            <v>C2cd2l</v>
          </cell>
          <cell r="C3051" t="str">
            <v>C2 domain-containing protein 2-like</v>
          </cell>
          <cell r="D3051">
            <v>-0.21333450200000001</v>
          </cell>
          <cell r="E3051">
            <v>0.61833516499999996</v>
          </cell>
          <cell r="F3051" t="str">
            <v>15.7 ± 1.3</v>
          </cell>
          <cell r="G3051" t="str">
            <v>14.6 ± 0.8</v>
          </cell>
          <cell r="H3051">
            <v>0.21333450200000001</v>
          </cell>
        </row>
        <row r="3052">
          <cell r="B3052" t="str">
            <v>Rngtt</v>
          </cell>
          <cell r="C3052" t="str">
            <v>mRNA-capping enzyme isoform X1</v>
          </cell>
          <cell r="D3052">
            <v>0.21333381000000001</v>
          </cell>
          <cell r="E3052">
            <v>0.72320675099999998</v>
          </cell>
          <cell r="F3052" t="str">
            <v>8.6 ± 0.8</v>
          </cell>
          <cell r="G3052" t="str">
            <v>10.8 ± 0.7</v>
          </cell>
          <cell r="H3052">
            <v>0.21333381000000001</v>
          </cell>
        </row>
        <row r="3053">
          <cell r="B3053" t="str">
            <v>Vash2</v>
          </cell>
          <cell r="C3053" t="str">
            <v>vasohibin-2 isoform X1</v>
          </cell>
          <cell r="D3053">
            <v>-0.21325176000000001</v>
          </cell>
          <cell r="E3053">
            <v>0.84737535799999997</v>
          </cell>
          <cell r="F3053" t="str">
            <v>2.8 ± 0.7</v>
          </cell>
          <cell r="G3053" t="str">
            <v>2.6 ± 0.4</v>
          </cell>
          <cell r="H3053">
            <v>0.21325176000000001</v>
          </cell>
        </row>
        <row r="3054">
          <cell r="B3054" t="str">
            <v>Mocs1</v>
          </cell>
          <cell r="C3054" t="str">
            <v>molybdenum cofactor biosynthesis protein 1 isoform X3</v>
          </cell>
          <cell r="D3054">
            <v>-0.213230264</v>
          </cell>
          <cell r="E3054">
            <v>0.69052533800000004</v>
          </cell>
          <cell r="F3054" t="str">
            <v>16.4 ± 1.2</v>
          </cell>
          <cell r="G3054" t="str">
            <v>15.3 ± 1.5</v>
          </cell>
          <cell r="H3054">
            <v>0.213230264</v>
          </cell>
        </row>
        <row r="3055">
          <cell r="B3055" t="str">
            <v>Fanci</v>
          </cell>
          <cell r="C3055" t="str">
            <v>Fanconi anemia group I protein homolog isoform X2</v>
          </cell>
          <cell r="D3055">
            <v>0.213211339</v>
          </cell>
          <cell r="E3055">
            <v>0.61055999999999999</v>
          </cell>
          <cell r="F3055" t="str">
            <v>14.1 ± 1.3</v>
          </cell>
          <cell r="G3055" t="str">
            <v>17.6 ± 1.2</v>
          </cell>
          <cell r="H3055">
            <v>0.213211339</v>
          </cell>
        </row>
        <row r="3056">
          <cell r="B3056" t="str">
            <v>Parva</v>
          </cell>
          <cell r="C3056" t="str">
            <v>alpha-parvin isoform X2</v>
          </cell>
          <cell r="D3056">
            <v>-0.21320660499999999</v>
          </cell>
          <cell r="E3056">
            <v>0.64189248600000004</v>
          </cell>
          <cell r="F3056" t="str">
            <v>53.1 ± 13.7</v>
          </cell>
          <cell r="G3056" t="str">
            <v>49.0 ± 0.8</v>
          </cell>
          <cell r="H3056">
            <v>0.21320660499999999</v>
          </cell>
        </row>
        <row r="3057">
          <cell r="B3057" t="str">
            <v>Rsph9</v>
          </cell>
          <cell r="C3057" t="str">
            <v>radial spoke head protein 9 homolog isoform X3</v>
          </cell>
          <cell r="D3057">
            <v>-0.21320009600000001</v>
          </cell>
          <cell r="E3057">
            <v>0.89902545899999997</v>
          </cell>
          <cell r="F3057" t="str">
            <v>12.4 ± 4.8</v>
          </cell>
          <cell r="G3057" t="str">
            <v>11.6 ± 2.8</v>
          </cell>
          <cell r="H3057">
            <v>0.21320009600000001</v>
          </cell>
        </row>
        <row r="3058">
          <cell r="B3058" t="str">
            <v>Sema4c</v>
          </cell>
          <cell r="C3058" t="str">
            <v>semaphorin-4C isoform X4</v>
          </cell>
          <cell r="D3058">
            <v>0.21307104900000001</v>
          </cell>
          <cell r="E3058">
            <v>0.70152641500000001</v>
          </cell>
          <cell r="F3058" t="str">
            <v>13.1 ± 2.5</v>
          </cell>
          <cell r="G3058" t="str">
            <v>16.3 ± 1.8</v>
          </cell>
          <cell r="H3058">
            <v>0.21307104900000001</v>
          </cell>
        </row>
        <row r="3059">
          <cell r="B3059" t="str">
            <v>Cdc6</v>
          </cell>
          <cell r="C3059" t="str">
            <v>cell division control protein 6 homolog isoform X2</v>
          </cell>
          <cell r="D3059">
            <v>0.213032052</v>
          </cell>
          <cell r="E3059">
            <v>0.71726206999999997</v>
          </cell>
          <cell r="F3059" t="str">
            <v>48.4 ± 9.0</v>
          </cell>
          <cell r="G3059" t="str">
            <v>61.2 ± 5.6</v>
          </cell>
          <cell r="H3059">
            <v>0.213032052</v>
          </cell>
        </row>
        <row r="3060">
          <cell r="B3060" t="str">
            <v>Kpna2</v>
          </cell>
          <cell r="C3060" t="str">
            <v>importin subunit alpha-1</v>
          </cell>
          <cell r="D3060">
            <v>0.213009225</v>
          </cell>
          <cell r="E3060">
            <v>0.56817241500000004</v>
          </cell>
          <cell r="F3060" t="str">
            <v>72.2 ± 5.7</v>
          </cell>
          <cell r="G3060" t="str">
            <v>90.4 ± 5.2</v>
          </cell>
          <cell r="H3060">
            <v>0.213009225</v>
          </cell>
        </row>
        <row r="3061">
          <cell r="B3061" t="str">
            <v>Tspan33</v>
          </cell>
          <cell r="C3061" t="str">
            <v>tetraspanin-33 isoform 2</v>
          </cell>
          <cell r="D3061">
            <v>-0.21298952800000001</v>
          </cell>
          <cell r="E3061">
            <v>0.65537878699999996</v>
          </cell>
          <cell r="F3061" t="str">
            <v>88.3 ± 4.7</v>
          </cell>
          <cell r="G3061" t="str">
            <v>82.6 ± 16.4</v>
          </cell>
          <cell r="H3061">
            <v>0.21298952800000001</v>
          </cell>
        </row>
        <row r="3062">
          <cell r="B3062" t="str">
            <v>Kat8</v>
          </cell>
          <cell r="C3062" t="str">
            <v>histone acetyltransferase KAT8 isoform X2</v>
          </cell>
          <cell r="D3062">
            <v>0.212969136</v>
          </cell>
          <cell r="E3062">
            <v>0.78378438900000003</v>
          </cell>
          <cell r="F3062" t="str">
            <v>18.0 ± 2.9</v>
          </cell>
          <cell r="G3062" t="str">
            <v>22.7 ± 3.1</v>
          </cell>
          <cell r="H3062">
            <v>0.212969136</v>
          </cell>
        </row>
        <row r="3063">
          <cell r="B3063" t="str">
            <v>Mta1</v>
          </cell>
          <cell r="C3063" t="str">
            <v>metastasis-associated protein MTA1 isoform X2</v>
          </cell>
          <cell r="D3063">
            <v>-0.21294803000000001</v>
          </cell>
          <cell r="E3063">
            <v>0.602133802</v>
          </cell>
          <cell r="F3063" t="str">
            <v>53.6 ± 4.7</v>
          </cell>
          <cell r="G3063" t="str">
            <v>50.1 ± 8.6</v>
          </cell>
          <cell r="H3063">
            <v>0.21294803000000001</v>
          </cell>
        </row>
        <row r="3064">
          <cell r="B3064" t="str">
            <v>Nr3c1</v>
          </cell>
          <cell r="C3064" t="str">
            <v>glucocorticoid receptor</v>
          </cell>
          <cell r="D3064">
            <v>0.21294550300000001</v>
          </cell>
          <cell r="E3064">
            <v>0.54991907500000003</v>
          </cell>
          <cell r="F3064" t="str">
            <v>28.5 ± 4.8</v>
          </cell>
          <cell r="G3064" t="str">
            <v>35.5 ± 0.4</v>
          </cell>
          <cell r="H3064">
            <v>0.21294550300000001</v>
          </cell>
        </row>
        <row r="3065">
          <cell r="B3065" t="str">
            <v>Acp1</v>
          </cell>
          <cell r="C3065" t="str">
            <v>low molecular weight phosphotyrosine protein phosphatase isoform 1</v>
          </cell>
          <cell r="D3065">
            <v>0.21293821299999999</v>
          </cell>
          <cell r="E3065">
            <v>0.66984538599999999</v>
          </cell>
          <cell r="F3065" t="str">
            <v>48.7 ± 7.7</v>
          </cell>
          <cell r="G3065" t="str">
            <v>61.4 ± 1.2</v>
          </cell>
          <cell r="H3065">
            <v>0.21293821299999999</v>
          </cell>
        </row>
        <row r="3066">
          <cell r="B3066" t="str">
            <v>Fbxo42</v>
          </cell>
          <cell r="C3066" t="str">
            <v>F-box only protein 42 isoform X2</v>
          </cell>
          <cell r="D3066">
            <v>-0.212924119</v>
          </cell>
          <cell r="E3066">
            <v>0.68295438100000005</v>
          </cell>
          <cell r="F3066" t="str">
            <v>12.7 ± 2.9</v>
          </cell>
          <cell r="G3066" t="str">
            <v>11.7 ± 1.2</v>
          </cell>
          <cell r="H3066">
            <v>0.212924119</v>
          </cell>
        </row>
        <row r="3067">
          <cell r="B3067" t="str">
            <v>Afg3l1</v>
          </cell>
          <cell r="C3067" t="str">
            <v>AFG3-like protein 1 isoform X1</v>
          </cell>
          <cell r="D3067">
            <v>-0.21292314200000001</v>
          </cell>
          <cell r="E3067">
            <v>0.61208294100000005</v>
          </cell>
          <cell r="F3067" t="str">
            <v>32.1 ± 6.5</v>
          </cell>
          <cell r="G3067" t="str">
            <v>29.7 ± 1.1</v>
          </cell>
          <cell r="H3067">
            <v>0.21292314200000001</v>
          </cell>
        </row>
        <row r="3068">
          <cell r="B3068" t="str">
            <v>Megf11</v>
          </cell>
          <cell r="C3068" t="str">
            <v>multiple epidermal growth factor-like domains protein 11 isoform X9</v>
          </cell>
          <cell r="D3068">
            <v>-0.21286417899999999</v>
          </cell>
          <cell r="E3068">
            <v>0.84993493899999994</v>
          </cell>
          <cell r="F3068" t="str">
            <v>1.6 ± 0.2</v>
          </cell>
          <cell r="G3068" t="str">
            <v>1.5 ± 0.3</v>
          </cell>
          <cell r="H3068">
            <v>0.21286417899999999</v>
          </cell>
        </row>
        <row r="3069">
          <cell r="B3069" t="str">
            <v>Gpatch3</v>
          </cell>
          <cell r="C3069" t="str">
            <v>G patch domain-containing protein 3</v>
          </cell>
          <cell r="D3069">
            <v>-0.21283089099999999</v>
          </cell>
          <cell r="E3069">
            <v>0.80464414399999995</v>
          </cell>
          <cell r="F3069" t="str">
            <v>8.5 ± 1.0</v>
          </cell>
          <cell r="G3069" t="str">
            <v>7.9 ± 0.7</v>
          </cell>
          <cell r="H3069">
            <v>0.21283089099999999</v>
          </cell>
        </row>
        <row r="3070">
          <cell r="B3070" t="str">
            <v>Kif2c</v>
          </cell>
          <cell r="C3070" t="str">
            <v>kinesin-like protein KIF2C isoform X1</v>
          </cell>
          <cell r="D3070">
            <v>0.21277255</v>
          </cell>
          <cell r="E3070">
            <v>0.63204097199999998</v>
          </cell>
          <cell r="F3070" t="str">
            <v>35.1 ± 6.4</v>
          </cell>
          <cell r="G3070" t="str">
            <v>43.7 ± 3.9</v>
          </cell>
          <cell r="H3070">
            <v>0.21277255</v>
          </cell>
        </row>
        <row r="3071">
          <cell r="B3071" t="str">
            <v>Myt1l</v>
          </cell>
          <cell r="C3071" t="str">
            <v>myelin transcription factor 1-like protein isoform 3</v>
          </cell>
          <cell r="D3071">
            <v>0.21274114799999999</v>
          </cell>
          <cell r="E3071">
            <v>0.95247509600000002</v>
          </cell>
          <cell r="F3071" t="str">
            <v>2.0 ± 1.4</v>
          </cell>
          <cell r="G3071" t="str">
            <v>2.6 ± 2.0</v>
          </cell>
          <cell r="H3071">
            <v>0.21274114799999999</v>
          </cell>
        </row>
        <row r="3072">
          <cell r="B3072" t="str">
            <v>Tmem131</v>
          </cell>
          <cell r="C3072" t="str">
            <v>transmembrane protein 131</v>
          </cell>
          <cell r="D3072">
            <v>-0.21265830799999999</v>
          </cell>
          <cell r="E3072">
            <v>0.58701710900000004</v>
          </cell>
          <cell r="F3072" t="str">
            <v>20.5 ± 3.7</v>
          </cell>
          <cell r="G3072" t="str">
            <v>19.0 ± 0.3</v>
          </cell>
          <cell r="H3072">
            <v>0.21265830799999999</v>
          </cell>
        </row>
        <row r="3073">
          <cell r="B3073" t="str">
            <v>Map7d1</v>
          </cell>
          <cell r="C3073" t="str">
            <v>MAP7 domain-containing protein 1 isoform X5</v>
          </cell>
          <cell r="D3073">
            <v>-0.212601926</v>
          </cell>
          <cell r="E3073">
            <v>0.70695045099999998</v>
          </cell>
          <cell r="F3073" t="str">
            <v>17.8 ± 3.8</v>
          </cell>
          <cell r="G3073" t="str">
            <v>16.6 ± 1.4</v>
          </cell>
          <cell r="H3073">
            <v>0.212601926</v>
          </cell>
        </row>
        <row r="3074">
          <cell r="B3074" t="str">
            <v>Sclt1</v>
          </cell>
          <cell r="C3074" t="str">
            <v>sodium channel and clathrin linker 1 isoform X2</v>
          </cell>
          <cell r="D3074">
            <v>0.21251020800000001</v>
          </cell>
          <cell r="E3074">
            <v>0.65550120199999995</v>
          </cell>
          <cell r="F3074" t="str">
            <v>24.0 ± 1.8</v>
          </cell>
          <cell r="G3074" t="str">
            <v>29.9 ± 4.3</v>
          </cell>
          <cell r="H3074">
            <v>0.21251020800000001</v>
          </cell>
        </row>
        <row r="3075">
          <cell r="B3075" t="str">
            <v>Whrn</v>
          </cell>
          <cell r="C3075" t="str">
            <v>whirlin isoform X2</v>
          </cell>
          <cell r="D3075">
            <v>-0.21243188800000001</v>
          </cell>
          <cell r="E3075">
            <v>0.86245213799999998</v>
          </cell>
          <cell r="F3075" t="str">
            <v>2.0 ± 0.2</v>
          </cell>
          <cell r="G3075" t="str">
            <v>1.8 ± 0.3</v>
          </cell>
          <cell r="H3075">
            <v>0.21243188800000001</v>
          </cell>
        </row>
        <row r="3076">
          <cell r="B3076" t="str">
            <v>Gm5148</v>
          </cell>
          <cell r="C3076" t="str">
            <v>uncharacterized protein LOC381438</v>
          </cell>
          <cell r="D3076">
            <v>-0.21216421699999999</v>
          </cell>
          <cell r="E3076">
            <v>0.85655858900000004</v>
          </cell>
          <cell r="F3076" t="str">
            <v>10.0 ± 1.4</v>
          </cell>
          <cell r="G3076" t="str">
            <v>9.3 ± 1.7</v>
          </cell>
          <cell r="H3076">
            <v>0.21216421699999999</v>
          </cell>
        </row>
        <row r="3077">
          <cell r="B3077" t="str">
            <v>Slc50a1</v>
          </cell>
          <cell r="C3077" t="str">
            <v>sugar transporter SWEET1</v>
          </cell>
          <cell r="D3077">
            <v>-0.21213944600000001</v>
          </cell>
          <cell r="E3077">
            <v>0.60143160699999998</v>
          </cell>
          <cell r="F3077" t="str">
            <v>78.4 ± 6.9</v>
          </cell>
          <cell r="G3077" t="str">
            <v>72.9 ± 4.6</v>
          </cell>
          <cell r="H3077">
            <v>0.21213944600000001</v>
          </cell>
        </row>
        <row r="3078">
          <cell r="B3078" t="str">
            <v>Hlcs</v>
          </cell>
          <cell r="C3078" t="str">
            <v>biotin--protein ligase isoform X6</v>
          </cell>
          <cell r="D3078">
            <v>0.212119263</v>
          </cell>
          <cell r="E3078">
            <v>0.59564882399999997</v>
          </cell>
          <cell r="F3078" t="str">
            <v>14.5 ± 0.2</v>
          </cell>
          <cell r="G3078" t="str">
            <v>18.1 ± 0.1</v>
          </cell>
          <cell r="H3078">
            <v>0.212119263</v>
          </cell>
        </row>
        <row r="3079">
          <cell r="B3079" t="str">
            <v>Pkmyt1</v>
          </cell>
          <cell r="C3079" t="str">
            <v>membrane-associated tyrosine- and threonine-specific cdc2-inhibitory kinase</v>
          </cell>
          <cell r="D3079">
            <v>-0.21209892999999999</v>
          </cell>
          <cell r="E3079">
            <v>0.60342383399999999</v>
          </cell>
          <cell r="F3079" t="str">
            <v>53.8 ± 3.7</v>
          </cell>
          <cell r="G3079" t="str">
            <v>50.2 ± 6.0</v>
          </cell>
          <cell r="H3079">
            <v>0.21209892999999999</v>
          </cell>
        </row>
        <row r="3080">
          <cell r="B3080" t="str">
            <v>Scamp2</v>
          </cell>
          <cell r="C3080" t="str">
            <v>secretory carrier-associated membrane protein 2 isoform X1</v>
          </cell>
          <cell r="D3080">
            <v>-0.21208687800000001</v>
          </cell>
          <cell r="E3080">
            <v>0.55221344299999997</v>
          </cell>
          <cell r="F3080" t="str">
            <v>56.0 ± 5.8</v>
          </cell>
          <cell r="G3080" t="str">
            <v>52.1 ± 1.5</v>
          </cell>
          <cell r="H3080">
            <v>0.21208687800000001</v>
          </cell>
        </row>
        <row r="3081">
          <cell r="B3081" t="str">
            <v>Polr2c</v>
          </cell>
          <cell r="C3081" t="str">
            <v>DNA-directed RNA polymerase II subunit RPB3</v>
          </cell>
          <cell r="D3081">
            <v>-0.21198777599999999</v>
          </cell>
          <cell r="E3081">
            <v>0.70357229200000004</v>
          </cell>
          <cell r="F3081" t="str">
            <v>87.0 ± 16.7</v>
          </cell>
          <cell r="G3081" t="str">
            <v>80.9 ± 10.9</v>
          </cell>
          <cell r="H3081">
            <v>0.21198777599999999</v>
          </cell>
        </row>
        <row r="3082">
          <cell r="B3082" t="str">
            <v>Arhgef12</v>
          </cell>
          <cell r="C3082" t="str">
            <v>rho guanine nucleotide exchange factor 12 isoform X5</v>
          </cell>
          <cell r="D3082">
            <v>0.211911711</v>
          </cell>
          <cell r="E3082">
            <v>0.62023641799999996</v>
          </cell>
          <cell r="F3082" t="str">
            <v>85.5 ± 20.6</v>
          </cell>
          <cell r="G3082" t="str">
            <v>106.2 ± 4.6</v>
          </cell>
          <cell r="H3082">
            <v>0.211911711</v>
          </cell>
        </row>
        <row r="3083">
          <cell r="B3083" t="str">
            <v>Strada</v>
          </cell>
          <cell r="C3083" t="str">
            <v>STE20-related kinase adapter protein alpha isoform 1</v>
          </cell>
          <cell r="D3083">
            <v>0.211900437</v>
          </cell>
          <cell r="E3083">
            <v>0.80216588099999997</v>
          </cell>
          <cell r="F3083" t="str">
            <v>13.0 ± 2.6</v>
          </cell>
          <cell r="G3083" t="str">
            <v>16.4 ± 0.8</v>
          </cell>
          <cell r="H3083">
            <v>0.211900437</v>
          </cell>
        </row>
        <row r="3084">
          <cell r="B3084" t="str">
            <v>Kif22</v>
          </cell>
          <cell r="C3084" t="str">
            <v>kinesin-like protein KIF22 isoform X1</v>
          </cell>
          <cell r="D3084">
            <v>0.211895519</v>
          </cell>
          <cell r="E3084">
            <v>0.68295438100000005</v>
          </cell>
          <cell r="F3084" t="str">
            <v>24.8 ± 4.6</v>
          </cell>
          <cell r="G3084" t="str">
            <v>30.9 ± 2.4</v>
          </cell>
          <cell r="H3084">
            <v>0.211895519</v>
          </cell>
        </row>
        <row r="3085">
          <cell r="B3085" t="str">
            <v>Mrps12</v>
          </cell>
          <cell r="C3085" t="str">
            <v>28S ribosomal protein S12, mitochondrial isoform X1</v>
          </cell>
          <cell r="D3085">
            <v>0.21185595900000001</v>
          </cell>
          <cell r="E3085">
            <v>0.74136979599999997</v>
          </cell>
          <cell r="F3085" t="str">
            <v>45.8 ± 2.7</v>
          </cell>
          <cell r="G3085" t="str">
            <v>57.4 ± 5.2</v>
          </cell>
          <cell r="H3085">
            <v>0.21185595900000001</v>
          </cell>
        </row>
        <row r="3086">
          <cell r="B3086" t="str">
            <v>Psmc6</v>
          </cell>
          <cell r="C3086" t="str">
            <v>26S protease regulatory subunit 10B</v>
          </cell>
          <cell r="D3086">
            <v>-0.21179584700000001</v>
          </cell>
          <cell r="E3086">
            <v>0.67228227600000001</v>
          </cell>
          <cell r="F3086" t="str">
            <v>149.0 ± 15.8</v>
          </cell>
          <cell r="G3086" t="str">
            <v>138.6 ± 30.2</v>
          </cell>
          <cell r="H3086">
            <v>0.21179584700000001</v>
          </cell>
        </row>
        <row r="3087">
          <cell r="B3087" t="str">
            <v>Acbd3</v>
          </cell>
          <cell r="C3087" t="str">
            <v>Golgi resident protein GCP60</v>
          </cell>
          <cell r="D3087">
            <v>0.211752842</v>
          </cell>
          <cell r="E3087">
            <v>0.59879397700000003</v>
          </cell>
          <cell r="F3087" t="str">
            <v>24.3 ± 1.0</v>
          </cell>
          <cell r="G3087" t="str">
            <v>30.4 ± 2.4</v>
          </cell>
          <cell r="H3087">
            <v>0.211752842</v>
          </cell>
        </row>
        <row r="3088">
          <cell r="B3088" t="str">
            <v>Cars</v>
          </cell>
          <cell r="C3088" t="str">
            <v>cysteine--tRNA ligase, cytoplasmic isoform X2</v>
          </cell>
          <cell r="D3088">
            <v>-0.21173129900000001</v>
          </cell>
          <cell r="E3088">
            <v>0.56447778100000001</v>
          </cell>
          <cell r="F3088" t="str">
            <v>56.3 ± 3.3</v>
          </cell>
          <cell r="G3088" t="str">
            <v>52.7 ± 2.5</v>
          </cell>
          <cell r="H3088">
            <v>0.21173129900000001</v>
          </cell>
        </row>
        <row r="3089">
          <cell r="B3089" t="str">
            <v>Kat2b</v>
          </cell>
          <cell r="C3089" t="str">
            <v>histone acetyltransferase KAT2B isoform X1</v>
          </cell>
          <cell r="D3089">
            <v>-0.21163794599999999</v>
          </cell>
          <cell r="E3089">
            <v>0.60184782000000003</v>
          </cell>
          <cell r="F3089" t="str">
            <v>29.6 ± 3.1</v>
          </cell>
          <cell r="G3089" t="str">
            <v>27.5 ± 2.9</v>
          </cell>
          <cell r="H3089">
            <v>0.21163794599999999</v>
          </cell>
        </row>
        <row r="3090">
          <cell r="B3090" t="str">
            <v>Spcs1</v>
          </cell>
          <cell r="C3090" t="str">
            <v>signal peptidase complex subunit 1</v>
          </cell>
          <cell r="D3090">
            <v>0.21155053099999999</v>
          </cell>
          <cell r="E3090">
            <v>0.71726206999999997</v>
          </cell>
          <cell r="F3090" t="str">
            <v>121.3 ± 21.1</v>
          </cell>
          <cell r="G3090" t="str">
            <v>150.9 ± 31.2</v>
          </cell>
          <cell r="H3090">
            <v>0.21155053099999999</v>
          </cell>
        </row>
        <row r="3091">
          <cell r="B3091" t="str">
            <v>Tank</v>
          </cell>
          <cell r="C3091" t="str">
            <v>TRAF family member-associated NF-kappa-B activator isoform X3</v>
          </cell>
          <cell r="D3091">
            <v>0.211546498</v>
          </cell>
          <cell r="E3091">
            <v>0.63202139300000004</v>
          </cell>
          <cell r="F3091" t="str">
            <v>25.3 ± 1.2</v>
          </cell>
          <cell r="G3091" t="str">
            <v>32.0 ± 0.9</v>
          </cell>
          <cell r="H3091">
            <v>0.211546498</v>
          </cell>
        </row>
        <row r="3092">
          <cell r="B3092" t="str">
            <v>Zbtb32</v>
          </cell>
          <cell r="C3092" t="str">
            <v>zinc finger and BTB domain-containing protein 32</v>
          </cell>
          <cell r="D3092">
            <v>-0.21153200699999999</v>
          </cell>
          <cell r="E3092">
            <v>0.83394160500000003</v>
          </cell>
          <cell r="F3092" t="str">
            <v>8.1 ± 2.0</v>
          </cell>
          <cell r="G3092" t="str">
            <v>7.5 ± 0.6</v>
          </cell>
          <cell r="H3092">
            <v>0.21153200699999999</v>
          </cell>
        </row>
        <row r="3093">
          <cell r="B3093" t="str">
            <v>Rhobtb3</v>
          </cell>
          <cell r="C3093" t="str">
            <v>rho-related BTB domain-containing protein 3 isoform X4</v>
          </cell>
          <cell r="D3093">
            <v>0.211420997</v>
          </cell>
          <cell r="E3093">
            <v>0.51741517999999997</v>
          </cell>
          <cell r="F3093" t="str">
            <v>29.8 ± 0.8</v>
          </cell>
          <cell r="G3093" t="str">
            <v>37.3 ± 1.2</v>
          </cell>
          <cell r="H3093">
            <v>0.211420997</v>
          </cell>
        </row>
        <row r="3094">
          <cell r="B3094" t="str">
            <v>Tmem194b</v>
          </cell>
          <cell r="C3094" t="str">
            <v>nuclear envelope integral membrane protein 2 isoform X1</v>
          </cell>
          <cell r="D3094">
            <v>0.21133006800000001</v>
          </cell>
          <cell r="E3094">
            <v>0.65505886599999996</v>
          </cell>
          <cell r="F3094" t="str">
            <v>15.0 ± 1.5</v>
          </cell>
          <cell r="G3094" t="str">
            <v>18.7 ± 1.3</v>
          </cell>
          <cell r="H3094">
            <v>0.21133006800000001</v>
          </cell>
        </row>
        <row r="3095">
          <cell r="B3095" t="str">
            <v>Lcor</v>
          </cell>
          <cell r="C3095" t="str">
            <v>ligand-dependent corepressor isoform X2</v>
          </cell>
          <cell r="D3095">
            <v>0.211311425</v>
          </cell>
          <cell r="E3095">
            <v>0.65036213099999995</v>
          </cell>
          <cell r="F3095" t="str">
            <v>17.4 ± 2.7</v>
          </cell>
          <cell r="G3095" t="str">
            <v>21.7 ± 2.5</v>
          </cell>
          <cell r="H3095">
            <v>0.211311425</v>
          </cell>
        </row>
        <row r="3096">
          <cell r="B3096" t="str">
            <v>Vmac</v>
          </cell>
          <cell r="C3096" t="str">
            <v>vimentin-type intermediate filament-associated coiled-coil protein isoform 2</v>
          </cell>
          <cell r="D3096">
            <v>-0.211251996</v>
          </cell>
          <cell r="E3096">
            <v>0.69052533800000004</v>
          </cell>
          <cell r="F3096" t="str">
            <v>23.4 ± 1.6</v>
          </cell>
          <cell r="G3096" t="str">
            <v>22.0 ± 1.5</v>
          </cell>
          <cell r="H3096">
            <v>0.211251996</v>
          </cell>
        </row>
        <row r="3097">
          <cell r="B3097" t="str">
            <v>Sdc1</v>
          </cell>
          <cell r="C3097" t="str">
            <v>syndecan-1 precursor</v>
          </cell>
          <cell r="D3097">
            <v>-0.21123766499999999</v>
          </cell>
          <cell r="E3097">
            <v>0.53160854199999996</v>
          </cell>
          <cell r="F3097" t="str">
            <v>218.7 ± 25.9</v>
          </cell>
          <cell r="G3097" t="str">
            <v>203.7 ± 15.6</v>
          </cell>
          <cell r="H3097">
            <v>0.21123766499999999</v>
          </cell>
        </row>
        <row r="3098">
          <cell r="B3098" t="str">
            <v>Spp1</v>
          </cell>
          <cell r="C3098" t="str">
            <v>osteopontin isoform 3 precursor</v>
          </cell>
          <cell r="D3098">
            <v>0.21123187500000001</v>
          </cell>
          <cell r="E3098">
            <v>0.96569504299999998</v>
          </cell>
          <cell r="F3098" t="str">
            <v>74.9 ± 90.6</v>
          </cell>
          <cell r="G3098" t="str">
            <v>90.5 ± 84.0</v>
          </cell>
          <cell r="H3098">
            <v>0.21123187500000001</v>
          </cell>
        </row>
        <row r="3099">
          <cell r="B3099" t="str">
            <v>Morc3</v>
          </cell>
          <cell r="C3099" t="str">
            <v>MORC family CW-type zinc finger protein 3 isoform X1</v>
          </cell>
          <cell r="D3099">
            <v>0.21109598900000001</v>
          </cell>
          <cell r="E3099">
            <v>0.54046976099999999</v>
          </cell>
          <cell r="F3099" t="str">
            <v>47.3 ± 5.3</v>
          </cell>
          <cell r="G3099" t="str">
            <v>59.0 ± 4.4</v>
          </cell>
          <cell r="H3099">
            <v>0.21109598900000001</v>
          </cell>
        </row>
        <row r="3100">
          <cell r="B3100" t="str">
            <v>Rnf5</v>
          </cell>
          <cell r="C3100" t="str">
            <v>E3 ubiquitin-protein ligase RNF5</v>
          </cell>
          <cell r="D3100">
            <v>-0.21106912899999999</v>
          </cell>
          <cell r="E3100">
            <v>0.82793316900000002</v>
          </cell>
          <cell r="F3100" t="str">
            <v>12.5 ± 2.5</v>
          </cell>
          <cell r="G3100" t="str">
            <v>11.6 ± 0.5</v>
          </cell>
          <cell r="H3100">
            <v>0.21106912899999999</v>
          </cell>
        </row>
        <row r="3101">
          <cell r="B3101" t="str">
            <v>Ifit3</v>
          </cell>
          <cell r="C3101" t="str">
            <v>interferon-induced protein with tetratricopeptide repeats 3 isoform X2</v>
          </cell>
          <cell r="D3101">
            <v>-0.211057736</v>
          </cell>
          <cell r="E3101">
            <v>0.89959682500000004</v>
          </cell>
          <cell r="F3101" t="str">
            <v>16.0 ± 5.6</v>
          </cell>
          <cell r="G3101" t="str">
            <v>15.2 ± 6.3</v>
          </cell>
          <cell r="H3101">
            <v>0.211057736</v>
          </cell>
        </row>
        <row r="3102">
          <cell r="B3102" t="str">
            <v>Cdkl5</v>
          </cell>
          <cell r="C3102" t="str">
            <v>cyclin-dependent kinase-like 5</v>
          </cell>
          <cell r="D3102">
            <v>0.210989016</v>
          </cell>
          <cell r="E3102">
            <v>0.89437905299999998</v>
          </cell>
          <cell r="F3102" t="str">
            <v>2.0 ± 0.8</v>
          </cell>
          <cell r="G3102" t="str">
            <v>2.5 ± 0.4</v>
          </cell>
          <cell r="H3102">
            <v>0.210989016</v>
          </cell>
        </row>
        <row r="3103">
          <cell r="B3103" t="str">
            <v>Mapkbp1</v>
          </cell>
          <cell r="C3103" t="str">
            <v>mitogen-activated protein kinase-binding protein 1</v>
          </cell>
          <cell r="D3103">
            <v>0.21097434200000001</v>
          </cell>
          <cell r="E3103">
            <v>0.75158500699999997</v>
          </cell>
          <cell r="F3103" t="str">
            <v>5.6 ± 1.0</v>
          </cell>
          <cell r="G3103" t="str">
            <v>7.0 ± 0.6</v>
          </cell>
          <cell r="H3103">
            <v>0.21097434200000001</v>
          </cell>
        </row>
        <row r="3104">
          <cell r="B3104" t="str">
            <v>Mrpl1</v>
          </cell>
          <cell r="C3104" t="str">
            <v>39S ribosomal protein L1, mitochondrial isoform 2</v>
          </cell>
          <cell r="D3104">
            <v>0.21097014</v>
          </cell>
          <cell r="E3104">
            <v>0.61386958300000005</v>
          </cell>
          <cell r="F3104" t="str">
            <v>18.8 ± 2.2</v>
          </cell>
          <cell r="G3104" t="str">
            <v>25.6 ± 1.2</v>
          </cell>
          <cell r="H3104">
            <v>0.21097014</v>
          </cell>
        </row>
        <row r="3105">
          <cell r="B3105" t="str">
            <v>Lmna</v>
          </cell>
          <cell r="C3105" t="str">
            <v>prelamin-A/C isoform X1</v>
          </cell>
          <cell r="D3105">
            <v>-0.21096727600000001</v>
          </cell>
          <cell r="E3105">
            <v>0.64014483899999997</v>
          </cell>
          <cell r="F3105" t="str">
            <v>243.3 ± 58.4</v>
          </cell>
          <cell r="G3105" t="str">
            <v>230.6 ± 24.3</v>
          </cell>
          <cell r="H3105">
            <v>0.21096727600000001</v>
          </cell>
        </row>
        <row r="3106">
          <cell r="B3106" t="str">
            <v>Mpp6</v>
          </cell>
          <cell r="C3106" t="str">
            <v>MAGUK p55 subfamily member 6 isoform a</v>
          </cell>
          <cell r="D3106">
            <v>-0.21094407600000001</v>
          </cell>
          <cell r="E3106">
            <v>0.71630550100000001</v>
          </cell>
          <cell r="F3106" t="str">
            <v>53.6 ± 5.2</v>
          </cell>
          <cell r="G3106" t="str">
            <v>50.0 ± 10.7</v>
          </cell>
          <cell r="H3106">
            <v>0.21094407600000001</v>
          </cell>
        </row>
        <row r="3107">
          <cell r="B3107" t="str">
            <v>Scaf4</v>
          </cell>
          <cell r="C3107" t="str">
            <v>splicing factor, arginine/serine-rich 15 isoform X9</v>
          </cell>
          <cell r="D3107">
            <v>-0.210781206</v>
          </cell>
          <cell r="E3107">
            <v>0.681255465</v>
          </cell>
          <cell r="F3107" t="str">
            <v>12.4 ± 1.8</v>
          </cell>
          <cell r="G3107" t="str">
            <v>11.5 ± 0.0</v>
          </cell>
          <cell r="H3107">
            <v>0.210781206</v>
          </cell>
        </row>
        <row r="3108">
          <cell r="B3108" t="str">
            <v>Eif3k</v>
          </cell>
          <cell r="C3108" t="str">
            <v>eukaryotic translation initiation factor 3 subunit K isoform 2</v>
          </cell>
          <cell r="D3108">
            <v>-0.210689773</v>
          </cell>
          <cell r="E3108">
            <v>0.56174535599999997</v>
          </cell>
          <cell r="F3108" t="str">
            <v>187.0 ± 0.7</v>
          </cell>
          <cell r="G3108" t="str">
            <v>175.0 ± 15.0</v>
          </cell>
          <cell r="H3108">
            <v>0.210689773</v>
          </cell>
        </row>
        <row r="3109">
          <cell r="B3109" t="str">
            <v>Lrrc49</v>
          </cell>
          <cell r="C3109" t="str">
            <v>leucine-rich repeat-containing protein 49 isoform X2</v>
          </cell>
          <cell r="D3109">
            <v>0.210623636</v>
          </cell>
          <cell r="E3109">
            <v>0.68501954899999995</v>
          </cell>
          <cell r="F3109" t="str">
            <v>13.8 ± 1.3</v>
          </cell>
          <cell r="G3109" t="str">
            <v>17.2 ± 1.3</v>
          </cell>
          <cell r="H3109">
            <v>0.210623636</v>
          </cell>
        </row>
        <row r="3110">
          <cell r="B3110" t="str">
            <v>Asun</v>
          </cell>
          <cell r="C3110" t="str">
            <v>protein asunder homolog isoform X1</v>
          </cell>
          <cell r="D3110">
            <v>-0.21048829899999999</v>
          </cell>
          <cell r="E3110">
            <v>0.64697894600000005</v>
          </cell>
          <cell r="F3110" t="str">
            <v>45.2 ± 7.4</v>
          </cell>
          <cell r="G3110" t="str">
            <v>42.0 ± 5.1</v>
          </cell>
          <cell r="H3110">
            <v>0.21048829899999999</v>
          </cell>
        </row>
        <row r="3111">
          <cell r="B3111" t="str">
            <v>Pik3c3</v>
          </cell>
          <cell r="C3111" t="str">
            <v>phosphatidylinositol 3-kinase catalytic subunit type 3</v>
          </cell>
          <cell r="D3111">
            <v>-0.21033658599999999</v>
          </cell>
          <cell r="E3111">
            <v>0.59118775199999996</v>
          </cell>
          <cell r="F3111" t="str">
            <v>26.5 ± 1.4</v>
          </cell>
          <cell r="G3111" t="str">
            <v>24.8 ± 1.5</v>
          </cell>
          <cell r="H3111">
            <v>0.21033658599999999</v>
          </cell>
        </row>
        <row r="3112">
          <cell r="B3112" t="str">
            <v>Kif18a</v>
          </cell>
          <cell r="C3112" t="str">
            <v>kinesin-like protein KIF18A isoform X1</v>
          </cell>
          <cell r="D3112">
            <v>0.21024844000000001</v>
          </cell>
          <cell r="E3112">
            <v>0.64848538700000002</v>
          </cell>
          <cell r="F3112" t="str">
            <v>18.5 ± 2.3</v>
          </cell>
          <cell r="G3112" t="str">
            <v>23.1 ± 1.5</v>
          </cell>
          <cell r="H3112">
            <v>0.21024844000000001</v>
          </cell>
        </row>
        <row r="3113">
          <cell r="B3113" t="str">
            <v>Rhbdl1</v>
          </cell>
          <cell r="C3113" t="str">
            <v>rhomboid-related protein 1 isoform X1</v>
          </cell>
          <cell r="D3113">
            <v>-0.210050975</v>
          </cell>
          <cell r="E3113">
            <v>0.79933246999999996</v>
          </cell>
          <cell r="F3113" t="str">
            <v>10.2 ± 1.0</v>
          </cell>
          <cell r="G3113" t="str">
            <v>9.5 ± 0.2</v>
          </cell>
          <cell r="H3113">
            <v>0.210050975</v>
          </cell>
        </row>
        <row r="3114">
          <cell r="B3114" t="str">
            <v>Ribc1</v>
          </cell>
          <cell r="C3114" t="str">
            <v>RIB43A-like with coiled-coils protein 1</v>
          </cell>
          <cell r="D3114">
            <v>0.20997267</v>
          </cell>
          <cell r="E3114">
            <v>0.91256121999999995</v>
          </cell>
          <cell r="F3114" t="str">
            <v>3.9 ± 1.5</v>
          </cell>
          <cell r="G3114" t="str">
            <v>5.0 ± 1.2</v>
          </cell>
          <cell r="H3114">
            <v>0.20997267</v>
          </cell>
        </row>
        <row r="3115">
          <cell r="B3115" t="str">
            <v>Ccdc112</v>
          </cell>
          <cell r="C3115" t="str">
            <v>coiled-coil domain-containing protein 112 isoform X1</v>
          </cell>
          <cell r="D3115">
            <v>0.20993467299999999</v>
          </cell>
          <cell r="E3115">
            <v>0.84459951</v>
          </cell>
          <cell r="F3115" t="str">
            <v>5.1 ± 0.5</v>
          </cell>
          <cell r="G3115" t="str">
            <v>6.3 ± 1.6</v>
          </cell>
          <cell r="H3115">
            <v>0.20993467299999999</v>
          </cell>
        </row>
        <row r="3116">
          <cell r="B3116" t="str">
            <v>Hs2st1</v>
          </cell>
          <cell r="C3116" t="str">
            <v>heparan sulfate 2-O-sulfotransferase 1 isoform X2</v>
          </cell>
          <cell r="D3116">
            <v>0.20991301600000001</v>
          </cell>
          <cell r="E3116">
            <v>0.52488277400000005</v>
          </cell>
          <cell r="F3116" t="str">
            <v>25.8 ± 1.5</v>
          </cell>
          <cell r="G3116" t="str">
            <v>32.2 ± 1.3</v>
          </cell>
          <cell r="H3116">
            <v>0.20991301600000001</v>
          </cell>
        </row>
        <row r="3117">
          <cell r="B3117" t="str">
            <v>Zfp202</v>
          </cell>
          <cell r="C3117" t="str">
            <v>zinc finger protein 202 isoform X3</v>
          </cell>
          <cell r="D3117">
            <v>-0.209768702</v>
          </cell>
          <cell r="E3117">
            <v>0.88368087399999995</v>
          </cell>
          <cell r="F3117" t="str">
            <v>2.2 ± 0.2</v>
          </cell>
          <cell r="G3117" t="str">
            <v>2.1 ± 0.5</v>
          </cell>
          <cell r="H3117">
            <v>0.209768702</v>
          </cell>
        </row>
        <row r="3118">
          <cell r="B3118" t="str">
            <v>Kars</v>
          </cell>
          <cell r="C3118" t="str">
            <v>lysine--tRNA ligase isoform X1</v>
          </cell>
          <cell r="D3118">
            <v>-0.209740608</v>
          </cell>
          <cell r="E3118">
            <v>0.65550120199999995</v>
          </cell>
          <cell r="F3118" t="str">
            <v>147.4 ± 27.1</v>
          </cell>
          <cell r="G3118" t="str">
            <v>137.5 ± 18.8</v>
          </cell>
          <cell r="H3118">
            <v>0.209740608</v>
          </cell>
        </row>
        <row r="3119">
          <cell r="B3119" t="str">
            <v>Evi5</v>
          </cell>
          <cell r="C3119" t="str">
            <v>ecotropic viral integration site 5 protein isoform X12</v>
          </cell>
          <cell r="D3119">
            <v>0.20972848099999999</v>
          </cell>
          <cell r="E3119">
            <v>0.64697894600000005</v>
          </cell>
          <cell r="F3119" t="str">
            <v>18.7 ± 4.1</v>
          </cell>
          <cell r="G3119" t="str">
            <v>23.2 ± 1.2</v>
          </cell>
          <cell r="H3119">
            <v>0.20972848099999999</v>
          </cell>
        </row>
        <row r="3120">
          <cell r="B3120" t="str">
            <v>Poc5</v>
          </cell>
          <cell r="C3120" t="str">
            <v>centrosomal protein POC5 isoform X1</v>
          </cell>
          <cell r="D3120">
            <v>0.20972691500000001</v>
          </cell>
          <cell r="E3120">
            <v>0.740768969</v>
          </cell>
          <cell r="F3120" t="str">
            <v>10.9 ± 0.5</v>
          </cell>
          <cell r="G3120" t="str">
            <v>13.6 ± 1.6</v>
          </cell>
          <cell r="H3120">
            <v>0.20972691500000001</v>
          </cell>
        </row>
        <row r="3121">
          <cell r="B3121" t="str">
            <v>Garem1</v>
          </cell>
          <cell r="C3121" t="str">
            <v>GRB2-associated and regulator of MAPK protein subtype 1</v>
          </cell>
          <cell r="D3121">
            <v>-0.20972559700000001</v>
          </cell>
          <cell r="E3121">
            <v>0.72443097099999998</v>
          </cell>
          <cell r="F3121" t="str">
            <v>9.8 ± 2.2</v>
          </cell>
          <cell r="G3121" t="str">
            <v>9.1 ± 0.7</v>
          </cell>
          <cell r="H3121">
            <v>0.20972559700000001</v>
          </cell>
        </row>
        <row r="3122">
          <cell r="B3122" t="str">
            <v>Avl9</v>
          </cell>
          <cell r="C3122" t="str">
            <v>late secretory pathway protein AVL9 homolog isoform X1</v>
          </cell>
          <cell r="D3122">
            <v>-0.20972287000000001</v>
          </cell>
          <cell r="E3122">
            <v>0.60760211399999997</v>
          </cell>
          <cell r="F3122" t="str">
            <v>32.0 ± 3.4</v>
          </cell>
          <cell r="G3122" t="str">
            <v>29.8 ± 4.1</v>
          </cell>
          <cell r="H3122">
            <v>0.20972287000000001</v>
          </cell>
        </row>
        <row r="3123">
          <cell r="B3123" t="str">
            <v>Dctn3</v>
          </cell>
          <cell r="C3123" t="str">
            <v>dynactin subunit 3 isoform B</v>
          </cell>
          <cell r="D3123">
            <v>-0.209682696</v>
          </cell>
          <cell r="E3123">
            <v>0.76359681000000001</v>
          </cell>
          <cell r="F3123" t="str">
            <v>38.1 ± 3.5</v>
          </cell>
          <cell r="G3123" t="str">
            <v>35.6 ± 7.0</v>
          </cell>
          <cell r="H3123">
            <v>0.209682696</v>
          </cell>
        </row>
        <row r="3124">
          <cell r="B3124" t="str">
            <v>Agfg2</v>
          </cell>
          <cell r="C3124" t="str">
            <v>arf-GAP domain and FG repeat-containing protein 2 isoform X2</v>
          </cell>
          <cell r="D3124">
            <v>-0.20963504999999999</v>
          </cell>
          <cell r="E3124">
            <v>0.65358378100000003</v>
          </cell>
          <cell r="F3124" t="str">
            <v>37.6 ± 6.5</v>
          </cell>
          <cell r="G3124" t="str">
            <v>34.9 ± 4.2</v>
          </cell>
          <cell r="H3124">
            <v>0.20963504999999999</v>
          </cell>
        </row>
        <row r="3125">
          <cell r="B3125" t="str">
            <v>Smarca2</v>
          </cell>
          <cell r="C3125" t="str">
            <v>probable global transcription activator SNF2L2 isoform X5</v>
          </cell>
          <cell r="D3125">
            <v>-0.20961639900000001</v>
          </cell>
          <cell r="E3125">
            <v>0.78494924200000005</v>
          </cell>
          <cell r="F3125" t="str">
            <v>18.8 ± 1.6</v>
          </cell>
          <cell r="G3125" t="str">
            <v>15.5 ± 4.8</v>
          </cell>
          <cell r="H3125">
            <v>0.20961639900000001</v>
          </cell>
        </row>
        <row r="3126">
          <cell r="B3126" t="str">
            <v>Naglu</v>
          </cell>
          <cell r="C3126" t="str">
            <v>alpha-N-acetylglucosaminidase precursor</v>
          </cell>
          <cell r="D3126">
            <v>-0.20957337100000001</v>
          </cell>
          <cell r="E3126">
            <v>0.74714867500000004</v>
          </cell>
          <cell r="F3126" t="str">
            <v>33.9 ± 7.4</v>
          </cell>
          <cell r="G3126" t="str">
            <v>31.9 ± 0.8</v>
          </cell>
          <cell r="H3126">
            <v>0.20957337100000001</v>
          </cell>
        </row>
        <row r="3127">
          <cell r="B3127" t="str">
            <v>Tle3</v>
          </cell>
          <cell r="C3127" t="str">
            <v>transducin-like enhancer protein 3 isoform X7</v>
          </cell>
          <cell r="D3127">
            <v>-0.209415454</v>
          </cell>
          <cell r="E3127">
            <v>0.75492652599999999</v>
          </cell>
          <cell r="F3127" t="str">
            <v>12.2 ± 3.4</v>
          </cell>
          <cell r="G3127" t="str">
            <v>11.3 ± 1.5</v>
          </cell>
          <cell r="H3127">
            <v>0.209415454</v>
          </cell>
        </row>
        <row r="3128">
          <cell r="B3128" t="str">
            <v>Abcb6</v>
          </cell>
          <cell r="C3128" t="str">
            <v>ATP-binding cassette sub-family B member 6, mitochondrial isoform X1</v>
          </cell>
          <cell r="D3128">
            <v>0.20934216</v>
          </cell>
          <cell r="E3128">
            <v>0.73767324899999998</v>
          </cell>
          <cell r="F3128" t="str">
            <v>14.9 ± 2.0</v>
          </cell>
          <cell r="G3128" t="str">
            <v>18.7 ± 1.2</v>
          </cell>
          <cell r="H3128">
            <v>0.20934216</v>
          </cell>
        </row>
        <row r="3129">
          <cell r="B3129" t="str">
            <v>Anapc7</v>
          </cell>
          <cell r="C3129" t="str">
            <v>anaphase-promoting complex subunit 7</v>
          </cell>
          <cell r="D3129">
            <v>0.20928530400000001</v>
          </cell>
          <cell r="E3129">
            <v>0.58701710900000004</v>
          </cell>
          <cell r="F3129" t="str">
            <v>38.7 ± 4.9</v>
          </cell>
          <cell r="G3129" t="str">
            <v>48.2 ± 3.5</v>
          </cell>
          <cell r="H3129">
            <v>0.20928530400000001</v>
          </cell>
        </row>
        <row r="3130">
          <cell r="B3130" t="str">
            <v>Zcchc9</v>
          </cell>
          <cell r="C3130" t="str">
            <v>zinc finger CCHC domain-containing protein 9 isoform X3</v>
          </cell>
          <cell r="D3130">
            <v>0.20915106999999999</v>
          </cell>
          <cell r="E3130">
            <v>0.74360718599999998</v>
          </cell>
          <cell r="F3130" t="str">
            <v>18.4 ± 0.1</v>
          </cell>
          <cell r="G3130" t="str">
            <v>23.0 ± 0.6</v>
          </cell>
          <cell r="H3130">
            <v>0.20915106999999999</v>
          </cell>
        </row>
        <row r="3131">
          <cell r="B3131" t="str">
            <v>Epm2aip1</v>
          </cell>
          <cell r="C3131" t="str">
            <v>EPM2A-interacting protein 1</v>
          </cell>
          <cell r="D3131">
            <v>0.20914542699999999</v>
          </cell>
          <cell r="E3131">
            <v>0.64014483899999997</v>
          </cell>
          <cell r="F3131" t="str">
            <v>14.5 ± 2.9</v>
          </cell>
          <cell r="G3131" t="str">
            <v>18.0 ± 0.8</v>
          </cell>
          <cell r="H3131">
            <v>0.20914542699999999</v>
          </cell>
        </row>
        <row r="3132">
          <cell r="B3132" t="str">
            <v>Cenpu</v>
          </cell>
          <cell r="C3132" t="str">
            <v>centromere protein U isoform X2</v>
          </cell>
          <cell r="D3132">
            <v>0.20914234400000001</v>
          </cell>
          <cell r="E3132">
            <v>0.72177276199999996</v>
          </cell>
          <cell r="F3132" t="str">
            <v>24.6 ± 3.2</v>
          </cell>
          <cell r="G3132" t="str">
            <v>30.8 ± 3.9</v>
          </cell>
          <cell r="H3132">
            <v>0.20914234400000001</v>
          </cell>
        </row>
        <row r="3133">
          <cell r="B3133" t="str">
            <v>Gnpda1</v>
          </cell>
          <cell r="C3133" t="str">
            <v>glucosamine-6-phosphate isomerase 1</v>
          </cell>
          <cell r="D3133">
            <v>0.20908209999999999</v>
          </cell>
          <cell r="E3133">
            <v>0.81342737799999998</v>
          </cell>
          <cell r="F3133" t="str">
            <v>6.3 ± 0.5</v>
          </cell>
          <cell r="G3133" t="str">
            <v>7.9 ± 1.1</v>
          </cell>
          <cell r="H3133">
            <v>0.20908209999999999</v>
          </cell>
        </row>
        <row r="3134">
          <cell r="B3134" t="str">
            <v>Pip5k1c</v>
          </cell>
          <cell r="C3134" t="str">
            <v>phosphatidylinositol 4-phosphate 5-kinase type-1 gamma isoform 3</v>
          </cell>
          <cell r="D3134">
            <v>-0.208892682</v>
          </cell>
          <cell r="E3134">
            <v>0.52544313600000003</v>
          </cell>
          <cell r="F3134" t="str">
            <v>41.0 ± 0.8</v>
          </cell>
          <cell r="G3134" t="str">
            <v>38.3 ± 0.4</v>
          </cell>
          <cell r="H3134">
            <v>0.208892682</v>
          </cell>
        </row>
        <row r="3135">
          <cell r="B3135" t="str">
            <v>Fam63a</v>
          </cell>
          <cell r="C3135" t="str">
            <v>ubiquitin carboxyl-terminal hydrolase MINDY-1 isoform 1</v>
          </cell>
          <cell r="D3135">
            <v>-0.20882114600000001</v>
          </cell>
          <cell r="E3135">
            <v>0.56345915400000002</v>
          </cell>
          <cell r="F3135" t="str">
            <v>59.1 ± 1.2</v>
          </cell>
          <cell r="G3135" t="str">
            <v>55.4 ± 4.2</v>
          </cell>
          <cell r="H3135">
            <v>0.20882114600000001</v>
          </cell>
        </row>
        <row r="3136">
          <cell r="B3136" t="str">
            <v>Mrpl49</v>
          </cell>
          <cell r="C3136" t="str">
            <v>39S ribosomal protein L49, mitochondrial</v>
          </cell>
          <cell r="D3136">
            <v>0.208796694</v>
          </cell>
          <cell r="E3136">
            <v>0.56804543200000002</v>
          </cell>
          <cell r="F3136" t="str">
            <v>127.1 ± 10.5</v>
          </cell>
          <cell r="G3136" t="str">
            <v>158.3 ± 17.0</v>
          </cell>
          <cell r="H3136">
            <v>0.208796694</v>
          </cell>
        </row>
        <row r="3137">
          <cell r="B3137" t="str">
            <v>Cep70</v>
          </cell>
          <cell r="C3137" t="str">
            <v>centrosomal protein of 70 kDa isoform X4</v>
          </cell>
          <cell r="D3137">
            <v>0.20875447999999999</v>
          </cell>
          <cell r="E3137">
            <v>0.77691898800000003</v>
          </cell>
          <cell r="F3137" t="str">
            <v>9.5 ± 0.2</v>
          </cell>
          <cell r="G3137" t="str">
            <v>11.9 ± 1.3</v>
          </cell>
          <cell r="H3137">
            <v>0.20875447999999999</v>
          </cell>
        </row>
        <row r="3138">
          <cell r="B3138" t="str">
            <v>Gdpd1</v>
          </cell>
          <cell r="C3138" t="str">
            <v>glycerophosphodiester phosphodiesterase domain-containing protein 1</v>
          </cell>
          <cell r="D3138">
            <v>-0.20875095199999999</v>
          </cell>
          <cell r="E3138">
            <v>0.75333031900000003</v>
          </cell>
          <cell r="F3138" t="str">
            <v>14.3 ± 1.7</v>
          </cell>
          <cell r="G3138" t="str">
            <v>13.3 ± 1.1</v>
          </cell>
          <cell r="H3138">
            <v>0.20875095199999999</v>
          </cell>
        </row>
        <row r="3139">
          <cell r="B3139" t="str">
            <v>Pusl1</v>
          </cell>
          <cell r="C3139" t="str">
            <v>tRNA pseudouridine synthase-like 1 isoform X3</v>
          </cell>
          <cell r="D3139">
            <v>-0.20872218000000001</v>
          </cell>
          <cell r="E3139">
            <v>0.83585737500000001</v>
          </cell>
          <cell r="F3139" t="str">
            <v>10.4 ± 0.8</v>
          </cell>
          <cell r="G3139" t="str">
            <v>9.7 ± 0.4</v>
          </cell>
          <cell r="H3139">
            <v>0.20872218000000001</v>
          </cell>
        </row>
        <row r="3140">
          <cell r="B3140" t="str">
            <v>Fam149b</v>
          </cell>
          <cell r="C3140" t="str">
            <v>protein FAM149B1 isoform X11</v>
          </cell>
          <cell r="D3140">
            <v>0.20867941800000001</v>
          </cell>
          <cell r="E3140">
            <v>0.77646402999999997</v>
          </cell>
          <cell r="F3140" t="str">
            <v>19.8 ± 4.2</v>
          </cell>
          <cell r="G3140" t="str">
            <v>24.3 ± 5.0</v>
          </cell>
          <cell r="H3140">
            <v>0.20867941800000001</v>
          </cell>
        </row>
        <row r="3141">
          <cell r="B3141" t="str">
            <v>Ccdc43</v>
          </cell>
          <cell r="C3141" t="str">
            <v>coiled-coil domain-containing protein 43 isoform X1</v>
          </cell>
          <cell r="D3141">
            <v>0.20863863399999999</v>
          </cell>
          <cell r="E3141">
            <v>0.79451140600000003</v>
          </cell>
          <cell r="F3141" t="str">
            <v>30.6 ± 7.5</v>
          </cell>
          <cell r="G3141" t="str">
            <v>38.5 ± 5.6</v>
          </cell>
          <cell r="H3141">
            <v>0.20863863399999999</v>
          </cell>
        </row>
        <row r="3142">
          <cell r="B3142" t="str">
            <v>Rad17</v>
          </cell>
          <cell r="C3142" t="str">
            <v>cell cycle checkpoint protein RAD17 isoform 2</v>
          </cell>
          <cell r="D3142">
            <v>0.20861031099999999</v>
          </cell>
          <cell r="E3142">
            <v>0.69169745299999996</v>
          </cell>
          <cell r="F3142" t="str">
            <v>16.4 ± 0.8</v>
          </cell>
          <cell r="G3142" t="str">
            <v>20.7 ± 1.8</v>
          </cell>
          <cell r="H3142">
            <v>0.20861031099999999</v>
          </cell>
        </row>
        <row r="3143">
          <cell r="B3143" t="str">
            <v>Ddrgk1</v>
          </cell>
          <cell r="C3143" t="str">
            <v>DDRGK domain-containing protein 1 isoform X1</v>
          </cell>
          <cell r="D3143">
            <v>-0.20860931999999999</v>
          </cell>
          <cell r="E3143">
            <v>0.63426678800000003</v>
          </cell>
          <cell r="F3143" t="str">
            <v>68.5 ± 4.7</v>
          </cell>
          <cell r="G3143" t="str">
            <v>64.2 ± 3.2</v>
          </cell>
          <cell r="H3143">
            <v>0.20860931999999999</v>
          </cell>
        </row>
        <row r="3144">
          <cell r="B3144" t="str">
            <v>Eif2b4</v>
          </cell>
          <cell r="C3144" t="str">
            <v>translation initiation factor eIF-2B subunit delta isoform 1</v>
          </cell>
          <cell r="D3144">
            <v>0.20859654699999999</v>
          </cell>
          <cell r="E3144">
            <v>0.67053612200000001</v>
          </cell>
          <cell r="F3144" t="str">
            <v>27.1 ± 2.5</v>
          </cell>
          <cell r="G3144" t="str">
            <v>33.8 ± 4.5</v>
          </cell>
          <cell r="H3144">
            <v>0.20859654699999999</v>
          </cell>
        </row>
        <row r="3145">
          <cell r="B3145" t="str">
            <v>Slc31a1</v>
          </cell>
          <cell r="C3145" t="str">
            <v>high affinity copper uptake protein 1</v>
          </cell>
          <cell r="D3145">
            <v>0.20851794100000001</v>
          </cell>
          <cell r="E3145">
            <v>0.70772776999999998</v>
          </cell>
          <cell r="F3145" t="str">
            <v>16.5 ± 2.4</v>
          </cell>
          <cell r="G3145" t="str">
            <v>20.5 ± 3.3</v>
          </cell>
          <cell r="H3145">
            <v>0.20851794100000001</v>
          </cell>
        </row>
        <row r="3146">
          <cell r="B3146" t="str">
            <v>Shkbp1</v>
          </cell>
          <cell r="C3146" t="str">
            <v>SH3KBP1-binding protein 1</v>
          </cell>
          <cell r="D3146">
            <v>-0.208498614</v>
          </cell>
          <cell r="E3146">
            <v>0.72906772900000005</v>
          </cell>
          <cell r="F3146" t="str">
            <v>18.4 ± 3.3</v>
          </cell>
          <cell r="G3146" t="str">
            <v>17.2 ± 2.0</v>
          </cell>
          <cell r="H3146">
            <v>0.208498614</v>
          </cell>
        </row>
        <row r="3147">
          <cell r="B3147" t="str">
            <v>Slc5a3</v>
          </cell>
          <cell r="C3147" t="str">
            <v>sodium/myo-inositol cotransporter</v>
          </cell>
          <cell r="D3147">
            <v>0.20847538900000001</v>
          </cell>
          <cell r="E3147">
            <v>0.805261381</v>
          </cell>
          <cell r="F3147" t="str">
            <v>38.9 ± 10.8</v>
          </cell>
          <cell r="G3147" t="str">
            <v>48.1 ± 17.1</v>
          </cell>
          <cell r="H3147">
            <v>0.20847538900000001</v>
          </cell>
        </row>
        <row r="3148">
          <cell r="B3148" t="str">
            <v>Pdcd6</v>
          </cell>
          <cell r="C3148" t="str">
            <v>programmed cell death protein 6</v>
          </cell>
          <cell r="D3148">
            <v>-0.208407535</v>
          </cell>
          <cell r="E3148">
            <v>0.59441962999999998</v>
          </cell>
          <cell r="F3148" t="str">
            <v>73.9 ± 7.4</v>
          </cell>
          <cell r="G3148" t="str">
            <v>69.0 ± 6.3</v>
          </cell>
          <cell r="H3148">
            <v>0.208407535</v>
          </cell>
        </row>
        <row r="3149">
          <cell r="B3149" t="str">
            <v>Tmem70</v>
          </cell>
          <cell r="C3149" t="str">
            <v>transmembrane protein 70, mitochondrial isoform 2</v>
          </cell>
          <cell r="D3149">
            <v>0.20838277699999999</v>
          </cell>
          <cell r="E3149">
            <v>0.67410523099999997</v>
          </cell>
          <cell r="F3149" t="str">
            <v>26.5 ± 2.2</v>
          </cell>
          <cell r="G3149" t="str">
            <v>33.2 ± 1.2</v>
          </cell>
          <cell r="H3149">
            <v>0.20838277699999999</v>
          </cell>
        </row>
        <row r="3150">
          <cell r="B3150" t="str">
            <v>Veph1</v>
          </cell>
          <cell r="C3150" t="str">
            <v>ventricular zone-expressed PH domain-containing protein 1 isoform X3</v>
          </cell>
          <cell r="D3150">
            <v>-0.20835620599999999</v>
          </cell>
          <cell r="E3150">
            <v>0.51947841100000003</v>
          </cell>
          <cell r="F3150" t="str">
            <v>151.0 ± 15.5</v>
          </cell>
          <cell r="G3150" t="str">
            <v>140.7 ± 6.1</v>
          </cell>
          <cell r="H3150">
            <v>0.20835620599999999</v>
          </cell>
        </row>
        <row r="3151">
          <cell r="B3151" t="str">
            <v>Hacl1</v>
          </cell>
          <cell r="C3151" t="str">
            <v>2-hydroxyacyl-CoA lyase 1</v>
          </cell>
          <cell r="D3151">
            <v>0.208347267</v>
          </cell>
          <cell r="E3151">
            <v>0.816880461</v>
          </cell>
          <cell r="F3151" t="str">
            <v>7.4 ± 0.6</v>
          </cell>
          <cell r="G3151" t="str">
            <v>9.3 ± 1.6</v>
          </cell>
          <cell r="H3151">
            <v>0.208347267</v>
          </cell>
        </row>
        <row r="3152">
          <cell r="B3152" t="str">
            <v>Fkbp4</v>
          </cell>
          <cell r="C3152" t="str">
            <v>peptidyl-prolyl cis-trans isomerase FKBP4</v>
          </cell>
          <cell r="D3152">
            <v>-0.20828755400000001</v>
          </cell>
          <cell r="E3152">
            <v>0.61906760599999999</v>
          </cell>
          <cell r="F3152" t="str">
            <v>267.9 ± 22.2</v>
          </cell>
          <cell r="G3152" t="str">
            <v>250.3 ± 44.6</v>
          </cell>
          <cell r="H3152">
            <v>0.20828755400000001</v>
          </cell>
        </row>
        <row r="3153">
          <cell r="B3153" t="str">
            <v>Rhpn1</v>
          </cell>
          <cell r="C3153" t="str">
            <v>rhophilin-1 isoform 1</v>
          </cell>
          <cell r="D3153">
            <v>-0.20828017900000001</v>
          </cell>
          <cell r="E3153">
            <v>0.876469744</v>
          </cell>
          <cell r="F3153" t="str">
            <v>3.6 ± 0.3</v>
          </cell>
          <cell r="G3153" t="str">
            <v>3.5 ± 1.1</v>
          </cell>
          <cell r="H3153">
            <v>0.20828017900000001</v>
          </cell>
        </row>
        <row r="3154">
          <cell r="B3154" t="str">
            <v>Ufsp1</v>
          </cell>
          <cell r="C3154" t="str">
            <v>ufm1-specific protease 1</v>
          </cell>
          <cell r="D3154">
            <v>0.208166827</v>
          </cell>
          <cell r="E3154">
            <v>0.83956636699999998</v>
          </cell>
          <cell r="F3154" t="str">
            <v>14.6 ± 3.1</v>
          </cell>
          <cell r="G3154" t="str">
            <v>18.1 ± 3.6</v>
          </cell>
          <cell r="H3154">
            <v>0.208166827</v>
          </cell>
        </row>
        <row r="3155">
          <cell r="B3155" t="str">
            <v>Rfx7</v>
          </cell>
          <cell r="C3155" t="str">
            <v>DNA-binding protein RFX7</v>
          </cell>
          <cell r="D3155">
            <v>-0.20814466600000001</v>
          </cell>
          <cell r="E3155">
            <v>0.72320675099999998</v>
          </cell>
          <cell r="F3155" t="str">
            <v>14.3 ± 3.9</v>
          </cell>
          <cell r="G3155" t="str">
            <v>13.2 ± 1.6</v>
          </cell>
          <cell r="H3155">
            <v>0.20814466600000001</v>
          </cell>
        </row>
        <row r="3156">
          <cell r="B3156" t="str">
            <v>Dennd6a</v>
          </cell>
          <cell r="C3156" t="str">
            <v>protein DENND6A isoform X1</v>
          </cell>
          <cell r="D3156">
            <v>0.20806954799999999</v>
          </cell>
          <cell r="E3156">
            <v>0.74656265499999996</v>
          </cell>
          <cell r="F3156" t="str">
            <v>15.2 ± 3.5</v>
          </cell>
          <cell r="G3156" t="str">
            <v>18.8 ± 3.7</v>
          </cell>
          <cell r="H3156">
            <v>0.20806954799999999</v>
          </cell>
        </row>
        <row r="3157">
          <cell r="B3157" t="str">
            <v>Srsf1</v>
          </cell>
          <cell r="C3157" t="str">
            <v>serine/arginine-rich splicing factor 1 isoform 1</v>
          </cell>
          <cell r="D3157">
            <v>0.20803238700000001</v>
          </cell>
          <cell r="E3157">
            <v>0.58848177499999998</v>
          </cell>
          <cell r="F3157" t="str">
            <v>163.6 ± 8.1</v>
          </cell>
          <cell r="G3157" t="str">
            <v>203.6 ± 25.1</v>
          </cell>
          <cell r="H3157">
            <v>0.20803238700000001</v>
          </cell>
        </row>
        <row r="3158">
          <cell r="B3158" t="str">
            <v>Il18bp</v>
          </cell>
          <cell r="C3158" t="str">
            <v>interleukin-18-binding protein precursor</v>
          </cell>
          <cell r="D3158">
            <v>0.20795398400000001</v>
          </cell>
          <cell r="E3158">
            <v>0.87423428599999997</v>
          </cell>
          <cell r="F3158" t="str">
            <v>4.7 ± 0.9</v>
          </cell>
          <cell r="G3158" t="str">
            <v>5.8 ± 1.4</v>
          </cell>
          <cell r="H3158">
            <v>0.20795398400000001</v>
          </cell>
        </row>
        <row r="3159">
          <cell r="B3159" t="str">
            <v>Dnajc10</v>
          </cell>
          <cell r="C3159" t="str">
            <v>dnaJ homolog subfamily C member 10 precursor</v>
          </cell>
          <cell r="D3159">
            <v>0.20794616899999999</v>
          </cell>
          <cell r="E3159">
            <v>0.53551865899999995</v>
          </cell>
          <cell r="F3159" t="str">
            <v>95.9 ± 14.0</v>
          </cell>
          <cell r="G3159" t="str">
            <v>119.2 ± 2.4</v>
          </cell>
          <cell r="H3159">
            <v>0.20794616899999999</v>
          </cell>
        </row>
        <row r="3160">
          <cell r="B3160" t="str">
            <v>Irak4</v>
          </cell>
          <cell r="C3160" t="str">
            <v>interleukin-1 receptor-associated kinase 4 isoform X1</v>
          </cell>
          <cell r="D3160">
            <v>-0.207844115</v>
          </cell>
          <cell r="E3160">
            <v>0.79347195699999995</v>
          </cell>
          <cell r="F3160" t="str">
            <v>8.4 ± 0.4</v>
          </cell>
          <cell r="G3160" t="str">
            <v>7.9 ± 0.7</v>
          </cell>
          <cell r="H3160">
            <v>0.207844115</v>
          </cell>
        </row>
        <row r="3161">
          <cell r="B3161" t="str">
            <v>Fuz</v>
          </cell>
          <cell r="C3161" t="str">
            <v>protein fuzzy homolog isoform X4</v>
          </cell>
          <cell r="D3161">
            <v>0.20782730499999999</v>
          </cell>
          <cell r="E3161">
            <v>0.86540610200000001</v>
          </cell>
          <cell r="F3161" t="str">
            <v>3.8 ± 0.7</v>
          </cell>
          <cell r="G3161" t="str">
            <v>4.7 ± 0.4</v>
          </cell>
          <cell r="H3161">
            <v>0.20782730499999999</v>
          </cell>
        </row>
        <row r="3162">
          <cell r="B3162" t="str">
            <v>Epb41l4aos</v>
          </cell>
          <cell r="C3162" t="str">
            <v>erythrocyte membrane protein band 4.1 like 4a, opposite strand</v>
          </cell>
          <cell r="D3162">
            <v>-0.207772127</v>
          </cell>
          <cell r="E3162">
            <v>0.80216588099999997</v>
          </cell>
          <cell r="F3162" t="str">
            <v>54.8 ± 6.2</v>
          </cell>
          <cell r="G3162" t="str">
            <v>51.5 ± 1.1</v>
          </cell>
          <cell r="H3162">
            <v>0.207772127</v>
          </cell>
        </row>
        <row r="3163">
          <cell r="B3163" t="str">
            <v>Tchh</v>
          </cell>
          <cell r="C3163" t="str">
            <v>trichohyalin</v>
          </cell>
          <cell r="D3163">
            <v>-0.20774952499999999</v>
          </cell>
          <cell r="E3163">
            <v>0.87322783900000001</v>
          </cell>
          <cell r="F3163" t="str">
            <v>2.3 ± 0.6</v>
          </cell>
          <cell r="G3163" t="str">
            <v>2.2 ± 0.5</v>
          </cell>
          <cell r="H3163">
            <v>0.20774952499999999</v>
          </cell>
        </row>
        <row r="3164">
          <cell r="B3164" t="str">
            <v>Gm527</v>
          </cell>
          <cell r="C3164" t="str">
            <v>uncharacterized protein C14orf28 homolog</v>
          </cell>
          <cell r="D3164">
            <v>0.207717701</v>
          </cell>
          <cell r="E3164">
            <v>0.88041387199999999</v>
          </cell>
          <cell r="F3164" t="str">
            <v>4.5 ± 0.9</v>
          </cell>
          <cell r="G3164" t="str">
            <v>5.7 ± 0.8</v>
          </cell>
          <cell r="H3164">
            <v>0.207717701</v>
          </cell>
        </row>
        <row r="3165">
          <cell r="B3165" t="str">
            <v>Pcdhgc3</v>
          </cell>
          <cell r="C3165" t="str">
            <v>protocadherin gamma-C3 precursor</v>
          </cell>
          <cell r="D3165">
            <v>0.207655584</v>
          </cell>
          <cell r="E3165">
            <v>0.73114603700000003</v>
          </cell>
          <cell r="F3165" t="str">
            <v>10.8 ± 2.7</v>
          </cell>
          <cell r="G3165" t="str">
            <v>13.4 ± 0.6</v>
          </cell>
          <cell r="H3165">
            <v>0.207655584</v>
          </cell>
        </row>
        <row r="3166">
          <cell r="B3166" t="str">
            <v>Ctsd</v>
          </cell>
          <cell r="C3166" t="str">
            <v>cathepsin D precursor</v>
          </cell>
          <cell r="D3166">
            <v>-0.20751497999999999</v>
          </cell>
          <cell r="E3166">
            <v>0.66965639799999999</v>
          </cell>
          <cell r="F3166" t="str">
            <v>492.3 ± 128.3</v>
          </cell>
          <cell r="G3166" t="str">
            <v>457.5 ± 46.1</v>
          </cell>
          <cell r="H3166">
            <v>0.20751497999999999</v>
          </cell>
        </row>
        <row r="3167">
          <cell r="B3167" t="str">
            <v>Snf8</v>
          </cell>
          <cell r="C3167" t="str">
            <v>vacuolar-sorting protein SNF8</v>
          </cell>
          <cell r="D3167">
            <v>0.20748039300000001</v>
          </cell>
          <cell r="E3167">
            <v>0.74931121499999997</v>
          </cell>
          <cell r="F3167" t="str">
            <v>47.7 ± 2.4</v>
          </cell>
          <cell r="G3167" t="str">
            <v>59.2 ± 9.7</v>
          </cell>
          <cell r="H3167">
            <v>0.20748039300000001</v>
          </cell>
        </row>
        <row r="3168">
          <cell r="B3168" t="str">
            <v>Glul</v>
          </cell>
          <cell r="C3168" t="str">
            <v>glutamine synthetase</v>
          </cell>
          <cell r="D3168">
            <v>0.207414232</v>
          </cell>
          <cell r="E3168">
            <v>0.76570989700000003</v>
          </cell>
          <cell r="F3168" t="str">
            <v>21.1 ± 4.4</v>
          </cell>
          <cell r="G3168" t="str">
            <v>26.4 ± 4.3</v>
          </cell>
          <cell r="H3168">
            <v>0.207414232</v>
          </cell>
        </row>
        <row r="3169">
          <cell r="B3169" t="str">
            <v>Zfp273</v>
          </cell>
          <cell r="C3169" t="str">
            <v>zinc finger protein 273</v>
          </cell>
          <cell r="D3169">
            <v>0.207346429</v>
          </cell>
          <cell r="E3169">
            <v>0.86482815899999999</v>
          </cell>
          <cell r="F3169" t="str">
            <v>3.9 ± 0.3</v>
          </cell>
          <cell r="G3169" t="str">
            <v>4.8 ± 1.0</v>
          </cell>
          <cell r="H3169">
            <v>0.207346429</v>
          </cell>
        </row>
        <row r="3170">
          <cell r="B3170" t="str">
            <v>Gnai3</v>
          </cell>
          <cell r="C3170" t="str">
            <v>guanine nucleotide-binding protein G(k) subunit alpha</v>
          </cell>
          <cell r="D3170">
            <v>0.20733665200000001</v>
          </cell>
          <cell r="E3170">
            <v>0.51854007899999999</v>
          </cell>
          <cell r="F3170" t="str">
            <v>145.8 ± 16.0</v>
          </cell>
          <cell r="G3170" t="str">
            <v>181.3 ± 7.0</v>
          </cell>
          <cell r="H3170">
            <v>0.20733665200000001</v>
          </cell>
        </row>
        <row r="3171">
          <cell r="B3171" t="str">
            <v>Rab3ip</v>
          </cell>
          <cell r="C3171" t="str">
            <v>rab-3A-interacting protein</v>
          </cell>
          <cell r="D3171">
            <v>-0.20727760100000001</v>
          </cell>
          <cell r="E3171">
            <v>0.60721231799999997</v>
          </cell>
          <cell r="F3171" t="str">
            <v>76.5 ± 7.0</v>
          </cell>
          <cell r="G3171" t="str">
            <v>71.9 ± 1.2</v>
          </cell>
          <cell r="H3171">
            <v>0.20727760100000001</v>
          </cell>
        </row>
        <row r="3172">
          <cell r="B3172" t="str">
            <v>Brms1l</v>
          </cell>
          <cell r="C3172" t="str">
            <v>breast cancer metastasis-suppressor 1-like protein</v>
          </cell>
          <cell r="D3172">
            <v>0.20720919600000001</v>
          </cell>
          <cell r="E3172">
            <v>0.63764080000000001</v>
          </cell>
          <cell r="F3172" t="str">
            <v>45.3 ± 4.1</v>
          </cell>
          <cell r="G3172" t="str">
            <v>56.7 ± 3.8</v>
          </cell>
          <cell r="H3172">
            <v>0.20720919600000001</v>
          </cell>
        </row>
        <row r="3173">
          <cell r="B3173" t="str">
            <v>Cenpw</v>
          </cell>
          <cell r="C3173" t="str">
            <v>centromere protein W</v>
          </cell>
          <cell r="D3173">
            <v>0.20719459000000001</v>
          </cell>
          <cell r="E3173">
            <v>0.78932387100000001</v>
          </cell>
          <cell r="F3173" t="str">
            <v>19.9 ± 3.3</v>
          </cell>
          <cell r="G3173" t="str">
            <v>25.0 ± 1.0</v>
          </cell>
          <cell r="H3173">
            <v>0.20719459000000001</v>
          </cell>
        </row>
        <row r="3174">
          <cell r="B3174" t="str">
            <v>Atad2</v>
          </cell>
          <cell r="C3174" t="str">
            <v>ATPase family AAA domain-containing protein 2</v>
          </cell>
          <cell r="D3174">
            <v>0.20715618999999999</v>
          </cell>
          <cell r="E3174">
            <v>0.54834507700000001</v>
          </cell>
          <cell r="F3174" t="str">
            <v>100.9 ± 0.8</v>
          </cell>
          <cell r="G3174" t="str">
            <v>125.8 ± 7.9</v>
          </cell>
          <cell r="H3174">
            <v>0.20715618999999999</v>
          </cell>
        </row>
        <row r="3175">
          <cell r="B3175" t="str">
            <v>Zscan21</v>
          </cell>
          <cell r="C3175" t="str">
            <v>zinc finger and SCAN domain-containing protein 21 isoform X1</v>
          </cell>
          <cell r="D3175">
            <v>0.20714532599999999</v>
          </cell>
          <cell r="E3175">
            <v>0.65094738299999999</v>
          </cell>
          <cell r="F3175" t="str">
            <v>45.4 ± 9.1</v>
          </cell>
          <cell r="G3175" t="str">
            <v>56.7 ± 4.5</v>
          </cell>
          <cell r="H3175">
            <v>0.20714532599999999</v>
          </cell>
        </row>
        <row r="3176">
          <cell r="B3176" t="str">
            <v>Ep300</v>
          </cell>
          <cell r="C3176" t="str">
            <v>histone acetyltransferase p300 isoform X3</v>
          </cell>
          <cell r="D3176">
            <v>-0.207006999</v>
          </cell>
          <cell r="E3176">
            <v>0.578942815</v>
          </cell>
          <cell r="F3176" t="str">
            <v>32.8 ± 5.8</v>
          </cell>
          <cell r="G3176" t="str">
            <v>30.5 ± 0.7</v>
          </cell>
          <cell r="H3176">
            <v>0.207006999</v>
          </cell>
        </row>
        <row r="3177">
          <cell r="B3177" t="str">
            <v>Gcc1</v>
          </cell>
          <cell r="C3177" t="str">
            <v>GRIP and coiled-coil domain-containing protein 1</v>
          </cell>
          <cell r="D3177">
            <v>-0.20691831799999999</v>
          </cell>
          <cell r="E3177">
            <v>0.71406861300000002</v>
          </cell>
          <cell r="F3177" t="str">
            <v>18.5 ± 1.0</v>
          </cell>
          <cell r="G3177" t="str">
            <v>17.3 ± 3.4</v>
          </cell>
          <cell r="H3177">
            <v>0.20691831799999999</v>
          </cell>
        </row>
        <row r="3178">
          <cell r="B3178" t="str">
            <v>Hist1h2be</v>
          </cell>
          <cell r="C3178" t="str">
            <v>histone H2B type 1-C/E/G</v>
          </cell>
          <cell r="D3178">
            <v>0.206903012</v>
          </cell>
          <cell r="E3178">
            <v>0.64831272799999995</v>
          </cell>
          <cell r="F3178" t="str">
            <v>111.0 ± 15.7</v>
          </cell>
          <cell r="G3178" t="str">
            <v>137.8 ± 18.5</v>
          </cell>
          <cell r="H3178">
            <v>0.206903012</v>
          </cell>
        </row>
        <row r="3179">
          <cell r="B3179" t="str">
            <v>Zdhhc16</v>
          </cell>
          <cell r="C3179" t="str">
            <v>probable palmitoyltransferase ZDHHC16 precursor</v>
          </cell>
          <cell r="D3179">
            <v>0.20686269299999999</v>
          </cell>
          <cell r="E3179">
            <v>0.61466675299999995</v>
          </cell>
          <cell r="F3179" t="str">
            <v>58.1 ± 5.1</v>
          </cell>
          <cell r="G3179" t="str">
            <v>72.3 ± 7.2</v>
          </cell>
          <cell r="H3179">
            <v>0.20686269299999999</v>
          </cell>
        </row>
        <row r="3180">
          <cell r="B3180" t="str">
            <v>Sars</v>
          </cell>
          <cell r="C3180" t="str">
            <v>serine--tRNA ligase, cytoplasmic isoform 2</v>
          </cell>
          <cell r="D3180">
            <v>-0.20677804499999999</v>
          </cell>
          <cell r="E3180">
            <v>0.57980257999999996</v>
          </cell>
          <cell r="F3180" t="str">
            <v>200.9 ± 11.6</v>
          </cell>
          <cell r="G3180" t="str">
            <v>188.7 ± 14.4</v>
          </cell>
          <cell r="H3180">
            <v>0.20677804499999999</v>
          </cell>
        </row>
        <row r="3181">
          <cell r="B3181" t="str">
            <v>Yrdc</v>
          </cell>
          <cell r="C3181" t="str">
            <v>yrdC domain-containing protein, mitochondrial precursor</v>
          </cell>
          <cell r="D3181">
            <v>-0.20674641199999999</v>
          </cell>
          <cell r="E3181">
            <v>0.757331859</v>
          </cell>
          <cell r="F3181" t="str">
            <v>24.9 ± 0.8</v>
          </cell>
          <cell r="G3181" t="str">
            <v>23.4 ± 4.4</v>
          </cell>
          <cell r="H3181">
            <v>0.20674641199999999</v>
          </cell>
        </row>
        <row r="3182">
          <cell r="B3182" t="str">
            <v>Rars2</v>
          </cell>
          <cell r="C3182" t="str">
            <v>probable arginine--tRNA ligase, mitochondrial isoform X1</v>
          </cell>
          <cell r="D3182">
            <v>0.20672331299999999</v>
          </cell>
          <cell r="E3182">
            <v>0.72320675099999998</v>
          </cell>
          <cell r="F3182" t="str">
            <v>17.5 ± 0.7</v>
          </cell>
          <cell r="G3182" t="str">
            <v>21.8 ± 0.4</v>
          </cell>
          <cell r="H3182">
            <v>0.20672331299999999</v>
          </cell>
        </row>
        <row r="3183">
          <cell r="B3183" t="str">
            <v>Rbck1</v>
          </cell>
          <cell r="C3183" t="str">
            <v>ranBP-type and C3HC4-type zinc finger-containing protein 1</v>
          </cell>
          <cell r="D3183">
            <v>-0.20671235199999999</v>
          </cell>
          <cell r="E3183">
            <v>0.59351993599999997</v>
          </cell>
          <cell r="F3183" t="str">
            <v>71.4 ± 7.9</v>
          </cell>
          <cell r="G3183" t="str">
            <v>66.8 ± 8.1</v>
          </cell>
          <cell r="H3183">
            <v>0.20671235199999999</v>
          </cell>
        </row>
        <row r="3184">
          <cell r="B3184" t="str">
            <v>Rpl22l1</v>
          </cell>
          <cell r="C3184" t="str">
            <v>60S ribosomal protein L22-like 1</v>
          </cell>
          <cell r="D3184">
            <v>-0.206670515</v>
          </cell>
          <cell r="E3184">
            <v>0.57128880800000004</v>
          </cell>
          <cell r="F3184" t="str">
            <v>269.0 ± 26.4</v>
          </cell>
          <cell r="G3184" t="str">
            <v>251.6 ± 18.1</v>
          </cell>
          <cell r="H3184">
            <v>0.206670515</v>
          </cell>
        </row>
        <row r="3185">
          <cell r="B3185" t="str">
            <v>Tmem62</v>
          </cell>
          <cell r="C3185" t="str">
            <v>transmembrane protein 62 precursor</v>
          </cell>
          <cell r="D3185">
            <v>-0.20666836499999999</v>
          </cell>
          <cell r="E3185">
            <v>0.72497603200000005</v>
          </cell>
          <cell r="F3185" t="str">
            <v>20.6 ± 3.6</v>
          </cell>
          <cell r="G3185" t="str">
            <v>19.2 ± 3.2</v>
          </cell>
          <cell r="H3185">
            <v>0.20666836499999999</v>
          </cell>
        </row>
        <row r="3186">
          <cell r="B3186" t="str">
            <v>Sf3b1</v>
          </cell>
          <cell r="C3186" t="str">
            <v>splicing factor 3B subunit 1</v>
          </cell>
          <cell r="D3186">
            <v>0.20656897599999999</v>
          </cell>
          <cell r="E3186">
            <v>0.52137480700000005</v>
          </cell>
          <cell r="F3186" t="str">
            <v>142.0 ± 5.8</v>
          </cell>
          <cell r="G3186" t="str">
            <v>177.0 ± 8.3</v>
          </cell>
          <cell r="H3186">
            <v>0.20656897599999999</v>
          </cell>
        </row>
        <row r="3187">
          <cell r="B3187" t="str">
            <v>Sec61a2</v>
          </cell>
          <cell r="C3187" t="str">
            <v>protein transport protein Sec61 subunit alpha isoform X2</v>
          </cell>
          <cell r="D3187">
            <v>0.206488009</v>
          </cell>
          <cell r="E3187">
            <v>0.75564109000000002</v>
          </cell>
          <cell r="F3187" t="str">
            <v>11.4 ± 1.6</v>
          </cell>
          <cell r="G3187" t="str">
            <v>14.2 ± 0.3</v>
          </cell>
          <cell r="H3187">
            <v>0.206488009</v>
          </cell>
        </row>
        <row r="3188">
          <cell r="B3188" t="str">
            <v>Atrx</v>
          </cell>
          <cell r="C3188" t="str">
            <v>transcriptional regulator ATRX</v>
          </cell>
          <cell r="D3188">
            <v>0.206445032</v>
          </cell>
          <cell r="E3188">
            <v>0.58324032800000003</v>
          </cell>
          <cell r="F3188" t="str">
            <v>31.5 ± 4.1</v>
          </cell>
          <cell r="G3188" t="str">
            <v>39.0 ± 4.0</v>
          </cell>
          <cell r="H3188">
            <v>0.206445032</v>
          </cell>
        </row>
        <row r="3189">
          <cell r="B3189" t="str">
            <v>Dgkh</v>
          </cell>
          <cell r="C3189" t="str">
            <v>diacylglycerol kinase eta isoform X1</v>
          </cell>
          <cell r="D3189">
            <v>-0.206341899</v>
          </cell>
          <cell r="E3189">
            <v>0.74985134099999995</v>
          </cell>
          <cell r="F3189" t="str">
            <v>24.3 ± 6.8</v>
          </cell>
          <cell r="G3189" t="str">
            <v>22.5 ± 2.8</v>
          </cell>
          <cell r="H3189">
            <v>0.206341899</v>
          </cell>
        </row>
        <row r="3190">
          <cell r="B3190" t="str">
            <v>Ddx28</v>
          </cell>
          <cell r="C3190" t="str">
            <v>probable ATP-dependent RNA helicase DDX28</v>
          </cell>
          <cell r="D3190">
            <v>-0.20599698599999999</v>
          </cell>
          <cell r="E3190">
            <v>0.76570989700000003</v>
          </cell>
          <cell r="F3190" t="str">
            <v>17.6 ± 1.5</v>
          </cell>
          <cell r="G3190" t="str">
            <v>16.5 ± 2.6</v>
          </cell>
          <cell r="H3190">
            <v>0.20599698599999999</v>
          </cell>
        </row>
        <row r="3191">
          <cell r="B3191" t="str">
            <v>Srebf2</v>
          </cell>
          <cell r="C3191" t="str">
            <v>sterol regulatory element-binding protein 2 isoform X1</v>
          </cell>
          <cell r="D3191">
            <v>-0.20593497999999999</v>
          </cell>
          <cell r="E3191">
            <v>0.59879397700000003</v>
          </cell>
          <cell r="F3191" t="str">
            <v>46.7 ± 8.3</v>
          </cell>
          <cell r="G3191" t="str">
            <v>43.5 ± 4.2</v>
          </cell>
          <cell r="H3191">
            <v>0.20593497999999999</v>
          </cell>
        </row>
        <row r="3192">
          <cell r="B3192" t="str">
            <v>Arhgef11</v>
          </cell>
          <cell r="C3192" t="str">
            <v>rho guanine nucleotide exchange factor 11 isoform X7</v>
          </cell>
          <cell r="D3192">
            <v>-0.20586216099999999</v>
          </cell>
          <cell r="E3192">
            <v>0.52585846700000005</v>
          </cell>
          <cell r="F3192" t="str">
            <v>42.4 ± 3.7</v>
          </cell>
          <cell r="G3192" t="str">
            <v>39.7 ± 0.7</v>
          </cell>
          <cell r="H3192">
            <v>0.20586216099999999</v>
          </cell>
        </row>
        <row r="3193">
          <cell r="B3193" t="str">
            <v>Serpinh1</v>
          </cell>
          <cell r="C3193" t="str">
            <v>serpin H1 precursor</v>
          </cell>
          <cell r="D3193">
            <v>0.20578306299999999</v>
          </cell>
          <cell r="E3193">
            <v>0.55709565800000005</v>
          </cell>
          <cell r="F3193" t="str">
            <v>68.1 ± 8.8</v>
          </cell>
          <cell r="G3193" t="str">
            <v>84.4 ± 3.6</v>
          </cell>
          <cell r="H3193">
            <v>0.20578306299999999</v>
          </cell>
        </row>
        <row r="3194">
          <cell r="B3194" t="str">
            <v>Rab31</v>
          </cell>
          <cell r="C3194" t="str">
            <v>ras-related protein Rab-31</v>
          </cell>
          <cell r="D3194">
            <v>0.20574874300000001</v>
          </cell>
          <cell r="E3194">
            <v>0.68501954899999995</v>
          </cell>
          <cell r="F3194" t="str">
            <v>38.5 ± 8.9</v>
          </cell>
          <cell r="G3194" t="str">
            <v>47.6 ± 7.1</v>
          </cell>
          <cell r="H3194">
            <v>0.20574874300000001</v>
          </cell>
        </row>
        <row r="3195">
          <cell r="B3195" t="str">
            <v>Camkk2</v>
          </cell>
          <cell r="C3195" t="str">
            <v>calcium/calmodulin-dependent protein kinase kinase 2 isoform X2</v>
          </cell>
          <cell r="D3195">
            <v>0.20568666699999999</v>
          </cell>
          <cell r="E3195">
            <v>0.789735505</v>
          </cell>
          <cell r="F3195" t="str">
            <v>66.5 ± 7.2</v>
          </cell>
          <cell r="G3195" t="str">
            <v>82.4 ± 27.4</v>
          </cell>
          <cell r="H3195">
            <v>0.20568666699999999</v>
          </cell>
        </row>
        <row r="3196">
          <cell r="B3196" t="str">
            <v>Serpinb9</v>
          </cell>
          <cell r="C3196" t="str">
            <v>serine (or cysteine) proteinase inhibitor, clade B, member 9</v>
          </cell>
          <cell r="D3196">
            <v>-0.205575022</v>
          </cell>
          <cell r="E3196">
            <v>0.86482815899999999</v>
          </cell>
          <cell r="F3196" t="str">
            <v>28.1 ± 7.3</v>
          </cell>
          <cell r="G3196" t="str">
            <v>26.4 ± 11.3</v>
          </cell>
          <cell r="H3196">
            <v>0.205575022</v>
          </cell>
        </row>
        <row r="3197">
          <cell r="B3197" t="str">
            <v>Nrg1</v>
          </cell>
          <cell r="C3197" t="str">
            <v>pro-neuregulin-1, membrane-bound isoform isoform X23</v>
          </cell>
          <cell r="D3197">
            <v>-0.20553765800000001</v>
          </cell>
          <cell r="E3197">
            <v>0.84651114800000005</v>
          </cell>
          <cell r="F3197" t="str">
            <v>7.7 ± 2.6</v>
          </cell>
          <cell r="G3197" t="str">
            <v>7.2 ± 0.6</v>
          </cell>
          <cell r="H3197">
            <v>0.20553765800000001</v>
          </cell>
        </row>
        <row r="3198">
          <cell r="B3198" t="str">
            <v>Scrn2</v>
          </cell>
          <cell r="C3198" t="str">
            <v>secernin-2</v>
          </cell>
          <cell r="D3198">
            <v>0.205481361</v>
          </cell>
          <cell r="E3198">
            <v>0.78444225199999995</v>
          </cell>
          <cell r="F3198" t="str">
            <v>36.9 ± 8.6</v>
          </cell>
          <cell r="G3198" t="str">
            <v>46.4 ± 1.4</v>
          </cell>
          <cell r="H3198">
            <v>0.205481361</v>
          </cell>
        </row>
        <row r="3199">
          <cell r="B3199" t="str">
            <v>Ece2</v>
          </cell>
          <cell r="C3199" t="str">
            <v>endothelin-converting enzyme 2 isoform a</v>
          </cell>
          <cell r="D3199">
            <v>-0.20545255200000001</v>
          </cell>
          <cell r="E3199">
            <v>0.78418905299999997</v>
          </cell>
          <cell r="F3199" t="str">
            <v>21.9 ± 0.6</v>
          </cell>
          <cell r="G3199" t="str">
            <v>20.6 ± 1.1</v>
          </cell>
          <cell r="H3199">
            <v>0.20545255200000001</v>
          </cell>
        </row>
        <row r="3200">
          <cell r="B3200" t="str">
            <v>Ano6</v>
          </cell>
          <cell r="C3200" t="str">
            <v>anoctamin-6 isoform 1</v>
          </cell>
          <cell r="D3200">
            <v>-0.20543979700000001</v>
          </cell>
          <cell r="E3200">
            <v>0.523025568</v>
          </cell>
          <cell r="F3200" t="str">
            <v>69.8 ± 3.7</v>
          </cell>
          <cell r="G3200" t="str">
            <v>65.4 ± 5.2</v>
          </cell>
          <cell r="H3200">
            <v>0.20543979700000001</v>
          </cell>
        </row>
        <row r="3201">
          <cell r="B3201" t="str">
            <v>Garnl3</v>
          </cell>
          <cell r="C3201" t="str">
            <v>GTPase-activating Rap/Ran-GAP domain-like protein 3 isoform X5</v>
          </cell>
          <cell r="D3201">
            <v>0.20539969999999999</v>
          </cell>
          <cell r="E3201">
            <v>0.90468757399999999</v>
          </cell>
          <cell r="F3201" t="str">
            <v>3.6 ± 1.6</v>
          </cell>
          <cell r="G3201" t="str">
            <v>4.5 ± 1.7</v>
          </cell>
          <cell r="H3201">
            <v>0.20539969999999999</v>
          </cell>
        </row>
        <row r="3202">
          <cell r="B3202" t="str">
            <v>Dusp22</v>
          </cell>
          <cell r="C3202" t="str">
            <v>dual specificity protein phosphatase 22 isoform X1</v>
          </cell>
          <cell r="D3202">
            <v>-0.20536552499999999</v>
          </cell>
          <cell r="E3202">
            <v>0.799224139</v>
          </cell>
          <cell r="F3202" t="str">
            <v>21.2 ± 3.2</v>
          </cell>
          <cell r="G3202" t="str">
            <v>19.8 ± 2.6</v>
          </cell>
          <cell r="H3202">
            <v>0.20536552499999999</v>
          </cell>
        </row>
        <row r="3203">
          <cell r="B3203" t="str">
            <v>Wdhd1</v>
          </cell>
          <cell r="C3203" t="str">
            <v>WD repeat and HMG-box DNA-binding protein 1</v>
          </cell>
          <cell r="D3203">
            <v>-0.20534917599999999</v>
          </cell>
          <cell r="E3203">
            <v>0.69492504200000005</v>
          </cell>
          <cell r="F3203" t="str">
            <v>45.6 ± 9.4</v>
          </cell>
          <cell r="G3203" t="str">
            <v>42.3 ± 6.9</v>
          </cell>
          <cell r="H3203">
            <v>0.20534917599999999</v>
          </cell>
        </row>
        <row r="3204">
          <cell r="B3204" t="str">
            <v>Mapkapk3</v>
          </cell>
          <cell r="C3204" t="str">
            <v>MAP kinase-activated protein kinase 3 isoform 2</v>
          </cell>
          <cell r="D3204">
            <v>-0.205082344</v>
          </cell>
          <cell r="E3204">
            <v>0.66454758599999997</v>
          </cell>
          <cell r="F3204" t="str">
            <v>23.7 ± 3.2</v>
          </cell>
          <cell r="G3204" t="str">
            <v>22.1 ± 1.2</v>
          </cell>
          <cell r="H3204">
            <v>0.205082344</v>
          </cell>
        </row>
        <row r="3205">
          <cell r="B3205" t="str">
            <v>Sept8</v>
          </cell>
          <cell r="C3205" t="str">
            <v>septin-8 isoform 3</v>
          </cell>
          <cell r="D3205">
            <v>-0.205005575</v>
          </cell>
          <cell r="E3205">
            <v>0.59100022799999996</v>
          </cell>
          <cell r="F3205" t="str">
            <v>48.2 ± 8.0</v>
          </cell>
          <cell r="G3205" t="str">
            <v>44.8 ± 4.2</v>
          </cell>
          <cell r="H3205">
            <v>0.205005575</v>
          </cell>
        </row>
        <row r="3206">
          <cell r="B3206" t="str">
            <v>Ap3m2</v>
          </cell>
          <cell r="C3206" t="str">
            <v>AP-3 complex subunit mu-2</v>
          </cell>
          <cell r="D3206">
            <v>0.204972024</v>
          </cell>
          <cell r="E3206">
            <v>0.83272918799999995</v>
          </cell>
          <cell r="F3206" t="str">
            <v>6.5 ± 1.9</v>
          </cell>
          <cell r="G3206" t="str">
            <v>8.1 ± 0.6</v>
          </cell>
          <cell r="H3206">
            <v>0.204972024</v>
          </cell>
        </row>
        <row r="3207">
          <cell r="B3207" t="str">
            <v>Cdipt</v>
          </cell>
          <cell r="C3207" t="str">
            <v>CDP-diacylglycerol--inositol 3-phosphatidyltransferase isoform X2</v>
          </cell>
          <cell r="D3207">
            <v>-0.20493104000000001</v>
          </cell>
          <cell r="E3207">
            <v>0.62199247300000005</v>
          </cell>
          <cell r="F3207" t="str">
            <v>68.2 ± 5.6</v>
          </cell>
          <cell r="G3207" t="str">
            <v>63.9 ± 9.6</v>
          </cell>
          <cell r="H3207">
            <v>0.20493104000000001</v>
          </cell>
        </row>
        <row r="3208">
          <cell r="B3208" t="str">
            <v>Ulk4</v>
          </cell>
          <cell r="C3208" t="str">
            <v>serine/threonine-protein kinase ULK4 isoform X1</v>
          </cell>
          <cell r="D3208">
            <v>0.20486090200000001</v>
          </cell>
          <cell r="E3208">
            <v>0.672482311</v>
          </cell>
          <cell r="F3208" t="str">
            <v>17.2 ± 3.4</v>
          </cell>
          <cell r="G3208" t="str">
            <v>21.3 ± 1.6</v>
          </cell>
          <cell r="H3208">
            <v>0.20486090200000001</v>
          </cell>
        </row>
        <row r="3209">
          <cell r="B3209" t="str">
            <v>Eif3h</v>
          </cell>
          <cell r="C3209" t="str">
            <v>eukaryotic translation initiation factor 3 subunit H</v>
          </cell>
          <cell r="D3209">
            <v>-0.20475539300000001</v>
          </cell>
          <cell r="E3209">
            <v>0.55836182700000003</v>
          </cell>
          <cell r="F3209" t="str">
            <v>260.7 ± 14.9</v>
          </cell>
          <cell r="G3209" t="str">
            <v>245.1 ± 10.2</v>
          </cell>
          <cell r="H3209">
            <v>0.20475539300000001</v>
          </cell>
        </row>
        <row r="3210">
          <cell r="B3210" t="str">
            <v>Fam134c</v>
          </cell>
          <cell r="C3210" t="str">
            <v>protein FAM134C isoform X1</v>
          </cell>
          <cell r="D3210">
            <v>0.20474682699999999</v>
          </cell>
          <cell r="E3210">
            <v>0.67752133699999995</v>
          </cell>
          <cell r="F3210" t="str">
            <v>53.1 ± 8.7</v>
          </cell>
          <cell r="G3210" t="str">
            <v>66.4 ± 1.3</v>
          </cell>
          <cell r="H3210">
            <v>0.20474682699999999</v>
          </cell>
        </row>
        <row r="3211">
          <cell r="B3211" t="str">
            <v>Rbm38</v>
          </cell>
          <cell r="C3211" t="str">
            <v>RNA-binding protein 38</v>
          </cell>
          <cell r="D3211">
            <v>0.204717705</v>
          </cell>
          <cell r="E3211">
            <v>0.64919333599999995</v>
          </cell>
          <cell r="F3211" t="str">
            <v>39.6 ± 3.2</v>
          </cell>
          <cell r="G3211" t="str">
            <v>49.5 ± 6.3</v>
          </cell>
          <cell r="H3211">
            <v>0.204717705</v>
          </cell>
        </row>
        <row r="3212">
          <cell r="B3212" t="str">
            <v>Cdk12</v>
          </cell>
          <cell r="C3212" t="str">
            <v>cyclin-dependent kinase 12 isoform 3</v>
          </cell>
          <cell r="D3212">
            <v>0.20471039899999999</v>
          </cell>
          <cell r="E3212">
            <v>0.64215097200000004</v>
          </cell>
          <cell r="F3212" t="str">
            <v>27.3 ± 2.9</v>
          </cell>
          <cell r="G3212" t="str">
            <v>34.0 ± 1.4</v>
          </cell>
          <cell r="H3212">
            <v>0.20471039899999999</v>
          </cell>
        </row>
        <row r="3213">
          <cell r="B3213" t="str">
            <v>Zc3hav1</v>
          </cell>
          <cell r="C3213" t="str">
            <v>zinc finger CCCH-type antiviral protein 1 isoform X3</v>
          </cell>
          <cell r="D3213">
            <v>-0.20467137599999999</v>
          </cell>
          <cell r="E3213">
            <v>0.54991907500000003</v>
          </cell>
          <cell r="F3213" t="str">
            <v>45.7 ± 1.7</v>
          </cell>
          <cell r="G3213" t="str">
            <v>42.8 ± 3.8</v>
          </cell>
          <cell r="H3213">
            <v>0.20467137599999999</v>
          </cell>
        </row>
        <row r="3214">
          <cell r="B3214" t="str">
            <v>Gprc5a</v>
          </cell>
          <cell r="C3214" t="str">
            <v>retinoic acid-induced protein 3</v>
          </cell>
          <cell r="D3214">
            <v>-0.20465256000000001</v>
          </cell>
          <cell r="E3214">
            <v>0.75421089699999999</v>
          </cell>
          <cell r="F3214" t="str">
            <v>44.8 ± 8.0</v>
          </cell>
          <cell r="G3214" t="str">
            <v>41.9 ± 10.0</v>
          </cell>
          <cell r="H3214">
            <v>0.20465256000000001</v>
          </cell>
        </row>
        <row r="3215">
          <cell r="B3215" t="str">
            <v>Cdc27</v>
          </cell>
          <cell r="C3215" t="str">
            <v>cell division cycle protein 27 homolog isoform 2</v>
          </cell>
          <cell r="D3215">
            <v>0.20458681300000001</v>
          </cell>
          <cell r="E3215">
            <v>0.67554511399999995</v>
          </cell>
          <cell r="F3215" t="str">
            <v>38.0 ± 5.2</v>
          </cell>
          <cell r="G3215" t="str">
            <v>47.5 ± 3.0</v>
          </cell>
          <cell r="H3215">
            <v>0.20458681300000001</v>
          </cell>
        </row>
        <row r="3216">
          <cell r="B3216" t="str">
            <v>1110019D14Rik</v>
          </cell>
          <cell r="C3216" t="str">
            <v>RIKEN cDNA 1110019D14 gene</v>
          </cell>
          <cell r="D3216">
            <v>-0.204579977</v>
          </cell>
          <cell r="E3216">
            <v>0.88747300699999998</v>
          </cell>
          <cell r="F3216" t="str">
            <v>4.9 ± 1.2</v>
          </cell>
          <cell r="G3216" t="str">
            <v>4.5 ± 1.0</v>
          </cell>
          <cell r="H3216">
            <v>0.204579977</v>
          </cell>
        </row>
        <row r="3217">
          <cell r="B3217" t="str">
            <v>Kmt5a</v>
          </cell>
          <cell r="C3217" t="str">
            <v>lysine methyltransferase 5A</v>
          </cell>
          <cell r="D3217">
            <v>-0.20457291499999999</v>
          </cell>
          <cell r="E3217">
            <v>0.57715702499999999</v>
          </cell>
          <cell r="F3217" t="str">
            <v>96.1 ± 13.2</v>
          </cell>
          <cell r="G3217" t="str">
            <v>89.8 ± 9.2</v>
          </cell>
          <cell r="H3217">
            <v>0.20457291499999999</v>
          </cell>
        </row>
        <row r="3218">
          <cell r="B3218" t="str">
            <v>Bex3</v>
          </cell>
          <cell r="C3218" t="str">
            <v>brain expressed X-linked 3</v>
          </cell>
          <cell r="D3218">
            <v>0.204534456</v>
          </cell>
          <cell r="E3218">
            <v>0.791185633</v>
          </cell>
          <cell r="F3218" t="str">
            <v>228.5 ± 22.1</v>
          </cell>
          <cell r="G3218" t="str">
            <v>286.6 ± 97.4</v>
          </cell>
          <cell r="H3218">
            <v>0.204534456</v>
          </cell>
        </row>
        <row r="3219">
          <cell r="B3219" t="str">
            <v>Reps1</v>
          </cell>
          <cell r="C3219" t="str">
            <v>ralBP1-associated Eps domain-containing protein 1 isoform X3</v>
          </cell>
          <cell r="D3219">
            <v>-0.20450809</v>
          </cell>
          <cell r="E3219">
            <v>0.66277041400000003</v>
          </cell>
          <cell r="F3219" t="str">
            <v>49.9 ± 4.2</v>
          </cell>
          <cell r="G3219" t="str">
            <v>47.1 ± 4.1</v>
          </cell>
          <cell r="H3219">
            <v>0.20450809</v>
          </cell>
        </row>
        <row r="3220">
          <cell r="B3220" t="str">
            <v>Id1</v>
          </cell>
          <cell r="C3220" t="str">
            <v>DNA-binding protein inhibitor ID-1 isoform X1</v>
          </cell>
          <cell r="D3220">
            <v>-0.20446373200000001</v>
          </cell>
          <cell r="E3220">
            <v>0.90503133499999999</v>
          </cell>
          <cell r="F3220" t="str">
            <v>21.3 ± 9.0</v>
          </cell>
          <cell r="G3220" t="str">
            <v>19.8 ± 8.8</v>
          </cell>
          <cell r="H3220">
            <v>0.20446373200000001</v>
          </cell>
        </row>
        <row r="3221">
          <cell r="B3221" t="str">
            <v>Txnrd2</v>
          </cell>
          <cell r="C3221" t="str">
            <v>thioredoxin reductase 2, mitochondrial precursor</v>
          </cell>
          <cell r="D3221">
            <v>0.20441737800000001</v>
          </cell>
          <cell r="E3221">
            <v>0.73114603700000003</v>
          </cell>
          <cell r="F3221" t="str">
            <v>18.6 ± 0.3</v>
          </cell>
          <cell r="G3221" t="str">
            <v>23.2 ± 2.8</v>
          </cell>
          <cell r="H3221">
            <v>0.20441737800000001</v>
          </cell>
        </row>
        <row r="3222">
          <cell r="B3222" t="str">
            <v>Afap1l2</v>
          </cell>
          <cell r="C3222" t="str">
            <v>actin filament-associated protein 1-like 2 isoform 2</v>
          </cell>
          <cell r="D3222">
            <v>0.20440554599999999</v>
          </cell>
          <cell r="E3222">
            <v>0.80261592800000003</v>
          </cell>
          <cell r="F3222" t="str">
            <v>22.4 ± 9.6</v>
          </cell>
          <cell r="G3222" t="str">
            <v>27.5 ± 2.9</v>
          </cell>
          <cell r="H3222">
            <v>0.20440554599999999</v>
          </cell>
        </row>
        <row r="3223">
          <cell r="B3223" t="str">
            <v>Ccdc88c</v>
          </cell>
          <cell r="C3223" t="str">
            <v>protein Daple isoform X2</v>
          </cell>
          <cell r="D3223">
            <v>0.20438287899999999</v>
          </cell>
          <cell r="E3223">
            <v>0.57193540700000001</v>
          </cell>
          <cell r="F3223" t="str">
            <v>35.3 ± 2.1</v>
          </cell>
          <cell r="G3223" t="str">
            <v>44.0 ± 1.8</v>
          </cell>
          <cell r="H3223">
            <v>0.20438287899999999</v>
          </cell>
        </row>
        <row r="3224">
          <cell r="B3224" t="str">
            <v>Zfp770</v>
          </cell>
          <cell r="C3224" t="str">
            <v>zinc finger protein 770 isoform X1</v>
          </cell>
          <cell r="D3224">
            <v>0.204364192</v>
          </cell>
          <cell r="E3224">
            <v>0.76570989700000003</v>
          </cell>
          <cell r="F3224" t="str">
            <v>6.3 ± 0.4</v>
          </cell>
          <cell r="G3224" t="str">
            <v>7.8 ± 0.6</v>
          </cell>
          <cell r="H3224">
            <v>0.204364192</v>
          </cell>
        </row>
        <row r="3225">
          <cell r="B3225" t="str">
            <v>Ppid</v>
          </cell>
          <cell r="C3225" t="str">
            <v>peptidyl-prolyl cis-trans isomerase D</v>
          </cell>
          <cell r="D3225">
            <v>0.20429810400000001</v>
          </cell>
          <cell r="E3225">
            <v>0.58128593200000001</v>
          </cell>
          <cell r="F3225" t="str">
            <v>82.1 ± 4.6</v>
          </cell>
          <cell r="G3225" t="str">
            <v>102.1 ± 8.1</v>
          </cell>
          <cell r="H3225">
            <v>0.20429810400000001</v>
          </cell>
        </row>
        <row r="3226">
          <cell r="B3226" t="str">
            <v>Plag1</v>
          </cell>
          <cell r="C3226" t="str">
            <v>zinc finger protein PLAG1 isoform X1</v>
          </cell>
          <cell r="D3226">
            <v>0.20423654999999999</v>
          </cell>
          <cell r="E3226">
            <v>0.69190354899999995</v>
          </cell>
          <cell r="F3226" t="str">
            <v>9.9 ± 0.9</v>
          </cell>
          <cell r="G3226" t="str">
            <v>12.3 ± 1.1</v>
          </cell>
          <cell r="H3226">
            <v>0.20423654999999999</v>
          </cell>
        </row>
        <row r="3227">
          <cell r="B3227" t="str">
            <v>Pklr</v>
          </cell>
          <cell r="C3227" t="str">
            <v>pyruvate kinase PKLR isoform X2</v>
          </cell>
          <cell r="D3227">
            <v>0.20420386500000001</v>
          </cell>
          <cell r="E3227">
            <v>0.73095474100000002</v>
          </cell>
          <cell r="F3227" t="str">
            <v>59.4 ± 1.0</v>
          </cell>
          <cell r="G3227" t="str">
            <v>73.6 ± 21.0</v>
          </cell>
          <cell r="H3227">
            <v>0.20420386500000001</v>
          </cell>
        </row>
        <row r="3228">
          <cell r="B3228" t="str">
            <v>Wdr59</v>
          </cell>
          <cell r="C3228" t="str">
            <v>WD repeat-containing protein 59 isoform X3</v>
          </cell>
          <cell r="D3228">
            <v>-0.20407273300000001</v>
          </cell>
          <cell r="E3228">
            <v>0.71630550100000001</v>
          </cell>
          <cell r="F3228" t="str">
            <v>10.8 ± 2.3</v>
          </cell>
          <cell r="G3228" t="str">
            <v>10.1 ± 0.2</v>
          </cell>
          <cell r="H3228">
            <v>0.20407273300000001</v>
          </cell>
        </row>
        <row r="3229">
          <cell r="B3229" t="str">
            <v>Cdc16</v>
          </cell>
          <cell r="C3229" t="str">
            <v>cell division cycle protein 16 homolog isoform X2</v>
          </cell>
          <cell r="D3229">
            <v>0.20390299200000001</v>
          </cell>
          <cell r="E3229">
            <v>0.74672495999999999</v>
          </cell>
          <cell r="F3229" t="str">
            <v>49.1 ± 13.9</v>
          </cell>
          <cell r="G3229" t="str">
            <v>60.7 ± 1.9</v>
          </cell>
          <cell r="H3229">
            <v>0.20390299200000001</v>
          </cell>
        </row>
        <row r="3230">
          <cell r="B3230" t="str">
            <v>Zfp846</v>
          </cell>
          <cell r="C3230" t="str">
            <v>zinc finger protein 846</v>
          </cell>
          <cell r="D3230">
            <v>0.20389225</v>
          </cell>
          <cell r="E3230">
            <v>0.766447824</v>
          </cell>
          <cell r="F3230" t="str">
            <v>9.6 ± 0.6</v>
          </cell>
          <cell r="G3230" t="str">
            <v>11.9 ± 0.7</v>
          </cell>
          <cell r="H3230">
            <v>0.20389225</v>
          </cell>
        </row>
        <row r="3231">
          <cell r="B3231" t="str">
            <v>Man1c1</v>
          </cell>
          <cell r="C3231" t="str">
            <v>mannosyl-oligosaccharide 1,2-alpha-mannosidase IC isoform X1</v>
          </cell>
          <cell r="D3231">
            <v>-0.20376034300000001</v>
          </cell>
          <cell r="E3231">
            <v>0.87064246099999998</v>
          </cell>
          <cell r="F3231" t="str">
            <v>4.8 ± 1.4</v>
          </cell>
          <cell r="G3231" t="str">
            <v>4.5 ± 1.3</v>
          </cell>
          <cell r="H3231">
            <v>0.20376034300000001</v>
          </cell>
        </row>
        <row r="3232">
          <cell r="B3232" t="str">
            <v>Gprc5b</v>
          </cell>
          <cell r="C3232" t="str">
            <v>G-protein coupled receptor family C group 5 member B isoform 1 precursor</v>
          </cell>
          <cell r="D3232">
            <v>0.20370670599999999</v>
          </cell>
          <cell r="E3232">
            <v>0.84459951</v>
          </cell>
          <cell r="F3232" t="str">
            <v>6.3 ± 1.8</v>
          </cell>
          <cell r="G3232" t="str">
            <v>7.8 ± 1.9</v>
          </cell>
          <cell r="H3232">
            <v>0.20370670599999999</v>
          </cell>
        </row>
        <row r="3233">
          <cell r="B3233" t="str">
            <v>Hspa13</v>
          </cell>
          <cell r="C3233" t="str">
            <v>heat shock 70 kDa protein 13 precursor</v>
          </cell>
          <cell r="D3233">
            <v>0.20366262099999999</v>
          </cell>
          <cell r="E3233">
            <v>0.54854818299999997</v>
          </cell>
          <cell r="F3233" t="str">
            <v>49.1 ± 2.1</v>
          </cell>
          <cell r="G3233" t="str">
            <v>61.1 ± 2.2</v>
          </cell>
          <cell r="H3233">
            <v>0.20366262099999999</v>
          </cell>
        </row>
        <row r="3234">
          <cell r="B3234" t="str">
            <v>Tulp3</v>
          </cell>
          <cell r="C3234" t="str">
            <v>tubby-related protein 3 isoform X1</v>
          </cell>
          <cell r="D3234">
            <v>-0.20365952300000001</v>
          </cell>
          <cell r="E3234">
            <v>0.83379889200000001</v>
          </cell>
          <cell r="F3234" t="str">
            <v>8.2 ± 1.9</v>
          </cell>
          <cell r="G3234" t="str">
            <v>7.7 ± 1.8</v>
          </cell>
          <cell r="H3234">
            <v>0.20365952300000001</v>
          </cell>
        </row>
        <row r="3235">
          <cell r="B3235" t="str">
            <v>Ccpg1</v>
          </cell>
          <cell r="C3235" t="str">
            <v>cell cycle progression protein 1 isoform X3</v>
          </cell>
          <cell r="D3235">
            <v>0.20365452100000001</v>
          </cell>
          <cell r="E3235">
            <v>0.59879397700000003</v>
          </cell>
          <cell r="F3235" t="str">
            <v>24.7 ± 1.0</v>
          </cell>
          <cell r="G3235" t="str">
            <v>30.8 ± 1.2</v>
          </cell>
          <cell r="H3235">
            <v>0.20365452100000001</v>
          </cell>
        </row>
        <row r="3236">
          <cell r="B3236" t="str">
            <v>Tusc2</v>
          </cell>
          <cell r="C3236" t="str">
            <v>tumor suppressor candidate 2</v>
          </cell>
          <cell r="D3236">
            <v>-0.20361627400000001</v>
          </cell>
          <cell r="E3236">
            <v>0.71183972399999995</v>
          </cell>
          <cell r="F3236" t="str">
            <v>26.7 ± 1.3</v>
          </cell>
          <cell r="G3236" t="str">
            <v>25.1 ± 1.5</v>
          </cell>
          <cell r="H3236">
            <v>0.20361627400000001</v>
          </cell>
        </row>
        <row r="3237">
          <cell r="B3237" t="str">
            <v>Orc6</v>
          </cell>
          <cell r="C3237" t="str">
            <v>origin recognition complex subunit 6 isoform b</v>
          </cell>
          <cell r="D3237">
            <v>-0.20361401000000001</v>
          </cell>
          <cell r="E3237">
            <v>0.75158500699999997</v>
          </cell>
          <cell r="F3237" t="str">
            <v>71.4 ± 13.6</v>
          </cell>
          <cell r="G3237" t="str">
            <v>66.8 ± 12.1</v>
          </cell>
          <cell r="H3237">
            <v>0.20361401000000001</v>
          </cell>
        </row>
        <row r="3238">
          <cell r="B3238" t="str">
            <v>Paqr7</v>
          </cell>
          <cell r="C3238" t="str">
            <v>membrane progestin receptor alpha isoform X1</v>
          </cell>
          <cell r="D3238">
            <v>-0.203571271</v>
          </cell>
          <cell r="E3238">
            <v>0.76411960400000001</v>
          </cell>
          <cell r="F3238" t="str">
            <v>10.3 ± 0.9</v>
          </cell>
          <cell r="G3238" t="str">
            <v>9.7 ± 1.5</v>
          </cell>
          <cell r="H3238">
            <v>0.203571271</v>
          </cell>
        </row>
        <row r="3239">
          <cell r="B3239" t="str">
            <v>Dbndd2</v>
          </cell>
          <cell r="C3239" t="str">
            <v>dysbindin domain-containing protein 2</v>
          </cell>
          <cell r="D3239">
            <v>-0.203562628</v>
          </cell>
          <cell r="E3239">
            <v>0.60962930299999996</v>
          </cell>
          <cell r="F3239" t="str">
            <v>39.7 ± 5.4</v>
          </cell>
          <cell r="G3239" t="str">
            <v>37.1 ± 3.4</v>
          </cell>
          <cell r="H3239">
            <v>0.203562628</v>
          </cell>
        </row>
        <row r="3240">
          <cell r="B3240" t="str">
            <v>Cdk14</v>
          </cell>
          <cell r="C3240" t="str">
            <v>cyclin-dependent kinase 14 isoform X2</v>
          </cell>
          <cell r="D3240">
            <v>-0.20351972500000001</v>
          </cell>
          <cell r="E3240">
            <v>0.89560898200000005</v>
          </cell>
          <cell r="F3240" t="str">
            <v>18.6 ± 11.2</v>
          </cell>
          <cell r="G3240" t="str">
            <v>17.1 ± 3.2</v>
          </cell>
          <cell r="H3240">
            <v>0.20351972500000001</v>
          </cell>
        </row>
        <row r="3241">
          <cell r="B3241" t="str">
            <v>Rpgrip1</v>
          </cell>
          <cell r="C3241" t="str">
            <v>X-linked retinitis pigmentosa GTPase regulator-interacting protein 1 isoform X4</v>
          </cell>
          <cell r="D3241">
            <v>-0.203485733</v>
          </cell>
          <cell r="E3241">
            <v>0.746865577</v>
          </cell>
          <cell r="F3241" t="str">
            <v>19.1 ± 4.2</v>
          </cell>
          <cell r="G3241" t="str">
            <v>17.8 ± 3.2</v>
          </cell>
          <cell r="H3241">
            <v>0.203485733</v>
          </cell>
        </row>
        <row r="3242">
          <cell r="B3242" t="str">
            <v>Masp2</v>
          </cell>
          <cell r="C3242" t="str">
            <v>mannan-binding lectin serine protease 2 isoform 1 precursor</v>
          </cell>
          <cell r="D3242">
            <v>0.20345861100000001</v>
          </cell>
          <cell r="E3242">
            <v>0.68019948299999999</v>
          </cell>
          <cell r="F3242" t="str">
            <v>16.7 ± 1.5</v>
          </cell>
          <cell r="G3242" t="str">
            <v>20.8 ± 0.8</v>
          </cell>
          <cell r="H3242">
            <v>0.20345861100000001</v>
          </cell>
        </row>
        <row r="3243">
          <cell r="B3243" t="str">
            <v>Fam131c</v>
          </cell>
          <cell r="C3243" t="str">
            <v>protein FAM131C</v>
          </cell>
          <cell r="D3243">
            <v>-0.203398101</v>
          </cell>
          <cell r="E3243">
            <v>0.86540610200000001</v>
          </cell>
          <cell r="F3243" t="str">
            <v>7.3 ± 1.7</v>
          </cell>
          <cell r="G3243" t="str">
            <v>6.9 ± 0.7</v>
          </cell>
          <cell r="H3243">
            <v>0.203398101</v>
          </cell>
        </row>
        <row r="3244">
          <cell r="B3244" t="str">
            <v>Tmpo</v>
          </cell>
          <cell r="C3244" t="str">
            <v>lamina-associated polypeptide 2 isoform X1</v>
          </cell>
          <cell r="D3244">
            <v>0.203386023</v>
          </cell>
          <cell r="E3244">
            <v>0.61304728500000005</v>
          </cell>
          <cell r="F3244" t="str">
            <v>244.7 ± 21.1</v>
          </cell>
          <cell r="G3244" t="str">
            <v>305.7 ± 17.4</v>
          </cell>
          <cell r="H3244">
            <v>0.203386023</v>
          </cell>
        </row>
        <row r="3245">
          <cell r="B3245" t="str">
            <v>Acin1</v>
          </cell>
          <cell r="C3245" t="str">
            <v>apoptotic chromatin condensation inducer in the nucleus isoform X8</v>
          </cell>
          <cell r="D3245">
            <v>-0.20332160699999999</v>
          </cell>
          <cell r="E3245">
            <v>0.66984538599999999</v>
          </cell>
          <cell r="F3245" t="str">
            <v>79.4 ± 10.8</v>
          </cell>
          <cell r="G3245" t="str">
            <v>75.2 ± 14.3</v>
          </cell>
          <cell r="H3245">
            <v>0.20332160699999999</v>
          </cell>
        </row>
        <row r="3246">
          <cell r="B3246" t="str">
            <v>Kdm1a</v>
          </cell>
          <cell r="C3246" t="str">
            <v>lysine-specific histone demethylase 1A isoform X3</v>
          </cell>
          <cell r="D3246">
            <v>0.203314362</v>
          </cell>
          <cell r="E3246">
            <v>0.54902598000000002</v>
          </cell>
          <cell r="F3246" t="str">
            <v>58.5 ± 5.6</v>
          </cell>
          <cell r="G3246" t="str">
            <v>72.5 ± 3.9</v>
          </cell>
          <cell r="H3246">
            <v>0.203314362</v>
          </cell>
        </row>
        <row r="3247">
          <cell r="B3247" t="str">
            <v>Kif23</v>
          </cell>
          <cell r="C3247" t="str">
            <v>kinesin-like protein KIF23 isoform X3</v>
          </cell>
          <cell r="D3247">
            <v>0.20324734</v>
          </cell>
          <cell r="E3247">
            <v>0.62283461799999995</v>
          </cell>
          <cell r="F3247" t="str">
            <v>65.2 ± 12.0</v>
          </cell>
          <cell r="G3247" t="str">
            <v>80.7 ± 5.7</v>
          </cell>
          <cell r="H3247">
            <v>0.20324734</v>
          </cell>
        </row>
        <row r="3248">
          <cell r="B3248" t="str">
            <v>Hist2h2be</v>
          </cell>
          <cell r="C3248" t="str">
            <v>histone H2B type 2-E</v>
          </cell>
          <cell r="D3248">
            <v>0.20322040799999999</v>
          </cell>
          <cell r="E3248">
            <v>0.71795807199999995</v>
          </cell>
          <cell r="F3248" t="str">
            <v>26.8 ± 3.4</v>
          </cell>
          <cell r="G3248" t="str">
            <v>33.3 ± 6.1</v>
          </cell>
          <cell r="H3248">
            <v>0.20322040799999999</v>
          </cell>
        </row>
        <row r="3249">
          <cell r="B3249" t="str">
            <v>Pom121</v>
          </cell>
          <cell r="C3249" t="str">
            <v>nuclear envelope pore membrane protein POM 121 isoform X1</v>
          </cell>
          <cell r="D3249">
            <v>-0.20321626200000001</v>
          </cell>
          <cell r="E3249">
            <v>0.77359156100000004</v>
          </cell>
          <cell r="F3249" t="str">
            <v>10.3 ± 3.3</v>
          </cell>
          <cell r="G3249" t="str">
            <v>9.6 ± 0.5</v>
          </cell>
          <cell r="H3249">
            <v>0.20321626200000001</v>
          </cell>
        </row>
        <row r="3250">
          <cell r="B3250" t="str">
            <v>Gm21948</v>
          </cell>
          <cell r="C3250" t="str">
            <v>predicted gene, 21948</v>
          </cell>
          <cell r="D3250">
            <v>-0.203196143</v>
          </cell>
          <cell r="E3250">
            <v>0.84981755000000003</v>
          </cell>
          <cell r="F3250" t="str">
            <v>6.3 ± 0.1</v>
          </cell>
          <cell r="G3250" t="str">
            <v>6.0 ± 1.4</v>
          </cell>
          <cell r="H3250">
            <v>0.203196143</v>
          </cell>
        </row>
        <row r="3251">
          <cell r="B3251" t="str">
            <v>Rgl2</v>
          </cell>
          <cell r="C3251" t="str">
            <v>ral guanine nucleotide dissociation stimulator-like 2</v>
          </cell>
          <cell r="D3251">
            <v>-0.20314436799999999</v>
          </cell>
          <cell r="E3251">
            <v>0.71953710599999998</v>
          </cell>
          <cell r="F3251" t="str">
            <v>33.7 ± 7.2</v>
          </cell>
          <cell r="G3251" t="str">
            <v>31.5 ± 5.1</v>
          </cell>
          <cell r="H3251">
            <v>0.20314436799999999</v>
          </cell>
        </row>
        <row r="3252">
          <cell r="B3252" t="str">
            <v>Mex3c</v>
          </cell>
          <cell r="C3252" t="str">
            <v>RNA-binding E3 ubiquitin-protein ligase MEX3C isoform X1</v>
          </cell>
          <cell r="D3252">
            <v>0.203071633</v>
          </cell>
          <cell r="E3252">
            <v>0.54195120799999996</v>
          </cell>
          <cell r="F3252" t="str">
            <v>57.4 ± 5.5</v>
          </cell>
          <cell r="G3252" t="str">
            <v>71.2 ± 3.1</v>
          </cell>
          <cell r="H3252">
            <v>0.203071633</v>
          </cell>
        </row>
        <row r="3253">
          <cell r="B3253" t="str">
            <v>Dmpk</v>
          </cell>
          <cell r="C3253" t="str">
            <v>myotonin-protein kinase isoform 3</v>
          </cell>
          <cell r="D3253">
            <v>-0.203036302</v>
          </cell>
          <cell r="E3253">
            <v>0.78243054099999998</v>
          </cell>
          <cell r="F3253" t="str">
            <v>15.9 ± 1.7</v>
          </cell>
          <cell r="G3253" t="str">
            <v>15.0 ± 3.8</v>
          </cell>
          <cell r="H3253">
            <v>0.203036302</v>
          </cell>
        </row>
        <row r="3254">
          <cell r="B3254" t="str">
            <v>Mycn</v>
          </cell>
          <cell r="C3254" t="str">
            <v>N-myc proto-oncogene protein</v>
          </cell>
          <cell r="D3254">
            <v>-0.20294610299999999</v>
          </cell>
          <cell r="E3254">
            <v>0.80216588099999997</v>
          </cell>
          <cell r="F3254" t="str">
            <v>13.6 ± 2.1</v>
          </cell>
          <cell r="G3254" t="str">
            <v>12.7 ± 2.5</v>
          </cell>
          <cell r="H3254">
            <v>0.20294610299999999</v>
          </cell>
        </row>
        <row r="3255">
          <cell r="B3255" t="str">
            <v>Gm9958</v>
          </cell>
          <cell r="C3255" t="str">
            <v>predicted gene 9958</v>
          </cell>
          <cell r="D3255">
            <v>0.20268290799999999</v>
          </cell>
          <cell r="E3255">
            <v>0.88132885100000002</v>
          </cell>
          <cell r="F3255" t="str">
            <v>4.7 ± 0.6</v>
          </cell>
          <cell r="G3255" t="str">
            <v>5.9 ± 0.4</v>
          </cell>
          <cell r="H3255">
            <v>0.20268290799999999</v>
          </cell>
        </row>
        <row r="3256">
          <cell r="B3256" t="str">
            <v>Ppcdc</v>
          </cell>
          <cell r="C3256" t="str">
            <v>phosphopantothenoylcysteine decarboxylase isoform X3</v>
          </cell>
          <cell r="D3256">
            <v>-0.20262787099999999</v>
          </cell>
          <cell r="E3256">
            <v>0.61466675299999995</v>
          </cell>
          <cell r="F3256" t="str">
            <v>38.4 ± 2.0</v>
          </cell>
          <cell r="G3256" t="str">
            <v>36.1 ± 1.4</v>
          </cell>
          <cell r="H3256">
            <v>0.20262787099999999</v>
          </cell>
        </row>
        <row r="3257">
          <cell r="B3257" t="str">
            <v>Pomk</v>
          </cell>
          <cell r="C3257" t="str">
            <v>protein O-mannose kinase</v>
          </cell>
          <cell r="D3257">
            <v>0.202586197</v>
          </cell>
          <cell r="E3257">
            <v>0.76937378400000001</v>
          </cell>
          <cell r="F3257" t="str">
            <v>15.7 ± 4.2</v>
          </cell>
          <cell r="G3257" t="str">
            <v>19.4 ± 2.4</v>
          </cell>
          <cell r="H3257">
            <v>0.202586197</v>
          </cell>
        </row>
        <row r="3258">
          <cell r="B3258" t="str">
            <v>Srrm2</v>
          </cell>
          <cell r="C3258" t="str">
            <v>serine/arginine repetitive matrix protein 2 isoform X7</v>
          </cell>
          <cell r="D3258">
            <v>-0.20251354399999999</v>
          </cell>
          <cell r="E3258">
            <v>0.648626021</v>
          </cell>
          <cell r="F3258" t="str">
            <v>66.6 ± 16.0</v>
          </cell>
          <cell r="G3258" t="str">
            <v>62.1 ± 3.0</v>
          </cell>
          <cell r="H3258">
            <v>0.20251354399999999</v>
          </cell>
        </row>
        <row r="3259">
          <cell r="B3259" t="str">
            <v>Ptar1</v>
          </cell>
          <cell r="C3259" t="str">
            <v>protein prenyltransferase alpha subunit repeat-containing protein 1 isoform X1</v>
          </cell>
          <cell r="D3259">
            <v>0.202507822</v>
          </cell>
          <cell r="E3259">
            <v>0.71705014199999995</v>
          </cell>
          <cell r="F3259" t="str">
            <v>22.4 ± 2.7</v>
          </cell>
          <cell r="G3259" t="str">
            <v>27.7 ± 2.9</v>
          </cell>
          <cell r="H3259">
            <v>0.202507822</v>
          </cell>
        </row>
        <row r="3260">
          <cell r="B3260" t="str">
            <v>Chtf8</v>
          </cell>
          <cell r="C3260" t="str">
            <v>chromosome transmission fidelity protein 8 homolog</v>
          </cell>
          <cell r="D3260">
            <v>-0.202488469</v>
          </cell>
          <cell r="E3260">
            <v>0.56351696500000004</v>
          </cell>
          <cell r="F3260" t="str">
            <v>145.7 ± 15.2</v>
          </cell>
          <cell r="G3260" t="str">
            <v>136.3 ± 8.8</v>
          </cell>
          <cell r="H3260">
            <v>0.202488469</v>
          </cell>
        </row>
        <row r="3261">
          <cell r="B3261" t="str">
            <v>Kdsr</v>
          </cell>
          <cell r="C3261" t="str">
            <v>3-ketodihydrosphingosine reductase isoform 2 precursor</v>
          </cell>
          <cell r="D3261">
            <v>-0.20246328999999999</v>
          </cell>
          <cell r="E3261">
            <v>0.67731851300000001</v>
          </cell>
          <cell r="F3261" t="str">
            <v>13.3 ± 1.2</v>
          </cell>
          <cell r="G3261" t="str">
            <v>12.5 ± 1.2</v>
          </cell>
          <cell r="H3261">
            <v>0.20246328999999999</v>
          </cell>
        </row>
        <row r="3262">
          <cell r="B3262" t="str">
            <v>Zbtb25</v>
          </cell>
          <cell r="C3262" t="str">
            <v>zinc finger and BTB domain-containing protein 25 isoform X5</v>
          </cell>
          <cell r="D3262">
            <v>-0.20246111</v>
          </cell>
          <cell r="E3262">
            <v>0.80197306400000001</v>
          </cell>
          <cell r="F3262" t="str">
            <v>14.3 ± 1.5</v>
          </cell>
          <cell r="G3262" t="str">
            <v>13.4 ± 1.2</v>
          </cell>
          <cell r="H3262">
            <v>0.20246111</v>
          </cell>
        </row>
        <row r="3263">
          <cell r="B3263" t="str">
            <v>Eef1a1</v>
          </cell>
          <cell r="C3263" t="str">
            <v>elongation factor 1-alpha 1</v>
          </cell>
          <cell r="D3263">
            <v>-0.202456846</v>
          </cell>
          <cell r="E3263">
            <v>0.58144281499999995</v>
          </cell>
          <cell r="F3263" t="str">
            <v>5657.8 ± 363.4</v>
          </cell>
          <cell r="G3263" t="str">
            <v>5331.6 ± 279.7</v>
          </cell>
          <cell r="H3263">
            <v>0.202456846</v>
          </cell>
        </row>
        <row r="3264">
          <cell r="B3264" t="str">
            <v>Tial1</v>
          </cell>
          <cell r="C3264" t="str">
            <v>nucleolysin TIAR</v>
          </cell>
          <cell r="D3264">
            <v>0.20240338599999999</v>
          </cell>
          <cell r="E3264">
            <v>0.64215097200000004</v>
          </cell>
          <cell r="F3264" t="str">
            <v>19.1 ± 1.5</v>
          </cell>
          <cell r="G3264" t="str">
            <v>23.6 ± 2.3</v>
          </cell>
          <cell r="H3264">
            <v>0.20240338599999999</v>
          </cell>
        </row>
        <row r="3265">
          <cell r="B3265" t="str">
            <v>Nop2</v>
          </cell>
          <cell r="C3265" t="str">
            <v>probable 28S rRNA (cytosine-C(5))-methyltransferase isoform X1</v>
          </cell>
          <cell r="D3265">
            <v>-0.20240274799999999</v>
          </cell>
          <cell r="E3265">
            <v>0.69975125000000005</v>
          </cell>
          <cell r="F3265" t="str">
            <v>79.3 ± 2.9</v>
          </cell>
          <cell r="G3265" t="str">
            <v>74.7 ± 14.7</v>
          </cell>
          <cell r="H3265">
            <v>0.20240274799999999</v>
          </cell>
        </row>
        <row r="3266">
          <cell r="B3266" t="str">
            <v>Sbds</v>
          </cell>
          <cell r="C3266" t="str">
            <v>ribosome maturation protein SBDS isoform X1</v>
          </cell>
          <cell r="D3266">
            <v>-0.20233454300000001</v>
          </cell>
          <cell r="E3266">
            <v>0.65358378100000003</v>
          </cell>
          <cell r="F3266" t="str">
            <v>68.0 ± 9.7</v>
          </cell>
          <cell r="G3266" t="str">
            <v>63.7 ± 5.3</v>
          </cell>
          <cell r="H3266">
            <v>0.20233454300000001</v>
          </cell>
        </row>
        <row r="3267">
          <cell r="B3267" t="str">
            <v>Myo1d</v>
          </cell>
          <cell r="C3267" t="str">
            <v>unconventional myosin-Id isoform X4</v>
          </cell>
          <cell r="D3267">
            <v>-0.20226474999999999</v>
          </cell>
          <cell r="E3267">
            <v>0.69190354899999995</v>
          </cell>
          <cell r="F3267" t="str">
            <v>13.4 ± 2.6</v>
          </cell>
          <cell r="G3267" t="str">
            <v>12.5 ± 1.2</v>
          </cell>
          <cell r="H3267">
            <v>0.20226474999999999</v>
          </cell>
        </row>
        <row r="3268">
          <cell r="B3268" t="str">
            <v>Armcx5</v>
          </cell>
          <cell r="C3268" t="str">
            <v>armadillo repeat-containing X-linked protein 5</v>
          </cell>
          <cell r="D3268">
            <v>0.20223327199999999</v>
          </cell>
          <cell r="E3268">
            <v>0.81314393600000001</v>
          </cell>
          <cell r="F3268" t="str">
            <v>6.6 ± 0.5</v>
          </cell>
          <cell r="G3268" t="str">
            <v>8.2 ± 1.1</v>
          </cell>
          <cell r="H3268">
            <v>0.20223327199999999</v>
          </cell>
        </row>
        <row r="3269">
          <cell r="B3269" t="str">
            <v>Polr3gl</v>
          </cell>
          <cell r="C3269" t="str">
            <v>DNA-directed RNA polymerase III subunit RPC7-like isoform 2</v>
          </cell>
          <cell r="D3269">
            <v>0.20221868400000001</v>
          </cell>
          <cell r="E3269">
            <v>0.77181942999999997</v>
          </cell>
          <cell r="F3269" t="str">
            <v>22.8 ± 3.2</v>
          </cell>
          <cell r="G3269" t="str">
            <v>28.4 ± 1.8</v>
          </cell>
          <cell r="H3269">
            <v>0.20221868400000001</v>
          </cell>
        </row>
        <row r="3270">
          <cell r="B3270" t="str">
            <v>Rapgefl1</v>
          </cell>
          <cell r="C3270" t="str">
            <v>rap guanine nucleotide exchange factor-like 1 isoform X1</v>
          </cell>
          <cell r="D3270">
            <v>-0.201938385</v>
          </cell>
          <cell r="E3270">
            <v>0.86361798300000003</v>
          </cell>
          <cell r="F3270" t="str">
            <v>5.7 ± 1.9</v>
          </cell>
          <cell r="G3270" t="str">
            <v>5.4 ± 0.8</v>
          </cell>
          <cell r="H3270">
            <v>0.201938385</v>
          </cell>
        </row>
        <row r="3271">
          <cell r="B3271" t="str">
            <v>Tmem38b</v>
          </cell>
          <cell r="C3271" t="str">
            <v>trimeric intracellular cation channel type B isoform X1</v>
          </cell>
          <cell r="D3271">
            <v>-0.20193367200000001</v>
          </cell>
          <cell r="E3271">
            <v>0.86960790499999996</v>
          </cell>
          <cell r="F3271" t="str">
            <v>2.6 ± 0.1</v>
          </cell>
          <cell r="G3271" t="str">
            <v>2.5 ± 0.1</v>
          </cell>
          <cell r="H3271">
            <v>0.20193367200000001</v>
          </cell>
        </row>
        <row r="3272">
          <cell r="B3272" t="str">
            <v>Gsto1</v>
          </cell>
          <cell r="C3272" t="str">
            <v>glutathione S-transferase omega-1</v>
          </cell>
          <cell r="D3272">
            <v>-0.201906851</v>
          </cell>
          <cell r="E3272">
            <v>0.64777635300000003</v>
          </cell>
          <cell r="F3272" t="str">
            <v>397.1 ± 62.5</v>
          </cell>
          <cell r="G3272" t="str">
            <v>371.7 ± 64.3</v>
          </cell>
          <cell r="H3272">
            <v>0.201906851</v>
          </cell>
        </row>
        <row r="3273">
          <cell r="B3273" t="str">
            <v>Gramd1a</v>
          </cell>
          <cell r="C3273" t="str">
            <v>GRAM domain-containing protein 1A</v>
          </cell>
          <cell r="D3273">
            <v>0.201906799</v>
          </cell>
          <cell r="E3273">
            <v>0.70894591200000001</v>
          </cell>
          <cell r="F3273" t="str">
            <v>15.7 ± 0.7</v>
          </cell>
          <cell r="G3273" t="str">
            <v>19.6 ± 2.1</v>
          </cell>
          <cell r="H3273">
            <v>0.201906799</v>
          </cell>
        </row>
        <row r="3274">
          <cell r="B3274" t="str">
            <v>Ptpn14</v>
          </cell>
          <cell r="C3274" t="str">
            <v>tyrosine-protein phosphatase non-receptor type 14</v>
          </cell>
          <cell r="D3274">
            <v>-0.201903271</v>
          </cell>
          <cell r="E3274">
            <v>0.67053612200000001</v>
          </cell>
          <cell r="F3274" t="str">
            <v>117.5 ± 28.2</v>
          </cell>
          <cell r="G3274" t="str">
            <v>107.0 ± 11.3</v>
          </cell>
          <cell r="H3274">
            <v>0.201903271</v>
          </cell>
        </row>
        <row r="3275">
          <cell r="B3275" t="str">
            <v>Nsa2</v>
          </cell>
          <cell r="C3275" t="str">
            <v>ribosome biogenesis protein NSA2 homolog</v>
          </cell>
          <cell r="D3275">
            <v>-0.20173335000000001</v>
          </cell>
          <cell r="E3275">
            <v>0.69975125000000005</v>
          </cell>
          <cell r="F3275" t="str">
            <v>32.6 ± 3.2</v>
          </cell>
          <cell r="G3275" t="str">
            <v>30.7 ± 3.0</v>
          </cell>
          <cell r="H3275">
            <v>0.20173335000000001</v>
          </cell>
        </row>
        <row r="3276">
          <cell r="B3276" t="str">
            <v>Hyls1</v>
          </cell>
          <cell r="C3276" t="str">
            <v>hydrolethalus syndrome protein 1 homolog</v>
          </cell>
          <cell r="D3276">
            <v>0.20169889499999999</v>
          </cell>
          <cell r="E3276">
            <v>0.79933246999999996</v>
          </cell>
          <cell r="F3276" t="str">
            <v>11.9 ± 1.8</v>
          </cell>
          <cell r="G3276" t="str">
            <v>14.8 ± 1.8</v>
          </cell>
          <cell r="H3276">
            <v>0.20169889499999999</v>
          </cell>
        </row>
        <row r="3277">
          <cell r="B3277" t="str">
            <v>Ccdc181</v>
          </cell>
          <cell r="C3277" t="str">
            <v>coiled-coil domain-containing protein 181</v>
          </cell>
          <cell r="D3277">
            <v>0.20168718899999999</v>
          </cell>
          <cell r="E3277">
            <v>0.74310167699999996</v>
          </cell>
          <cell r="F3277" t="str">
            <v>18.4 ± 0.9</v>
          </cell>
          <cell r="G3277" t="str">
            <v>22.8 ± 2.5</v>
          </cell>
          <cell r="H3277">
            <v>0.20168718899999999</v>
          </cell>
        </row>
        <row r="3278">
          <cell r="B3278" t="str">
            <v>Diablo</v>
          </cell>
          <cell r="C3278" t="str">
            <v>diablo homolog, mitochondrial precursor</v>
          </cell>
          <cell r="D3278">
            <v>0.20166721100000001</v>
          </cell>
          <cell r="E3278">
            <v>0.59879397700000003</v>
          </cell>
          <cell r="F3278" t="str">
            <v>53.0 ± 3.4</v>
          </cell>
          <cell r="G3278" t="str">
            <v>65.7 ± 1.1</v>
          </cell>
          <cell r="H3278">
            <v>0.20166721100000001</v>
          </cell>
        </row>
        <row r="3279">
          <cell r="B3279" t="str">
            <v>Exoc8</v>
          </cell>
          <cell r="C3279" t="str">
            <v>exocyst complex component 8</v>
          </cell>
          <cell r="D3279">
            <v>-0.20164054300000001</v>
          </cell>
          <cell r="E3279">
            <v>0.69052533800000004</v>
          </cell>
          <cell r="F3279" t="str">
            <v>15.9 ± 3.0</v>
          </cell>
          <cell r="G3279" t="str">
            <v>14.9 ± 1.2</v>
          </cell>
          <cell r="H3279">
            <v>0.20164054300000001</v>
          </cell>
        </row>
        <row r="3280">
          <cell r="B3280" t="str">
            <v>Txlng</v>
          </cell>
          <cell r="C3280" t="str">
            <v>gamma-taxilin isoform X1</v>
          </cell>
          <cell r="D3280">
            <v>0.201610491</v>
          </cell>
          <cell r="E3280">
            <v>0.81422524100000004</v>
          </cell>
          <cell r="F3280" t="str">
            <v>4.5 ± 0.2</v>
          </cell>
          <cell r="G3280" t="str">
            <v>5.6 ± 0.2</v>
          </cell>
          <cell r="H3280">
            <v>0.201610491</v>
          </cell>
        </row>
        <row r="3281">
          <cell r="B3281" t="str">
            <v>Skp2</v>
          </cell>
          <cell r="C3281" t="str">
            <v>S-phase kinase-associated protein 2 isoform X1</v>
          </cell>
          <cell r="D3281">
            <v>-0.201549758</v>
          </cell>
          <cell r="E3281">
            <v>0.68238972600000003</v>
          </cell>
          <cell r="F3281" t="str">
            <v>23.9 ± 4.0</v>
          </cell>
          <cell r="G3281" t="str">
            <v>22.4 ± 1.2</v>
          </cell>
          <cell r="H3281">
            <v>0.201549758</v>
          </cell>
        </row>
        <row r="3282">
          <cell r="B3282" t="str">
            <v>Acadsb</v>
          </cell>
          <cell r="C3282" t="str">
            <v>short/branched chain specific acyl-CoA dehydrogenase, mitochondrial</v>
          </cell>
          <cell r="D3282">
            <v>0.20151544599999999</v>
          </cell>
          <cell r="E3282">
            <v>0.66441118300000002</v>
          </cell>
          <cell r="F3282" t="str">
            <v>11.9 ± 1.0</v>
          </cell>
          <cell r="G3282" t="str">
            <v>14.8 ± 1.0</v>
          </cell>
          <cell r="H3282">
            <v>0.20151544599999999</v>
          </cell>
        </row>
        <row r="3283">
          <cell r="B3283" t="str">
            <v>Zfp386</v>
          </cell>
          <cell r="C3283" t="str">
            <v>zinc finger protein 386 (Kruppel-like) isoform X2</v>
          </cell>
          <cell r="D3283">
            <v>0.20149186499999999</v>
          </cell>
          <cell r="E3283">
            <v>0.60742422200000001</v>
          </cell>
          <cell r="F3283" t="str">
            <v>45.4 ± 1.8</v>
          </cell>
          <cell r="G3283" t="str">
            <v>56.5 ± 5.1</v>
          </cell>
          <cell r="H3283">
            <v>0.20149186499999999</v>
          </cell>
        </row>
        <row r="3284">
          <cell r="B3284" t="str">
            <v>BC017158</v>
          </cell>
          <cell r="C3284" t="str">
            <v>RUS1 family protein C16orf58 homolog isoform X2</v>
          </cell>
          <cell r="D3284">
            <v>0.20146978900000001</v>
          </cell>
          <cell r="E3284">
            <v>0.75564109000000002</v>
          </cell>
          <cell r="F3284" t="str">
            <v>10.8 ± 0.3</v>
          </cell>
          <cell r="G3284" t="str">
            <v>13.5 ± 0.9</v>
          </cell>
          <cell r="H3284">
            <v>0.20146978900000001</v>
          </cell>
        </row>
        <row r="3285">
          <cell r="B3285" t="str">
            <v>Kctd2</v>
          </cell>
          <cell r="C3285" t="str">
            <v>BTB/POZ domain-containing protein KCTD2 isoform X1</v>
          </cell>
          <cell r="D3285">
            <v>-0.20146856599999999</v>
          </cell>
          <cell r="E3285">
            <v>0.69565985200000002</v>
          </cell>
          <cell r="F3285" t="str">
            <v>30.1 ± 0.5</v>
          </cell>
          <cell r="G3285" t="str">
            <v>28.3 ± 2.4</v>
          </cell>
          <cell r="H3285">
            <v>0.20146856599999999</v>
          </cell>
        </row>
        <row r="3286">
          <cell r="B3286" t="str">
            <v>Ets1</v>
          </cell>
          <cell r="C3286" t="str">
            <v>protein C-ets-1 isoform X1</v>
          </cell>
          <cell r="D3286">
            <v>0.201467176</v>
          </cell>
          <cell r="E3286">
            <v>0.57193540700000001</v>
          </cell>
          <cell r="F3286" t="str">
            <v>50.1 ± 6.2</v>
          </cell>
          <cell r="G3286" t="str">
            <v>62.1 ± 5.6</v>
          </cell>
          <cell r="H3286">
            <v>0.201467176</v>
          </cell>
        </row>
        <row r="3287">
          <cell r="B3287" t="str">
            <v>Chd3</v>
          </cell>
          <cell r="C3287" t="str">
            <v>chromodomain-helicase-DNA-binding protein 3 isoform X10</v>
          </cell>
          <cell r="D3287">
            <v>-0.201394726</v>
          </cell>
          <cell r="E3287">
            <v>0.53519766000000002</v>
          </cell>
          <cell r="F3287" t="str">
            <v>67.6 ± 6.7</v>
          </cell>
          <cell r="G3287" t="str">
            <v>63.6 ± 2.7</v>
          </cell>
          <cell r="H3287">
            <v>0.201394726</v>
          </cell>
        </row>
        <row r="3288">
          <cell r="B3288" t="str">
            <v>Cmtm7</v>
          </cell>
          <cell r="C3288" t="str">
            <v>CKLF-like MARVEL transmembrane domain-containing protein 7 isoform 2</v>
          </cell>
          <cell r="D3288">
            <v>-0.20135628699999999</v>
          </cell>
          <cell r="E3288">
            <v>0.791185633</v>
          </cell>
          <cell r="F3288" t="str">
            <v>24.0 ± 2.8</v>
          </cell>
          <cell r="G3288" t="str">
            <v>22.5 ± 3.4</v>
          </cell>
          <cell r="H3288">
            <v>0.20135628699999999</v>
          </cell>
        </row>
        <row r="3289">
          <cell r="B3289" t="str">
            <v>Xpo4</v>
          </cell>
          <cell r="C3289" t="str">
            <v>exportin-4</v>
          </cell>
          <cell r="D3289">
            <v>-0.20119658900000001</v>
          </cell>
          <cell r="E3289">
            <v>0.75564109000000002</v>
          </cell>
          <cell r="F3289" t="str">
            <v>27.3 ± 7.8</v>
          </cell>
          <cell r="G3289" t="str">
            <v>25.4 ± 3.9</v>
          </cell>
          <cell r="H3289">
            <v>0.20119658900000001</v>
          </cell>
        </row>
        <row r="3290">
          <cell r="B3290" t="str">
            <v>Lmnb1</v>
          </cell>
          <cell r="C3290" t="str">
            <v>lamin-B1</v>
          </cell>
          <cell r="D3290">
            <v>0.201120559</v>
          </cell>
          <cell r="E3290">
            <v>0.73767324899999998</v>
          </cell>
          <cell r="F3290" t="str">
            <v>39.1 ± 11.7</v>
          </cell>
          <cell r="G3290" t="str">
            <v>48.1 ± 2.7</v>
          </cell>
          <cell r="H3290">
            <v>0.201120559</v>
          </cell>
        </row>
        <row r="3291">
          <cell r="B3291" t="str">
            <v>Lamb3</v>
          </cell>
          <cell r="C3291" t="str">
            <v>laminin subunit beta-3 precursor</v>
          </cell>
          <cell r="D3291">
            <v>-0.20111936</v>
          </cell>
          <cell r="E3291">
            <v>0.69975125000000005</v>
          </cell>
          <cell r="F3291" t="str">
            <v>74.7 ± 19.7</v>
          </cell>
          <cell r="G3291" t="str">
            <v>69.7 ± 8.9</v>
          </cell>
          <cell r="H3291">
            <v>0.20111936</v>
          </cell>
        </row>
        <row r="3292">
          <cell r="B3292" t="str">
            <v>Smim11</v>
          </cell>
          <cell r="C3292" t="str">
            <v>small integral membrane protein 11A</v>
          </cell>
          <cell r="D3292">
            <v>-0.20110771499999999</v>
          </cell>
          <cell r="E3292">
            <v>0.77923327099999995</v>
          </cell>
          <cell r="F3292" t="str">
            <v>67.9 ± 5.8</v>
          </cell>
          <cell r="G3292" t="str">
            <v>64.1 ± 5.5</v>
          </cell>
          <cell r="H3292">
            <v>0.20110771499999999</v>
          </cell>
        </row>
        <row r="3293">
          <cell r="B3293" t="str">
            <v>AI467606</v>
          </cell>
          <cell r="C3293" t="str">
            <v>transmembrane protein C16orf54 homolog isoform X1</v>
          </cell>
          <cell r="D3293">
            <v>-0.200999803</v>
          </cell>
          <cell r="E3293">
            <v>0.91059446600000005</v>
          </cell>
          <cell r="F3293" t="str">
            <v>6.8 ± 2.0</v>
          </cell>
          <cell r="G3293" t="str">
            <v>6.3 ± 2.5</v>
          </cell>
          <cell r="H3293">
            <v>0.200999803</v>
          </cell>
        </row>
        <row r="3294">
          <cell r="B3294" t="str">
            <v>Spsb4</v>
          </cell>
          <cell r="C3294" t="str">
            <v>SPRY domain-containing SOCS box protein 4</v>
          </cell>
          <cell r="D3294">
            <v>0.20081749600000001</v>
          </cell>
          <cell r="E3294">
            <v>0.73522192900000005</v>
          </cell>
          <cell r="F3294" t="str">
            <v>15.6 ± 2.0</v>
          </cell>
          <cell r="G3294" t="str">
            <v>19.4 ± 2.3</v>
          </cell>
          <cell r="H3294">
            <v>0.20081749600000001</v>
          </cell>
        </row>
        <row r="3295">
          <cell r="B3295" t="str">
            <v>Alkbh8</v>
          </cell>
          <cell r="C3295" t="str">
            <v>alkylated DNA repair protein alkB homolog 8 isoform X4</v>
          </cell>
          <cell r="D3295">
            <v>0.200730615</v>
          </cell>
          <cell r="E3295">
            <v>0.76359681000000001</v>
          </cell>
          <cell r="F3295" t="str">
            <v>8.7 ± 0.5</v>
          </cell>
          <cell r="G3295" t="str">
            <v>10.2 ± 0.5</v>
          </cell>
          <cell r="H3295">
            <v>0.200730615</v>
          </cell>
        </row>
        <row r="3296">
          <cell r="B3296" t="str">
            <v>Dhx38</v>
          </cell>
          <cell r="C3296" t="str">
            <v>pre-mRNA-splicing factor ATP-dependent RNA helicase PRP16 isoform X1</v>
          </cell>
          <cell r="D3296">
            <v>-0.200507138</v>
          </cell>
          <cell r="E3296">
            <v>0.60766447199999996</v>
          </cell>
          <cell r="F3296" t="str">
            <v>46.9 ± 5.4</v>
          </cell>
          <cell r="G3296" t="str">
            <v>44.0 ± 3.8</v>
          </cell>
          <cell r="H3296">
            <v>0.200507138</v>
          </cell>
        </row>
        <row r="3297">
          <cell r="B3297" t="str">
            <v>Spc24</v>
          </cell>
          <cell r="C3297" t="str">
            <v>kinetochore protein Spc24 isoform X1</v>
          </cell>
          <cell r="D3297">
            <v>0.20046670699999999</v>
          </cell>
          <cell r="E3297">
            <v>0.74931121499999997</v>
          </cell>
          <cell r="F3297" t="str">
            <v>56.9 ± 9.5</v>
          </cell>
          <cell r="G3297" t="str">
            <v>71.1 ± 6.3</v>
          </cell>
          <cell r="H3297">
            <v>0.20046670699999999</v>
          </cell>
        </row>
        <row r="3298">
          <cell r="B3298" t="str">
            <v>Cry2</v>
          </cell>
          <cell r="C3298" t="str">
            <v>cryptochrome-2 isoform X1</v>
          </cell>
          <cell r="D3298">
            <v>-0.20046133699999999</v>
          </cell>
          <cell r="E3298">
            <v>0.65965774799999999</v>
          </cell>
          <cell r="F3298" t="str">
            <v>15.9 ± 1.1</v>
          </cell>
          <cell r="G3298" t="str">
            <v>14.9 ± 0.3</v>
          </cell>
          <cell r="H3298">
            <v>0.20046133699999999</v>
          </cell>
        </row>
        <row r="3299">
          <cell r="B3299" t="str">
            <v>Nhp2</v>
          </cell>
          <cell r="C3299" t="str">
            <v>H/ACA ribonucleoprotein complex subunit 2</v>
          </cell>
          <cell r="D3299">
            <v>-0.20040295399999999</v>
          </cell>
          <cell r="E3299">
            <v>0.65602478900000005</v>
          </cell>
          <cell r="F3299" t="str">
            <v>102.9 ± 8.0</v>
          </cell>
          <cell r="G3299" t="str">
            <v>97.1 ± 2.5</v>
          </cell>
          <cell r="H3299">
            <v>0.20040295399999999</v>
          </cell>
        </row>
        <row r="3300">
          <cell r="B3300" t="str">
            <v>Pdgfc</v>
          </cell>
          <cell r="C3300" t="str">
            <v>platelet-derived growth factor C isoform X2</v>
          </cell>
          <cell r="D3300">
            <v>0.200400995</v>
          </cell>
          <cell r="E3300">
            <v>0.92085524100000005</v>
          </cell>
          <cell r="F3300" t="str">
            <v>2.0 ± 1.1</v>
          </cell>
          <cell r="G3300" t="str">
            <v>2.5 ± 0.4</v>
          </cell>
          <cell r="H3300">
            <v>0.200400995</v>
          </cell>
        </row>
        <row r="3301">
          <cell r="B3301" t="str">
            <v>Usp47</v>
          </cell>
          <cell r="C3301" t="str">
            <v>ubiquitin carboxyl-terminal hydrolase 47 isoform 1</v>
          </cell>
          <cell r="D3301">
            <v>0.200400091</v>
          </cell>
          <cell r="E3301">
            <v>0.55254466199999996</v>
          </cell>
          <cell r="F3301" t="str">
            <v>46.1 ± 5.3</v>
          </cell>
          <cell r="G3301" t="str">
            <v>57.1 ± 2.5</v>
          </cell>
          <cell r="H3301">
            <v>0.200400091</v>
          </cell>
        </row>
        <row r="3302">
          <cell r="B3302" t="str">
            <v>Zfp771</v>
          </cell>
          <cell r="C3302" t="str">
            <v>zinc finger protein 771</v>
          </cell>
          <cell r="D3302">
            <v>0.200337763</v>
          </cell>
          <cell r="E3302">
            <v>0.80270372800000001</v>
          </cell>
          <cell r="F3302" t="str">
            <v>15.2 ± 1.7</v>
          </cell>
          <cell r="G3302" t="str">
            <v>18.9 ± 1.8</v>
          </cell>
          <cell r="H3302">
            <v>0.200337763</v>
          </cell>
        </row>
        <row r="3303">
          <cell r="B3303" t="str">
            <v>Sdhb</v>
          </cell>
          <cell r="C3303" t="str">
            <v>succinate dehydrogenase [ubiquinone] iron-sulfur subunit, mitochondrial isoform X1</v>
          </cell>
          <cell r="D3303">
            <v>0.20031581600000001</v>
          </cell>
          <cell r="E3303">
            <v>0.65984025700000004</v>
          </cell>
          <cell r="F3303" t="str">
            <v>89.7 ± 4.7</v>
          </cell>
          <cell r="G3303" t="str">
            <v>111.7 ± 13.3</v>
          </cell>
          <cell r="H3303">
            <v>0.20031581600000001</v>
          </cell>
        </row>
        <row r="3304">
          <cell r="B3304" t="str">
            <v>Src</v>
          </cell>
          <cell r="C3304" t="str">
            <v>neuronal proto-oncogene tyrosine-protein kinase Src isoform 2</v>
          </cell>
          <cell r="D3304">
            <v>-0.20031431399999999</v>
          </cell>
          <cell r="E3304">
            <v>0.58180440099999997</v>
          </cell>
          <cell r="F3304" t="str">
            <v>68.4 ± 6.7</v>
          </cell>
          <cell r="G3304" t="str">
            <v>64.3 ± 6.4</v>
          </cell>
          <cell r="H3304">
            <v>0.20031431399999999</v>
          </cell>
        </row>
        <row r="3305">
          <cell r="B3305" t="str">
            <v>Rce1</v>
          </cell>
          <cell r="C3305" t="str">
            <v>CAAX prenyl protease 2 isoform X1</v>
          </cell>
          <cell r="D3305">
            <v>0.20028841</v>
          </cell>
          <cell r="E3305">
            <v>0.65358378100000003</v>
          </cell>
          <cell r="F3305" t="str">
            <v>58.7 ± 3.7</v>
          </cell>
          <cell r="G3305" t="str">
            <v>72.6 ± 8.0</v>
          </cell>
          <cell r="H3305">
            <v>0.20028841</v>
          </cell>
        </row>
        <row r="3306">
          <cell r="B3306" t="str">
            <v>Samd10</v>
          </cell>
          <cell r="C3306" t="str">
            <v>sterile alpha motif domain-containing protein 10 isoform X1</v>
          </cell>
          <cell r="D3306">
            <v>-0.20025989299999999</v>
          </cell>
          <cell r="E3306">
            <v>0.76411960400000001</v>
          </cell>
          <cell r="F3306" t="str">
            <v>17.2 ± 2.7</v>
          </cell>
          <cell r="G3306" t="str">
            <v>16.1 ± 2.1</v>
          </cell>
          <cell r="H3306">
            <v>0.20025989299999999</v>
          </cell>
        </row>
        <row r="3307">
          <cell r="B3307" t="str">
            <v>Bclaf1</v>
          </cell>
          <cell r="C3307" t="str">
            <v>bcl-2-associated transcription factor 1 isoform X2</v>
          </cell>
          <cell r="D3307">
            <v>0.200247065</v>
          </cell>
          <cell r="E3307">
            <v>0.65994567500000001</v>
          </cell>
          <cell r="F3307" t="str">
            <v>108.2 ± 5.1</v>
          </cell>
          <cell r="G3307" t="str">
            <v>134.4 ± 20.0</v>
          </cell>
          <cell r="H3307">
            <v>0.200247065</v>
          </cell>
        </row>
        <row r="3308">
          <cell r="B3308" t="str">
            <v>Rack1</v>
          </cell>
          <cell r="C3308" t="str">
            <v>receptor for activated C kniase 1</v>
          </cell>
          <cell r="D3308">
            <v>-0.20015760499999999</v>
          </cell>
          <cell r="E3308">
            <v>0.59879397700000003</v>
          </cell>
          <cell r="F3308" t="str">
            <v>1898.0 ± 115.2</v>
          </cell>
          <cell r="G3308" t="str">
            <v>1792.5 ± 146.5</v>
          </cell>
          <cell r="H3308">
            <v>0.20015760499999999</v>
          </cell>
        </row>
        <row r="3309">
          <cell r="B3309" t="str">
            <v>Trim23</v>
          </cell>
          <cell r="C3309" t="str">
            <v>E3 ubiquitin-protein ligase TRIM23 isoform X1</v>
          </cell>
          <cell r="D3309">
            <v>0.200155053</v>
          </cell>
          <cell r="E3309">
            <v>0.67458796099999996</v>
          </cell>
          <cell r="F3309" t="str">
            <v>16.3 ± 1.7</v>
          </cell>
          <cell r="G3309" t="str">
            <v>20.2 ± 0.8</v>
          </cell>
          <cell r="H3309">
            <v>0.200155053</v>
          </cell>
        </row>
        <row r="3310">
          <cell r="B3310" t="str">
            <v>Qtrt1</v>
          </cell>
          <cell r="C3310" t="str">
            <v>queuine tRNA-ribosyltransferase catalytic subunit</v>
          </cell>
          <cell r="D3310">
            <v>-0.20014707800000001</v>
          </cell>
          <cell r="E3310">
            <v>0.79403809599999997</v>
          </cell>
          <cell r="F3310" t="str">
            <v>28.7 ± 4.9</v>
          </cell>
          <cell r="G3310" t="str">
            <v>27.2 ± 2.1</v>
          </cell>
          <cell r="H3310">
            <v>0.20014707800000001</v>
          </cell>
        </row>
        <row r="3311">
          <cell r="B3311" t="str">
            <v>Tmem243</v>
          </cell>
          <cell r="C3311" t="str">
            <v>transmembrane protein 243</v>
          </cell>
          <cell r="D3311">
            <v>0.20002373000000001</v>
          </cell>
          <cell r="E3311">
            <v>0.86819629399999998</v>
          </cell>
          <cell r="F3311" t="str">
            <v>9.7 ± 0.4</v>
          </cell>
          <cell r="G3311" t="str">
            <v>12.1 ± 2.9</v>
          </cell>
          <cell r="H3311">
            <v>0.20002373000000001</v>
          </cell>
        </row>
        <row r="3312">
          <cell r="B3312" t="str">
            <v>Prr13</v>
          </cell>
          <cell r="C3312" t="str">
            <v>proline-rich protein 13</v>
          </cell>
          <cell r="D3312">
            <v>-0.20001591699999999</v>
          </cell>
          <cell r="E3312">
            <v>0.60143160699999998</v>
          </cell>
          <cell r="F3312" t="str">
            <v>117.1 ± 8.3</v>
          </cell>
          <cell r="G3312" t="str">
            <v>110.4 ± 4.5</v>
          </cell>
          <cell r="H3312">
            <v>0.20001591699999999</v>
          </cell>
        </row>
        <row r="3313">
          <cell r="B3313" t="str">
            <v>Nudt13</v>
          </cell>
          <cell r="C3313" t="str">
            <v>nucleoside diphosphate-linked moiety X motif 13 isoform X1</v>
          </cell>
          <cell r="D3313">
            <v>0.19996869</v>
          </cell>
          <cell r="E3313">
            <v>0.86819629399999998</v>
          </cell>
          <cell r="F3313" t="str">
            <v>4.9 ± 0.7</v>
          </cell>
          <cell r="G3313" t="str">
            <v>6.1 ± 1.6</v>
          </cell>
          <cell r="H3313">
            <v>0.19996869</v>
          </cell>
        </row>
        <row r="3314">
          <cell r="B3314" t="str">
            <v>Fgfr1op2</v>
          </cell>
          <cell r="C3314" t="str">
            <v>FGFR1 oncogene partner 2 homolog</v>
          </cell>
          <cell r="D3314">
            <v>-0.19996471499999999</v>
          </cell>
          <cell r="E3314">
            <v>0.73767324899999998</v>
          </cell>
          <cell r="F3314" t="str">
            <v>84.9 ± 5.8</v>
          </cell>
          <cell r="G3314" t="str">
            <v>79.7 ± 19.2</v>
          </cell>
          <cell r="H3314">
            <v>0.19996471499999999</v>
          </cell>
        </row>
        <row r="3315">
          <cell r="B3315" t="str">
            <v>Cox4i1</v>
          </cell>
          <cell r="C3315" t="str">
            <v>cytochrome c oxidase subunit 4 isoform 1, mitochondrial isoform 1</v>
          </cell>
          <cell r="D3315">
            <v>-0.199940958</v>
          </cell>
          <cell r="E3315">
            <v>0.65747608999999996</v>
          </cell>
          <cell r="F3315" t="str">
            <v>795.7 ± 79.0</v>
          </cell>
          <cell r="G3315" t="str">
            <v>749.5 ± 116.9</v>
          </cell>
          <cell r="H3315">
            <v>0.199940958</v>
          </cell>
        </row>
        <row r="3316">
          <cell r="B3316" t="str">
            <v>Zfp697</v>
          </cell>
          <cell r="C3316" t="str">
            <v>zinc finger protein 697 isoform X3</v>
          </cell>
          <cell r="D3316">
            <v>0.19989748500000001</v>
          </cell>
          <cell r="E3316">
            <v>0.65747608999999996</v>
          </cell>
          <cell r="F3316" t="str">
            <v>12.6 ± 1.9</v>
          </cell>
          <cell r="G3316" t="str">
            <v>15.6 ± 0.7</v>
          </cell>
          <cell r="H3316">
            <v>0.19989748500000001</v>
          </cell>
        </row>
        <row r="3317">
          <cell r="B3317" t="str">
            <v>Fbxo44</v>
          </cell>
          <cell r="C3317" t="str">
            <v>F-box only protein 44 isoform X5</v>
          </cell>
          <cell r="D3317">
            <v>0.19988202599999999</v>
          </cell>
          <cell r="E3317">
            <v>0.84459951</v>
          </cell>
          <cell r="F3317" t="str">
            <v>6.7 ± 0.8</v>
          </cell>
          <cell r="G3317" t="str">
            <v>8.2 ± 0.8</v>
          </cell>
          <cell r="H3317">
            <v>0.19988202599999999</v>
          </cell>
        </row>
        <row r="3318">
          <cell r="B3318" t="str">
            <v>Ralyl</v>
          </cell>
          <cell r="C3318" t="str">
            <v>RNA-binding Raly-like protein isoform X7</v>
          </cell>
          <cell r="D3318">
            <v>-0.19988025600000001</v>
          </cell>
          <cell r="E3318">
            <v>0.93786633600000002</v>
          </cell>
          <cell r="F3318" t="str">
            <v>4.9 ± 1.2</v>
          </cell>
          <cell r="G3318" t="str">
            <v>4.6 ± 3.0</v>
          </cell>
          <cell r="H3318">
            <v>0.19988025600000001</v>
          </cell>
        </row>
        <row r="3319">
          <cell r="B3319" t="str">
            <v>Naf1</v>
          </cell>
          <cell r="C3319" t="str">
            <v>H/ACA ribonucleoprotein complex non-core subunit NAF1</v>
          </cell>
          <cell r="D3319">
            <v>-0.19987362</v>
          </cell>
          <cell r="E3319">
            <v>0.83025801899999996</v>
          </cell>
          <cell r="F3319" t="str">
            <v>8.4 ± 2.2</v>
          </cell>
          <cell r="G3319" t="str">
            <v>7.9 ± 0.6</v>
          </cell>
          <cell r="H3319">
            <v>0.19987362</v>
          </cell>
        </row>
        <row r="3320">
          <cell r="B3320" t="str">
            <v>Rft1</v>
          </cell>
          <cell r="C3320" t="str">
            <v>protein RFT1 homolog isoform X1</v>
          </cell>
          <cell r="D3320">
            <v>0.199864075</v>
          </cell>
          <cell r="E3320">
            <v>0.834209592</v>
          </cell>
          <cell r="F3320" t="str">
            <v>13.4 ± 3.6</v>
          </cell>
          <cell r="G3320" t="str">
            <v>16.5 ± 3.7</v>
          </cell>
          <cell r="H3320">
            <v>0.199864075</v>
          </cell>
        </row>
        <row r="3321">
          <cell r="B3321" t="str">
            <v>Arid1b</v>
          </cell>
          <cell r="C3321" t="str">
            <v>AT-rich interactive domain-containing protein 1B isoform X2</v>
          </cell>
          <cell r="D3321">
            <v>-0.19986251499999999</v>
          </cell>
          <cell r="E3321">
            <v>0.56409969100000001</v>
          </cell>
          <cell r="F3321" t="str">
            <v>20.3 ± 1.6</v>
          </cell>
          <cell r="G3321" t="str">
            <v>19.1 ± 1.8</v>
          </cell>
          <cell r="H3321">
            <v>0.19986251499999999</v>
          </cell>
        </row>
        <row r="3322">
          <cell r="B3322" t="str">
            <v>H2afj</v>
          </cell>
          <cell r="C3322" t="str">
            <v>histone H2A.J</v>
          </cell>
          <cell r="D3322">
            <v>-0.19986040999999999</v>
          </cell>
          <cell r="E3322">
            <v>0.76570989700000003</v>
          </cell>
          <cell r="F3322" t="str">
            <v>22.5 ± 2.9</v>
          </cell>
          <cell r="G3322" t="str">
            <v>21.1 ± 2.2</v>
          </cell>
          <cell r="H3322">
            <v>0.19986040999999999</v>
          </cell>
        </row>
        <row r="3323">
          <cell r="B3323" t="str">
            <v>Med13l</v>
          </cell>
          <cell r="C3323" t="str">
            <v>mediator of RNA polymerase II transcription subunit 13-like</v>
          </cell>
          <cell r="D3323">
            <v>-0.19979650500000001</v>
          </cell>
          <cell r="E3323">
            <v>0.67516859200000001</v>
          </cell>
          <cell r="F3323" t="str">
            <v>21.1 ± 4.8</v>
          </cell>
          <cell r="G3323" t="str">
            <v>19.7 ± 1.6</v>
          </cell>
          <cell r="H3323">
            <v>0.19979650500000001</v>
          </cell>
        </row>
        <row r="3324">
          <cell r="B3324" t="str">
            <v>Nek7</v>
          </cell>
          <cell r="C3324" t="str">
            <v>serine/threonine-protein kinase Nek7 isoform 2</v>
          </cell>
          <cell r="D3324">
            <v>-0.199781033</v>
          </cell>
          <cell r="E3324">
            <v>0.56836158299999995</v>
          </cell>
          <cell r="F3324" t="str">
            <v>64.0 ± 6.8</v>
          </cell>
          <cell r="G3324" t="str">
            <v>60.0 ± 3.9</v>
          </cell>
          <cell r="H3324">
            <v>0.199781033</v>
          </cell>
        </row>
        <row r="3325">
          <cell r="B3325" t="str">
            <v>Fibp</v>
          </cell>
          <cell r="C3325" t="str">
            <v>acidic fibroblast growth factor intracellular-binding protein isoform 1</v>
          </cell>
          <cell r="D3325">
            <v>0.19969004800000001</v>
          </cell>
          <cell r="E3325">
            <v>0.58701710900000004</v>
          </cell>
          <cell r="F3325" t="str">
            <v>97.1 ± 6.7</v>
          </cell>
          <cell r="G3325" t="str">
            <v>120.2 ± 6.4</v>
          </cell>
          <cell r="H3325">
            <v>0.19969004800000001</v>
          </cell>
        </row>
        <row r="3326">
          <cell r="B3326" t="str">
            <v>Hoxa3</v>
          </cell>
          <cell r="C3326" t="str">
            <v>homeobox protein Hox-A3 isoform X1</v>
          </cell>
          <cell r="D3326">
            <v>-0.19968907899999999</v>
          </cell>
          <cell r="E3326">
            <v>0.92809622800000002</v>
          </cell>
          <cell r="F3326" t="str">
            <v>4.1 ± 0.5</v>
          </cell>
          <cell r="G3326" t="str">
            <v>3.8 ± 2.2</v>
          </cell>
          <cell r="H3326">
            <v>0.19968907899999999</v>
          </cell>
        </row>
        <row r="3327">
          <cell r="B3327" t="str">
            <v>Znfx1</v>
          </cell>
          <cell r="C3327" t="str">
            <v>NFX1-type zinc finger-containing protein 1 isoform X1</v>
          </cell>
          <cell r="D3327">
            <v>-0.19964659300000001</v>
          </cell>
          <cell r="E3327">
            <v>0.58701710900000004</v>
          </cell>
          <cell r="F3327" t="str">
            <v>39.3 ± 2.7</v>
          </cell>
          <cell r="G3327" t="str">
            <v>37.2 ± 4.7</v>
          </cell>
          <cell r="H3327">
            <v>0.19964659300000001</v>
          </cell>
        </row>
        <row r="3328">
          <cell r="B3328" t="str">
            <v>Slc25a24</v>
          </cell>
          <cell r="C3328" t="str">
            <v>calcium-binding mitochondrial carrier protein SCaMC-1</v>
          </cell>
          <cell r="D3328">
            <v>-0.19964448200000001</v>
          </cell>
          <cell r="E3328">
            <v>0.71726206999999997</v>
          </cell>
          <cell r="F3328" t="str">
            <v>76.9 ± 23.7</v>
          </cell>
          <cell r="G3328" t="str">
            <v>71.6 ± 4.2</v>
          </cell>
          <cell r="H3328">
            <v>0.19964448200000001</v>
          </cell>
        </row>
        <row r="3329">
          <cell r="B3329" t="str">
            <v>Morn4</v>
          </cell>
          <cell r="C3329" t="str">
            <v>MORN repeat-containing protein 4</v>
          </cell>
          <cell r="D3329">
            <v>0.199634227</v>
          </cell>
          <cell r="E3329">
            <v>0.80110254299999994</v>
          </cell>
          <cell r="F3329" t="str">
            <v>12.4 ± 0.6</v>
          </cell>
          <cell r="G3329" t="str">
            <v>15.3 ± 1.9</v>
          </cell>
          <cell r="H3329">
            <v>0.199634227</v>
          </cell>
        </row>
        <row r="3330">
          <cell r="B3330" t="str">
            <v>Ncor2</v>
          </cell>
          <cell r="C3330" t="str">
            <v>nuclear receptor corepressor 2 isoform X23</v>
          </cell>
          <cell r="D3330">
            <v>-0.19960788199999999</v>
          </cell>
          <cell r="E3330">
            <v>0.84789028200000005</v>
          </cell>
          <cell r="F3330" t="str">
            <v>7.0 ± 3.4</v>
          </cell>
          <cell r="G3330" t="str">
            <v>6.5 ± 0.9</v>
          </cell>
          <cell r="H3330">
            <v>0.19960788199999999</v>
          </cell>
        </row>
        <row r="3331">
          <cell r="B3331" t="str">
            <v>Phc2</v>
          </cell>
          <cell r="C3331" t="str">
            <v>polyhomeotic-like protein 2 isoform X1</v>
          </cell>
          <cell r="D3331">
            <v>-0.19960649599999999</v>
          </cell>
          <cell r="E3331">
            <v>0.65977559900000005</v>
          </cell>
          <cell r="F3331" t="str">
            <v>55.7 ± 9.8</v>
          </cell>
          <cell r="G3331" t="str">
            <v>52.7 ± 6.7</v>
          </cell>
          <cell r="H3331">
            <v>0.19960649599999999</v>
          </cell>
        </row>
        <row r="3332">
          <cell r="B3332" t="str">
            <v>Itga7</v>
          </cell>
          <cell r="C3332" t="str">
            <v>integrin alpha-7 isoform 2 precursor</v>
          </cell>
          <cell r="D3332">
            <v>-0.199565877</v>
          </cell>
          <cell r="E3332">
            <v>0.72044965999999999</v>
          </cell>
          <cell r="F3332" t="str">
            <v>17.0 ± 2.3</v>
          </cell>
          <cell r="G3332" t="str">
            <v>16.0 ± 2.5</v>
          </cell>
          <cell r="H3332">
            <v>0.199565877</v>
          </cell>
        </row>
        <row r="3333">
          <cell r="B3333" t="str">
            <v>Phb2</v>
          </cell>
          <cell r="C3333" t="str">
            <v>prohibitin-2</v>
          </cell>
          <cell r="D3333">
            <v>-0.19955178300000001</v>
          </cell>
          <cell r="E3333">
            <v>0.66943098499999998</v>
          </cell>
          <cell r="F3333" t="str">
            <v>256.7 ± 8.8</v>
          </cell>
          <cell r="G3333" t="str">
            <v>242.1 ± 45.2</v>
          </cell>
          <cell r="H3333">
            <v>0.19955178300000001</v>
          </cell>
        </row>
        <row r="3334">
          <cell r="B3334" t="str">
            <v>Ndufs5</v>
          </cell>
          <cell r="C3334" t="str">
            <v>NADH dehydrogenase [ubiquinone] iron-sulfur protein 5</v>
          </cell>
          <cell r="D3334">
            <v>0.199495758</v>
          </cell>
          <cell r="E3334">
            <v>0.86540610200000001</v>
          </cell>
          <cell r="F3334" t="str">
            <v>25.1 ± 5.9</v>
          </cell>
          <cell r="G3334" t="str">
            <v>31.5 ± 3.6</v>
          </cell>
          <cell r="H3334">
            <v>0.199495758</v>
          </cell>
        </row>
        <row r="3335">
          <cell r="B3335" t="str">
            <v>Nsd1</v>
          </cell>
          <cell r="C3335" t="str">
            <v>histone-lysine N-methyltransferase, H3 lysine-36 and H4 lysine-20 specific isoform X3</v>
          </cell>
          <cell r="D3335">
            <v>0.19948101700000001</v>
          </cell>
          <cell r="E3335">
            <v>0.59879397700000003</v>
          </cell>
          <cell r="F3335" t="str">
            <v>25.8 ± 3.7</v>
          </cell>
          <cell r="G3335" t="str">
            <v>31.9 ± 2.3</v>
          </cell>
          <cell r="H3335">
            <v>0.19948101700000001</v>
          </cell>
        </row>
        <row r="3336">
          <cell r="B3336" t="str">
            <v>Tstd2</v>
          </cell>
          <cell r="C3336" t="str">
            <v>thiosulfate sulfurtransferase/rhodanese-like domain-containing protein 2</v>
          </cell>
          <cell r="D3336">
            <v>0.19937503400000001</v>
          </cell>
          <cell r="E3336">
            <v>0.61584393699999995</v>
          </cell>
          <cell r="F3336" t="str">
            <v>21.1 ± 2.4</v>
          </cell>
          <cell r="G3336" t="str">
            <v>26.1 ± 0.3</v>
          </cell>
          <cell r="H3336">
            <v>0.19937503400000001</v>
          </cell>
        </row>
        <row r="3337">
          <cell r="B3337" t="str">
            <v>Mknk2</v>
          </cell>
          <cell r="C3337" t="str">
            <v>MAP kinase-interacting serine/threonine-protein kinase 2 isoform X2</v>
          </cell>
          <cell r="D3337">
            <v>-0.19925225699999999</v>
          </cell>
          <cell r="E3337">
            <v>0.646880024</v>
          </cell>
          <cell r="F3337" t="str">
            <v>221.3 ± 19.0</v>
          </cell>
          <cell r="G3337" t="str">
            <v>209.1 ± 30.2</v>
          </cell>
          <cell r="H3337">
            <v>0.19925225699999999</v>
          </cell>
        </row>
        <row r="3338">
          <cell r="B3338" t="str">
            <v>Ktn1</v>
          </cell>
          <cell r="C3338" t="str">
            <v>kinectin isoform X31</v>
          </cell>
          <cell r="D3338">
            <v>-0.19924325400000001</v>
          </cell>
          <cell r="E3338">
            <v>0.78785410199999995</v>
          </cell>
          <cell r="F3338" t="str">
            <v>79.6 ± 14.7</v>
          </cell>
          <cell r="G3338" t="str">
            <v>74.3 ± 21.3</v>
          </cell>
          <cell r="H3338">
            <v>0.19924325400000001</v>
          </cell>
        </row>
        <row r="3339">
          <cell r="B3339" t="str">
            <v>Tbc1d30</v>
          </cell>
          <cell r="C3339" t="str">
            <v>TBC1 domain family member 30</v>
          </cell>
          <cell r="D3339">
            <v>-0.19923470500000001</v>
          </cell>
          <cell r="E3339">
            <v>0.83689369499999999</v>
          </cell>
          <cell r="F3339" t="str">
            <v>5.7 ± 1.4</v>
          </cell>
          <cell r="G3339" t="str">
            <v>5.4 ± 0.5</v>
          </cell>
          <cell r="H3339">
            <v>0.19923470500000001</v>
          </cell>
        </row>
        <row r="3340">
          <cell r="B3340" t="str">
            <v>Ccdc96</v>
          </cell>
          <cell r="C3340" t="str">
            <v>coiled-coil domain-containing protein 96</v>
          </cell>
          <cell r="D3340">
            <v>0.19920696700000001</v>
          </cell>
          <cell r="E3340">
            <v>0.86209022999999996</v>
          </cell>
          <cell r="F3340" t="str">
            <v>2.3 ± 0.5</v>
          </cell>
          <cell r="G3340" t="str">
            <v>2.8 ± 0.1</v>
          </cell>
          <cell r="H3340">
            <v>0.19920696700000001</v>
          </cell>
        </row>
        <row r="3341">
          <cell r="B3341" t="str">
            <v>Hist1h2ab</v>
          </cell>
          <cell r="C3341" t="str">
            <v>histone H2A type 1</v>
          </cell>
          <cell r="D3341">
            <v>0.199185426</v>
          </cell>
          <cell r="E3341">
            <v>0.75564109000000002</v>
          </cell>
          <cell r="F3341" t="str">
            <v>573.6 ± 162.7</v>
          </cell>
          <cell r="G3341" t="str">
            <v>706.8 ± 85.9</v>
          </cell>
          <cell r="H3341">
            <v>0.199185426</v>
          </cell>
        </row>
        <row r="3342">
          <cell r="B3342" t="str">
            <v>Dbt</v>
          </cell>
          <cell r="C3342" t="str">
            <v>lipoamide acyltransferase component of branched-chain alpha-keto acid dehydrogenase complex, mitochondrial</v>
          </cell>
          <cell r="D3342">
            <v>0.199183692</v>
          </cell>
          <cell r="E3342">
            <v>0.67756481199999996</v>
          </cell>
          <cell r="F3342" t="str">
            <v>18.7 ± 1.0</v>
          </cell>
          <cell r="G3342" t="str">
            <v>23.2 ± 1.1</v>
          </cell>
          <cell r="H3342">
            <v>0.199183692</v>
          </cell>
        </row>
        <row r="3343">
          <cell r="B3343" t="str">
            <v>Lbh</v>
          </cell>
          <cell r="C3343" t="str">
            <v>protein LBH</v>
          </cell>
          <cell r="D3343">
            <v>-0.19912097300000001</v>
          </cell>
          <cell r="E3343">
            <v>0.80386813400000001</v>
          </cell>
          <cell r="F3343" t="str">
            <v>13.5 ± 2.3</v>
          </cell>
          <cell r="G3343" t="str">
            <v>12.7 ± 3.5</v>
          </cell>
          <cell r="H3343">
            <v>0.19912097300000001</v>
          </cell>
        </row>
        <row r="3344">
          <cell r="B3344" t="str">
            <v>Spats2</v>
          </cell>
          <cell r="C3344" t="str">
            <v>spermatogenesis-associated serine-rich protein 2 isoform X1</v>
          </cell>
          <cell r="D3344">
            <v>0.19899150199999999</v>
          </cell>
          <cell r="E3344">
            <v>0.65231108900000001</v>
          </cell>
          <cell r="F3344" t="str">
            <v>32.5 ± 3.9</v>
          </cell>
          <cell r="G3344" t="str">
            <v>40.1 ± 3.9</v>
          </cell>
          <cell r="H3344">
            <v>0.19899150199999999</v>
          </cell>
        </row>
        <row r="3345">
          <cell r="B3345" t="str">
            <v>Phf6</v>
          </cell>
          <cell r="C3345" t="str">
            <v>PHD finger protein 6 isoform 2</v>
          </cell>
          <cell r="D3345">
            <v>0.19897900099999999</v>
          </cell>
          <cell r="E3345">
            <v>0.69555925500000004</v>
          </cell>
          <cell r="F3345" t="str">
            <v>26.3 ± 6.0</v>
          </cell>
          <cell r="G3345" t="str">
            <v>32.5 ± 1.2</v>
          </cell>
          <cell r="H3345">
            <v>0.19897900099999999</v>
          </cell>
        </row>
        <row r="3346">
          <cell r="B3346" t="str">
            <v>Gm14137</v>
          </cell>
          <cell r="C3346" t="str">
            <v>uncharacterized protein C15orf62 homolog, mitochondrial</v>
          </cell>
          <cell r="D3346">
            <v>-0.198815939</v>
          </cell>
          <cell r="E3346">
            <v>0.79501897799999999</v>
          </cell>
          <cell r="F3346" t="str">
            <v>8.7 ± 1.2</v>
          </cell>
          <cell r="G3346" t="str">
            <v>8.1 ± 0.4</v>
          </cell>
          <cell r="H3346">
            <v>0.198815939</v>
          </cell>
        </row>
        <row r="3347">
          <cell r="B3347" t="str">
            <v>Ttc7</v>
          </cell>
          <cell r="C3347" t="str">
            <v>tetratricopeptide repeat protein 7A isoform X3</v>
          </cell>
          <cell r="D3347">
            <v>-0.19879276500000001</v>
          </cell>
          <cell r="E3347">
            <v>0.646880024</v>
          </cell>
          <cell r="F3347" t="str">
            <v>25.4 ± 2.7</v>
          </cell>
          <cell r="G3347" t="str">
            <v>23.8 ± 2.4</v>
          </cell>
          <cell r="H3347">
            <v>0.19879276500000001</v>
          </cell>
        </row>
        <row r="3348">
          <cell r="B3348" t="str">
            <v>Gns</v>
          </cell>
          <cell r="C3348" t="str">
            <v>N-acetylglucosamine-6-sulfatase precursor</v>
          </cell>
          <cell r="D3348">
            <v>0.19877775</v>
          </cell>
          <cell r="E3348">
            <v>0.66965639799999999</v>
          </cell>
          <cell r="F3348" t="str">
            <v>56.4 ± 8.1</v>
          </cell>
          <cell r="G3348" t="str">
            <v>70.3 ± 3.2</v>
          </cell>
          <cell r="H3348">
            <v>0.19877775</v>
          </cell>
        </row>
        <row r="3349">
          <cell r="B3349" t="str">
            <v>9130019O22Rik</v>
          </cell>
          <cell r="C3349" t="str">
            <v>RIKEN cDNA 9130019O22 gene</v>
          </cell>
          <cell r="D3349">
            <v>0.19876016399999999</v>
          </cell>
          <cell r="E3349">
            <v>0.86482815899999999</v>
          </cell>
          <cell r="F3349" t="str">
            <v>2.1 ± 0.2</v>
          </cell>
          <cell r="G3349" t="str">
            <v>2.6 ± 0.2</v>
          </cell>
          <cell r="H3349">
            <v>0.19876016399999999</v>
          </cell>
        </row>
        <row r="3350">
          <cell r="B3350" t="str">
            <v>Rdh11</v>
          </cell>
          <cell r="C3350" t="str">
            <v>retinol dehydrogenase 11 precursor</v>
          </cell>
          <cell r="D3350">
            <v>0.19874489100000001</v>
          </cell>
          <cell r="E3350">
            <v>0.68119286199999995</v>
          </cell>
          <cell r="F3350" t="str">
            <v>73.0 ± 8.3</v>
          </cell>
          <cell r="G3350" t="str">
            <v>91.1 ± 5.3</v>
          </cell>
          <cell r="H3350">
            <v>0.19874489100000001</v>
          </cell>
        </row>
        <row r="3351">
          <cell r="B3351" t="str">
            <v>Pten</v>
          </cell>
          <cell r="C3351" t="str">
            <v>phosphatidylinositol 3,4,5-trisphosphate 3-phosphatase and dual-specificity protein phosphatase PTEN</v>
          </cell>
          <cell r="D3351">
            <v>0.19869937400000001</v>
          </cell>
          <cell r="E3351">
            <v>0.69975125000000005</v>
          </cell>
          <cell r="F3351" t="str">
            <v>32.5 ± 9.0</v>
          </cell>
          <cell r="G3351" t="str">
            <v>40.0 ± 2.1</v>
          </cell>
          <cell r="H3351">
            <v>0.19869937400000001</v>
          </cell>
        </row>
        <row r="3352">
          <cell r="B3352" t="str">
            <v>Ubap2</v>
          </cell>
          <cell r="C3352" t="str">
            <v>ubiquitin-associated protein 2 isoform X6</v>
          </cell>
          <cell r="D3352">
            <v>-0.19869827500000001</v>
          </cell>
          <cell r="E3352">
            <v>0.69311913400000003</v>
          </cell>
          <cell r="F3352" t="str">
            <v>20.2 ± 4.6</v>
          </cell>
          <cell r="G3352" t="str">
            <v>18.9 ± 1.2</v>
          </cell>
          <cell r="H3352">
            <v>0.19869827500000001</v>
          </cell>
        </row>
        <row r="3353">
          <cell r="B3353" t="str">
            <v>Anks6</v>
          </cell>
          <cell r="C3353" t="str">
            <v>ankyrin repeat and SAM domain-containing protein 6 isoform X7</v>
          </cell>
          <cell r="D3353">
            <v>-0.19857280099999999</v>
          </cell>
          <cell r="E3353">
            <v>0.79897958899999999</v>
          </cell>
          <cell r="F3353" t="str">
            <v>6.1 ± 0.5</v>
          </cell>
          <cell r="G3353" t="str">
            <v>5.8 ± 0.8</v>
          </cell>
          <cell r="H3353">
            <v>0.19857280099999999</v>
          </cell>
        </row>
        <row r="3354">
          <cell r="B3354" t="str">
            <v>Sema3c</v>
          </cell>
          <cell r="C3354" t="str">
            <v>semaphorin-3C precursor</v>
          </cell>
          <cell r="D3354">
            <v>-0.19855405300000001</v>
          </cell>
          <cell r="E3354">
            <v>0.69453200800000003</v>
          </cell>
          <cell r="F3354" t="str">
            <v>276.6 ± 74.5</v>
          </cell>
          <cell r="G3354" t="str">
            <v>258.0 ± 10.7</v>
          </cell>
          <cell r="H3354">
            <v>0.19855405300000001</v>
          </cell>
        </row>
        <row r="3355">
          <cell r="B3355" t="str">
            <v>Jade3</v>
          </cell>
          <cell r="C3355" t="str">
            <v>protein Jade-3 isoform X1</v>
          </cell>
          <cell r="D3355">
            <v>0.19843650299999999</v>
          </cell>
          <cell r="E3355">
            <v>0.68501954899999995</v>
          </cell>
          <cell r="F3355" t="str">
            <v>15.6 ± 1.0</v>
          </cell>
          <cell r="G3355" t="str">
            <v>19.2 ± 3.0</v>
          </cell>
          <cell r="H3355">
            <v>0.19843650299999999</v>
          </cell>
        </row>
        <row r="3356">
          <cell r="B3356" t="str">
            <v>Spag9</v>
          </cell>
          <cell r="C3356" t="str">
            <v>C-Jun-amino-terminal kinase-interacting protein 4 isoform 5</v>
          </cell>
          <cell r="D3356">
            <v>0.198368292</v>
          </cell>
          <cell r="E3356">
            <v>0.71561312300000002</v>
          </cell>
          <cell r="F3356" t="str">
            <v>32.7 ± 5.3</v>
          </cell>
          <cell r="G3356" t="str">
            <v>40.8 ± 2.9</v>
          </cell>
          <cell r="H3356">
            <v>0.198368292</v>
          </cell>
        </row>
        <row r="3357">
          <cell r="B3357" t="str">
            <v>Zfp382</v>
          </cell>
          <cell r="C3357" t="str">
            <v>zinc finger protein 382 isoform X3</v>
          </cell>
          <cell r="D3357">
            <v>0.19834786500000001</v>
          </cell>
          <cell r="E3357">
            <v>0.86209022999999996</v>
          </cell>
          <cell r="F3357" t="str">
            <v>5.4 ± 1.0</v>
          </cell>
          <cell r="G3357" t="str">
            <v>6.8 ± 1.0</v>
          </cell>
          <cell r="H3357">
            <v>0.19834786500000001</v>
          </cell>
        </row>
        <row r="3358">
          <cell r="B3358" t="str">
            <v>Med13</v>
          </cell>
          <cell r="C3358" t="str">
            <v>mediator of RNA polymerase II transcription subunit 13</v>
          </cell>
          <cell r="D3358">
            <v>-0.19832692099999999</v>
          </cell>
          <cell r="E3358">
            <v>0.62359121799999995</v>
          </cell>
          <cell r="F3358" t="str">
            <v>43.8 ± 8.0</v>
          </cell>
          <cell r="G3358" t="str">
            <v>41.0 ± 3.1</v>
          </cell>
          <cell r="H3358">
            <v>0.19832692099999999</v>
          </cell>
        </row>
        <row r="3359">
          <cell r="B3359" t="str">
            <v>Ivns1abp</v>
          </cell>
          <cell r="C3359" t="str">
            <v>influenza virus NS1A-binding protein homolog isoform 3</v>
          </cell>
          <cell r="D3359">
            <v>0.198325004</v>
          </cell>
          <cell r="E3359">
            <v>0.65358378100000003</v>
          </cell>
          <cell r="F3359" t="str">
            <v>142.4 ± 14.9</v>
          </cell>
          <cell r="G3359" t="str">
            <v>177.4 ± 10.0</v>
          </cell>
          <cell r="H3359">
            <v>0.198325004</v>
          </cell>
        </row>
        <row r="3360">
          <cell r="B3360" t="str">
            <v>Foxd2os</v>
          </cell>
          <cell r="C3360" t="str">
            <v>forkhead box D2, opposite strand</v>
          </cell>
          <cell r="D3360">
            <v>0.198304069</v>
          </cell>
          <cell r="E3360">
            <v>0.86482815899999999</v>
          </cell>
          <cell r="F3360" t="str">
            <v>3.1 ± 0.4</v>
          </cell>
          <cell r="G3360" t="str">
            <v>3.9 ± 0.6</v>
          </cell>
          <cell r="H3360">
            <v>0.198304069</v>
          </cell>
        </row>
        <row r="3361">
          <cell r="B3361" t="str">
            <v>Huwe1</v>
          </cell>
          <cell r="C3361" t="str">
            <v>E3 ubiquitin-protein ligase HUWE1</v>
          </cell>
          <cell r="D3361">
            <v>-0.19822753000000001</v>
          </cell>
          <cell r="E3361">
            <v>0.670003656</v>
          </cell>
          <cell r="F3361" t="str">
            <v>59.1 ± 15.0</v>
          </cell>
          <cell r="G3361" t="str">
            <v>55.2 ± 3.2</v>
          </cell>
          <cell r="H3361">
            <v>0.19822753000000001</v>
          </cell>
        </row>
        <row r="3362">
          <cell r="B3362" t="str">
            <v>Clasp2</v>
          </cell>
          <cell r="C3362" t="str">
            <v>CLIP-associating protein 2 isoform f</v>
          </cell>
          <cell r="D3362">
            <v>0.19822097599999999</v>
          </cell>
          <cell r="E3362">
            <v>0.65231108900000001</v>
          </cell>
          <cell r="F3362" t="str">
            <v>11.4 ± 1.2</v>
          </cell>
          <cell r="G3362" t="str">
            <v>14.1 ± 0.6</v>
          </cell>
          <cell r="H3362">
            <v>0.19822097599999999</v>
          </cell>
        </row>
        <row r="3363">
          <cell r="B3363" t="str">
            <v>Bbs4</v>
          </cell>
          <cell r="C3363" t="str">
            <v>Bardet-Biedl syndrome 4 protein homolog isoform X2</v>
          </cell>
          <cell r="D3363">
            <v>0.19816851399999999</v>
          </cell>
          <cell r="E3363">
            <v>0.746865577</v>
          </cell>
          <cell r="F3363" t="str">
            <v>15.1 ± 0.6</v>
          </cell>
          <cell r="G3363" t="str">
            <v>18.7 ± 2.0</v>
          </cell>
          <cell r="H3363">
            <v>0.19816851399999999</v>
          </cell>
        </row>
        <row r="3364">
          <cell r="B3364" t="str">
            <v>Prcc</v>
          </cell>
          <cell r="C3364" t="str">
            <v>proline-rich protein PRCC</v>
          </cell>
          <cell r="D3364">
            <v>0.198087555</v>
          </cell>
          <cell r="E3364">
            <v>0.59757486999999998</v>
          </cell>
          <cell r="F3364" t="str">
            <v>54.7 ± 2.9</v>
          </cell>
          <cell r="G3364" t="str">
            <v>67.7 ± 3.9</v>
          </cell>
          <cell r="H3364">
            <v>0.198087555</v>
          </cell>
        </row>
        <row r="3365">
          <cell r="B3365" t="str">
            <v>Ubap2l</v>
          </cell>
          <cell r="C3365" t="str">
            <v>ubiquitin-associated protein 2-like isoform 6</v>
          </cell>
          <cell r="D3365">
            <v>-0.198081485</v>
          </cell>
          <cell r="E3365">
            <v>0.57174595299999997</v>
          </cell>
          <cell r="F3365" t="str">
            <v>115.1 ± 16.1</v>
          </cell>
          <cell r="G3365" t="str">
            <v>107.5 ± 7.3</v>
          </cell>
          <cell r="H3365">
            <v>0.198081485</v>
          </cell>
        </row>
        <row r="3366">
          <cell r="B3366" t="str">
            <v>Ostc</v>
          </cell>
          <cell r="C3366" t="str">
            <v>oligosaccharyltransferase complex subunit OSTC</v>
          </cell>
          <cell r="D3366">
            <v>0.19800688799999999</v>
          </cell>
          <cell r="E3366">
            <v>0.669138499</v>
          </cell>
          <cell r="F3366" t="str">
            <v>83.8 ± 12.0</v>
          </cell>
          <cell r="G3366" t="str">
            <v>103.5 ± 5.9</v>
          </cell>
          <cell r="H3366">
            <v>0.19800688799999999</v>
          </cell>
        </row>
        <row r="3367">
          <cell r="B3367" t="str">
            <v>Tldc1</v>
          </cell>
          <cell r="C3367" t="str">
            <v>TLD domain-containing protein 1</v>
          </cell>
          <cell r="D3367">
            <v>-0.19800289500000001</v>
          </cell>
          <cell r="E3367">
            <v>0.76480047100000004</v>
          </cell>
          <cell r="F3367" t="str">
            <v>16.0 ± 3.0</v>
          </cell>
          <cell r="G3367" t="str">
            <v>15.0 ± 0.5</v>
          </cell>
          <cell r="H3367">
            <v>0.19800289500000001</v>
          </cell>
        </row>
        <row r="3368">
          <cell r="B3368" t="str">
            <v>Zfp160</v>
          </cell>
          <cell r="C3368" t="str">
            <v>zinc finger protein 160</v>
          </cell>
          <cell r="D3368">
            <v>0.19796593300000001</v>
          </cell>
          <cell r="E3368">
            <v>0.66965639799999999</v>
          </cell>
          <cell r="F3368" t="str">
            <v>17.4 ± 1.7</v>
          </cell>
          <cell r="G3368" t="str">
            <v>21.5 ± 1.9</v>
          </cell>
          <cell r="H3368">
            <v>0.19796593300000001</v>
          </cell>
        </row>
        <row r="3369">
          <cell r="B3369" t="str">
            <v>Mrpl22</v>
          </cell>
          <cell r="C3369" t="str">
            <v>39S ribosomal protein L22, mitochondrial isoform X1</v>
          </cell>
          <cell r="D3369">
            <v>0.19783107699999999</v>
          </cell>
          <cell r="E3369">
            <v>0.76411960400000001</v>
          </cell>
          <cell r="F3369" t="str">
            <v>39.9 ± 2.0</v>
          </cell>
          <cell r="G3369" t="str">
            <v>49.5 ± 0.8</v>
          </cell>
          <cell r="H3369">
            <v>0.19783107699999999</v>
          </cell>
        </row>
        <row r="3370">
          <cell r="B3370" t="str">
            <v>Casp6</v>
          </cell>
          <cell r="C3370" t="str">
            <v>caspase-6 precursor</v>
          </cell>
          <cell r="D3370">
            <v>0.19782212699999999</v>
          </cell>
          <cell r="E3370">
            <v>0.85081985900000001</v>
          </cell>
          <cell r="F3370" t="str">
            <v>11.7 ± 2.2</v>
          </cell>
          <cell r="G3370" t="str">
            <v>14.4 ± 3.5</v>
          </cell>
          <cell r="H3370">
            <v>0.19782212699999999</v>
          </cell>
        </row>
        <row r="3371">
          <cell r="B3371" t="str">
            <v>Ganab</v>
          </cell>
          <cell r="C3371" t="str">
            <v>neutral alpha-glucosidase AB isoform X2</v>
          </cell>
          <cell r="D3371">
            <v>0.197786608</v>
          </cell>
          <cell r="E3371">
            <v>0.61557773599999999</v>
          </cell>
          <cell r="F3371" t="str">
            <v>171.7 ± 15.9</v>
          </cell>
          <cell r="G3371" t="str">
            <v>212.1 ± 26.5</v>
          </cell>
          <cell r="H3371">
            <v>0.197786608</v>
          </cell>
        </row>
        <row r="3372">
          <cell r="B3372" t="str">
            <v>Ccnb1</v>
          </cell>
          <cell r="C3372" t="str">
            <v>G2/mitotic-specific cyclin-B1</v>
          </cell>
          <cell r="D3372">
            <v>0.197763247</v>
          </cell>
          <cell r="E3372">
            <v>0.67781942399999995</v>
          </cell>
          <cell r="F3372" t="str">
            <v>50.1 ± 10.9</v>
          </cell>
          <cell r="G3372" t="str">
            <v>61.7 ± 4.2</v>
          </cell>
          <cell r="H3372">
            <v>0.197763247</v>
          </cell>
        </row>
        <row r="3373">
          <cell r="B3373" t="str">
            <v>Plk1</v>
          </cell>
          <cell r="C3373" t="str">
            <v>serine/threonine-protein kinase PLK1</v>
          </cell>
          <cell r="D3373">
            <v>0.19765412299999999</v>
          </cell>
          <cell r="E3373">
            <v>0.75564109000000002</v>
          </cell>
          <cell r="F3373" t="str">
            <v>25.1 ± 6.7</v>
          </cell>
          <cell r="G3373" t="str">
            <v>30.8 ± 0.9</v>
          </cell>
          <cell r="H3373">
            <v>0.19765412299999999</v>
          </cell>
        </row>
        <row r="3374">
          <cell r="B3374" t="str">
            <v>Bach1</v>
          </cell>
          <cell r="C3374" t="str">
            <v>transcription regulator protein BACH1 isoform X1</v>
          </cell>
          <cell r="D3374">
            <v>0.19752007399999999</v>
          </cell>
          <cell r="E3374">
            <v>0.57683762199999999</v>
          </cell>
          <cell r="F3374" t="str">
            <v>22.4 ± 1.7</v>
          </cell>
          <cell r="G3374" t="str">
            <v>27.7 ± 1.7</v>
          </cell>
          <cell r="H3374">
            <v>0.19752007399999999</v>
          </cell>
        </row>
        <row r="3375">
          <cell r="B3375" t="str">
            <v>Arfrp1</v>
          </cell>
          <cell r="C3375" t="str">
            <v>ADP-ribosylation factor-related protein 1 isoform 2</v>
          </cell>
          <cell r="D3375">
            <v>-0.197503596</v>
          </cell>
          <cell r="E3375">
            <v>0.77646402999999997</v>
          </cell>
          <cell r="F3375" t="str">
            <v>15.3 ± 1.7</v>
          </cell>
          <cell r="G3375" t="str">
            <v>14.5 ± 0.6</v>
          </cell>
          <cell r="H3375">
            <v>0.197503596</v>
          </cell>
        </row>
        <row r="3376">
          <cell r="B3376" t="str">
            <v>Actr6</v>
          </cell>
          <cell r="C3376" t="str">
            <v>actin-related protein 6</v>
          </cell>
          <cell r="D3376">
            <v>0.197346355</v>
          </cell>
          <cell r="E3376">
            <v>0.86540610200000001</v>
          </cell>
          <cell r="F3376" t="str">
            <v>15.0 ± 3.9</v>
          </cell>
          <cell r="G3376" t="str">
            <v>18.7 ± 4.7</v>
          </cell>
          <cell r="H3376">
            <v>0.197346355</v>
          </cell>
        </row>
        <row r="3377">
          <cell r="B3377" t="str">
            <v>Alg14</v>
          </cell>
          <cell r="C3377" t="str">
            <v>UDP-N-acetylglucosamine transferase subunit ALG14 homolog isoform X1</v>
          </cell>
          <cell r="D3377">
            <v>0.19727493700000001</v>
          </cell>
          <cell r="E3377">
            <v>0.70671126299999998</v>
          </cell>
          <cell r="F3377" t="str">
            <v>22.8 ± 2.8</v>
          </cell>
          <cell r="G3377" t="str">
            <v>28.2 ± 2.1</v>
          </cell>
          <cell r="H3377">
            <v>0.19727493700000001</v>
          </cell>
        </row>
        <row r="3378">
          <cell r="B3378" t="str">
            <v>Thumpd3</v>
          </cell>
          <cell r="C3378" t="str">
            <v>THUMP domain-containing protein 3 isoform X1</v>
          </cell>
          <cell r="D3378">
            <v>-0.19726859899999999</v>
          </cell>
          <cell r="E3378">
            <v>0.75564109000000002</v>
          </cell>
          <cell r="F3378" t="str">
            <v>41.0 ± 3.4</v>
          </cell>
          <cell r="G3378" t="str">
            <v>38.7 ± 7.7</v>
          </cell>
          <cell r="H3378">
            <v>0.19726859899999999</v>
          </cell>
        </row>
        <row r="3379">
          <cell r="B3379" t="str">
            <v>Adam8</v>
          </cell>
          <cell r="C3379" t="str">
            <v>disintegrin and metalloproteinase domain-containing protein 8 isoform X4</v>
          </cell>
          <cell r="D3379">
            <v>0.19718132199999999</v>
          </cell>
          <cell r="E3379">
            <v>0.92331824600000001</v>
          </cell>
          <cell r="F3379" t="str">
            <v>7.6 ± 4.3</v>
          </cell>
          <cell r="G3379" t="str">
            <v>9.3 ± 4.2</v>
          </cell>
          <cell r="H3379">
            <v>0.19718132199999999</v>
          </cell>
        </row>
        <row r="3380">
          <cell r="B3380" t="str">
            <v>Alkbh2</v>
          </cell>
          <cell r="C3380" t="str">
            <v>DNA oxidative demethylase ALKBH2 isoform X1</v>
          </cell>
          <cell r="D3380">
            <v>-0.19712522299999999</v>
          </cell>
          <cell r="E3380">
            <v>0.78243054099999998</v>
          </cell>
          <cell r="F3380" t="str">
            <v>34.5 ± 3.5</v>
          </cell>
          <cell r="G3380" t="str">
            <v>32.9 ± 5.1</v>
          </cell>
          <cell r="H3380">
            <v>0.19712522299999999</v>
          </cell>
        </row>
        <row r="3381">
          <cell r="B3381" t="str">
            <v>March3</v>
          </cell>
          <cell r="C3381" t="str">
            <v>E3 ubiquitin-protein ligase MARCH3 isoform X3</v>
          </cell>
          <cell r="D3381">
            <v>-0.197007458</v>
          </cell>
          <cell r="E3381">
            <v>0.86819629399999998</v>
          </cell>
          <cell r="F3381" t="str">
            <v>5.8 ± 1.0</v>
          </cell>
          <cell r="G3381" t="str">
            <v>5.5 ± 1.0</v>
          </cell>
          <cell r="H3381">
            <v>0.197007458</v>
          </cell>
        </row>
        <row r="3382">
          <cell r="B3382" t="str">
            <v>Gpr157</v>
          </cell>
          <cell r="C3382" t="str">
            <v>probable G-protein coupled receptor 157</v>
          </cell>
          <cell r="D3382">
            <v>0.19699845199999999</v>
          </cell>
          <cell r="E3382">
            <v>0.880801944</v>
          </cell>
          <cell r="F3382" t="str">
            <v>1.6 ± 0.2</v>
          </cell>
          <cell r="G3382" t="str">
            <v>2.0 ± 0.4</v>
          </cell>
          <cell r="H3382">
            <v>0.19699845199999999</v>
          </cell>
        </row>
        <row r="3383">
          <cell r="B3383" t="str">
            <v>Nomo1</v>
          </cell>
          <cell r="C3383" t="str">
            <v>nodal modulator 1 precursor</v>
          </cell>
          <cell r="D3383">
            <v>-0.19697864100000001</v>
          </cell>
          <cell r="E3383">
            <v>0.64805214799999999</v>
          </cell>
          <cell r="F3383" t="str">
            <v>21.2 ± 1.6</v>
          </cell>
          <cell r="G3383" t="str">
            <v>19.9 ± 1.7</v>
          </cell>
          <cell r="H3383">
            <v>0.19697864100000001</v>
          </cell>
        </row>
        <row r="3384">
          <cell r="B3384" t="str">
            <v>Ranbp2</v>
          </cell>
          <cell r="C3384" t="str">
            <v>E3 SUMO-protein ligase RanBP2</v>
          </cell>
          <cell r="D3384">
            <v>0.19695944000000001</v>
          </cell>
          <cell r="E3384">
            <v>0.61466675299999995</v>
          </cell>
          <cell r="F3384" t="str">
            <v>99.5 ± 6.6</v>
          </cell>
          <cell r="G3384" t="str">
            <v>123.6 ± 6.9</v>
          </cell>
          <cell r="H3384">
            <v>0.19695944000000001</v>
          </cell>
        </row>
        <row r="3385">
          <cell r="B3385" t="str">
            <v>Lrrtm2</v>
          </cell>
          <cell r="C3385" t="str">
            <v>leucine-rich repeat transmembrane neuronal protein 2 precursor</v>
          </cell>
          <cell r="D3385">
            <v>-0.196942801</v>
          </cell>
          <cell r="E3385">
            <v>0.88536875599999998</v>
          </cell>
          <cell r="F3385" t="str">
            <v>2.3 ± 1.0</v>
          </cell>
          <cell r="G3385" t="str">
            <v>2.1 ± 0.1</v>
          </cell>
          <cell r="H3385">
            <v>0.196942801</v>
          </cell>
        </row>
        <row r="3386">
          <cell r="B3386" t="str">
            <v>Ly75</v>
          </cell>
          <cell r="C3386" t="str">
            <v>lymphocyte antigen 75 precursor</v>
          </cell>
          <cell r="D3386">
            <v>-0.19692210700000001</v>
          </cell>
          <cell r="E3386">
            <v>0.68119286199999995</v>
          </cell>
          <cell r="F3386" t="str">
            <v>19.1 ± 3.7</v>
          </cell>
          <cell r="G3386" t="str">
            <v>17.9 ± 1.4</v>
          </cell>
          <cell r="H3386">
            <v>0.19692210700000001</v>
          </cell>
        </row>
        <row r="3387">
          <cell r="B3387" t="str">
            <v>Ptges2</v>
          </cell>
          <cell r="C3387" t="str">
            <v>prostaglandin E synthase 2</v>
          </cell>
          <cell r="D3387">
            <v>0.196887268</v>
          </cell>
          <cell r="E3387">
            <v>0.67756481199999996</v>
          </cell>
          <cell r="F3387" t="str">
            <v>14.7 ± 1.1</v>
          </cell>
          <cell r="G3387" t="str">
            <v>18.3 ± 2.7</v>
          </cell>
          <cell r="H3387">
            <v>0.196887268</v>
          </cell>
        </row>
        <row r="3388">
          <cell r="B3388" t="str">
            <v>Spg7</v>
          </cell>
          <cell r="C3388" t="str">
            <v>paraplegin</v>
          </cell>
          <cell r="D3388">
            <v>-0.196859804</v>
          </cell>
          <cell r="E3388">
            <v>0.65994567500000001</v>
          </cell>
          <cell r="F3388" t="str">
            <v>52.4 ± 9.5</v>
          </cell>
          <cell r="G3388" t="str">
            <v>49.1 ± 4.0</v>
          </cell>
          <cell r="H3388">
            <v>0.196859804</v>
          </cell>
        </row>
        <row r="3389">
          <cell r="B3389" t="str">
            <v>Aff1</v>
          </cell>
          <cell r="C3389" t="str">
            <v>AF4/FMR2 family member 1 isoform 1</v>
          </cell>
          <cell r="D3389">
            <v>-0.19684548199999999</v>
          </cell>
          <cell r="E3389">
            <v>0.70317534699999995</v>
          </cell>
          <cell r="F3389" t="str">
            <v>39.9 ± 10.4</v>
          </cell>
          <cell r="G3389" t="str">
            <v>37.3 ± 2.5</v>
          </cell>
          <cell r="H3389">
            <v>0.19684548199999999</v>
          </cell>
        </row>
        <row r="3390">
          <cell r="B3390" t="str">
            <v>Chaf1b</v>
          </cell>
          <cell r="C3390" t="str">
            <v>chromatin assembly factor 1 subunit B isoform X2</v>
          </cell>
          <cell r="D3390">
            <v>0.196825585</v>
          </cell>
          <cell r="E3390">
            <v>0.59351993599999997</v>
          </cell>
          <cell r="F3390" t="str">
            <v>126.5 ± 10.0</v>
          </cell>
          <cell r="G3390" t="str">
            <v>156.5 ± 16.1</v>
          </cell>
          <cell r="H3390">
            <v>0.196825585</v>
          </cell>
        </row>
        <row r="3391">
          <cell r="B3391" t="str">
            <v>Tet2</v>
          </cell>
          <cell r="C3391" t="str">
            <v>methylcytosine dioxygenase TET2 isoform X1</v>
          </cell>
          <cell r="D3391">
            <v>0.19662666500000001</v>
          </cell>
          <cell r="E3391">
            <v>0.64189201100000004</v>
          </cell>
          <cell r="F3391" t="str">
            <v>12.5 ± 1.7</v>
          </cell>
          <cell r="G3391" t="str">
            <v>15.4 ± 0.9</v>
          </cell>
          <cell r="H3391">
            <v>0.19662666500000001</v>
          </cell>
        </row>
        <row r="3392">
          <cell r="B3392" t="str">
            <v>Psma4</v>
          </cell>
          <cell r="C3392" t="str">
            <v>proteasome subunit alpha type-4 isoform X1</v>
          </cell>
          <cell r="D3392">
            <v>0.19658826099999999</v>
          </cell>
          <cell r="E3392">
            <v>0.59970678499999996</v>
          </cell>
          <cell r="F3392" t="str">
            <v>135.6 ± 8.2</v>
          </cell>
          <cell r="G3392" t="str">
            <v>167.9 ± 7.3</v>
          </cell>
          <cell r="H3392">
            <v>0.19658826099999999</v>
          </cell>
        </row>
        <row r="3393">
          <cell r="B3393" t="str">
            <v>Rcn2</v>
          </cell>
          <cell r="C3393" t="str">
            <v>reticulocalbin-2 isoform 2 precursor</v>
          </cell>
          <cell r="D3393">
            <v>0.196521313</v>
          </cell>
          <cell r="E3393">
            <v>0.58024369499999995</v>
          </cell>
          <cell r="F3393" t="str">
            <v>65.2 ± 4.7</v>
          </cell>
          <cell r="G3393" t="str">
            <v>80.6 ± 4.5</v>
          </cell>
          <cell r="H3393">
            <v>0.196521313</v>
          </cell>
        </row>
        <row r="3394">
          <cell r="B3394" t="str">
            <v>Sdcbp</v>
          </cell>
          <cell r="C3394" t="str">
            <v>syntenin-1 isoform 1</v>
          </cell>
          <cell r="D3394">
            <v>-0.19649145600000001</v>
          </cell>
          <cell r="E3394">
            <v>0.56028952700000001</v>
          </cell>
          <cell r="F3394" t="str">
            <v>213.6 ± 14.2</v>
          </cell>
          <cell r="G3394" t="str">
            <v>201.4 ± 16.8</v>
          </cell>
          <cell r="H3394">
            <v>0.19649145600000001</v>
          </cell>
        </row>
        <row r="3395">
          <cell r="B3395" t="str">
            <v>Apool</v>
          </cell>
          <cell r="C3395" t="str">
            <v>MICOS complex subunit Mic27 isoform 3</v>
          </cell>
          <cell r="D3395">
            <v>0.196463738</v>
          </cell>
          <cell r="E3395">
            <v>0.82000173499999995</v>
          </cell>
          <cell r="F3395" t="str">
            <v>13.8 ± 1.4</v>
          </cell>
          <cell r="G3395" t="str">
            <v>17.1 ± 2.3</v>
          </cell>
          <cell r="H3395">
            <v>0.196463738</v>
          </cell>
        </row>
        <row r="3396">
          <cell r="B3396" t="str">
            <v>Them4</v>
          </cell>
          <cell r="C3396" t="str">
            <v>acyl-coenzyme A thioesterase THEM4</v>
          </cell>
          <cell r="D3396">
            <v>0.19621843899999999</v>
          </cell>
          <cell r="E3396">
            <v>0.86540610200000001</v>
          </cell>
          <cell r="F3396" t="str">
            <v>4.8 ± 0.7</v>
          </cell>
          <cell r="G3396" t="str">
            <v>6.0 ± 0.5</v>
          </cell>
          <cell r="H3396">
            <v>0.19621843899999999</v>
          </cell>
        </row>
        <row r="3397">
          <cell r="B3397" t="str">
            <v>Btbd1</v>
          </cell>
          <cell r="C3397" t="str">
            <v>BTB/POZ domain-containing protein 1 isoform X1</v>
          </cell>
          <cell r="D3397">
            <v>0.196148606</v>
          </cell>
          <cell r="E3397">
            <v>0.67020592199999995</v>
          </cell>
          <cell r="F3397" t="str">
            <v>23.1 ± 1.2</v>
          </cell>
          <cell r="G3397" t="str">
            <v>28.6 ± 2.0</v>
          </cell>
          <cell r="H3397">
            <v>0.196148606</v>
          </cell>
        </row>
        <row r="3398">
          <cell r="B3398" t="str">
            <v>Pigk</v>
          </cell>
          <cell r="C3398" t="str">
            <v>GPI-anchor transamidase isoform X1</v>
          </cell>
          <cell r="D3398">
            <v>0.19610666099999999</v>
          </cell>
          <cell r="E3398">
            <v>0.61471487899999999</v>
          </cell>
          <cell r="F3398" t="str">
            <v>25.4 ± 1.0</v>
          </cell>
          <cell r="G3398" t="str">
            <v>31.4 ± 3.0</v>
          </cell>
          <cell r="H3398">
            <v>0.19610666099999999</v>
          </cell>
        </row>
        <row r="3399">
          <cell r="B3399" t="str">
            <v>Mlycd</v>
          </cell>
          <cell r="C3399" t="str">
            <v>malonyl-CoA decarboxylase, mitochondrial isoform X6</v>
          </cell>
          <cell r="D3399">
            <v>-0.19605505200000001</v>
          </cell>
          <cell r="E3399">
            <v>0.83653056100000001</v>
          </cell>
          <cell r="F3399" t="str">
            <v>13.3 ± 2.8</v>
          </cell>
          <cell r="G3399" t="str">
            <v>12.5 ± 2.5</v>
          </cell>
          <cell r="H3399">
            <v>0.19605505200000001</v>
          </cell>
        </row>
        <row r="3400">
          <cell r="B3400" t="str">
            <v>Prpf19</v>
          </cell>
          <cell r="C3400" t="str">
            <v>pre-mRNA-processing factor 19 isoform 3</v>
          </cell>
          <cell r="D3400">
            <v>0.19600139999999999</v>
          </cell>
          <cell r="E3400">
            <v>0.62283166400000001</v>
          </cell>
          <cell r="F3400" t="str">
            <v>183.2 ± 23.0</v>
          </cell>
          <cell r="G3400" t="str">
            <v>226.2 ± 25.8</v>
          </cell>
          <cell r="H3400">
            <v>0.19600139999999999</v>
          </cell>
        </row>
        <row r="3401">
          <cell r="B3401" t="str">
            <v>Asnsd1</v>
          </cell>
          <cell r="C3401" t="str">
            <v>asparagine synthetase domain-containing protein 1 isoform 2</v>
          </cell>
          <cell r="D3401">
            <v>0.19598846</v>
          </cell>
          <cell r="E3401">
            <v>0.63625214600000002</v>
          </cell>
          <cell r="F3401" t="str">
            <v>44.0 ± 2.8</v>
          </cell>
          <cell r="G3401" t="str">
            <v>54.5 ± 2.0</v>
          </cell>
          <cell r="H3401">
            <v>0.19598846</v>
          </cell>
        </row>
        <row r="3402">
          <cell r="B3402" t="str">
            <v>Dcp1a</v>
          </cell>
          <cell r="C3402" t="str">
            <v>mRNA-decapping enzyme 1A</v>
          </cell>
          <cell r="D3402">
            <v>0.19597456099999999</v>
          </cell>
          <cell r="E3402">
            <v>0.75564109000000002</v>
          </cell>
          <cell r="F3402" t="str">
            <v>16.6 ± 3.8</v>
          </cell>
          <cell r="G3402" t="str">
            <v>20.4 ± 3.7</v>
          </cell>
          <cell r="H3402">
            <v>0.19597456099999999</v>
          </cell>
        </row>
        <row r="3403">
          <cell r="B3403" t="str">
            <v>Dbp</v>
          </cell>
          <cell r="C3403" t="str">
            <v>D site-binding protein isoform X2</v>
          </cell>
          <cell r="D3403">
            <v>0.19597250899999999</v>
          </cell>
          <cell r="E3403">
            <v>0.78932387100000001</v>
          </cell>
          <cell r="F3403" t="str">
            <v>13.7 ± 0.9</v>
          </cell>
          <cell r="G3403" t="str">
            <v>17.0 ± 0.7</v>
          </cell>
          <cell r="H3403">
            <v>0.19597250899999999</v>
          </cell>
        </row>
        <row r="3404">
          <cell r="B3404" t="str">
            <v>Fnbp1l</v>
          </cell>
          <cell r="C3404" t="str">
            <v>formin-binding protein 1-like isoform 1</v>
          </cell>
          <cell r="D3404">
            <v>0.19593705</v>
          </cell>
          <cell r="E3404">
            <v>0.62283166400000001</v>
          </cell>
          <cell r="F3404" t="str">
            <v>49.9 ± 9.4</v>
          </cell>
          <cell r="G3404" t="str">
            <v>61.3 ± 2.4</v>
          </cell>
          <cell r="H3404">
            <v>0.19593705</v>
          </cell>
        </row>
        <row r="3405">
          <cell r="B3405" t="str">
            <v>Gla</v>
          </cell>
          <cell r="C3405" t="str">
            <v>alpha-galactosidase A</v>
          </cell>
          <cell r="D3405">
            <v>-0.195882521</v>
          </cell>
          <cell r="E3405">
            <v>0.85383397900000002</v>
          </cell>
          <cell r="F3405" t="str">
            <v>4.4 ± 1.1</v>
          </cell>
          <cell r="G3405" t="str">
            <v>4.1 ± 0.2</v>
          </cell>
          <cell r="H3405">
            <v>0.195882521</v>
          </cell>
        </row>
        <row r="3406">
          <cell r="B3406" t="str">
            <v>Mknk1</v>
          </cell>
          <cell r="C3406" t="str">
            <v>MAP kinase-interacting serine/threonine-protein kinase 1 isoform b</v>
          </cell>
          <cell r="D3406">
            <v>-0.195813766</v>
          </cell>
          <cell r="E3406">
            <v>0.81980557300000001</v>
          </cell>
          <cell r="F3406" t="str">
            <v>8.6 ± 0.5</v>
          </cell>
          <cell r="G3406" t="str">
            <v>8.1 ± 0.6</v>
          </cell>
          <cell r="H3406">
            <v>0.195813766</v>
          </cell>
        </row>
        <row r="3407">
          <cell r="B3407" t="str">
            <v>Anxa4</v>
          </cell>
          <cell r="C3407" t="str">
            <v>annexin A4</v>
          </cell>
          <cell r="D3407">
            <v>-0.19571540100000001</v>
          </cell>
          <cell r="E3407">
            <v>0.64919333599999995</v>
          </cell>
          <cell r="F3407" t="str">
            <v>242.8 ± 10.8</v>
          </cell>
          <cell r="G3407" t="str">
            <v>229.1 ± 37.6</v>
          </cell>
          <cell r="H3407">
            <v>0.19571540100000001</v>
          </cell>
        </row>
        <row r="3408">
          <cell r="B3408" t="str">
            <v>Sil1</v>
          </cell>
          <cell r="C3408" t="str">
            <v>nucleotide exchange factor SIL1 isoform X1</v>
          </cell>
          <cell r="D3408">
            <v>-0.195710628</v>
          </cell>
          <cell r="E3408">
            <v>0.74791532900000002</v>
          </cell>
          <cell r="F3408" t="str">
            <v>25.8 ± 1.4</v>
          </cell>
          <cell r="G3408" t="str">
            <v>24.4 ± 2.6</v>
          </cell>
          <cell r="H3408">
            <v>0.195710628</v>
          </cell>
        </row>
        <row r="3409">
          <cell r="B3409" t="str">
            <v>Leng9</v>
          </cell>
          <cell r="C3409" t="str">
            <v>leukocyte receptor cluster member 9</v>
          </cell>
          <cell r="D3409">
            <v>-0.19568997099999999</v>
          </cell>
          <cell r="E3409">
            <v>0.84014253800000005</v>
          </cell>
          <cell r="F3409" t="str">
            <v>6.1 ± 0.6</v>
          </cell>
          <cell r="G3409" t="str">
            <v>5.8 ± 0.4</v>
          </cell>
          <cell r="H3409">
            <v>0.19568997099999999</v>
          </cell>
        </row>
        <row r="3410">
          <cell r="B3410" t="str">
            <v>Cep135</v>
          </cell>
          <cell r="C3410" t="str">
            <v>centrosomal protein of 135 kDa isoform X5</v>
          </cell>
          <cell r="D3410">
            <v>0.195674915</v>
          </cell>
          <cell r="E3410">
            <v>0.64014483899999997</v>
          </cell>
          <cell r="F3410" t="str">
            <v>16.5 ± 2.0</v>
          </cell>
          <cell r="G3410" t="str">
            <v>20.3 ± 1.0</v>
          </cell>
          <cell r="H3410">
            <v>0.195674915</v>
          </cell>
        </row>
        <row r="3411">
          <cell r="B3411" t="str">
            <v>Ost4</v>
          </cell>
          <cell r="C3411" t="str">
            <v>dolichyl-diphosphooligosaccharide--protein glycosyltransferase subunit 4 isoform X1</v>
          </cell>
          <cell r="D3411">
            <v>-0.19550361799999999</v>
          </cell>
          <cell r="E3411">
            <v>0.73522192900000005</v>
          </cell>
          <cell r="F3411" t="str">
            <v>154.8 ± 33.7</v>
          </cell>
          <cell r="G3411" t="str">
            <v>145.3 ± 24.5</v>
          </cell>
          <cell r="H3411">
            <v>0.19550361799999999</v>
          </cell>
        </row>
        <row r="3412">
          <cell r="B3412" t="str">
            <v>Slc7a6os</v>
          </cell>
          <cell r="C3412" t="str">
            <v>probable RNA polymerase II nuclear localization protein SLC7A6OS</v>
          </cell>
          <cell r="D3412">
            <v>-0.19547210500000001</v>
          </cell>
          <cell r="E3412">
            <v>0.78296637400000002</v>
          </cell>
          <cell r="F3412" t="str">
            <v>36.9 ± 5.4</v>
          </cell>
          <cell r="G3412" t="str">
            <v>34.8 ± 6.5</v>
          </cell>
          <cell r="H3412">
            <v>0.19547210500000001</v>
          </cell>
        </row>
        <row r="3413">
          <cell r="B3413" t="str">
            <v>Sema3a</v>
          </cell>
          <cell r="C3413" t="str">
            <v>semaphorin-3A isoform X1</v>
          </cell>
          <cell r="D3413">
            <v>-0.19545799</v>
          </cell>
          <cell r="E3413">
            <v>0.84651659199999996</v>
          </cell>
          <cell r="F3413" t="str">
            <v>46.1 ± 20.2</v>
          </cell>
          <cell r="G3413" t="str">
            <v>43.0 ± 12.4</v>
          </cell>
          <cell r="H3413">
            <v>0.19545799</v>
          </cell>
        </row>
        <row r="3414">
          <cell r="B3414" t="str">
            <v>Mkl2</v>
          </cell>
          <cell r="C3414" t="str">
            <v>MKL/myocardin-like protein 2 isoform X2</v>
          </cell>
          <cell r="D3414">
            <v>-0.195265613</v>
          </cell>
          <cell r="E3414">
            <v>0.68119286199999995</v>
          </cell>
          <cell r="F3414" t="str">
            <v>25.0 ± 6.1</v>
          </cell>
          <cell r="G3414" t="str">
            <v>23.4 ± 1.4</v>
          </cell>
          <cell r="H3414">
            <v>0.195265613</v>
          </cell>
        </row>
        <row r="3415">
          <cell r="B3415" t="str">
            <v>Aph1c</v>
          </cell>
          <cell r="C3415" t="str">
            <v>putative gamma-secretase subunit APH-1C isoform X1</v>
          </cell>
          <cell r="D3415">
            <v>0.19525325199999999</v>
          </cell>
          <cell r="E3415">
            <v>0.89346749400000003</v>
          </cell>
          <cell r="F3415" t="str">
            <v>1.4 ± 0.2</v>
          </cell>
          <cell r="G3415" t="str">
            <v>1.7 ± 0.5</v>
          </cell>
          <cell r="H3415">
            <v>0.19525325199999999</v>
          </cell>
        </row>
        <row r="3416">
          <cell r="B3416" t="str">
            <v>Scarna13</v>
          </cell>
          <cell r="C3416" t="str">
            <v>small Cajal body-specific RNA 1</v>
          </cell>
          <cell r="D3416">
            <v>-0.19522629899999999</v>
          </cell>
          <cell r="E3416">
            <v>0.69975125000000005</v>
          </cell>
          <cell r="F3416" t="str">
            <v>499.6 ± 49.3</v>
          </cell>
          <cell r="G3416" t="str">
            <v>474.3 ± 58.3</v>
          </cell>
          <cell r="H3416">
            <v>0.19522629899999999</v>
          </cell>
        </row>
        <row r="3417">
          <cell r="B3417" t="str">
            <v>Hus1</v>
          </cell>
          <cell r="C3417" t="str">
            <v>checkpoint protein HUS1 isoform X1</v>
          </cell>
          <cell r="D3417">
            <v>0.19517705299999999</v>
          </cell>
          <cell r="E3417">
            <v>0.71213690100000004</v>
          </cell>
          <cell r="F3417" t="str">
            <v>11.0 ± 0.8</v>
          </cell>
          <cell r="G3417" t="str">
            <v>13.6 ± 0.9</v>
          </cell>
          <cell r="H3417">
            <v>0.19517705299999999</v>
          </cell>
        </row>
        <row r="3418">
          <cell r="B3418" t="str">
            <v>Gltscr2</v>
          </cell>
          <cell r="C3418" t="str">
            <v>glioma tumor suppressor candidate region gene 2 protein</v>
          </cell>
          <cell r="D3418">
            <v>-0.195106637</v>
          </cell>
          <cell r="E3418">
            <v>0.67410523099999997</v>
          </cell>
          <cell r="F3418" t="str">
            <v>58.9 ± 7.0</v>
          </cell>
          <cell r="G3418" t="str">
            <v>55.9 ± 3.0</v>
          </cell>
          <cell r="H3418">
            <v>0.195106637</v>
          </cell>
        </row>
        <row r="3419">
          <cell r="B3419" t="str">
            <v>1810011O10Rik</v>
          </cell>
          <cell r="C3419" t="str">
            <v>protein C8orf4 homolog</v>
          </cell>
          <cell r="D3419">
            <v>-0.19504782600000001</v>
          </cell>
          <cell r="E3419">
            <v>0.92085975900000006</v>
          </cell>
          <cell r="F3419" t="str">
            <v>8.8 ± 4.4</v>
          </cell>
          <cell r="G3419" t="str">
            <v>8.3 ± 2.9</v>
          </cell>
          <cell r="H3419">
            <v>0.19504782600000001</v>
          </cell>
        </row>
        <row r="3420">
          <cell r="B3420" t="str">
            <v>Slc45a4</v>
          </cell>
          <cell r="C3420" t="str">
            <v>solute carrier family 45 member 4 isoform 2</v>
          </cell>
          <cell r="D3420">
            <v>-0.194945009</v>
          </cell>
          <cell r="E3420">
            <v>0.64952307099999995</v>
          </cell>
          <cell r="F3420" t="str">
            <v>29.8 ± 0.4</v>
          </cell>
          <cell r="G3420" t="str">
            <v>28.1 ± 3.6</v>
          </cell>
          <cell r="H3420">
            <v>0.194945009</v>
          </cell>
        </row>
        <row r="3421">
          <cell r="B3421" t="str">
            <v>Fanca</v>
          </cell>
          <cell r="C3421" t="str">
            <v>Fanconi anemia group A protein homolog isoform X6</v>
          </cell>
          <cell r="D3421">
            <v>-0.194938425</v>
          </cell>
          <cell r="E3421">
            <v>0.67020592199999995</v>
          </cell>
          <cell r="F3421" t="str">
            <v>56.7 ± 9.9</v>
          </cell>
          <cell r="G3421" t="str">
            <v>53.3 ± 6.8</v>
          </cell>
          <cell r="H3421">
            <v>0.194938425</v>
          </cell>
        </row>
        <row r="3422">
          <cell r="B3422" t="str">
            <v>Rnf10</v>
          </cell>
          <cell r="C3422" t="str">
            <v>RING finger protein 10 isoform 2</v>
          </cell>
          <cell r="D3422">
            <v>-0.19490628300000001</v>
          </cell>
          <cell r="E3422">
            <v>0.71449374399999999</v>
          </cell>
          <cell r="F3422" t="str">
            <v>69.5 ± 18.6</v>
          </cell>
          <cell r="G3422" t="str">
            <v>65.1 ± 7.7</v>
          </cell>
          <cell r="H3422">
            <v>0.19490628300000001</v>
          </cell>
        </row>
        <row r="3423">
          <cell r="B3423" t="str">
            <v>Jkamp</v>
          </cell>
          <cell r="C3423" t="str">
            <v>JNK1/MAPK8-associated membrane protein isoform X1</v>
          </cell>
          <cell r="D3423">
            <v>0.19490227800000001</v>
          </cell>
          <cell r="E3423">
            <v>0.72153319900000001</v>
          </cell>
          <cell r="F3423" t="str">
            <v>29.3 ± 2.0</v>
          </cell>
          <cell r="G3423" t="str">
            <v>36.4 ± 3.0</v>
          </cell>
          <cell r="H3423">
            <v>0.19490227800000001</v>
          </cell>
        </row>
        <row r="3424">
          <cell r="B3424" t="str">
            <v>Zfand2a</v>
          </cell>
          <cell r="C3424" t="str">
            <v>AN1-type zinc finger protein 2A</v>
          </cell>
          <cell r="D3424">
            <v>-0.194811967</v>
          </cell>
          <cell r="E3424">
            <v>0.70284044999999995</v>
          </cell>
          <cell r="F3424" t="str">
            <v>28.8 ± 5.8</v>
          </cell>
          <cell r="G3424" t="str">
            <v>27.0 ± 3.0</v>
          </cell>
          <cell r="H3424">
            <v>0.194811967</v>
          </cell>
        </row>
        <row r="3425">
          <cell r="B3425" t="str">
            <v>Gys1</v>
          </cell>
          <cell r="C3425" t="str">
            <v>glycogen [starch] synthase, muscle</v>
          </cell>
          <cell r="D3425">
            <v>0.19478931799999999</v>
          </cell>
          <cell r="E3425">
            <v>0.69052533800000004</v>
          </cell>
          <cell r="F3425" t="str">
            <v>16.1 ± 2.2</v>
          </cell>
          <cell r="G3425" t="str">
            <v>19.8 ± 1.5</v>
          </cell>
          <cell r="H3425">
            <v>0.19478931799999999</v>
          </cell>
        </row>
        <row r="3426">
          <cell r="B3426" t="str">
            <v>Anxa6</v>
          </cell>
          <cell r="C3426" t="str">
            <v>annexin A6 isoform b</v>
          </cell>
          <cell r="D3426">
            <v>0.194776422</v>
          </cell>
          <cell r="E3426">
            <v>0.64831272799999995</v>
          </cell>
          <cell r="F3426" t="str">
            <v>140.7 ± 18.6</v>
          </cell>
          <cell r="G3426" t="str">
            <v>173.4 ± 27.9</v>
          </cell>
          <cell r="H3426">
            <v>0.194776422</v>
          </cell>
        </row>
        <row r="3427">
          <cell r="B3427" t="str">
            <v>Rad9a</v>
          </cell>
          <cell r="C3427" t="str">
            <v>cell cycle checkpoint control protein RAD9A</v>
          </cell>
          <cell r="D3427">
            <v>0.19469431300000001</v>
          </cell>
          <cell r="E3427">
            <v>0.63414651200000005</v>
          </cell>
          <cell r="F3427" t="str">
            <v>110.0 ± 13.7</v>
          </cell>
          <cell r="G3427" t="str">
            <v>135.5 ± 14.3</v>
          </cell>
          <cell r="H3427">
            <v>0.19469431300000001</v>
          </cell>
        </row>
        <row r="3428">
          <cell r="B3428" t="str">
            <v>Preb</v>
          </cell>
          <cell r="C3428" t="str">
            <v>prolactin regulatory element-binding protein isoform X2</v>
          </cell>
          <cell r="D3428">
            <v>-0.19454379599999999</v>
          </cell>
          <cell r="E3428">
            <v>0.75047451700000001</v>
          </cell>
          <cell r="F3428" t="str">
            <v>21.2 ± 5.5</v>
          </cell>
          <cell r="G3428" t="str">
            <v>19.9 ± 2.7</v>
          </cell>
          <cell r="H3428">
            <v>0.19454379599999999</v>
          </cell>
        </row>
        <row r="3429">
          <cell r="B3429" t="str">
            <v>Hps6</v>
          </cell>
          <cell r="C3429" t="str">
            <v>Hermansky-Pudlak syndrome 6 protein homolog</v>
          </cell>
          <cell r="D3429">
            <v>0.19452828699999999</v>
          </cell>
          <cell r="E3429">
            <v>0.73227518800000002</v>
          </cell>
          <cell r="F3429" t="str">
            <v>18.7 ± 1.4</v>
          </cell>
          <cell r="G3429" t="str">
            <v>23.1 ± 3.1</v>
          </cell>
          <cell r="H3429">
            <v>0.19452828699999999</v>
          </cell>
        </row>
        <row r="3430">
          <cell r="B3430" t="str">
            <v>Wdr82</v>
          </cell>
          <cell r="C3430" t="str">
            <v>WD repeat-containing protein 82 isoform X1</v>
          </cell>
          <cell r="D3430">
            <v>0.19451744300000001</v>
          </cell>
          <cell r="E3430">
            <v>0.58922330999999994</v>
          </cell>
          <cell r="F3430" t="str">
            <v>44.9 ± 5.7</v>
          </cell>
          <cell r="G3430" t="str">
            <v>55.3 ± 3.6</v>
          </cell>
          <cell r="H3430">
            <v>0.19451744300000001</v>
          </cell>
        </row>
        <row r="3431">
          <cell r="B3431" t="str">
            <v>Flna</v>
          </cell>
          <cell r="C3431" t="str">
            <v>filamin-A isoform X3</v>
          </cell>
          <cell r="D3431">
            <v>0.194513452</v>
          </cell>
          <cell r="E3431">
            <v>0.61029641099999998</v>
          </cell>
          <cell r="F3431" t="str">
            <v>199.5 ± 25.0</v>
          </cell>
          <cell r="G3431" t="str">
            <v>246.3 ± 29.3</v>
          </cell>
          <cell r="H3431">
            <v>0.194513452</v>
          </cell>
        </row>
        <row r="3432">
          <cell r="B3432" t="str">
            <v>Pibf1</v>
          </cell>
          <cell r="C3432" t="str">
            <v>progesterone-induced-blocking factor 1 isoform X5</v>
          </cell>
          <cell r="D3432">
            <v>-0.19451073799999999</v>
          </cell>
          <cell r="E3432">
            <v>0.80979569500000004</v>
          </cell>
          <cell r="F3432" t="str">
            <v>14.9 ± 2.6</v>
          </cell>
          <cell r="G3432" t="str">
            <v>14.0 ± 3.6</v>
          </cell>
          <cell r="H3432">
            <v>0.19451073799999999</v>
          </cell>
        </row>
        <row r="3433">
          <cell r="B3433" t="str">
            <v>Mrps21</v>
          </cell>
          <cell r="C3433" t="str">
            <v>28S ribosomal protein S21, mitochondrial</v>
          </cell>
          <cell r="D3433">
            <v>-0.19444083100000001</v>
          </cell>
          <cell r="E3433">
            <v>0.72660668500000003</v>
          </cell>
          <cell r="F3433" t="str">
            <v>174.4 ± 14.1</v>
          </cell>
          <cell r="G3433" t="str">
            <v>164.2 ± 30.0</v>
          </cell>
          <cell r="H3433">
            <v>0.19444083100000001</v>
          </cell>
        </row>
        <row r="3434">
          <cell r="B3434" t="str">
            <v>Dvl1</v>
          </cell>
          <cell r="C3434" t="str">
            <v>segment polarity protein dishevelled homolog DVL-1 isoform X7</v>
          </cell>
          <cell r="D3434">
            <v>-0.19429838399999999</v>
          </cell>
          <cell r="E3434">
            <v>0.63073294700000004</v>
          </cell>
          <cell r="F3434" t="str">
            <v>92.0 ± 14.1</v>
          </cell>
          <cell r="G3434" t="str">
            <v>86.6 ± 9.0</v>
          </cell>
          <cell r="H3434">
            <v>0.19429838399999999</v>
          </cell>
        </row>
        <row r="3435">
          <cell r="B3435" t="str">
            <v>Top1</v>
          </cell>
          <cell r="C3435" t="str">
            <v>DNA topoisomerase 1</v>
          </cell>
          <cell r="D3435">
            <v>0.19427391899999999</v>
          </cell>
          <cell r="E3435">
            <v>0.61514629799999998</v>
          </cell>
          <cell r="F3435" t="str">
            <v>57.7 ± 4.9</v>
          </cell>
          <cell r="G3435" t="str">
            <v>71.1 ± 7.2</v>
          </cell>
          <cell r="H3435">
            <v>0.19427391899999999</v>
          </cell>
        </row>
        <row r="3436">
          <cell r="B3436" t="str">
            <v>Zfp292</v>
          </cell>
          <cell r="C3436" t="str">
            <v>zinc finger protein 292</v>
          </cell>
          <cell r="D3436">
            <v>0.19425748900000001</v>
          </cell>
          <cell r="E3436">
            <v>0.59158479900000005</v>
          </cell>
          <cell r="F3436" t="str">
            <v>23.6 ± 2.1</v>
          </cell>
          <cell r="G3436" t="str">
            <v>29.1 ± 1.9</v>
          </cell>
          <cell r="H3436">
            <v>0.19425748900000001</v>
          </cell>
        </row>
        <row r="3437">
          <cell r="B3437" t="str">
            <v>B230118H07Rik</v>
          </cell>
          <cell r="C3437" t="str">
            <v>uncharacterized protein C11orf74 homolog isoform X2</v>
          </cell>
          <cell r="D3437">
            <v>0.19420372</v>
          </cell>
          <cell r="E3437">
            <v>0.84651659199999996</v>
          </cell>
          <cell r="F3437" t="str">
            <v>10.0 ± 1.8</v>
          </cell>
          <cell r="G3437" t="str">
            <v>12.4 ± 1.7</v>
          </cell>
          <cell r="H3437">
            <v>0.19420372</v>
          </cell>
        </row>
        <row r="3438">
          <cell r="B3438" t="str">
            <v>Cdc42se2</v>
          </cell>
          <cell r="C3438" t="str">
            <v>CDC42 small effector protein 2 isoform X1</v>
          </cell>
          <cell r="D3438">
            <v>-0.19413860399999999</v>
          </cell>
          <cell r="E3438">
            <v>0.57682758999999995</v>
          </cell>
          <cell r="F3438" t="str">
            <v>60.8 ± 6.3</v>
          </cell>
          <cell r="G3438" t="str">
            <v>57.3 ± 3.5</v>
          </cell>
          <cell r="H3438">
            <v>0.19413860399999999</v>
          </cell>
        </row>
        <row r="3439">
          <cell r="B3439" t="str">
            <v>Rab29</v>
          </cell>
          <cell r="C3439" t="str">
            <v>ras-related protein Rab-7L1 isoform X1</v>
          </cell>
          <cell r="D3439">
            <v>-0.19407606399999999</v>
          </cell>
          <cell r="E3439">
            <v>0.83506025100000003</v>
          </cell>
          <cell r="F3439" t="str">
            <v>12.9 ± 0.6</v>
          </cell>
          <cell r="G3439" t="str">
            <v>12.2 ± 0.2</v>
          </cell>
          <cell r="H3439">
            <v>0.19407606399999999</v>
          </cell>
        </row>
        <row r="3440">
          <cell r="B3440" t="str">
            <v>Il11ra1</v>
          </cell>
          <cell r="C3440" t="str">
            <v>interleukin-11 receptor subunit alpha-1 precursor</v>
          </cell>
          <cell r="D3440">
            <v>0.19388193100000001</v>
          </cell>
          <cell r="E3440">
            <v>0.84981755000000003</v>
          </cell>
          <cell r="F3440" t="str">
            <v>9.5 ± 1.4</v>
          </cell>
          <cell r="G3440" t="str">
            <v>11.8 ± 1.4</v>
          </cell>
          <cell r="H3440">
            <v>0.19388193100000001</v>
          </cell>
        </row>
        <row r="3441">
          <cell r="B3441" t="str">
            <v>Trim6</v>
          </cell>
          <cell r="C3441" t="str">
            <v>tripartite motif-containing protein 6</v>
          </cell>
          <cell r="D3441">
            <v>0.19383993799999999</v>
          </cell>
          <cell r="E3441">
            <v>0.88536875599999998</v>
          </cell>
          <cell r="F3441" t="str">
            <v>1.6 ± 0.2</v>
          </cell>
          <cell r="G3441" t="str">
            <v>2.0 ± 0.3</v>
          </cell>
          <cell r="H3441">
            <v>0.19383993799999999</v>
          </cell>
        </row>
        <row r="3442">
          <cell r="B3442" t="str">
            <v>Rsph3b</v>
          </cell>
          <cell r="C3442" t="str">
            <v>radial spoke head protein 3 homolog B</v>
          </cell>
          <cell r="D3442">
            <v>-0.19381625499999999</v>
          </cell>
          <cell r="E3442">
            <v>0.84459951</v>
          </cell>
          <cell r="F3442" t="str">
            <v>9.4 ± 0.4</v>
          </cell>
          <cell r="G3442" t="str">
            <v>8.9 ± 1.1</v>
          </cell>
          <cell r="H3442">
            <v>0.19381625499999999</v>
          </cell>
        </row>
        <row r="3443">
          <cell r="B3443" t="str">
            <v>Rps10</v>
          </cell>
          <cell r="C3443" t="str">
            <v>40S ribosomal protein S10 isoform X1</v>
          </cell>
          <cell r="D3443">
            <v>-0.19374551000000001</v>
          </cell>
          <cell r="E3443">
            <v>0.60546319900000001</v>
          </cell>
          <cell r="F3443" t="str">
            <v>904.3 ± 52.2</v>
          </cell>
          <cell r="G3443" t="str">
            <v>856.5 ± 50.3</v>
          </cell>
          <cell r="H3443">
            <v>0.19374551000000001</v>
          </cell>
        </row>
        <row r="3444">
          <cell r="B3444" t="str">
            <v>Eml4</v>
          </cell>
          <cell r="C3444" t="str">
            <v>echinoderm microtubule-associated protein-like 4 isoform 4</v>
          </cell>
          <cell r="D3444">
            <v>-0.193715</v>
          </cell>
          <cell r="E3444">
            <v>0.65550120199999995</v>
          </cell>
          <cell r="F3444" t="str">
            <v>37.7 ± 7.3</v>
          </cell>
          <cell r="G3444" t="str">
            <v>35.4 ± 2.6</v>
          </cell>
          <cell r="H3444">
            <v>0.193715</v>
          </cell>
        </row>
        <row r="3445">
          <cell r="B3445" t="str">
            <v>9930014A18Rik</v>
          </cell>
          <cell r="C3445" t="str">
            <v>RIKEN cDNA 9930014A18 gene</v>
          </cell>
          <cell r="D3445">
            <v>-0.19362253500000001</v>
          </cell>
          <cell r="E3445">
            <v>0.64777635300000003</v>
          </cell>
          <cell r="F3445" t="str">
            <v>37.7 ± 0.6</v>
          </cell>
          <cell r="G3445" t="str">
            <v>35.7 ± 2.1</v>
          </cell>
          <cell r="H3445">
            <v>0.19362253500000001</v>
          </cell>
        </row>
        <row r="3446">
          <cell r="B3446" t="str">
            <v>Sipa1</v>
          </cell>
          <cell r="C3446" t="str">
            <v>signal-induced proliferation-associated protein 1 isoform X1</v>
          </cell>
          <cell r="D3446">
            <v>0.19353904699999999</v>
          </cell>
          <cell r="E3446">
            <v>0.77691898800000003</v>
          </cell>
          <cell r="F3446" t="str">
            <v>29.9 ± 10.7</v>
          </cell>
          <cell r="G3446" t="str">
            <v>36.4 ± 1.4</v>
          </cell>
          <cell r="H3446">
            <v>0.19353904699999999</v>
          </cell>
        </row>
        <row r="3447">
          <cell r="B3447" t="str">
            <v>Wdr62</v>
          </cell>
          <cell r="C3447" t="str">
            <v>WD repeat-containing protein 62 isoform X8</v>
          </cell>
          <cell r="D3447">
            <v>-0.193483455</v>
          </cell>
          <cell r="E3447">
            <v>0.83956636699999998</v>
          </cell>
          <cell r="F3447" t="str">
            <v>4.6 ± 0.4</v>
          </cell>
          <cell r="G3447" t="str">
            <v>4.4 ± 0.8</v>
          </cell>
          <cell r="H3447">
            <v>0.193483455</v>
          </cell>
        </row>
        <row r="3448">
          <cell r="B3448" t="str">
            <v>Vps45</v>
          </cell>
          <cell r="C3448" t="str">
            <v>vacuolar protein sorting-associated protein 45 isoform X1</v>
          </cell>
          <cell r="D3448">
            <v>0.19340295599999999</v>
          </cell>
          <cell r="E3448">
            <v>0.74318889399999999</v>
          </cell>
          <cell r="F3448" t="str">
            <v>18.2 ± 0.3</v>
          </cell>
          <cell r="G3448" t="str">
            <v>22.5 ± 3.3</v>
          </cell>
          <cell r="H3448">
            <v>0.19340295599999999</v>
          </cell>
        </row>
        <row r="3449">
          <cell r="B3449" t="str">
            <v>Pcmtd1</v>
          </cell>
          <cell r="C3449" t="str">
            <v>protein-L-isoaspartate O-methyltransferase domain-containing protein 1</v>
          </cell>
          <cell r="D3449">
            <v>0.193377259</v>
          </cell>
          <cell r="E3449">
            <v>0.65358378100000003</v>
          </cell>
          <cell r="F3449" t="str">
            <v>19.5 ± 2.1</v>
          </cell>
          <cell r="G3449" t="str">
            <v>24.0 ± 1.7</v>
          </cell>
          <cell r="H3449">
            <v>0.193377259</v>
          </cell>
        </row>
        <row r="3450">
          <cell r="B3450" t="str">
            <v>Dlat</v>
          </cell>
          <cell r="C3450" t="str">
            <v>dihydrolipoyllysine-residue acetyltransferase component of pyruvate dehydrogenase complex, mitochondrial</v>
          </cell>
          <cell r="D3450">
            <v>0.19333903199999999</v>
          </cell>
          <cell r="E3450">
            <v>0.64189201100000004</v>
          </cell>
          <cell r="F3450" t="str">
            <v>32.6 ± 1.8</v>
          </cell>
          <cell r="G3450" t="str">
            <v>40.4 ± 1.8</v>
          </cell>
          <cell r="H3450">
            <v>0.19333903199999999</v>
          </cell>
        </row>
        <row r="3451">
          <cell r="B3451" t="str">
            <v>Sec62</v>
          </cell>
          <cell r="C3451" t="str">
            <v>translocation protein SEC62 isoform X1</v>
          </cell>
          <cell r="D3451">
            <v>0.19332529800000001</v>
          </cell>
          <cell r="E3451">
            <v>0.65955318399999996</v>
          </cell>
          <cell r="F3451" t="str">
            <v>128.3 ± 13.1</v>
          </cell>
          <cell r="G3451" t="str">
            <v>158.6 ± 13.2</v>
          </cell>
          <cell r="H3451">
            <v>0.19332529800000001</v>
          </cell>
        </row>
        <row r="3452">
          <cell r="B3452" t="str">
            <v>Map2k3</v>
          </cell>
          <cell r="C3452" t="str">
            <v>dual specificity mitogen-activated protein kinase kinase 3</v>
          </cell>
          <cell r="D3452">
            <v>-0.19331789099999999</v>
          </cell>
          <cell r="E3452">
            <v>0.64697894600000005</v>
          </cell>
          <cell r="F3452" t="str">
            <v>46.2 ± 5.6</v>
          </cell>
          <cell r="G3452" t="str">
            <v>43.5 ± 2.9</v>
          </cell>
          <cell r="H3452">
            <v>0.19331789099999999</v>
          </cell>
        </row>
        <row r="3453">
          <cell r="B3453" t="str">
            <v>Acyp1</v>
          </cell>
          <cell r="C3453" t="str">
            <v>acylphosphatase-1</v>
          </cell>
          <cell r="D3453">
            <v>-0.19321011599999999</v>
          </cell>
          <cell r="E3453">
            <v>0.85870715600000003</v>
          </cell>
          <cell r="F3453" t="str">
            <v>55.2 ± 16.0</v>
          </cell>
          <cell r="G3453" t="str">
            <v>52.7 ± 6.0</v>
          </cell>
          <cell r="H3453">
            <v>0.19321011599999999</v>
          </cell>
        </row>
        <row r="3454">
          <cell r="B3454" t="str">
            <v>Pds5b</v>
          </cell>
          <cell r="C3454" t="str">
            <v>sister chromatid cohesion protein PDS5 homolog B isoform 2</v>
          </cell>
          <cell r="D3454">
            <v>0.19297894500000001</v>
          </cell>
          <cell r="E3454">
            <v>0.76570989700000003</v>
          </cell>
          <cell r="F3454" t="str">
            <v>25.7 ± 9.2</v>
          </cell>
          <cell r="G3454" t="str">
            <v>31.4 ± 0.6</v>
          </cell>
          <cell r="H3454">
            <v>0.19297894500000001</v>
          </cell>
        </row>
        <row r="3455">
          <cell r="B3455" t="str">
            <v>Rwdd1</v>
          </cell>
          <cell r="C3455" t="str">
            <v>RWD domain-containing protein 1</v>
          </cell>
          <cell r="D3455">
            <v>0.192895539</v>
          </cell>
          <cell r="E3455">
            <v>0.74773675799999995</v>
          </cell>
          <cell r="F3455" t="str">
            <v>50.3 ± 6.1</v>
          </cell>
          <cell r="G3455" t="str">
            <v>62.4 ± 2.6</v>
          </cell>
          <cell r="H3455">
            <v>0.192895539</v>
          </cell>
        </row>
        <row r="3456">
          <cell r="B3456" t="str">
            <v>Srsf7</v>
          </cell>
          <cell r="C3456" t="str">
            <v>serine/arginine-rich splicing factor 7 isoform X4</v>
          </cell>
          <cell r="D3456">
            <v>0.19289034899999999</v>
          </cell>
          <cell r="E3456">
            <v>0.61208294100000005</v>
          </cell>
          <cell r="F3456" t="str">
            <v>126.5 ± 6.0</v>
          </cell>
          <cell r="G3456" t="str">
            <v>156.1 ± 12.5</v>
          </cell>
          <cell r="H3456">
            <v>0.19289034899999999</v>
          </cell>
        </row>
        <row r="3457">
          <cell r="B3457" t="str">
            <v>Sod1</v>
          </cell>
          <cell r="C3457" t="str">
            <v>superoxide dismutase [Cu-Zn]</v>
          </cell>
          <cell r="D3457">
            <v>-0.19285408400000001</v>
          </cell>
          <cell r="E3457">
            <v>0.59101512599999995</v>
          </cell>
          <cell r="F3457" t="str">
            <v>331.9 ± 12.7</v>
          </cell>
          <cell r="G3457" t="str">
            <v>314.1 ± 7.8</v>
          </cell>
          <cell r="H3457">
            <v>0.19285408400000001</v>
          </cell>
        </row>
        <row r="3458">
          <cell r="B3458" t="str">
            <v>Tmc4</v>
          </cell>
          <cell r="C3458" t="str">
            <v>transmembrane channel-like protein 4</v>
          </cell>
          <cell r="D3458">
            <v>-0.19278805900000001</v>
          </cell>
          <cell r="E3458">
            <v>0.66454758599999997</v>
          </cell>
          <cell r="F3458" t="str">
            <v>75.2 ± 13.2</v>
          </cell>
          <cell r="G3458" t="str">
            <v>70.8 ± 6.6</v>
          </cell>
          <cell r="H3458">
            <v>0.19278805900000001</v>
          </cell>
        </row>
        <row r="3459">
          <cell r="B3459" t="str">
            <v>Ndufaf4</v>
          </cell>
          <cell r="C3459" t="str">
            <v>NADH dehydrogenase [ubiquinone] 1 alpha subcomplex assembly factor 4</v>
          </cell>
          <cell r="D3459">
            <v>0.19277476900000001</v>
          </cell>
          <cell r="E3459">
            <v>0.79809711800000005</v>
          </cell>
          <cell r="F3459" t="str">
            <v>8.3 ± 1.0</v>
          </cell>
          <cell r="G3459" t="str">
            <v>10.3 ± 0.8</v>
          </cell>
          <cell r="H3459">
            <v>0.19277476900000001</v>
          </cell>
        </row>
        <row r="3460">
          <cell r="B3460" t="str">
            <v>Mtcp1</v>
          </cell>
          <cell r="C3460" t="str">
            <v>protein p13 MTCP-1</v>
          </cell>
          <cell r="D3460">
            <v>-0.19277282300000001</v>
          </cell>
          <cell r="E3460">
            <v>0.86540610200000001</v>
          </cell>
          <cell r="F3460" t="str">
            <v>7.2 ± 1.4</v>
          </cell>
          <cell r="G3460" t="str">
            <v>7.8 ± 0.4</v>
          </cell>
          <cell r="H3460">
            <v>0.19277282300000001</v>
          </cell>
        </row>
        <row r="3461">
          <cell r="B3461" t="str">
            <v>Ubxn2a</v>
          </cell>
          <cell r="C3461" t="str">
            <v>UBX domain-containing protein 2A</v>
          </cell>
          <cell r="D3461">
            <v>0.192748523</v>
          </cell>
          <cell r="E3461">
            <v>0.63385503899999995</v>
          </cell>
          <cell r="F3461" t="str">
            <v>55.9 ± 2.9</v>
          </cell>
          <cell r="G3461" t="str">
            <v>69.2 ± 2.1</v>
          </cell>
          <cell r="H3461">
            <v>0.192748523</v>
          </cell>
        </row>
        <row r="3462">
          <cell r="B3462" t="str">
            <v>Bst2</v>
          </cell>
          <cell r="C3462" t="str">
            <v>bone marrow stromal antigen 2 precursor</v>
          </cell>
          <cell r="D3462">
            <v>-0.19272362000000001</v>
          </cell>
          <cell r="E3462">
            <v>0.82793316900000002</v>
          </cell>
          <cell r="F3462" t="str">
            <v>27.4 ± 2.2</v>
          </cell>
          <cell r="G3462" t="str">
            <v>26.0 ± 1.6</v>
          </cell>
          <cell r="H3462">
            <v>0.19272362000000001</v>
          </cell>
        </row>
        <row r="3463">
          <cell r="B3463" t="str">
            <v>Arhgdia</v>
          </cell>
          <cell r="C3463" t="str">
            <v>rho GDP-dissociation inhibitor 1 isoform X1</v>
          </cell>
          <cell r="D3463">
            <v>-0.19255032999999999</v>
          </cell>
          <cell r="E3463">
            <v>0.64357352099999998</v>
          </cell>
          <cell r="F3463" t="str">
            <v>240.2 ± 37.1</v>
          </cell>
          <cell r="G3463" t="str">
            <v>226.1 ± 28.0</v>
          </cell>
          <cell r="H3463">
            <v>0.19255032999999999</v>
          </cell>
        </row>
        <row r="3464">
          <cell r="B3464" t="str">
            <v>Urb2</v>
          </cell>
          <cell r="C3464" t="str">
            <v>unhealthy ribosome biogenesis protein 2 homolog isoform X1</v>
          </cell>
          <cell r="D3464">
            <v>-0.1925307</v>
          </cell>
          <cell r="E3464">
            <v>0.71849472000000003</v>
          </cell>
          <cell r="F3464" t="str">
            <v>16.3 ± 2.8</v>
          </cell>
          <cell r="G3464" t="str">
            <v>15.3 ± 1.8</v>
          </cell>
          <cell r="H3464">
            <v>0.1925307</v>
          </cell>
        </row>
        <row r="3465">
          <cell r="B3465" t="str">
            <v>Mrgbp</v>
          </cell>
          <cell r="C3465" t="str">
            <v>MRG/MORF4L-binding protein</v>
          </cell>
          <cell r="D3465">
            <v>0.19245822400000001</v>
          </cell>
          <cell r="E3465">
            <v>0.78418905299999997</v>
          </cell>
          <cell r="F3465" t="str">
            <v>21.0 ± 1.9</v>
          </cell>
          <cell r="G3465" t="str">
            <v>25.9 ± 1.4</v>
          </cell>
          <cell r="H3465">
            <v>0.19245822400000001</v>
          </cell>
        </row>
        <row r="3466">
          <cell r="B3466" t="str">
            <v>Sec16a</v>
          </cell>
          <cell r="C3466" t="str">
            <v>protein transport protein Sec16A isoform X6</v>
          </cell>
          <cell r="D3466">
            <v>-0.19240488</v>
          </cell>
          <cell r="E3466">
            <v>0.58701710900000004</v>
          </cell>
          <cell r="F3466" t="str">
            <v>33.6 ± 3.8</v>
          </cell>
          <cell r="G3466" t="str">
            <v>31.7 ± 1.9</v>
          </cell>
          <cell r="H3466">
            <v>0.19240488</v>
          </cell>
        </row>
        <row r="3467">
          <cell r="B3467" t="str">
            <v>Dennd5a</v>
          </cell>
          <cell r="C3467" t="str">
            <v>DENN domain-containing protein 5A isoform 2</v>
          </cell>
          <cell r="D3467">
            <v>0.192380623</v>
          </cell>
          <cell r="E3467">
            <v>0.65358378100000003</v>
          </cell>
          <cell r="F3467" t="str">
            <v>20.8 ± 2.1</v>
          </cell>
          <cell r="G3467" t="str">
            <v>25.8 ± 2.2</v>
          </cell>
          <cell r="H3467">
            <v>0.192380623</v>
          </cell>
        </row>
        <row r="3468">
          <cell r="B3468" t="str">
            <v>Vps51</v>
          </cell>
          <cell r="C3468" t="str">
            <v>vacuolar protein sorting-associated protein 51 homolog</v>
          </cell>
          <cell r="D3468">
            <v>0.192368505</v>
          </cell>
          <cell r="E3468">
            <v>0.68119286199999995</v>
          </cell>
          <cell r="F3468" t="str">
            <v>62.7 ± 3.8</v>
          </cell>
          <cell r="G3468" t="str">
            <v>77.4 ± 11.6</v>
          </cell>
          <cell r="H3468">
            <v>0.192368505</v>
          </cell>
        </row>
        <row r="3469">
          <cell r="B3469" t="str">
            <v>Ncapg2</v>
          </cell>
          <cell r="C3469" t="str">
            <v>condensin-2 complex subunit G2</v>
          </cell>
          <cell r="D3469">
            <v>0.19233439199999999</v>
          </cell>
          <cell r="E3469">
            <v>0.57452888000000002</v>
          </cell>
          <cell r="F3469" t="str">
            <v>72.5 ± 2.6</v>
          </cell>
          <cell r="G3469" t="str">
            <v>89.4 ± 3.8</v>
          </cell>
          <cell r="H3469">
            <v>0.19233439199999999</v>
          </cell>
        </row>
        <row r="3470">
          <cell r="B3470" t="str">
            <v>Fastkd1</v>
          </cell>
          <cell r="C3470" t="str">
            <v>FAST kinase domain-containing protein 1, mitochondrial</v>
          </cell>
          <cell r="D3470">
            <v>0.192094139</v>
          </cell>
          <cell r="E3470">
            <v>0.85470922699999996</v>
          </cell>
          <cell r="F3470" t="str">
            <v>8.2 ± 2.0</v>
          </cell>
          <cell r="G3470" t="str">
            <v>10.2 ± 0.7</v>
          </cell>
          <cell r="H3470">
            <v>0.192094139</v>
          </cell>
        </row>
        <row r="3471">
          <cell r="B3471" t="str">
            <v>Gtpbp10</v>
          </cell>
          <cell r="C3471" t="str">
            <v>GTP-binding protein 10 isoform X2</v>
          </cell>
          <cell r="D3471">
            <v>0.192016142</v>
          </cell>
          <cell r="E3471">
            <v>0.68586015</v>
          </cell>
          <cell r="F3471" t="str">
            <v>19.2 ± 0.4</v>
          </cell>
          <cell r="G3471" t="str">
            <v>23.7 ± 1.0</v>
          </cell>
          <cell r="H3471">
            <v>0.192016142</v>
          </cell>
        </row>
        <row r="3472">
          <cell r="B3472" t="str">
            <v>Rpl14</v>
          </cell>
          <cell r="C3472" t="str">
            <v>60S ribosomal protein L14</v>
          </cell>
          <cell r="D3472">
            <v>-0.191904555</v>
          </cell>
          <cell r="E3472">
            <v>0.61808759999999996</v>
          </cell>
          <cell r="F3472" t="str">
            <v>617.7 ± 37.2</v>
          </cell>
          <cell r="G3472" t="str">
            <v>585.5 ± 33.6</v>
          </cell>
          <cell r="H3472">
            <v>0.191904555</v>
          </cell>
        </row>
        <row r="3473">
          <cell r="B3473" t="str">
            <v>Slc16a13</v>
          </cell>
          <cell r="C3473" t="str">
            <v>monocarboxylate transporter 13 isoform X1</v>
          </cell>
          <cell r="D3473">
            <v>-0.191900815</v>
          </cell>
          <cell r="E3473">
            <v>0.81532808899999998</v>
          </cell>
          <cell r="F3473" t="str">
            <v>12.5 ± 0.7</v>
          </cell>
          <cell r="G3473" t="str">
            <v>11.9 ± 2.7</v>
          </cell>
          <cell r="H3473">
            <v>0.191900815</v>
          </cell>
        </row>
        <row r="3474">
          <cell r="B3474" t="str">
            <v>Fam193b</v>
          </cell>
          <cell r="C3474" t="str">
            <v>protein FAM193B isoform X6</v>
          </cell>
          <cell r="D3474">
            <v>-0.19181167800000001</v>
          </cell>
          <cell r="E3474">
            <v>0.63320633599999998</v>
          </cell>
          <cell r="F3474" t="str">
            <v>26.0 ± 1.2</v>
          </cell>
          <cell r="G3474" t="str">
            <v>24.6 ± 0.1</v>
          </cell>
          <cell r="H3474">
            <v>0.19181167800000001</v>
          </cell>
        </row>
        <row r="3475">
          <cell r="B3475" t="str">
            <v>Hdac10</v>
          </cell>
          <cell r="C3475" t="str">
            <v>histone deacetylase 10 isoform X2</v>
          </cell>
          <cell r="D3475">
            <v>-0.19179032900000001</v>
          </cell>
          <cell r="E3475">
            <v>0.74992228999999999</v>
          </cell>
          <cell r="F3475" t="str">
            <v>22.9 ± 1.4</v>
          </cell>
          <cell r="G3475" t="str">
            <v>21.7 ± 2.5</v>
          </cell>
          <cell r="H3475">
            <v>0.19179032900000001</v>
          </cell>
        </row>
        <row r="3476">
          <cell r="B3476" t="str">
            <v>Vps33b</v>
          </cell>
          <cell r="C3476" t="str">
            <v>vacuolar protein sorting-associated protein 33B isoform X1</v>
          </cell>
          <cell r="D3476">
            <v>-0.19162486300000001</v>
          </cell>
          <cell r="E3476">
            <v>0.78860224400000001</v>
          </cell>
          <cell r="F3476" t="str">
            <v>11.1 ± 0.9</v>
          </cell>
          <cell r="G3476" t="str">
            <v>10.5 ± 0.1</v>
          </cell>
          <cell r="H3476">
            <v>0.19162486300000001</v>
          </cell>
        </row>
        <row r="3477">
          <cell r="B3477" t="str">
            <v>Gatb</v>
          </cell>
          <cell r="C3477" t="str">
            <v>glutamyl-tRNA(Gln) amidotransferase, subunit B</v>
          </cell>
          <cell r="D3477">
            <v>0.191587112</v>
          </cell>
          <cell r="E3477">
            <v>0.70772776999999998</v>
          </cell>
          <cell r="F3477" t="str">
            <v>13.7 ± 0.6</v>
          </cell>
          <cell r="G3477" t="str">
            <v>16.9 ± 0.7</v>
          </cell>
          <cell r="H3477">
            <v>0.191587112</v>
          </cell>
        </row>
        <row r="3478">
          <cell r="B3478" t="str">
            <v>Ifi35</v>
          </cell>
          <cell r="C3478" t="str">
            <v>interferon-induced 35 kDa protein homolog</v>
          </cell>
          <cell r="D3478">
            <v>-0.19157951300000001</v>
          </cell>
          <cell r="E3478">
            <v>0.83585737500000001</v>
          </cell>
          <cell r="F3478" t="str">
            <v>22.2 ± 3.5</v>
          </cell>
          <cell r="G3478" t="str">
            <v>21.1 ± 3.4</v>
          </cell>
          <cell r="H3478">
            <v>0.19157951300000001</v>
          </cell>
        </row>
        <row r="3479">
          <cell r="B3479" t="str">
            <v>Chchd2</v>
          </cell>
          <cell r="C3479" t="str">
            <v>coiled-coil-helix-coiled-coil-helix domain-containing protein 2 precursor</v>
          </cell>
          <cell r="D3479">
            <v>0.19156382899999999</v>
          </cell>
          <cell r="E3479">
            <v>0.604337499</v>
          </cell>
          <cell r="F3479" t="str">
            <v>263.8 ± 33.4</v>
          </cell>
          <cell r="G3479" t="str">
            <v>324.6 ± 19.2</v>
          </cell>
          <cell r="H3479">
            <v>0.19156382899999999</v>
          </cell>
        </row>
        <row r="3480">
          <cell r="B3480" t="str">
            <v>Ptch1</v>
          </cell>
          <cell r="C3480" t="str">
            <v>protein patched homolog 1 isoform X4</v>
          </cell>
          <cell r="D3480">
            <v>0.19155285399999999</v>
          </cell>
          <cell r="E3480">
            <v>0.70554408599999996</v>
          </cell>
          <cell r="F3480" t="str">
            <v>9.1 ± 1.6</v>
          </cell>
          <cell r="G3480" t="str">
            <v>11.1 ± 0.7</v>
          </cell>
          <cell r="H3480">
            <v>0.19155285399999999</v>
          </cell>
        </row>
        <row r="3481">
          <cell r="B3481" t="str">
            <v>Rps3</v>
          </cell>
          <cell r="C3481" t="str">
            <v>40S ribosomal protein S3</v>
          </cell>
          <cell r="D3481">
            <v>-0.191543203</v>
          </cell>
          <cell r="E3481">
            <v>0.62590128300000003</v>
          </cell>
          <cell r="F3481" t="str">
            <v>614.1 ± 46.7</v>
          </cell>
          <cell r="G3481" t="str">
            <v>583.1 ± 23.7</v>
          </cell>
          <cell r="H3481">
            <v>0.191543203</v>
          </cell>
        </row>
        <row r="3482">
          <cell r="B3482" t="str">
            <v>Zfp759</v>
          </cell>
          <cell r="C3482" t="str">
            <v>zinc finger protein 759 isoform X1</v>
          </cell>
          <cell r="D3482">
            <v>0.19149411999999999</v>
          </cell>
          <cell r="E3482">
            <v>0.87428343900000005</v>
          </cell>
          <cell r="F3482" t="str">
            <v>3.2 ± 0.6</v>
          </cell>
          <cell r="G3482" t="str">
            <v>4.0 ± 0.7</v>
          </cell>
          <cell r="H3482">
            <v>0.19149411999999999</v>
          </cell>
        </row>
        <row r="3483">
          <cell r="B3483" t="str">
            <v>Rnf111</v>
          </cell>
          <cell r="C3483" t="str">
            <v>E3 ubiquitin-protein ligase Arkadia isoform X5</v>
          </cell>
          <cell r="D3483">
            <v>-0.19147029800000001</v>
          </cell>
          <cell r="E3483">
            <v>0.65550120199999995</v>
          </cell>
          <cell r="F3483" t="str">
            <v>20.4 ± 2.7</v>
          </cell>
          <cell r="G3483" t="str">
            <v>19.2 ± 0.7</v>
          </cell>
          <cell r="H3483">
            <v>0.19147029800000001</v>
          </cell>
        </row>
        <row r="3484">
          <cell r="B3484" t="str">
            <v>E130308A19Rik</v>
          </cell>
          <cell r="C3484" t="str">
            <v>uncharacterized protein KIAA1958 homolog isoform X1</v>
          </cell>
          <cell r="D3484">
            <v>0.19140053900000001</v>
          </cell>
          <cell r="E3484">
            <v>0.84651659199999996</v>
          </cell>
          <cell r="F3484" t="str">
            <v>5.0 ± 0.9</v>
          </cell>
          <cell r="G3484" t="str">
            <v>6.2 ± 0.7</v>
          </cell>
          <cell r="H3484">
            <v>0.19140053900000001</v>
          </cell>
        </row>
        <row r="3485">
          <cell r="B3485" t="str">
            <v>Smtnl2</v>
          </cell>
          <cell r="C3485" t="str">
            <v>smoothelin-like protein 2 isoform X2</v>
          </cell>
          <cell r="D3485">
            <v>0.19127397099999999</v>
          </cell>
          <cell r="E3485">
            <v>0.72821129399999995</v>
          </cell>
          <cell r="F3485" t="str">
            <v>28.1 ± 2.4</v>
          </cell>
          <cell r="G3485" t="str">
            <v>34.6 ± 5.4</v>
          </cell>
          <cell r="H3485">
            <v>0.19127397099999999</v>
          </cell>
        </row>
        <row r="3486">
          <cell r="B3486" t="str">
            <v>Stip1</v>
          </cell>
          <cell r="C3486" t="str">
            <v>stress-induced-phosphoprotein 1</v>
          </cell>
          <cell r="D3486">
            <v>0.191260454</v>
          </cell>
          <cell r="E3486">
            <v>0.61148770600000002</v>
          </cell>
          <cell r="F3486" t="str">
            <v>235.4 ± 24.5</v>
          </cell>
          <cell r="G3486" t="str">
            <v>289.4 ± 22.5</v>
          </cell>
          <cell r="H3486">
            <v>0.191260454</v>
          </cell>
        </row>
        <row r="3487">
          <cell r="B3487" t="str">
            <v>Dnajc2</v>
          </cell>
          <cell r="C3487" t="str">
            <v>dnaJ homolog subfamily C member 2</v>
          </cell>
          <cell r="D3487">
            <v>0.191218217</v>
          </cell>
          <cell r="E3487">
            <v>0.66943098499999998</v>
          </cell>
          <cell r="F3487" t="str">
            <v>48.3 ± 2.6</v>
          </cell>
          <cell r="G3487" t="str">
            <v>59.5 ± 5.5</v>
          </cell>
          <cell r="H3487">
            <v>0.191218217</v>
          </cell>
        </row>
        <row r="3488">
          <cell r="B3488" t="str">
            <v>Shc1</v>
          </cell>
          <cell r="C3488" t="str">
            <v>SHC-transforming protein 1 isoform a</v>
          </cell>
          <cell r="D3488">
            <v>-0.191211354</v>
          </cell>
          <cell r="E3488">
            <v>0.61208294100000005</v>
          </cell>
          <cell r="F3488" t="str">
            <v>102.6 ± 12.6</v>
          </cell>
          <cell r="G3488" t="str">
            <v>96.8 ± 10.8</v>
          </cell>
          <cell r="H3488">
            <v>0.191211354</v>
          </cell>
        </row>
        <row r="3489">
          <cell r="B3489" t="str">
            <v>Zfp62</v>
          </cell>
          <cell r="C3489" t="str">
            <v>zinc finger protein 62 isoform X3</v>
          </cell>
          <cell r="D3489">
            <v>0.19115600799999999</v>
          </cell>
          <cell r="E3489">
            <v>0.61109841200000004</v>
          </cell>
          <cell r="F3489" t="str">
            <v>45.0 ± 0.8</v>
          </cell>
          <cell r="G3489" t="str">
            <v>55.6 ± 3.4</v>
          </cell>
          <cell r="H3489">
            <v>0.19115600799999999</v>
          </cell>
        </row>
        <row r="3490">
          <cell r="B3490" t="str">
            <v>Hoxa5</v>
          </cell>
          <cell r="C3490" t="str">
            <v>homeobox protein Hox-A5</v>
          </cell>
          <cell r="D3490">
            <v>-0.19110811699999999</v>
          </cell>
          <cell r="E3490">
            <v>0.92483118499999994</v>
          </cell>
          <cell r="F3490" t="str">
            <v>11.5 ± 1.6</v>
          </cell>
          <cell r="G3490" t="str">
            <v>10.8 ± 5.7</v>
          </cell>
          <cell r="H3490">
            <v>0.19110811699999999</v>
          </cell>
        </row>
        <row r="3491">
          <cell r="B3491" t="str">
            <v>Tmem258</v>
          </cell>
          <cell r="C3491" t="str">
            <v>transmembrane protein 258 isoform 1</v>
          </cell>
          <cell r="D3491">
            <v>0.19103072099999999</v>
          </cell>
          <cell r="E3491">
            <v>0.67171314500000001</v>
          </cell>
          <cell r="F3491" t="str">
            <v>174.9 ± 11.0</v>
          </cell>
          <cell r="G3491" t="str">
            <v>215.8 ± 21.0</v>
          </cell>
          <cell r="H3491">
            <v>0.19103072099999999</v>
          </cell>
        </row>
        <row r="3492">
          <cell r="B3492" t="str">
            <v>Ncbp2</v>
          </cell>
          <cell r="C3492" t="str">
            <v>nuclear cap-binding protein subunit 2</v>
          </cell>
          <cell r="D3492">
            <v>0.19102048399999999</v>
          </cell>
          <cell r="E3492">
            <v>0.68019948299999999</v>
          </cell>
          <cell r="F3492" t="str">
            <v>60.8 ± 2.1</v>
          </cell>
          <cell r="G3492" t="str">
            <v>75.1 ± 8.7</v>
          </cell>
          <cell r="H3492">
            <v>0.19102048399999999</v>
          </cell>
        </row>
        <row r="3493">
          <cell r="B3493" t="str">
            <v>Wdr19</v>
          </cell>
          <cell r="C3493" t="str">
            <v>WD repeat-containing protein 19 isoform X1</v>
          </cell>
          <cell r="D3493">
            <v>0.19101991700000001</v>
          </cell>
          <cell r="E3493">
            <v>0.73522192900000005</v>
          </cell>
          <cell r="F3493" t="str">
            <v>16.4 ± 2.9</v>
          </cell>
          <cell r="G3493" t="str">
            <v>20.2 ± 3.5</v>
          </cell>
          <cell r="H3493">
            <v>0.19101991700000001</v>
          </cell>
        </row>
        <row r="3494">
          <cell r="B3494" t="str">
            <v>Mettl26</v>
          </cell>
          <cell r="C3494" t="str">
            <v>methyltransferase like 26</v>
          </cell>
          <cell r="D3494">
            <v>-0.19096798400000001</v>
          </cell>
          <cell r="E3494">
            <v>0.70519696899999995</v>
          </cell>
          <cell r="F3494" t="str">
            <v>70.2 ± 5.2</v>
          </cell>
          <cell r="G3494" t="str">
            <v>66.4 ± 4.5</v>
          </cell>
          <cell r="H3494">
            <v>0.19096798400000001</v>
          </cell>
        </row>
        <row r="3495">
          <cell r="B3495" t="str">
            <v>4933431E20Rik</v>
          </cell>
          <cell r="C3495" t="str">
            <v>RIKEN cDNA 4933431E20 gene</v>
          </cell>
          <cell r="D3495">
            <v>0.19095278199999999</v>
          </cell>
          <cell r="E3495">
            <v>0.82403057199999996</v>
          </cell>
          <cell r="F3495" t="str">
            <v>4.0 ± 0.3</v>
          </cell>
          <cell r="G3495" t="str">
            <v>5.0 ± 0.6</v>
          </cell>
          <cell r="H3495">
            <v>0.19095278199999999</v>
          </cell>
        </row>
        <row r="3496">
          <cell r="B3496" t="str">
            <v>Tmem132a</v>
          </cell>
          <cell r="C3496" t="str">
            <v>transmembrane protein 132A isoform X1</v>
          </cell>
          <cell r="D3496">
            <v>0.19086966699999999</v>
          </cell>
          <cell r="E3496">
            <v>0.72358146400000001</v>
          </cell>
          <cell r="F3496" t="str">
            <v>113.2 ± 30.9</v>
          </cell>
          <cell r="G3496" t="str">
            <v>138.7 ± 16.3</v>
          </cell>
          <cell r="H3496">
            <v>0.19086966699999999</v>
          </cell>
        </row>
        <row r="3497">
          <cell r="B3497" t="str">
            <v>Evc2</v>
          </cell>
          <cell r="C3497" t="str">
            <v>limbin isoform X1</v>
          </cell>
          <cell r="D3497">
            <v>-0.19082928399999999</v>
          </cell>
          <cell r="E3497">
            <v>0.84651114800000005</v>
          </cell>
          <cell r="F3497" t="str">
            <v>11.9 ± 4.4</v>
          </cell>
          <cell r="G3497" t="str">
            <v>11.1 ± 2.1</v>
          </cell>
          <cell r="H3497">
            <v>0.19082928399999999</v>
          </cell>
        </row>
        <row r="3498">
          <cell r="B3498" t="str">
            <v>Cep76</v>
          </cell>
          <cell r="C3498" t="str">
            <v>centrosomal protein of 76 kDa isoform X1</v>
          </cell>
          <cell r="D3498">
            <v>0.19075115500000001</v>
          </cell>
          <cell r="E3498">
            <v>0.79741848100000001</v>
          </cell>
          <cell r="F3498" t="str">
            <v>6.8 ± 0.8</v>
          </cell>
          <cell r="G3498" t="str">
            <v>8.4 ± 1.0</v>
          </cell>
          <cell r="H3498">
            <v>0.19075115500000001</v>
          </cell>
        </row>
        <row r="3499">
          <cell r="B3499" t="str">
            <v>Mcm5</v>
          </cell>
          <cell r="C3499" t="str">
            <v>DNA replication licensing factor MCM5</v>
          </cell>
          <cell r="D3499">
            <v>0.19069919199999999</v>
          </cell>
          <cell r="E3499">
            <v>0.69555925500000004</v>
          </cell>
          <cell r="F3499" t="str">
            <v>197.3 ± 36.1</v>
          </cell>
          <cell r="G3499" t="str">
            <v>243.0 ± 20.2</v>
          </cell>
          <cell r="H3499">
            <v>0.19069919199999999</v>
          </cell>
        </row>
        <row r="3500">
          <cell r="B3500" t="str">
            <v>Nup37</v>
          </cell>
          <cell r="C3500" t="str">
            <v>nucleoporin Nup37 isoform X1</v>
          </cell>
          <cell r="D3500">
            <v>0.19068565800000001</v>
          </cell>
          <cell r="E3500">
            <v>0.76570989700000003</v>
          </cell>
          <cell r="F3500" t="str">
            <v>44.2 ± 4.9</v>
          </cell>
          <cell r="G3500" t="str">
            <v>55.0 ± 7.7</v>
          </cell>
          <cell r="H3500">
            <v>0.19068565800000001</v>
          </cell>
        </row>
        <row r="3501">
          <cell r="B3501" t="str">
            <v>Asb3</v>
          </cell>
          <cell r="C3501" t="str">
            <v>ankyrin repeat and SOCS box protein 3 isoform X1</v>
          </cell>
          <cell r="D3501">
            <v>0.19066666800000001</v>
          </cell>
          <cell r="E3501">
            <v>0.74971033399999998</v>
          </cell>
          <cell r="F3501" t="str">
            <v>11.6 ± 1.0</v>
          </cell>
          <cell r="G3501" t="str">
            <v>14.4 ± 0.5</v>
          </cell>
          <cell r="H3501">
            <v>0.19066666800000001</v>
          </cell>
        </row>
        <row r="3502">
          <cell r="B3502" t="str">
            <v>Exosc7</v>
          </cell>
          <cell r="C3502" t="str">
            <v>exosome complex exonuclease RRP42 isoform X2</v>
          </cell>
          <cell r="D3502">
            <v>-0.190615489</v>
          </cell>
          <cell r="E3502">
            <v>0.78958240400000002</v>
          </cell>
          <cell r="F3502" t="str">
            <v>31.7 ± 2.5</v>
          </cell>
          <cell r="G3502" t="str">
            <v>30.2 ± 2.6</v>
          </cell>
          <cell r="H3502">
            <v>0.190615489</v>
          </cell>
        </row>
        <row r="3503">
          <cell r="B3503" t="str">
            <v>Idnk</v>
          </cell>
          <cell r="C3503" t="str">
            <v>probable gluconokinase isoform b</v>
          </cell>
          <cell r="D3503">
            <v>0.19059610199999999</v>
          </cell>
          <cell r="E3503">
            <v>0.86692798199999999</v>
          </cell>
          <cell r="F3503" t="str">
            <v>6.1 ± 0.9</v>
          </cell>
          <cell r="G3503" t="str">
            <v>7.5 ± 0.4</v>
          </cell>
          <cell r="H3503">
            <v>0.19059610199999999</v>
          </cell>
        </row>
        <row r="3504">
          <cell r="B3504" t="str">
            <v>Prkar2b</v>
          </cell>
          <cell r="C3504" t="str">
            <v>cAMP-dependent protein kinase type II-beta regulatory subunit isoform X1</v>
          </cell>
          <cell r="D3504">
            <v>-0.19055398100000001</v>
          </cell>
          <cell r="E3504">
            <v>0.74791532900000002</v>
          </cell>
          <cell r="F3504" t="str">
            <v>63.9 ± 13.2</v>
          </cell>
          <cell r="G3504" t="str">
            <v>60.3 ± 5.9</v>
          </cell>
          <cell r="H3504">
            <v>0.19055398100000001</v>
          </cell>
        </row>
        <row r="3505">
          <cell r="B3505" t="str">
            <v>Rab8b</v>
          </cell>
          <cell r="C3505" t="str">
            <v>ras-related protein Rab-8B</v>
          </cell>
          <cell r="D3505">
            <v>0.19051125099999999</v>
          </cell>
          <cell r="E3505">
            <v>0.72320675099999998</v>
          </cell>
          <cell r="F3505" t="str">
            <v>9.4 ± 0.6</v>
          </cell>
          <cell r="G3505" t="str">
            <v>11.6 ± 0.3</v>
          </cell>
          <cell r="H3505">
            <v>0.19051125099999999</v>
          </cell>
        </row>
        <row r="3506">
          <cell r="B3506" t="str">
            <v>Elavl1</v>
          </cell>
          <cell r="C3506" t="str">
            <v>ELAV-like protein 1 isoform X1</v>
          </cell>
          <cell r="D3506">
            <v>0.190466153</v>
          </cell>
          <cell r="E3506">
            <v>0.70058672700000002</v>
          </cell>
          <cell r="F3506" t="str">
            <v>24.9 ± 5.7</v>
          </cell>
          <cell r="G3506" t="str">
            <v>30.5 ± 1.1</v>
          </cell>
          <cell r="H3506">
            <v>0.190466153</v>
          </cell>
        </row>
        <row r="3507">
          <cell r="B3507" t="str">
            <v>Slc4a7</v>
          </cell>
          <cell r="C3507" t="str">
            <v>sodium bicarbonate cotransporter 3 isoform X12</v>
          </cell>
          <cell r="D3507">
            <v>-0.19045789299999999</v>
          </cell>
          <cell r="E3507">
            <v>0.81785591000000002</v>
          </cell>
          <cell r="F3507" t="str">
            <v>8.9 ± 2.2</v>
          </cell>
          <cell r="G3507" t="str">
            <v>8.4 ± 1.7</v>
          </cell>
          <cell r="H3507">
            <v>0.19045789299999999</v>
          </cell>
        </row>
        <row r="3508">
          <cell r="B3508" t="str">
            <v>Tns2</v>
          </cell>
          <cell r="C3508" t="str">
            <v>tensin 2</v>
          </cell>
          <cell r="D3508">
            <v>-0.190425699</v>
          </cell>
          <cell r="E3508">
            <v>0.67020592199999995</v>
          </cell>
          <cell r="F3508" t="str">
            <v>31.4 ± 5.6</v>
          </cell>
          <cell r="G3508" t="str">
            <v>29.6 ± 1.7</v>
          </cell>
          <cell r="H3508">
            <v>0.190425699</v>
          </cell>
        </row>
        <row r="3509">
          <cell r="B3509" t="str">
            <v>Brcc3</v>
          </cell>
          <cell r="C3509" t="str">
            <v>lys-63-specific deubiquitinase BRCC36</v>
          </cell>
          <cell r="D3509">
            <v>0.19039687399999999</v>
          </cell>
          <cell r="E3509">
            <v>0.72497603200000005</v>
          </cell>
          <cell r="F3509" t="str">
            <v>11.4 ± 1.0</v>
          </cell>
          <cell r="G3509" t="str">
            <v>14.0 ± 1.2</v>
          </cell>
          <cell r="H3509">
            <v>0.19039687399999999</v>
          </cell>
        </row>
        <row r="3510">
          <cell r="B3510" t="str">
            <v>Chpt1</v>
          </cell>
          <cell r="C3510" t="str">
            <v>cholinephosphotransferase 1 isoform X1</v>
          </cell>
          <cell r="D3510">
            <v>0.19037082899999999</v>
          </cell>
          <cell r="E3510">
            <v>0.75204481499999998</v>
          </cell>
          <cell r="F3510" t="str">
            <v>204.9 ± 31.4</v>
          </cell>
          <cell r="G3510" t="str">
            <v>239.7 ± 20.2</v>
          </cell>
          <cell r="H3510">
            <v>0.19037082899999999</v>
          </cell>
        </row>
        <row r="3511">
          <cell r="B3511" t="str">
            <v>Tatdn3</v>
          </cell>
          <cell r="C3511" t="str">
            <v>putative deoxyribonuclease TATDN3 isoform X1</v>
          </cell>
          <cell r="D3511">
            <v>0.19036731500000001</v>
          </cell>
          <cell r="E3511">
            <v>0.850431457</v>
          </cell>
          <cell r="F3511" t="str">
            <v>10.4 ± 1.0</v>
          </cell>
          <cell r="G3511" t="str">
            <v>12.9 ± 0.5</v>
          </cell>
          <cell r="H3511">
            <v>0.19036731500000001</v>
          </cell>
        </row>
        <row r="3512">
          <cell r="B3512" t="str">
            <v>Siah1b</v>
          </cell>
          <cell r="C3512" t="str">
            <v>E3 ubiquitin-protein ligase SIAH1B</v>
          </cell>
          <cell r="D3512">
            <v>0.19034314599999999</v>
          </cell>
          <cell r="E3512">
            <v>0.86540610200000001</v>
          </cell>
          <cell r="F3512" t="str">
            <v>6.6 ± 0.9</v>
          </cell>
          <cell r="G3512" t="str">
            <v>8.1 ± 1.8</v>
          </cell>
          <cell r="H3512">
            <v>0.19034314599999999</v>
          </cell>
        </row>
        <row r="3513">
          <cell r="B3513" t="str">
            <v>Eif4b</v>
          </cell>
          <cell r="C3513" t="str">
            <v>eukaryotic translation initiation factor 4B</v>
          </cell>
          <cell r="D3513">
            <v>-0.190322301</v>
          </cell>
          <cell r="E3513">
            <v>0.60317549299999995</v>
          </cell>
          <cell r="F3513" t="str">
            <v>341.5 ± 9.1</v>
          </cell>
          <cell r="G3513" t="str">
            <v>323.7 ± 17.9</v>
          </cell>
          <cell r="H3513">
            <v>0.190322301</v>
          </cell>
        </row>
        <row r="3514">
          <cell r="B3514" t="str">
            <v>Aatf</v>
          </cell>
          <cell r="C3514" t="str">
            <v>protein AATF</v>
          </cell>
          <cell r="D3514">
            <v>0.190305683</v>
          </cell>
          <cell r="E3514">
            <v>0.63426678800000003</v>
          </cell>
          <cell r="F3514" t="str">
            <v>64.3 ± 2.5</v>
          </cell>
          <cell r="G3514" t="str">
            <v>79.3 ± 2.2</v>
          </cell>
          <cell r="H3514">
            <v>0.190305683</v>
          </cell>
        </row>
        <row r="3515">
          <cell r="B3515" t="str">
            <v>Zc3h18</v>
          </cell>
          <cell r="C3515" t="str">
            <v>zinc finger CCCH domain-containing protein 18 isoform X2</v>
          </cell>
          <cell r="D3515">
            <v>-0.190178931</v>
          </cell>
          <cell r="E3515">
            <v>0.65550120199999995</v>
          </cell>
          <cell r="F3515" t="str">
            <v>63.4 ± 8.6</v>
          </cell>
          <cell r="G3515" t="str">
            <v>60.1 ± 5.6</v>
          </cell>
          <cell r="H3515">
            <v>0.190178931</v>
          </cell>
        </row>
        <row r="3516">
          <cell r="B3516" t="str">
            <v>Psme4</v>
          </cell>
          <cell r="C3516" t="str">
            <v>proteasome activator complex subunit 4 isoform X1</v>
          </cell>
          <cell r="D3516">
            <v>0.19015012100000001</v>
          </cell>
          <cell r="E3516">
            <v>0.61208294100000005</v>
          </cell>
          <cell r="F3516" t="str">
            <v>37.2 ± 5.4</v>
          </cell>
          <cell r="G3516" t="str">
            <v>45.7 ± 1.7</v>
          </cell>
          <cell r="H3516">
            <v>0.19015012100000001</v>
          </cell>
        </row>
        <row r="3517">
          <cell r="B3517" t="str">
            <v>Dtd1</v>
          </cell>
          <cell r="C3517" t="str">
            <v>D-tyrosyl-tRNA(Tyr) deacylase 1</v>
          </cell>
          <cell r="D3517">
            <v>-0.19013597400000001</v>
          </cell>
          <cell r="E3517">
            <v>0.87622387300000004</v>
          </cell>
          <cell r="F3517" t="str">
            <v>16.7 ± 4.9</v>
          </cell>
          <cell r="G3517" t="str">
            <v>16.0 ± 0.8</v>
          </cell>
          <cell r="H3517">
            <v>0.19013597400000001</v>
          </cell>
        </row>
        <row r="3518">
          <cell r="B3518" t="str">
            <v>Polr2l</v>
          </cell>
          <cell r="C3518" t="str">
            <v>DNA-directed RNA polymerases I, II, and III subunit RPABC5</v>
          </cell>
          <cell r="D3518">
            <v>0.19010424200000001</v>
          </cell>
          <cell r="E3518">
            <v>0.85139188499999996</v>
          </cell>
          <cell r="F3518" t="str">
            <v>10.2 ± 2.3</v>
          </cell>
          <cell r="G3518" t="str">
            <v>12.5 ± 2.0</v>
          </cell>
          <cell r="H3518">
            <v>0.19010424200000001</v>
          </cell>
        </row>
        <row r="3519">
          <cell r="B3519" t="str">
            <v>Trp53rk</v>
          </cell>
          <cell r="C3519" t="str">
            <v>ransformation related protein 53 regulating kinase</v>
          </cell>
          <cell r="D3519">
            <v>0.19010159300000001</v>
          </cell>
          <cell r="E3519">
            <v>0.79060261200000004</v>
          </cell>
          <cell r="F3519" t="str">
            <v>17.8 ± 1.3</v>
          </cell>
          <cell r="G3519" t="str">
            <v>22.0 ± 3.2</v>
          </cell>
          <cell r="H3519">
            <v>0.19010159300000001</v>
          </cell>
        </row>
        <row r="3520">
          <cell r="B3520" t="str">
            <v>Hspa1l</v>
          </cell>
          <cell r="C3520" t="str">
            <v>heat shock 70 kDa protein 1-like</v>
          </cell>
          <cell r="D3520">
            <v>0.19009873899999999</v>
          </cell>
          <cell r="E3520">
            <v>0.87954107500000001</v>
          </cell>
          <cell r="F3520" t="str">
            <v>3.1 ± 0.5</v>
          </cell>
          <cell r="G3520" t="str">
            <v>3.8 ± 0.2</v>
          </cell>
          <cell r="H3520">
            <v>0.19009873899999999</v>
          </cell>
        </row>
        <row r="3521">
          <cell r="B3521" t="str">
            <v>Fmo5</v>
          </cell>
          <cell r="C3521" t="str">
            <v>dimethylaniline monooxygenase [N-oxide-forming] 5 isoform X2</v>
          </cell>
          <cell r="D3521">
            <v>-0.19003442300000001</v>
          </cell>
          <cell r="E3521">
            <v>0.92085975900000006</v>
          </cell>
          <cell r="F3521" t="str">
            <v>1.9 ± 0.5</v>
          </cell>
          <cell r="G3521" t="str">
            <v>2.1 ± 0.6</v>
          </cell>
          <cell r="H3521">
            <v>0.19003442300000001</v>
          </cell>
        </row>
        <row r="3522">
          <cell r="B3522" t="str">
            <v>Haus1</v>
          </cell>
          <cell r="C3522" t="str">
            <v>HAUS augmin-like complex subunit 1</v>
          </cell>
          <cell r="D3522">
            <v>0.18996191700000001</v>
          </cell>
          <cell r="E3522">
            <v>0.79060261200000004</v>
          </cell>
          <cell r="F3522" t="str">
            <v>28.5 ± 2.2</v>
          </cell>
          <cell r="G3522" t="str">
            <v>35.2 ± 2.0</v>
          </cell>
          <cell r="H3522">
            <v>0.18996191700000001</v>
          </cell>
        </row>
        <row r="3523">
          <cell r="B3523" t="str">
            <v>Fam160a1</v>
          </cell>
          <cell r="C3523" t="str">
            <v>protein FAM160A1 isoform X1</v>
          </cell>
          <cell r="D3523">
            <v>0.189929187</v>
          </cell>
          <cell r="E3523">
            <v>0.57940455800000001</v>
          </cell>
          <cell r="F3523" t="str">
            <v>44.2 ± 3.3</v>
          </cell>
          <cell r="G3523" t="str">
            <v>54.3 ± 1.1</v>
          </cell>
          <cell r="H3523">
            <v>0.189929187</v>
          </cell>
        </row>
        <row r="3524">
          <cell r="B3524" t="str">
            <v>Dph3</v>
          </cell>
          <cell r="C3524" t="str">
            <v>DPH3 homolog isoform 1</v>
          </cell>
          <cell r="D3524">
            <v>0.18982486000000001</v>
          </cell>
          <cell r="E3524">
            <v>0.78063735099999998</v>
          </cell>
          <cell r="F3524" t="str">
            <v>18.0 ± 4.7</v>
          </cell>
          <cell r="G3524" t="str">
            <v>22.3 ± 4.6</v>
          </cell>
          <cell r="H3524">
            <v>0.18982486000000001</v>
          </cell>
        </row>
        <row r="3525">
          <cell r="B3525" t="str">
            <v>Slc35b3</v>
          </cell>
          <cell r="C3525" t="str">
            <v>adenosine 3'-phospho 5'-phosphosulfate transporter 2 isoform 1</v>
          </cell>
          <cell r="D3525">
            <v>-0.189809697</v>
          </cell>
          <cell r="E3525">
            <v>0.80099307500000005</v>
          </cell>
          <cell r="F3525" t="str">
            <v>17.0 ± 0.5</v>
          </cell>
          <cell r="G3525" t="str">
            <v>16.1 ± 2.6</v>
          </cell>
          <cell r="H3525">
            <v>0.189809697</v>
          </cell>
        </row>
        <row r="3526">
          <cell r="B3526" t="str">
            <v>Fbrs</v>
          </cell>
          <cell r="C3526" t="str">
            <v>probable fibrosin-1</v>
          </cell>
          <cell r="D3526">
            <v>-0.189796877</v>
          </cell>
          <cell r="E3526">
            <v>0.85651748299999997</v>
          </cell>
          <cell r="F3526" t="str">
            <v>8.3 ± 2.0</v>
          </cell>
          <cell r="G3526" t="str">
            <v>7.8 ± 1.1</v>
          </cell>
          <cell r="H3526">
            <v>0.189796877</v>
          </cell>
        </row>
        <row r="3527">
          <cell r="B3527" t="str">
            <v>E130012A19Rik</v>
          </cell>
          <cell r="C3527" t="str">
            <v>uncharacterized protein C17orf96 homolog</v>
          </cell>
          <cell r="D3527">
            <v>0.18976775800000001</v>
          </cell>
          <cell r="E3527">
            <v>0.88469491600000005</v>
          </cell>
          <cell r="F3527" t="str">
            <v>6.4 ± 1.6</v>
          </cell>
          <cell r="G3527" t="str">
            <v>8.0 ± 1.5</v>
          </cell>
          <cell r="H3527">
            <v>0.18976775800000001</v>
          </cell>
        </row>
        <row r="3528">
          <cell r="B3528" t="str">
            <v>Marcksl1</v>
          </cell>
          <cell r="C3528" t="str">
            <v>MARCKS-related protein</v>
          </cell>
          <cell r="D3528">
            <v>0.18971827799999999</v>
          </cell>
          <cell r="E3528">
            <v>0.72497603200000005</v>
          </cell>
          <cell r="F3528" t="str">
            <v>180.8 ± 51.0</v>
          </cell>
          <cell r="G3528" t="str">
            <v>220.9 ± 19.1</v>
          </cell>
          <cell r="H3528">
            <v>0.18971827799999999</v>
          </cell>
        </row>
        <row r="3529">
          <cell r="B3529" t="str">
            <v>Lbr</v>
          </cell>
          <cell r="C3529" t="str">
            <v>lamin-B receptor</v>
          </cell>
          <cell r="D3529">
            <v>0.189688367</v>
          </cell>
          <cell r="E3529">
            <v>0.62950033599999999</v>
          </cell>
          <cell r="F3529" t="str">
            <v>66.3 ± 8.3</v>
          </cell>
          <cell r="G3529" t="str">
            <v>81.4 ± 3.1</v>
          </cell>
          <cell r="H3529">
            <v>0.189688367</v>
          </cell>
        </row>
        <row r="3530">
          <cell r="B3530" t="str">
            <v>Hsbp1</v>
          </cell>
          <cell r="C3530" t="str">
            <v>heat shock factor-binding protein 1</v>
          </cell>
          <cell r="D3530">
            <v>-0.189633989</v>
          </cell>
          <cell r="E3530">
            <v>0.68501954899999995</v>
          </cell>
          <cell r="F3530" t="str">
            <v>167.8 ± 30.0</v>
          </cell>
          <cell r="G3530" t="str">
            <v>158.4 ± 14.2</v>
          </cell>
          <cell r="H3530">
            <v>0.189633989</v>
          </cell>
        </row>
        <row r="3531">
          <cell r="B3531" t="str">
            <v>Megf8</v>
          </cell>
          <cell r="C3531" t="str">
            <v>multiple epidermal growth factor-like domains protein 8 isoform X1</v>
          </cell>
          <cell r="D3531">
            <v>-0.18952745300000001</v>
          </cell>
          <cell r="E3531">
            <v>0.65984025700000004</v>
          </cell>
          <cell r="F3531" t="str">
            <v>15.3 ± 2.2</v>
          </cell>
          <cell r="G3531" t="str">
            <v>14.5 ± 1.8</v>
          </cell>
          <cell r="H3531">
            <v>0.18952745300000001</v>
          </cell>
        </row>
        <row r="3532">
          <cell r="B3532" t="str">
            <v>Pstk</v>
          </cell>
          <cell r="C3532" t="str">
            <v>L-seryl-tRNA(Sec) kinase isoform X3</v>
          </cell>
          <cell r="D3532">
            <v>0.18951153500000001</v>
          </cell>
          <cell r="E3532">
            <v>0.85932448900000002</v>
          </cell>
          <cell r="F3532" t="str">
            <v>13.2 ± 2.3</v>
          </cell>
          <cell r="G3532" t="str">
            <v>16.2 ± 2.0</v>
          </cell>
          <cell r="H3532">
            <v>0.18951153500000001</v>
          </cell>
        </row>
        <row r="3533">
          <cell r="B3533" t="str">
            <v>Mrpl35</v>
          </cell>
          <cell r="C3533" t="str">
            <v>39S ribosomal protein L35, mitochondrial</v>
          </cell>
          <cell r="D3533">
            <v>-0.18951025199999999</v>
          </cell>
          <cell r="E3533">
            <v>0.72906772900000005</v>
          </cell>
          <cell r="F3533" t="str">
            <v>22.4 ± 0.9</v>
          </cell>
          <cell r="G3533" t="str">
            <v>21.3 ± 3.4</v>
          </cell>
          <cell r="H3533">
            <v>0.18951025199999999</v>
          </cell>
        </row>
        <row r="3534">
          <cell r="B3534" t="str">
            <v>Rnf115</v>
          </cell>
          <cell r="C3534" t="str">
            <v>E3 ubiquitin-protein ligase RNF115 isoform X1</v>
          </cell>
          <cell r="D3534">
            <v>0.18946633800000001</v>
          </cell>
          <cell r="E3534">
            <v>0.643889822</v>
          </cell>
          <cell r="F3534" t="str">
            <v>49.7 ± 4.8</v>
          </cell>
          <cell r="G3534" t="str">
            <v>61.1 ± 4.5</v>
          </cell>
          <cell r="H3534">
            <v>0.18946633800000001</v>
          </cell>
        </row>
        <row r="3535">
          <cell r="B3535" t="str">
            <v>Poc1a</v>
          </cell>
          <cell r="C3535" t="str">
            <v>POC1 centriolar protein homolog A isoform X2</v>
          </cell>
          <cell r="D3535">
            <v>0.18940290800000001</v>
          </cell>
          <cell r="E3535">
            <v>0.84344882700000001</v>
          </cell>
          <cell r="F3535" t="str">
            <v>12.6 ± 1.5</v>
          </cell>
          <cell r="G3535" t="str">
            <v>15.6 ± 2.9</v>
          </cell>
          <cell r="H3535">
            <v>0.18940290800000001</v>
          </cell>
        </row>
        <row r="3536">
          <cell r="B3536" t="str">
            <v>Sgsm3</v>
          </cell>
          <cell r="C3536" t="str">
            <v>small G protein signaling modulator 3 isoform X4</v>
          </cell>
          <cell r="D3536">
            <v>-0.18940264900000001</v>
          </cell>
          <cell r="E3536">
            <v>0.71183972399999995</v>
          </cell>
          <cell r="F3536" t="str">
            <v>29.5 ± 2.3</v>
          </cell>
          <cell r="G3536" t="str">
            <v>28.0 ± 0.4</v>
          </cell>
          <cell r="H3536">
            <v>0.18940264900000001</v>
          </cell>
        </row>
        <row r="3537">
          <cell r="B3537" t="str">
            <v>4930539J05Rik</v>
          </cell>
          <cell r="C3537" t="str">
            <v>RIKEN cDNA 4930539J05 gene</v>
          </cell>
          <cell r="D3537">
            <v>-0.18939568500000001</v>
          </cell>
          <cell r="E3537">
            <v>0.86540610200000001</v>
          </cell>
          <cell r="F3537" t="str">
            <v>24.9 ± 3.7</v>
          </cell>
          <cell r="G3537" t="str">
            <v>23.5 ± 4.3</v>
          </cell>
          <cell r="H3537">
            <v>0.18939568500000001</v>
          </cell>
        </row>
        <row r="3538">
          <cell r="B3538" t="str">
            <v>Cutc</v>
          </cell>
          <cell r="C3538" t="str">
            <v>copper homeostasis protein cutC homolog isoform 1</v>
          </cell>
          <cell r="D3538">
            <v>0.189348606</v>
          </cell>
          <cell r="E3538">
            <v>0.85376032499999999</v>
          </cell>
          <cell r="F3538" t="str">
            <v>9.7 ± 0.6</v>
          </cell>
          <cell r="G3538" t="str">
            <v>12.0 ± 1.0</v>
          </cell>
          <cell r="H3538">
            <v>0.189348606</v>
          </cell>
        </row>
        <row r="3539">
          <cell r="B3539" t="str">
            <v>Fam118b</v>
          </cell>
          <cell r="C3539" t="str">
            <v>protein FAM118B isoform X1</v>
          </cell>
          <cell r="D3539">
            <v>0.189324827</v>
          </cell>
          <cell r="E3539">
            <v>0.75408372899999998</v>
          </cell>
          <cell r="F3539" t="str">
            <v>22.5 ± 1.2</v>
          </cell>
          <cell r="G3539" t="str">
            <v>28.0 ± 3.5</v>
          </cell>
          <cell r="H3539">
            <v>0.189324827</v>
          </cell>
        </row>
        <row r="3540">
          <cell r="B3540" t="str">
            <v>Plcd1</v>
          </cell>
          <cell r="C3540" t="str">
            <v>1-phosphatidylinositol 4,5-bisphosphate phosphodiesterase delta-1 isoform 1</v>
          </cell>
          <cell r="D3540">
            <v>-0.189293196</v>
          </cell>
          <cell r="E3540">
            <v>0.84993493899999994</v>
          </cell>
          <cell r="F3540" t="str">
            <v>7.6 ± 1.6</v>
          </cell>
          <cell r="G3540" t="str">
            <v>7.1 ± 1.2</v>
          </cell>
          <cell r="H3540">
            <v>0.189293196</v>
          </cell>
        </row>
        <row r="3541">
          <cell r="B3541" t="str">
            <v>Edem1</v>
          </cell>
          <cell r="C3541" t="str">
            <v>ER degradation-enhancing alpha-mannosidase-like protein 1 isoform X1</v>
          </cell>
          <cell r="D3541">
            <v>-0.18925011799999999</v>
          </cell>
          <cell r="E3541">
            <v>0.72320675099999998</v>
          </cell>
          <cell r="F3541" t="str">
            <v>16.1 ± 3.2</v>
          </cell>
          <cell r="G3541" t="str">
            <v>15.2 ± 1.6</v>
          </cell>
          <cell r="H3541">
            <v>0.18925011799999999</v>
          </cell>
        </row>
        <row r="3542">
          <cell r="B3542" t="str">
            <v>Ttbk2</v>
          </cell>
          <cell r="C3542" t="str">
            <v>tau-tubulin kinase 2 isoform 2</v>
          </cell>
          <cell r="D3542">
            <v>0.189205506</v>
          </cell>
          <cell r="E3542">
            <v>0.65977559900000005</v>
          </cell>
          <cell r="F3542" t="str">
            <v>7.1 ± 0.4</v>
          </cell>
          <cell r="G3542" t="str">
            <v>8.7 ± 0.5</v>
          </cell>
          <cell r="H3542">
            <v>0.189205506</v>
          </cell>
        </row>
        <row r="3543">
          <cell r="B3543" t="str">
            <v>Gper1</v>
          </cell>
          <cell r="C3543" t="str">
            <v>G-protein coupled estrogen receptor 1</v>
          </cell>
          <cell r="D3543">
            <v>0.18914376299999999</v>
          </cell>
          <cell r="E3543">
            <v>0.91945675199999999</v>
          </cell>
          <cell r="F3543" t="str">
            <v>19.0 ± 13.0</v>
          </cell>
          <cell r="G3543" t="str">
            <v>22.9 ± 6.1</v>
          </cell>
          <cell r="H3543">
            <v>0.18914376299999999</v>
          </cell>
        </row>
        <row r="3544">
          <cell r="B3544" t="str">
            <v>Lrrk1</v>
          </cell>
          <cell r="C3544" t="str">
            <v>leucine-rich repeat serine/threonine-protein kinase 1</v>
          </cell>
          <cell r="D3544">
            <v>-0.189136481</v>
          </cell>
          <cell r="E3544">
            <v>0.68501954899999995</v>
          </cell>
          <cell r="F3544" t="str">
            <v>23.3 ± 3.9</v>
          </cell>
          <cell r="G3544" t="str">
            <v>22.0 ± 3.2</v>
          </cell>
          <cell r="H3544">
            <v>0.189136481</v>
          </cell>
        </row>
        <row r="3545">
          <cell r="B3545" t="str">
            <v>Celf2</v>
          </cell>
          <cell r="C3545" t="str">
            <v>CUGBP Elav-like family member 2 isoform 8</v>
          </cell>
          <cell r="D3545">
            <v>-0.18913592100000001</v>
          </cell>
          <cell r="E3545">
            <v>0.72830510599999998</v>
          </cell>
          <cell r="F3545" t="str">
            <v>10.3 ± 2.1</v>
          </cell>
          <cell r="G3545" t="str">
            <v>9.7 ± 0.9</v>
          </cell>
          <cell r="H3545">
            <v>0.18913592100000001</v>
          </cell>
        </row>
        <row r="3546">
          <cell r="B3546" t="str">
            <v>Hdac1</v>
          </cell>
          <cell r="C3546" t="str">
            <v>histone deacetylase 1</v>
          </cell>
          <cell r="D3546">
            <v>0.189089123</v>
          </cell>
          <cell r="E3546">
            <v>0.75564109000000002</v>
          </cell>
          <cell r="F3546" t="str">
            <v>18.3 ± 2.6</v>
          </cell>
          <cell r="G3546" t="str">
            <v>22.4 ± 1.4</v>
          </cell>
          <cell r="H3546">
            <v>0.189089123</v>
          </cell>
        </row>
        <row r="3547">
          <cell r="B3547" t="str">
            <v>AU022754</v>
          </cell>
          <cell r="C3547" t="str">
            <v>expressed sequence AU022754</v>
          </cell>
          <cell r="D3547">
            <v>-0.189009024</v>
          </cell>
          <cell r="E3547">
            <v>0.83060388600000001</v>
          </cell>
          <cell r="F3547" t="str">
            <v>6.5 ± 0.3</v>
          </cell>
          <cell r="G3547" t="str">
            <v>6.2 ± 0.5</v>
          </cell>
          <cell r="H3547">
            <v>0.189009024</v>
          </cell>
        </row>
        <row r="3548">
          <cell r="B3548" t="str">
            <v>Pacsin2</v>
          </cell>
          <cell r="C3548" t="str">
            <v>protein kinase C and casein kinase substrate in neurons protein 2</v>
          </cell>
          <cell r="D3548">
            <v>-0.18899977200000001</v>
          </cell>
          <cell r="E3548">
            <v>0.61208294100000005</v>
          </cell>
          <cell r="F3548" t="str">
            <v>153.6 ± 9.8</v>
          </cell>
          <cell r="G3548" t="str">
            <v>144.7 ± 10.9</v>
          </cell>
          <cell r="H3548">
            <v>0.18899977200000001</v>
          </cell>
        </row>
        <row r="3549">
          <cell r="B3549" t="str">
            <v>Dnase1l1</v>
          </cell>
          <cell r="C3549" t="str">
            <v>deoxyribonuclease-1-like 1 precursor</v>
          </cell>
          <cell r="D3549">
            <v>-0.188954173</v>
          </cell>
          <cell r="E3549">
            <v>0.84459951</v>
          </cell>
          <cell r="F3549" t="str">
            <v>12.8 ± 0.5</v>
          </cell>
          <cell r="G3549" t="str">
            <v>12.1 ± 2.1</v>
          </cell>
          <cell r="H3549">
            <v>0.188954173</v>
          </cell>
        </row>
        <row r="3550">
          <cell r="B3550" t="str">
            <v>Gcnt7</v>
          </cell>
          <cell r="C3550" t="str">
            <v>beta-1,3-galactosyl-O-glycosyl-glycoprotein beta-1,6-N-acetylglucosaminyltransferase 7 isoform X1</v>
          </cell>
          <cell r="D3550">
            <v>-0.18892347100000001</v>
          </cell>
          <cell r="E3550">
            <v>0.89586542199999997</v>
          </cell>
          <cell r="F3550" t="str">
            <v>3.9 ± 0.7</v>
          </cell>
          <cell r="G3550" t="str">
            <v>3.8 ± 0.6</v>
          </cell>
          <cell r="H3550">
            <v>0.18892347100000001</v>
          </cell>
        </row>
        <row r="3551">
          <cell r="B3551" t="str">
            <v>Dnajc27</v>
          </cell>
          <cell r="C3551" t="str">
            <v>dnaJ homolog subfamily C member 27 isoform X2</v>
          </cell>
          <cell r="D3551">
            <v>0.188887049</v>
          </cell>
          <cell r="E3551">
            <v>0.81034961800000005</v>
          </cell>
          <cell r="F3551" t="str">
            <v>9.4 ± 2.0</v>
          </cell>
          <cell r="G3551" t="str">
            <v>11.7 ± 0.7</v>
          </cell>
          <cell r="H3551">
            <v>0.188887049</v>
          </cell>
        </row>
        <row r="3552">
          <cell r="B3552" t="str">
            <v>Pomgnt2</v>
          </cell>
          <cell r="C3552" t="str">
            <v>protein O-linked-mannose beta-1,4-N-acetylglucosaminyltransferase 2 precursor</v>
          </cell>
          <cell r="D3552">
            <v>-0.18871828099999999</v>
          </cell>
          <cell r="E3552">
            <v>0.86540610200000001</v>
          </cell>
          <cell r="F3552" t="str">
            <v>5.3 ± 0.5</v>
          </cell>
          <cell r="G3552" t="str">
            <v>5.0 ± 0.9</v>
          </cell>
          <cell r="H3552">
            <v>0.18871828099999999</v>
          </cell>
        </row>
        <row r="3553">
          <cell r="B3553" t="str">
            <v>Sh3tc2</v>
          </cell>
          <cell r="C3553" t="str">
            <v>SH3 domain and tetratricopeptide repeat-containing protein 2 isoform X4</v>
          </cell>
          <cell r="D3553">
            <v>-0.18865309099999999</v>
          </cell>
          <cell r="E3553">
            <v>0.75564109000000002</v>
          </cell>
          <cell r="F3553" t="str">
            <v>28.4 ± 1.2</v>
          </cell>
          <cell r="G3553" t="str">
            <v>27.0 ± 6.5</v>
          </cell>
          <cell r="H3553">
            <v>0.18865309099999999</v>
          </cell>
        </row>
        <row r="3554">
          <cell r="B3554" t="str">
            <v>Zfp664</v>
          </cell>
          <cell r="C3554" t="str">
            <v>zinc finger protein 664</v>
          </cell>
          <cell r="D3554">
            <v>0.188622177</v>
          </cell>
          <cell r="E3554">
            <v>0.69975125000000005</v>
          </cell>
          <cell r="F3554" t="str">
            <v>55.9 ± 13.9</v>
          </cell>
          <cell r="G3554" t="str">
            <v>68.2 ± 4.1</v>
          </cell>
          <cell r="H3554">
            <v>0.188622177</v>
          </cell>
        </row>
        <row r="3555">
          <cell r="B3555" t="str">
            <v>Cep152</v>
          </cell>
          <cell r="C3555" t="str">
            <v>centrosomal protein of 152 kDa isoform X4</v>
          </cell>
          <cell r="D3555">
            <v>0.18859500700000001</v>
          </cell>
          <cell r="E3555">
            <v>0.69555925500000004</v>
          </cell>
          <cell r="F3555" t="str">
            <v>10.9 ± 0.5</v>
          </cell>
          <cell r="G3555" t="str">
            <v>13.5 ± 0.8</v>
          </cell>
          <cell r="H3555">
            <v>0.18859500700000001</v>
          </cell>
        </row>
        <row r="3556">
          <cell r="B3556" t="str">
            <v>Cisd1</v>
          </cell>
          <cell r="C3556" t="str">
            <v>CDGSH iron-sulfur domain-containing protein 1</v>
          </cell>
          <cell r="D3556">
            <v>-0.18850098900000001</v>
          </cell>
          <cell r="E3556">
            <v>0.68673105000000001</v>
          </cell>
          <cell r="F3556" t="str">
            <v>95.7 ± 5.1</v>
          </cell>
          <cell r="G3556" t="str">
            <v>91.0 ± 6.4</v>
          </cell>
          <cell r="H3556">
            <v>0.18850098900000001</v>
          </cell>
        </row>
        <row r="3557">
          <cell r="B3557" t="str">
            <v>Tardbp</v>
          </cell>
          <cell r="C3557" t="str">
            <v>TAR DNA-binding protein 43 isoform 6</v>
          </cell>
          <cell r="D3557">
            <v>0.188423492</v>
          </cell>
          <cell r="E3557">
            <v>0.58440607499999997</v>
          </cell>
          <cell r="F3557" t="str">
            <v>46.2 ± 0.6</v>
          </cell>
          <cell r="G3557" t="str">
            <v>56.9 ± 1.7</v>
          </cell>
          <cell r="H3557">
            <v>0.188423492</v>
          </cell>
        </row>
        <row r="3558">
          <cell r="B3558" t="str">
            <v>H2afx</v>
          </cell>
          <cell r="C3558" t="str">
            <v>histone H2AX</v>
          </cell>
          <cell r="D3558">
            <v>0.18831535999999999</v>
          </cell>
          <cell r="E3558">
            <v>0.71726206999999997</v>
          </cell>
          <cell r="F3558" t="str">
            <v>463.1 ± 96.6</v>
          </cell>
          <cell r="G3558" t="str">
            <v>567.7 ± 64.5</v>
          </cell>
          <cell r="H3558">
            <v>0.18831535999999999</v>
          </cell>
        </row>
        <row r="3559">
          <cell r="B3559" t="str">
            <v>Ggcx</v>
          </cell>
          <cell r="C3559" t="str">
            <v>vitamin K-dependent gamma-carboxylase isoform X3</v>
          </cell>
          <cell r="D3559">
            <v>-0.18818832899999999</v>
          </cell>
          <cell r="E3559">
            <v>0.78444225199999995</v>
          </cell>
          <cell r="F3559" t="str">
            <v>14.5 ± 1.2</v>
          </cell>
          <cell r="G3559" t="str">
            <v>13.7 ± 2.5</v>
          </cell>
          <cell r="H3559">
            <v>0.18818832899999999</v>
          </cell>
        </row>
        <row r="3560">
          <cell r="B3560" t="str">
            <v>Atg13</v>
          </cell>
          <cell r="C3560" t="str">
            <v>autophagy-related protein 13 isoform X6</v>
          </cell>
          <cell r="D3560">
            <v>-0.188051045</v>
          </cell>
          <cell r="E3560">
            <v>0.73248014400000006</v>
          </cell>
          <cell r="F3560" t="str">
            <v>15.0 ± 0.7</v>
          </cell>
          <cell r="G3560" t="str">
            <v>14.2 ± 1.2</v>
          </cell>
          <cell r="H3560">
            <v>0.188051045</v>
          </cell>
        </row>
        <row r="3561">
          <cell r="B3561" t="str">
            <v>Ripk2</v>
          </cell>
          <cell r="C3561" t="str">
            <v>receptor-interacting serine/threonine-protein kinase 2 isoform 2</v>
          </cell>
          <cell r="D3561">
            <v>0.188035322</v>
          </cell>
          <cell r="E3561">
            <v>0.87189160799999998</v>
          </cell>
          <cell r="F3561" t="str">
            <v>3.2 ± 0.2</v>
          </cell>
          <cell r="G3561" t="str">
            <v>3.9 ± 0.7</v>
          </cell>
          <cell r="H3561">
            <v>0.188035322</v>
          </cell>
        </row>
        <row r="3562">
          <cell r="B3562" t="str">
            <v>Hs6st1</v>
          </cell>
          <cell r="C3562" t="str">
            <v>heparan-sulfate 6-O-sulfotransferase 1</v>
          </cell>
          <cell r="D3562">
            <v>0.18799839400000001</v>
          </cell>
          <cell r="E3562">
            <v>0.63073294700000004</v>
          </cell>
          <cell r="F3562" t="str">
            <v>70.2 ± 8.0</v>
          </cell>
          <cell r="G3562" t="str">
            <v>86.2 ± 9.0</v>
          </cell>
          <cell r="H3562">
            <v>0.18799839400000001</v>
          </cell>
        </row>
        <row r="3563">
          <cell r="B3563" t="str">
            <v>Rab32</v>
          </cell>
          <cell r="C3563" t="str">
            <v>ras-related protein Rab-32</v>
          </cell>
          <cell r="D3563">
            <v>0.18799493</v>
          </cell>
          <cell r="E3563">
            <v>0.86226458699999997</v>
          </cell>
          <cell r="F3563" t="str">
            <v>7.0 ± 1.0</v>
          </cell>
          <cell r="G3563" t="str">
            <v>8.7 ± 0.9</v>
          </cell>
          <cell r="H3563">
            <v>0.18799493</v>
          </cell>
        </row>
        <row r="3564">
          <cell r="B3564" t="str">
            <v>Lama5</v>
          </cell>
          <cell r="C3564" t="str">
            <v>laminin subunit alpha-5 isoform X3</v>
          </cell>
          <cell r="D3564">
            <v>-0.18797562000000001</v>
          </cell>
          <cell r="E3564">
            <v>0.670003656</v>
          </cell>
          <cell r="F3564" t="str">
            <v>94.0 ± 17.2</v>
          </cell>
          <cell r="G3564" t="str">
            <v>88.7 ± 11.2</v>
          </cell>
          <cell r="H3564">
            <v>0.18797562000000001</v>
          </cell>
        </row>
        <row r="3565">
          <cell r="B3565" t="str">
            <v>Zfp551</v>
          </cell>
          <cell r="C3565" t="str">
            <v>zinc finger protein 551</v>
          </cell>
          <cell r="D3565">
            <v>0.18784556899999999</v>
          </cell>
          <cell r="E3565">
            <v>0.87610215599999997</v>
          </cell>
          <cell r="F3565" t="str">
            <v>3.9 ± 0.5</v>
          </cell>
          <cell r="G3565" t="str">
            <v>4.8 ± 0.6</v>
          </cell>
          <cell r="H3565">
            <v>0.18784556899999999</v>
          </cell>
        </row>
        <row r="3566">
          <cell r="B3566" t="str">
            <v>Tsc22d4</v>
          </cell>
          <cell r="C3566" t="str">
            <v>TSC22 domain family protein 4 isoform 1</v>
          </cell>
          <cell r="D3566">
            <v>-0.18778906200000001</v>
          </cell>
          <cell r="E3566">
            <v>0.74318889399999999</v>
          </cell>
          <cell r="F3566" t="str">
            <v>45.5 ± 11.9</v>
          </cell>
          <cell r="G3566" t="str">
            <v>42.8 ± 4.0</v>
          </cell>
          <cell r="H3566">
            <v>0.18778906200000001</v>
          </cell>
        </row>
        <row r="3567">
          <cell r="B3567" t="str">
            <v>Dock6</v>
          </cell>
          <cell r="C3567" t="str">
            <v>dedicator of cytokinesis protein 6 isoform X6</v>
          </cell>
          <cell r="D3567">
            <v>0.187784586</v>
          </cell>
          <cell r="E3567">
            <v>0.80660889599999996</v>
          </cell>
          <cell r="F3567" t="str">
            <v>4.3 ± 0.4</v>
          </cell>
          <cell r="G3567" t="str">
            <v>5.3 ± 0.8</v>
          </cell>
          <cell r="H3567">
            <v>0.187784586</v>
          </cell>
        </row>
        <row r="3568">
          <cell r="B3568" t="str">
            <v>Gde1</v>
          </cell>
          <cell r="C3568" t="str">
            <v>glycerophosphodiester phosphodiesterase 1</v>
          </cell>
          <cell r="D3568">
            <v>0.18773398899999999</v>
          </cell>
          <cell r="E3568">
            <v>0.69052533800000004</v>
          </cell>
          <cell r="F3568" t="str">
            <v>50.9 ± 1.7</v>
          </cell>
          <cell r="G3568" t="str">
            <v>62.8 ± 5.5</v>
          </cell>
          <cell r="H3568">
            <v>0.18773398899999999</v>
          </cell>
        </row>
        <row r="3569">
          <cell r="B3569" t="str">
            <v>Rplp1</v>
          </cell>
          <cell r="C3569" t="str">
            <v>60S acidic ribosomal protein P1</v>
          </cell>
          <cell r="D3569">
            <v>-0.18770298899999999</v>
          </cell>
          <cell r="E3569">
            <v>0.65994567500000001</v>
          </cell>
          <cell r="F3569" t="str">
            <v>2948.1 ± 269.6</v>
          </cell>
          <cell r="G3569" t="str">
            <v>2809.9 ± 76.5</v>
          </cell>
          <cell r="H3569">
            <v>0.18770298899999999</v>
          </cell>
        </row>
        <row r="3570">
          <cell r="B3570" t="str">
            <v>Dhcr7</v>
          </cell>
          <cell r="C3570" t="str">
            <v>7-dehydrocholesterol reductase isoform X3</v>
          </cell>
          <cell r="D3570">
            <v>0.187640953</v>
          </cell>
          <cell r="E3570">
            <v>0.83141568300000002</v>
          </cell>
          <cell r="F3570" t="str">
            <v>8.2 ± 1.6</v>
          </cell>
          <cell r="G3570" t="str">
            <v>9.9 ± 0.7</v>
          </cell>
          <cell r="H3570">
            <v>0.187640953</v>
          </cell>
        </row>
        <row r="3571">
          <cell r="B3571" t="str">
            <v>Il17ra</v>
          </cell>
          <cell r="C3571" t="str">
            <v>interleukin-17 receptor A precursor</v>
          </cell>
          <cell r="D3571">
            <v>-0.18761318900000001</v>
          </cell>
          <cell r="E3571">
            <v>0.78243054099999998</v>
          </cell>
          <cell r="F3571" t="str">
            <v>6.4 ± 0.7</v>
          </cell>
          <cell r="G3571" t="str">
            <v>6.1 ± 1.0</v>
          </cell>
          <cell r="H3571">
            <v>0.18761318900000001</v>
          </cell>
        </row>
        <row r="3572">
          <cell r="B3572" t="str">
            <v>Got2</v>
          </cell>
          <cell r="C3572" t="str">
            <v>aspartate aminotransferase, mitochondrial</v>
          </cell>
          <cell r="D3572">
            <v>-0.18754009699999999</v>
          </cell>
          <cell r="E3572">
            <v>0.769255362</v>
          </cell>
          <cell r="F3572" t="str">
            <v>118.6 ± 17.1</v>
          </cell>
          <cell r="G3572" t="str">
            <v>112.4 ± 27.4</v>
          </cell>
          <cell r="H3572">
            <v>0.18754009699999999</v>
          </cell>
        </row>
        <row r="3573">
          <cell r="B3573" t="str">
            <v>Lix1l</v>
          </cell>
          <cell r="C3573" t="str">
            <v>LIX1-like protein</v>
          </cell>
          <cell r="D3573">
            <v>0.18750533899999999</v>
          </cell>
          <cell r="E3573">
            <v>0.864054302</v>
          </cell>
          <cell r="F3573" t="str">
            <v>3.4 ± 0.5</v>
          </cell>
          <cell r="G3573" t="str">
            <v>4.2 ± 0.3</v>
          </cell>
          <cell r="H3573">
            <v>0.18750533899999999</v>
          </cell>
        </row>
        <row r="3574">
          <cell r="B3574" t="str">
            <v>Yae1d1</v>
          </cell>
          <cell r="C3574" t="str">
            <v>yae1 domain-containing protein 1</v>
          </cell>
          <cell r="D3574">
            <v>0.187428556</v>
          </cell>
          <cell r="E3574">
            <v>0.76044448099999995</v>
          </cell>
          <cell r="F3574" t="str">
            <v>10.6 ± 0.3</v>
          </cell>
          <cell r="G3574" t="str">
            <v>13.0 ± 0.9</v>
          </cell>
          <cell r="H3574">
            <v>0.187428556</v>
          </cell>
        </row>
        <row r="3575">
          <cell r="B3575" t="str">
            <v>Slc25a27</v>
          </cell>
          <cell r="C3575" t="str">
            <v>mitochondrial uncoupling protein 4 isoform X10</v>
          </cell>
          <cell r="D3575">
            <v>0.187361998</v>
          </cell>
          <cell r="E3575">
            <v>0.84459951</v>
          </cell>
          <cell r="F3575" t="str">
            <v>5.3 ± 0.4</v>
          </cell>
          <cell r="G3575" t="str">
            <v>6.5 ± 0.2</v>
          </cell>
          <cell r="H3575">
            <v>0.187361998</v>
          </cell>
        </row>
        <row r="3576">
          <cell r="B3576" t="str">
            <v>Bcl9</v>
          </cell>
          <cell r="C3576" t="str">
            <v>B-cell CLL/lymphoma 9 protein isoform X3</v>
          </cell>
          <cell r="D3576">
            <v>-0.18735601099999999</v>
          </cell>
          <cell r="E3576">
            <v>0.81878222099999998</v>
          </cell>
          <cell r="F3576" t="str">
            <v>5.4 ± 1.3</v>
          </cell>
          <cell r="G3576" t="str">
            <v>5.1 ± 0.5</v>
          </cell>
          <cell r="H3576">
            <v>0.18735601099999999</v>
          </cell>
        </row>
        <row r="3577">
          <cell r="B3577" t="str">
            <v>Krtcap2</v>
          </cell>
          <cell r="C3577" t="str">
            <v>keratinocyte-associated protein 2 isoform 2</v>
          </cell>
          <cell r="D3577">
            <v>-0.187198801</v>
          </cell>
          <cell r="E3577">
            <v>0.70284044999999995</v>
          </cell>
          <cell r="F3577" t="str">
            <v>206.5 ± 18.0</v>
          </cell>
          <cell r="G3577" t="str">
            <v>197.0 ± 12.6</v>
          </cell>
          <cell r="H3577">
            <v>0.187198801</v>
          </cell>
        </row>
        <row r="3578">
          <cell r="B3578" t="str">
            <v>Snrpd3</v>
          </cell>
          <cell r="C3578" t="str">
            <v>small nuclear ribonucleoprotein Sm D3</v>
          </cell>
          <cell r="D3578">
            <v>0.187191946</v>
          </cell>
          <cell r="E3578">
            <v>0.78958240400000002</v>
          </cell>
          <cell r="F3578" t="str">
            <v>21.1 ± 4.2</v>
          </cell>
          <cell r="G3578" t="str">
            <v>26.2 ± 1.9</v>
          </cell>
          <cell r="H3578">
            <v>0.187191946</v>
          </cell>
        </row>
        <row r="3579">
          <cell r="B3579" t="str">
            <v>Zfp933</v>
          </cell>
          <cell r="C3579" t="str">
            <v>uncharacterized protein LOC242747 isoform X1</v>
          </cell>
          <cell r="D3579">
            <v>0.187149541</v>
          </cell>
          <cell r="E3579">
            <v>0.804588309</v>
          </cell>
          <cell r="F3579" t="str">
            <v>6.9 ± 0.9</v>
          </cell>
          <cell r="G3579" t="str">
            <v>8.4 ± 1.2</v>
          </cell>
          <cell r="H3579">
            <v>0.187149541</v>
          </cell>
        </row>
        <row r="3580">
          <cell r="B3580" t="str">
            <v>Lpcat1</v>
          </cell>
          <cell r="C3580" t="str">
            <v>lysophosphatidylcholine acyltransferase 1</v>
          </cell>
          <cell r="D3580">
            <v>0.18712351799999999</v>
          </cell>
          <cell r="E3580">
            <v>0.68501954899999995</v>
          </cell>
          <cell r="F3580" t="str">
            <v>24.8 ± 2.7</v>
          </cell>
          <cell r="G3580" t="str">
            <v>30.5 ± 3.4</v>
          </cell>
          <cell r="H3580">
            <v>0.18712351799999999</v>
          </cell>
        </row>
        <row r="3581">
          <cell r="B3581" t="str">
            <v>Sgol1</v>
          </cell>
          <cell r="C3581" t="str">
            <v>shugoshin 1</v>
          </cell>
          <cell r="D3581">
            <v>0.18709921199999999</v>
          </cell>
          <cell r="E3581">
            <v>0.66090325100000002</v>
          </cell>
          <cell r="F3581" t="str">
            <v>20.4 ± 2.0</v>
          </cell>
          <cell r="G3581" t="str">
            <v>25.0 ± 0.3</v>
          </cell>
          <cell r="H3581">
            <v>0.18709921199999999</v>
          </cell>
        </row>
        <row r="3582">
          <cell r="B3582" t="str">
            <v>1700088E04Rik</v>
          </cell>
          <cell r="C3582" t="str">
            <v>UPF0193 protein EVG1 homolog isoform 4</v>
          </cell>
          <cell r="D3582">
            <v>0.187077034</v>
          </cell>
          <cell r="E3582">
            <v>0.72925163900000001</v>
          </cell>
          <cell r="F3582" t="str">
            <v>41.4 ± 2.1</v>
          </cell>
          <cell r="G3582" t="str">
            <v>51.0 ± 5.5</v>
          </cell>
          <cell r="H3582">
            <v>0.187077034</v>
          </cell>
        </row>
        <row r="3583">
          <cell r="B3583" t="str">
            <v>Yif1a</v>
          </cell>
          <cell r="C3583" t="str">
            <v>protein YIF1A</v>
          </cell>
          <cell r="D3583">
            <v>0.186904508</v>
          </cell>
          <cell r="E3583">
            <v>0.69555925500000004</v>
          </cell>
          <cell r="F3583" t="str">
            <v>73.8 ± 3.2</v>
          </cell>
          <cell r="G3583" t="str">
            <v>91.0 ± 10.0</v>
          </cell>
          <cell r="H3583">
            <v>0.186904508</v>
          </cell>
        </row>
        <row r="3584">
          <cell r="B3584" t="str">
            <v>Epb41l2</v>
          </cell>
          <cell r="C3584" t="str">
            <v xml:space="preserve">erythrocyte membrane protein band 4.1-like protein 2 </v>
          </cell>
          <cell r="D3584">
            <v>0.186856035</v>
          </cell>
          <cell r="E3584">
            <v>0.65965774799999999</v>
          </cell>
          <cell r="F3584" t="str">
            <v>43.3 ± 4.4</v>
          </cell>
          <cell r="G3584" t="str">
            <v>53.3 ± 3.7</v>
          </cell>
          <cell r="H3584">
            <v>0.186856035</v>
          </cell>
        </row>
        <row r="3585">
          <cell r="B3585" t="str">
            <v>Dync1li2</v>
          </cell>
          <cell r="C3585" t="str">
            <v>cytoplasmic dynein 1 light intermediate chain 2 isoform X4</v>
          </cell>
          <cell r="D3585">
            <v>-0.186826778</v>
          </cell>
          <cell r="E3585">
            <v>0.75468904199999998</v>
          </cell>
          <cell r="F3585" t="str">
            <v>52.9 ± 11.0</v>
          </cell>
          <cell r="G3585" t="str">
            <v>49.9 ± 8.7</v>
          </cell>
          <cell r="H3585">
            <v>0.186826778</v>
          </cell>
        </row>
        <row r="3586">
          <cell r="B3586" t="str">
            <v>Zfp362</v>
          </cell>
          <cell r="C3586" t="str">
            <v>zinc finger protein 362</v>
          </cell>
          <cell r="D3586">
            <v>-0.18677194499999999</v>
          </cell>
          <cell r="E3586">
            <v>0.84388742000000005</v>
          </cell>
          <cell r="F3586" t="str">
            <v>7.5 ± 1.5</v>
          </cell>
          <cell r="G3586" t="str">
            <v>7.1 ± 0.5</v>
          </cell>
          <cell r="H3586">
            <v>0.18677194499999999</v>
          </cell>
        </row>
        <row r="3587">
          <cell r="B3587" t="str">
            <v>Sap18</v>
          </cell>
          <cell r="C3587" t="str">
            <v>histone deacetylase complex subunit SAP18</v>
          </cell>
          <cell r="D3587">
            <v>-0.186684287</v>
          </cell>
          <cell r="E3587">
            <v>0.73461148499999995</v>
          </cell>
          <cell r="F3587" t="str">
            <v>24.9 ± 3.6</v>
          </cell>
          <cell r="G3587" t="str">
            <v>23.5 ± 3.6</v>
          </cell>
          <cell r="H3587">
            <v>0.186684287</v>
          </cell>
        </row>
        <row r="3588">
          <cell r="B3588" t="str">
            <v>Atp6v1b1</v>
          </cell>
          <cell r="C3588" t="str">
            <v>V-type proton ATPase subunit B, kidney isoform</v>
          </cell>
          <cell r="D3588">
            <v>0.18666212500000001</v>
          </cell>
          <cell r="E3588">
            <v>0.91815479799999999</v>
          </cell>
          <cell r="F3588" t="str">
            <v>23.4 ± 9.6</v>
          </cell>
          <cell r="G3588" t="str">
            <v>28.3 ± 13.0</v>
          </cell>
          <cell r="H3588">
            <v>0.18666212500000001</v>
          </cell>
        </row>
        <row r="3589">
          <cell r="B3589" t="str">
            <v>Mb21d2</v>
          </cell>
          <cell r="C3589" t="str">
            <v>protein MB21D2 isoform X3</v>
          </cell>
          <cell r="D3589">
            <v>0.18661327</v>
          </cell>
          <cell r="E3589">
            <v>0.78418905299999997</v>
          </cell>
          <cell r="F3589" t="str">
            <v>10.2 ± 0.7</v>
          </cell>
          <cell r="G3589" t="str">
            <v>12.6 ± 0.8</v>
          </cell>
          <cell r="H3589">
            <v>0.18661327</v>
          </cell>
        </row>
        <row r="3590">
          <cell r="B3590" t="str">
            <v>Prrg4</v>
          </cell>
          <cell r="C3590" t="str">
            <v>transmembrane gamma-carboxyglutamic acid protein 4 precursor</v>
          </cell>
          <cell r="D3590">
            <v>0.186592069</v>
          </cell>
          <cell r="E3590">
            <v>0.74318889399999999</v>
          </cell>
          <cell r="F3590" t="str">
            <v>33.8 ± 9.0</v>
          </cell>
          <cell r="G3590" t="str">
            <v>41.2 ± 1.5</v>
          </cell>
          <cell r="H3590">
            <v>0.186592069</v>
          </cell>
        </row>
        <row r="3591">
          <cell r="B3591" t="str">
            <v>Stxbp5</v>
          </cell>
          <cell r="C3591" t="str">
            <v>syntaxin-binding protein 5</v>
          </cell>
          <cell r="D3591">
            <v>-0.18654942399999999</v>
          </cell>
          <cell r="E3591">
            <v>0.71849472000000003</v>
          </cell>
          <cell r="F3591" t="str">
            <v>13.9 ± 1.5</v>
          </cell>
          <cell r="G3591" t="str">
            <v>13.2 ± 1.2</v>
          </cell>
          <cell r="H3591">
            <v>0.18654942399999999</v>
          </cell>
        </row>
        <row r="3592">
          <cell r="B3592" t="str">
            <v>Plk4</v>
          </cell>
          <cell r="C3592" t="str">
            <v>serine/threonine-protein kinase PLK4 isoform 2</v>
          </cell>
          <cell r="D3592">
            <v>0.18651757899999999</v>
          </cell>
          <cell r="E3592">
            <v>0.60721231799999997</v>
          </cell>
          <cell r="F3592" t="str">
            <v>53.7 ± 3.3</v>
          </cell>
          <cell r="G3592" t="str">
            <v>65.7 ± 0.8</v>
          </cell>
          <cell r="H3592">
            <v>0.18651757899999999</v>
          </cell>
        </row>
        <row r="3593">
          <cell r="B3593" t="str">
            <v>Smim4</v>
          </cell>
          <cell r="C3593" t="str">
            <v>small integral membrane protein 4 isoform 1</v>
          </cell>
          <cell r="D3593">
            <v>0.18648901800000001</v>
          </cell>
          <cell r="E3593">
            <v>0.90484012400000002</v>
          </cell>
          <cell r="F3593" t="str">
            <v>23.3 ± 7.3</v>
          </cell>
          <cell r="G3593" t="str">
            <v>28.3 ± 6.4</v>
          </cell>
          <cell r="H3593">
            <v>0.18648901800000001</v>
          </cell>
        </row>
        <row r="3594">
          <cell r="B3594" t="str">
            <v>Maged1</v>
          </cell>
          <cell r="C3594" t="str">
            <v>melanoma-associated antigen D1</v>
          </cell>
          <cell r="D3594">
            <v>0.18637868799999999</v>
          </cell>
          <cell r="E3594">
            <v>0.64660341700000001</v>
          </cell>
          <cell r="F3594" t="str">
            <v>112.1 ± 11.4</v>
          </cell>
          <cell r="G3594" t="str">
            <v>137.6 ± 17.4</v>
          </cell>
          <cell r="H3594">
            <v>0.18637868799999999</v>
          </cell>
        </row>
        <row r="3595">
          <cell r="B3595" t="str">
            <v>Crebzf</v>
          </cell>
          <cell r="C3595" t="str">
            <v>CREB/ATF bZIP transcription factor isoform X1</v>
          </cell>
          <cell r="D3595">
            <v>0.18632876500000001</v>
          </cell>
          <cell r="E3595">
            <v>0.75122615000000004</v>
          </cell>
          <cell r="F3595" t="str">
            <v>41.0 ± 3.5</v>
          </cell>
          <cell r="G3595" t="str">
            <v>50.3 ± 2.0</v>
          </cell>
          <cell r="H3595">
            <v>0.18632876500000001</v>
          </cell>
        </row>
        <row r="3596">
          <cell r="B3596" t="str">
            <v>Prim1</v>
          </cell>
          <cell r="C3596" t="str">
            <v>DNA primase small subunit</v>
          </cell>
          <cell r="D3596">
            <v>0.18626621600000001</v>
          </cell>
          <cell r="E3596">
            <v>0.75564109000000002</v>
          </cell>
          <cell r="F3596" t="str">
            <v>154.4 ± 28.2</v>
          </cell>
          <cell r="G3596" t="str">
            <v>191.2 ± 8.8</v>
          </cell>
          <cell r="H3596">
            <v>0.18626621600000001</v>
          </cell>
        </row>
        <row r="3597">
          <cell r="B3597" t="str">
            <v>Zfp790</v>
          </cell>
          <cell r="C3597" t="str">
            <v>zinc finger protein 790 isoform X1</v>
          </cell>
          <cell r="D3597">
            <v>0.186179074</v>
          </cell>
          <cell r="E3597">
            <v>0.77691898800000003</v>
          </cell>
          <cell r="F3597" t="str">
            <v>9.5 ± 0.3</v>
          </cell>
          <cell r="G3597" t="str">
            <v>11.7 ± 0.8</v>
          </cell>
          <cell r="H3597">
            <v>0.186179074</v>
          </cell>
        </row>
        <row r="3598">
          <cell r="B3598" t="str">
            <v>Mier2</v>
          </cell>
          <cell r="C3598" t="str">
            <v>mesoderm induction early response protein 2 isoform X4</v>
          </cell>
          <cell r="D3598">
            <v>-0.18617287199999999</v>
          </cell>
          <cell r="E3598">
            <v>0.74318889399999999</v>
          </cell>
          <cell r="F3598" t="str">
            <v>37.4 ± 3.9</v>
          </cell>
          <cell r="G3598" t="str">
            <v>35.7 ± 4.5</v>
          </cell>
          <cell r="H3598">
            <v>0.18617287199999999</v>
          </cell>
        </row>
        <row r="3599">
          <cell r="B3599" t="str">
            <v>Dynll2</v>
          </cell>
          <cell r="C3599" t="str">
            <v>dynein light chain 2, cytoplasmic</v>
          </cell>
          <cell r="D3599">
            <v>-0.18612371899999999</v>
          </cell>
          <cell r="E3599">
            <v>0.78049007999999997</v>
          </cell>
          <cell r="F3599" t="str">
            <v>17.6 ± 1.7</v>
          </cell>
          <cell r="G3599" t="str">
            <v>16.6 ± 2.7</v>
          </cell>
          <cell r="H3599">
            <v>0.18612371899999999</v>
          </cell>
        </row>
        <row r="3600">
          <cell r="B3600" t="str">
            <v>1700113A16Rik</v>
          </cell>
          <cell r="C3600" t="str">
            <v>RIKEN cDNA 1700113A16 gene</v>
          </cell>
          <cell r="D3600">
            <v>-0.18611386799999999</v>
          </cell>
          <cell r="E3600">
            <v>0.88536875599999998</v>
          </cell>
          <cell r="F3600" t="str">
            <v>11.3 ± 1.1</v>
          </cell>
          <cell r="G3600" t="str">
            <v>10.7 ± 2.7</v>
          </cell>
          <cell r="H3600">
            <v>0.18611386799999999</v>
          </cell>
        </row>
        <row r="3601">
          <cell r="B3601" t="str">
            <v>Poll</v>
          </cell>
          <cell r="C3601" t="str">
            <v>DNA polymerase lambda isoform 2</v>
          </cell>
          <cell r="D3601">
            <v>0.18602083599999999</v>
          </cell>
          <cell r="E3601">
            <v>0.672482311</v>
          </cell>
          <cell r="F3601" t="str">
            <v>30.0 ± 2.5</v>
          </cell>
          <cell r="G3601" t="str">
            <v>36.8 ± 0.6</v>
          </cell>
          <cell r="H3601">
            <v>0.18602083599999999</v>
          </cell>
        </row>
        <row r="3602">
          <cell r="B3602" t="str">
            <v>Gad2</v>
          </cell>
          <cell r="C3602" t="str">
            <v>glutamate decarboxylase 2 isoform X1</v>
          </cell>
          <cell r="D3602">
            <v>0.18582162399999999</v>
          </cell>
          <cell r="E3602">
            <v>0.92809622800000002</v>
          </cell>
          <cell r="F3602" t="str">
            <v>0.9 ± 0.3</v>
          </cell>
          <cell r="G3602" t="str">
            <v>1.1 ± 0.4</v>
          </cell>
          <cell r="H3602">
            <v>0.18582162399999999</v>
          </cell>
        </row>
        <row r="3603">
          <cell r="B3603" t="str">
            <v>Slc8a3</v>
          </cell>
          <cell r="C3603" t="str">
            <v>sodium/calcium exchanger 3 isoform X3</v>
          </cell>
          <cell r="D3603">
            <v>0.185786389</v>
          </cell>
          <cell r="E3603">
            <v>0.93515596199999995</v>
          </cell>
          <cell r="F3603" t="str">
            <v>6.0 ± 2.9</v>
          </cell>
          <cell r="G3603" t="str">
            <v>7.2 ± 3.7</v>
          </cell>
          <cell r="H3603">
            <v>0.185786389</v>
          </cell>
        </row>
        <row r="3604">
          <cell r="B3604" t="str">
            <v>Diaph2</v>
          </cell>
          <cell r="C3604" t="str">
            <v xml:space="preserve">diaphanous related formin 2 </v>
          </cell>
          <cell r="D3604">
            <v>-0.18578244099999999</v>
          </cell>
          <cell r="E3604">
            <v>0.78160136099999999</v>
          </cell>
          <cell r="F3604" t="str">
            <v>6.3 ± 1.5</v>
          </cell>
          <cell r="G3604" t="str">
            <v>5.9 ± 0.6</v>
          </cell>
          <cell r="H3604">
            <v>0.18578244099999999</v>
          </cell>
        </row>
        <row r="3605">
          <cell r="B3605" t="str">
            <v>Kcmf1</v>
          </cell>
          <cell r="C3605" t="str">
            <v>E3 ubiquitin-protein ligase KCMF1 isoform X1</v>
          </cell>
          <cell r="D3605">
            <v>-0.18571206100000001</v>
          </cell>
          <cell r="E3605">
            <v>0.69310893500000004</v>
          </cell>
          <cell r="F3605" t="str">
            <v>38.2 ± 0.6</v>
          </cell>
          <cell r="G3605" t="str">
            <v>36.3 ± 4.1</v>
          </cell>
          <cell r="H3605">
            <v>0.18571206100000001</v>
          </cell>
        </row>
        <row r="3606">
          <cell r="B3606" t="str">
            <v>Tmem63a</v>
          </cell>
          <cell r="C3606" t="str">
            <v>CSC1-like protein 1 isoform X1</v>
          </cell>
          <cell r="D3606">
            <v>-0.18568662999999999</v>
          </cell>
          <cell r="E3606">
            <v>0.69555925500000004</v>
          </cell>
          <cell r="F3606" t="str">
            <v>31.6 ± 4.0</v>
          </cell>
          <cell r="G3606" t="str">
            <v>30.1 ± 3.2</v>
          </cell>
          <cell r="H3606">
            <v>0.18568662999999999</v>
          </cell>
        </row>
        <row r="3607">
          <cell r="B3607" t="str">
            <v>Gatad2b</v>
          </cell>
          <cell r="C3607" t="str">
            <v>transcriptional repressor p66-beta isoform X2</v>
          </cell>
          <cell r="D3607">
            <v>-0.185655665</v>
          </cell>
          <cell r="E3607">
            <v>0.83585737500000001</v>
          </cell>
          <cell r="F3607" t="str">
            <v>22.5 ± 8.0</v>
          </cell>
          <cell r="G3607" t="str">
            <v>21.1 ± 1.5</v>
          </cell>
          <cell r="H3607">
            <v>0.185655665</v>
          </cell>
        </row>
        <row r="3608">
          <cell r="B3608" t="str">
            <v>Rps11</v>
          </cell>
          <cell r="C3608" t="str">
            <v>40S ribosomal protein S11</v>
          </cell>
          <cell r="D3608">
            <v>-0.18555485099999999</v>
          </cell>
          <cell r="E3608">
            <v>0.59351993599999997</v>
          </cell>
          <cell r="F3608" t="str">
            <v>942.1 ± 54.2</v>
          </cell>
          <cell r="G3608" t="str">
            <v>895.0 ± 54.7</v>
          </cell>
          <cell r="H3608">
            <v>0.18555485099999999</v>
          </cell>
        </row>
        <row r="3609">
          <cell r="B3609" t="str">
            <v>Dbnl</v>
          </cell>
          <cell r="C3609" t="str">
            <v>drebrin-like protein isoform 3</v>
          </cell>
          <cell r="D3609">
            <v>0.18554430899999999</v>
          </cell>
          <cell r="E3609">
            <v>0.64952307099999995</v>
          </cell>
          <cell r="F3609" t="str">
            <v>62.1 ± 8.4</v>
          </cell>
          <cell r="G3609" t="str">
            <v>76.1 ± 6.2</v>
          </cell>
          <cell r="H3609">
            <v>0.18554430899999999</v>
          </cell>
        </row>
        <row r="3610">
          <cell r="B3610" t="str">
            <v>Nucb1</v>
          </cell>
          <cell r="C3610" t="str">
            <v>nucleobindin-1 isoform 1 precursor</v>
          </cell>
          <cell r="D3610">
            <v>-0.18545535399999999</v>
          </cell>
          <cell r="E3610">
            <v>0.60766447199999996</v>
          </cell>
          <cell r="F3610" t="str">
            <v>78.6 ± 8.9</v>
          </cell>
          <cell r="G3610" t="str">
            <v>74.5 ± 3.1</v>
          </cell>
          <cell r="H3610">
            <v>0.18545535399999999</v>
          </cell>
        </row>
        <row r="3611">
          <cell r="B3611" t="str">
            <v>Ssc4d</v>
          </cell>
          <cell r="C3611" t="str">
            <v>scavenger receptor cysteine-rich domain-containing group B protein isoform X2</v>
          </cell>
          <cell r="D3611">
            <v>0.18540637099999999</v>
          </cell>
          <cell r="E3611">
            <v>0.88286852599999999</v>
          </cell>
          <cell r="F3611" t="str">
            <v>3.8 ± 0.8</v>
          </cell>
          <cell r="G3611" t="str">
            <v>4.6 ± 0.1</v>
          </cell>
          <cell r="H3611">
            <v>0.18540637099999999</v>
          </cell>
        </row>
        <row r="3612">
          <cell r="B3612" t="str">
            <v>A230046K03Rik</v>
          </cell>
          <cell r="C3612" t="str">
            <v>WASH complex subunit 7</v>
          </cell>
          <cell r="D3612">
            <v>0.18539736300000001</v>
          </cell>
          <cell r="E3612">
            <v>0.71406861300000002</v>
          </cell>
          <cell r="F3612" t="str">
            <v>28.9 ± 2.8</v>
          </cell>
          <cell r="G3612" t="str">
            <v>35.6 ± 4.4</v>
          </cell>
          <cell r="H3612">
            <v>0.18539736300000001</v>
          </cell>
        </row>
        <row r="3613">
          <cell r="B3613" t="str">
            <v>Cadm1</v>
          </cell>
          <cell r="C3613" t="str">
            <v>cell adhesion molecule 1 isoform X3</v>
          </cell>
          <cell r="D3613">
            <v>-0.18538163899999999</v>
          </cell>
          <cell r="E3613">
            <v>0.64697894600000005</v>
          </cell>
          <cell r="F3613" t="str">
            <v>72.1 ± 9.2</v>
          </cell>
          <cell r="G3613" t="str">
            <v>68.3 ± 7.5</v>
          </cell>
          <cell r="H3613">
            <v>0.18538163899999999</v>
          </cell>
        </row>
        <row r="3614">
          <cell r="B3614" t="str">
            <v>Hip1</v>
          </cell>
          <cell r="C3614" t="str">
            <v>huntingtin-interacting protein 1</v>
          </cell>
          <cell r="D3614">
            <v>-0.18536903299999999</v>
          </cell>
          <cell r="E3614">
            <v>0.86540610200000001</v>
          </cell>
          <cell r="F3614" t="str">
            <v>15.8 ± 7.9</v>
          </cell>
          <cell r="G3614" t="str">
            <v>14.8 ± 3.2</v>
          </cell>
          <cell r="H3614">
            <v>0.18536903299999999</v>
          </cell>
        </row>
        <row r="3615">
          <cell r="B3615" t="str">
            <v>Rmrp</v>
          </cell>
          <cell r="C3615" t="str">
            <v>RNA component of mitochondrial RNAase P</v>
          </cell>
          <cell r="D3615">
            <v>0.18528336100000001</v>
          </cell>
          <cell r="E3615">
            <v>0.69711144199999997</v>
          </cell>
          <cell r="F3615" t="str">
            <v>39194.5 ± 5431.3</v>
          </cell>
          <cell r="G3615" t="str">
            <v>48246.0 ± 4716.5</v>
          </cell>
          <cell r="H3615">
            <v>0.18528336100000001</v>
          </cell>
        </row>
        <row r="3616">
          <cell r="B3616" t="str">
            <v>Ccdc64</v>
          </cell>
          <cell r="C3616" t="str">
            <v>BICD family-like cargo adapter 1</v>
          </cell>
          <cell r="D3616">
            <v>-0.18527326299999999</v>
          </cell>
          <cell r="E3616">
            <v>0.86482815899999999</v>
          </cell>
          <cell r="F3616" t="str">
            <v>15.2 ± 6.8</v>
          </cell>
          <cell r="G3616" t="str">
            <v>14.2 ± 1.9</v>
          </cell>
          <cell r="H3616">
            <v>0.18527326299999999</v>
          </cell>
        </row>
        <row r="3617">
          <cell r="B3617" t="str">
            <v>Psmd12</v>
          </cell>
          <cell r="C3617" t="str">
            <v>26S proteasome non-ATPase regulatory subunit 12</v>
          </cell>
          <cell r="D3617">
            <v>0.18525341100000001</v>
          </cell>
          <cell r="E3617">
            <v>0.72115882499999995</v>
          </cell>
          <cell r="F3617" t="str">
            <v>57.2 ± 5.7</v>
          </cell>
          <cell r="G3617" t="str">
            <v>70.6 ± 4.0</v>
          </cell>
          <cell r="H3617">
            <v>0.18525341100000001</v>
          </cell>
        </row>
        <row r="3618">
          <cell r="B3618" t="str">
            <v>Drap1</v>
          </cell>
          <cell r="C3618" t="str">
            <v>dr1-associated corepressor isoform 1</v>
          </cell>
          <cell r="D3618">
            <v>0.18525048099999999</v>
          </cell>
          <cell r="E3618">
            <v>0.64907499800000001</v>
          </cell>
          <cell r="F3618" t="str">
            <v>157.2 ± 21.8</v>
          </cell>
          <cell r="G3618" t="str">
            <v>192.2 ± 9.5</v>
          </cell>
          <cell r="H3618">
            <v>0.18525048099999999</v>
          </cell>
        </row>
        <row r="3619">
          <cell r="B3619" t="str">
            <v>Spast</v>
          </cell>
          <cell r="C3619" t="str">
            <v>spastin isoform X3</v>
          </cell>
          <cell r="D3619">
            <v>0.18524365100000001</v>
          </cell>
          <cell r="E3619">
            <v>0.66277041400000003</v>
          </cell>
          <cell r="F3619" t="str">
            <v>25.6 ± 4.2</v>
          </cell>
          <cell r="G3619" t="str">
            <v>31.3 ± 0.8</v>
          </cell>
          <cell r="H3619">
            <v>0.18524365100000001</v>
          </cell>
        </row>
        <row r="3620">
          <cell r="B3620" t="str">
            <v>Tmem110</v>
          </cell>
          <cell r="C3620" t="str">
            <v>store-operated calcium entry regulator STIMATE isoform X1</v>
          </cell>
          <cell r="D3620">
            <v>0.18522276400000001</v>
          </cell>
          <cell r="E3620">
            <v>0.82000173499999995</v>
          </cell>
          <cell r="F3620" t="str">
            <v>10.9 ± 2.2</v>
          </cell>
          <cell r="G3620" t="str">
            <v>13.3 ± 3.0</v>
          </cell>
          <cell r="H3620">
            <v>0.18522276400000001</v>
          </cell>
        </row>
        <row r="3621">
          <cell r="B3621" t="str">
            <v>Intu</v>
          </cell>
          <cell r="C3621" t="str">
            <v>protein inturned isoform X2</v>
          </cell>
          <cell r="D3621">
            <v>0.18508975</v>
          </cell>
          <cell r="E3621">
            <v>0.70992753399999997</v>
          </cell>
          <cell r="F3621" t="str">
            <v>9.5 ± 0.9</v>
          </cell>
          <cell r="G3621" t="str">
            <v>11.6 ± 0.7</v>
          </cell>
          <cell r="H3621">
            <v>0.18508975</v>
          </cell>
        </row>
        <row r="3622">
          <cell r="B3622" t="str">
            <v>Armc5</v>
          </cell>
          <cell r="C3622" t="str">
            <v>armadillo repeat-containing protein 5 isoform X1</v>
          </cell>
          <cell r="D3622">
            <v>-0.185082107</v>
          </cell>
          <cell r="E3622">
            <v>0.77646402999999997</v>
          </cell>
          <cell r="F3622" t="str">
            <v>9.0 ± 0.5</v>
          </cell>
          <cell r="G3622" t="str">
            <v>8.5 ± 0.4</v>
          </cell>
          <cell r="H3622">
            <v>0.185082107</v>
          </cell>
        </row>
        <row r="3623">
          <cell r="B3623" t="str">
            <v>Cox17</v>
          </cell>
          <cell r="C3623" t="str">
            <v>cytochrome c oxidase copper chaperone</v>
          </cell>
          <cell r="D3623">
            <v>-0.18502522800000001</v>
          </cell>
          <cell r="E3623">
            <v>0.789735505</v>
          </cell>
          <cell r="F3623" t="str">
            <v>119.8 ± 12.9</v>
          </cell>
          <cell r="G3623" t="str">
            <v>114.3 ± 16.2</v>
          </cell>
          <cell r="H3623">
            <v>0.18502522800000001</v>
          </cell>
        </row>
        <row r="3624">
          <cell r="B3624" t="str">
            <v>Zfp800</v>
          </cell>
          <cell r="C3624" t="str">
            <v>zinc finger protein 800 isoform X1</v>
          </cell>
          <cell r="D3624">
            <v>-0.18500714600000001</v>
          </cell>
          <cell r="E3624">
            <v>0.76912237299999997</v>
          </cell>
          <cell r="F3624" t="str">
            <v>19.5 ± 1.3</v>
          </cell>
          <cell r="G3624" t="str">
            <v>18.5 ± 4.1</v>
          </cell>
          <cell r="H3624">
            <v>0.18500714600000001</v>
          </cell>
        </row>
        <row r="3625">
          <cell r="B3625" t="str">
            <v>Zfp672</v>
          </cell>
          <cell r="C3625" t="str">
            <v>zinc finger protein 672 isoform X1</v>
          </cell>
          <cell r="D3625">
            <v>0.18486551700000001</v>
          </cell>
          <cell r="E3625">
            <v>0.70357229200000004</v>
          </cell>
          <cell r="F3625" t="str">
            <v>21.3 ± 0.7</v>
          </cell>
          <cell r="G3625" t="str">
            <v>25.8 ± 2.5</v>
          </cell>
          <cell r="H3625">
            <v>0.18486551700000001</v>
          </cell>
        </row>
        <row r="3626">
          <cell r="B3626" t="str">
            <v>Mettl4</v>
          </cell>
          <cell r="C3626" t="str">
            <v>methyltransferase-like protein 4 isoform X4</v>
          </cell>
          <cell r="D3626">
            <v>0.18486465499999999</v>
          </cell>
          <cell r="E3626">
            <v>0.74960336299999997</v>
          </cell>
          <cell r="F3626" t="str">
            <v>18.5 ± 1.1</v>
          </cell>
          <cell r="G3626" t="str">
            <v>22.7 ± 0.9</v>
          </cell>
          <cell r="H3626">
            <v>0.18486465499999999</v>
          </cell>
        </row>
        <row r="3627">
          <cell r="B3627" t="str">
            <v>Dars2</v>
          </cell>
          <cell r="C3627" t="str">
            <v>aspartate--tRNA ligase, mitochondrial isoform X2</v>
          </cell>
          <cell r="D3627">
            <v>0.18483164999999999</v>
          </cell>
          <cell r="E3627">
            <v>0.71705014199999995</v>
          </cell>
          <cell r="F3627" t="str">
            <v>19.7 ± 1.1</v>
          </cell>
          <cell r="G3627" t="str">
            <v>24.3 ± 2.0</v>
          </cell>
          <cell r="H3627">
            <v>0.18483164999999999</v>
          </cell>
        </row>
        <row r="3628">
          <cell r="B3628" t="str">
            <v>Cpsf6</v>
          </cell>
          <cell r="C3628" t="str">
            <v>cleavage and polyadenylation specificity factor subunit 6 isoform X4</v>
          </cell>
          <cell r="D3628">
            <v>0.184766394</v>
          </cell>
          <cell r="E3628">
            <v>0.65965774799999999</v>
          </cell>
          <cell r="F3628" t="str">
            <v>56.2 ± 1.7</v>
          </cell>
          <cell r="G3628" t="str">
            <v>69.0 ± 8.4</v>
          </cell>
          <cell r="H3628">
            <v>0.184766394</v>
          </cell>
        </row>
        <row r="3629">
          <cell r="B3629" t="str">
            <v>Kdelr1</v>
          </cell>
          <cell r="C3629" t="str">
            <v>ER lumen protein-retaining receptor 1</v>
          </cell>
          <cell r="D3629">
            <v>-0.184723946</v>
          </cell>
          <cell r="E3629">
            <v>0.69555925500000004</v>
          </cell>
          <cell r="F3629" t="str">
            <v>60.1 ± 6.5</v>
          </cell>
          <cell r="G3629" t="str">
            <v>57.1 ± 6.7</v>
          </cell>
          <cell r="H3629">
            <v>0.184723946</v>
          </cell>
        </row>
        <row r="3630">
          <cell r="B3630" t="str">
            <v>Sqrdl</v>
          </cell>
          <cell r="C3630" t="str">
            <v>sulfide:quinone oxidoreductase, mitochondrial isoform X2</v>
          </cell>
          <cell r="D3630">
            <v>-0.18471974799999999</v>
          </cell>
          <cell r="E3630">
            <v>0.69683198999999996</v>
          </cell>
          <cell r="F3630" t="str">
            <v>81.7 ± 2.6</v>
          </cell>
          <cell r="G3630" t="str">
            <v>77.9 ± 13.7</v>
          </cell>
          <cell r="H3630">
            <v>0.18471974799999999</v>
          </cell>
        </row>
        <row r="3631">
          <cell r="B3631" t="str">
            <v>Ppp2r1b</v>
          </cell>
          <cell r="C3631" t="str">
            <v>serine/threonine-protein phosphatase 2A 65 kDa regulatory subunit A beta isoform isoform X2</v>
          </cell>
          <cell r="D3631">
            <v>-0.18469718099999999</v>
          </cell>
          <cell r="E3631">
            <v>0.73374707299999997</v>
          </cell>
          <cell r="F3631" t="str">
            <v>18.5 ± 2.1</v>
          </cell>
          <cell r="G3631" t="str">
            <v>18.5 ± 1.2</v>
          </cell>
          <cell r="H3631">
            <v>0.18469718099999999</v>
          </cell>
        </row>
        <row r="3632">
          <cell r="B3632" t="str">
            <v>Bag1</v>
          </cell>
          <cell r="C3632" t="str">
            <v>BAG family molecular chaperone regulator 1 isoform 1S</v>
          </cell>
          <cell r="D3632">
            <v>-0.18459736700000001</v>
          </cell>
          <cell r="E3632">
            <v>0.64697894600000005</v>
          </cell>
          <cell r="F3632" t="str">
            <v>107.4 ± 8.1</v>
          </cell>
          <cell r="G3632" t="str">
            <v>102.0 ± 8.2</v>
          </cell>
          <cell r="H3632">
            <v>0.18459736700000001</v>
          </cell>
        </row>
        <row r="3633">
          <cell r="B3633" t="str">
            <v>Zfp568</v>
          </cell>
          <cell r="C3633" t="str">
            <v>zinc finger protein 568 isoform X1</v>
          </cell>
          <cell r="D3633">
            <v>0.184524671</v>
          </cell>
          <cell r="E3633">
            <v>0.71726206999999997</v>
          </cell>
          <cell r="F3633" t="str">
            <v>13.2 ± 0.1</v>
          </cell>
          <cell r="G3633" t="str">
            <v>16.2 ± 2.4</v>
          </cell>
          <cell r="H3633">
            <v>0.184524671</v>
          </cell>
        </row>
        <row r="3634">
          <cell r="B3634" t="str">
            <v>Pard3</v>
          </cell>
          <cell r="C3634" t="str">
            <v>partitioning defective 3 homolog isoform X12</v>
          </cell>
          <cell r="D3634">
            <v>-0.18451583999999999</v>
          </cell>
          <cell r="E3634">
            <v>0.65358378100000003</v>
          </cell>
          <cell r="F3634" t="str">
            <v>55.5 ± 8.1</v>
          </cell>
          <cell r="G3634" t="str">
            <v>50.9 ± 6.3</v>
          </cell>
          <cell r="H3634">
            <v>0.18451583999999999</v>
          </cell>
        </row>
        <row r="3635">
          <cell r="B3635" t="str">
            <v>Arf5</v>
          </cell>
          <cell r="C3635" t="str">
            <v>ADP-ribosylation factor 5</v>
          </cell>
          <cell r="D3635">
            <v>-0.18450114400000001</v>
          </cell>
          <cell r="E3635">
            <v>0.746865577</v>
          </cell>
          <cell r="F3635" t="str">
            <v>131.1 ± 19.4</v>
          </cell>
          <cell r="G3635" t="str">
            <v>124.3 ± 25.7</v>
          </cell>
          <cell r="H3635">
            <v>0.18450114400000001</v>
          </cell>
        </row>
        <row r="3636">
          <cell r="B3636" t="str">
            <v>Cbx1</v>
          </cell>
          <cell r="C3636" t="str">
            <v>chromobox protein homolog 1</v>
          </cell>
          <cell r="D3636">
            <v>0.184488807</v>
          </cell>
          <cell r="E3636">
            <v>0.80854216300000004</v>
          </cell>
          <cell r="F3636" t="str">
            <v>79.8 ± 14.6</v>
          </cell>
          <cell r="G3636" t="str">
            <v>98.4 ± 17.1</v>
          </cell>
          <cell r="H3636">
            <v>0.184488807</v>
          </cell>
        </row>
        <row r="3637">
          <cell r="B3637" t="str">
            <v>Arap2</v>
          </cell>
          <cell r="C3637" t="str">
            <v>arf-GAP with Rho-GAP domain, ANK repeat and PH domain-containing protein 2</v>
          </cell>
          <cell r="D3637">
            <v>-0.18436706</v>
          </cell>
          <cell r="E3637">
            <v>0.66708521099999996</v>
          </cell>
          <cell r="F3637" t="str">
            <v>45.4 ± 8.8</v>
          </cell>
          <cell r="G3637" t="str">
            <v>42.9 ± 2.9</v>
          </cell>
          <cell r="H3637">
            <v>0.18436706</v>
          </cell>
        </row>
        <row r="3638">
          <cell r="B3638" t="str">
            <v>Dynll1</v>
          </cell>
          <cell r="C3638" t="str">
            <v>dynein light chain 1, cytoplasmic</v>
          </cell>
          <cell r="D3638">
            <v>0.18431096399999999</v>
          </cell>
          <cell r="E3638">
            <v>0.62525349200000002</v>
          </cell>
          <cell r="F3638" t="str">
            <v>164.3 ± 25.4</v>
          </cell>
          <cell r="G3638" t="str">
            <v>200.9 ± 8.3</v>
          </cell>
          <cell r="H3638">
            <v>0.18431096399999999</v>
          </cell>
        </row>
        <row r="3639">
          <cell r="B3639" t="str">
            <v>Pcbp2</v>
          </cell>
          <cell r="C3639" t="str">
            <v>poly(rC)-binding protein 2 isoform 4</v>
          </cell>
          <cell r="D3639">
            <v>-0.184305946</v>
          </cell>
          <cell r="E3639">
            <v>0.67471440599999999</v>
          </cell>
          <cell r="F3639" t="str">
            <v>89.0 ± 18.6</v>
          </cell>
          <cell r="G3639" t="str">
            <v>84.1 ± 1.1</v>
          </cell>
          <cell r="H3639">
            <v>0.184305946</v>
          </cell>
        </row>
        <row r="3640">
          <cell r="B3640" t="str">
            <v>Fam179b</v>
          </cell>
          <cell r="C3640" t="str">
            <v>protein FAM179B isoform X5</v>
          </cell>
          <cell r="D3640">
            <v>0.18428782699999999</v>
          </cell>
          <cell r="E3640">
            <v>0.65358378100000003</v>
          </cell>
          <cell r="F3640" t="str">
            <v>37.5 ± 2.0</v>
          </cell>
          <cell r="G3640" t="str">
            <v>46.1 ± 1.1</v>
          </cell>
          <cell r="H3640">
            <v>0.18428782699999999</v>
          </cell>
        </row>
        <row r="3641">
          <cell r="B3641" t="str">
            <v>Fkrp</v>
          </cell>
          <cell r="C3641" t="str">
            <v>fukutin-related protein</v>
          </cell>
          <cell r="D3641">
            <v>-0.184274192</v>
          </cell>
          <cell r="E3641">
            <v>0.75432115099999997</v>
          </cell>
          <cell r="F3641" t="str">
            <v>15.7 ± 0.3</v>
          </cell>
          <cell r="G3641" t="str">
            <v>14.9 ± 0.5</v>
          </cell>
          <cell r="H3641">
            <v>0.184274192</v>
          </cell>
        </row>
        <row r="3642">
          <cell r="B3642" t="str">
            <v>Nol10</v>
          </cell>
          <cell r="C3642" t="str">
            <v>nucleolar protein 10 isoform X1</v>
          </cell>
          <cell r="D3642">
            <v>0.18419403000000001</v>
          </cell>
          <cell r="E3642">
            <v>0.757331859</v>
          </cell>
          <cell r="F3642" t="str">
            <v>17.8 ± 1.8</v>
          </cell>
          <cell r="G3642" t="str">
            <v>21.9 ± 1.2</v>
          </cell>
          <cell r="H3642">
            <v>0.18419403000000001</v>
          </cell>
        </row>
        <row r="3643">
          <cell r="B3643" t="str">
            <v>Snhg5</v>
          </cell>
          <cell r="C3643" t="str">
            <v>small nucleolar RNA host gene 5</v>
          </cell>
          <cell r="D3643">
            <v>0.184186192</v>
          </cell>
          <cell r="E3643">
            <v>0.79565593499999998</v>
          </cell>
          <cell r="F3643" t="str">
            <v>48.3 ± 5.7</v>
          </cell>
          <cell r="G3643" t="str">
            <v>59.4 ± 8.3</v>
          </cell>
          <cell r="H3643">
            <v>0.184186192</v>
          </cell>
        </row>
        <row r="3644">
          <cell r="B3644" t="str">
            <v>Cd320</v>
          </cell>
          <cell r="C3644" t="str">
            <v>CD320 antigen isoform 2 precursor</v>
          </cell>
          <cell r="D3644">
            <v>0.18416510899999999</v>
          </cell>
          <cell r="E3644">
            <v>0.79722491500000003</v>
          </cell>
          <cell r="F3644" t="str">
            <v>20.9 ± 2.1</v>
          </cell>
          <cell r="G3644" t="str">
            <v>26.3 ± 1.3</v>
          </cell>
          <cell r="H3644">
            <v>0.18416510899999999</v>
          </cell>
        </row>
        <row r="3645">
          <cell r="B3645" t="str">
            <v>Rassf6</v>
          </cell>
          <cell r="C3645" t="str">
            <v>ras association domain-containing protein 6 isoform X5</v>
          </cell>
          <cell r="D3645">
            <v>-0.184160342</v>
          </cell>
          <cell r="E3645">
            <v>0.648167037</v>
          </cell>
          <cell r="F3645" t="str">
            <v>120.8 ± 14.5</v>
          </cell>
          <cell r="G3645" t="str">
            <v>114.5 ± 10.4</v>
          </cell>
          <cell r="H3645">
            <v>0.184160342</v>
          </cell>
        </row>
        <row r="3646">
          <cell r="B3646" t="str">
            <v>Arsg</v>
          </cell>
          <cell r="C3646" t="str">
            <v>arylsulfatase G isoform X3</v>
          </cell>
          <cell r="D3646">
            <v>0.18413553199999999</v>
          </cell>
          <cell r="E3646">
            <v>0.85307749700000002</v>
          </cell>
          <cell r="F3646" t="str">
            <v>5.5 ± 0.8</v>
          </cell>
          <cell r="G3646" t="str">
            <v>6.8 ± 0.1</v>
          </cell>
          <cell r="H3646">
            <v>0.18413553199999999</v>
          </cell>
        </row>
        <row r="3647">
          <cell r="B3647" t="str">
            <v>Slc5a10</v>
          </cell>
          <cell r="C3647" t="str">
            <v>sodium/glucose cotransporter 5 isoform X1</v>
          </cell>
          <cell r="D3647">
            <v>-0.18411649199999999</v>
          </cell>
          <cell r="E3647">
            <v>0.87064246099999998</v>
          </cell>
          <cell r="F3647" t="str">
            <v>5.3 ± 0.7</v>
          </cell>
          <cell r="G3647" t="str">
            <v>5.0 ± 0.8</v>
          </cell>
          <cell r="H3647">
            <v>0.18411649199999999</v>
          </cell>
        </row>
        <row r="3648">
          <cell r="B3648" t="str">
            <v>Ndrg4</v>
          </cell>
          <cell r="C3648" t="str">
            <v>protein NDRG4 isoform X3</v>
          </cell>
          <cell r="D3648">
            <v>-0.184113465</v>
          </cell>
          <cell r="E3648">
            <v>0.89560898200000005</v>
          </cell>
          <cell r="F3648" t="str">
            <v>2.6 ± 0.2</v>
          </cell>
          <cell r="G3648" t="str">
            <v>2.5 ± 0.4</v>
          </cell>
          <cell r="H3648">
            <v>0.184113465</v>
          </cell>
        </row>
        <row r="3649">
          <cell r="B3649" t="str">
            <v>Ddah2</v>
          </cell>
          <cell r="C3649" t="str">
            <v>N(G),N(G)-dimethylarginine dimethylaminohydrolase 2 isoform X1</v>
          </cell>
          <cell r="D3649">
            <v>0.18404114599999999</v>
          </cell>
          <cell r="E3649">
            <v>0.69052533800000004</v>
          </cell>
          <cell r="F3649" t="str">
            <v>160.4 ± 31.7</v>
          </cell>
          <cell r="G3649" t="str">
            <v>195.8 ± 19.4</v>
          </cell>
          <cell r="H3649">
            <v>0.18404114599999999</v>
          </cell>
        </row>
        <row r="3650">
          <cell r="B3650" t="str">
            <v>Pard6b</v>
          </cell>
          <cell r="C3650" t="str">
            <v>partitioning defective 6 homolog beta</v>
          </cell>
          <cell r="D3650">
            <v>-0.18402191500000001</v>
          </cell>
          <cell r="E3650">
            <v>0.62198799000000005</v>
          </cell>
          <cell r="F3650" t="str">
            <v>55.0 ± 4.3</v>
          </cell>
          <cell r="G3650" t="str">
            <v>52.3 ± 4.7</v>
          </cell>
          <cell r="H3650">
            <v>0.18402191500000001</v>
          </cell>
        </row>
        <row r="3651">
          <cell r="B3651" t="str">
            <v>Klhl15</v>
          </cell>
          <cell r="C3651" t="str">
            <v>kelch-like protein 15 isoform X1</v>
          </cell>
          <cell r="D3651">
            <v>0.18400324000000001</v>
          </cell>
          <cell r="E3651">
            <v>0.87064246099999998</v>
          </cell>
          <cell r="F3651" t="str">
            <v>3.8 ± 0.7</v>
          </cell>
          <cell r="G3651" t="str">
            <v>4.6 ± 0.4</v>
          </cell>
          <cell r="H3651">
            <v>0.18400324000000001</v>
          </cell>
        </row>
        <row r="3652">
          <cell r="B3652" t="str">
            <v>Magt1</v>
          </cell>
          <cell r="C3652" t="str">
            <v>magnesium transporter protein 1</v>
          </cell>
          <cell r="D3652">
            <v>0.18397160200000001</v>
          </cell>
          <cell r="E3652">
            <v>0.69311913400000003</v>
          </cell>
          <cell r="F3652" t="str">
            <v>27.0 ± 5.1</v>
          </cell>
          <cell r="G3652" t="str">
            <v>32.6 ± 1.4</v>
          </cell>
          <cell r="H3652">
            <v>0.18397160200000001</v>
          </cell>
        </row>
        <row r="3653">
          <cell r="B3653" t="str">
            <v>Slc12a7</v>
          </cell>
          <cell r="C3653" t="str">
            <v>solute carrier family 12 member 7</v>
          </cell>
          <cell r="D3653">
            <v>-0.183954385</v>
          </cell>
          <cell r="E3653">
            <v>0.71183972399999995</v>
          </cell>
          <cell r="F3653" t="str">
            <v>18.2 ± 2.1</v>
          </cell>
          <cell r="G3653" t="str">
            <v>17.2 ± 2.5</v>
          </cell>
          <cell r="H3653">
            <v>0.183954385</v>
          </cell>
        </row>
        <row r="3654">
          <cell r="B3654" t="str">
            <v>Sucla2</v>
          </cell>
          <cell r="C3654" t="str">
            <v>succinate--CoA ligase [ADP-forming] subunit beta, mitochondrial precursor</v>
          </cell>
          <cell r="D3654">
            <v>-0.18394282200000001</v>
          </cell>
          <cell r="E3654">
            <v>0.74676542099999998</v>
          </cell>
          <cell r="F3654" t="str">
            <v>53.6 ± 6.8</v>
          </cell>
          <cell r="G3654" t="str">
            <v>50.7 ± 9.0</v>
          </cell>
          <cell r="H3654">
            <v>0.18394282200000001</v>
          </cell>
        </row>
        <row r="3655">
          <cell r="B3655" t="str">
            <v>Fuca1</v>
          </cell>
          <cell r="C3655" t="str">
            <v>tissue alpha-L-fucosidase precursor</v>
          </cell>
          <cell r="D3655">
            <v>-0.183922323</v>
          </cell>
          <cell r="E3655">
            <v>0.71894594599999995</v>
          </cell>
          <cell r="F3655" t="str">
            <v>25.2 ± 2.6</v>
          </cell>
          <cell r="G3655" t="str">
            <v>23.9 ± 0.4</v>
          </cell>
          <cell r="H3655">
            <v>0.183922323</v>
          </cell>
        </row>
        <row r="3656">
          <cell r="B3656" t="str">
            <v>Ppard</v>
          </cell>
          <cell r="C3656" t="str">
            <v>peroxisome proliferator-activated receptor delta</v>
          </cell>
          <cell r="D3656">
            <v>-0.18383830600000001</v>
          </cell>
          <cell r="E3656">
            <v>0.84014253800000005</v>
          </cell>
          <cell r="F3656" t="str">
            <v>6.7 ± 1.1</v>
          </cell>
          <cell r="G3656" t="str">
            <v>6.3 ± 0.3</v>
          </cell>
          <cell r="H3656">
            <v>0.18383830600000001</v>
          </cell>
        </row>
        <row r="3657">
          <cell r="B3657" t="str">
            <v>Ubxn4</v>
          </cell>
          <cell r="C3657" t="str">
            <v>UBX domain-containing protein 4</v>
          </cell>
          <cell r="D3657">
            <v>0.18373616800000001</v>
          </cell>
          <cell r="E3657">
            <v>0.61631121700000002</v>
          </cell>
          <cell r="F3657" t="str">
            <v>49.7 ± 2.4</v>
          </cell>
          <cell r="G3657" t="str">
            <v>60.9 ± 3.2</v>
          </cell>
          <cell r="H3657">
            <v>0.18373616800000001</v>
          </cell>
        </row>
        <row r="3658">
          <cell r="B3658" t="str">
            <v>Tcf24</v>
          </cell>
          <cell r="C3658" t="str">
            <v>transcription factor 24 isoform X1</v>
          </cell>
          <cell r="D3658">
            <v>0.183730121</v>
          </cell>
          <cell r="E3658">
            <v>0.89842388399999995</v>
          </cell>
          <cell r="F3658" t="str">
            <v>2.0 ± 0.5</v>
          </cell>
          <cell r="G3658" t="str">
            <v>2.4 ± 0.3</v>
          </cell>
          <cell r="H3658">
            <v>0.183730121</v>
          </cell>
        </row>
        <row r="3659">
          <cell r="B3659" t="str">
            <v>Arid1a</v>
          </cell>
          <cell r="C3659" t="str">
            <v>AT-rich interactive domain-containing protein 1A</v>
          </cell>
          <cell r="D3659">
            <v>-0.183724421</v>
          </cell>
          <cell r="E3659">
            <v>0.79759986400000005</v>
          </cell>
          <cell r="F3659" t="str">
            <v>18.2 ± 6.8</v>
          </cell>
          <cell r="G3659" t="str">
            <v>16.9 ± 0.5</v>
          </cell>
          <cell r="H3659">
            <v>0.183724421</v>
          </cell>
        </row>
        <row r="3660">
          <cell r="B3660" t="str">
            <v>Taf11</v>
          </cell>
          <cell r="C3660" t="str">
            <v>transcription initiation factor TFIID subunit 11 isoform X1</v>
          </cell>
          <cell r="D3660">
            <v>0.18371512300000001</v>
          </cell>
          <cell r="E3660">
            <v>0.76268829100000002</v>
          </cell>
          <cell r="F3660" t="str">
            <v>25.9 ± 2.8</v>
          </cell>
          <cell r="G3660" t="str">
            <v>31.8 ± 0.8</v>
          </cell>
          <cell r="H3660">
            <v>0.18371512300000001</v>
          </cell>
        </row>
        <row r="3661">
          <cell r="B3661" t="str">
            <v>Cs</v>
          </cell>
          <cell r="C3661" t="str">
            <v>citrate synthase, mitochondrial precursor</v>
          </cell>
          <cell r="D3661">
            <v>0.183651802</v>
          </cell>
          <cell r="E3661">
            <v>0.70519696899999995</v>
          </cell>
          <cell r="F3661" t="str">
            <v>207.5 ± 21.3</v>
          </cell>
          <cell r="G3661" t="str">
            <v>256.1 ± 26.6</v>
          </cell>
          <cell r="H3661">
            <v>0.183651802</v>
          </cell>
        </row>
        <row r="3662">
          <cell r="B3662" t="str">
            <v>Mettl1</v>
          </cell>
          <cell r="C3662" t="str">
            <v>tRNA (guanine-N(7)-)-methyltransferase</v>
          </cell>
          <cell r="D3662">
            <v>-0.18362995600000001</v>
          </cell>
          <cell r="E3662">
            <v>0.89187138099999996</v>
          </cell>
          <cell r="F3662" t="str">
            <v>16.7 ± 5.7</v>
          </cell>
          <cell r="G3662" t="str">
            <v>16.1 ± 1.3</v>
          </cell>
          <cell r="H3662">
            <v>0.18362995600000001</v>
          </cell>
        </row>
        <row r="3663">
          <cell r="B3663" t="str">
            <v>Cblb</v>
          </cell>
          <cell r="C3663" t="str">
            <v>E3 ubiquitin-protein ligase CBL-B isoform X3</v>
          </cell>
          <cell r="D3663">
            <v>-0.18360880800000001</v>
          </cell>
          <cell r="E3663">
            <v>0.70152641500000001</v>
          </cell>
          <cell r="F3663" t="str">
            <v>15.1 ± 0.3</v>
          </cell>
          <cell r="G3663" t="str">
            <v>14.3 ± 1.4</v>
          </cell>
          <cell r="H3663">
            <v>0.18360880800000001</v>
          </cell>
        </row>
        <row r="3664">
          <cell r="B3664" t="str">
            <v>Rps21</v>
          </cell>
          <cell r="C3664" t="str">
            <v>40S ribosomal protein S21 isoform X1</v>
          </cell>
          <cell r="D3664">
            <v>-0.183594907</v>
          </cell>
          <cell r="E3664">
            <v>0.67410523099999997</v>
          </cell>
          <cell r="F3664" t="str">
            <v>809.2 ± 74.0</v>
          </cell>
          <cell r="G3664" t="str">
            <v>772.5 ± 20.5</v>
          </cell>
          <cell r="H3664">
            <v>0.183594907</v>
          </cell>
        </row>
        <row r="3665">
          <cell r="B3665" t="str">
            <v>Mtif2</v>
          </cell>
          <cell r="C3665" t="str">
            <v>translation initiation factor IF-2, mitochondrial isoform X2</v>
          </cell>
          <cell r="D3665">
            <v>0.18358104</v>
          </cell>
          <cell r="E3665">
            <v>0.74136979599999997</v>
          </cell>
          <cell r="F3665" t="str">
            <v>21.9 ± 1.1</v>
          </cell>
          <cell r="G3665" t="str">
            <v>26.8 ± 1.9</v>
          </cell>
          <cell r="H3665">
            <v>0.18358104</v>
          </cell>
        </row>
        <row r="3666">
          <cell r="B3666" t="str">
            <v>Tmc6</v>
          </cell>
          <cell r="C3666" t="str">
            <v>transmembrane channel-like protein 6 isoform X5</v>
          </cell>
          <cell r="D3666">
            <v>-0.18357190800000001</v>
          </cell>
          <cell r="E3666">
            <v>0.76480047100000004</v>
          </cell>
          <cell r="F3666" t="str">
            <v>16.1 ± 1.4</v>
          </cell>
          <cell r="G3666" t="str">
            <v>15.3 ± 2.2</v>
          </cell>
          <cell r="H3666">
            <v>0.18357190800000001</v>
          </cell>
        </row>
        <row r="3667">
          <cell r="B3667" t="str">
            <v>Ercc1</v>
          </cell>
          <cell r="C3667" t="str">
            <v>DNA excision repair protein ERCC-1 isoform a</v>
          </cell>
          <cell r="D3667">
            <v>-0.183522193</v>
          </cell>
          <cell r="E3667">
            <v>0.78958240400000002</v>
          </cell>
          <cell r="F3667" t="str">
            <v>51.2 ± 7.9</v>
          </cell>
          <cell r="G3667" t="str">
            <v>48.6 ± 10.4</v>
          </cell>
          <cell r="H3667">
            <v>0.183522193</v>
          </cell>
        </row>
        <row r="3668">
          <cell r="B3668" t="str">
            <v>Cnot7</v>
          </cell>
          <cell r="C3668" t="str">
            <v>CCR4-NOT transcription complex subunit 7 isoform 2</v>
          </cell>
          <cell r="D3668">
            <v>0.18343620899999999</v>
          </cell>
          <cell r="E3668">
            <v>0.75785471800000004</v>
          </cell>
          <cell r="F3668" t="str">
            <v>48.7 ± 11.8</v>
          </cell>
          <cell r="G3668" t="str">
            <v>59.2 ± 5.0</v>
          </cell>
          <cell r="H3668">
            <v>0.18343620899999999</v>
          </cell>
        </row>
        <row r="3669">
          <cell r="B3669" t="str">
            <v>Zbtb7b</v>
          </cell>
          <cell r="C3669" t="str">
            <v>zinc finger and BTB domain-containing protein 7B isoform X1</v>
          </cell>
          <cell r="D3669">
            <v>-0.18341672000000001</v>
          </cell>
          <cell r="E3669">
            <v>0.63073294700000004</v>
          </cell>
          <cell r="F3669" t="str">
            <v>51.2 ± 3.3</v>
          </cell>
          <cell r="G3669" t="str">
            <v>49.0 ± 5.0</v>
          </cell>
          <cell r="H3669">
            <v>0.18341672000000001</v>
          </cell>
        </row>
        <row r="3670">
          <cell r="B3670" t="str">
            <v>1700020I14Rik</v>
          </cell>
          <cell r="C3670" t="str">
            <v>RIKEN cDNA 1700020I14 gene</v>
          </cell>
          <cell r="D3670">
            <v>0.183413248</v>
          </cell>
          <cell r="E3670">
            <v>0.66820960100000004</v>
          </cell>
          <cell r="F3670" t="str">
            <v>59.3 ± 4.7</v>
          </cell>
          <cell r="G3670" t="str">
            <v>72.5 ± 1.1</v>
          </cell>
          <cell r="H3670">
            <v>0.183413248</v>
          </cell>
        </row>
        <row r="3671">
          <cell r="B3671" t="str">
            <v>Usp27x</v>
          </cell>
          <cell r="C3671" t="str">
            <v>ubiquitin carboxyl-terminal hydrolase 27</v>
          </cell>
          <cell r="D3671">
            <v>-0.183387829</v>
          </cell>
          <cell r="E3671">
            <v>0.91268797400000001</v>
          </cell>
          <cell r="F3671" t="str">
            <v>2.2 ± 0.5</v>
          </cell>
          <cell r="G3671" t="str">
            <v>2.1 ± 0.5</v>
          </cell>
          <cell r="H3671">
            <v>0.183387829</v>
          </cell>
        </row>
        <row r="3672">
          <cell r="B3672" t="str">
            <v>Ddx46</v>
          </cell>
          <cell r="C3672" t="str">
            <v>probable ATP-dependent RNA helicase DDX46 isoform X1</v>
          </cell>
          <cell r="D3672">
            <v>0.18324116100000001</v>
          </cell>
          <cell r="E3672">
            <v>0.68119286199999995</v>
          </cell>
          <cell r="F3672" t="str">
            <v>28.4 ± 1.7</v>
          </cell>
          <cell r="G3672" t="str">
            <v>34.9 ± 2.9</v>
          </cell>
          <cell r="H3672">
            <v>0.18324116100000001</v>
          </cell>
        </row>
        <row r="3673">
          <cell r="B3673" t="str">
            <v>Alg1</v>
          </cell>
          <cell r="C3673" t="str">
            <v>chitobiosyldiphosphodolichol beta-mannosyltransferase</v>
          </cell>
          <cell r="D3673">
            <v>-0.18319173</v>
          </cell>
          <cell r="E3673">
            <v>0.69555925500000004</v>
          </cell>
          <cell r="F3673" t="str">
            <v>42.7 ± 2.1</v>
          </cell>
          <cell r="G3673" t="str">
            <v>40.6 ± 3.4</v>
          </cell>
          <cell r="H3673">
            <v>0.18319173</v>
          </cell>
        </row>
        <row r="3674">
          <cell r="B3674" t="str">
            <v>Usp35</v>
          </cell>
          <cell r="C3674" t="str">
            <v>ubiquitin carboxyl-terminal hydrolase 35 isoform X6</v>
          </cell>
          <cell r="D3674">
            <v>-0.183158296</v>
          </cell>
          <cell r="E3674">
            <v>0.87315208099999997</v>
          </cell>
          <cell r="F3674" t="str">
            <v>2.5 ± 0.5</v>
          </cell>
          <cell r="G3674" t="str">
            <v>2.5 ± 0.2</v>
          </cell>
          <cell r="H3674">
            <v>0.183158296</v>
          </cell>
        </row>
        <row r="3675">
          <cell r="B3675" t="str">
            <v>Fmc1</v>
          </cell>
          <cell r="C3675" t="str">
            <v>formation of mitochondrial complex V assembly factor 1</v>
          </cell>
          <cell r="D3675">
            <v>0.18315300800000001</v>
          </cell>
          <cell r="E3675">
            <v>0.83870519499999996</v>
          </cell>
          <cell r="F3675" t="str">
            <v>43.3 ± 4.1</v>
          </cell>
          <cell r="G3675" t="str">
            <v>53.2 ± 3.4</v>
          </cell>
          <cell r="H3675">
            <v>0.18315300800000001</v>
          </cell>
        </row>
        <row r="3676">
          <cell r="B3676" t="str">
            <v>Ocln</v>
          </cell>
          <cell r="C3676" t="str">
            <v>occludin isoform X1</v>
          </cell>
          <cell r="D3676">
            <v>0.183119481</v>
          </cell>
          <cell r="E3676">
            <v>0.62080017300000001</v>
          </cell>
          <cell r="F3676" t="str">
            <v>44.3 ± 2.5</v>
          </cell>
          <cell r="G3676" t="str">
            <v>53.7 ± 2.3</v>
          </cell>
          <cell r="H3676">
            <v>0.183119481</v>
          </cell>
        </row>
        <row r="3677">
          <cell r="B3677" t="str">
            <v>Rnf170</v>
          </cell>
          <cell r="C3677" t="str">
            <v>E3 ubiquitin-protein ligase RNF170 isoform X2</v>
          </cell>
          <cell r="D3677">
            <v>0.18310185700000001</v>
          </cell>
          <cell r="E3677">
            <v>0.86209022999999996</v>
          </cell>
          <cell r="F3677" t="str">
            <v>8.6 ± 3.0</v>
          </cell>
          <cell r="G3677" t="str">
            <v>10.5 ± 1.2</v>
          </cell>
          <cell r="H3677">
            <v>0.18310185700000001</v>
          </cell>
        </row>
        <row r="3678">
          <cell r="B3678" t="str">
            <v>Ttc3</v>
          </cell>
          <cell r="C3678" t="str">
            <v>E3 ubiquitin-protein ligase TTC3 isoform X15</v>
          </cell>
          <cell r="D3678">
            <v>0.18308276200000001</v>
          </cell>
          <cell r="E3678">
            <v>0.71183972399999995</v>
          </cell>
          <cell r="F3678" t="str">
            <v>116.6 ± 16.5</v>
          </cell>
          <cell r="G3678" t="str">
            <v>142.3 ± 22.8</v>
          </cell>
          <cell r="H3678">
            <v>0.18308276200000001</v>
          </cell>
        </row>
        <row r="3679">
          <cell r="B3679" t="str">
            <v>Tmem139</v>
          </cell>
          <cell r="C3679" t="str">
            <v>transmembrane protein 139 isoform X1</v>
          </cell>
          <cell r="D3679">
            <v>-0.18299995799999999</v>
          </cell>
          <cell r="E3679">
            <v>0.86370478100000003</v>
          </cell>
          <cell r="F3679" t="str">
            <v>14.3 ± 1.3</v>
          </cell>
          <cell r="G3679" t="str">
            <v>13.6 ± 2.2</v>
          </cell>
          <cell r="H3679">
            <v>0.18299995799999999</v>
          </cell>
        </row>
        <row r="3680">
          <cell r="B3680" t="str">
            <v>Supt16</v>
          </cell>
          <cell r="C3680" t="str">
            <v>FACT complex subunit SPT16</v>
          </cell>
          <cell r="D3680">
            <v>-0.18293031700000001</v>
          </cell>
          <cell r="E3680">
            <v>0.76719052700000001</v>
          </cell>
          <cell r="F3680" t="str">
            <v>99.0 ± 18.0</v>
          </cell>
          <cell r="G3680" t="str">
            <v>93.5 ± 20.7</v>
          </cell>
          <cell r="H3680">
            <v>0.18293031700000001</v>
          </cell>
        </row>
        <row r="3681">
          <cell r="B3681" t="str">
            <v>Msantd2</v>
          </cell>
          <cell r="C3681" t="str">
            <v>myb/SANT-like DNA-binding domain-containing protein 2 isoform X5</v>
          </cell>
          <cell r="D3681">
            <v>0.182893737</v>
          </cell>
          <cell r="E3681">
            <v>0.76570989700000003</v>
          </cell>
          <cell r="F3681" t="str">
            <v>14.9 ± 0.8</v>
          </cell>
          <cell r="G3681" t="str">
            <v>18.2 ± 1.2</v>
          </cell>
          <cell r="H3681">
            <v>0.182893737</v>
          </cell>
        </row>
        <row r="3682">
          <cell r="B3682" t="str">
            <v>Pxk</v>
          </cell>
          <cell r="C3682" t="str">
            <v>PX domain-containing protein kinase-like protein isoform X11</v>
          </cell>
          <cell r="D3682">
            <v>-0.18288042500000001</v>
          </cell>
          <cell r="E3682">
            <v>0.78932387100000001</v>
          </cell>
          <cell r="F3682" t="str">
            <v>32.0 ± 7.6</v>
          </cell>
          <cell r="G3682" t="str">
            <v>30.3 ± 5.6</v>
          </cell>
          <cell r="H3682">
            <v>0.18288042500000001</v>
          </cell>
        </row>
        <row r="3683">
          <cell r="B3683" t="str">
            <v>2310009B15Rik</v>
          </cell>
          <cell r="C3683" t="str">
            <v>uncharacterized protein C1orf53 homolog</v>
          </cell>
          <cell r="D3683">
            <v>-0.182784369</v>
          </cell>
          <cell r="E3683">
            <v>0.84651114800000005</v>
          </cell>
          <cell r="F3683" t="str">
            <v>35.4 ± 4.1</v>
          </cell>
          <cell r="G3683" t="str">
            <v>33.6 ± 3.4</v>
          </cell>
          <cell r="H3683">
            <v>0.182784369</v>
          </cell>
        </row>
        <row r="3684">
          <cell r="B3684" t="str">
            <v>Arel1</v>
          </cell>
          <cell r="C3684" t="str">
            <v>apoptosis-resistant E3 ubiquitin protein ligase 1</v>
          </cell>
          <cell r="D3684">
            <v>0.18275172200000001</v>
          </cell>
          <cell r="E3684">
            <v>0.65994567500000001</v>
          </cell>
          <cell r="F3684" t="str">
            <v>41.0 ± 2.7</v>
          </cell>
          <cell r="G3684" t="str">
            <v>50.4 ± 1.9</v>
          </cell>
          <cell r="H3684">
            <v>0.18275172200000001</v>
          </cell>
        </row>
        <row r="3685">
          <cell r="B3685" t="str">
            <v>Zmym2</v>
          </cell>
          <cell r="C3685" t="str">
            <v>zinc finger MYM-type protein 2</v>
          </cell>
          <cell r="D3685">
            <v>-0.18271330999999999</v>
          </cell>
          <cell r="E3685">
            <v>0.80786524699999995</v>
          </cell>
          <cell r="F3685" t="str">
            <v>46.7 ± 8.3</v>
          </cell>
          <cell r="G3685" t="str">
            <v>44.2 ± 12.3</v>
          </cell>
          <cell r="H3685">
            <v>0.18271330999999999</v>
          </cell>
        </row>
        <row r="3686">
          <cell r="B3686" t="str">
            <v>Fen1</v>
          </cell>
          <cell r="C3686" t="str">
            <v>flap endonuclease 1</v>
          </cell>
          <cell r="D3686">
            <v>0.18266522499999999</v>
          </cell>
          <cell r="E3686">
            <v>0.67053612200000001</v>
          </cell>
          <cell r="F3686" t="str">
            <v>135.3 ± 6.7</v>
          </cell>
          <cell r="G3686" t="str">
            <v>165.7 ± 18.9</v>
          </cell>
          <cell r="H3686">
            <v>0.18266522499999999</v>
          </cell>
        </row>
        <row r="3687">
          <cell r="B3687" t="str">
            <v>Tle2</v>
          </cell>
          <cell r="C3687" t="str">
            <v>transducin-like enhancer protein 2 isoform X21</v>
          </cell>
          <cell r="D3687">
            <v>-0.18259028899999999</v>
          </cell>
          <cell r="E3687">
            <v>0.91815479799999999</v>
          </cell>
          <cell r="F3687" t="str">
            <v>3.5 ± 0.5</v>
          </cell>
          <cell r="G3687" t="str">
            <v>3.3 ± 1.3</v>
          </cell>
          <cell r="H3687">
            <v>0.18259028899999999</v>
          </cell>
        </row>
        <row r="3688">
          <cell r="B3688" t="str">
            <v>Noxo1</v>
          </cell>
          <cell r="C3688" t="str">
            <v>NADPH oxidase organizer 1 isoform X3</v>
          </cell>
          <cell r="D3688">
            <v>-0.182580515</v>
          </cell>
          <cell r="E3688">
            <v>0.86540610200000001</v>
          </cell>
          <cell r="F3688" t="str">
            <v>5.8 ± 0.5</v>
          </cell>
          <cell r="G3688" t="str">
            <v>5.5 ± 0.5</v>
          </cell>
          <cell r="H3688">
            <v>0.182580515</v>
          </cell>
        </row>
        <row r="3689">
          <cell r="B3689" t="str">
            <v>Vps9d1</v>
          </cell>
          <cell r="C3689" t="str">
            <v>VPS9 domain-containing protein 1 isoform X1</v>
          </cell>
          <cell r="D3689">
            <v>-0.18255284599999999</v>
          </cell>
          <cell r="E3689">
            <v>0.77691898800000003</v>
          </cell>
          <cell r="F3689" t="str">
            <v>16.8 ± 2.7</v>
          </cell>
          <cell r="G3689" t="str">
            <v>15.9 ± 1.5</v>
          </cell>
          <cell r="H3689">
            <v>0.18255284599999999</v>
          </cell>
        </row>
        <row r="3690">
          <cell r="B3690" t="str">
            <v>Pnrc1</v>
          </cell>
          <cell r="C3690" t="str">
            <v>proline-rich nuclear receptor coactivator 1</v>
          </cell>
          <cell r="D3690">
            <v>-0.18249203999999999</v>
          </cell>
          <cell r="E3690">
            <v>0.68096962800000005</v>
          </cell>
          <cell r="F3690" t="str">
            <v>55.8 ± 1.6</v>
          </cell>
          <cell r="G3690" t="str">
            <v>53.2 ± 2.6</v>
          </cell>
          <cell r="H3690">
            <v>0.18249203999999999</v>
          </cell>
        </row>
        <row r="3691">
          <cell r="B3691" t="str">
            <v>Mmp19</v>
          </cell>
          <cell r="C3691" t="str">
            <v>matrix metalloproteinase-19 isoform 1 preproprotein</v>
          </cell>
          <cell r="D3691">
            <v>0.18241869099999999</v>
          </cell>
          <cell r="E3691">
            <v>0.90409083099999998</v>
          </cell>
          <cell r="F3691" t="str">
            <v>2.2 ± 0.5</v>
          </cell>
          <cell r="G3691" t="str">
            <v>2.7 ± 0.4</v>
          </cell>
          <cell r="H3691">
            <v>0.18241869099999999</v>
          </cell>
        </row>
        <row r="3692">
          <cell r="B3692" t="str">
            <v>Minpp1</v>
          </cell>
          <cell r="C3692" t="str">
            <v>multiple inositol polyphosphate phosphatase 1 precursor</v>
          </cell>
          <cell r="D3692">
            <v>0.18241413100000001</v>
          </cell>
          <cell r="E3692">
            <v>0.69555925500000004</v>
          </cell>
          <cell r="F3692" t="str">
            <v>47.1 ± 4.9</v>
          </cell>
          <cell r="G3692" t="str">
            <v>57.6 ± 5.0</v>
          </cell>
          <cell r="H3692">
            <v>0.18241413100000001</v>
          </cell>
        </row>
        <row r="3693">
          <cell r="B3693" t="str">
            <v>Irak1</v>
          </cell>
          <cell r="C3693" t="str">
            <v>interleukin-1 receptor-associated kinase 1 isoform 1</v>
          </cell>
          <cell r="D3693">
            <v>-0.18233790899999999</v>
          </cell>
          <cell r="E3693">
            <v>0.69052533800000004</v>
          </cell>
          <cell r="F3693" t="str">
            <v>31.9 ± 2.0</v>
          </cell>
          <cell r="G3693" t="str">
            <v>29.8 ± 3.5</v>
          </cell>
          <cell r="H3693">
            <v>0.18233790899999999</v>
          </cell>
        </row>
        <row r="3694">
          <cell r="B3694" t="str">
            <v>Fem1a</v>
          </cell>
          <cell r="C3694" t="str">
            <v>protein fem-1 homolog A-A</v>
          </cell>
          <cell r="D3694">
            <v>0.18227037600000001</v>
          </cell>
          <cell r="E3694">
            <v>0.64952307099999995</v>
          </cell>
          <cell r="F3694" t="str">
            <v>23.7 ± 1.5</v>
          </cell>
          <cell r="G3694" t="str">
            <v>29.0 ± 2.5</v>
          </cell>
          <cell r="H3694">
            <v>0.18227037600000001</v>
          </cell>
        </row>
        <row r="3695">
          <cell r="B3695" t="str">
            <v>Grn</v>
          </cell>
          <cell r="C3695" t="str">
            <v>granulins precursor</v>
          </cell>
          <cell r="D3695">
            <v>0.182268659</v>
          </cell>
          <cell r="E3695">
            <v>0.72358146400000001</v>
          </cell>
          <cell r="F3695" t="str">
            <v>100.8 ± 6.9</v>
          </cell>
          <cell r="G3695" t="str">
            <v>124.0 ± 21.1</v>
          </cell>
          <cell r="H3695">
            <v>0.182268659</v>
          </cell>
        </row>
        <row r="3696">
          <cell r="B3696" t="str">
            <v>Stx7</v>
          </cell>
          <cell r="C3696" t="str">
            <v>syntaxin-7</v>
          </cell>
          <cell r="D3696">
            <v>0.18226218199999999</v>
          </cell>
          <cell r="E3696">
            <v>0.66943098499999998</v>
          </cell>
          <cell r="F3696" t="str">
            <v>116.5 ± 10.4</v>
          </cell>
          <cell r="G3696" t="str">
            <v>143.3 ± 1.4</v>
          </cell>
          <cell r="H3696">
            <v>0.18226218199999999</v>
          </cell>
        </row>
        <row r="3697">
          <cell r="B3697" t="str">
            <v>Tlr4</v>
          </cell>
          <cell r="C3697" t="str">
            <v>toll-like receptor 4 precursor</v>
          </cell>
          <cell r="D3697">
            <v>-0.18221412100000001</v>
          </cell>
          <cell r="E3697">
            <v>0.72821129399999995</v>
          </cell>
          <cell r="F3697" t="str">
            <v>26.6 ± 5.3</v>
          </cell>
          <cell r="G3697" t="str">
            <v>25.2 ± 2.0</v>
          </cell>
          <cell r="H3697">
            <v>0.18221412100000001</v>
          </cell>
        </row>
        <row r="3698">
          <cell r="B3698" t="str">
            <v>Foxo1</v>
          </cell>
          <cell r="C3698" t="str">
            <v>forkhead box protein O1</v>
          </cell>
          <cell r="D3698">
            <v>-0.18220779100000001</v>
          </cell>
          <cell r="E3698">
            <v>0.70949504200000002</v>
          </cell>
          <cell r="F3698" t="str">
            <v>9.5 ± 1.4</v>
          </cell>
          <cell r="G3698" t="str">
            <v>9.0 ± 0.5</v>
          </cell>
          <cell r="H3698">
            <v>0.18220779100000001</v>
          </cell>
        </row>
        <row r="3699">
          <cell r="B3699" t="str">
            <v>Armc10</v>
          </cell>
          <cell r="C3699" t="str">
            <v>armadillo repeat-containing protein 10</v>
          </cell>
          <cell r="D3699">
            <v>0.18212103399999999</v>
          </cell>
          <cell r="E3699">
            <v>0.70894591200000001</v>
          </cell>
          <cell r="F3699" t="str">
            <v>52.2 ± 10.5</v>
          </cell>
          <cell r="G3699" t="str">
            <v>63.6 ± 5.5</v>
          </cell>
          <cell r="H3699">
            <v>0.18212103399999999</v>
          </cell>
        </row>
        <row r="3700">
          <cell r="B3700" t="str">
            <v>Cd63</v>
          </cell>
          <cell r="C3700" t="str">
            <v>CD63 antigen</v>
          </cell>
          <cell r="D3700">
            <v>0.18209015100000001</v>
          </cell>
          <cell r="E3700">
            <v>0.75599026300000005</v>
          </cell>
          <cell r="F3700" t="str">
            <v>195.9 ± 39.3</v>
          </cell>
          <cell r="G3700" t="str">
            <v>241.4 ± 24.7</v>
          </cell>
          <cell r="H3700">
            <v>0.18209015100000001</v>
          </cell>
        </row>
        <row r="3701">
          <cell r="B3701" t="str">
            <v>Snx8</v>
          </cell>
          <cell r="C3701" t="str">
            <v>sorting nexin-8</v>
          </cell>
          <cell r="D3701">
            <v>0.18208508800000001</v>
          </cell>
          <cell r="E3701">
            <v>0.75564109000000002</v>
          </cell>
          <cell r="F3701" t="str">
            <v>33.9 ± 4.3</v>
          </cell>
          <cell r="G3701" t="str">
            <v>41.5 ± 7.8</v>
          </cell>
          <cell r="H3701">
            <v>0.18208508800000001</v>
          </cell>
        </row>
        <row r="3702">
          <cell r="B3702" t="str">
            <v>Mterf2</v>
          </cell>
          <cell r="C3702" t="str">
            <v>transcription termination factor 2, mitochondrial isoform X1</v>
          </cell>
          <cell r="D3702">
            <v>0.18207225499999999</v>
          </cell>
          <cell r="E3702">
            <v>0.85839776499999998</v>
          </cell>
          <cell r="F3702" t="str">
            <v>9.0 ± 0.8</v>
          </cell>
          <cell r="G3702" t="str">
            <v>11.0 ± 0.6</v>
          </cell>
          <cell r="H3702">
            <v>0.18207225499999999</v>
          </cell>
        </row>
        <row r="3703">
          <cell r="B3703" t="str">
            <v>Ctr9</v>
          </cell>
          <cell r="C3703" t="str">
            <v>RNA polymerase-associated protein CTR9 homolog</v>
          </cell>
          <cell r="D3703">
            <v>0.18188716799999999</v>
          </cell>
          <cell r="E3703">
            <v>0.646880024</v>
          </cell>
          <cell r="F3703" t="str">
            <v>27.3 ± 1.2</v>
          </cell>
          <cell r="G3703" t="str">
            <v>33.4 ± 0.2</v>
          </cell>
          <cell r="H3703">
            <v>0.18188716799999999</v>
          </cell>
        </row>
        <row r="3704">
          <cell r="B3704" t="str">
            <v>Rps14</v>
          </cell>
          <cell r="C3704" t="str">
            <v>40S ribosomal protein S14</v>
          </cell>
          <cell r="D3704">
            <v>-0.18177706900000001</v>
          </cell>
          <cell r="E3704">
            <v>0.69544566399999996</v>
          </cell>
          <cell r="F3704" t="str">
            <v>1115.0 ± 107.3</v>
          </cell>
          <cell r="G3704" t="str">
            <v>1068.2 ± 92.5</v>
          </cell>
          <cell r="H3704">
            <v>0.18177706900000001</v>
          </cell>
        </row>
        <row r="3705">
          <cell r="B3705" t="str">
            <v>Mid1ip1</v>
          </cell>
          <cell r="C3705" t="str">
            <v>mid1-interacting protein 1</v>
          </cell>
          <cell r="D3705">
            <v>-0.18170499500000001</v>
          </cell>
          <cell r="E3705">
            <v>0.68032540500000005</v>
          </cell>
          <cell r="F3705" t="str">
            <v>122.1 ± 7.1</v>
          </cell>
          <cell r="G3705" t="str">
            <v>116.3 ± 17.4</v>
          </cell>
          <cell r="H3705">
            <v>0.18170499500000001</v>
          </cell>
        </row>
        <row r="3706">
          <cell r="B3706" t="str">
            <v>Sfr1</v>
          </cell>
          <cell r="C3706" t="str">
            <v>swi5-dependent recombination DNA repair protein 1 homolog</v>
          </cell>
          <cell r="D3706">
            <v>0.18169429000000001</v>
          </cell>
          <cell r="E3706">
            <v>0.67053612200000001</v>
          </cell>
          <cell r="F3706" t="str">
            <v>116.7 ± 8.3</v>
          </cell>
          <cell r="G3706" t="str">
            <v>142.7 ± 14.2</v>
          </cell>
          <cell r="H3706">
            <v>0.18169429000000001</v>
          </cell>
        </row>
        <row r="3707">
          <cell r="B3707" t="str">
            <v>Kdf1</v>
          </cell>
          <cell r="C3707" t="str">
            <v>keratinocyte differentiation factor 1 isoform X1</v>
          </cell>
          <cell r="D3707">
            <v>-0.181630816</v>
          </cell>
          <cell r="E3707">
            <v>0.75432115099999997</v>
          </cell>
          <cell r="F3707" t="str">
            <v>25.7 ± 2.0</v>
          </cell>
          <cell r="G3707" t="str">
            <v>24.5 ± 1.4</v>
          </cell>
          <cell r="H3707">
            <v>0.181630816</v>
          </cell>
        </row>
        <row r="3708">
          <cell r="B3708" t="str">
            <v>Dtx2</v>
          </cell>
          <cell r="C3708" t="str">
            <v>probable E3 ubiquitin-protein ligase DTX2 isoform X2</v>
          </cell>
          <cell r="D3708">
            <v>-0.181611623</v>
          </cell>
          <cell r="E3708">
            <v>0.77106749500000005</v>
          </cell>
          <cell r="F3708" t="str">
            <v>23.6 ± 5.2</v>
          </cell>
          <cell r="G3708" t="str">
            <v>22.3 ± 2.5</v>
          </cell>
          <cell r="H3708">
            <v>0.181611623</v>
          </cell>
        </row>
        <row r="3709">
          <cell r="B3709" t="str">
            <v>Stil</v>
          </cell>
          <cell r="C3709" t="str">
            <v>SCL-interrupting locus protein homolog isoform X1</v>
          </cell>
          <cell r="D3709">
            <v>0.18155928599999999</v>
          </cell>
          <cell r="E3709">
            <v>0.73095474100000002</v>
          </cell>
          <cell r="F3709" t="str">
            <v>9.2 ± 0.3</v>
          </cell>
          <cell r="G3709" t="str">
            <v>11.3 ± 0.6</v>
          </cell>
          <cell r="H3709">
            <v>0.18155928599999999</v>
          </cell>
        </row>
        <row r="3710">
          <cell r="B3710" t="str">
            <v>Gar1</v>
          </cell>
          <cell r="C3710" t="str">
            <v>H/ACA ribonucleoprotein complex subunit 1 isoform X1</v>
          </cell>
          <cell r="D3710">
            <v>-0.18144059500000001</v>
          </cell>
          <cell r="E3710">
            <v>0.82793316900000002</v>
          </cell>
          <cell r="F3710" t="str">
            <v>20.7 ± 1.0</v>
          </cell>
          <cell r="G3710" t="str">
            <v>19.7 ± 2.7</v>
          </cell>
          <cell r="H3710">
            <v>0.18144059500000001</v>
          </cell>
        </row>
        <row r="3711">
          <cell r="B3711" t="str">
            <v>Derl1</v>
          </cell>
          <cell r="C3711" t="str">
            <v>derlin-1</v>
          </cell>
          <cell r="D3711">
            <v>-0.18141766200000001</v>
          </cell>
          <cell r="E3711">
            <v>0.65537878699999996</v>
          </cell>
          <cell r="F3711" t="str">
            <v>76.1 ± 4.3</v>
          </cell>
          <cell r="G3711" t="str">
            <v>72.7 ± 2.9</v>
          </cell>
          <cell r="H3711">
            <v>0.18141766200000001</v>
          </cell>
        </row>
        <row r="3712">
          <cell r="B3712" t="str">
            <v>Smyd5</v>
          </cell>
          <cell r="C3712" t="str">
            <v>SET and MYND domain-containing protein 5</v>
          </cell>
          <cell r="D3712">
            <v>-0.181262795</v>
          </cell>
          <cell r="E3712">
            <v>0.78063735099999998</v>
          </cell>
          <cell r="F3712" t="str">
            <v>27.1 ± 0.9</v>
          </cell>
          <cell r="G3712" t="str">
            <v>25.9 ± 5.1</v>
          </cell>
          <cell r="H3712">
            <v>0.181262795</v>
          </cell>
        </row>
        <row r="3713">
          <cell r="B3713" t="str">
            <v>Idh3b</v>
          </cell>
          <cell r="C3713" t="str">
            <v>isocitrate dehydrogenase [NAD] subunit beta, mitochondrial isoform X1</v>
          </cell>
          <cell r="D3713">
            <v>-0.18125602599999999</v>
          </cell>
          <cell r="E3713">
            <v>0.71726206999999997</v>
          </cell>
          <cell r="F3713" t="str">
            <v>138.2 ± 11.8</v>
          </cell>
          <cell r="G3713" t="str">
            <v>132.3 ± 17.5</v>
          </cell>
          <cell r="H3713">
            <v>0.18125602599999999</v>
          </cell>
        </row>
        <row r="3714">
          <cell r="B3714" t="str">
            <v>Cebpb</v>
          </cell>
          <cell r="C3714" t="str">
            <v>CCAAT/enhancer-binding protein beta isoform c</v>
          </cell>
          <cell r="D3714">
            <v>-0.18124061899999999</v>
          </cell>
          <cell r="E3714">
            <v>0.76570989700000003</v>
          </cell>
          <cell r="F3714" t="str">
            <v>41.2 ± 2.0</v>
          </cell>
          <cell r="G3714" t="str">
            <v>39.4 ± 6.0</v>
          </cell>
          <cell r="H3714">
            <v>0.18124061899999999</v>
          </cell>
        </row>
        <row r="3715">
          <cell r="B3715" t="str">
            <v>Mrps31</v>
          </cell>
          <cell r="C3715" t="str">
            <v>28S ribosomal protein S31, mitochondrial isoform X1</v>
          </cell>
          <cell r="D3715">
            <v>0.18119173799999999</v>
          </cell>
          <cell r="E3715">
            <v>0.84014253800000005</v>
          </cell>
          <cell r="F3715" t="str">
            <v>23.9 ± 5.3</v>
          </cell>
          <cell r="G3715" t="str">
            <v>29.3 ± 4.6</v>
          </cell>
          <cell r="H3715">
            <v>0.18119173799999999</v>
          </cell>
        </row>
        <row r="3716">
          <cell r="B3716" t="str">
            <v>Zfr2</v>
          </cell>
          <cell r="C3716" t="str">
            <v>zinc finger RNA-binding protein 2 isoform X1</v>
          </cell>
          <cell r="D3716">
            <v>0.18113114899999999</v>
          </cell>
          <cell r="E3716">
            <v>0.84737535799999997</v>
          </cell>
          <cell r="F3716" t="str">
            <v>7.4 ± 1.4</v>
          </cell>
          <cell r="G3716" t="str">
            <v>9.1 ± 0.7</v>
          </cell>
          <cell r="H3716">
            <v>0.18113114899999999</v>
          </cell>
        </row>
        <row r="3717">
          <cell r="B3717" t="str">
            <v>Nae1</v>
          </cell>
          <cell r="C3717" t="str">
            <v>NEDD8-activating enzyme E1 regulatory subunit isoform X1</v>
          </cell>
          <cell r="D3717">
            <v>-0.18094724300000001</v>
          </cell>
          <cell r="E3717">
            <v>0.78243054099999998</v>
          </cell>
          <cell r="F3717" t="str">
            <v>45.0 ± 9.3</v>
          </cell>
          <cell r="G3717" t="str">
            <v>42.6 ± 5.1</v>
          </cell>
          <cell r="H3717">
            <v>0.18094724300000001</v>
          </cell>
        </row>
        <row r="3718">
          <cell r="B3718" t="str">
            <v>Ddx5</v>
          </cell>
          <cell r="C3718" t="str">
            <v>probable ATP-dependent RNA helicase DDX5</v>
          </cell>
          <cell r="D3718">
            <v>0.18083268699999999</v>
          </cell>
          <cell r="E3718">
            <v>0.75564109000000002</v>
          </cell>
          <cell r="F3718" t="str">
            <v>374.2 ± 61.4</v>
          </cell>
          <cell r="G3718" t="str">
            <v>460.8 ± 34.2</v>
          </cell>
          <cell r="H3718">
            <v>0.18083268699999999</v>
          </cell>
        </row>
        <row r="3719">
          <cell r="B3719" t="str">
            <v>2610002M06Rik</v>
          </cell>
          <cell r="C3719" t="str">
            <v>charged multivesicular body protein 1b-2</v>
          </cell>
          <cell r="D3719">
            <v>0.180735911</v>
          </cell>
          <cell r="E3719">
            <v>0.76112831700000005</v>
          </cell>
          <cell r="F3719" t="str">
            <v>6.8 ± 0.6</v>
          </cell>
          <cell r="G3719" t="str">
            <v>8.3 ± 0.6</v>
          </cell>
          <cell r="H3719">
            <v>0.180735911</v>
          </cell>
        </row>
        <row r="3720">
          <cell r="B3720" t="str">
            <v>Zfp385a</v>
          </cell>
          <cell r="C3720" t="str">
            <v>zinc finger protein 385A isoform X1</v>
          </cell>
          <cell r="D3720">
            <v>-0.180632401</v>
          </cell>
          <cell r="E3720">
            <v>0.88647266899999999</v>
          </cell>
          <cell r="F3720" t="str">
            <v>3.9 ± 0.5</v>
          </cell>
          <cell r="G3720" t="str">
            <v>3.7 ± 0.5</v>
          </cell>
          <cell r="H3720">
            <v>0.180632401</v>
          </cell>
        </row>
        <row r="3721">
          <cell r="B3721" t="str">
            <v>Cdcp1</v>
          </cell>
          <cell r="C3721" t="str">
            <v>CUB domain-containing protein 1 precursor</v>
          </cell>
          <cell r="D3721">
            <v>-0.18060752299999999</v>
          </cell>
          <cell r="E3721">
            <v>0.66636785600000004</v>
          </cell>
          <cell r="F3721" t="str">
            <v>39.3 ± 5.0</v>
          </cell>
          <cell r="G3721" t="str">
            <v>37.4 ± 3.7</v>
          </cell>
          <cell r="H3721">
            <v>0.18060752299999999</v>
          </cell>
        </row>
        <row r="3722">
          <cell r="B3722" t="str">
            <v>Cuedc1</v>
          </cell>
          <cell r="C3722" t="str">
            <v>CUE domain-containing protein 1 isoform 1</v>
          </cell>
          <cell r="D3722">
            <v>-0.18049715599999999</v>
          </cell>
          <cell r="E3722">
            <v>0.79347195699999995</v>
          </cell>
          <cell r="F3722" t="str">
            <v>13.5 ± 1.4</v>
          </cell>
          <cell r="G3722" t="str">
            <v>12.9 ± 2.1</v>
          </cell>
          <cell r="H3722">
            <v>0.18049715599999999</v>
          </cell>
        </row>
        <row r="3723">
          <cell r="B3723" t="str">
            <v>Neo1</v>
          </cell>
          <cell r="C3723" t="str">
            <v>neogenin isoform X6</v>
          </cell>
          <cell r="D3723">
            <v>0.180478632</v>
          </cell>
          <cell r="E3723">
            <v>0.69190354899999995</v>
          </cell>
          <cell r="F3723" t="str">
            <v>40.0 ± 7.5</v>
          </cell>
          <cell r="G3723" t="str">
            <v>48.7 ± 5.0</v>
          </cell>
          <cell r="H3723">
            <v>0.180478632</v>
          </cell>
        </row>
        <row r="3724">
          <cell r="B3724" t="str">
            <v>Irf1</v>
          </cell>
          <cell r="C3724" t="str">
            <v>interferon regulatory factor 1 isoform a</v>
          </cell>
          <cell r="D3724">
            <v>-0.18046287</v>
          </cell>
          <cell r="E3724">
            <v>0.77018878499999999</v>
          </cell>
          <cell r="F3724" t="str">
            <v>40.2 ± 6.8</v>
          </cell>
          <cell r="G3724" t="str">
            <v>38.5 ± 4.5</v>
          </cell>
          <cell r="H3724">
            <v>0.18046287</v>
          </cell>
        </row>
        <row r="3725">
          <cell r="B3725" t="str">
            <v>Dnttip2</v>
          </cell>
          <cell r="C3725" t="str">
            <v>deoxynucleotidyltransferase terminal-interacting protein 2</v>
          </cell>
          <cell r="D3725">
            <v>0.18042519000000001</v>
          </cell>
          <cell r="E3725">
            <v>0.66933347200000004</v>
          </cell>
          <cell r="F3725" t="str">
            <v>71.1 ± 3.4</v>
          </cell>
          <cell r="G3725" t="str">
            <v>87.2 ± 3.3</v>
          </cell>
          <cell r="H3725">
            <v>0.18042519000000001</v>
          </cell>
        </row>
        <row r="3726">
          <cell r="B3726" t="str">
            <v>Ppp1ca</v>
          </cell>
          <cell r="C3726" t="str">
            <v>serine/threonine-protein phosphatase PP1-alpha catalytic subunit</v>
          </cell>
          <cell r="D3726">
            <v>0.18040583600000001</v>
          </cell>
          <cell r="E3726">
            <v>0.68019948299999999</v>
          </cell>
          <cell r="F3726" t="str">
            <v>652.4 ± 97.4</v>
          </cell>
          <cell r="G3726" t="str">
            <v>795.3 ± 85.6</v>
          </cell>
          <cell r="H3726">
            <v>0.18040583600000001</v>
          </cell>
        </row>
        <row r="3727">
          <cell r="B3727" t="str">
            <v>Csnk1g1</v>
          </cell>
          <cell r="C3727" t="str">
            <v>casein kinase I isoform X3</v>
          </cell>
          <cell r="D3727">
            <v>-0.18038300500000001</v>
          </cell>
          <cell r="E3727">
            <v>0.73767324899999998</v>
          </cell>
          <cell r="F3727" t="str">
            <v>13.6 ± 3.0</v>
          </cell>
          <cell r="G3727" t="str">
            <v>12.9 ± 0.9</v>
          </cell>
          <cell r="H3727">
            <v>0.18038300500000001</v>
          </cell>
        </row>
        <row r="3728">
          <cell r="B3728" t="str">
            <v>Spint2</v>
          </cell>
          <cell r="C3728" t="str">
            <v>kunitz-type protease inhibitor 2 isoform X1</v>
          </cell>
          <cell r="D3728">
            <v>-0.18032957699999999</v>
          </cell>
          <cell r="E3728">
            <v>0.63493063999999999</v>
          </cell>
          <cell r="F3728" t="str">
            <v>304.4 ± 22.1</v>
          </cell>
          <cell r="G3728" t="str">
            <v>289.6 ± 11.7</v>
          </cell>
          <cell r="H3728">
            <v>0.18032957699999999</v>
          </cell>
        </row>
        <row r="3729">
          <cell r="B3729" t="str">
            <v>Smim10l1</v>
          </cell>
          <cell r="C3729" t="str">
            <v>small integral membrane protein 10 like 1</v>
          </cell>
          <cell r="D3729">
            <v>-0.18029283199999999</v>
          </cell>
          <cell r="E3729">
            <v>0.77792313099999999</v>
          </cell>
          <cell r="F3729" t="str">
            <v>68.9 ± 1.8</v>
          </cell>
          <cell r="G3729" t="str">
            <v>65.7 ± 15.7</v>
          </cell>
          <cell r="H3729">
            <v>0.18029283199999999</v>
          </cell>
        </row>
        <row r="3730">
          <cell r="B3730" t="str">
            <v>Dnajc24</v>
          </cell>
          <cell r="C3730" t="str">
            <v>dnaJ homolog subfamily C member 24</v>
          </cell>
          <cell r="D3730">
            <v>0.18029112999999999</v>
          </cell>
          <cell r="E3730">
            <v>0.84785453799999999</v>
          </cell>
          <cell r="F3730" t="str">
            <v>14.2 ± 0.6</v>
          </cell>
          <cell r="G3730" t="str">
            <v>17.5 ± 2.4</v>
          </cell>
          <cell r="H3730">
            <v>0.18029112999999999</v>
          </cell>
        </row>
        <row r="3731">
          <cell r="B3731" t="str">
            <v>Gskip</v>
          </cell>
          <cell r="C3731" t="str">
            <v>GSK3-beta interaction protein</v>
          </cell>
          <cell r="D3731">
            <v>0.18026900400000001</v>
          </cell>
          <cell r="E3731">
            <v>0.75421089699999999</v>
          </cell>
          <cell r="F3731" t="str">
            <v>20.3 ± 0.7</v>
          </cell>
          <cell r="G3731" t="str">
            <v>24.8 ± 3.6</v>
          </cell>
          <cell r="H3731">
            <v>0.18026900400000001</v>
          </cell>
        </row>
        <row r="3732">
          <cell r="B3732" t="str">
            <v>Fam222b</v>
          </cell>
          <cell r="C3732" t="str">
            <v>protein FAM222B isoform X2</v>
          </cell>
          <cell r="D3732">
            <v>-0.180265966</v>
          </cell>
          <cell r="E3732">
            <v>0.75564109000000002</v>
          </cell>
          <cell r="F3732" t="str">
            <v>14.3 ± 1.2</v>
          </cell>
          <cell r="G3732" t="str">
            <v>13.7 ± 1.2</v>
          </cell>
          <cell r="H3732">
            <v>0.180265966</v>
          </cell>
        </row>
        <row r="3733">
          <cell r="B3733" t="str">
            <v>Cfap20</v>
          </cell>
          <cell r="C3733" t="str">
            <v>cilia- and flagella-associated protein 20</v>
          </cell>
          <cell r="D3733">
            <v>-0.18024274500000001</v>
          </cell>
          <cell r="E3733">
            <v>0.75564109000000002</v>
          </cell>
          <cell r="F3733" t="str">
            <v>62.7 ± 12.1</v>
          </cell>
          <cell r="G3733" t="str">
            <v>59.4 ± 6.9</v>
          </cell>
          <cell r="H3733">
            <v>0.18024274500000001</v>
          </cell>
        </row>
        <row r="3734">
          <cell r="B3734" t="str">
            <v>Anp32b</v>
          </cell>
          <cell r="C3734" t="str">
            <v>acidic leucine-rich nuclear phosphoprotein 32 family member B</v>
          </cell>
          <cell r="D3734">
            <v>0.18023014600000001</v>
          </cell>
          <cell r="E3734">
            <v>0.84113131699999999</v>
          </cell>
          <cell r="F3734" t="str">
            <v>29.0 ± 5.5</v>
          </cell>
          <cell r="G3734" t="str">
            <v>35.7 ± 6.9</v>
          </cell>
          <cell r="H3734">
            <v>0.18023014600000001</v>
          </cell>
        </row>
        <row r="3735">
          <cell r="B3735" t="str">
            <v>Bop1</v>
          </cell>
          <cell r="C3735" t="str">
            <v>ribosome biogenesis protein BOP1</v>
          </cell>
          <cell r="D3735">
            <v>-0.18013475500000001</v>
          </cell>
          <cell r="E3735">
            <v>0.64572494800000002</v>
          </cell>
          <cell r="F3735" t="str">
            <v>78.8 ± 2.5</v>
          </cell>
          <cell r="G3735" t="str">
            <v>75.2 ± 6.0</v>
          </cell>
          <cell r="H3735">
            <v>0.18013475500000001</v>
          </cell>
        </row>
        <row r="3736">
          <cell r="B3736" t="str">
            <v>Ttc16</v>
          </cell>
          <cell r="C3736" t="str">
            <v>tetratricopeptide repeat protein 16 isoform X1</v>
          </cell>
          <cell r="D3736">
            <v>0.18011260400000001</v>
          </cell>
          <cell r="E3736">
            <v>0.90464229200000001</v>
          </cell>
          <cell r="F3736" t="str">
            <v>2.0 ± 0.4</v>
          </cell>
          <cell r="G3736" t="str">
            <v>2.5 ± 0.2</v>
          </cell>
          <cell r="H3736">
            <v>0.18011260400000001</v>
          </cell>
        </row>
        <row r="3737">
          <cell r="B3737" t="str">
            <v>Colgalt1</v>
          </cell>
          <cell r="C3737" t="str">
            <v>collagen beta(1-O)galactosyltransferase 1</v>
          </cell>
          <cell r="D3737">
            <v>0.180102715</v>
          </cell>
          <cell r="E3737">
            <v>0.78243054099999998</v>
          </cell>
          <cell r="F3737" t="str">
            <v>43.2 ± 13.3</v>
          </cell>
          <cell r="G3737" t="str">
            <v>52.4 ± 5.8</v>
          </cell>
          <cell r="H3737">
            <v>0.180102715</v>
          </cell>
        </row>
        <row r="3738">
          <cell r="B3738" t="str">
            <v>Tcf7l1</v>
          </cell>
          <cell r="C3738" t="str">
            <v>transcription factor 7-like 1 isoform 1</v>
          </cell>
          <cell r="D3738">
            <v>-0.18009181699999999</v>
          </cell>
          <cell r="E3738">
            <v>0.91815479799999999</v>
          </cell>
          <cell r="F3738" t="str">
            <v>5.6 ± 1.5</v>
          </cell>
          <cell r="G3738" t="str">
            <v>5.3 ± 2.1</v>
          </cell>
          <cell r="H3738">
            <v>0.18009181699999999</v>
          </cell>
        </row>
        <row r="3739">
          <cell r="B3739" t="str">
            <v>Spr</v>
          </cell>
          <cell r="C3739" t="str">
            <v>sepiapterin reductase</v>
          </cell>
          <cell r="D3739">
            <v>-0.18006152</v>
          </cell>
          <cell r="E3739">
            <v>0.82353679099999999</v>
          </cell>
          <cell r="F3739" t="str">
            <v>37.5 ± 1.2</v>
          </cell>
          <cell r="G3739" t="str">
            <v>35.9 ± 9.1</v>
          </cell>
          <cell r="H3739">
            <v>0.18006152</v>
          </cell>
        </row>
        <row r="3740">
          <cell r="B3740" t="str">
            <v>Plekhh3</v>
          </cell>
          <cell r="C3740" t="str">
            <v>pleckstrin homology domain-containing family H member 3 isoform X3</v>
          </cell>
          <cell r="D3740">
            <v>-0.180033679</v>
          </cell>
          <cell r="E3740">
            <v>0.782388211</v>
          </cell>
          <cell r="F3740" t="str">
            <v>23.9 ± 3.7</v>
          </cell>
          <cell r="G3740" t="str">
            <v>22.9 ± 0.9</v>
          </cell>
          <cell r="H3740">
            <v>0.180033679</v>
          </cell>
        </row>
        <row r="3741">
          <cell r="B3741" t="str">
            <v>Coq6</v>
          </cell>
          <cell r="C3741" t="str">
            <v>ubiquinone biosynthesis monooxygenase COQ6, mitochondrial isoform X2</v>
          </cell>
          <cell r="D3741">
            <v>0.180009109</v>
          </cell>
          <cell r="E3741">
            <v>0.75564109000000002</v>
          </cell>
          <cell r="F3741" t="str">
            <v>48.2 ± 5.9</v>
          </cell>
          <cell r="G3741" t="str">
            <v>59.5 ± 3.9</v>
          </cell>
          <cell r="H3741">
            <v>0.180009109</v>
          </cell>
        </row>
        <row r="3742">
          <cell r="B3742" t="str">
            <v>Jagn1</v>
          </cell>
          <cell r="C3742" t="str">
            <v>protein jagunal homolog 1 isoform 3</v>
          </cell>
          <cell r="D3742">
            <v>-0.17998160799999999</v>
          </cell>
          <cell r="E3742">
            <v>0.78853149600000005</v>
          </cell>
          <cell r="F3742" t="str">
            <v>44.8 ± 2.0</v>
          </cell>
          <cell r="G3742" t="str">
            <v>42.9 ± 7.0</v>
          </cell>
          <cell r="H3742">
            <v>0.17998160799999999</v>
          </cell>
        </row>
        <row r="3743">
          <cell r="B3743" t="str">
            <v>Zfp644</v>
          </cell>
          <cell r="C3743" t="str">
            <v>zinc finger protein 644</v>
          </cell>
          <cell r="D3743">
            <v>0.17994151899999999</v>
          </cell>
          <cell r="E3743">
            <v>0.65231108900000001</v>
          </cell>
          <cell r="F3743" t="str">
            <v>93.8 ± 9.9</v>
          </cell>
          <cell r="G3743" t="str">
            <v>114.7 ± 10.1</v>
          </cell>
          <cell r="H3743">
            <v>0.17994151899999999</v>
          </cell>
        </row>
        <row r="3744">
          <cell r="B3744" t="str">
            <v>Traf3ip2</v>
          </cell>
          <cell r="C3744" t="str">
            <v>adapter protein CIKS isoform X1</v>
          </cell>
          <cell r="D3744">
            <v>-0.17991853899999999</v>
          </cell>
          <cell r="E3744">
            <v>0.79746607999999997</v>
          </cell>
          <cell r="F3744" t="str">
            <v>15.4 ± 2.5</v>
          </cell>
          <cell r="G3744" t="str">
            <v>14.8 ± 1.5</v>
          </cell>
          <cell r="H3744">
            <v>0.17991853899999999</v>
          </cell>
        </row>
        <row r="3745">
          <cell r="B3745" t="str">
            <v>Igtp</v>
          </cell>
          <cell r="C3745" t="str">
            <v>interferon gamma induced GTPase</v>
          </cell>
          <cell r="D3745">
            <v>0.17990672999999999</v>
          </cell>
          <cell r="E3745">
            <v>0.84574108800000003</v>
          </cell>
          <cell r="F3745" t="str">
            <v>7.7 ± 0.4</v>
          </cell>
          <cell r="G3745" t="str">
            <v>9.5 ± 0.6</v>
          </cell>
          <cell r="H3745">
            <v>0.17990672999999999</v>
          </cell>
        </row>
        <row r="3746">
          <cell r="B3746" t="str">
            <v>Fahd1</v>
          </cell>
          <cell r="C3746" t="str">
            <v>acylpyruvase FAHD1, mitochondrial</v>
          </cell>
          <cell r="D3746">
            <v>0.179899211</v>
          </cell>
          <cell r="E3746">
            <v>0.86245323299999999</v>
          </cell>
          <cell r="F3746" t="str">
            <v>13.3 ± 1.7</v>
          </cell>
          <cell r="G3746" t="str">
            <v>16.4 ± 1.8</v>
          </cell>
          <cell r="H3746">
            <v>0.179899211</v>
          </cell>
        </row>
        <row r="3747">
          <cell r="B3747" t="str">
            <v>AI597479</v>
          </cell>
          <cell r="C3747" t="str">
            <v>ashwin</v>
          </cell>
          <cell r="D3747">
            <v>0.179856249</v>
          </cell>
          <cell r="E3747">
            <v>0.73461148499999995</v>
          </cell>
          <cell r="F3747" t="str">
            <v>17.6 ± 0.5</v>
          </cell>
          <cell r="G3747" t="str">
            <v>21.6 ± 1.8</v>
          </cell>
          <cell r="H3747">
            <v>0.179856249</v>
          </cell>
        </row>
        <row r="3748">
          <cell r="B3748" t="str">
            <v>Utp6</v>
          </cell>
          <cell r="C3748" t="str">
            <v>U3 small nucleolar RNA-associated protein 6 homolog</v>
          </cell>
          <cell r="D3748">
            <v>0.17983606399999999</v>
          </cell>
          <cell r="E3748">
            <v>0.65965774799999999</v>
          </cell>
          <cell r="F3748" t="str">
            <v>31.3 ± 1.3</v>
          </cell>
          <cell r="G3748" t="str">
            <v>38.3 ± 1.0</v>
          </cell>
          <cell r="H3748">
            <v>0.17983606399999999</v>
          </cell>
        </row>
        <row r="3749">
          <cell r="B3749" t="str">
            <v>Dcun1d3</v>
          </cell>
          <cell r="C3749" t="str">
            <v>DCN1-like protein 3 isoform X1</v>
          </cell>
          <cell r="D3749">
            <v>0.17983374199999999</v>
          </cell>
          <cell r="E3749">
            <v>0.80728437799999997</v>
          </cell>
          <cell r="F3749" t="str">
            <v>4.3 ± 0.6</v>
          </cell>
          <cell r="G3749" t="str">
            <v>5.3 ± 0.3</v>
          </cell>
          <cell r="H3749">
            <v>0.17983374199999999</v>
          </cell>
        </row>
        <row r="3750">
          <cell r="B3750" t="str">
            <v>Atp5g3</v>
          </cell>
          <cell r="C3750" t="str">
            <v>ATP synthase F(0) complex subunit C3, mitochondrial isoform b precursor</v>
          </cell>
          <cell r="D3750">
            <v>0.17978224400000001</v>
          </cell>
          <cell r="E3750">
            <v>0.69178899100000002</v>
          </cell>
          <cell r="F3750" t="str">
            <v>303.4 ± 21.9</v>
          </cell>
          <cell r="G3750" t="str">
            <v>371.7 ± 48.0</v>
          </cell>
          <cell r="H3750">
            <v>0.17978224400000001</v>
          </cell>
        </row>
        <row r="3751">
          <cell r="B3751" t="str">
            <v>Pnkd</v>
          </cell>
          <cell r="C3751" t="str">
            <v>probable hydrolase PNKD isoform X1</v>
          </cell>
          <cell r="D3751">
            <v>0.17972770099999999</v>
          </cell>
          <cell r="E3751">
            <v>0.86482815899999999</v>
          </cell>
          <cell r="F3751" t="str">
            <v>25.8 ± 3.8</v>
          </cell>
          <cell r="G3751" t="str">
            <v>31.8 ± 4.1</v>
          </cell>
          <cell r="H3751">
            <v>0.17972770099999999</v>
          </cell>
        </row>
        <row r="3752">
          <cell r="B3752" t="str">
            <v>Gmcl1</v>
          </cell>
          <cell r="C3752" t="str">
            <v>germ cell-less protein-like 1</v>
          </cell>
          <cell r="D3752">
            <v>-0.17969592300000001</v>
          </cell>
          <cell r="E3752">
            <v>0.77123535300000001</v>
          </cell>
          <cell r="F3752" t="str">
            <v>23.1 ± 2.7</v>
          </cell>
          <cell r="G3752" t="str">
            <v>21.9 ± 3.8</v>
          </cell>
          <cell r="H3752">
            <v>0.17969592300000001</v>
          </cell>
        </row>
        <row r="3753">
          <cell r="B3753" t="str">
            <v>Agpat2</v>
          </cell>
          <cell r="C3753" t="str">
            <v>1-acyl-sn-glycerol-3-phosphate acyltransferase beta isoform X1</v>
          </cell>
          <cell r="D3753">
            <v>-0.179602928</v>
          </cell>
          <cell r="E3753">
            <v>0.65965774799999999</v>
          </cell>
          <cell r="F3753" t="str">
            <v>90.3 ± 4.0</v>
          </cell>
          <cell r="G3753" t="str">
            <v>86.1 ± 2.2</v>
          </cell>
          <cell r="H3753">
            <v>0.179602928</v>
          </cell>
        </row>
        <row r="3754">
          <cell r="B3754" t="str">
            <v>Ccnb2</v>
          </cell>
          <cell r="C3754" t="str">
            <v>G2/mitotic-specific cyclin-B2</v>
          </cell>
          <cell r="D3754">
            <v>0.17947176400000001</v>
          </cell>
          <cell r="E3754">
            <v>0.76570989700000003</v>
          </cell>
          <cell r="F3754" t="str">
            <v>69.6 ± 19.2</v>
          </cell>
          <cell r="G3754" t="str">
            <v>84.5 ± 7.1</v>
          </cell>
          <cell r="H3754">
            <v>0.17947176400000001</v>
          </cell>
        </row>
        <row r="3755">
          <cell r="B3755" t="str">
            <v>Zcchc7</v>
          </cell>
          <cell r="C3755" t="str">
            <v>zinc finger CCHC domain-containing protein 7 isoform X4</v>
          </cell>
          <cell r="D3755">
            <v>-0.179392208</v>
          </cell>
          <cell r="E3755">
            <v>0.73767324899999998</v>
          </cell>
          <cell r="F3755" t="str">
            <v>23.5 ± 1.2</v>
          </cell>
          <cell r="G3755" t="str">
            <v>22.4 ± 1.1</v>
          </cell>
          <cell r="H3755">
            <v>0.179392208</v>
          </cell>
        </row>
        <row r="3756">
          <cell r="B3756" t="str">
            <v>Bcas2</v>
          </cell>
          <cell r="C3756" t="str">
            <v>pre-mRNA-splicing factor SPF27 isoform X1</v>
          </cell>
          <cell r="D3756">
            <v>0.17936318600000001</v>
          </cell>
          <cell r="E3756">
            <v>0.67976541199999996</v>
          </cell>
          <cell r="F3756" t="str">
            <v>72.7 ± 3.9</v>
          </cell>
          <cell r="G3756" t="str">
            <v>89.0 ± 5.1</v>
          </cell>
          <cell r="H3756">
            <v>0.17936318600000001</v>
          </cell>
        </row>
        <row r="3757">
          <cell r="B3757" t="str">
            <v>Nphp4</v>
          </cell>
          <cell r="C3757" t="str">
            <v>nephrocystin-4 isoform X1</v>
          </cell>
          <cell r="D3757">
            <v>-0.179306096</v>
          </cell>
          <cell r="E3757">
            <v>0.83954026900000001</v>
          </cell>
          <cell r="F3757" t="str">
            <v>4.8 ± 0.3</v>
          </cell>
          <cell r="G3757" t="str">
            <v>4.6 ± 0.1</v>
          </cell>
          <cell r="H3757">
            <v>0.179306096</v>
          </cell>
        </row>
        <row r="3758">
          <cell r="B3758" t="str">
            <v>Snx33</v>
          </cell>
          <cell r="C3758" t="str">
            <v>sorting nexin-33</v>
          </cell>
          <cell r="D3758">
            <v>-0.179128963</v>
          </cell>
          <cell r="E3758">
            <v>0.67053612200000001</v>
          </cell>
          <cell r="F3758" t="str">
            <v>28.6 ± 2.8</v>
          </cell>
          <cell r="G3758" t="str">
            <v>27.2 ± 2.0</v>
          </cell>
          <cell r="H3758">
            <v>0.179128963</v>
          </cell>
        </row>
        <row r="3759">
          <cell r="B3759" t="str">
            <v>Fam220a</v>
          </cell>
          <cell r="C3759" t="str">
            <v>protein FAM220A</v>
          </cell>
          <cell r="D3759">
            <v>0.17911861700000001</v>
          </cell>
          <cell r="E3759">
            <v>0.77945398200000005</v>
          </cell>
          <cell r="F3759" t="str">
            <v>20.2 ± 3.9</v>
          </cell>
          <cell r="G3759" t="str">
            <v>24.3 ± 2.4</v>
          </cell>
          <cell r="H3759">
            <v>0.17911861700000001</v>
          </cell>
        </row>
        <row r="3760">
          <cell r="B3760" t="str">
            <v>2300009A05Rik</v>
          </cell>
          <cell r="C3760" t="str">
            <v>uncharacterized protein C15orf61 homolog precursor</v>
          </cell>
          <cell r="D3760">
            <v>0.17907025200000001</v>
          </cell>
          <cell r="E3760">
            <v>0.87315208099999997</v>
          </cell>
          <cell r="F3760" t="str">
            <v>18.8 ± 1.0</v>
          </cell>
          <cell r="G3760" t="str">
            <v>23.0 ± 3.5</v>
          </cell>
          <cell r="H3760">
            <v>0.17907025200000001</v>
          </cell>
        </row>
        <row r="3761">
          <cell r="B3761" t="str">
            <v>Vat1</v>
          </cell>
          <cell r="C3761" t="str">
            <v>synaptic vesicle membrane protein VAT-1 homolog</v>
          </cell>
          <cell r="D3761">
            <v>-0.17902116600000001</v>
          </cell>
          <cell r="E3761">
            <v>0.76912237299999997</v>
          </cell>
          <cell r="F3761" t="str">
            <v>89.6 ± 6.6</v>
          </cell>
          <cell r="G3761" t="str">
            <v>85.9 ± 19.6</v>
          </cell>
          <cell r="H3761">
            <v>0.17902116600000001</v>
          </cell>
        </row>
        <row r="3762">
          <cell r="B3762" t="str">
            <v>Man2a2</v>
          </cell>
          <cell r="C3762" t="str">
            <v>alpha-mannosidase 2x</v>
          </cell>
          <cell r="D3762">
            <v>0.17900348399999999</v>
          </cell>
          <cell r="E3762">
            <v>0.71575180800000004</v>
          </cell>
          <cell r="F3762" t="str">
            <v>12.0 ± 0.3</v>
          </cell>
          <cell r="G3762" t="str">
            <v>14.7 ± 1.6</v>
          </cell>
          <cell r="H3762">
            <v>0.17900348399999999</v>
          </cell>
        </row>
        <row r="3763">
          <cell r="B3763" t="str">
            <v>Iws1</v>
          </cell>
          <cell r="C3763" t="str">
            <v>protein IWS1 homolog isoform X2</v>
          </cell>
          <cell r="D3763">
            <v>0.17899301100000001</v>
          </cell>
          <cell r="E3763">
            <v>0.66943098499999998</v>
          </cell>
          <cell r="F3763" t="str">
            <v>15.1 ± 0.5</v>
          </cell>
          <cell r="G3763" t="str">
            <v>18.5 ± 1.4</v>
          </cell>
          <cell r="H3763">
            <v>0.17899301100000001</v>
          </cell>
        </row>
        <row r="3764">
          <cell r="B3764" t="str">
            <v>Slc35c1</v>
          </cell>
          <cell r="C3764" t="str">
            <v>GDP-fucose transporter 1 isoform 1</v>
          </cell>
          <cell r="D3764">
            <v>-0.178971818</v>
          </cell>
          <cell r="E3764">
            <v>0.82000173499999995</v>
          </cell>
          <cell r="F3764" t="str">
            <v>16.4 ± 5.0</v>
          </cell>
          <cell r="G3764" t="str">
            <v>15.3 ± 1.7</v>
          </cell>
          <cell r="H3764">
            <v>0.178971818</v>
          </cell>
        </row>
        <row r="3765">
          <cell r="B3765" t="str">
            <v>Cbx7</v>
          </cell>
          <cell r="C3765" t="str">
            <v>chromobox protein homolog 7</v>
          </cell>
          <cell r="D3765">
            <v>-0.17879129999999999</v>
          </cell>
          <cell r="E3765">
            <v>0.76912237299999997</v>
          </cell>
          <cell r="F3765" t="str">
            <v>26.3 ± 4.6</v>
          </cell>
          <cell r="G3765" t="str">
            <v>25.5 ± 0.7</v>
          </cell>
          <cell r="H3765">
            <v>0.17879129999999999</v>
          </cell>
        </row>
        <row r="3766">
          <cell r="B3766" t="str">
            <v>Ipmk</v>
          </cell>
          <cell r="C3766" t="str">
            <v>inositol polyphosphate multikinase isoform X2</v>
          </cell>
          <cell r="D3766">
            <v>-0.178691288</v>
          </cell>
          <cell r="E3766">
            <v>0.75599026300000005</v>
          </cell>
          <cell r="F3766" t="str">
            <v>34.0 ± 4.8</v>
          </cell>
          <cell r="G3766" t="str">
            <v>32.6 ± 5.5</v>
          </cell>
          <cell r="H3766">
            <v>0.178691288</v>
          </cell>
        </row>
        <row r="3767">
          <cell r="B3767" t="str">
            <v>Snhg20</v>
          </cell>
          <cell r="C3767" t="str">
            <v>small nucleolar RNA host gene 20</v>
          </cell>
          <cell r="D3767">
            <v>-0.17862978199999999</v>
          </cell>
          <cell r="E3767">
            <v>0.83597284999999999</v>
          </cell>
          <cell r="F3767" t="str">
            <v>39.2 ± 3.2</v>
          </cell>
          <cell r="G3767" t="str">
            <v>37.3 ± 3.1</v>
          </cell>
          <cell r="H3767">
            <v>0.17862978199999999</v>
          </cell>
        </row>
        <row r="3768">
          <cell r="B3768" t="str">
            <v>Lmbr1</v>
          </cell>
          <cell r="C3768" t="str">
            <v>limb region 1 protein isoform X2</v>
          </cell>
          <cell r="D3768">
            <v>0.17860672499999999</v>
          </cell>
          <cell r="E3768">
            <v>0.74971033399999998</v>
          </cell>
          <cell r="F3768" t="str">
            <v>12.3 ± 1.1</v>
          </cell>
          <cell r="G3768" t="str">
            <v>14.9 ± 1.8</v>
          </cell>
          <cell r="H3768">
            <v>0.17860672499999999</v>
          </cell>
        </row>
        <row r="3769">
          <cell r="B3769" t="str">
            <v>Ift74</v>
          </cell>
          <cell r="C3769" t="str">
            <v>intraflagellar transport protein 74 homolog isoform X4</v>
          </cell>
          <cell r="D3769">
            <v>0.178541267</v>
          </cell>
          <cell r="E3769">
            <v>0.75564109000000002</v>
          </cell>
          <cell r="F3769" t="str">
            <v>20.7 ± 1.4</v>
          </cell>
          <cell r="G3769" t="str">
            <v>25.3 ± 1.9</v>
          </cell>
          <cell r="H3769">
            <v>0.178541267</v>
          </cell>
        </row>
        <row r="3770">
          <cell r="B3770" t="str">
            <v>Ddx42</v>
          </cell>
          <cell r="C3770" t="str">
            <v>ATP-dependent RNA helicase DDX42 isoform X1</v>
          </cell>
          <cell r="D3770">
            <v>0.178529771</v>
          </cell>
          <cell r="E3770">
            <v>0.74310167699999996</v>
          </cell>
          <cell r="F3770" t="str">
            <v>49.9 ± 6.9</v>
          </cell>
          <cell r="G3770" t="str">
            <v>61.3 ± 3.2</v>
          </cell>
          <cell r="H3770">
            <v>0.178529771</v>
          </cell>
        </row>
        <row r="3771">
          <cell r="B3771" t="str">
            <v>Ugdh</v>
          </cell>
          <cell r="C3771" t="str">
            <v>UDP-glucose 6-dehydrogenase isoform X1</v>
          </cell>
          <cell r="D3771">
            <v>0.17844591400000001</v>
          </cell>
          <cell r="E3771">
            <v>0.702001773</v>
          </cell>
          <cell r="F3771" t="str">
            <v>48.6 ± 8.8</v>
          </cell>
          <cell r="G3771" t="str">
            <v>59.1 ± 4.6</v>
          </cell>
          <cell r="H3771">
            <v>0.17844591400000001</v>
          </cell>
        </row>
        <row r="3772">
          <cell r="B3772" t="str">
            <v>Sh2d4a</v>
          </cell>
          <cell r="C3772" t="str">
            <v>SH2 domain-containing protein 4A isoform X1</v>
          </cell>
          <cell r="D3772">
            <v>0.17844199799999999</v>
          </cell>
          <cell r="E3772">
            <v>0.69064323800000005</v>
          </cell>
          <cell r="F3772" t="str">
            <v>117.4 ± 19.1</v>
          </cell>
          <cell r="G3772" t="str">
            <v>142.8 ± 14.7</v>
          </cell>
          <cell r="H3772">
            <v>0.17844199799999999</v>
          </cell>
        </row>
        <row r="3773">
          <cell r="B3773" t="str">
            <v>Ppwd1</v>
          </cell>
          <cell r="C3773" t="str">
            <v>peptidylprolyl isomerase domain and WD repeat-containing protein 1 isoform X2</v>
          </cell>
          <cell r="D3773">
            <v>0.17843927200000001</v>
          </cell>
          <cell r="E3773">
            <v>0.78958240400000002</v>
          </cell>
          <cell r="F3773" t="str">
            <v>13.7 ± 1.7</v>
          </cell>
          <cell r="G3773" t="str">
            <v>16.7 ± 0.7</v>
          </cell>
          <cell r="H3773">
            <v>0.17843927200000001</v>
          </cell>
        </row>
        <row r="3774">
          <cell r="B3774" t="str">
            <v>Tatdn2</v>
          </cell>
          <cell r="C3774" t="str">
            <v>putative deoxyribonuclease TATDN2 isoform X1</v>
          </cell>
          <cell r="D3774">
            <v>-0.178437598</v>
          </cell>
          <cell r="E3774">
            <v>0.67053612200000001</v>
          </cell>
          <cell r="F3774" t="str">
            <v>54.2 ± 3.3</v>
          </cell>
          <cell r="G3774" t="str">
            <v>51.8 ± 5.7</v>
          </cell>
          <cell r="H3774">
            <v>0.178437598</v>
          </cell>
        </row>
        <row r="3775">
          <cell r="B3775" t="str">
            <v>Dlgap4</v>
          </cell>
          <cell r="C3775" t="str">
            <v>disks large-associated protein 4 isoform X7</v>
          </cell>
          <cell r="D3775">
            <v>0.17831264299999999</v>
          </cell>
          <cell r="E3775">
            <v>0.72660668500000003</v>
          </cell>
          <cell r="F3775" t="str">
            <v>24.9 ± 4.9</v>
          </cell>
          <cell r="G3775" t="str">
            <v>30.3 ± 1.9</v>
          </cell>
          <cell r="H3775">
            <v>0.17831264299999999</v>
          </cell>
        </row>
        <row r="3776">
          <cell r="B3776" t="str">
            <v>Endov</v>
          </cell>
          <cell r="C3776" t="str">
            <v>endonuclease V isoform X2</v>
          </cell>
          <cell r="D3776">
            <v>-0.178285163</v>
          </cell>
          <cell r="E3776">
            <v>0.68501954899999995</v>
          </cell>
          <cell r="F3776" t="str">
            <v>20.0 ± 1.1</v>
          </cell>
          <cell r="G3776" t="str">
            <v>19.1 ± 0.9</v>
          </cell>
          <cell r="H3776">
            <v>0.178285163</v>
          </cell>
        </row>
        <row r="3777">
          <cell r="B3777" t="str">
            <v>Nsf</v>
          </cell>
          <cell r="C3777" t="str">
            <v>vesicle-fusing ATPase</v>
          </cell>
          <cell r="D3777">
            <v>0.17818514299999999</v>
          </cell>
          <cell r="E3777">
            <v>0.75461537899999998</v>
          </cell>
          <cell r="F3777" t="str">
            <v>18.3 ± 1.5</v>
          </cell>
          <cell r="G3777" t="str">
            <v>22.5 ± 1.8</v>
          </cell>
          <cell r="H3777">
            <v>0.17818514299999999</v>
          </cell>
        </row>
        <row r="3778">
          <cell r="B3778" t="str">
            <v>Tmem29</v>
          </cell>
          <cell r="C3778" t="str">
            <v>protein FAM104B isoform b</v>
          </cell>
          <cell r="D3778">
            <v>-0.17817123500000001</v>
          </cell>
          <cell r="E3778">
            <v>0.86568901700000001</v>
          </cell>
          <cell r="F3778" t="str">
            <v>9.4 ± 1.4</v>
          </cell>
          <cell r="G3778" t="str">
            <v>8.9 ± 0.5</v>
          </cell>
          <cell r="H3778">
            <v>0.17817123500000001</v>
          </cell>
        </row>
        <row r="3779">
          <cell r="B3779" t="str">
            <v>Padi1</v>
          </cell>
          <cell r="C3779" t="str">
            <v>protein-arginine deiminase type-1</v>
          </cell>
          <cell r="D3779">
            <v>0.17812203099999999</v>
          </cell>
          <cell r="E3779">
            <v>0.89461684100000005</v>
          </cell>
          <cell r="F3779" t="str">
            <v>3.2 ± 1.2</v>
          </cell>
          <cell r="G3779" t="str">
            <v>3.9 ± 0.2</v>
          </cell>
          <cell r="H3779">
            <v>0.17812203099999999</v>
          </cell>
        </row>
        <row r="3780">
          <cell r="B3780" t="str">
            <v>Rn7sk</v>
          </cell>
          <cell r="C3780" t="str">
            <v>RNA, 7SK, nuclear</v>
          </cell>
          <cell r="D3780">
            <v>-0.17797227299999999</v>
          </cell>
          <cell r="E3780">
            <v>0.67471440599999999</v>
          </cell>
          <cell r="F3780" t="str">
            <v>241279.4 ± 10511.4</v>
          </cell>
          <cell r="G3780" t="str">
            <v>230690.3 ± 16096.7</v>
          </cell>
          <cell r="H3780">
            <v>0.17797227299999999</v>
          </cell>
        </row>
        <row r="3781">
          <cell r="B3781" t="str">
            <v>Med1</v>
          </cell>
          <cell r="C3781" t="str">
            <v>mediator of RNA polymerase II transcription subunit 1 isoform 2</v>
          </cell>
          <cell r="D3781">
            <v>0.17794107200000001</v>
          </cell>
          <cell r="E3781">
            <v>0.75432115099999997</v>
          </cell>
          <cell r="F3781" t="str">
            <v>28.2 ± 4.9</v>
          </cell>
          <cell r="G3781" t="str">
            <v>34.2 ± 3.7</v>
          </cell>
          <cell r="H3781">
            <v>0.17794107200000001</v>
          </cell>
        </row>
        <row r="3782">
          <cell r="B3782" t="str">
            <v>Kras</v>
          </cell>
          <cell r="C3782" t="str">
            <v>GTPase KRas isoform X2</v>
          </cell>
          <cell r="D3782">
            <v>-0.17790695000000001</v>
          </cell>
          <cell r="E3782">
            <v>0.78049007999999997</v>
          </cell>
          <cell r="F3782" t="str">
            <v>20.2 ± 2.6</v>
          </cell>
          <cell r="G3782" t="str">
            <v>19.2 ± 3.9</v>
          </cell>
          <cell r="H3782">
            <v>0.17790695000000001</v>
          </cell>
        </row>
        <row r="3783">
          <cell r="B3783" t="str">
            <v>Fcho2</v>
          </cell>
          <cell r="C3783" t="str">
            <v>F-BAR domain only protein 2 isoform X1</v>
          </cell>
          <cell r="D3783">
            <v>-0.17787508399999999</v>
          </cell>
          <cell r="E3783">
            <v>0.81013052799999996</v>
          </cell>
          <cell r="F3783" t="str">
            <v>14.9 ± 5.0</v>
          </cell>
          <cell r="G3783" t="str">
            <v>14.0 ± 1.1</v>
          </cell>
          <cell r="H3783">
            <v>0.17787508399999999</v>
          </cell>
        </row>
        <row r="3784">
          <cell r="B3784" t="str">
            <v>Omp</v>
          </cell>
          <cell r="C3784" t="str">
            <v>olfactory marker protein</v>
          </cell>
          <cell r="D3784">
            <v>0.17785896300000001</v>
          </cell>
          <cell r="E3784">
            <v>0.90085943599999996</v>
          </cell>
          <cell r="F3784" t="str">
            <v>3.3 ± 0.7</v>
          </cell>
          <cell r="G3784" t="str">
            <v>4.0 ± 0.7</v>
          </cell>
          <cell r="H3784">
            <v>0.17785896300000001</v>
          </cell>
        </row>
        <row r="3785">
          <cell r="B3785" t="str">
            <v>Klf11</v>
          </cell>
          <cell r="C3785" t="str">
            <v>Krueppel-like factor 11</v>
          </cell>
          <cell r="D3785">
            <v>0.17784412799999999</v>
          </cell>
          <cell r="E3785">
            <v>0.65994567500000001</v>
          </cell>
          <cell r="F3785" t="str">
            <v>30.3 ± 1.9</v>
          </cell>
          <cell r="G3785" t="str">
            <v>37.0 ± 1.8</v>
          </cell>
          <cell r="H3785">
            <v>0.17784412799999999</v>
          </cell>
        </row>
        <row r="3786">
          <cell r="B3786" t="str">
            <v>Fdx1l</v>
          </cell>
          <cell r="C3786" t="str">
            <v>adrenodoxin-like protein, mitochondrial precursor</v>
          </cell>
          <cell r="D3786">
            <v>-0.17781105899999999</v>
          </cell>
          <cell r="E3786">
            <v>0.79897958899999999</v>
          </cell>
          <cell r="F3786" t="str">
            <v>56.3 ± 3.7</v>
          </cell>
          <cell r="G3786" t="str">
            <v>54.0 ± 8.5</v>
          </cell>
          <cell r="H3786">
            <v>0.17781105899999999</v>
          </cell>
        </row>
        <row r="3787">
          <cell r="B3787" t="str">
            <v>Qpctl</v>
          </cell>
          <cell r="C3787" t="str">
            <v>glutaminyl-peptide cyclotransferase-like protein</v>
          </cell>
          <cell r="D3787">
            <v>-0.17776867199999999</v>
          </cell>
          <cell r="E3787">
            <v>0.86493183100000004</v>
          </cell>
          <cell r="F3787" t="str">
            <v>6.3 ± 0.5</v>
          </cell>
          <cell r="G3787" t="str">
            <v>6.0 ± 1.1</v>
          </cell>
          <cell r="H3787">
            <v>0.17776867199999999</v>
          </cell>
        </row>
        <row r="3788">
          <cell r="B3788" t="str">
            <v>Papss1</v>
          </cell>
          <cell r="C3788" t="str">
            <v>bifunctional 3'-phosphoadenosine 5'-phosphosulfate synthase 1 isoform b</v>
          </cell>
          <cell r="D3788">
            <v>0.17769657999999999</v>
          </cell>
          <cell r="E3788">
            <v>0.62080017300000001</v>
          </cell>
          <cell r="F3788" t="str">
            <v>164.3 ± 14.1</v>
          </cell>
          <cell r="G3788" t="str">
            <v>200.2 ± 8.7</v>
          </cell>
          <cell r="H3788">
            <v>0.17769657999999999</v>
          </cell>
        </row>
        <row r="3789">
          <cell r="B3789" t="str">
            <v>Atg4c</v>
          </cell>
          <cell r="C3789" t="str">
            <v>cysteine protease ATG4C</v>
          </cell>
          <cell r="D3789">
            <v>-0.177664816</v>
          </cell>
          <cell r="E3789">
            <v>0.84459951</v>
          </cell>
          <cell r="F3789" t="str">
            <v>7.1 ± 0.9</v>
          </cell>
          <cell r="G3789" t="str">
            <v>6.8 ± 0.6</v>
          </cell>
          <cell r="H3789">
            <v>0.177664816</v>
          </cell>
        </row>
        <row r="3790">
          <cell r="B3790" t="str">
            <v>Coro2a</v>
          </cell>
          <cell r="C3790" t="str">
            <v>coronin-2A isoform X1</v>
          </cell>
          <cell r="D3790">
            <v>-0.17758786600000001</v>
          </cell>
          <cell r="E3790">
            <v>0.81731791600000003</v>
          </cell>
          <cell r="F3790" t="str">
            <v>29.3 ± 6.0</v>
          </cell>
          <cell r="G3790" t="str">
            <v>27.8 ± 7.6</v>
          </cell>
          <cell r="H3790">
            <v>0.17758786600000001</v>
          </cell>
        </row>
        <row r="3791">
          <cell r="B3791" t="str">
            <v>Ncbp1</v>
          </cell>
          <cell r="C3791" t="str">
            <v>nuclear cap-binding protein subunit 1</v>
          </cell>
          <cell r="D3791">
            <v>0.177581661</v>
          </cell>
          <cell r="E3791">
            <v>0.69052533800000004</v>
          </cell>
          <cell r="F3791" t="str">
            <v>31.2 ± 1.9</v>
          </cell>
          <cell r="G3791" t="str">
            <v>38.1 ± 2.5</v>
          </cell>
          <cell r="H3791">
            <v>0.177581661</v>
          </cell>
        </row>
        <row r="3792">
          <cell r="B3792" t="str">
            <v>Zfp316</v>
          </cell>
          <cell r="C3792" t="str">
            <v>zinc finger protein 316 isoform X1</v>
          </cell>
          <cell r="D3792">
            <v>0.17754161099999999</v>
          </cell>
          <cell r="E3792">
            <v>0.68338788699999997</v>
          </cell>
          <cell r="F3792" t="str">
            <v>15.1 ± 1.6</v>
          </cell>
          <cell r="G3792" t="str">
            <v>18.4 ± 1.3</v>
          </cell>
          <cell r="H3792">
            <v>0.17754161099999999</v>
          </cell>
        </row>
        <row r="3793">
          <cell r="B3793" t="str">
            <v>Dhps</v>
          </cell>
          <cell r="C3793" t="str">
            <v>deoxyhypusine synthase isoform X1</v>
          </cell>
          <cell r="D3793">
            <v>-0.17752377999999999</v>
          </cell>
          <cell r="E3793">
            <v>0.804588309</v>
          </cell>
          <cell r="F3793" t="str">
            <v>53.8 ± 12.1</v>
          </cell>
          <cell r="G3793" t="str">
            <v>51.1 ± 8.5</v>
          </cell>
          <cell r="H3793">
            <v>0.17752377999999999</v>
          </cell>
        </row>
        <row r="3794">
          <cell r="B3794" t="str">
            <v>Sertad4</v>
          </cell>
          <cell r="C3794" t="str">
            <v>SERTA domain-containing protein 4 isoform X1</v>
          </cell>
          <cell r="D3794">
            <v>-0.17742388100000001</v>
          </cell>
          <cell r="E3794">
            <v>0.79809711800000005</v>
          </cell>
          <cell r="F3794" t="str">
            <v>10.8 ± 1.0</v>
          </cell>
          <cell r="G3794" t="str">
            <v>10.1 ± 0.3</v>
          </cell>
          <cell r="H3794">
            <v>0.17742388100000001</v>
          </cell>
        </row>
        <row r="3795">
          <cell r="B3795" t="str">
            <v>Abcd3</v>
          </cell>
          <cell r="C3795" t="str">
            <v>ATP-binding cassette sub-family D member 3</v>
          </cell>
          <cell r="D3795">
            <v>0.17738372699999999</v>
          </cell>
          <cell r="E3795">
            <v>0.68501954899999995</v>
          </cell>
          <cell r="F3795" t="str">
            <v>64.6 ± 10.8</v>
          </cell>
          <cell r="G3795" t="str">
            <v>78.5 ± 5.3</v>
          </cell>
          <cell r="H3795">
            <v>0.17738372699999999</v>
          </cell>
        </row>
        <row r="3796">
          <cell r="B3796" t="str">
            <v>Rp2h</v>
          </cell>
          <cell r="C3796" t="str">
            <v>retinitis pigmentosa 2 homolog</v>
          </cell>
          <cell r="D3796">
            <v>0.177356184</v>
          </cell>
          <cell r="E3796">
            <v>0.77684380200000003</v>
          </cell>
          <cell r="F3796" t="str">
            <v>14.2 ± 2.6</v>
          </cell>
          <cell r="G3796" t="str">
            <v>17.2 ± 2.5</v>
          </cell>
          <cell r="H3796">
            <v>0.177356184</v>
          </cell>
        </row>
        <row r="3797">
          <cell r="B3797" t="str">
            <v>Kif3b</v>
          </cell>
          <cell r="C3797" t="str">
            <v>kinesin-like protein KIF3B</v>
          </cell>
          <cell r="D3797">
            <v>0.17734608599999999</v>
          </cell>
          <cell r="E3797">
            <v>0.69800333199999998</v>
          </cell>
          <cell r="F3797" t="str">
            <v>19.8 ± 2.7</v>
          </cell>
          <cell r="G3797" t="str">
            <v>24.1 ± 2.0</v>
          </cell>
          <cell r="H3797">
            <v>0.17734608599999999</v>
          </cell>
        </row>
        <row r="3798">
          <cell r="B3798" t="str">
            <v>Arfgef1</v>
          </cell>
          <cell r="C3798" t="str">
            <v>brefeldin A-inhibited guanine nucleotide-exchange protein 1</v>
          </cell>
          <cell r="D3798">
            <v>-0.17731365599999999</v>
          </cell>
          <cell r="E3798">
            <v>0.79699684699999995</v>
          </cell>
          <cell r="F3798" t="str">
            <v>89.1 ± 32.8</v>
          </cell>
          <cell r="G3798" t="str">
            <v>84.1 ± 2.2</v>
          </cell>
          <cell r="H3798">
            <v>0.17731365599999999</v>
          </cell>
        </row>
        <row r="3799">
          <cell r="B3799" t="str">
            <v>Klhl7</v>
          </cell>
          <cell r="C3799" t="str">
            <v>kelch-like protein 7 isoform X1</v>
          </cell>
          <cell r="D3799">
            <v>0.177208227</v>
          </cell>
          <cell r="E3799">
            <v>0.81314393600000001</v>
          </cell>
          <cell r="F3799" t="str">
            <v>12.6 ± 2.9</v>
          </cell>
          <cell r="G3799" t="str">
            <v>15.3 ± 2.1</v>
          </cell>
          <cell r="H3799">
            <v>0.177208227</v>
          </cell>
        </row>
        <row r="3800">
          <cell r="B3800" t="str">
            <v>Fbxo24</v>
          </cell>
          <cell r="C3800" t="str">
            <v>F-box only protein 24 isoform X2</v>
          </cell>
          <cell r="D3800">
            <v>0.17720603200000001</v>
          </cell>
          <cell r="E3800">
            <v>0.91263982099999996</v>
          </cell>
          <cell r="F3800" t="str">
            <v>2.8 ± 0.6</v>
          </cell>
          <cell r="G3800" t="str">
            <v>3.5 ± 0.6</v>
          </cell>
          <cell r="H3800">
            <v>0.17720603200000001</v>
          </cell>
        </row>
        <row r="3801">
          <cell r="B3801" t="str">
            <v>Il6st</v>
          </cell>
          <cell r="C3801" t="str">
            <v>interleukin-6 receptor subunit beta precursor</v>
          </cell>
          <cell r="D3801">
            <v>0.177138885</v>
          </cell>
          <cell r="E3801">
            <v>0.64276647600000003</v>
          </cell>
          <cell r="F3801" t="str">
            <v>97.3 ± 8.8</v>
          </cell>
          <cell r="G3801" t="str">
            <v>118.7 ± 9.8</v>
          </cell>
          <cell r="H3801">
            <v>0.177138885</v>
          </cell>
        </row>
        <row r="3802">
          <cell r="B3802" t="str">
            <v>Dpy19l3</v>
          </cell>
          <cell r="C3802" t="str">
            <v>probable C-mannosyltransferase DPY19L3 isoform X1</v>
          </cell>
          <cell r="D3802">
            <v>-0.177136449</v>
          </cell>
          <cell r="E3802">
            <v>0.83956636699999998</v>
          </cell>
          <cell r="F3802" t="str">
            <v>3.5 ± 0.8</v>
          </cell>
          <cell r="G3802" t="str">
            <v>3.3 ± 0.2</v>
          </cell>
          <cell r="H3802">
            <v>0.177136449</v>
          </cell>
        </row>
        <row r="3803">
          <cell r="B3803" t="str">
            <v>Atp6v0d1</v>
          </cell>
          <cell r="C3803" t="str">
            <v>V-type proton ATPase subunit d 1</v>
          </cell>
          <cell r="D3803">
            <v>-0.17711960800000001</v>
          </cell>
          <cell r="E3803">
            <v>0.79759986400000005</v>
          </cell>
          <cell r="F3803" t="str">
            <v>73.7 ± 17.2</v>
          </cell>
          <cell r="G3803" t="str">
            <v>69.9 ± 14.8</v>
          </cell>
          <cell r="H3803">
            <v>0.17711960800000001</v>
          </cell>
        </row>
        <row r="3804">
          <cell r="B3804" t="str">
            <v>Uqcrc2</v>
          </cell>
          <cell r="C3804" t="str">
            <v>cytochrome b-c1 complex subunit 2, mitochondrial precursor</v>
          </cell>
          <cell r="D3804">
            <v>0.17711075900000001</v>
          </cell>
          <cell r="E3804">
            <v>0.64697894600000005</v>
          </cell>
          <cell r="F3804" t="str">
            <v>85.1 ± 0.2</v>
          </cell>
          <cell r="G3804" t="str">
            <v>104.1 ± 2.8</v>
          </cell>
          <cell r="H3804">
            <v>0.17711075900000001</v>
          </cell>
        </row>
        <row r="3805">
          <cell r="B3805" t="str">
            <v>Akap7</v>
          </cell>
          <cell r="C3805" t="str">
            <v>A-kinase anchor protein 7 isoform X5</v>
          </cell>
          <cell r="D3805">
            <v>0.17710614799999999</v>
          </cell>
          <cell r="E3805">
            <v>0.87502565499999996</v>
          </cell>
          <cell r="F3805" t="str">
            <v>6.8 ± 1.4</v>
          </cell>
          <cell r="G3805" t="str">
            <v>8.4 ± 0.9</v>
          </cell>
          <cell r="H3805">
            <v>0.17710614799999999</v>
          </cell>
        </row>
        <row r="3806">
          <cell r="B3806" t="str">
            <v>Cast</v>
          </cell>
          <cell r="C3806" t="str">
            <v>calpastatin isoform X5</v>
          </cell>
          <cell r="D3806">
            <v>-0.17703654799999999</v>
          </cell>
          <cell r="E3806">
            <v>0.68231541200000001</v>
          </cell>
          <cell r="F3806" t="str">
            <v>60.3 ± 10.6</v>
          </cell>
          <cell r="G3806" t="str">
            <v>57.3 ± 2.9</v>
          </cell>
          <cell r="H3806">
            <v>0.17703654799999999</v>
          </cell>
        </row>
        <row r="3807">
          <cell r="B3807" t="str">
            <v>Tspan12</v>
          </cell>
          <cell r="C3807" t="str">
            <v>tetraspanin-12</v>
          </cell>
          <cell r="D3807">
            <v>-0.17694004199999999</v>
          </cell>
          <cell r="E3807">
            <v>0.72256379500000001</v>
          </cell>
          <cell r="F3807" t="str">
            <v>65.3 ± 4.0</v>
          </cell>
          <cell r="G3807" t="str">
            <v>63.0 ± 9.6</v>
          </cell>
          <cell r="H3807">
            <v>0.17694004199999999</v>
          </cell>
        </row>
        <row r="3808">
          <cell r="B3808" t="str">
            <v>Tanc1</v>
          </cell>
          <cell r="C3808" t="str">
            <v>protein TANC1 isoform X3</v>
          </cell>
          <cell r="D3808">
            <v>0.176920043</v>
          </cell>
          <cell r="E3808">
            <v>0.64697894600000005</v>
          </cell>
          <cell r="F3808" t="str">
            <v>52.2 ± 7.7</v>
          </cell>
          <cell r="G3808" t="str">
            <v>63.4 ± 3.0</v>
          </cell>
          <cell r="H3808">
            <v>0.176920043</v>
          </cell>
        </row>
        <row r="3809">
          <cell r="B3809" t="str">
            <v>Carns1</v>
          </cell>
          <cell r="C3809" t="str">
            <v>carnosine synthase 1 isoform X3</v>
          </cell>
          <cell r="D3809">
            <v>0.17689281700000001</v>
          </cell>
          <cell r="E3809">
            <v>0.87954107500000001</v>
          </cell>
          <cell r="F3809" t="str">
            <v>3.4 ± 0.9</v>
          </cell>
          <cell r="G3809" t="str">
            <v>4.2 ± 0.2</v>
          </cell>
          <cell r="H3809">
            <v>0.17689281700000001</v>
          </cell>
        </row>
        <row r="3810">
          <cell r="B3810" t="str">
            <v>Mpv17l2</v>
          </cell>
          <cell r="C3810" t="str">
            <v>mpv17-like protein 2 isoform X1</v>
          </cell>
          <cell r="D3810">
            <v>0.17674120099999999</v>
          </cell>
          <cell r="E3810">
            <v>0.77691898800000003</v>
          </cell>
          <cell r="F3810" t="str">
            <v>54.4 ± 9.4</v>
          </cell>
          <cell r="G3810" t="str">
            <v>66.2 ± 3.3</v>
          </cell>
          <cell r="H3810">
            <v>0.17674120099999999</v>
          </cell>
        </row>
        <row r="3811">
          <cell r="B3811" t="str">
            <v>Pafah1b1</v>
          </cell>
          <cell r="C3811" t="str">
            <v>platelet-activating factor acetylhydrolase IB subunit alpha</v>
          </cell>
          <cell r="D3811">
            <v>0.17672254000000001</v>
          </cell>
          <cell r="E3811">
            <v>0.621896801</v>
          </cell>
          <cell r="F3811" t="str">
            <v>83.3 ± 6.7</v>
          </cell>
          <cell r="G3811" t="str">
            <v>101.5 ± 4.3</v>
          </cell>
          <cell r="H3811">
            <v>0.17672254000000001</v>
          </cell>
        </row>
        <row r="3812">
          <cell r="B3812" t="str">
            <v>Wrap73</v>
          </cell>
          <cell r="C3812" t="str">
            <v>WD repeat-containing protein WRAP73</v>
          </cell>
          <cell r="D3812">
            <v>0.17669006000000001</v>
          </cell>
          <cell r="E3812">
            <v>0.81346012899999998</v>
          </cell>
          <cell r="F3812" t="str">
            <v>18.0 ± 2.0</v>
          </cell>
          <cell r="G3812" t="str">
            <v>21.9 ± 3.1</v>
          </cell>
          <cell r="H3812">
            <v>0.17669006000000001</v>
          </cell>
        </row>
        <row r="3813">
          <cell r="B3813" t="str">
            <v>Tifa</v>
          </cell>
          <cell r="C3813" t="str">
            <v>TRAF-interacting protein with FHA domain-containing protein A isoform X1</v>
          </cell>
          <cell r="D3813">
            <v>0.176673724</v>
          </cell>
          <cell r="E3813">
            <v>0.84596781200000004</v>
          </cell>
          <cell r="F3813" t="str">
            <v>8.8 ± 0.5</v>
          </cell>
          <cell r="G3813" t="str">
            <v>10.7 ± 1.2</v>
          </cell>
          <cell r="H3813">
            <v>0.176673724</v>
          </cell>
        </row>
        <row r="3814">
          <cell r="B3814" t="str">
            <v>Zfyve26</v>
          </cell>
          <cell r="C3814" t="str">
            <v>zinc finger FYVE domain-containing protein 26 isoform X6</v>
          </cell>
          <cell r="D3814">
            <v>-0.17662267000000001</v>
          </cell>
          <cell r="E3814">
            <v>0.67516859200000001</v>
          </cell>
          <cell r="F3814" t="str">
            <v>19.4 ± 1.5</v>
          </cell>
          <cell r="G3814" t="str">
            <v>18.6 ± 1.4</v>
          </cell>
          <cell r="H3814">
            <v>0.17662267000000001</v>
          </cell>
        </row>
        <row r="3815">
          <cell r="B3815" t="str">
            <v>Cd81</v>
          </cell>
          <cell r="C3815" t="str">
            <v>CD81 antigen</v>
          </cell>
          <cell r="D3815">
            <v>-0.176606338</v>
          </cell>
          <cell r="E3815">
            <v>0.73897211799999996</v>
          </cell>
          <cell r="F3815" t="str">
            <v>262.0 ± 64.4</v>
          </cell>
          <cell r="G3815" t="str">
            <v>248.8 ± 27.7</v>
          </cell>
          <cell r="H3815">
            <v>0.176606338</v>
          </cell>
        </row>
        <row r="3816">
          <cell r="B3816" t="str">
            <v>Rnf128</v>
          </cell>
          <cell r="C3816" t="str">
            <v>E3 ubiquitin-protein ligase RNF128 isoform 2 precursor</v>
          </cell>
          <cell r="D3816">
            <v>0.176582826</v>
          </cell>
          <cell r="E3816">
            <v>0.74086675999999996</v>
          </cell>
          <cell r="F3816" t="str">
            <v>52.8 ± 2.8</v>
          </cell>
          <cell r="G3816" t="str">
            <v>61.0 ± 10.3</v>
          </cell>
          <cell r="H3816">
            <v>0.176582826</v>
          </cell>
        </row>
        <row r="3817">
          <cell r="B3817" t="str">
            <v>Enah</v>
          </cell>
          <cell r="C3817" t="str">
            <v>protein enabled homolog isoform X10</v>
          </cell>
          <cell r="D3817">
            <v>0.17655785299999999</v>
          </cell>
          <cell r="E3817">
            <v>0.69178899100000002</v>
          </cell>
          <cell r="F3817" t="str">
            <v>40.1 ± 5.9</v>
          </cell>
          <cell r="G3817" t="str">
            <v>48.8 ± 5.0</v>
          </cell>
          <cell r="H3817">
            <v>0.17655785299999999</v>
          </cell>
        </row>
        <row r="3818">
          <cell r="B3818" t="str">
            <v>Rpl35a</v>
          </cell>
          <cell r="C3818" t="str">
            <v>60S ribosomal protein L35a</v>
          </cell>
          <cell r="D3818">
            <v>-0.17654098200000001</v>
          </cell>
          <cell r="E3818">
            <v>0.73897211799999996</v>
          </cell>
          <cell r="F3818" t="str">
            <v>1049.9 ± 150.5</v>
          </cell>
          <cell r="G3818" t="str">
            <v>1009.3 ± 46.3</v>
          </cell>
          <cell r="H3818">
            <v>0.17654098200000001</v>
          </cell>
        </row>
        <row r="3819">
          <cell r="B3819" t="str">
            <v>Myo9b</v>
          </cell>
          <cell r="C3819" t="str">
            <v>unconventional myosin-IXb isoform 2</v>
          </cell>
          <cell r="D3819">
            <v>0.176532675</v>
          </cell>
          <cell r="E3819">
            <v>0.73583128099999995</v>
          </cell>
          <cell r="F3819" t="str">
            <v>39.6 ± 9.4</v>
          </cell>
          <cell r="G3819" t="str">
            <v>48.2 ± 2.7</v>
          </cell>
          <cell r="H3819">
            <v>0.176532675</v>
          </cell>
        </row>
        <row r="3820">
          <cell r="B3820" t="str">
            <v>Fam204a</v>
          </cell>
          <cell r="C3820" t="str">
            <v>protein FAM204A isoform X2</v>
          </cell>
          <cell r="D3820">
            <v>0.17650492700000001</v>
          </cell>
          <cell r="E3820">
            <v>0.75564109000000002</v>
          </cell>
          <cell r="F3820" t="str">
            <v>31.5 ± 0.8</v>
          </cell>
          <cell r="G3820" t="str">
            <v>38.5 ± 4.7</v>
          </cell>
          <cell r="H3820">
            <v>0.17650492700000001</v>
          </cell>
        </row>
        <row r="3821">
          <cell r="B3821" t="str">
            <v>Stat5a</v>
          </cell>
          <cell r="C3821" t="str">
            <v>signal transducer and activator of transcription 5A isoform X1</v>
          </cell>
          <cell r="D3821">
            <v>0.17649795500000001</v>
          </cell>
          <cell r="E3821">
            <v>0.79596794699999995</v>
          </cell>
          <cell r="F3821" t="str">
            <v>13.0 ± 2.0</v>
          </cell>
          <cell r="G3821" t="str">
            <v>15.8 ± 1.2</v>
          </cell>
          <cell r="H3821">
            <v>0.17649795500000001</v>
          </cell>
        </row>
        <row r="3822">
          <cell r="B3822" t="str">
            <v>Plekhn1</v>
          </cell>
          <cell r="C3822" t="str">
            <v>probable pleckstrin homology domain-containing family N member 1</v>
          </cell>
          <cell r="D3822">
            <v>-0.17647573599999999</v>
          </cell>
          <cell r="E3822">
            <v>0.91815479799999999</v>
          </cell>
          <cell r="F3822" t="str">
            <v>3.6 ± 0.1</v>
          </cell>
          <cell r="G3822" t="str">
            <v>3.5 ± 1.3</v>
          </cell>
          <cell r="H3822">
            <v>0.17647573599999999</v>
          </cell>
        </row>
        <row r="3823">
          <cell r="B3823" t="str">
            <v>Mta2</v>
          </cell>
          <cell r="C3823" t="str">
            <v>metastasis-associated protein MTA2</v>
          </cell>
          <cell r="D3823">
            <v>0.176456261</v>
          </cell>
          <cell r="E3823">
            <v>0.65185668500000005</v>
          </cell>
          <cell r="F3823" t="str">
            <v>127.9 ± 10.3</v>
          </cell>
          <cell r="G3823" t="str">
            <v>155.8 ± 14.9</v>
          </cell>
          <cell r="H3823">
            <v>0.176456261</v>
          </cell>
        </row>
        <row r="3824">
          <cell r="B3824" t="str">
            <v>Tshz1</v>
          </cell>
          <cell r="C3824" t="str">
            <v>teashirt homolog 1</v>
          </cell>
          <cell r="D3824">
            <v>-0.176450001</v>
          </cell>
          <cell r="E3824">
            <v>0.74841268299999997</v>
          </cell>
          <cell r="F3824" t="str">
            <v>13.5 ± 1.7</v>
          </cell>
          <cell r="G3824" t="str">
            <v>12.9 ± 1.5</v>
          </cell>
          <cell r="H3824">
            <v>0.176450001</v>
          </cell>
        </row>
        <row r="3825">
          <cell r="B3825" t="str">
            <v>Utp18</v>
          </cell>
          <cell r="C3825" t="str">
            <v>U3 small nucleolar RNA-associated protein 18 homolog</v>
          </cell>
          <cell r="D3825">
            <v>0.17643593199999999</v>
          </cell>
          <cell r="E3825">
            <v>0.79365755400000004</v>
          </cell>
          <cell r="F3825" t="str">
            <v>33.2 ± 5.5</v>
          </cell>
          <cell r="G3825" t="str">
            <v>40.8 ± 4.6</v>
          </cell>
          <cell r="H3825">
            <v>0.17643593199999999</v>
          </cell>
        </row>
        <row r="3826">
          <cell r="B3826" t="str">
            <v>Mcee</v>
          </cell>
          <cell r="C3826" t="str">
            <v>methylmalonyl-CoA epimerase, mitochondrial isoform X1</v>
          </cell>
          <cell r="D3826">
            <v>0.17637275199999999</v>
          </cell>
          <cell r="E3826">
            <v>0.87887892999999995</v>
          </cell>
          <cell r="F3826" t="str">
            <v>12.7 ± 1.1</v>
          </cell>
          <cell r="G3826" t="str">
            <v>15.5 ± 2.1</v>
          </cell>
          <cell r="H3826">
            <v>0.17637275199999999</v>
          </cell>
        </row>
        <row r="3827">
          <cell r="B3827" t="str">
            <v>Pars2</v>
          </cell>
          <cell r="C3827" t="str">
            <v>probable proline--tRNA ligase, mitochondrial isoform X1</v>
          </cell>
          <cell r="D3827">
            <v>0.17636516099999999</v>
          </cell>
          <cell r="E3827">
            <v>0.78243054099999998</v>
          </cell>
          <cell r="F3827" t="str">
            <v>13.4 ± 0.9</v>
          </cell>
          <cell r="G3827" t="str">
            <v>16.1 ± 0.8</v>
          </cell>
          <cell r="H3827">
            <v>0.17636516099999999</v>
          </cell>
        </row>
        <row r="3828">
          <cell r="B3828" t="str">
            <v>Ncoa4</v>
          </cell>
          <cell r="C3828" t="str">
            <v>nuclear receptor coactivator 4 isoform X3</v>
          </cell>
          <cell r="D3828">
            <v>0.176356812</v>
          </cell>
          <cell r="E3828">
            <v>0.78494924200000005</v>
          </cell>
          <cell r="F3828" t="str">
            <v>18.8 ± 4.0</v>
          </cell>
          <cell r="G3828" t="str">
            <v>22.3 ± 3.6</v>
          </cell>
          <cell r="H3828">
            <v>0.176356812</v>
          </cell>
        </row>
        <row r="3829">
          <cell r="B3829" t="str">
            <v>Kifc3</v>
          </cell>
          <cell r="C3829" t="str">
            <v>kinesin-like protein KIFC3 isoform X9</v>
          </cell>
          <cell r="D3829">
            <v>0.176319687</v>
          </cell>
          <cell r="E3829">
            <v>0.84718106800000004</v>
          </cell>
          <cell r="F3829" t="str">
            <v>95.7 ± 6.7</v>
          </cell>
          <cell r="G3829" t="str">
            <v>118.0 ± 47.2</v>
          </cell>
          <cell r="H3829">
            <v>0.176319687</v>
          </cell>
        </row>
        <row r="3830">
          <cell r="B3830" t="str">
            <v>Eif2b3</v>
          </cell>
          <cell r="C3830" t="str">
            <v>translation initiation factor eIF-2B subunit gamma isoform X2</v>
          </cell>
          <cell r="D3830">
            <v>-0.176189289</v>
          </cell>
          <cell r="E3830">
            <v>0.86317223899999995</v>
          </cell>
          <cell r="F3830" t="str">
            <v>15.5 ± 2.5</v>
          </cell>
          <cell r="G3830" t="str">
            <v>14.8 ± 1.3</v>
          </cell>
          <cell r="H3830">
            <v>0.176189289</v>
          </cell>
        </row>
        <row r="3831">
          <cell r="B3831" t="str">
            <v>Spin4</v>
          </cell>
          <cell r="C3831" t="str">
            <v>spindlin-4</v>
          </cell>
          <cell r="D3831">
            <v>0.176134033</v>
          </cell>
          <cell r="E3831">
            <v>0.86209022999999996</v>
          </cell>
          <cell r="F3831" t="str">
            <v>3.6 ± 0.4</v>
          </cell>
          <cell r="G3831" t="str">
            <v>4.4 ± 0.5</v>
          </cell>
          <cell r="H3831">
            <v>0.176134033</v>
          </cell>
        </row>
        <row r="3832">
          <cell r="B3832" t="str">
            <v>Fmnl3</v>
          </cell>
          <cell r="C3832" t="str">
            <v>formin-like protein 3 isoform X2</v>
          </cell>
          <cell r="D3832">
            <v>-0.17607094000000001</v>
          </cell>
          <cell r="E3832">
            <v>0.67410523099999997</v>
          </cell>
          <cell r="F3832" t="str">
            <v>80.8 ± 2.6</v>
          </cell>
          <cell r="G3832" t="str">
            <v>77.3 ± 5.2</v>
          </cell>
          <cell r="H3832">
            <v>0.17607094000000001</v>
          </cell>
        </row>
        <row r="3833">
          <cell r="B3833" t="str">
            <v>Dsp</v>
          </cell>
          <cell r="C3833" t="str">
            <v>desmoplakin isoform X1</v>
          </cell>
          <cell r="D3833">
            <v>0.176065265</v>
          </cell>
          <cell r="E3833">
            <v>0.69052533800000004</v>
          </cell>
          <cell r="F3833" t="str">
            <v>226.1 ± 25.0</v>
          </cell>
          <cell r="G3833" t="str">
            <v>277.0 ± 18.3</v>
          </cell>
          <cell r="H3833">
            <v>0.176065265</v>
          </cell>
        </row>
        <row r="3834">
          <cell r="B3834" t="str">
            <v>Nek2</v>
          </cell>
          <cell r="C3834" t="str">
            <v>serine/threonine-protein kinase Nek2 isoform X1</v>
          </cell>
          <cell r="D3834">
            <v>0.175870995</v>
          </cell>
          <cell r="E3834">
            <v>0.68501954899999995</v>
          </cell>
          <cell r="F3834" t="str">
            <v>35.6 ± 4.9</v>
          </cell>
          <cell r="G3834" t="str">
            <v>43.3 ± 2.2</v>
          </cell>
          <cell r="H3834">
            <v>0.175870995</v>
          </cell>
        </row>
        <row r="3835">
          <cell r="B3835" t="str">
            <v>Timm17a</v>
          </cell>
          <cell r="C3835" t="str">
            <v>mitochondrial import inner membrane translocase subunit Tim17-A</v>
          </cell>
          <cell r="D3835">
            <v>0.175865825</v>
          </cell>
          <cell r="E3835">
            <v>0.68963284499999999</v>
          </cell>
          <cell r="F3835" t="str">
            <v>16.0 ± 0.4</v>
          </cell>
          <cell r="G3835" t="str">
            <v>19.5 ± 1.3</v>
          </cell>
          <cell r="H3835">
            <v>0.175865825</v>
          </cell>
        </row>
        <row r="3836">
          <cell r="B3836" t="str">
            <v>Akt1s1</v>
          </cell>
          <cell r="C3836" t="str">
            <v>proline-rich AKT1 substrate 1 isoform X4</v>
          </cell>
          <cell r="D3836">
            <v>-0.175856345</v>
          </cell>
          <cell r="E3836">
            <v>0.73897211799999996</v>
          </cell>
          <cell r="F3836" t="str">
            <v>43.1 ± 2.8</v>
          </cell>
          <cell r="G3836" t="str">
            <v>41.8 ± 4.6</v>
          </cell>
          <cell r="H3836">
            <v>0.175856345</v>
          </cell>
        </row>
        <row r="3837">
          <cell r="B3837" t="str">
            <v>Plin4</v>
          </cell>
          <cell r="C3837" t="str">
            <v>perilipin-4</v>
          </cell>
          <cell r="D3837">
            <v>0.17584670999999999</v>
          </cell>
          <cell r="E3837">
            <v>0.93460753299999999</v>
          </cell>
          <cell r="F3837" t="str">
            <v>2.2 ± 1.3</v>
          </cell>
          <cell r="G3837" t="str">
            <v>2.6 ± 0.8</v>
          </cell>
          <cell r="H3837">
            <v>0.17584670999999999</v>
          </cell>
        </row>
        <row r="3838">
          <cell r="B3838" t="str">
            <v>Usp16</v>
          </cell>
          <cell r="C3838" t="str">
            <v>ubiquitin carboxyl-terminal hydrolase 16 isoform X4</v>
          </cell>
          <cell r="D3838">
            <v>0.17580315099999999</v>
          </cell>
          <cell r="E3838">
            <v>0.70357229200000004</v>
          </cell>
          <cell r="F3838" t="str">
            <v>26.8 ± 0.8</v>
          </cell>
          <cell r="G3838" t="str">
            <v>32.8 ± 0.7</v>
          </cell>
          <cell r="H3838">
            <v>0.17580315099999999</v>
          </cell>
        </row>
        <row r="3839">
          <cell r="B3839" t="str">
            <v>Lrig2</v>
          </cell>
          <cell r="C3839" t="str">
            <v>leucine-rich repeats and immunoglobulin-like domains protein 2 isoform X2</v>
          </cell>
          <cell r="D3839">
            <v>0.175736058</v>
          </cell>
          <cell r="E3839">
            <v>0.66269728299999997</v>
          </cell>
          <cell r="F3839" t="str">
            <v>23.8 ± 0.8</v>
          </cell>
          <cell r="G3839" t="str">
            <v>29.0 ± 2.0</v>
          </cell>
          <cell r="H3839">
            <v>0.175736058</v>
          </cell>
        </row>
        <row r="3840">
          <cell r="B3840" t="str">
            <v>Tmem120b</v>
          </cell>
          <cell r="C3840" t="str">
            <v>transmembrane protein 120B isoform X1</v>
          </cell>
          <cell r="D3840">
            <v>0.175714803</v>
          </cell>
          <cell r="E3840">
            <v>0.88286852599999999</v>
          </cell>
          <cell r="F3840" t="str">
            <v>6.2 ± 0.7</v>
          </cell>
          <cell r="G3840" t="str">
            <v>7.6 ± 1.8</v>
          </cell>
          <cell r="H3840">
            <v>0.175714803</v>
          </cell>
        </row>
        <row r="3841">
          <cell r="B3841" t="str">
            <v>Esrp2</v>
          </cell>
          <cell r="C3841" t="str">
            <v>epithelial splicing regulatory protein 2 isoform X3</v>
          </cell>
          <cell r="D3841">
            <v>-0.17570946800000001</v>
          </cell>
          <cell r="E3841">
            <v>0.68018113800000002</v>
          </cell>
          <cell r="F3841" t="str">
            <v>66.0 ± 9.2</v>
          </cell>
          <cell r="G3841" t="str">
            <v>62.9 ± 4.3</v>
          </cell>
          <cell r="H3841">
            <v>0.17570946800000001</v>
          </cell>
        </row>
        <row r="3842">
          <cell r="B3842" t="str">
            <v>Gmeb1</v>
          </cell>
          <cell r="C3842" t="str">
            <v>glucocorticoid modulatory element-binding protein 1</v>
          </cell>
          <cell r="D3842">
            <v>0.175657638</v>
          </cell>
          <cell r="E3842">
            <v>0.70357229200000004</v>
          </cell>
          <cell r="F3842" t="str">
            <v>15.3 ± 0.8</v>
          </cell>
          <cell r="G3842" t="str">
            <v>18.7 ± 0.7</v>
          </cell>
          <cell r="H3842">
            <v>0.175657638</v>
          </cell>
        </row>
        <row r="3843">
          <cell r="B3843" t="str">
            <v>Cdk7</v>
          </cell>
          <cell r="C3843" t="str">
            <v>cyclin-dependent kinase 7</v>
          </cell>
          <cell r="D3843">
            <v>0.17565413499999999</v>
          </cell>
          <cell r="E3843">
            <v>0.713387506</v>
          </cell>
          <cell r="F3843" t="str">
            <v>11.3 ± 1.2</v>
          </cell>
          <cell r="G3843" t="str">
            <v>13.7 ± 0.9</v>
          </cell>
          <cell r="H3843">
            <v>0.17565413499999999</v>
          </cell>
        </row>
        <row r="3844">
          <cell r="B3844" t="str">
            <v>Timm23</v>
          </cell>
          <cell r="C3844" t="str">
            <v>mitochondrial import inner membrane translocase subunit Tim23</v>
          </cell>
          <cell r="D3844">
            <v>0.17560308899999999</v>
          </cell>
          <cell r="E3844">
            <v>0.82450983</v>
          </cell>
          <cell r="F3844" t="str">
            <v>24.6 ± 3.8</v>
          </cell>
          <cell r="G3844" t="str">
            <v>29.9 ± 3.6</v>
          </cell>
          <cell r="H3844">
            <v>0.17560308899999999</v>
          </cell>
        </row>
        <row r="3845">
          <cell r="B3845" t="str">
            <v>Rnf149</v>
          </cell>
          <cell r="C3845" t="str">
            <v>E3 ubiquitin-protein ligase RNF149 isoform X1</v>
          </cell>
          <cell r="D3845">
            <v>0.175598372</v>
          </cell>
          <cell r="E3845">
            <v>0.69975125000000005</v>
          </cell>
          <cell r="F3845" t="str">
            <v>35.8 ± 3.3</v>
          </cell>
          <cell r="G3845" t="str">
            <v>43.6 ± 1.8</v>
          </cell>
          <cell r="H3845">
            <v>0.175598372</v>
          </cell>
        </row>
        <row r="3846">
          <cell r="B3846" t="str">
            <v>Pik3c2b</v>
          </cell>
          <cell r="C3846" t="str">
            <v>phosphatidylinositol 4-phosphate 3-kinase C2 domain-containing subunit beta isoform X2</v>
          </cell>
          <cell r="D3846">
            <v>-0.175579068</v>
          </cell>
          <cell r="E3846">
            <v>0.85870715600000003</v>
          </cell>
          <cell r="F3846" t="str">
            <v>4.0 ± 1.2</v>
          </cell>
          <cell r="G3846" t="str">
            <v>3.8 ± 0.5</v>
          </cell>
          <cell r="H3846">
            <v>0.175579068</v>
          </cell>
        </row>
        <row r="3847">
          <cell r="B3847" t="str">
            <v>Aarsd1</v>
          </cell>
          <cell r="C3847" t="str">
            <v>alanyl-tRNA editing protein Aarsd1 isoform X1</v>
          </cell>
          <cell r="D3847">
            <v>0.17556906999999999</v>
          </cell>
          <cell r="E3847">
            <v>0.82000173499999995</v>
          </cell>
          <cell r="F3847" t="str">
            <v>39.4 ± 8.1</v>
          </cell>
          <cell r="G3847" t="str">
            <v>48.4 ± 3.3</v>
          </cell>
          <cell r="H3847">
            <v>0.17556906999999999</v>
          </cell>
        </row>
        <row r="3848">
          <cell r="B3848" t="str">
            <v>Thap11</v>
          </cell>
          <cell r="C3848" t="str">
            <v>THAP domain-containing protein 11</v>
          </cell>
          <cell r="D3848">
            <v>-0.17554197399999999</v>
          </cell>
          <cell r="E3848">
            <v>0.80270372800000001</v>
          </cell>
          <cell r="F3848" t="str">
            <v>48.4 ± 5.1</v>
          </cell>
          <cell r="G3848" t="str">
            <v>46.4 ± 10.8</v>
          </cell>
          <cell r="H3848">
            <v>0.17554197399999999</v>
          </cell>
        </row>
        <row r="3849">
          <cell r="B3849" t="str">
            <v>Cul1</v>
          </cell>
          <cell r="C3849" t="str">
            <v>cullin-1</v>
          </cell>
          <cell r="D3849">
            <v>-0.17549284100000001</v>
          </cell>
          <cell r="E3849">
            <v>0.77646402999999997</v>
          </cell>
          <cell r="F3849" t="str">
            <v>98.7 ± 9.0</v>
          </cell>
          <cell r="G3849" t="str">
            <v>94.2 ± 22.5</v>
          </cell>
          <cell r="H3849">
            <v>0.17549284100000001</v>
          </cell>
        </row>
        <row r="3850">
          <cell r="B3850" t="str">
            <v>Rab34</v>
          </cell>
          <cell r="C3850" t="str">
            <v>ras-related protein Rab-34</v>
          </cell>
          <cell r="D3850">
            <v>-0.17547732699999999</v>
          </cell>
          <cell r="E3850">
            <v>0.73461148499999995</v>
          </cell>
          <cell r="F3850" t="str">
            <v>52.7 ± 7.4</v>
          </cell>
          <cell r="G3850" t="str">
            <v>49.9 ± 5.1</v>
          </cell>
          <cell r="H3850">
            <v>0.17547732699999999</v>
          </cell>
        </row>
        <row r="3851">
          <cell r="B3851" t="str">
            <v>Lrrc20</v>
          </cell>
          <cell r="C3851" t="str">
            <v>leucine-rich repeat-containing protein 20 isoform X2</v>
          </cell>
          <cell r="D3851">
            <v>-0.17544906900000001</v>
          </cell>
          <cell r="E3851">
            <v>0.77280123599999995</v>
          </cell>
          <cell r="F3851" t="str">
            <v>22.6 ± 2.6</v>
          </cell>
          <cell r="G3851" t="str">
            <v>21.7 ± 1.7</v>
          </cell>
          <cell r="H3851">
            <v>0.17544906900000001</v>
          </cell>
        </row>
        <row r="3852">
          <cell r="B3852" t="str">
            <v>Scamp5</v>
          </cell>
          <cell r="C3852" t="str">
            <v>secretory carrier-associated membrane protein 5 isoform 2</v>
          </cell>
          <cell r="D3852">
            <v>-0.17537635700000001</v>
          </cell>
          <cell r="E3852">
            <v>0.66965639799999999</v>
          </cell>
          <cell r="F3852" t="str">
            <v>77.7 ± 7.1</v>
          </cell>
          <cell r="G3852" t="str">
            <v>74.1 ± 6.7</v>
          </cell>
          <cell r="H3852">
            <v>0.17537635700000001</v>
          </cell>
        </row>
        <row r="3853">
          <cell r="B3853" t="str">
            <v>Wdr90</v>
          </cell>
          <cell r="C3853" t="str">
            <v>WD repeat-containing protein 90</v>
          </cell>
          <cell r="D3853">
            <v>-0.175369569</v>
          </cell>
          <cell r="E3853">
            <v>0.65994567500000001</v>
          </cell>
          <cell r="F3853" t="str">
            <v>24.2 ± 2.3</v>
          </cell>
          <cell r="G3853" t="str">
            <v>23.1 ± 0.4</v>
          </cell>
          <cell r="H3853">
            <v>0.175369569</v>
          </cell>
        </row>
        <row r="3854">
          <cell r="B3854" t="str">
            <v>Lrrc48</v>
          </cell>
          <cell r="C3854" t="str">
            <v>dynein regulatory complex subunit 3 isoform X1</v>
          </cell>
          <cell r="D3854">
            <v>0.17535541900000001</v>
          </cell>
          <cell r="E3854">
            <v>0.90484012400000002</v>
          </cell>
          <cell r="F3854" t="str">
            <v>4.2 ± 1.0</v>
          </cell>
          <cell r="G3854" t="str">
            <v>5.1 ± 0.2</v>
          </cell>
          <cell r="H3854">
            <v>0.17535541900000001</v>
          </cell>
        </row>
        <row r="3855">
          <cell r="B3855" t="str">
            <v>Laptm4a</v>
          </cell>
          <cell r="C3855" t="str">
            <v>lysosomal-associated transmembrane protein 4A</v>
          </cell>
          <cell r="D3855">
            <v>0.17530379200000001</v>
          </cell>
          <cell r="E3855">
            <v>0.72212969400000004</v>
          </cell>
          <cell r="F3855" t="str">
            <v>262.7 ± 31.2</v>
          </cell>
          <cell r="G3855" t="str">
            <v>322.2 ± 5.7</v>
          </cell>
          <cell r="H3855">
            <v>0.17530379200000001</v>
          </cell>
        </row>
        <row r="3856">
          <cell r="B3856" t="str">
            <v>Rbm41</v>
          </cell>
          <cell r="C3856" t="str">
            <v>RNA-binding protein 41 isoform 4</v>
          </cell>
          <cell r="D3856">
            <v>0.17525447999999999</v>
          </cell>
          <cell r="E3856">
            <v>0.82353679099999999</v>
          </cell>
          <cell r="F3856" t="str">
            <v>7.7 ± 0.4</v>
          </cell>
          <cell r="G3856" t="str">
            <v>9.4 ± 1.3</v>
          </cell>
          <cell r="H3856">
            <v>0.17525447999999999</v>
          </cell>
        </row>
        <row r="3857">
          <cell r="B3857" t="str">
            <v>Fkbp3</v>
          </cell>
          <cell r="C3857" t="str">
            <v>peptidyl-prolyl cis-trans isomerase FKBP3</v>
          </cell>
          <cell r="D3857">
            <v>0.17524350499999999</v>
          </cell>
          <cell r="E3857">
            <v>0.71726206999999997</v>
          </cell>
          <cell r="F3857" t="str">
            <v>184.0 ± 15.8</v>
          </cell>
          <cell r="G3857" t="str">
            <v>225.3 ± 16.7</v>
          </cell>
          <cell r="H3857">
            <v>0.17524350499999999</v>
          </cell>
        </row>
        <row r="3858">
          <cell r="B3858" t="str">
            <v>Fam83g</v>
          </cell>
          <cell r="C3858" t="str">
            <v>protein FAM83G isoform X2</v>
          </cell>
          <cell r="D3858">
            <v>-0.17524192199999999</v>
          </cell>
          <cell r="E3858">
            <v>0.77646402999999997</v>
          </cell>
          <cell r="F3858" t="str">
            <v>25.3 ± 0.6</v>
          </cell>
          <cell r="G3858" t="str">
            <v>24.3 ± 5.3</v>
          </cell>
          <cell r="H3858">
            <v>0.17524192199999999</v>
          </cell>
        </row>
        <row r="3859">
          <cell r="B3859" t="str">
            <v>Glis2</v>
          </cell>
          <cell r="C3859" t="str">
            <v>zinc finger protein GLIS2 isoform X4</v>
          </cell>
          <cell r="D3859">
            <v>-0.17518771599999999</v>
          </cell>
          <cell r="E3859">
            <v>0.71726206999999997</v>
          </cell>
          <cell r="F3859" t="str">
            <v>100.3 ± 15.8</v>
          </cell>
          <cell r="G3859" t="str">
            <v>95.6 ± 14.6</v>
          </cell>
          <cell r="H3859">
            <v>0.17518771599999999</v>
          </cell>
        </row>
        <row r="3860">
          <cell r="B3860" t="str">
            <v>Tapbp</v>
          </cell>
          <cell r="C3860" t="str">
            <v>tapasin isoform 1 precursor</v>
          </cell>
          <cell r="D3860">
            <v>-0.17515865799999999</v>
          </cell>
          <cell r="E3860">
            <v>0.69975125000000005</v>
          </cell>
          <cell r="F3860" t="str">
            <v>75.8 ± 8.6</v>
          </cell>
          <cell r="G3860" t="str">
            <v>72.5 ± 8.3</v>
          </cell>
          <cell r="H3860">
            <v>0.17515865799999999</v>
          </cell>
        </row>
        <row r="3861">
          <cell r="B3861" t="str">
            <v>Zfp605</v>
          </cell>
          <cell r="C3861" t="str">
            <v>zinc finger protein 605</v>
          </cell>
          <cell r="D3861">
            <v>0.175149261</v>
          </cell>
          <cell r="E3861">
            <v>0.74135587400000003</v>
          </cell>
          <cell r="F3861" t="str">
            <v>20.3 ± 3.3</v>
          </cell>
          <cell r="G3861" t="str">
            <v>24.7 ± 1.8</v>
          </cell>
          <cell r="H3861">
            <v>0.175149261</v>
          </cell>
        </row>
        <row r="3862">
          <cell r="B3862" t="str">
            <v>Cntf</v>
          </cell>
          <cell r="C3862" t="str">
            <v>ciliary neurotrophic factor</v>
          </cell>
          <cell r="D3862">
            <v>0.17504039199999999</v>
          </cell>
          <cell r="E3862">
            <v>0.880801944</v>
          </cell>
          <cell r="F3862" t="str">
            <v>19.6 ± 1.5</v>
          </cell>
          <cell r="G3862" t="str">
            <v>23.9 ± 7.3</v>
          </cell>
          <cell r="H3862">
            <v>0.17504039199999999</v>
          </cell>
        </row>
        <row r="3863">
          <cell r="B3863" t="str">
            <v>Dynlt1f</v>
          </cell>
          <cell r="C3863" t="str">
            <v>dynein light chain Tctex-type 1F isoform X1</v>
          </cell>
          <cell r="D3863">
            <v>-0.17502204199999999</v>
          </cell>
          <cell r="E3863">
            <v>0.84999491000000005</v>
          </cell>
          <cell r="F3863" t="str">
            <v>28.1 ± 0.9</v>
          </cell>
          <cell r="G3863" t="str">
            <v>27.0 ± 4.2</v>
          </cell>
          <cell r="H3863">
            <v>0.17502204199999999</v>
          </cell>
        </row>
        <row r="3864">
          <cell r="B3864" t="str">
            <v>Gtpbp3</v>
          </cell>
          <cell r="C3864" t="str">
            <v>tRNA modification GTPase GTPBP3, mitochondrial precursor</v>
          </cell>
          <cell r="D3864">
            <v>0.174874585</v>
          </cell>
          <cell r="E3864">
            <v>0.78063735099999998</v>
          </cell>
          <cell r="F3864" t="str">
            <v>28.1 ± 5.6</v>
          </cell>
          <cell r="G3864" t="str">
            <v>34.3 ± 2.8</v>
          </cell>
          <cell r="H3864">
            <v>0.174874585</v>
          </cell>
        </row>
        <row r="3865">
          <cell r="B3865" t="str">
            <v>Cptp</v>
          </cell>
          <cell r="C3865" t="str">
            <v>ceramide-1-phosphate transfer protein</v>
          </cell>
          <cell r="D3865">
            <v>-0.174839771</v>
          </cell>
          <cell r="E3865">
            <v>0.757331859</v>
          </cell>
          <cell r="F3865" t="str">
            <v>18.0 ± 0.9</v>
          </cell>
          <cell r="G3865" t="str">
            <v>17.2 ± 0.0</v>
          </cell>
          <cell r="H3865">
            <v>0.174839771</v>
          </cell>
        </row>
        <row r="3866">
          <cell r="B3866" t="str">
            <v>Znhit2</v>
          </cell>
          <cell r="C3866" t="str">
            <v>zinc finger HIT domain-containing protein 2</v>
          </cell>
          <cell r="D3866">
            <v>0.17480356599999999</v>
          </cell>
          <cell r="E3866">
            <v>0.80261592800000003</v>
          </cell>
          <cell r="F3866" t="str">
            <v>38.1 ± 4.8</v>
          </cell>
          <cell r="G3866" t="str">
            <v>46.5 ± 7.7</v>
          </cell>
          <cell r="H3866">
            <v>0.17480356599999999</v>
          </cell>
        </row>
        <row r="3867">
          <cell r="B3867" t="str">
            <v>Kcnab3</v>
          </cell>
          <cell r="C3867" t="str">
            <v>voltage-gated potassium channel subunit beta-3 isoform X1</v>
          </cell>
          <cell r="D3867">
            <v>-0.174790587</v>
          </cell>
          <cell r="E3867">
            <v>0.92895175900000004</v>
          </cell>
          <cell r="F3867" t="str">
            <v>3.0 ± 0.7</v>
          </cell>
          <cell r="G3867" t="str">
            <v>2.8 ± 1.2</v>
          </cell>
          <cell r="H3867">
            <v>0.174790587</v>
          </cell>
        </row>
        <row r="3868">
          <cell r="B3868" t="str">
            <v>Rcc1</v>
          </cell>
          <cell r="C3868" t="str">
            <v>regulator of chromosome condensation isoform 1</v>
          </cell>
          <cell r="D3868">
            <v>-0.17478888100000001</v>
          </cell>
          <cell r="E3868">
            <v>0.77280123599999995</v>
          </cell>
          <cell r="F3868" t="str">
            <v>23.2 ± 1.6</v>
          </cell>
          <cell r="G3868" t="str">
            <v>22.3 ± 2.3</v>
          </cell>
          <cell r="H3868">
            <v>0.17478888100000001</v>
          </cell>
        </row>
        <row r="3869">
          <cell r="B3869" t="str">
            <v>Zdhhc24</v>
          </cell>
          <cell r="C3869" t="str">
            <v>probable palmitoyltransferase ZDHHC24 isoform b</v>
          </cell>
          <cell r="D3869">
            <v>0.17478154500000001</v>
          </cell>
          <cell r="E3869">
            <v>0.83794829100000001</v>
          </cell>
          <cell r="F3869" t="str">
            <v>12.8 ± 0.8</v>
          </cell>
          <cell r="G3869" t="str">
            <v>15.6 ± 3.0</v>
          </cell>
          <cell r="H3869">
            <v>0.17478154500000001</v>
          </cell>
        </row>
        <row r="3870">
          <cell r="B3870" t="str">
            <v>Pex12</v>
          </cell>
          <cell r="C3870" t="str">
            <v>peroxisome assembly protein 12</v>
          </cell>
          <cell r="D3870">
            <v>0.17475847799999999</v>
          </cell>
          <cell r="E3870">
            <v>0.85383397900000002</v>
          </cell>
          <cell r="F3870" t="str">
            <v>9.0 ± 0.2</v>
          </cell>
          <cell r="G3870" t="str">
            <v>11.0 ± 1.7</v>
          </cell>
          <cell r="H3870">
            <v>0.17475847799999999</v>
          </cell>
        </row>
        <row r="3871">
          <cell r="B3871" t="str">
            <v>Mxd3</v>
          </cell>
          <cell r="C3871" t="str">
            <v>max dimerization protein 3</v>
          </cell>
          <cell r="D3871">
            <v>0.17472881600000001</v>
          </cell>
          <cell r="E3871">
            <v>0.74920207800000005</v>
          </cell>
          <cell r="F3871" t="str">
            <v>60.8 ± 10.5</v>
          </cell>
          <cell r="G3871" t="str">
            <v>74.0 ± 8.1</v>
          </cell>
          <cell r="H3871">
            <v>0.17472881600000001</v>
          </cell>
        </row>
        <row r="3872">
          <cell r="B3872" t="str">
            <v>Med11</v>
          </cell>
          <cell r="C3872" t="str">
            <v>mediator of RNA polymerase II transcription subunit 11</v>
          </cell>
          <cell r="D3872">
            <v>-0.17470893200000001</v>
          </cell>
          <cell r="E3872">
            <v>0.78418905299999997</v>
          </cell>
          <cell r="F3872" t="str">
            <v>45.2 ± 0.2</v>
          </cell>
          <cell r="G3872" t="str">
            <v>43.4 ± 4.6</v>
          </cell>
          <cell r="H3872">
            <v>0.17470893200000001</v>
          </cell>
        </row>
        <row r="3873">
          <cell r="B3873" t="str">
            <v>Cacul1</v>
          </cell>
          <cell r="C3873" t="str">
            <v>CDK2-associated and cullin domain-containing protein 1 isoform X1</v>
          </cell>
          <cell r="D3873">
            <v>0.17467021799999999</v>
          </cell>
          <cell r="E3873">
            <v>0.65747608999999996</v>
          </cell>
          <cell r="F3873" t="str">
            <v>45.2 ± 2.9</v>
          </cell>
          <cell r="G3873" t="str">
            <v>54.9 ± 3.3</v>
          </cell>
          <cell r="H3873">
            <v>0.17467021799999999</v>
          </cell>
        </row>
        <row r="3874">
          <cell r="B3874" t="str">
            <v>Zfp772</v>
          </cell>
          <cell r="C3874" t="str">
            <v>zinc finger protein 419</v>
          </cell>
          <cell r="D3874">
            <v>0.17464110699999999</v>
          </cell>
          <cell r="E3874">
            <v>0.85870715600000003</v>
          </cell>
          <cell r="F3874" t="str">
            <v>4.9 ± 0.3</v>
          </cell>
          <cell r="G3874" t="str">
            <v>6.0 ± 0.5</v>
          </cell>
          <cell r="H3874">
            <v>0.17464110699999999</v>
          </cell>
        </row>
        <row r="3875">
          <cell r="B3875" t="str">
            <v>Nthl1</v>
          </cell>
          <cell r="C3875" t="str">
            <v>endonuclease III-like protein 1 isoform X1</v>
          </cell>
          <cell r="D3875">
            <v>-0.17455626699999999</v>
          </cell>
          <cell r="E3875">
            <v>0.86482815899999999</v>
          </cell>
          <cell r="F3875" t="str">
            <v>18.7 ± 2.3</v>
          </cell>
          <cell r="G3875" t="str">
            <v>18.0 ± 1.6</v>
          </cell>
          <cell r="H3875">
            <v>0.17455626699999999</v>
          </cell>
        </row>
        <row r="3876">
          <cell r="B3876" t="str">
            <v>Sar1b</v>
          </cell>
          <cell r="C3876" t="str">
            <v>GTP-binding protein SAR1b</v>
          </cell>
          <cell r="D3876">
            <v>0.17453875099999999</v>
          </cell>
          <cell r="E3876">
            <v>0.71726206999999997</v>
          </cell>
          <cell r="F3876" t="str">
            <v>56.5 ± 2.9</v>
          </cell>
          <cell r="G3876" t="str">
            <v>68.8 ± 4.2</v>
          </cell>
          <cell r="H3876">
            <v>0.17453875099999999</v>
          </cell>
        </row>
        <row r="3877">
          <cell r="B3877" t="str">
            <v>Vps13a</v>
          </cell>
          <cell r="C3877" t="str">
            <v>vacuolar protein sorting-associated protein 13A isoform X3</v>
          </cell>
          <cell r="D3877">
            <v>0.174521592</v>
          </cell>
          <cell r="E3877">
            <v>0.68451522600000003</v>
          </cell>
          <cell r="F3877" t="str">
            <v>36.0 ± 5.3</v>
          </cell>
          <cell r="G3877" t="str">
            <v>43.6 ± 3.4</v>
          </cell>
          <cell r="H3877">
            <v>0.174521592</v>
          </cell>
        </row>
        <row r="3878">
          <cell r="B3878" t="str">
            <v>Pex13</v>
          </cell>
          <cell r="C3878" t="str">
            <v>peroxisomal membrane protein PEX13</v>
          </cell>
          <cell r="D3878">
            <v>0.17451380499999999</v>
          </cell>
          <cell r="E3878">
            <v>0.74753541499999998</v>
          </cell>
          <cell r="F3878" t="str">
            <v>13.5 ± 1.1</v>
          </cell>
          <cell r="G3878" t="str">
            <v>16.4 ± 1.3</v>
          </cell>
          <cell r="H3878">
            <v>0.17451380499999999</v>
          </cell>
        </row>
        <row r="3879">
          <cell r="B3879" t="str">
            <v>Otud6b</v>
          </cell>
          <cell r="C3879" t="str">
            <v>OTU domain-containing protein 6B</v>
          </cell>
          <cell r="D3879">
            <v>0.17446676999999999</v>
          </cell>
          <cell r="E3879">
            <v>0.74360718599999998</v>
          </cell>
          <cell r="F3879" t="str">
            <v>17.3 ± 0.3</v>
          </cell>
          <cell r="G3879" t="str">
            <v>21.2 ± 0.6</v>
          </cell>
          <cell r="H3879">
            <v>0.17446676999999999</v>
          </cell>
        </row>
        <row r="3880">
          <cell r="B3880" t="str">
            <v>Pigt</v>
          </cell>
          <cell r="C3880" t="str">
            <v>GPI transamidase component PIG-T precursor</v>
          </cell>
          <cell r="D3880">
            <v>-0.17446572299999999</v>
          </cell>
          <cell r="E3880">
            <v>0.69052533800000004</v>
          </cell>
          <cell r="F3880" t="str">
            <v>46.2 ± 4.6</v>
          </cell>
          <cell r="G3880" t="str">
            <v>44.1 ± 2.5</v>
          </cell>
          <cell r="H3880">
            <v>0.17446572299999999</v>
          </cell>
        </row>
        <row r="3881">
          <cell r="B3881" t="str">
            <v>Ubac1</v>
          </cell>
          <cell r="C3881" t="str">
            <v>ubiquitin-associated domain-containing protein 1</v>
          </cell>
          <cell r="D3881">
            <v>0.174462583</v>
          </cell>
          <cell r="E3881">
            <v>0.77018878499999999</v>
          </cell>
          <cell r="F3881" t="str">
            <v>33.0 ± 1.5</v>
          </cell>
          <cell r="G3881" t="str">
            <v>40.5 ± 6.0</v>
          </cell>
          <cell r="H3881">
            <v>0.174462583</v>
          </cell>
        </row>
        <row r="3882">
          <cell r="B3882" t="str">
            <v>Comt</v>
          </cell>
          <cell r="C3882" t="str">
            <v>catechol O-methyltransferase</v>
          </cell>
          <cell r="D3882">
            <v>0.174406595</v>
          </cell>
          <cell r="E3882">
            <v>0.65994567500000001</v>
          </cell>
          <cell r="F3882" t="str">
            <v>141.5 ± 21.3</v>
          </cell>
          <cell r="G3882" t="str">
            <v>171.8 ± 6.5</v>
          </cell>
          <cell r="H3882">
            <v>0.174406595</v>
          </cell>
        </row>
        <row r="3883">
          <cell r="B3883" t="str">
            <v>Dancr</v>
          </cell>
          <cell r="C3883" t="str">
            <v>differentiation antagonizing non-protein coding RNA</v>
          </cell>
          <cell r="D3883">
            <v>0.17439290599999999</v>
          </cell>
          <cell r="E3883">
            <v>0.85453184199999999</v>
          </cell>
          <cell r="F3883" t="str">
            <v>20.7 ± 0.4</v>
          </cell>
          <cell r="G3883" t="str">
            <v>25.2 ± 4.6</v>
          </cell>
          <cell r="H3883">
            <v>0.17439290599999999</v>
          </cell>
        </row>
        <row r="3884">
          <cell r="B3884" t="str">
            <v>Il4ra</v>
          </cell>
          <cell r="C3884" t="str">
            <v>interleukin-4 receptor subunit alpha isoform X1</v>
          </cell>
          <cell r="D3884">
            <v>-0.174349121</v>
          </cell>
          <cell r="E3884">
            <v>0.76439430799999997</v>
          </cell>
          <cell r="F3884" t="str">
            <v>13.3 ± 1.8</v>
          </cell>
          <cell r="G3884" t="str">
            <v>12.7 ± 1.9</v>
          </cell>
          <cell r="H3884">
            <v>0.174349121</v>
          </cell>
        </row>
        <row r="3885">
          <cell r="B3885" t="str">
            <v>Tmem181a</v>
          </cell>
          <cell r="C3885" t="str">
            <v>transmembrane protein 181 isoform X1</v>
          </cell>
          <cell r="D3885">
            <v>-0.174327287</v>
          </cell>
          <cell r="E3885">
            <v>0.757331859</v>
          </cell>
          <cell r="F3885" t="str">
            <v>10.7 ± 0.6</v>
          </cell>
          <cell r="G3885" t="str">
            <v>10.2 ± 0.2</v>
          </cell>
          <cell r="H3885">
            <v>0.174327287</v>
          </cell>
        </row>
        <row r="3886">
          <cell r="B3886" t="str">
            <v>Serpinb6a</v>
          </cell>
          <cell r="C3886" t="str">
            <v>serpin B6 isoform X1</v>
          </cell>
          <cell r="D3886">
            <v>-0.174294755</v>
          </cell>
          <cell r="E3886">
            <v>0.68501954899999995</v>
          </cell>
          <cell r="F3886" t="str">
            <v>173.2 ± 21.1</v>
          </cell>
          <cell r="G3886" t="str">
            <v>165.6 ± 19.3</v>
          </cell>
          <cell r="H3886">
            <v>0.174294755</v>
          </cell>
        </row>
        <row r="3887">
          <cell r="B3887" t="str">
            <v>Arsa</v>
          </cell>
          <cell r="C3887" t="str">
            <v>arylsulfatase A precursor</v>
          </cell>
          <cell r="D3887">
            <v>-0.174285526</v>
          </cell>
          <cell r="E3887">
            <v>0.71536244699999996</v>
          </cell>
          <cell r="F3887" t="str">
            <v>42.1 ± 4.7</v>
          </cell>
          <cell r="G3887" t="str">
            <v>40.4 ± 2.1</v>
          </cell>
          <cell r="H3887">
            <v>0.174285526</v>
          </cell>
        </row>
        <row r="3888">
          <cell r="B3888" t="str">
            <v>Macc1</v>
          </cell>
          <cell r="C3888" t="str">
            <v>metastasis-associated in colon cancer protein 1 isoform X2</v>
          </cell>
          <cell r="D3888">
            <v>0.174260944</v>
          </cell>
          <cell r="E3888">
            <v>0.72256379500000001</v>
          </cell>
          <cell r="F3888" t="str">
            <v>41.9 ± 3.6</v>
          </cell>
          <cell r="G3888" t="str">
            <v>51.2 ± 4.0</v>
          </cell>
          <cell r="H3888">
            <v>0.174260944</v>
          </cell>
        </row>
        <row r="3889">
          <cell r="B3889" t="str">
            <v>Ckap2</v>
          </cell>
          <cell r="C3889" t="str">
            <v>cytoskeleton-associated protein 2</v>
          </cell>
          <cell r="D3889">
            <v>0.17424849000000001</v>
          </cell>
          <cell r="E3889">
            <v>0.91030664699999997</v>
          </cell>
          <cell r="F3889" t="str">
            <v>53.7 ± 29.8</v>
          </cell>
          <cell r="G3889" t="str">
            <v>64.5 ± 15.1</v>
          </cell>
          <cell r="H3889">
            <v>0.17424849000000001</v>
          </cell>
        </row>
        <row r="3890">
          <cell r="B3890" t="str">
            <v>Skap2</v>
          </cell>
          <cell r="C3890" t="str">
            <v>src kinase-associated phosphoprotein 2</v>
          </cell>
          <cell r="D3890">
            <v>-0.17424148</v>
          </cell>
          <cell r="E3890">
            <v>0.82000173499999995</v>
          </cell>
          <cell r="F3890" t="str">
            <v>58.9 ± 7.2</v>
          </cell>
          <cell r="G3890" t="str">
            <v>56.3 ± 15.3</v>
          </cell>
          <cell r="H3890">
            <v>0.17424148</v>
          </cell>
        </row>
        <row r="3891">
          <cell r="B3891" t="str">
            <v>Rem2</v>
          </cell>
          <cell r="C3891" t="str">
            <v>GTP-binding protein REM 2</v>
          </cell>
          <cell r="D3891">
            <v>-0.17417761900000001</v>
          </cell>
          <cell r="E3891">
            <v>0.94907666000000002</v>
          </cell>
          <cell r="F3891" t="str">
            <v>3.8 ± 0.8</v>
          </cell>
          <cell r="G3891" t="str">
            <v>3.6 ± 2.5</v>
          </cell>
          <cell r="H3891">
            <v>0.17417761900000001</v>
          </cell>
        </row>
        <row r="3892">
          <cell r="B3892" t="str">
            <v>Sfpq</v>
          </cell>
          <cell r="C3892" t="str">
            <v>splicing factor, proline- and glutamine-rich</v>
          </cell>
          <cell r="D3892">
            <v>0.174172353</v>
          </cell>
          <cell r="E3892">
            <v>0.70126245499999995</v>
          </cell>
          <cell r="F3892" t="str">
            <v>77.6 ± 15.3</v>
          </cell>
          <cell r="G3892" t="str">
            <v>94.0 ± 3.3</v>
          </cell>
          <cell r="H3892">
            <v>0.174172353</v>
          </cell>
        </row>
        <row r="3893">
          <cell r="B3893" t="str">
            <v>Myo1b</v>
          </cell>
          <cell r="C3893" t="str">
            <v>unconventional myosin-Ib isoform X5</v>
          </cell>
          <cell r="D3893">
            <v>0.174138659</v>
          </cell>
          <cell r="E3893">
            <v>0.81999491000000002</v>
          </cell>
          <cell r="F3893" t="str">
            <v>8.5 ± 2.5</v>
          </cell>
          <cell r="G3893" t="str">
            <v>10.2 ± 0.4</v>
          </cell>
          <cell r="H3893">
            <v>0.174138659</v>
          </cell>
        </row>
        <row r="3894">
          <cell r="B3894" t="str">
            <v>Tmem184b</v>
          </cell>
          <cell r="C3894" t="str">
            <v>transmembrane protein 184B isoform X5</v>
          </cell>
          <cell r="D3894">
            <v>-0.174055866</v>
          </cell>
          <cell r="E3894">
            <v>0.74841268299999997</v>
          </cell>
          <cell r="F3894" t="str">
            <v>28.8 ± 4.6</v>
          </cell>
          <cell r="G3894" t="str">
            <v>27.4 ± 3.7</v>
          </cell>
          <cell r="H3894">
            <v>0.174055866</v>
          </cell>
        </row>
        <row r="3895">
          <cell r="B3895" t="str">
            <v>Uap1</v>
          </cell>
          <cell r="C3895" t="str">
            <v>UDP-N-acetylhexosamine pyrophosphorylase isoform X1</v>
          </cell>
          <cell r="D3895">
            <v>-0.17404805400000001</v>
          </cell>
          <cell r="E3895">
            <v>0.68501954899999995</v>
          </cell>
          <cell r="F3895" t="str">
            <v>52.7 ± 4.3</v>
          </cell>
          <cell r="G3895" t="str">
            <v>50.4 ± 0.9</v>
          </cell>
          <cell r="H3895">
            <v>0.17404805400000001</v>
          </cell>
        </row>
        <row r="3896">
          <cell r="B3896" t="str">
            <v>Vldlr</v>
          </cell>
          <cell r="C3896" t="str">
            <v>very low-density lipoprotein receptor isoform b precursor</v>
          </cell>
          <cell r="D3896">
            <v>-0.174032402</v>
          </cell>
          <cell r="E3896">
            <v>0.72855548999999997</v>
          </cell>
          <cell r="F3896" t="str">
            <v>40.0 ± 3.9</v>
          </cell>
          <cell r="G3896" t="str">
            <v>38.1 ± 6.1</v>
          </cell>
          <cell r="H3896">
            <v>0.174032402</v>
          </cell>
        </row>
        <row r="3897">
          <cell r="B3897" t="str">
            <v>Snrnp40</v>
          </cell>
          <cell r="C3897" t="str">
            <v>U5 small nuclear ribonucleoprotein 40 kDa protein</v>
          </cell>
          <cell r="D3897">
            <v>0.17396271899999999</v>
          </cell>
          <cell r="E3897">
            <v>0.72320675099999998</v>
          </cell>
          <cell r="F3897" t="str">
            <v>43.7 ± 4.7</v>
          </cell>
          <cell r="G3897" t="str">
            <v>53.2 ± 4.5</v>
          </cell>
          <cell r="H3897">
            <v>0.17396271899999999</v>
          </cell>
        </row>
        <row r="3898">
          <cell r="B3898" t="str">
            <v>Maged2</v>
          </cell>
          <cell r="C3898" t="str">
            <v>melanoma-associated antigen D2 isoform X2</v>
          </cell>
          <cell r="D3898">
            <v>-0.17392079199999999</v>
          </cell>
          <cell r="E3898">
            <v>0.82492482700000003</v>
          </cell>
          <cell r="F3898" t="str">
            <v>17.8 ± 4.0</v>
          </cell>
          <cell r="G3898" t="str">
            <v>16.9 ± 2.1</v>
          </cell>
          <cell r="H3898">
            <v>0.17392079199999999</v>
          </cell>
        </row>
        <row r="3899">
          <cell r="B3899" t="str">
            <v>Rtkn</v>
          </cell>
          <cell r="C3899" t="str">
            <v>rhotekin isoform a</v>
          </cell>
          <cell r="D3899">
            <v>-0.173896048</v>
          </cell>
          <cell r="E3899">
            <v>0.78243054099999998</v>
          </cell>
          <cell r="F3899" t="str">
            <v>48.3 ± 2.3</v>
          </cell>
          <cell r="G3899" t="str">
            <v>45.6 ± 8.3</v>
          </cell>
          <cell r="H3899">
            <v>0.173896048</v>
          </cell>
        </row>
        <row r="3900">
          <cell r="B3900" t="str">
            <v>Fam214b</v>
          </cell>
          <cell r="C3900" t="str">
            <v>protein FAM214B isoform X1</v>
          </cell>
          <cell r="D3900">
            <v>-0.173872583</v>
          </cell>
          <cell r="E3900">
            <v>0.83394160500000003</v>
          </cell>
          <cell r="F3900" t="str">
            <v>9.3 ± 0.9</v>
          </cell>
          <cell r="G3900" t="str">
            <v>9.0 ± 1.2</v>
          </cell>
          <cell r="H3900">
            <v>0.173872583</v>
          </cell>
        </row>
        <row r="3901">
          <cell r="B3901" t="str">
            <v>Foxm1</v>
          </cell>
          <cell r="C3901" t="str">
            <v>forkhead box protein M1</v>
          </cell>
          <cell r="D3901">
            <v>-0.17385832600000001</v>
          </cell>
          <cell r="E3901">
            <v>0.75564109000000002</v>
          </cell>
          <cell r="F3901" t="str">
            <v>22.9 ± 3.2</v>
          </cell>
          <cell r="G3901" t="str">
            <v>21.8 ± 3.3</v>
          </cell>
          <cell r="H3901">
            <v>0.17385832600000001</v>
          </cell>
        </row>
        <row r="3902">
          <cell r="B3902" t="str">
            <v>Enc1</v>
          </cell>
          <cell r="C3902" t="str">
            <v>ectoderm-neural cortex protein 1</v>
          </cell>
          <cell r="D3902">
            <v>0.17381184599999999</v>
          </cell>
          <cell r="E3902">
            <v>0.81314393600000001</v>
          </cell>
          <cell r="F3902" t="str">
            <v>17.1 ± 4.3</v>
          </cell>
          <cell r="G3902" t="str">
            <v>20.7 ± 3.8</v>
          </cell>
          <cell r="H3902">
            <v>0.17381184599999999</v>
          </cell>
        </row>
        <row r="3903">
          <cell r="B3903" t="str">
            <v>Card14</v>
          </cell>
          <cell r="C3903" t="str">
            <v>caspase recruitment domain-containing protein 14 isoform X8</v>
          </cell>
          <cell r="D3903">
            <v>-0.173806718</v>
          </cell>
          <cell r="E3903">
            <v>0.86482815899999999</v>
          </cell>
          <cell r="F3903" t="str">
            <v>4.4 ± 0.7</v>
          </cell>
          <cell r="G3903" t="str">
            <v>4.2 ± 0.4</v>
          </cell>
          <cell r="H3903">
            <v>0.173806718</v>
          </cell>
        </row>
        <row r="3904">
          <cell r="B3904" t="str">
            <v>Rpl10</v>
          </cell>
          <cell r="C3904" t="str">
            <v>60S ribosomal protein L10</v>
          </cell>
          <cell r="D3904">
            <v>-0.17379509200000001</v>
          </cell>
          <cell r="E3904">
            <v>0.68650957700000004</v>
          </cell>
          <cell r="F3904" t="str">
            <v>689.1 ± 50.0</v>
          </cell>
          <cell r="G3904" t="str">
            <v>662.6 ± 28.8</v>
          </cell>
          <cell r="H3904">
            <v>0.17379509200000001</v>
          </cell>
        </row>
        <row r="3905">
          <cell r="B3905" t="str">
            <v>Rps15</v>
          </cell>
          <cell r="C3905" t="str">
            <v>40S ribosomal protein S15 isoform 2</v>
          </cell>
          <cell r="D3905">
            <v>-0.17378232099999999</v>
          </cell>
          <cell r="E3905">
            <v>0.77945398200000005</v>
          </cell>
          <cell r="F3905" t="str">
            <v>3013.0 ± 524.0</v>
          </cell>
          <cell r="G3905" t="str">
            <v>2909.4 ± 292.3</v>
          </cell>
          <cell r="H3905">
            <v>0.17378232099999999</v>
          </cell>
        </row>
        <row r="3906">
          <cell r="B3906" t="str">
            <v>Map3k13</v>
          </cell>
          <cell r="C3906" t="str">
            <v>mitogen-activated protein kinase kinase kinase 13</v>
          </cell>
          <cell r="D3906">
            <v>-0.173780201</v>
          </cell>
          <cell r="E3906">
            <v>0.92085975900000006</v>
          </cell>
          <cell r="F3906" t="str">
            <v>1.7 ± 0.5</v>
          </cell>
          <cell r="G3906" t="str">
            <v>1.6 ± 0.5</v>
          </cell>
          <cell r="H3906">
            <v>0.173780201</v>
          </cell>
        </row>
        <row r="3907">
          <cell r="B3907" t="str">
            <v>Mxd1</v>
          </cell>
          <cell r="C3907" t="str">
            <v>max dimerization protein 1 isoform X1</v>
          </cell>
          <cell r="D3907">
            <v>-0.17375095199999999</v>
          </cell>
          <cell r="E3907">
            <v>0.83060388600000001</v>
          </cell>
          <cell r="F3907" t="str">
            <v>9.5 ± 1.9</v>
          </cell>
          <cell r="G3907" t="str">
            <v>9.1 ± 1.8</v>
          </cell>
          <cell r="H3907">
            <v>0.17375095199999999</v>
          </cell>
        </row>
        <row r="3908">
          <cell r="B3908" t="str">
            <v>Slc35d2</v>
          </cell>
          <cell r="C3908" t="str">
            <v>UDP-N-acetylglucosamine/UDP-glucose/GDP-mannose transporter</v>
          </cell>
          <cell r="D3908">
            <v>-0.17373861700000001</v>
          </cell>
          <cell r="E3908">
            <v>0.88900143200000004</v>
          </cell>
          <cell r="F3908" t="str">
            <v>5.4 ± 1.3</v>
          </cell>
          <cell r="G3908" t="str">
            <v>5.1 ± 0.3</v>
          </cell>
          <cell r="H3908">
            <v>0.17373861700000001</v>
          </cell>
        </row>
        <row r="3909">
          <cell r="B3909" t="str">
            <v>Acaa1a</v>
          </cell>
          <cell r="C3909" t="str">
            <v>3-ketoacyl-CoA thiolase A, peroxisomal isoform X2</v>
          </cell>
          <cell r="D3909">
            <v>-0.17366543100000001</v>
          </cell>
          <cell r="E3909">
            <v>0.78243054099999998</v>
          </cell>
          <cell r="F3909" t="str">
            <v>30.5 ± 1.4</v>
          </cell>
          <cell r="G3909" t="str">
            <v>29.2 ± 4.8</v>
          </cell>
          <cell r="H3909">
            <v>0.17366543100000001</v>
          </cell>
        </row>
        <row r="3910">
          <cell r="B3910" t="str">
            <v>Phka2</v>
          </cell>
          <cell r="C3910" t="str">
            <v>phosphorylase b kinase regulatory subunit alpha, liver isoform isoform X5</v>
          </cell>
          <cell r="D3910">
            <v>0.173604235</v>
          </cell>
          <cell r="E3910">
            <v>0.80979569500000004</v>
          </cell>
          <cell r="F3910" t="str">
            <v>8.5 ± 1.8</v>
          </cell>
          <cell r="G3910" t="str">
            <v>10.3 ± 0.5</v>
          </cell>
          <cell r="H3910">
            <v>0.173604235</v>
          </cell>
        </row>
        <row r="3911">
          <cell r="B3911" t="str">
            <v>Foxo4</v>
          </cell>
          <cell r="C3911" t="str">
            <v>forkhead box protein O4 isoform X1</v>
          </cell>
          <cell r="D3911">
            <v>-0.17352366499999999</v>
          </cell>
          <cell r="E3911">
            <v>0.796799853</v>
          </cell>
          <cell r="F3911" t="str">
            <v>12.2 ± 1.0</v>
          </cell>
          <cell r="G3911" t="str">
            <v>11.7 ± 1.6</v>
          </cell>
          <cell r="H3911">
            <v>0.17352366499999999</v>
          </cell>
        </row>
        <row r="3912">
          <cell r="B3912" t="str">
            <v>Vcpkmt</v>
          </cell>
          <cell r="C3912" t="str">
            <v>protein-lysine methyltransferase METTL21D isoform X1</v>
          </cell>
          <cell r="D3912">
            <v>-0.17352156799999999</v>
          </cell>
          <cell r="E3912">
            <v>0.83794829100000001</v>
          </cell>
          <cell r="F3912" t="str">
            <v>31.6 ± 4.5</v>
          </cell>
          <cell r="G3912" t="str">
            <v>30.4 ± 1.0</v>
          </cell>
          <cell r="H3912">
            <v>0.17352156799999999</v>
          </cell>
        </row>
        <row r="3913">
          <cell r="B3913" t="str">
            <v>Eno3</v>
          </cell>
          <cell r="C3913" t="str">
            <v>beta-enolase</v>
          </cell>
          <cell r="D3913">
            <v>-0.173511108</v>
          </cell>
          <cell r="E3913">
            <v>0.84388742000000005</v>
          </cell>
          <cell r="F3913" t="str">
            <v>16.1 ± 2.2</v>
          </cell>
          <cell r="G3913" t="str">
            <v>15.3 ± 0.9</v>
          </cell>
          <cell r="H3913">
            <v>0.173511108</v>
          </cell>
        </row>
        <row r="3914">
          <cell r="B3914" t="str">
            <v>Emg1</v>
          </cell>
          <cell r="C3914" t="str">
            <v>ribosomal RNA small subunit methyltransferase NEP1</v>
          </cell>
          <cell r="D3914">
            <v>-0.173480509</v>
          </cell>
          <cell r="E3914">
            <v>0.746865577</v>
          </cell>
          <cell r="F3914" t="str">
            <v>133.3 ± 9.9</v>
          </cell>
          <cell r="G3914" t="str">
            <v>127.8 ± 19.9</v>
          </cell>
          <cell r="H3914">
            <v>0.173480509</v>
          </cell>
        </row>
        <row r="3915">
          <cell r="B3915" t="str">
            <v>Zfp51</v>
          </cell>
          <cell r="C3915" t="str">
            <v>zinc finger protein 51</v>
          </cell>
          <cell r="D3915">
            <v>0.173465328</v>
          </cell>
          <cell r="E3915">
            <v>0.78288866599999996</v>
          </cell>
          <cell r="F3915" t="str">
            <v>16.3 ± 0.4</v>
          </cell>
          <cell r="G3915" t="str">
            <v>19.9 ± 2.2</v>
          </cell>
          <cell r="H3915">
            <v>0.173465328</v>
          </cell>
        </row>
        <row r="3916">
          <cell r="B3916" t="str">
            <v>Vav3</v>
          </cell>
          <cell r="C3916" t="str">
            <v>guanine nucleotide exchange factor VAV3 isoform X2</v>
          </cell>
          <cell r="D3916">
            <v>0.17343608199999999</v>
          </cell>
          <cell r="E3916">
            <v>0.90484012400000002</v>
          </cell>
          <cell r="F3916" t="str">
            <v>1.9 ± 0.2</v>
          </cell>
          <cell r="G3916" t="str">
            <v>2.7 ± 0.9</v>
          </cell>
          <cell r="H3916">
            <v>0.17343608199999999</v>
          </cell>
        </row>
        <row r="3917">
          <cell r="B3917" t="str">
            <v>Gm15800</v>
          </cell>
          <cell r="C3917" t="str">
            <v>probable E3 ubiquitin-protein ligase HECTD4 isoform X9</v>
          </cell>
          <cell r="D3917">
            <v>-0.17340092500000001</v>
          </cell>
          <cell r="E3917">
            <v>0.78906778300000002</v>
          </cell>
          <cell r="F3917" t="str">
            <v>10.6 ± 3.3</v>
          </cell>
          <cell r="G3917" t="str">
            <v>10.1 ± 1.1</v>
          </cell>
          <cell r="H3917">
            <v>0.17340092500000001</v>
          </cell>
        </row>
        <row r="3918">
          <cell r="B3918" t="str">
            <v>Hspa1b</v>
          </cell>
          <cell r="C3918" t="str">
            <v>heat shock 70 kDa protein 1B</v>
          </cell>
          <cell r="D3918">
            <v>-0.17339105099999999</v>
          </cell>
          <cell r="E3918">
            <v>0.71470911000000004</v>
          </cell>
          <cell r="F3918" t="str">
            <v>79.9 ± 7.8</v>
          </cell>
          <cell r="G3918" t="str">
            <v>76.4 ± 10.7</v>
          </cell>
          <cell r="H3918">
            <v>0.17339105099999999</v>
          </cell>
        </row>
        <row r="3919">
          <cell r="B3919" t="str">
            <v>Zc3h14</v>
          </cell>
          <cell r="C3919" t="str">
            <v>zinc finger CCCH domain-containing protein 14 isoform d</v>
          </cell>
          <cell r="D3919">
            <v>0.17338372799999999</v>
          </cell>
          <cell r="E3919">
            <v>0.69555925500000004</v>
          </cell>
          <cell r="F3919" t="str">
            <v>171.1 ± 10.5</v>
          </cell>
          <cell r="G3919" t="str">
            <v>209.0 ± 16.1</v>
          </cell>
          <cell r="H3919">
            <v>0.17338372799999999</v>
          </cell>
        </row>
        <row r="3920">
          <cell r="B3920" t="str">
            <v>Ccdc38</v>
          </cell>
          <cell r="C3920" t="str">
            <v>coiled-coil domain-containing protein 38 isoform X2</v>
          </cell>
          <cell r="D3920">
            <v>0.173356021</v>
          </cell>
          <cell r="E3920">
            <v>0.89692910000000003</v>
          </cell>
          <cell r="F3920" t="str">
            <v>4.8 ± 1.2</v>
          </cell>
          <cell r="G3920" t="str">
            <v>5.9 ± 1.0</v>
          </cell>
          <cell r="H3920">
            <v>0.173356021</v>
          </cell>
        </row>
        <row r="3921">
          <cell r="B3921" t="str">
            <v>Zfp213</v>
          </cell>
          <cell r="C3921" t="str">
            <v>zinc finger protein 213</v>
          </cell>
          <cell r="D3921">
            <v>0.173353849</v>
          </cell>
          <cell r="E3921">
            <v>0.746865577</v>
          </cell>
          <cell r="F3921" t="str">
            <v>22.5 ± 1.9</v>
          </cell>
          <cell r="G3921" t="str">
            <v>27.4 ± 1.8</v>
          </cell>
          <cell r="H3921">
            <v>0.173353849</v>
          </cell>
        </row>
        <row r="3922">
          <cell r="B3922" t="str">
            <v>Plac8</v>
          </cell>
          <cell r="C3922" t="str">
            <v>placenta-specific gene 8 protein</v>
          </cell>
          <cell r="D3922">
            <v>-0.17332187299999999</v>
          </cell>
          <cell r="E3922">
            <v>0.74009016599999999</v>
          </cell>
          <cell r="F3922" t="str">
            <v>360.5 ± 56.5</v>
          </cell>
          <cell r="G3922" t="str">
            <v>345.9 ± 40.7</v>
          </cell>
          <cell r="H3922">
            <v>0.17332187299999999</v>
          </cell>
        </row>
        <row r="3923">
          <cell r="B3923" t="str">
            <v>Ndufa4</v>
          </cell>
          <cell r="C3923" t="str">
            <v>cytochrome c oxidase subunit NDUFA4</v>
          </cell>
          <cell r="D3923">
            <v>-0.17329675999999999</v>
          </cell>
          <cell r="E3923">
            <v>0.71795807199999995</v>
          </cell>
          <cell r="F3923" t="str">
            <v>456.3 ± 36.0</v>
          </cell>
          <cell r="G3923" t="str">
            <v>437.8 ± 61.2</v>
          </cell>
          <cell r="H3923">
            <v>0.17329675999999999</v>
          </cell>
        </row>
        <row r="3924">
          <cell r="B3924" t="str">
            <v>Prodh</v>
          </cell>
          <cell r="C3924" t="str">
            <v>proline dehydrogenase 1, mitochondrial isoform X1</v>
          </cell>
          <cell r="D3924">
            <v>-0.17325499999999999</v>
          </cell>
          <cell r="E3924">
            <v>0.81314393600000001</v>
          </cell>
          <cell r="F3924" t="str">
            <v>45.9 ± 8.8</v>
          </cell>
          <cell r="G3924" t="str">
            <v>44.1 ± 7.5</v>
          </cell>
          <cell r="H3924">
            <v>0.17325499999999999</v>
          </cell>
        </row>
        <row r="3925">
          <cell r="B3925" t="str">
            <v>Zfand1</v>
          </cell>
          <cell r="C3925" t="str">
            <v>AN1-type zinc finger protein 1 isoform 4</v>
          </cell>
          <cell r="D3925">
            <v>0.17324139499999999</v>
          </cell>
          <cell r="E3925">
            <v>0.80860573199999997</v>
          </cell>
          <cell r="F3925" t="str">
            <v>22.0 ± 2.1</v>
          </cell>
          <cell r="G3925" t="str">
            <v>26.9 ± 2.0</v>
          </cell>
          <cell r="H3925">
            <v>0.17324139499999999</v>
          </cell>
        </row>
        <row r="3926">
          <cell r="B3926" t="str">
            <v>Fam188a</v>
          </cell>
          <cell r="C3926" t="str">
            <v>ubiquitin carboxyl-terminal hydrolase FAM188A</v>
          </cell>
          <cell r="D3926">
            <v>-0.17320348299999999</v>
          </cell>
          <cell r="E3926">
            <v>0.74318889399999999</v>
          </cell>
          <cell r="F3926" t="str">
            <v>31.9 ± 3.4</v>
          </cell>
          <cell r="G3926" t="str">
            <v>30.6 ± 2.6</v>
          </cell>
          <cell r="H3926">
            <v>0.17320348299999999</v>
          </cell>
        </row>
        <row r="3927">
          <cell r="B3927" t="str">
            <v>Thoc6</v>
          </cell>
          <cell r="C3927" t="str">
            <v>THO complex subunit 6 homolog isoform X1</v>
          </cell>
          <cell r="D3927">
            <v>0.173203472</v>
          </cell>
          <cell r="E3927">
            <v>0.78243054099999998</v>
          </cell>
          <cell r="F3927" t="str">
            <v>30.5 ± 2.4</v>
          </cell>
          <cell r="G3927" t="str">
            <v>37.3 ± 5.4</v>
          </cell>
          <cell r="H3927">
            <v>0.173203472</v>
          </cell>
        </row>
        <row r="3928">
          <cell r="B3928" t="str">
            <v>Cyp4f13</v>
          </cell>
          <cell r="C3928" t="str">
            <v>cytochrome P450, family 4, subfamily f, polypeptide 13 isoform X1</v>
          </cell>
          <cell r="D3928">
            <v>-0.17318994600000001</v>
          </cell>
          <cell r="E3928">
            <v>0.83884234499999999</v>
          </cell>
          <cell r="F3928" t="str">
            <v>17.4 ± 1.9</v>
          </cell>
          <cell r="G3928" t="str">
            <v>16.8 ± 1.1</v>
          </cell>
          <cell r="H3928">
            <v>0.17318994600000001</v>
          </cell>
        </row>
        <row r="3929">
          <cell r="B3929" t="str">
            <v>Sptssa</v>
          </cell>
          <cell r="C3929" t="str">
            <v>serine palmitoyltransferase small subunit A</v>
          </cell>
          <cell r="D3929">
            <v>-0.173189129</v>
          </cell>
          <cell r="E3929">
            <v>0.73522192900000005</v>
          </cell>
          <cell r="F3929" t="str">
            <v>123.2 ± 14.7</v>
          </cell>
          <cell r="G3929" t="str">
            <v>118.5 ± 5.4</v>
          </cell>
          <cell r="H3929">
            <v>0.173189129</v>
          </cell>
        </row>
        <row r="3930">
          <cell r="B3930" t="str">
            <v>Phkg2</v>
          </cell>
          <cell r="C3930" t="str">
            <v>phosphorylase b kinase gamma catalytic chain, liver/testis isoform isoform X4</v>
          </cell>
          <cell r="D3930">
            <v>-0.17318535400000001</v>
          </cell>
          <cell r="E3930">
            <v>0.80181885900000005</v>
          </cell>
          <cell r="F3930" t="str">
            <v>22.8 ± 2.0</v>
          </cell>
          <cell r="G3930" t="str">
            <v>21.9 ± 2.1</v>
          </cell>
          <cell r="H3930">
            <v>0.17318535400000001</v>
          </cell>
        </row>
        <row r="3931">
          <cell r="B3931" t="str">
            <v>Smim19</v>
          </cell>
          <cell r="C3931" t="str">
            <v>small integral membrane protein 19 isoform 2</v>
          </cell>
          <cell r="D3931">
            <v>0.17312942100000001</v>
          </cell>
          <cell r="E3931">
            <v>0.89902545899999997</v>
          </cell>
          <cell r="F3931" t="str">
            <v>17.9 ± 6.8</v>
          </cell>
          <cell r="G3931" t="str">
            <v>21.7 ± 4.2</v>
          </cell>
          <cell r="H3931">
            <v>0.17312942100000001</v>
          </cell>
        </row>
        <row r="3932">
          <cell r="B3932" t="str">
            <v>Lpcat3</v>
          </cell>
          <cell r="C3932" t="str">
            <v>lysophospholipid acyltransferase 5 isoform X1</v>
          </cell>
          <cell r="D3932">
            <v>-0.17306891499999999</v>
          </cell>
          <cell r="E3932">
            <v>0.78063735099999998</v>
          </cell>
          <cell r="F3932" t="str">
            <v>34.5 ± 1.7</v>
          </cell>
          <cell r="G3932" t="str">
            <v>33.1 ± 6.6</v>
          </cell>
          <cell r="H3932">
            <v>0.17306891499999999</v>
          </cell>
        </row>
        <row r="3933">
          <cell r="B3933" t="str">
            <v>Ikzf5</v>
          </cell>
          <cell r="C3933" t="str">
            <v>zinc finger protein Pegasus isoform X1</v>
          </cell>
          <cell r="D3933">
            <v>-0.17301588600000001</v>
          </cell>
          <cell r="E3933">
            <v>0.76019795099999998</v>
          </cell>
          <cell r="F3933" t="str">
            <v>12.0 ± 1.5</v>
          </cell>
          <cell r="G3933" t="str">
            <v>11.5 ± 0.6</v>
          </cell>
          <cell r="H3933">
            <v>0.17301588600000001</v>
          </cell>
        </row>
        <row r="3934">
          <cell r="B3934" t="str">
            <v>Pdia6</v>
          </cell>
          <cell r="C3934" t="str">
            <v>protein disulfide-isomerase A6 precursor</v>
          </cell>
          <cell r="D3934">
            <v>0.17294807000000001</v>
          </cell>
          <cell r="E3934">
            <v>0.63764080000000001</v>
          </cell>
          <cell r="F3934" t="str">
            <v>169.3 ± 4.9</v>
          </cell>
          <cell r="G3934" t="str">
            <v>206.4 ± 14.0</v>
          </cell>
          <cell r="H3934">
            <v>0.17294807000000001</v>
          </cell>
        </row>
        <row r="3935">
          <cell r="B3935" t="str">
            <v>Dus3l</v>
          </cell>
          <cell r="C3935" t="str">
            <v>tRNA-dihydrouridine(47) synthase [NAD(P)(+)]-like isoform X2</v>
          </cell>
          <cell r="D3935">
            <v>-0.17292839700000001</v>
          </cell>
          <cell r="E3935">
            <v>0.75564109000000002</v>
          </cell>
          <cell r="F3935" t="str">
            <v>26.5 ± 1.4</v>
          </cell>
          <cell r="G3935" t="str">
            <v>25.5 ± 1.2</v>
          </cell>
          <cell r="H3935">
            <v>0.17292839700000001</v>
          </cell>
        </row>
        <row r="3936">
          <cell r="B3936" t="str">
            <v>Rnf219</v>
          </cell>
          <cell r="C3936" t="str">
            <v>RING finger protein 219 isoform X1</v>
          </cell>
          <cell r="D3936">
            <v>-0.17287918299999999</v>
          </cell>
          <cell r="E3936">
            <v>0.84737535799999997</v>
          </cell>
          <cell r="F3936" t="str">
            <v>18.2 ± 3.2</v>
          </cell>
          <cell r="G3936" t="str">
            <v>17.3 ± 5.0</v>
          </cell>
          <cell r="H3936">
            <v>0.17287918299999999</v>
          </cell>
        </row>
        <row r="3937">
          <cell r="B3937" t="str">
            <v>Decr2</v>
          </cell>
          <cell r="C3937" t="str">
            <v>peroxisomal 2,4-dienoyl-CoA reductase</v>
          </cell>
          <cell r="D3937">
            <v>-0.17287717399999999</v>
          </cell>
          <cell r="E3937">
            <v>0.84459951</v>
          </cell>
          <cell r="F3937" t="str">
            <v>17.2 ± 5.5</v>
          </cell>
          <cell r="G3937" t="str">
            <v>16.3 ± 1.4</v>
          </cell>
          <cell r="H3937">
            <v>0.17287717399999999</v>
          </cell>
        </row>
        <row r="3938">
          <cell r="B3938" t="str">
            <v>C2cd5</v>
          </cell>
          <cell r="C3938" t="str">
            <v>C2 domain-containing protein 5 isoform X22</v>
          </cell>
          <cell r="D3938">
            <v>-0.17277256099999999</v>
          </cell>
          <cell r="E3938">
            <v>0.80270372800000001</v>
          </cell>
          <cell r="F3938" t="str">
            <v>15.8 ± 2.3</v>
          </cell>
          <cell r="G3938" t="str">
            <v>15.1 ± 3.0</v>
          </cell>
          <cell r="H3938">
            <v>0.17277256099999999</v>
          </cell>
        </row>
        <row r="3939">
          <cell r="B3939" t="str">
            <v>Paqr8</v>
          </cell>
          <cell r="C3939" t="str">
            <v>membrane progestin receptor beta isoform X1</v>
          </cell>
          <cell r="D3939">
            <v>-0.17273092200000001</v>
          </cell>
          <cell r="E3939">
            <v>0.84459951</v>
          </cell>
          <cell r="F3939" t="str">
            <v>8.0 ± 1.7</v>
          </cell>
          <cell r="G3939" t="str">
            <v>7.6 ± 1.7</v>
          </cell>
          <cell r="H3939">
            <v>0.17273092200000001</v>
          </cell>
        </row>
        <row r="3940">
          <cell r="B3940" t="str">
            <v>Eif2b5</v>
          </cell>
          <cell r="C3940" t="str">
            <v>translation initiation factor eIF-2B subunit epsilon</v>
          </cell>
          <cell r="D3940">
            <v>0.172729519</v>
          </cell>
          <cell r="E3940">
            <v>0.66965639799999999</v>
          </cell>
          <cell r="F3940" t="str">
            <v>77.6 ± 2.4</v>
          </cell>
          <cell r="G3940" t="str">
            <v>94.8 ± 3.9</v>
          </cell>
          <cell r="H3940">
            <v>0.172729519</v>
          </cell>
        </row>
        <row r="3941">
          <cell r="B3941" t="str">
            <v>Bag3</v>
          </cell>
          <cell r="C3941" t="str">
            <v>BAG family molecular chaperone regulator 3</v>
          </cell>
          <cell r="D3941">
            <v>-0.17271989099999999</v>
          </cell>
          <cell r="E3941">
            <v>0.87571452699999996</v>
          </cell>
          <cell r="F3941" t="str">
            <v>5.7 ± 1.3</v>
          </cell>
          <cell r="G3941" t="str">
            <v>5.4 ± 0.5</v>
          </cell>
          <cell r="H3941">
            <v>0.17271989099999999</v>
          </cell>
        </row>
        <row r="3942">
          <cell r="B3942" t="str">
            <v>Hjurp</v>
          </cell>
          <cell r="C3942" t="str">
            <v>Holliday junction recognition protein isoform X3</v>
          </cell>
          <cell r="D3942">
            <v>0.17271530800000001</v>
          </cell>
          <cell r="E3942">
            <v>0.67471440599999999</v>
          </cell>
          <cell r="F3942" t="str">
            <v>137.0 ± 22.3</v>
          </cell>
          <cell r="G3942" t="str">
            <v>166.0 ± 2.7</v>
          </cell>
          <cell r="H3942">
            <v>0.17271530800000001</v>
          </cell>
        </row>
        <row r="3943">
          <cell r="B3943" t="str">
            <v>Tomm70a</v>
          </cell>
          <cell r="C3943" t="str">
            <v>mitochondrial import receptor subunit TOM70</v>
          </cell>
          <cell r="D3943">
            <v>0.172664123</v>
          </cell>
          <cell r="E3943">
            <v>0.646880024</v>
          </cell>
          <cell r="F3943" t="str">
            <v>116.1 ± 1.9</v>
          </cell>
          <cell r="G3943" t="str">
            <v>141.6 ± 1.9</v>
          </cell>
          <cell r="H3943">
            <v>0.172664123</v>
          </cell>
        </row>
        <row r="3944">
          <cell r="B3944" t="str">
            <v>Dusp19</v>
          </cell>
          <cell r="C3944" t="str">
            <v>dual specificity protein phosphatase 19</v>
          </cell>
          <cell r="D3944">
            <v>-0.172525394</v>
          </cell>
          <cell r="E3944">
            <v>0.867812056</v>
          </cell>
          <cell r="F3944" t="str">
            <v>8.5 ± 0.8</v>
          </cell>
          <cell r="G3944" t="str">
            <v>8.2 ± 0.8</v>
          </cell>
          <cell r="H3944">
            <v>0.172525394</v>
          </cell>
        </row>
        <row r="3945">
          <cell r="B3945" t="str">
            <v>Cand1</v>
          </cell>
          <cell r="C3945" t="str">
            <v>cullin-associated NEDD8-dissociated protein 1</v>
          </cell>
          <cell r="D3945">
            <v>0.17249811500000001</v>
          </cell>
          <cell r="E3945">
            <v>0.64697894600000005</v>
          </cell>
          <cell r="F3945" t="str">
            <v>60.7 ± 0.7</v>
          </cell>
          <cell r="G3945" t="str">
            <v>74.1 ± 3.6</v>
          </cell>
          <cell r="H3945">
            <v>0.17249811500000001</v>
          </cell>
        </row>
        <row r="3946">
          <cell r="B3946" t="str">
            <v>Ttc39a</v>
          </cell>
          <cell r="C3946" t="str">
            <v>tetratricopeptide repeat protein 39A isoform X7</v>
          </cell>
          <cell r="D3946">
            <v>0.17247331099999999</v>
          </cell>
          <cell r="E3946">
            <v>0.87502565499999996</v>
          </cell>
          <cell r="F3946" t="str">
            <v>13.5 ± 3.8</v>
          </cell>
          <cell r="G3946" t="str">
            <v>16.2 ± 4.8</v>
          </cell>
          <cell r="H3946">
            <v>0.17247331099999999</v>
          </cell>
        </row>
        <row r="3947">
          <cell r="B3947" t="str">
            <v>Prdm9</v>
          </cell>
          <cell r="C3947" t="str">
            <v>histone-lysine N-methyltransferase PRDM9 isoform X1</v>
          </cell>
          <cell r="D3947">
            <v>0.17245692800000001</v>
          </cell>
          <cell r="E3947">
            <v>0.89018829899999996</v>
          </cell>
          <cell r="F3947" t="str">
            <v>3.8 ± 0.7</v>
          </cell>
          <cell r="G3947" t="str">
            <v>4.7 ± 0.4</v>
          </cell>
          <cell r="H3947">
            <v>0.17245692800000001</v>
          </cell>
        </row>
        <row r="3948">
          <cell r="B3948" t="str">
            <v>Tmco3</v>
          </cell>
          <cell r="C3948" t="str">
            <v>transmembrane and coiled-coil domain-containing protein 3 isoform X2</v>
          </cell>
          <cell r="D3948">
            <v>0.17245601099999999</v>
          </cell>
          <cell r="E3948">
            <v>0.78243054099999998</v>
          </cell>
          <cell r="F3948" t="str">
            <v>12.3 ± 2.3</v>
          </cell>
          <cell r="G3948" t="str">
            <v>14.9 ± 0.5</v>
          </cell>
          <cell r="H3948">
            <v>0.17245601099999999</v>
          </cell>
        </row>
        <row r="3949">
          <cell r="B3949" t="str">
            <v>Dstn</v>
          </cell>
          <cell r="C3949" t="str">
            <v>destrin</v>
          </cell>
          <cell r="D3949">
            <v>0.172449835</v>
          </cell>
          <cell r="E3949">
            <v>0.68055697100000001</v>
          </cell>
          <cell r="F3949" t="str">
            <v>466.1 ± 25.2</v>
          </cell>
          <cell r="G3949" t="str">
            <v>569.0 ± 8.3</v>
          </cell>
          <cell r="H3949">
            <v>0.172449835</v>
          </cell>
        </row>
        <row r="3950">
          <cell r="B3950" t="str">
            <v>Ift88</v>
          </cell>
          <cell r="C3950" t="str">
            <v>intraflagellar transport protein 88 homolog isoform X3</v>
          </cell>
          <cell r="D3950">
            <v>-0.17238183600000001</v>
          </cell>
          <cell r="E3950">
            <v>0.82492482700000003</v>
          </cell>
          <cell r="F3950" t="str">
            <v>18.4 ± 3.0</v>
          </cell>
          <cell r="G3950" t="str">
            <v>17.5 ± 3.8</v>
          </cell>
          <cell r="H3950">
            <v>0.17238183600000001</v>
          </cell>
        </row>
        <row r="3951">
          <cell r="B3951" t="str">
            <v>Sept5</v>
          </cell>
          <cell r="C3951" t="str">
            <v>septin-5</v>
          </cell>
          <cell r="D3951">
            <v>0.17223967700000001</v>
          </cell>
          <cell r="E3951">
            <v>0.78494924200000005</v>
          </cell>
          <cell r="F3951" t="str">
            <v>27.0 ± 4.1</v>
          </cell>
          <cell r="G3951" t="str">
            <v>32.8 ± 5.2</v>
          </cell>
          <cell r="H3951">
            <v>0.17223967700000001</v>
          </cell>
        </row>
        <row r="3952">
          <cell r="B3952" t="str">
            <v>Cpsf1</v>
          </cell>
          <cell r="C3952" t="str">
            <v>cleavage and polyadenylation specificity factor subunit 1 isoform X2</v>
          </cell>
          <cell r="D3952">
            <v>-0.17218065399999999</v>
          </cell>
          <cell r="E3952">
            <v>0.67120147100000005</v>
          </cell>
          <cell r="F3952" t="str">
            <v>52.1 ± 1.7</v>
          </cell>
          <cell r="G3952" t="str">
            <v>50.0 ± 3.6</v>
          </cell>
          <cell r="H3952">
            <v>0.17218065399999999</v>
          </cell>
        </row>
        <row r="3953">
          <cell r="B3953" t="str">
            <v>Samd14</v>
          </cell>
          <cell r="C3953" t="str">
            <v>sterile alpha motif domain-containing protein 14 isoform X3</v>
          </cell>
          <cell r="D3953">
            <v>0.17216546599999999</v>
          </cell>
          <cell r="E3953">
            <v>0.77945398200000005</v>
          </cell>
          <cell r="F3953" t="str">
            <v>22.5 ± 3.0</v>
          </cell>
          <cell r="G3953" t="str">
            <v>27.3 ± 3.9</v>
          </cell>
          <cell r="H3953">
            <v>0.17216546599999999</v>
          </cell>
        </row>
        <row r="3954">
          <cell r="B3954" t="str">
            <v>Pdss1</v>
          </cell>
          <cell r="C3954" t="str">
            <v>decaprenyl-diphosphate synthase subunit 1 isoform X1</v>
          </cell>
          <cell r="D3954">
            <v>0.17208886800000001</v>
          </cell>
          <cell r="E3954">
            <v>0.84651659199999996</v>
          </cell>
          <cell r="F3954" t="str">
            <v>11.7 ± 0.9</v>
          </cell>
          <cell r="G3954" t="str">
            <v>14.3 ± 1.1</v>
          </cell>
          <cell r="H3954">
            <v>0.17208886800000001</v>
          </cell>
        </row>
        <row r="3955">
          <cell r="B3955" t="str">
            <v>Gm16861</v>
          </cell>
          <cell r="C3955" t="str">
            <v>predicted gene 16861</v>
          </cell>
          <cell r="D3955">
            <v>0.17202216100000001</v>
          </cell>
          <cell r="E3955">
            <v>0.86482815899999999</v>
          </cell>
          <cell r="F3955" t="str">
            <v>10.3 ± 1.2</v>
          </cell>
          <cell r="G3955" t="str">
            <v>12.5 ± 0.7</v>
          </cell>
          <cell r="H3955">
            <v>0.17202216100000001</v>
          </cell>
        </row>
        <row r="3956">
          <cell r="B3956" t="str">
            <v>C030006K11Rik</v>
          </cell>
          <cell r="C3956" t="str">
            <v>UPF0598 protein C8orf82 homolog isoform 2</v>
          </cell>
          <cell r="D3956">
            <v>-0.172001401</v>
          </cell>
          <cell r="E3956">
            <v>0.89018829899999996</v>
          </cell>
          <cell r="F3956" t="str">
            <v>10.4 ± 2.2</v>
          </cell>
          <cell r="G3956" t="str">
            <v>10.1 ± 0.9</v>
          </cell>
          <cell r="H3956">
            <v>0.172001401</v>
          </cell>
        </row>
        <row r="3957">
          <cell r="B3957" t="str">
            <v>Troap</v>
          </cell>
          <cell r="C3957" t="str">
            <v>tastin</v>
          </cell>
          <cell r="D3957">
            <v>0.17197061</v>
          </cell>
          <cell r="E3957">
            <v>0.75564109000000002</v>
          </cell>
          <cell r="F3957" t="str">
            <v>24.1 ± 2.4</v>
          </cell>
          <cell r="G3957" t="str">
            <v>29.2 ± 3.2</v>
          </cell>
          <cell r="H3957">
            <v>0.17197061</v>
          </cell>
        </row>
        <row r="3958">
          <cell r="B3958" t="str">
            <v>Zfyve16</v>
          </cell>
          <cell r="C3958" t="str">
            <v>zinc finger FYVE domain-containing protein 16 isoform X2</v>
          </cell>
          <cell r="D3958">
            <v>0.17195728800000001</v>
          </cell>
          <cell r="E3958">
            <v>0.73340855999999999</v>
          </cell>
          <cell r="F3958" t="str">
            <v>12.3 ± 1.6</v>
          </cell>
          <cell r="G3958" t="str">
            <v>14.9 ± 1.2</v>
          </cell>
          <cell r="H3958">
            <v>0.17195728800000001</v>
          </cell>
        </row>
        <row r="3959">
          <cell r="B3959" t="str">
            <v>Abca3</v>
          </cell>
          <cell r="C3959" t="str">
            <v>ATP-binding cassette sub-family A member 3 isoform X1</v>
          </cell>
          <cell r="D3959">
            <v>-0.17195369099999999</v>
          </cell>
          <cell r="E3959">
            <v>0.75564109000000002</v>
          </cell>
          <cell r="F3959" t="str">
            <v>38.0 ± 10.0</v>
          </cell>
          <cell r="G3959" t="str">
            <v>36.1 ± 3.3</v>
          </cell>
          <cell r="H3959">
            <v>0.17195369099999999</v>
          </cell>
        </row>
        <row r="3960">
          <cell r="B3960" t="str">
            <v>Phlpp1</v>
          </cell>
          <cell r="C3960" t="str">
            <v>PH domain leucine-rich repeat-containing protein phosphatase 1</v>
          </cell>
          <cell r="D3960">
            <v>-0.17194234799999999</v>
          </cell>
          <cell r="E3960">
            <v>0.67672924300000004</v>
          </cell>
          <cell r="F3960" t="str">
            <v>25.0 ± 3.1</v>
          </cell>
          <cell r="G3960" t="str">
            <v>23.9 ± 1.4</v>
          </cell>
          <cell r="H3960">
            <v>0.17194234799999999</v>
          </cell>
        </row>
        <row r="3961">
          <cell r="B3961" t="str">
            <v>Zfp961</v>
          </cell>
          <cell r="C3961" t="str">
            <v>uncharacterized protein LOC234413 isoform X1</v>
          </cell>
          <cell r="D3961">
            <v>0.17181519000000001</v>
          </cell>
          <cell r="E3961">
            <v>0.81532808899999998</v>
          </cell>
          <cell r="F3961" t="str">
            <v>18.1 ± 3.0</v>
          </cell>
          <cell r="G3961" t="str">
            <v>22.0 ± 3.4</v>
          </cell>
          <cell r="H3961">
            <v>0.17181519000000001</v>
          </cell>
        </row>
        <row r="3962">
          <cell r="B3962" t="str">
            <v>Tbc1d14</v>
          </cell>
          <cell r="C3962" t="str">
            <v>TBC1 domain family member 14 isoform c</v>
          </cell>
          <cell r="D3962">
            <v>-0.17178069900000001</v>
          </cell>
          <cell r="E3962">
            <v>0.83060388600000001</v>
          </cell>
          <cell r="F3962" t="str">
            <v>22.4 ± 8.4</v>
          </cell>
          <cell r="G3962" t="str">
            <v>21.2 ± 0.4</v>
          </cell>
          <cell r="H3962">
            <v>0.17178069900000001</v>
          </cell>
        </row>
        <row r="3963">
          <cell r="B3963" t="str">
            <v>Cstf2t</v>
          </cell>
          <cell r="C3963" t="str">
            <v>cleavage stimulation factor subunit 2 tau variant</v>
          </cell>
          <cell r="D3963">
            <v>0.17170949999999999</v>
          </cell>
          <cell r="E3963">
            <v>0.70931797699999999</v>
          </cell>
          <cell r="F3963" t="str">
            <v>94.0 ± 2.5</v>
          </cell>
          <cell r="G3963" t="str">
            <v>114.4 ± 13.8</v>
          </cell>
          <cell r="H3963">
            <v>0.17170949999999999</v>
          </cell>
        </row>
        <row r="3964">
          <cell r="B3964" t="str">
            <v>Flot2</v>
          </cell>
          <cell r="C3964" t="str">
            <v>flotillin-2 isoform 3</v>
          </cell>
          <cell r="D3964">
            <v>-0.17168956199999999</v>
          </cell>
          <cell r="E3964">
            <v>0.79505623999999997</v>
          </cell>
          <cell r="F3964" t="str">
            <v>51.1 ± 14.6</v>
          </cell>
          <cell r="G3964" t="str">
            <v>48.6 ± 7.3</v>
          </cell>
          <cell r="H3964">
            <v>0.17168956199999999</v>
          </cell>
        </row>
        <row r="3965">
          <cell r="B3965" t="str">
            <v>Snip1</v>
          </cell>
          <cell r="C3965" t="str">
            <v>smad nuclear-interacting protein 1 isoform X1</v>
          </cell>
          <cell r="D3965">
            <v>0.17166704499999999</v>
          </cell>
          <cell r="E3965">
            <v>0.75492652599999999</v>
          </cell>
          <cell r="F3965" t="str">
            <v>23.4 ± 1.4</v>
          </cell>
          <cell r="G3965" t="str">
            <v>28.5 ± 0.9</v>
          </cell>
          <cell r="H3965">
            <v>0.17166704499999999</v>
          </cell>
        </row>
        <row r="3966">
          <cell r="B3966" t="str">
            <v>Ppp1r9b</v>
          </cell>
          <cell r="C3966" t="str">
            <v>neurabin-2</v>
          </cell>
          <cell r="D3966">
            <v>0.17156779699999999</v>
          </cell>
          <cell r="E3966">
            <v>0.75432115099999997</v>
          </cell>
          <cell r="F3966" t="str">
            <v>36.9 ± 5.7</v>
          </cell>
          <cell r="G3966" t="str">
            <v>45.0 ± 1.6</v>
          </cell>
          <cell r="H3966">
            <v>0.17156779699999999</v>
          </cell>
        </row>
        <row r="3967">
          <cell r="B3967" t="str">
            <v>Rsad1</v>
          </cell>
          <cell r="C3967" t="str">
            <v>radical S-adenosyl methionine domain-containing protein 1, mitochondrial isoform X2</v>
          </cell>
          <cell r="D3967">
            <v>0.171549968</v>
          </cell>
          <cell r="E3967">
            <v>0.84574108800000003</v>
          </cell>
          <cell r="F3967" t="str">
            <v>9.7 ± 1.4</v>
          </cell>
          <cell r="G3967" t="str">
            <v>11.9 ± 2.4</v>
          </cell>
          <cell r="H3967">
            <v>0.171549968</v>
          </cell>
        </row>
        <row r="3968">
          <cell r="B3968" t="str">
            <v>Ids</v>
          </cell>
          <cell r="C3968" t="str">
            <v>iduronate 2-sulfatase precursor</v>
          </cell>
          <cell r="D3968">
            <v>0.171527125</v>
          </cell>
          <cell r="E3968">
            <v>0.76570989700000003</v>
          </cell>
          <cell r="F3968" t="str">
            <v>8.8 ± 0.8</v>
          </cell>
          <cell r="G3968" t="str">
            <v>10.7 ± 0.7</v>
          </cell>
          <cell r="H3968">
            <v>0.171527125</v>
          </cell>
        </row>
        <row r="3969">
          <cell r="B3969" t="str">
            <v>Adam9</v>
          </cell>
          <cell r="C3969" t="str">
            <v>disintegrin and metalloproteinase domain-containing protein 9 isoform X1</v>
          </cell>
          <cell r="D3969">
            <v>0.17145181500000001</v>
          </cell>
          <cell r="E3969">
            <v>0.76771904499999999</v>
          </cell>
          <cell r="F3969" t="str">
            <v>52.7 ± 13.0</v>
          </cell>
          <cell r="G3969" t="str">
            <v>63.8 ± 5.0</v>
          </cell>
          <cell r="H3969">
            <v>0.17145181500000001</v>
          </cell>
        </row>
        <row r="3970">
          <cell r="B3970" t="str">
            <v>Sema4d</v>
          </cell>
          <cell r="C3970" t="str">
            <v>semaphorin-4D isoform X1</v>
          </cell>
          <cell r="D3970">
            <v>0.17134533599999999</v>
          </cell>
          <cell r="E3970">
            <v>0.82483842900000004</v>
          </cell>
          <cell r="F3970" t="str">
            <v>22.2 ± 7.7</v>
          </cell>
          <cell r="G3970" t="str">
            <v>26.6 ± 2.4</v>
          </cell>
          <cell r="H3970">
            <v>0.17134533599999999</v>
          </cell>
        </row>
        <row r="3971">
          <cell r="B3971" t="str">
            <v>Npat</v>
          </cell>
          <cell r="C3971" t="str">
            <v>protein NPAT isoform X2</v>
          </cell>
          <cell r="D3971">
            <v>0.17122633700000001</v>
          </cell>
          <cell r="E3971">
            <v>0.65994567500000001</v>
          </cell>
          <cell r="F3971" t="str">
            <v>41.5 ± 4.7</v>
          </cell>
          <cell r="G3971" t="str">
            <v>50.3 ± 2.1</v>
          </cell>
          <cell r="H3971">
            <v>0.17122633700000001</v>
          </cell>
        </row>
        <row r="3972">
          <cell r="B3972" t="str">
            <v>Gpatch11</v>
          </cell>
          <cell r="C3972" t="str">
            <v>G patch domain-containing protein 11 isoform X2</v>
          </cell>
          <cell r="D3972">
            <v>0.17115407799999999</v>
          </cell>
          <cell r="E3972">
            <v>0.81878222099999998</v>
          </cell>
          <cell r="F3972" t="str">
            <v>7.1 ± 0.6</v>
          </cell>
          <cell r="G3972" t="str">
            <v>8.6 ± 0.7</v>
          </cell>
          <cell r="H3972">
            <v>0.17115407799999999</v>
          </cell>
        </row>
        <row r="3973">
          <cell r="B3973" t="str">
            <v>Tulp4</v>
          </cell>
          <cell r="C3973" t="str">
            <v>tubby-related protein 4 isoform b</v>
          </cell>
          <cell r="D3973">
            <v>-0.17108622200000001</v>
          </cell>
          <cell r="E3973">
            <v>0.77945398200000005</v>
          </cell>
          <cell r="F3973" t="str">
            <v>19.1 ± 5.8</v>
          </cell>
          <cell r="G3973" t="str">
            <v>18.2 ± 0.8</v>
          </cell>
          <cell r="H3973">
            <v>0.17108622200000001</v>
          </cell>
        </row>
        <row r="3974">
          <cell r="B3974" t="str">
            <v>Eya1</v>
          </cell>
          <cell r="C3974" t="str">
            <v>eyes absent homolog 1 isoform X7</v>
          </cell>
          <cell r="D3974">
            <v>0.171062187</v>
          </cell>
          <cell r="E3974">
            <v>0.86540610200000001</v>
          </cell>
          <cell r="F3974" t="str">
            <v>17.9 ± 6.8</v>
          </cell>
          <cell r="G3974" t="str">
            <v>21.6 ± 5.0</v>
          </cell>
          <cell r="H3974">
            <v>0.171062187</v>
          </cell>
        </row>
        <row r="3975">
          <cell r="B3975" t="str">
            <v>Myef2</v>
          </cell>
          <cell r="C3975" t="str">
            <v>myelin expression factor 2 isoform X1</v>
          </cell>
          <cell r="D3975">
            <v>0.170990169</v>
          </cell>
          <cell r="E3975">
            <v>0.69178899100000002</v>
          </cell>
          <cell r="F3975" t="str">
            <v>46.1 ± 5.0</v>
          </cell>
          <cell r="G3975" t="str">
            <v>55.9 ± 2.3</v>
          </cell>
          <cell r="H3975">
            <v>0.170990169</v>
          </cell>
        </row>
        <row r="3976">
          <cell r="B3976" t="str">
            <v>Agpat1</v>
          </cell>
          <cell r="C3976" t="str">
            <v>1-acyl-sn-glycerol-3-phosphate acyltransferase alpha isoform X1</v>
          </cell>
          <cell r="D3976">
            <v>-0.17096549799999999</v>
          </cell>
          <cell r="E3976">
            <v>0.66454758599999997</v>
          </cell>
          <cell r="F3976" t="str">
            <v>76.0 ± 4.6</v>
          </cell>
          <cell r="G3976" t="str">
            <v>73.6 ± 5.6</v>
          </cell>
          <cell r="H3976">
            <v>0.17096549799999999</v>
          </cell>
        </row>
        <row r="3977">
          <cell r="B3977" t="str">
            <v>Sdf2</v>
          </cell>
          <cell r="C3977" t="str">
            <v>stromal cell-derived factor 2 precursor</v>
          </cell>
          <cell r="D3977">
            <v>-0.170956737</v>
          </cell>
          <cell r="E3977">
            <v>0.76771904499999999</v>
          </cell>
          <cell r="F3977" t="str">
            <v>63.2 ± 5.2</v>
          </cell>
          <cell r="G3977" t="str">
            <v>60.8 ± 10.2</v>
          </cell>
          <cell r="H3977">
            <v>0.170956737</v>
          </cell>
        </row>
        <row r="3978">
          <cell r="B3978" t="str">
            <v>Fam3a</v>
          </cell>
          <cell r="C3978" t="str">
            <v>protein FAM3A isoform X2</v>
          </cell>
          <cell r="D3978">
            <v>-0.17091310200000001</v>
          </cell>
          <cell r="E3978">
            <v>0.80110254299999994</v>
          </cell>
          <cell r="F3978" t="str">
            <v>18.7 ± 1.1</v>
          </cell>
          <cell r="G3978" t="str">
            <v>17.9 ± 0.7</v>
          </cell>
          <cell r="H3978">
            <v>0.17091310200000001</v>
          </cell>
        </row>
        <row r="3979">
          <cell r="B3979" t="str">
            <v>Adat2</v>
          </cell>
          <cell r="C3979" t="str">
            <v>tRNA-specific adenosine deaminase 2 isoform X1</v>
          </cell>
          <cell r="D3979">
            <v>-0.17083000800000001</v>
          </cell>
          <cell r="E3979">
            <v>0.88589684099999999</v>
          </cell>
          <cell r="F3979" t="str">
            <v>14.7 ± 2.7</v>
          </cell>
          <cell r="G3979" t="str">
            <v>14.2 ± 2.0</v>
          </cell>
          <cell r="H3979">
            <v>0.17083000800000001</v>
          </cell>
        </row>
        <row r="3980">
          <cell r="B3980" t="str">
            <v>Mpeg1</v>
          </cell>
          <cell r="C3980" t="str">
            <v>macrophage-expressed gene 1 protein isoform X1</v>
          </cell>
          <cell r="D3980">
            <v>-0.17082309100000001</v>
          </cell>
          <cell r="E3980">
            <v>0.93398137199999998</v>
          </cell>
          <cell r="F3980" t="str">
            <v>1.7 ± 0.9</v>
          </cell>
          <cell r="G3980" t="str">
            <v>1.7 ± 0.4</v>
          </cell>
          <cell r="H3980">
            <v>0.17082309100000001</v>
          </cell>
        </row>
        <row r="3981">
          <cell r="B3981" t="str">
            <v>Polr2k</v>
          </cell>
          <cell r="C3981" t="str">
            <v>DNA-directed RNA polymerases I, II, and III subunit RPABC4 isoform a</v>
          </cell>
          <cell r="D3981">
            <v>-0.17080050199999999</v>
          </cell>
          <cell r="E3981">
            <v>0.89632631100000004</v>
          </cell>
          <cell r="F3981" t="str">
            <v>31.2 ± 8.2</v>
          </cell>
          <cell r="G3981" t="str">
            <v>31.0 ± 2.7</v>
          </cell>
          <cell r="H3981">
            <v>0.17080050199999999</v>
          </cell>
        </row>
        <row r="3982">
          <cell r="B3982" t="str">
            <v>Abcd1</v>
          </cell>
          <cell r="C3982" t="str">
            <v>ATP-binding cassette sub-family D member 1</v>
          </cell>
          <cell r="D3982">
            <v>0.17078317900000001</v>
          </cell>
          <cell r="E3982">
            <v>0.78958240400000002</v>
          </cell>
          <cell r="F3982" t="str">
            <v>12.2 ± 1.5</v>
          </cell>
          <cell r="G3982" t="str">
            <v>14.9 ± 2.0</v>
          </cell>
          <cell r="H3982">
            <v>0.17078317900000001</v>
          </cell>
        </row>
        <row r="3983">
          <cell r="B3983" t="str">
            <v>Adora1</v>
          </cell>
          <cell r="C3983" t="str">
            <v>adenosine receptor A1 isoform X1</v>
          </cell>
          <cell r="D3983">
            <v>-0.170770746</v>
          </cell>
          <cell r="E3983">
            <v>0.65550120199999995</v>
          </cell>
          <cell r="F3983" t="str">
            <v>42.7 ± 3.4</v>
          </cell>
          <cell r="G3983" t="str">
            <v>40.9 ± 2.5</v>
          </cell>
          <cell r="H3983">
            <v>0.170770746</v>
          </cell>
        </row>
        <row r="3984">
          <cell r="B3984" t="str">
            <v>Ptgr2</v>
          </cell>
          <cell r="C3984" t="str">
            <v>prostaglandin reductase 2 isoform X1</v>
          </cell>
          <cell r="D3984">
            <v>0.17071125500000001</v>
          </cell>
          <cell r="E3984">
            <v>0.76680931500000005</v>
          </cell>
          <cell r="F3984" t="str">
            <v>57.1 ± 8.8</v>
          </cell>
          <cell r="G3984" t="str">
            <v>69.7 ± 5.5</v>
          </cell>
          <cell r="H3984">
            <v>0.17071125500000001</v>
          </cell>
        </row>
        <row r="3985">
          <cell r="B3985" t="str">
            <v>Dpp3</v>
          </cell>
          <cell r="C3985" t="str">
            <v>dipeptidyl peptidase 3</v>
          </cell>
          <cell r="D3985">
            <v>0.17070971500000001</v>
          </cell>
          <cell r="E3985">
            <v>0.746865577</v>
          </cell>
          <cell r="F3985" t="str">
            <v>79.5 ± 16.4</v>
          </cell>
          <cell r="G3985" t="str">
            <v>96.0 ± 11.0</v>
          </cell>
          <cell r="H3985">
            <v>0.17070971500000001</v>
          </cell>
        </row>
        <row r="3986">
          <cell r="B3986" t="str">
            <v>Kdm2a</v>
          </cell>
          <cell r="C3986" t="str">
            <v>lysine-specific demethylase 2A isoform X2</v>
          </cell>
          <cell r="D3986">
            <v>0.17064138200000001</v>
          </cell>
          <cell r="E3986">
            <v>0.70357229200000004</v>
          </cell>
          <cell r="F3986" t="str">
            <v>63.6 ± 10.6</v>
          </cell>
          <cell r="G3986" t="str">
            <v>76.8 ± 5.8</v>
          </cell>
          <cell r="H3986">
            <v>0.17064138200000001</v>
          </cell>
        </row>
        <row r="3987">
          <cell r="B3987" t="str">
            <v>Mapk8ip3</v>
          </cell>
          <cell r="C3987" t="str">
            <v>C-Jun-amino-terminal kinase-interacting protein 3 isoform g</v>
          </cell>
          <cell r="D3987">
            <v>0.17053042900000001</v>
          </cell>
          <cell r="E3987">
            <v>0.72320675099999998</v>
          </cell>
          <cell r="F3987" t="str">
            <v>20.5 ± 1.9</v>
          </cell>
          <cell r="G3987" t="str">
            <v>24.9 ± 3.2</v>
          </cell>
          <cell r="H3987">
            <v>0.17053042900000001</v>
          </cell>
        </row>
        <row r="3988">
          <cell r="B3988" t="str">
            <v>Igfbp7</v>
          </cell>
          <cell r="C3988" t="str">
            <v>insulin-like growth factor-binding protein 7 isoform 1 precursor</v>
          </cell>
          <cell r="D3988">
            <v>-0.17041441700000001</v>
          </cell>
          <cell r="E3988">
            <v>0.79060261200000004</v>
          </cell>
          <cell r="F3988" t="str">
            <v>902.8 ± 231.4</v>
          </cell>
          <cell r="G3988" t="str">
            <v>861.2 ± 166.2</v>
          </cell>
          <cell r="H3988">
            <v>0.17041441700000001</v>
          </cell>
        </row>
        <row r="3989">
          <cell r="B3989" t="str">
            <v>Dmtf1</v>
          </cell>
          <cell r="C3989" t="str">
            <v>cyclin-D-binding Myb-like transcription factor 1 isoform X2</v>
          </cell>
          <cell r="D3989">
            <v>0.17040751500000001</v>
          </cell>
          <cell r="E3989">
            <v>0.71225107899999995</v>
          </cell>
          <cell r="F3989" t="str">
            <v>36.8 ± 4.9</v>
          </cell>
          <cell r="G3989" t="str">
            <v>44.4 ± 3.8</v>
          </cell>
          <cell r="H3989">
            <v>0.17040751500000001</v>
          </cell>
        </row>
        <row r="3990">
          <cell r="B3990" t="str">
            <v>Aldh6a1</v>
          </cell>
          <cell r="C3990" t="str">
            <v>methylmalonate-semialdehyde dehydrogenase [acylating], mitochondrial isoform X1</v>
          </cell>
          <cell r="D3990">
            <v>-0.1703634</v>
          </cell>
          <cell r="E3990">
            <v>0.76937378400000001</v>
          </cell>
          <cell r="F3990" t="str">
            <v>46.1 ± 6.8</v>
          </cell>
          <cell r="G3990" t="str">
            <v>44.3 ± 4.8</v>
          </cell>
          <cell r="H3990">
            <v>0.1703634</v>
          </cell>
        </row>
        <row r="3991">
          <cell r="B3991" t="str">
            <v>D930015E06Rik</v>
          </cell>
          <cell r="C3991" t="str">
            <v>transmembrane protein 131-like isoform X5</v>
          </cell>
          <cell r="D3991">
            <v>-0.17035080899999999</v>
          </cell>
          <cell r="E3991">
            <v>0.75461537899999998</v>
          </cell>
          <cell r="F3991" t="str">
            <v>20.6 ± 3.4</v>
          </cell>
          <cell r="G3991" t="str">
            <v>19.7 ± 2.5</v>
          </cell>
          <cell r="H3991">
            <v>0.17035080899999999</v>
          </cell>
        </row>
        <row r="3992">
          <cell r="B3992" t="str">
            <v>Chuk</v>
          </cell>
          <cell r="C3992" t="str">
            <v>inhibitor of nuclear factor kappa-B kinase subunit alpha isoform 2</v>
          </cell>
          <cell r="D3992">
            <v>0.17025217100000001</v>
          </cell>
          <cell r="E3992">
            <v>0.68119286199999995</v>
          </cell>
          <cell r="F3992" t="str">
            <v>65.0 ± 4.5</v>
          </cell>
          <cell r="G3992" t="str">
            <v>79.0 ± 6.9</v>
          </cell>
          <cell r="H3992">
            <v>0.17025217100000001</v>
          </cell>
        </row>
        <row r="3993">
          <cell r="B3993" t="str">
            <v>Gigyf1</v>
          </cell>
          <cell r="C3993" t="str">
            <v>PERQ amino acid-rich with GYF domain-containing protein 1</v>
          </cell>
          <cell r="D3993">
            <v>-0.17016548100000001</v>
          </cell>
          <cell r="E3993">
            <v>0.78240761800000003</v>
          </cell>
          <cell r="F3993" t="str">
            <v>16.8 ± 3.5</v>
          </cell>
          <cell r="G3993" t="str">
            <v>16.1 ± 2.4</v>
          </cell>
          <cell r="H3993">
            <v>0.17016548100000001</v>
          </cell>
        </row>
        <row r="3994">
          <cell r="B3994" t="str">
            <v>Cacna1a</v>
          </cell>
          <cell r="C3994" t="str">
            <v>voltage-dependent P/Q-type calcium channel subunit alpha-1A isoform X23</v>
          </cell>
          <cell r="D3994">
            <v>-0.17013044199999999</v>
          </cell>
          <cell r="E3994">
            <v>0.92085975900000006</v>
          </cell>
          <cell r="F3994" t="str">
            <v>1.0 ± 0.2</v>
          </cell>
          <cell r="G3994" t="str">
            <v>1.0 ± 0.2</v>
          </cell>
          <cell r="H3994">
            <v>0.17013044199999999</v>
          </cell>
        </row>
        <row r="3995">
          <cell r="B3995" t="str">
            <v>Trim34a</v>
          </cell>
          <cell r="C3995" t="str">
            <v>tripartite motif-containing protein 34A isoform X1</v>
          </cell>
          <cell r="D3995">
            <v>0.17011356399999999</v>
          </cell>
          <cell r="E3995">
            <v>0.89346749400000003</v>
          </cell>
          <cell r="F3995" t="str">
            <v>3.9 ± 0.1</v>
          </cell>
          <cell r="G3995" t="str">
            <v>4.7 ± 0.9</v>
          </cell>
          <cell r="H3995">
            <v>0.17011356399999999</v>
          </cell>
        </row>
        <row r="3996">
          <cell r="B3996" t="str">
            <v>Lrrc8c</v>
          </cell>
          <cell r="C3996" t="str">
            <v>volume-regulated anion channel subunit LRRC8C isoform X1</v>
          </cell>
          <cell r="D3996">
            <v>0.170053869</v>
          </cell>
          <cell r="E3996">
            <v>0.86245213799999998</v>
          </cell>
          <cell r="F3996" t="str">
            <v>5.2 ± 1.8</v>
          </cell>
          <cell r="G3996" t="str">
            <v>6.2 ± 1.0</v>
          </cell>
          <cell r="H3996">
            <v>0.170053869</v>
          </cell>
        </row>
        <row r="3997">
          <cell r="B3997" t="str">
            <v>Rps17</v>
          </cell>
          <cell r="C3997" t="str">
            <v>40S ribosomal protein S17</v>
          </cell>
          <cell r="D3997">
            <v>-0.170052169</v>
          </cell>
          <cell r="E3997">
            <v>0.72355496399999997</v>
          </cell>
          <cell r="F3997" t="str">
            <v>884.8 ± 85.5</v>
          </cell>
          <cell r="G3997" t="str">
            <v>853.4 ± 37.1</v>
          </cell>
          <cell r="H3997">
            <v>0.170052169</v>
          </cell>
        </row>
        <row r="3998">
          <cell r="B3998" t="str">
            <v>Mboat7</v>
          </cell>
          <cell r="C3998" t="str">
            <v>lysophospholipid acyltransferase 7 isoform X2</v>
          </cell>
          <cell r="D3998">
            <v>-0.17001340400000001</v>
          </cell>
          <cell r="E3998">
            <v>0.73334125299999997</v>
          </cell>
          <cell r="F3998" t="str">
            <v>26.0 ± 3.5</v>
          </cell>
          <cell r="G3998" t="str">
            <v>24.8 ± 0.9</v>
          </cell>
          <cell r="H3998">
            <v>0.17001340400000001</v>
          </cell>
        </row>
        <row r="3999">
          <cell r="B3999" t="str">
            <v>Ivd</v>
          </cell>
          <cell r="C3999" t="str">
            <v>isovaleryl-CoA dehydrogenase, mitochondrial isoform X1</v>
          </cell>
          <cell r="D3999">
            <v>0.17000773999999999</v>
          </cell>
          <cell r="E3999">
            <v>0.71630550100000001</v>
          </cell>
          <cell r="F3999" t="str">
            <v>27.0 ± 1.8</v>
          </cell>
          <cell r="G3999" t="str">
            <v>32.9 ± 0.9</v>
          </cell>
          <cell r="H3999">
            <v>0.17000773999999999</v>
          </cell>
        </row>
        <row r="4000">
          <cell r="B4000" t="str">
            <v>Phactr2</v>
          </cell>
          <cell r="C4000" t="str">
            <v>phosphatase and actin regulator 2 isoform X12</v>
          </cell>
          <cell r="D4000">
            <v>-0.17000126500000001</v>
          </cell>
          <cell r="E4000">
            <v>0.71630550100000001</v>
          </cell>
          <cell r="F4000" t="str">
            <v>40.9 ± 4.7</v>
          </cell>
          <cell r="G4000" t="str">
            <v>39.2 ± 4.0</v>
          </cell>
          <cell r="H4000">
            <v>0.17000126500000001</v>
          </cell>
        </row>
        <row r="4001">
          <cell r="B4001" t="str">
            <v>Mipol1</v>
          </cell>
          <cell r="C4001" t="str">
            <v>mirror-image polydactyly gene 1 protein homolog</v>
          </cell>
          <cell r="D4001">
            <v>-0.169990003</v>
          </cell>
          <cell r="E4001">
            <v>0.85630748700000003</v>
          </cell>
          <cell r="F4001" t="str">
            <v>45.4 ± 7.7</v>
          </cell>
          <cell r="G4001" t="str">
            <v>43.8 ± 10.2</v>
          </cell>
          <cell r="H4001">
            <v>0.169990003</v>
          </cell>
        </row>
        <row r="4002">
          <cell r="B4002" t="str">
            <v>Zfp512</v>
          </cell>
          <cell r="C4002" t="str">
            <v>zinc finger protein 512 isoform X2</v>
          </cell>
          <cell r="D4002">
            <v>0.16996788500000001</v>
          </cell>
          <cell r="E4002">
            <v>0.72320675099999998</v>
          </cell>
          <cell r="F4002" t="str">
            <v>32.5 ± 4.9</v>
          </cell>
          <cell r="G4002" t="str">
            <v>39.4 ± 2.9</v>
          </cell>
          <cell r="H4002">
            <v>0.16996788500000001</v>
          </cell>
        </row>
        <row r="4003">
          <cell r="B4003" t="str">
            <v>Nup107</v>
          </cell>
          <cell r="C4003" t="str">
            <v>nuclear pore complex protein Nup107 isoform X1</v>
          </cell>
          <cell r="D4003">
            <v>0.169889815</v>
          </cell>
          <cell r="E4003">
            <v>0.79759986400000005</v>
          </cell>
          <cell r="F4003" t="str">
            <v>46.0 ± 8.9</v>
          </cell>
          <cell r="G4003" t="str">
            <v>56.4 ± 4.2</v>
          </cell>
          <cell r="H4003">
            <v>0.169889815</v>
          </cell>
        </row>
        <row r="4004">
          <cell r="B4004" t="str">
            <v>Shroom1</v>
          </cell>
          <cell r="C4004" t="str">
            <v>protein Shroom1 isoform X1</v>
          </cell>
          <cell r="D4004">
            <v>-0.16987852000000001</v>
          </cell>
          <cell r="E4004">
            <v>0.86819629399999998</v>
          </cell>
          <cell r="F4004" t="str">
            <v>5.3 ± 0.5</v>
          </cell>
          <cell r="G4004" t="str">
            <v>5.0 ± 0.3</v>
          </cell>
          <cell r="H4004">
            <v>0.16987852000000001</v>
          </cell>
        </row>
        <row r="4005">
          <cell r="B4005" t="str">
            <v>Ube3c</v>
          </cell>
          <cell r="C4005" t="str">
            <v>ubiquitin-protein ligase E3C</v>
          </cell>
          <cell r="D4005">
            <v>0.16987126</v>
          </cell>
          <cell r="E4005">
            <v>0.70519696899999995</v>
          </cell>
          <cell r="F4005" t="str">
            <v>46.8 ± 8.2</v>
          </cell>
          <cell r="G4005" t="str">
            <v>56.6 ± 4.1</v>
          </cell>
          <cell r="H4005">
            <v>0.16987126</v>
          </cell>
        </row>
        <row r="4006">
          <cell r="B4006" t="str">
            <v>Atf3</v>
          </cell>
          <cell r="C4006" t="str">
            <v>cyclic AMP-dependent transcription factor ATF-3</v>
          </cell>
          <cell r="D4006">
            <v>0.16985562300000001</v>
          </cell>
          <cell r="E4006">
            <v>0.84392024099999996</v>
          </cell>
          <cell r="F4006" t="str">
            <v>31.7 ± 3.5</v>
          </cell>
          <cell r="G4006" t="str">
            <v>38.4 ± 12.3</v>
          </cell>
          <cell r="H4006">
            <v>0.16985562300000001</v>
          </cell>
        </row>
        <row r="4007">
          <cell r="B4007" t="str">
            <v>Xpc</v>
          </cell>
          <cell r="C4007" t="str">
            <v>DNA repair protein complementing XP-C cells homolog</v>
          </cell>
          <cell r="D4007">
            <v>-0.16981980999999999</v>
          </cell>
          <cell r="E4007">
            <v>0.78785410199999995</v>
          </cell>
          <cell r="F4007" t="str">
            <v>25.6 ± 2.6</v>
          </cell>
          <cell r="G4007" t="str">
            <v>24.7 ± 3.9</v>
          </cell>
          <cell r="H4007">
            <v>0.16981980999999999</v>
          </cell>
        </row>
        <row r="4008">
          <cell r="B4008" t="str">
            <v>Hsp90b1</v>
          </cell>
          <cell r="C4008" t="str">
            <v>endoplasmin precursor</v>
          </cell>
          <cell r="D4008">
            <v>0.16974230900000001</v>
          </cell>
          <cell r="E4008">
            <v>0.702996289</v>
          </cell>
          <cell r="F4008" t="str">
            <v>380.4 ± 19.2</v>
          </cell>
          <cell r="G4008" t="str">
            <v>461.7 ± 53.5</v>
          </cell>
          <cell r="H4008">
            <v>0.16974230900000001</v>
          </cell>
        </row>
        <row r="4009">
          <cell r="B4009" t="str">
            <v>Plekhg2</v>
          </cell>
          <cell r="C4009" t="str">
            <v>pleckstrin homology domain-containing family G member 2 isoform b</v>
          </cell>
          <cell r="D4009">
            <v>-0.16973471000000001</v>
          </cell>
          <cell r="E4009">
            <v>0.83060388600000001</v>
          </cell>
          <cell r="F4009" t="str">
            <v>12.6 ± 3.6</v>
          </cell>
          <cell r="G4009" t="str">
            <v>12.0 ± 1.7</v>
          </cell>
          <cell r="H4009">
            <v>0.16973471000000001</v>
          </cell>
        </row>
        <row r="4010">
          <cell r="B4010" t="str">
            <v>Tomm34</v>
          </cell>
          <cell r="C4010" t="str">
            <v>mitochondrial import receptor subunit TOM34 isoform X1</v>
          </cell>
          <cell r="D4010">
            <v>0.16969087599999999</v>
          </cell>
          <cell r="E4010">
            <v>0.72320675099999998</v>
          </cell>
          <cell r="F4010" t="str">
            <v>52.8 ± 5.6</v>
          </cell>
          <cell r="G4010" t="str">
            <v>65.1 ± 2.6</v>
          </cell>
          <cell r="H4010">
            <v>0.16969087599999999</v>
          </cell>
        </row>
        <row r="4011">
          <cell r="B4011" t="str">
            <v>Procr</v>
          </cell>
          <cell r="C4011" t="str">
            <v>endothelial protein C receptor isoform X1</v>
          </cell>
          <cell r="D4011">
            <v>-0.169662806</v>
          </cell>
          <cell r="E4011">
            <v>0.93460753299999999</v>
          </cell>
          <cell r="F4011" t="str">
            <v>6.7 ± 3.1</v>
          </cell>
          <cell r="G4011" t="str">
            <v>6.4 ± 2.2</v>
          </cell>
          <cell r="H4011">
            <v>0.169662806</v>
          </cell>
        </row>
        <row r="4012">
          <cell r="B4012" t="str">
            <v>Trim39</v>
          </cell>
          <cell r="C4012" t="str">
            <v>E3 ubiquitin-protein ligase TRIM39</v>
          </cell>
          <cell r="D4012">
            <v>0.169636863</v>
          </cell>
          <cell r="E4012">
            <v>0.76570989700000003</v>
          </cell>
          <cell r="F4012" t="str">
            <v>17.5 ± 1.0</v>
          </cell>
          <cell r="G4012" t="str">
            <v>21.2 ± 1.3</v>
          </cell>
          <cell r="H4012">
            <v>0.169636863</v>
          </cell>
        </row>
        <row r="4013">
          <cell r="B4013" t="str">
            <v>Ldb1</v>
          </cell>
          <cell r="C4013" t="str">
            <v>LIM domain-binding protein 1 isoform X2</v>
          </cell>
          <cell r="D4013">
            <v>0.169628628</v>
          </cell>
          <cell r="E4013">
            <v>0.67672924300000004</v>
          </cell>
          <cell r="F4013" t="str">
            <v>104.0 ± 2.9</v>
          </cell>
          <cell r="G4013" t="str">
            <v>126.3 ± 10.4</v>
          </cell>
          <cell r="H4013">
            <v>0.169628628</v>
          </cell>
        </row>
        <row r="4014">
          <cell r="B4014" t="str">
            <v>Hadhb</v>
          </cell>
          <cell r="C4014" t="str">
            <v>trifunctional enzyme subunit beta, mitochondrial isoform X1</v>
          </cell>
          <cell r="D4014">
            <v>0.16961057800000001</v>
          </cell>
          <cell r="E4014">
            <v>0.76411960400000001</v>
          </cell>
          <cell r="F4014" t="str">
            <v>37.5 ± 5.6</v>
          </cell>
          <cell r="G4014" t="str">
            <v>45.4 ± 6.8</v>
          </cell>
          <cell r="H4014">
            <v>0.16961057800000001</v>
          </cell>
        </row>
        <row r="4015">
          <cell r="B4015" t="str">
            <v>Trmt6</v>
          </cell>
          <cell r="C4015" t="str">
            <v>tRNA (adenine(58)-N(1))-methyltransferase non-catalytic subunit TRM6</v>
          </cell>
          <cell r="D4015">
            <v>0.16958595100000001</v>
          </cell>
          <cell r="E4015">
            <v>0.74318889399999999</v>
          </cell>
          <cell r="F4015" t="str">
            <v>23.8 ± 1.7</v>
          </cell>
          <cell r="G4015" t="str">
            <v>28.9 ± 1.8</v>
          </cell>
          <cell r="H4015">
            <v>0.16958595100000001</v>
          </cell>
        </row>
        <row r="4016">
          <cell r="B4016" t="str">
            <v>Isoc1</v>
          </cell>
          <cell r="C4016" t="str">
            <v>isochorismatase domain-containing protein 1</v>
          </cell>
          <cell r="D4016">
            <v>0.169576911</v>
          </cell>
          <cell r="E4016">
            <v>0.81731791600000003</v>
          </cell>
          <cell r="F4016" t="str">
            <v>28.6 ± 8.7</v>
          </cell>
          <cell r="G4016" t="str">
            <v>34.5 ± 4.4</v>
          </cell>
          <cell r="H4016">
            <v>0.169576911</v>
          </cell>
        </row>
        <row r="4017">
          <cell r="B4017" t="str">
            <v>Dna2</v>
          </cell>
          <cell r="C4017" t="str">
            <v>DNA replication ATP-dependent helicase/nuclease DNA2 isoform X1</v>
          </cell>
          <cell r="D4017">
            <v>0.16956974699999999</v>
          </cell>
          <cell r="E4017">
            <v>0.75492652599999999</v>
          </cell>
          <cell r="F4017" t="str">
            <v>23.9 ± 2.0</v>
          </cell>
          <cell r="G4017" t="str">
            <v>29.0 ± 3.5</v>
          </cell>
          <cell r="H4017">
            <v>0.16956974699999999</v>
          </cell>
        </row>
        <row r="4018">
          <cell r="B4018" t="str">
            <v>Clpx</v>
          </cell>
          <cell r="C4018" t="str">
            <v>ATP-dependent Clp protease ATP-binding subunit clpX-like, mitochondrial isoform 1</v>
          </cell>
          <cell r="D4018">
            <v>0.169554818</v>
          </cell>
          <cell r="E4018">
            <v>0.73897211799999996</v>
          </cell>
          <cell r="F4018" t="str">
            <v>24.2 ± 2.7</v>
          </cell>
          <cell r="G4018" t="str">
            <v>29.4 ± 1.7</v>
          </cell>
          <cell r="H4018">
            <v>0.169554818</v>
          </cell>
        </row>
        <row r="4019">
          <cell r="B4019" t="str">
            <v>Camsap1</v>
          </cell>
          <cell r="C4019" t="str">
            <v>calmodulin-regulated spectrin-associated protein 1 isoform 3</v>
          </cell>
          <cell r="D4019">
            <v>-0.16951825000000001</v>
          </cell>
          <cell r="E4019">
            <v>0.70536528300000001</v>
          </cell>
          <cell r="F4019" t="str">
            <v>16.3 ± 1.4</v>
          </cell>
          <cell r="G4019" t="str">
            <v>15.6 ± 1.4</v>
          </cell>
          <cell r="H4019">
            <v>0.16951825000000001</v>
          </cell>
        </row>
        <row r="4020">
          <cell r="B4020" t="str">
            <v>Rps26</v>
          </cell>
          <cell r="C4020" t="str">
            <v>40S ribosomal protein S26</v>
          </cell>
          <cell r="D4020">
            <v>-0.16951102900000001</v>
          </cell>
          <cell r="E4020">
            <v>0.79410876500000005</v>
          </cell>
          <cell r="F4020" t="str">
            <v>1037.7 ± 186.5</v>
          </cell>
          <cell r="G4020" t="str">
            <v>1005.2 ± 124.4</v>
          </cell>
          <cell r="H4020">
            <v>0.16951102900000001</v>
          </cell>
        </row>
        <row r="4021">
          <cell r="B4021" t="str">
            <v>Rrm2</v>
          </cell>
          <cell r="C4021" t="str">
            <v>ribonucleoside-diphosphate reductase subunit M2</v>
          </cell>
          <cell r="D4021">
            <v>0.16950763499999999</v>
          </cell>
          <cell r="E4021">
            <v>0.75564109000000002</v>
          </cell>
          <cell r="F4021" t="str">
            <v>85.7 ± 11.4</v>
          </cell>
          <cell r="G4021" t="str">
            <v>104.5 ± 9.7</v>
          </cell>
          <cell r="H4021">
            <v>0.16950763499999999</v>
          </cell>
        </row>
        <row r="4022">
          <cell r="B4022" t="str">
            <v>Ncapd2</v>
          </cell>
          <cell r="C4022" t="str">
            <v>condensin complex subunit 1</v>
          </cell>
          <cell r="D4022">
            <v>0.16950575800000001</v>
          </cell>
          <cell r="E4022">
            <v>0.68673105000000001</v>
          </cell>
          <cell r="F4022" t="str">
            <v>74.1 ± 8.6</v>
          </cell>
          <cell r="G4022" t="str">
            <v>89.8 ± 8.9</v>
          </cell>
          <cell r="H4022">
            <v>0.16950575800000001</v>
          </cell>
        </row>
        <row r="4023">
          <cell r="B4023" t="str">
            <v>Brpf3</v>
          </cell>
          <cell r="C4023" t="str">
            <v>bromodomain and PHD finger-containing protein 3 isoform X10</v>
          </cell>
          <cell r="D4023">
            <v>-0.169466757</v>
          </cell>
          <cell r="E4023">
            <v>0.73374707299999997</v>
          </cell>
          <cell r="F4023" t="str">
            <v>17.1 ± 2.8</v>
          </cell>
          <cell r="G4023" t="str">
            <v>16.4 ± 0.8</v>
          </cell>
          <cell r="H4023">
            <v>0.169466757</v>
          </cell>
        </row>
        <row r="4024">
          <cell r="B4024" t="str">
            <v>Pcnx4</v>
          </cell>
          <cell r="C4024" t="str">
            <v>pecanex homolog 4</v>
          </cell>
          <cell r="D4024">
            <v>0.169423138</v>
          </cell>
          <cell r="E4024">
            <v>0.75706455100000003</v>
          </cell>
          <cell r="F4024" t="str">
            <v>16.2 ± 0.7</v>
          </cell>
          <cell r="G4024" t="str">
            <v>19.8 ± 2.2</v>
          </cell>
          <cell r="H4024">
            <v>0.169423138</v>
          </cell>
        </row>
        <row r="4025">
          <cell r="B4025" t="str">
            <v>Acvr1b</v>
          </cell>
          <cell r="C4025" t="str">
            <v>activin receptor type-1B precursor</v>
          </cell>
          <cell r="D4025">
            <v>-0.16939030399999999</v>
          </cell>
          <cell r="E4025">
            <v>0.71016442599999996</v>
          </cell>
          <cell r="F4025" t="str">
            <v>26.4 ± 1.8</v>
          </cell>
          <cell r="G4025" t="str">
            <v>25.4 ± 0.8</v>
          </cell>
          <cell r="H4025">
            <v>0.16939030399999999</v>
          </cell>
        </row>
        <row r="4026">
          <cell r="B4026" t="str">
            <v>Rpl13a</v>
          </cell>
          <cell r="C4026" t="str">
            <v>60S ribosomal protein L13a</v>
          </cell>
          <cell r="D4026">
            <v>-0.169374514</v>
          </cell>
          <cell r="E4026">
            <v>0.69555925500000004</v>
          </cell>
          <cell r="F4026" t="str">
            <v>1056.4 ± 84.9</v>
          </cell>
          <cell r="G4026" t="str">
            <v>1016.9 ± 83.7</v>
          </cell>
          <cell r="H4026">
            <v>0.169374514</v>
          </cell>
        </row>
        <row r="4027">
          <cell r="B4027" t="str">
            <v>Tra2a</v>
          </cell>
          <cell r="C4027" t="str">
            <v>transformer-2 protein homolog alpha</v>
          </cell>
          <cell r="D4027">
            <v>0.16937371800000001</v>
          </cell>
          <cell r="E4027">
            <v>0.73354002900000004</v>
          </cell>
          <cell r="F4027" t="str">
            <v>74.1 ± 1.4</v>
          </cell>
          <cell r="G4027" t="str">
            <v>90.2 ± 10.2</v>
          </cell>
          <cell r="H4027">
            <v>0.16937371800000001</v>
          </cell>
        </row>
        <row r="4028">
          <cell r="B4028" t="str">
            <v>Nrbp2</v>
          </cell>
          <cell r="C4028" t="str">
            <v>nuclear receptor-binding protein 2</v>
          </cell>
          <cell r="D4028">
            <v>-0.16936609699999999</v>
          </cell>
          <cell r="E4028">
            <v>0.80163682400000003</v>
          </cell>
          <cell r="F4028" t="str">
            <v>27.4 ± 4.5</v>
          </cell>
          <cell r="G4028" t="str">
            <v>26.4 ± 3.0</v>
          </cell>
          <cell r="H4028">
            <v>0.16936609699999999</v>
          </cell>
        </row>
        <row r="4029">
          <cell r="B4029" t="str">
            <v>Arf3</v>
          </cell>
          <cell r="C4029" t="str">
            <v>ADP-ribosylation factor 3 isoform X1</v>
          </cell>
          <cell r="D4029">
            <v>-0.16935173100000001</v>
          </cell>
          <cell r="E4029">
            <v>0.66838842099999995</v>
          </cell>
          <cell r="F4029" t="str">
            <v>108.6 ± 12.6</v>
          </cell>
          <cell r="G4029" t="str">
            <v>104.1 ± 2.8</v>
          </cell>
          <cell r="H4029">
            <v>0.16935173100000001</v>
          </cell>
        </row>
        <row r="4030">
          <cell r="B4030" t="str">
            <v>Selenoo</v>
          </cell>
          <cell r="C4030" t="str">
            <v xml:space="preserve">selenoprotein O </v>
          </cell>
          <cell r="D4030">
            <v>-0.16931391200000001</v>
          </cell>
          <cell r="E4030">
            <v>0.71849472000000003</v>
          </cell>
          <cell r="F4030" t="str">
            <v>38.7 ± 0.1</v>
          </cell>
          <cell r="G4030" t="str">
            <v>37.3 ± 2.6</v>
          </cell>
          <cell r="H4030">
            <v>0.16931391200000001</v>
          </cell>
        </row>
        <row r="4031">
          <cell r="B4031" t="str">
            <v>Fubp1</v>
          </cell>
          <cell r="C4031" t="str">
            <v>far upstream element-binding protein 1 isoform X14</v>
          </cell>
          <cell r="D4031">
            <v>0.169283822</v>
          </cell>
          <cell r="E4031">
            <v>0.66943098499999998</v>
          </cell>
          <cell r="F4031" t="str">
            <v>62.3 ± 7.9</v>
          </cell>
          <cell r="G4031" t="str">
            <v>75.4 ± 3.3</v>
          </cell>
          <cell r="H4031">
            <v>0.169283822</v>
          </cell>
        </row>
        <row r="4032">
          <cell r="B4032" t="str">
            <v>Cnpy4</v>
          </cell>
          <cell r="C4032" t="str">
            <v>protein canopy homolog 4 precursor</v>
          </cell>
          <cell r="D4032">
            <v>0.16928246799999999</v>
          </cell>
          <cell r="E4032">
            <v>0.78418905299999997</v>
          </cell>
          <cell r="F4032" t="str">
            <v>37.8 ± 9.2</v>
          </cell>
          <cell r="G4032" t="str">
            <v>45.6 ± 4.6</v>
          </cell>
          <cell r="H4032">
            <v>0.16928246799999999</v>
          </cell>
        </row>
        <row r="4033">
          <cell r="B4033" t="str">
            <v>Atp13a3</v>
          </cell>
          <cell r="C4033" t="str">
            <v>probable cation-transporting ATPase 13A3 isoform X2</v>
          </cell>
          <cell r="D4033">
            <v>0.169250292</v>
          </cell>
          <cell r="E4033">
            <v>0.72320675099999998</v>
          </cell>
          <cell r="F4033" t="str">
            <v>77.2 ± 10.0</v>
          </cell>
          <cell r="G4033" t="str">
            <v>93.3 ± 13.1</v>
          </cell>
          <cell r="H4033">
            <v>0.169250292</v>
          </cell>
        </row>
        <row r="4034">
          <cell r="B4034" t="str">
            <v>Polr3e</v>
          </cell>
          <cell r="C4034" t="str">
            <v>DNA-directed RNA polymerase III subunit RPC5 isoform X2</v>
          </cell>
          <cell r="D4034">
            <v>-0.16924027899999999</v>
          </cell>
          <cell r="E4034">
            <v>0.76976336000000001</v>
          </cell>
          <cell r="F4034" t="str">
            <v>15.8 ± 1.1</v>
          </cell>
          <cell r="G4034" t="str">
            <v>15.2 ± 0.9</v>
          </cell>
          <cell r="H4034">
            <v>0.16924027899999999</v>
          </cell>
        </row>
        <row r="4035">
          <cell r="B4035" t="str">
            <v>Polr3f</v>
          </cell>
          <cell r="C4035" t="str">
            <v>DNA-directed RNA polymerase III subunit RPC6</v>
          </cell>
          <cell r="D4035">
            <v>0.169230675</v>
          </cell>
          <cell r="E4035">
            <v>0.71726206999999997</v>
          </cell>
          <cell r="F4035" t="str">
            <v>20.9 ± 1.0</v>
          </cell>
          <cell r="G4035" t="str">
            <v>25.4 ± 0.8</v>
          </cell>
          <cell r="H4035">
            <v>0.169230675</v>
          </cell>
        </row>
        <row r="4036">
          <cell r="B4036" t="str">
            <v>Sugt1</v>
          </cell>
          <cell r="C4036" t="str">
            <v>protein SGT1 homolog</v>
          </cell>
          <cell r="D4036">
            <v>-0.16914377</v>
          </cell>
          <cell r="E4036">
            <v>0.79806179300000002</v>
          </cell>
          <cell r="F4036" t="str">
            <v>64.8 ± 13.2</v>
          </cell>
          <cell r="G4036" t="str">
            <v>61.9 ± 11.9</v>
          </cell>
          <cell r="H4036">
            <v>0.16914377</v>
          </cell>
        </row>
        <row r="4037">
          <cell r="B4037" t="str">
            <v>Pdp2</v>
          </cell>
          <cell r="C4037" t="str">
            <v>pyruvate dehydrogenase [acetyl-transferring]-phosphatase 2, mitochondrial isoform X1</v>
          </cell>
          <cell r="D4037">
            <v>-0.16911600900000001</v>
          </cell>
          <cell r="E4037">
            <v>0.84384871500000003</v>
          </cell>
          <cell r="F4037" t="str">
            <v>10.5 ± 2.3</v>
          </cell>
          <cell r="G4037" t="str">
            <v>10.0 ± 0.4</v>
          </cell>
          <cell r="H4037">
            <v>0.16911600900000001</v>
          </cell>
        </row>
        <row r="4038">
          <cell r="B4038" t="str">
            <v>Dda1</v>
          </cell>
          <cell r="C4038" t="str">
            <v>DET1- and DDB1-associated protein 1 isoform X1</v>
          </cell>
          <cell r="D4038">
            <v>-0.16903807000000001</v>
          </cell>
          <cell r="E4038">
            <v>0.73583128099999995</v>
          </cell>
          <cell r="F4038" t="str">
            <v>63.7 ± 10.2</v>
          </cell>
          <cell r="G4038" t="str">
            <v>60.9 ± 2.5</v>
          </cell>
          <cell r="H4038">
            <v>0.16903807000000001</v>
          </cell>
        </row>
        <row r="4039">
          <cell r="B4039" t="str">
            <v>Srbd1</v>
          </cell>
          <cell r="C4039" t="str">
            <v>S1 RNA-binding domain-containing protein 1 isoform X2</v>
          </cell>
          <cell r="D4039">
            <v>0.16901708500000001</v>
          </cell>
          <cell r="E4039">
            <v>0.74136979599999997</v>
          </cell>
          <cell r="F4039" t="str">
            <v>19.0 ± 1.1</v>
          </cell>
          <cell r="G4039" t="str">
            <v>23.1 ± 2.0</v>
          </cell>
          <cell r="H4039">
            <v>0.16901708500000001</v>
          </cell>
        </row>
        <row r="4040">
          <cell r="B4040" t="str">
            <v>Gabpb1</v>
          </cell>
          <cell r="C4040" t="str">
            <v>GA-binding protein subunit beta-1 isoform d</v>
          </cell>
          <cell r="D4040">
            <v>0.16900027400000001</v>
          </cell>
          <cell r="E4040">
            <v>0.77945398200000005</v>
          </cell>
          <cell r="F4040" t="str">
            <v>23.3 ± 3.7</v>
          </cell>
          <cell r="G4040" t="str">
            <v>30.1 ± 3.7</v>
          </cell>
          <cell r="H4040">
            <v>0.16900027400000001</v>
          </cell>
        </row>
        <row r="4041">
          <cell r="B4041" t="str">
            <v>Ttn</v>
          </cell>
          <cell r="C4041" t="str">
            <v>titin</v>
          </cell>
          <cell r="D4041">
            <v>-0.168959209</v>
          </cell>
          <cell r="E4041">
            <v>0.95009380799999998</v>
          </cell>
          <cell r="F4041" t="str">
            <v>0.3  ±  0.2</v>
          </cell>
          <cell r="G4041" t="str">
            <v>0.3  ±  0.1</v>
          </cell>
          <cell r="H4041">
            <v>0.168959209</v>
          </cell>
        </row>
        <row r="4042">
          <cell r="B4042" t="str">
            <v>Plxna3</v>
          </cell>
          <cell r="C4042" t="str">
            <v>plexin-A3 precursor</v>
          </cell>
          <cell r="D4042">
            <v>-0.16894868699999999</v>
          </cell>
          <cell r="E4042">
            <v>0.79347195699999995</v>
          </cell>
          <cell r="F4042" t="str">
            <v>8.7 ± 2.0</v>
          </cell>
          <cell r="G4042" t="str">
            <v>8.3 ± 0.8</v>
          </cell>
          <cell r="H4042">
            <v>0.16894868699999999</v>
          </cell>
        </row>
        <row r="4043">
          <cell r="B4043" t="str">
            <v>Zfp692</v>
          </cell>
          <cell r="C4043" t="str">
            <v>zinc finger protein 692 isoform X1</v>
          </cell>
          <cell r="D4043">
            <v>-0.16887270500000001</v>
          </cell>
          <cell r="E4043">
            <v>0.78296637400000002</v>
          </cell>
          <cell r="F4043" t="str">
            <v>27.3 ± 0.7</v>
          </cell>
          <cell r="G4043" t="str">
            <v>26.3 ± 2.2</v>
          </cell>
          <cell r="H4043">
            <v>0.16887270500000001</v>
          </cell>
        </row>
        <row r="4044">
          <cell r="B4044" t="str">
            <v>Orai1</v>
          </cell>
          <cell r="C4044" t="str">
            <v>calcium release-activated calcium channel protein 1 isoform X1</v>
          </cell>
          <cell r="D4044">
            <v>-0.16880166499999999</v>
          </cell>
          <cell r="E4044">
            <v>0.84384871500000003</v>
          </cell>
          <cell r="F4044" t="str">
            <v>17.4 ± 3.9</v>
          </cell>
          <cell r="G4044" t="str">
            <v>16.6 ± 2.0</v>
          </cell>
          <cell r="H4044">
            <v>0.16880166499999999</v>
          </cell>
        </row>
        <row r="4045">
          <cell r="B4045" t="str">
            <v>Relb</v>
          </cell>
          <cell r="C4045" t="str">
            <v>transcription factor RelB isoform X1</v>
          </cell>
          <cell r="D4045">
            <v>0.16875147099999999</v>
          </cell>
          <cell r="E4045">
            <v>0.84651659199999996</v>
          </cell>
          <cell r="F4045" t="str">
            <v>10.9 ± 0.9</v>
          </cell>
          <cell r="G4045" t="str">
            <v>13.3 ± 2.3</v>
          </cell>
          <cell r="H4045">
            <v>0.16875147099999999</v>
          </cell>
        </row>
        <row r="4046">
          <cell r="B4046" t="str">
            <v>Ubr2</v>
          </cell>
          <cell r="C4046" t="str">
            <v>E3 ubiquitin-protein ligase UBR2 isoform X1</v>
          </cell>
          <cell r="D4046">
            <v>-0.16874425100000001</v>
          </cell>
          <cell r="E4046">
            <v>0.68032540500000005</v>
          </cell>
          <cell r="F4046" t="str">
            <v>24.6 ± 3.0</v>
          </cell>
          <cell r="G4046" t="str">
            <v>23.6 ± 1.4</v>
          </cell>
          <cell r="H4046">
            <v>0.16874425100000001</v>
          </cell>
        </row>
        <row r="4047">
          <cell r="B4047" t="str">
            <v>Gpd1</v>
          </cell>
          <cell r="C4047" t="str">
            <v>glycerol-3-phosphate dehydrogenase [NAD(+)], cytoplasmic</v>
          </cell>
          <cell r="D4047">
            <v>0.16870891399999999</v>
          </cell>
          <cell r="E4047">
            <v>0.77398646100000001</v>
          </cell>
          <cell r="F4047" t="str">
            <v>84.9 ± 12.7</v>
          </cell>
          <cell r="G4047" t="str">
            <v>103.6 ± 17.9</v>
          </cell>
          <cell r="H4047">
            <v>0.16870891399999999</v>
          </cell>
        </row>
        <row r="4048">
          <cell r="B4048" t="str">
            <v>Sh3pxd2b</v>
          </cell>
          <cell r="C4048" t="str">
            <v>SH3 and PX domain-containing protein 2B isoform X1</v>
          </cell>
          <cell r="D4048">
            <v>0.16866683900000001</v>
          </cell>
          <cell r="E4048">
            <v>0.87243770799999998</v>
          </cell>
          <cell r="F4048" t="str">
            <v>4.1 ± 1.4</v>
          </cell>
          <cell r="G4048" t="str">
            <v>5.0 ± 0.9</v>
          </cell>
          <cell r="H4048">
            <v>0.16866683900000001</v>
          </cell>
        </row>
        <row r="4049">
          <cell r="B4049" t="str">
            <v>Mkrn1</v>
          </cell>
          <cell r="C4049" t="str">
            <v>E3 ubiquitin-protein ligase makorin-1 isoform X1</v>
          </cell>
          <cell r="D4049">
            <v>-0.168593665</v>
          </cell>
          <cell r="E4049">
            <v>0.76359681000000001</v>
          </cell>
          <cell r="F4049" t="str">
            <v>47.8 ± 4.6</v>
          </cell>
          <cell r="G4049" t="str">
            <v>46.1 ± 6.6</v>
          </cell>
          <cell r="H4049">
            <v>0.168593665</v>
          </cell>
        </row>
        <row r="4050">
          <cell r="B4050" t="str">
            <v>Akap12</v>
          </cell>
          <cell r="C4050" t="str">
            <v>A-kinase anchor protein 12</v>
          </cell>
          <cell r="D4050">
            <v>0.16856964899999999</v>
          </cell>
          <cell r="E4050">
            <v>0.74630775400000005</v>
          </cell>
          <cell r="F4050" t="str">
            <v>181.0 ± 19.6</v>
          </cell>
          <cell r="G4050" t="str">
            <v>220.6 ± 30.3</v>
          </cell>
          <cell r="H4050">
            <v>0.16856964899999999</v>
          </cell>
        </row>
        <row r="4051">
          <cell r="B4051" t="str">
            <v>Selenof</v>
          </cell>
          <cell r="C4051" t="str">
            <v>selenoprotein F</v>
          </cell>
          <cell r="D4051">
            <v>0.16849810600000001</v>
          </cell>
          <cell r="E4051">
            <v>0.65231108900000001</v>
          </cell>
          <cell r="F4051" t="str">
            <v>288.5 ± 27.8</v>
          </cell>
          <cell r="G4051" t="str">
            <v>349.5 ± 10.6</v>
          </cell>
          <cell r="H4051">
            <v>0.16849810600000001</v>
          </cell>
        </row>
        <row r="4052">
          <cell r="B4052" t="str">
            <v>Cep68</v>
          </cell>
          <cell r="C4052" t="str">
            <v>centrosomal protein of 68 kDa</v>
          </cell>
          <cell r="D4052">
            <v>0.16847327300000001</v>
          </cell>
          <cell r="E4052">
            <v>0.72855548999999997</v>
          </cell>
          <cell r="F4052" t="str">
            <v>25.6 ± 2.9</v>
          </cell>
          <cell r="G4052" t="str">
            <v>31.1 ± 0.3</v>
          </cell>
          <cell r="H4052">
            <v>0.16847327300000001</v>
          </cell>
        </row>
        <row r="4053">
          <cell r="B4053" t="str">
            <v>Znrd1as</v>
          </cell>
          <cell r="C4053" t="str">
            <v>putative uncharacterized protein ZNRD1-AS1</v>
          </cell>
          <cell r="D4053">
            <v>-0.16846719299999999</v>
          </cell>
          <cell r="E4053">
            <v>0.92331824600000001</v>
          </cell>
          <cell r="F4053" t="str">
            <v>8.0 ± 1.5</v>
          </cell>
          <cell r="G4053" t="str">
            <v>7.7 ± 1.7</v>
          </cell>
          <cell r="H4053">
            <v>0.16846719299999999</v>
          </cell>
        </row>
        <row r="4054">
          <cell r="B4054" t="str">
            <v>Gak</v>
          </cell>
          <cell r="C4054" t="str">
            <v>cyclin-G-associated kinase isoform 3</v>
          </cell>
          <cell r="D4054">
            <v>-0.16846028800000001</v>
          </cell>
          <cell r="E4054">
            <v>0.73767324899999998</v>
          </cell>
          <cell r="F4054" t="str">
            <v>81.0 ± 14.0</v>
          </cell>
          <cell r="G4054" t="str">
            <v>77.6 ± 9.8</v>
          </cell>
          <cell r="H4054">
            <v>0.16846028800000001</v>
          </cell>
        </row>
        <row r="4055">
          <cell r="B4055" t="str">
            <v>Myo6</v>
          </cell>
          <cell r="C4055" t="str">
            <v>unconventional myosin-VI</v>
          </cell>
          <cell r="D4055">
            <v>-0.168456679</v>
          </cell>
          <cell r="E4055">
            <v>0.65532805299999997</v>
          </cell>
          <cell r="F4055" t="str">
            <v>65.6 ± 6.1</v>
          </cell>
          <cell r="G4055" t="str">
            <v>62.9 ± 0.9</v>
          </cell>
          <cell r="H4055">
            <v>0.168456679</v>
          </cell>
        </row>
        <row r="4056">
          <cell r="B4056" t="str">
            <v>Ankrd28</v>
          </cell>
          <cell r="C4056" t="str">
            <v>serine/threonine-protein phosphatase 6 regulatory ankyrin repeat subunit A isoform X2</v>
          </cell>
          <cell r="D4056">
            <v>0.16844310700000001</v>
          </cell>
          <cell r="E4056">
            <v>0.81532808899999998</v>
          </cell>
          <cell r="F4056" t="str">
            <v>21.2 ± 6.1</v>
          </cell>
          <cell r="G4056" t="str">
            <v>25.5 ± 4.3</v>
          </cell>
          <cell r="H4056">
            <v>0.16844310700000001</v>
          </cell>
        </row>
        <row r="4057">
          <cell r="B4057" t="str">
            <v>Eprs</v>
          </cell>
          <cell r="C4057" t="str">
            <v>bifunctional glutamate/proline--tRNA ligase isoform X3</v>
          </cell>
          <cell r="D4057">
            <v>-0.16834998500000001</v>
          </cell>
          <cell r="E4057">
            <v>0.72821129399999995</v>
          </cell>
          <cell r="F4057" t="str">
            <v>148.0 ± 15.2</v>
          </cell>
          <cell r="G4057" t="str">
            <v>143.0 ± 3.5</v>
          </cell>
          <cell r="H4057">
            <v>0.16834998500000001</v>
          </cell>
        </row>
        <row r="4058">
          <cell r="B4058" t="str">
            <v>Plekha8</v>
          </cell>
          <cell r="C4058" t="str">
            <v>pleckstrin homology domain-containing family A member 8 isoform 1</v>
          </cell>
          <cell r="D4058">
            <v>0.168229301</v>
          </cell>
          <cell r="E4058">
            <v>0.84398503300000005</v>
          </cell>
          <cell r="F4058" t="str">
            <v>6.9 ± 0.9</v>
          </cell>
          <cell r="G4058" t="str">
            <v>8.4 ± 1.7</v>
          </cell>
          <cell r="H4058">
            <v>0.168229301</v>
          </cell>
        </row>
        <row r="4059">
          <cell r="B4059" t="str">
            <v>Sort1</v>
          </cell>
          <cell r="C4059" t="str">
            <v>sortilin isoform X2</v>
          </cell>
          <cell r="D4059">
            <v>-0.16821266900000001</v>
          </cell>
          <cell r="E4059">
            <v>0.74322471899999998</v>
          </cell>
          <cell r="F4059" t="str">
            <v>49.9 ± 10.3</v>
          </cell>
          <cell r="G4059" t="str">
            <v>47.7 ± 3.5</v>
          </cell>
          <cell r="H4059">
            <v>0.16821266900000001</v>
          </cell>
        </row>
        <row r="4060">
          <cell r="B4060" t="str">
            <v>Gm1976</v>
          </cell>
          <cell r="C4060" t="str">
            <v>predicted gene 1976</v>
          </cell>
          <cell r="D4060">
            <v>0.168177457</v>
          </cell>
          <cell r="E4060">
            <v>0.88926059800000001</v>
          </cell>
          <cell r="F4060" t="str">
            <v>5.4 ± 0.8</v>
          </cell>
          <cell r="G4060" t="str">
            <v>6.5 ± 0.5</v>
          </cell>
          <cell r="H4060">
            <v>0.168177457</v>
          </cell>
        </row>
        <row r="4061">
          <cell r="B4061" t="str">
            <v>Tomm20</v>
          </cell>
          <cell r="C4061" t="str">
            <v>mitochondrial import receptor subunit TOM20 homolog</v>
          </cell>
          <cell r="D4061">
            <v>-0.168163851</v>
          </cell>
          <cell r="E4061">
            <v>0.72320675099999998</v>
          </cell>
          <cell r="F4061" t="str">
            <v>65.0 ± 5.7</v>
          </cell>
          <cell r="G4061" t="str">
            <v>62.5 ± 8.4</v>
          </cell>
          <cell r="H4061">
            <v>0.168163851</v>
          </cell>
        </row>
        <row r="4062">
          <cell r="B4062" t="str">
            <v>Cct7</v>
          </cell>
          <cell r="C4062" t="str">
            <v>T-complex protein 1 subunit eta</v>
          </cell>
          <cell r="D4062">
            <v>-0.16815371700000001</v>
          </cell>
          <cell r="E4062">
            <v>0.75432115099999997</v>
          </cell>
          <cell r="F4062" t="str">
            <v>221.6 ± 13.8</v>
          </cell>
          <cell r="G4062" t="str">
            <v>213.4 ± 34.4</v>
          </cell>
          <cell r="H4062">
            <v>0.16815371700000001</v>
          </cell>
        </row>
        <row r="4063">
          <cell r="B4063" t="str">
            <v>Lzic</v>
          </cell>
          <cell r="C4063" t="str">
            <v>protein LZIC isoform X2</v>
          </cell>
          <cell r="D4063">
            <v>-0.16807946700000001</v>
          </cell>
          <cell r="E4063">
            <v>0.84459951</v>
          </cell>
          <cell r="F4063" t="str">
            <v>18.7 ± 4.8</v>
          </cell>
          <cell r="G4063" t="str">
            <v>17.8 ± 0.6</v>
          </cell>
          <cell r="H4063">
            <v>0.16807946700000001</v>
          </cell>
        </row>
        <row r="4064">
          <cell r="B4064" t="str">
            <v>Utp15</v>
          </cell>
          <cell r="C4064" t="str">
            <v>U3 small nucleolar RNA-associated protein 15 homolog</v>
          </cell>
          <cell r="D4064">
            <v>0.16806379399999999</v>
          </cell>
          <cell r="E4064">
            <v>0.76570989700000003</v>
          </cell>
          <cell r="F4064" t="str">
            <v>14.6 ± 0.6</v>
          </cell>
          <cell r="G4064" t="str">
            <v>17.7 ± 1.2</v>
          </cell>
          <cell r="H4064">
            <v>0.16806379399999999</v>
          </cell>
        </row>
        <row r="4065">
          <cell r="B4065" t="str">
            <v>Nr1d2</v>
          </cell>
          <cell r="C4065" t="str">
            <v>nuclear receptor subfamily 1 group D member 2</v>
          </cell>
          <cell r="D4065">
            <v>0.16803616199999999</v>
          </cell>
          <cell r="E4065">
            <v>0.75599026300000005</v>
          </cell>
          <cell r="F4065" t="str">
            <v>20.6 ± 2.8</v>
          </cell>
          <cell r="G4065" t="str">
            <v>24.9 ± 2.9</v>
          </cell>
          <cell r="H4065">
            <v>0.16803616199999999</v>
          </cell>
        </row>
        <row r="4066">
          <cell r="B4066" t="str">
            <v>Timm44</v>
          </cell>
          <cell r="C4066" t="str">
            <v>mitochondrial import inner membrane translocase subunit TIM44</v>
          </cell>
          <cell r="D4066">
            <v>0.168033565</v>
          </cell>
          <cell r="E4066">
            <v>0.78571863900000005</v>
          </cell>
          <cell r="F4066" t="str">
            <v>51.3 ± 9.4</v>
          </cell>
          <cell r="G4066" t="str">
            <v>62.2 ± 5.7</v>
          </cell>
          <cell r="H4066">
            <v>0.168033565</v>
          </cell>
        </row>
        <row r="4067">
          <cell r="B4067" t="str">
            <v>Osgepl1</v>
          </cell>
          <cell r="C4067" t="str">
            <v>probable tRNA N6-adenosine threonylcarbamoyltransferase, mitochondrial isoform X2</v>
          </cell>
          <cell r="D4067">
            <v>0.16795924100000001</v>
          </cell>
          <cell r="E4067">
            <v>0.85870715600000003</v>
          </cell>
          <cell r="F4067" t="str">
            <v>8.9 ± 0.5</v>
          </cell>
          <cell r="G4067" t="str">
            <v>10.8 ± 0.4</v>
          </cell>
          <cell r="H4067">
            <v>0.16795924100000001</v>
          </cell>
        </row>
        <row r="4068">
          <cell r="B4068" t="str">
            <v>Klhl20</v>
          </cell>
          <cell r="C4068" t="str">
            <v>kelch-like protein 20</v>
          </cell>
          <cell r="D4068">
            <v>0.167861122</v>
          </cell>
          <cell r="E4068">
            <v>0.77565367500000004</v>
          </cell>
          <cell r="F4068" t="str">
            <v>13.7 ± 0.6</v>
          </cell>
          <cell r="G4068" t="str">
            <v>16.7 ± 1.2</v>
          </cell>
          <cell r="H4068">
            <v>0.167861122</v>
          </cell>
        </row>
        <row r="4069">
          <cell r="B4069" t="str">
            <v>Pitpnc1</v>
          </cell>
          <cell r="C4069" t="str">
            <v>cytoplasmic phosphatidylinositol transfer protein 1 isoform X3</v>
          </cell>
          <cell r="D4069">
            <v>-0.16786009399999999</v>
          </cell>
          <cell r="E4069">
            <v>0.83060388600000001</v>
          </cell>
          <cell r="F4069" t="str">
            <v>5.3 ± 0.6</v>
          </cell>
          <cell r="G4069" t="str">
            <v>5.1 ± 0.7</v>
          </cell>
          <cell r="H4069">
            <v>0.16786009399999999</v>
          </cell>
        </row>
        <row r="4070">
          <cell r="B4070" t="str">
            <v>Phf10</v>
          </cell>
          <cell r="C4070" t="str">
            <v>PHD finger protein 10 isoform X2</v>
          </cell>
          <cell r="D4070">
            <v>-0.16785655599999999</v>
          </cell>
          <cell r="E4070">
            <v>0.81314393600000001</v>
          </cell>
          <cell r="F4070" t="str">
            <v>75.1 ± 14.9</v>
          </cell>
          <cell r="G4070" t="str">
            <v>72.8 ± 5.2</v>
          </cell>
          <cell r="H4070">
            <v>0.16785655599999999</v>
          </cell>
        </row>
        <row r="4071">
          <cell r="B4071" t="str">
            <v>Psmg1</v>
          </cell>
          <cell r="C4071" t="str">
            <v>proteasome assembly chaperone 1</v>
          </cell>
          <cell r="D4071">
            <v>0.16785313099999999</v>
          </cell>
          <cell r="E4071">
            <v>0.79347195699999995</v>
          </cell>
          <cell r="F4071" t="str">
            <v>37.2 ± 1.6</v>
          </cell>
          <cell r="G4071" t="str">
            <v>45.3 ± 3.4</v>
          </cell>
          <cell r="H4071">
            <v>0.16785313099999999</v>
          </cell>
        </row>
        <row r="4072">
          <cell r="B4072" t="str">
            <v>Cd2ap</v>
          </cell>
          <cell r="C4072" t="str">
            <v>CD2-associated protein</v>
          </cell>
          <cell r="D4072">
            <v>-0.16784473799999999</v>
          </cell>
          <cell r="E4072">
            <v>0.67049199000000004</v>
          </cell>
          <cell r="F4072" t="str">
            <v>163.5 ± 13.5</v>
          </cell>
          <cell r="G4072" t="str">
            <v>156.9 ± 8.1</v>
          </cell>
          <cell r="H4072">
            <v>0.16784473799999999</v>
          </cell>
        </row>
        <row r="4073">
          <cell r="B4073" t="str">
            <v>Thoc7</v>
          </cell>
          <cell r="C4073" t="str">
            <v>THO complex subunit 7 homolog isoform X3</v>
          </cell>
          <cell r="D4073">
            <v>0.16770009799999999</v>
          </cell>
          <cell r="E4073">
            <v>0.81024492000000004</v>
          </cell>
          <cell r="F4073" t="str">
            <v>77.6 ± 16.8</v>
          </cell>
          <cell r="G4073" t="str">
            <v>93.5 ± 17.9</v>
          </cell>
          <cell r="H4073">
            <v>0.16770009799999999</v>
          </cell>
        </row>
        <row r="4074">
          <cell r="B4074" t="str">
            <v>Rhou</v>
          </cell>
          <cell r="C4074" t="str">
            <v>rho-related GTP-binding protein RhoU</v>
          </cell>
          <cell r="D4074">
            <v>-0.16756436999999999</v>
          </cell>
          <cell r="E4074">
            <v>0.83763033499999995</v>
          </cell>
          <cell r="F4074" t="str">
            <v>34.0 ± 11.7</v>
          </cell>
          <cell r="G4074" t="str">
            <v>32.3 ± 4.9</v>
          </cell>
          <cell r="H4074">
            <v>0.16756436999999999</v>
          </cell>
        </row>
        <row r="4075">
          <cell r="B4075" t="str">
            <v>Nedd1</v>
          </cell>
          <cell r="C4075" t="str">
            <v>protein NEDD1 isoform X1</v>
          </cell>
          <cell r="D4075">
            <v>0.16753653199999999</v>
          </cell>
          <cell r="E4075">
            <v>0.75564109000000002</v>
          </cell>
          <cell r="F4075" t="str">
            <v>35.3 ± 3.5</v>
          </cell>
          <cell r="G4075" t="str">
            <v>43.1 ± 3.1</v>
          </cell>
          <cell r="H4075">
            <v>0.16753653199999999</v>
          </cell>
        </row>
        <row r="4076">
          <cell r="B4076" t="str">
            <v>Jade2</v>
          </cell>
          <cell r="C4076" t="str">
            <v>protein Jade-2 isoform X3</v>
          </cell>
          <cell r="D4076">
            <v>-0.167477606</v>
          </cell>
          <cell r="E4076">
            <v>0.71849472000000003</v>
          </cell>
          <cell r="F4076" t="str">
            <v>16.9 ± 0.9</v>
          </cell>
          <cell r="G4076" t="str">
            <v>16.2 ± 1.2</v>
          </cell>
          <cell r="H4076">
            <v>0.167477606</v>
          </cell>
        </row>
        <row r="4077">
          <cell r="B4077" t="str">
            <v>Ncln</v>
          </cell>
          <cell r="C4077" t="str">
            <v>nicalin isoform X1</v>
          </cell>
          <cell r="D4077">
            <v>-0.16747036300000001</v>
          </cell>
          <cell r="E4077">
            <v>0.75492652599999999</v>
          </cell>
          <cell r="F4077" t="str">
            <v>86.1 ± 8.5</v>
          </cell>
          <cell r="G4077" t="str">
            <v>83.4 ± 11.0</v>
          </cell>
          <cell r="H4077">
            <v>0.16747036300000001</v>
          </cell>
        </row>
        <row r="4078">
          <cell r="B4078" t="str">
            <v>Ckap5</v>
          </cell>
          <cell r="C4078" t="str">
            <v>cytoskeleton-associated protein 5 isoform 1</v>
          </cell>
          <cell r="D4078">
            <v>0.16736501100000001</v>
          </cell>
          <cell r="E4078">
            <v>0.74360718599999998</v>
          </cell>
          <cell r="F4078" t="str">
            <v>64.9 ± 14.9</v>
          </cell>
          <cell r="G4078" t="str">
            <v>78.2 ± 3.0</v>
          </cell>
          <cell r="H4078">
            <v>0.16736501100000001</v>
          </cell>
        </row>
        <row r="4079">
          <cell r="B4079" t="str">
            <v>Nupl2</v>
          </cell>
          <cell r="C4079" t="str">
            <v>nucleoporin-like protein 2 isoform 1</v>
          </cell>
          <cell r="D4079">
            <v>-0.16734284899999999</v>
          </cell>
          <cell r="E4079">
            <v>0.87588743800000002</v>
          </cell>
          <cell r="F4079" t="str">
            <v>4.8 ± 0.7</v>
          </cell>
          <cell r="G4079" t="str">
            <v>4.6 ± 0.5</v>
          </cell>
          <cell r="H4079">
            <v>0.16734284899999999</v>
          </cell>
        </row>
        <row r="4080">
          <cell r="B4080" t="str">
            <v>Cnot11</v>
          </cell>
          <cell r="C4080" t="str">
            <v>CCR4-NOT transcription complex subunit 11</v>
          </cell>
          <cell r="D4080">
            <v>0.16733652299999999</v>
          </cell>
          <cell r="E4080">
            <v>0.71630550100000001</v>
          </cell>
          <cell r="F4080" t="str">
            <v>26.1 ± 1.7</v>
          </cell>
          <cell r="G4080" t="str">
            <v>31.7 ± 1.0</v>
          </cell>
          <cell r="H4080">
            <v>0.16733652299999999</v>
          </cell>
        </row>
        <row r="4081">
          <cell r="B4081" t="str">
            <v>S100a13</v>
          </cell>
          <cell r="C4081" t="str">
            <v>protein S100-A13</v>
          </cell>
          <cell r="D4081">
            <v>-0.16721933999999999</v>
          </cell>
          <cell r="E4081">
            <v>0.84459951</v>
          </cell>
          <cell r="F4081" t="str">
            <v>34.7 ± 3.4</v>
          </cell>
          <cell r="G4081" t="str">
            <v>33.3 ± 1.8</v>
          </cell>
          <cell r="H4081">
            <v>0.16721933999999999</v>
          </cell>
        </row>
        <row r="4082">
          <cell r="B4082" t="str">
            <v>Scnm1</v>
          </cell>
          <cell r="C4082" t="str">
            <v>sodium channel modifier 1 isoform X2</v>
          </cell>
          <cell r="D4082">
            <v>0.16720360000000001</v>
          </cell>
          <cell r="E4082">
            <v>0.78014307299999996</v>
          </cell>
          <cell r="F4082" t="str">
            <v>68.3 ± 8.1</v>
          </cell>
          <cell r="G4082" t="str">
            <v>87.3 ± 1.0</v>
          </cell>
          <cell r="H4082">
            <v>0.16720360000000001</v>
          </cell>
        </row>
        <row r="4083">
          <cell r="B4083" t="str">
            <v>Acsf3</v>
          </cell>
          <cell r="C4083" t="str">
            <v>acyl-CoA synthetase family member 3, mitochondrial precursor</v>
          </cell>
          <cell r="D4083">
            <v>-0.167183361</v>
          </cell>
          <cell r="E4083">
            <v>0.78860224400000001</v>
          </cell>
          <cell r="F4083" t="str">
            <v>32.1 ± 5.8</v>
          </cell>
          <cell r="G4083" t="str">
            <v>30.8 ± 3.8</v>
          </cell>
          <cell r="H4083">
            <v>0.167183361</v>
          </cell>
        </row>
        <row r="4084">
          <cell r="B4084" t="str">
            <v>Rps13</v>
          </cell>
          <cell r="C4084" t="str">
            <v>40S ribosomal protein S13</v>
          </cell>
          <cell r="D4084">
            <v>-0.16716466599999999</v>
          </cell>
          <cell r="E4084">
            <v>0.71620306600000005</v>
          </cell>
          <cell r="F4084" t="str">
            <v>392.0 ± 28.5</v>
          </cell>
          <cell r="G4084" t="str">
            <v>378.6 ± 14.9</v>
          </cell>
          <cell r="H4084">
            <v>0.16716466599999999</v>
          </cell>
        </row>
        <row r="4085">
          <cell r="B4085" t="str">
            <v>Tbc1d13</v>
          </cell>
          <cell r="C4085" t="str">
            <v>TBC1 domain family member 13</v>
          </cell>
          <cell r="D4085">
            <v>-0.16712928599999999</v>
          </cell>
          <cell r="E4085">
            <v>0.75706455100000003</v>
          </cell>
          <cell r="F4085" t="str">
            <v>25.8 ± 4.7</v>
          </cell>
          <cell r="G4085" t="str">
            <v>24.7 ± 2.5</v>
          </cell>
          <cell r="H4085">
            <v>0.16712928599999999</v>
          </cell>
        </row>
        <row r="4086">
          <cell r="B4086" t="str">
            <v>Zfp637</v>
          </cell>
          <cell r="C4086" t="str">
            <v>zinc finger protein 32 isoform X3</v>
          </cell>
          <cell r="D4086">
            <v>-0.16708915899999999</v>
          </cell>
          <cell r="E4086">
            <v>0.84083082099999995</v>
          </cell>
          <cell r="F4086" t="str">
            <v>31.1 ± 3.0</v>
          </cell>
          <cell r="G4086" t="str">
            <v>30.0 ± 4.3</v>
          </cell>
          <cell r="H4086">
            <v>0.16708915899999999</v>
          </cell>
        </row>
        <row r="4087">
          <cell r="B4087" t="str">
            <v>Arhgap10</v>
          </cell>
          <cell r="C4087" t="str">
            <v>rho GTPase-activating protein 10</v>
          </cell>
          <cell r="D4087">
            <v>0.16699545299999999</v>
          </cell>
          <cell r="E4087">
            <v>0.72409414299999997</v>
          </cell>
          <cell r="F4087" t="str">
            <v>72.6 ± 10.1</v>
          </cell>
          <cell r="G4087" t="str">
            <v>87.9 ± 7.4</v>
          </cell>
          <cell r="H4087">
            <v>0.16699545299999999</v>
          </cell>
        </row>
        <row r="4088">
          <cell r="B4088" t="str">
            <v>Disp1</v>
          </cell>
          <cell r="C4088" t="str">
            <v>protein dispatched homolog 1 isoform X1</v>
          </cell>
          <cell r="D4088">
            <v>0.16695875399999999</v>
          </cell>
          <cell r="E4088">
            <v>0.88411074599999995</v>
          </cell>
          <cell r="F4088" t="str">
            <v>3.9 ± 1.0</v>
          </cell>
          <cell r="G4088" t="str">
            <v>4.7 ± 0.3</v>
          </cell>
          <cell r="H4088">
            <v>0.16695875399999999</v>
          </cell>
        </row>
        <row r="4089">
          <cell r="B4089" t="str">
            <v>Rif1</v>
          </cell>
          <cell r="C4089" t="str">
            <v>telomere-associated protein RIF1 isoform X5</v>
          </cell>
          <cell r="D4089">
            <v>0.16693997099999999</v>
          </cell>
          <cell r="E4089">
            <v>0.71290565100000003</v>
          </cell>
          <cell r="F4089" t="str">
            <v>52.9 ± 7.6</v>
          </cell>
          <cell r="G4089" t="str">
            <v>63.9 ± 5.3</v>
          </cell>
          <cell r="H4089">
            <v>0.16693997099999999</v>
          </cell>
        </row>
        <row r="4090">
          <cell r="B4090" t="str">
            <v>Zfp420</v>
          </cell>
          <cell r="C4090" t="str">
            <v>zinc finger protein 420 isoform X1</v>
          </cell>
          <cell r="D4090">
            <v>0.16688435400000001</v>
          </cell>
          <cell r="E4090">
            <v>0.919498394</v>
          </cell>
          <cell r="F4090" t="str">
            <v>3.0 ± 0.7</v>
          </cell>
          <cell r="G4090" t="str">
            <v>3.7 ± 0.7</v>
          </cell>
          <cell r="H4090">
            <v>0.16688435400000001</v>
          </cell>
        </row>
        <row r="4091">
          <cell r="B4091" t="str">
            <v>Lin37</v>
          </cell>
          <cell r="C4091" t="str">
            <v>protein lin-37 homolog isoform X2</v>
          </cell>
          <cell r="D4091">
            <v>-0.16685876699999999</v>
          </cell>
          <cell r="E4091">
            <v>0.86209022999999996</v>
          </cell>
          <cell r="F4091" t="str">
            <v>22.0 ± 0.8</v>
          </cell>
          <cell r="G4091" t="str">
            <v>21.4 ± 2.3</v>
          </cell>
          <cell r="H4091">
            <v>0.16685876699999999</v>
          </cell>
        </row>
        <row r="4092">
          <cell r="B4092" t="str">
            <v>Usp14</v>
          </cell>
          <cell r="C4092" t="str">
            <v>ubiquitin carboxyl-terminal hydrolase 14 isoform 1</v>
          </cell>
          <cell r="D4092">
            <v>0.16681077399999999</v>
          </cell>
          <cell r="E4092">
            <v>0.73716654699999995</v>
          </cell>
          <cell r="F4092" t="str">
            <v>33.7 ± 4.4</v>
          </cell>
          <cell r="G4092" t="str">
            <v>40.7 ± 2.7</v>
          </cell>
          <cell r="H4092">
            <v>0.16681077399999999</v>
          </cell>
        </row>
        <row r="4093">
          <cell r="B4093" t="str">
            <v>Ercc6l2</v>
          </cell>
          <cell r="C4093" t="str">
            <v>DNA excision repair protein ERCC-6-like 2 isoform 2</v>
          </cell>
          <cell r="D4093">
            <v>0.166803074</v>
          </cell>
          <cell r="E4093">
            <v>0.79720131000000005</v>
          </cell>
          <cell r="F4093" t="str">
            <v>15.0 ± 1.2</v>
          </cell>
          <cell r="G4093" t="str">
            <v>18.2 ± 1.5</v>
          </cell>
          <cell r="H4093">
            <v>0.166803074</v>
          </cell>
        </row>
        <row r="4094">
          <cell r="B4094" t="str">
            <v>Nmt2</v>
          </cell>
          <cell r="C4094" t="str">
            <v>glycylpeptide N-tetradecanoyltransferase 2 isoform c</v>
          </cell>
          <cell r="D4094">
            <v>0.16679249500000001</v>
          </cell>
          <cell r="E4094">
            <v>0.72212969400000004</v>
          </cell>
          <cell r="F4094" t="str">
            <v>50.9 ± 4.6</v>
          </cell>
          <cell r="G4094" t="str">
            <v>60.4 ± 5.1</v>
          </cell>
          <cell r="H4094">
            <v>0.16679249500000001</v>
          </cell>
        </row>
        <row r="4095">
          <cell r="B4095" t="str">
            <v>Cnbp</v>
          </cell>
          <cell r="C4095" t="str">
            <v>cellular nucleic acid-binding protein isoform 3</v>
          </cell>
          <cell r="D4095">
            <v>-0.16675751799999999</v>
          </cell>
          <cell r="E4095">
            <v>0.76558870400000001</v>
          </cell>
          <cell r="F4095" t="str">
            <v>389.7 ± 16.6</v>
          </cell>
          <cell r="G4095" t="str">
            <v>376.1 ± 64.9</v>
          </cell>
          <cell r="H4095">
            <v>0.16675751799999999</v>
          </cell>
        </row>
        <row r="4096">
          <cell r="B4096" t="str">
            <v>Hprt</v>
          </cell>
          <cell r="C4096" t="str">
            <v>hypoxanthine-guanine phosphoribosyltransferase</v>
          </cell>
          <cell r="D4096">
            <v>0.16672377099999999</v>
          </cell>
          <cell r="E4096">
            <v>0.74318889399999999</v>
          </cell>
          <cell r="F4096" t="str">
            <v>64.0 ± 6.8</v>
          </cell>
          <cell r="G4096" t="str">
            <v>77.4 ± 7.0</v>
          </cell>
          <cell r="H4096">
            <v>0.16672377099999999</v>
          </cell>
        </row>
        <row r="4097">
          <cell r="B4097" t="str">
            <v>Phf2</v>
          </cell>
          <cell r="C4097" t="str">
            <v>lysine-specific demethylase PHF2</v>
          </cell>
          <cell r="D4097">
            <v>-0.16664157399999999</v>
          </cell>
          <cell r="E4097">
            <v>0.75860326300000003</v>
          </cell>
          <cell r="F4097" t="str">
            <v>19.7 ± 3.7</v>
          </cell>
          <cell r="G4097" t="str">
            <v>18.8 ± 1.4</v>
          </cell>
          <cell r="H4097">
            <v>0.16664157399999999</v>
          </cell>
        </row>
        <row r="4098">
          <cell r="B4098" t="str">
            <v>Pde4dip</v>
          </cell>
          <cell r="C4098" t="str">
            <v>myomegalin isoform 6</v>
          </cell>
          <cell r="D4098">
            <v>0.166638587</v>
          </cell>
          <cell r="E4098">
            <v>0.77691898800000003</v>
          </cell>
          <cell r="F4098" t="str">
            <v>27.9 ± 2.1</v>
          </cell>
          <cell r="G4098" t="str">
            <v>33.9 ± 6.1</v>
          </cell>
          <cell r="H4098">
            <v>0.166638587</v>
          </cell>
        </row>
        <row r="4099">
          <cell r="B4099" t="str">
            <v>Mbp</v>
          </cell>
          <cell r="C4099" t="str">
            <v>Golli-Mbp isoform X7</v>
          </cell>
          <cell r="D4099">
            <v>-0.16660075599999999</v>
          </cell>
          <cell r="E4099">
            <v>0.70536528300000001</v>
          </cell>
          <cell r="F4099" t="str">
            <v>35.3 ± 2.4</v>
          </cell>
          <cell r="G4099" t="str">
            <v>33.9 ± 3.8</v>
          </cell>
          <cell r="H4099">
            <v>0.16660075599999999</v>
          </cell>
        </row>
        <row r="4100">
          <cell r="B4100" t="str">
            <v>Dffa</v>
          </cell>
          <cell r="C4100" t="str">
            <v>DNA fragmentation factor subunit alpha isoform b</v>
          </cell>
          <cell r="D4100">
            <v>0.166596987</v>
          </cell>
          <cell r="E4100">
            <v>0.86540610200000001</v>
          </cell>
          <cell r="F4100" t="str">
            <v>9.2 ± 1.6</v>
          </cell>
          <cell r="G4100" t="str">
            <v>11.1 ± 2.0</v>
          </cell>
          <cell r="H4100">
            <v>0.166596987</v>
          </cell>
        </row>
        <row r="4101">
          <cell r="B4101" t="str">
            <v>Rflnb</v>
          </cell>
          <cell r="C4101" t="str">
            <v>refilin B</v>
          </cell>
          <cell r="D4101">
            <v>-0.166593519</v>
          </cell>
          <cell r="E4101">
            <v>0.74992228999999999</v>
          </cell>
          <cell r="F4101" t="str">
            <v>69.9 ± 14.2</v>
          </cell>
          <cell r="G4101" t="str">
            <v>66.9 ± 8.4</v>
          </cell>
          <cell r="H4101">
            <v>0.166593519</v>
          </cell>
        </row>
        <row r="4102">
          <cell r="B4102" t="str">
            <v>Ttyh3</v>
          </cell>
          <cell r="C4102" t="str">
            <v>protein tweety homolog 3 isoform X2</v>
          </cell>
          <cell r="D4102">
            <v>0.166593246</v>
          </cell>
          <cell r="E4102">
            <v>0.88132885100000002</v>
          </cell>
          <cell r="F4102" t="str">
            <v>21.0 ± 9.8</v>
          </cell>
          <cell r="G4102" t="str">
            <v>25.1 ± 4.3</v>
          </cell>
          <cell r="H4102">
            <v>0.166593246</v>
          </cell>
        </row>
        <row r="4103">
          <cell r="B4103" t="str">
            <v>Esco2</v>
          </cell>
          <cell r="C4103" t="str">
            <v>N-acetyltransferase ESCO2</v>
          </cell>
          <cell r="D4103">
            <v>-0.166584275</v>
          </cell>
          <cell r="E4103">
            <v>0.822593923</v>
          </cell>
          <cell r="F4103" t="str">
            <v>30.3 ± 6.2</v>
          </cell>
          <cell r="G4103" t="str">
            <v>28.9 ± 6.3</v>
          </cell>
          <cell r="H4103">
            <v>0.166584275</v>
          </cell>
        </row>
        <row r="4104">
          <cell r="B4104" t="str">
            <v>Cramp1l</v>
          </cell>
          <cell r="C4104" t="str">
            <v>protein cramped-like isoform X1</v>
          </cell>
          <cell r="D4104">
            <v>-0.16651985699999999</v>
          </cell>
          <cell r="E4104">
            <v>0.713387506</v>
          </cell>
          <cell r="F4104" t="str">
            <v>17.5 ± 1.7</v>
          </cell>
          <cell r="G4104" t="str">
            <v>16.8 ± 1.5</v>
          </cell>
          <cell r="H4104">
            <v>0.16651985699999999</v>
          </cell>
        </row>
        <row r="4105">
          <cell r="B4105" t="str">
            <v>Ypel2</v>
          </cell>
          <cell r="C4105" t="str">
            <v>protein yippee-like 2 isoform X1</v>
          </cell>
          <cell r="D4105">
            <v>-0.166492008</v>
          </cell>
          <cell r="E4105">
            <v>0.86540610200000001</v>
          </cell>
          <cell r="F4105" t="str">
            <v>8.1 ± 1.5</v>
          </cell>
          <cell r="G4105" t="str">
            <v>7.7 ± 2.0</v>
          </cell>
          <cell r="H4105">
            <v>0.166492008</v>
          </cell>
        </row>
        <row r="4106">
          <cell r="B4106" t="str">
            <v>Snapc2</v>
          </cell>
          <cell r="C4106" t="str">
            <v>snRNA-activating protein complex subunit 2</v>
          </cell>
          <cell r="D4106">
            <v>0.16637199899999999</v>
          </cell>
          <cell r="E4106">
            <v>0.80270372800000001</v>
          </cell>
          <cell r="F4106" t="str">
            <v>37.7 ± 7.6</v>
          </cell>
          <cell r="G4106" t="str">
            <v>45.6 ± 1.7</v>
          </cell>
          <cell r="H4106">
            <v>0.16637199899999999</v>
          </cell>
        </row>
        <row r="4107">
          <cell r="B4107" t="str">
            <v>Tmem107</v>
          </cell>
          <cell r="C4107" t="str">
            <v>transmembrane protein 107 isoform 2</v>
          </cell>
          <cell r="D4107">
            <v>-0.16634268099999999</v>
          </cell>
          <cell r="E4107">
            <v>0.79759986400000005</v>
          </cell>
          <cell r="F4107" t="str">
            <v>34.5 ± 1.8</v>
          </cell>
          <cell r="G4107" t="str">
            <v>33.4 ± 1.8</v>
          </cell>
          <cell r="H4107">
            <v>0.16634268099999999</v>
          </cell>
        </row>
        <row r="4108">
          <cell r="B4108" t="str">
            <v>Btbd7</v>
          </cell>
          <cell r="C4108" t="str">
            <v>BTB/POZ domain containing protein 7</v>
          </cell>
          <cell r="D4108">
            <v>0.166286779</v>
          </cell>
          <cell r="E4108">
            <v>0.66277041400000003</v>
          </cell>
          <cell r="F4108" t="str">
            <v>70.2 ± 3.2</v>
          </cell>
          <cell r="G4108" t="str">
            <v>85.1 ± 1.1</v>
          </cell>
          <cell r="H4108">
            <v>0.166286779</v>
          </cell>
        </row>
        <row r="4109">
          <cell r="B4109" t="str">
            <v>Ctnnbl1</v>
          </cell>
          <cell r="C4109" t="str">
            <v>beta-catenin-like protein 1 isoform X1</v>
          </cell>
          <cell r="D4109">
            <v>0.16625704899999999</v>
          </cell>
          <cell r="E4109">
            <v>0.73897211799999996</v>
          </cell>
          <cell r="F4109" t="str">
            <v>48.1 ± 3.5</v>
          </cell>
          <cell r="G4109" t="str">
            <v>58.3 ± 4.9</v>
          </cell>
          <cell r="H4109">
            <v>0.16625704899999999</v>
          </cell>
        </row>
        <row r="4110">
          <cell r="B4110" t="str">
            <v>Wwp1</v>
          </cell>
          <cell r="C4110" t="str">
            <v>NEDD4-like E3 ubiquitin-protein ligase WWP1 isoform 2</v>
          </cell>
          <cell r="D4110">
            <v>-0.16615841000000001</v>
          </cell>
          <cell r="E4110">
            <v>0.72824680799999997</v>
          </cell>
          <cell r="F4110" t="str">
            <v>17.1 ± 1.4</v>
          </cell>
          <cell r="G4110" t="str">
            <v>16.4 ± 0.6</v>
          </cell>
          <cell r="H4110">
            <v>0.16615841000000001</v>
          </cell>
        </row>
        <row r="4111">
          <cell r="B4111" t="str">
            <v>Eif4e</v>
          </cell>
          <cell r="C4111" t="str">
            <v>eukaryotic translation initiation factor 4E isoform X2</v>
          </cell>
          <cell r="D4111">
            <v>0.166128472</v>
          </cell>
          <cell r="E4111">
            <v>0.70349437699999995</v>
          </cell>
          <cell r="F4111" t="str">
            <v>27.0 ± 2.7</v>
          </cell>
          <cell r="G4111" t="str">
            <v>32.7 ± 0.7</v>
          </cell>
          <cell r="H4111">
            <v>0.166128472</v>
          </cell>
        </row>
        <row r="4112">
          <cell r="B4112" t="str">
            <v>Zfp141</v>
          </cell>
          <cell r="C4112" t="str">
            <v>zinc finger protein 141 isoform 1</v>
          </cell>
          <cell r="D4112">
            <v>0.16609869299999999</v>
          </cell>
          <cell r="E4112">
            <v>0.86819629399999998</v>
          </cell>
          <cell r="F4112" t="str">
            <v>3.6 ± 0.2</v>
          </cell>
          <cell r="G4112" t="str">
            <v>4.4 ± 0.3</v>
          </cell>
          <cell r="H4112">
            <v>0.16609869299999999</v>
          </cell>
        </row>
        <row r="4113">
          <cell r="B4113" t="str">
            <v>Emc10</v>
          </cell>
          <cell r="C4113" t="str">
            <v>ER membrane protein complex subunit 10 isoform X2</v>
          </cell>
          <cell r="D4113">
            <v>-0.16609858499999999</v>
          </cell>
          <cell r="E4113">
            <v>0.74676542099999998</v>
          </cell>
          <cell r="F4113" t="str">
            <v>45.6 ± 2.8</v>
          </cell>
          <cell r="G4113" t="str">
            <v>43.9 ± 4.9</v>
          </cell>
          <cell r="H4113">
            <v>0.16609858499999999</v>
          </cell>
        </row>
        <row r="4114">
          <cell r="B4114" t="str">
            <v>Cyp4f16</v>
          </cell>
          <cell r="C4114" t="str">
            <v>cytochrome P450, family 4, subfamily f, polypeptide 16 isoform X3</v>
          </cell>
          <cell r="D4114">
            <v>-0.16609162899999999</v>
          </cell>
          <cell r="E4114">
            <v>0.83689369499999999</v>
          </cell>
          <cell r="F4114" t="str">
            <v>13.2 ± 0.6</v>
          </cell>
          <cell r="G4114" t="str">
            <v>12.6 ± 1.1</v>
          </cell>
          <cell r="H4114">
            <v>0.16609162899999999</v>
          </cell>
        </row>
        <row r="4115">
          <cell r="B4115" t="str">
            <v>Zmym1</v>
          </cell>
          <cell r="C4115" t="str">
            <v>zinc finger MYM-type protein 1 isoform X1</v>
          </cell>
          <cell r="D4115">
            <v>0.16608136100000001</v>
          </cell>
          <cell r="E4115">
            <v>0.76680931500000005</v>
          </cell>
          <cell r="F4115" t="str">
            <v>14.2 ± 1.2</v>
          </cell>
          <cell r="G4115" t="str">
            <v>16.7 ± 0.7</v>
          </cell>
          <cell r="H4115">
            <v>0.16608136100000001</v>
          </cell>
        </row>
        <row r="4116">
          <cell r="B4116" t="str">
            <v>Nudcd2</v>
          </cell>
          <cell r="C4116" t="str">
            <v>nudC domain-containing protein 2 isoform 2</v>
          </cell>
          <cell r="D4116">
            <v>-0.166011411</v>
          </cell>
          <cell r="E4116">
            <v>0.75564109000000002</v>
          </cell>
          <cell r="F4116" t="str">
            <v>54.9 ± 6.1</v>
          </cell>
          <cell r="G4116" t="str">
            <v>52.9 ± 5.7</v>
          </cell>
          <cell r="H4116">
            <v>0.166011411</v>
          </cell>
        </row>
        <row r="4117">
          <cell r="B4117" t="str">
            <v>Cox15</v>
          </cell>
          <cell r="C4117" t="str">
            <v>cytochrome c oxidase assembly protein COX15 homolog</v>
          </cell>
          <cell r="D4117">
            <v>0.16600061599999999</v>
          </cell>
          <cell r="E4117">
            <v>0.76976336000000001</v>
          </cell>
          <cell r="F4117" t="str">
            <v>18.9 ± 0.8</v>
          </cell>
          <cell r="G4117" t="str">
            <v>22.9 ± 4.0</v>
          </cell>
          <cell r="H4117">
            <v>0.16600061599999999</v>
          </cell>
        </row>
        <row r="4118">
          <cell r="B4118" t="str">
            <v>Rras2</v>
          </cell>
          <cell r="C4118" t="str">
            <v>ras-related protein R-Ras2 isoform X1</v>
          </cell>
          <cell r="D4118">
            <v>-0.16599491099999999</v>
          </cell>
          <cell r="E4118">
            <v>0.70357229200000004</v>
          </cell>
          <cell r="F4118" t="str">
            <v>86.9 ± 3.7</v>
          </cell>
          <cell r="G4118" t="str">
            <v>83.8 ± 5.3</v>
          </cell>
          <cell r="H4118">
            <v>0.16599491099999999</v>
          </cell>
        </row>
        <row r="4119">
          <cell r="B4119" t="str">
            <v>Plin2</v>
          </cell>
          <cell r="C4119" t="str">
            <v>perilipin-2</v>
          </cell>
          <cell r="D4119">
            <v>-0.16598474599999999</v>
          </cell>
          <cell r="E4119">
            <v>0.79451140600000003</v>
          </cell>
          <cell r="F4119" t="str">
            <v>75.9 ± 6.9</v>
          </cell>
          <cell r="G4119" t="str">
            <v>73.0 ± 17.7</v>
          </cell>
          <cell r="H4119">
            <v>0.16598474599999999</v>
          </cell>
        </row>
        <row r="4120">
          <cell r="B4120" t="str">
            <v>Spns3</v>
          </cell>
          <cell r="C4120" t="str">
            <v>protein spinster homolog 3 isoform X2</v>
          </cell>
          <cell r="D4120">
            <v>0.165886063</v>
          </cell>
          <cell r="E4120">
            <v>0.92085975900000006</v>
          </cell>
          <cell r="F4120" t="str">
            <v>3.6 ± 1.2</v>
          </cell>
          <cell r="G4120" t="str">
            <v>4.4 ± 0.5</v>
          </cell>
          <cell r="H4120">
            <v>0.165886063</v>
          </cell>
        </row>
        <row r="4121">
          <cell r="B4121" t="str">
            <v>Mfsd11</v>
          </cell>
          <cell r="C4121" t="str">
            <v>UNC93-like protein MFSD11 isoform X5</v>
          </cell>
          <cell r="D4121">
            <v>0.16586204199999999</v>
          </cell>
          <cell r="E4121">
            <v>0.79451140600000003</v>
          </cell>
          <cell r="F4121" t="str">
            <v>14.2 ± 1.2</v>
          </cell>
          <cell r="G4121" t="str">
            <v>17.1 ± 2.1</v>
          </cell>
          <cell r="H4121">
            <v>0.16586204199999999</v>
          </cell>
        </row>
        <row r="4122">
          <cell r="B4122" t="str">
            <v>Osbpl11</v>
          </cell>
          <cell r="C4122" t="str">
            <v>oxysterol-binding protein-related protein 11 isoform X1</v>
          </cell>
          <cell r="D4122">
            <v>0.16583166099999999</v>
          </cell>
          <cell r="E4122">
            <v>0.71889445900000004</v>
          </cell>
          <cell r="F4122" t="str">
            <v>23.3 ± 1.2</v>
          </cell>
          <cell r="G4122" t="str">
            <v>28.2 ± 2.2</v>
          </cell>
          <cell r="H4122">
            <v>0.16583166099999999</v>
          </cell>
        </row>
        <row r="4123">
          <cell r="B4123" t="str">
            <v>Lrrc71</v>
          </cell>
          <cell r="C4123" t="str">
            <v>leucine-rich repeat-containing protein 71 isoform X2</v>
          </cell>
          <cell r="D4123">
            <v>-0.165807433</v>
          </cell>
          <cell r="E4123">
            <v>0.78860224400000001</v>
          </cell>
          <cell r="F4123" t="str">
            <v>11.0 ± 1.0</v>
          </cell>
          <cell r="G4123" t="str">
            <v>10.6 ± 0.6</v>
          </cell>
          <cell r="H4123">
            <v>0.165807433</v>
          </cell>
        </row>
        <row r="4124">
          <cell r="B4124" t="str">
            <v>Tuba1b</v>
          </cell>
          <cell r="C4124" t="str">
            <v>tubulin alpha-1B chain isoform X1</v>
          </cell>
          <cell r="D4124">
            <v>-0.16579758999999999</v>
          </cell>
          <cell r="E4124">
            <v>0.68673105000000001</v>
          </cell>
          <cell r="F4124" t="str">
            <v>200.4 ± 8.9</v>
          </cell>
          <cell r="G4124" t="str">
            <v>193.1 ± 22.0</v>
          </cell>
          <cell r="H4124">
            <v>0.16579758999999999</v>
          </cell>
        </row>
        <row r="4125">
          <cell r="B4125" t="str">
            <v>Zfp994</v>
          </cell>
          <cell r="C4125" t="str">
            <v>zinc finger protein 994</v>
          </cell>
          <cell r="D4125">
            <v>0.16575483399999999</v>
          </cell>
          <cell r="E4125">
            <v>0.78243054099999998</v>
          </cell>
          <cell r="F4125" t="str">
            <v>10.3 ± 0.8</v>
          </cell>
          <cell r="G4125" t="str">
            <v>12.5 ± 1.1</v>
          </cell>
          <cell r="H4125">
            <v>0.16575483399999999</v>
          </cell>
        </row>
        <row r="4126">
          <cell r="B4126" t="str">
            <v>Rps9</v>
          </cell>
          <cell r="C4126" t="str">
            <v>40S ribosomal protein S9</v>
          </cell>
          <cell r="D4126">
            <v>-0.165691332</v>
          </cell>
          <cell r="E4126">
            <v>0.713387506</v>
          </cell>
          <cell r="F4126" t="str">
            <v>1417.6 ± 76.1</v>
          </cell>
          <cell r="G4126" t="str">
            <v>1366.7 ± 88.8</v>
          </cell>
          <cell r="H4126">
            <v>0.165691332</v>
          </cell>
        </row>
        <row r="4127">
          <cell r="B4127" t="str">
            <v>Churc1</v>
          </cell>
          <cell r="C4127" t="str">
            <v>protein Churchill</v>
          </cell>
          <cell r="D4127">
            <v>-0.16563703299999999</v>
          </cell>
          <cell r="E4127">
            <v>0.78063735099999998</v>
          </cell>
          <cell r="F4127" t="str">
            <v>101.3 ± 7.7</v>
          </cell>
          <cell r="G4127" t="str">
            <v>98.0 ± 8.9</v>
          </cell>
          <cell r="H4127">
            <v>0.16563703299999999</v>
          </cell>
        </row>
        <row r="4128">
          <cell r="B4128" t="str">
            <v>Ap1ar</v>
          </cell>
          <cell r="C4128" t="str">
            <v>AP-1 complex-associated regulatory protein isoform X8</v>
          </cell>
          <cell r="D4128">
            <v>-0.16551865499999999</v>
          </cell>
          <cell r="E4128">
            <v>0.70962317200000002</v>
          </cell>
          <cell r="F4128" t="str">
            <v>88.9 ± 11.2</v>
          </cell>
          <cell r="G4128" t="str">
            <v>85.3 ± 4.8</v>
          </cell>
          <cell r="H4128">
            <v>0.16551865499999999</v>
          </cell>
        </row>
        <row r="4129">
          <cell r="B4129" t="str">
            <v>Rps2</v>
          </cell>
          <cell r="C4129" t="str">
            <v>40S ribosomal protein S2</v>
          </cell>
          <cell r="D4129">
            <v>-0.165357751</v>
          </cell>
          <cell r="E4129">
            <v>0.69555925500000004</v>
          </cell>
          <cell r="F4129" t="str">
            <v>1066.3 ± 67.6</v>
          </cell>
          <cell r="G4129" t="str">
            <v>1029.7 ± 61.8</v>
          </cell>
          <cell r="H4129">
            <v>0.165357751</v>
          </cell>
        </row>
        <row r="4130">
          <cell r="B4130" t="str">
            <v>Zfp658</v>
          </cell>
          <cell r="C4130" t="str">
            <v>zinc finger protein 658 isoform X1</v>
          </cell>
          <cell r="D4130">
            <v>0.16535406999999999</v>
          </cell>
          <cell r="E4130">
            <v>0.91945675199999999</v>
          </cell>
          <cell r="F4130" t="str">
            <v>2.0 ± 0.3</v>
          </cell>
          <cell r="G4130" t="str">
            <v>2.5 ± 0.4</v>
          </cell>
          <cell r="H4130">
            <v>0.16535406999999999</v>
          </cell>
        </row>
        <row r="4131">
          <cell r="B4131" t="str">
            <v>Harbi1</v>
          </cell>
          <cell r="C4131" t="str">
            <v>putative nuclease HARBI1 isoform X2</v>
          </cell>
          <cell r="D4131">
            <v>0.165335441</v>
          </cell>
          <cell r="E4131">
            <v>0.83069850899999997</v>
          </cell>
          <cell r="F4131" t="str">
            <v>11.7 ± 0.5</v>
          </cell>
          <cell r="G4131" t="str">
            <v>14.2 ± 0.2</v>
          </cell>
          <cell r="H4131">
            <v>0.165335441</v>
          </cell>
        </row>
        <row r="4132">
          <cell r="B4132" t="str">
            <v>Hsp90aa1</v>
          </cell>
          <cell r="C4132" t="str">
            <v>heat shock protein HSP 90-alpha</v>
          </cell>
          <cell r="D4132">
            <v>0.16527503700000001</v>
          </cell>
          <cell r="E4132">
            <v>0.68624240800000003</v>
          </cell>
          <cell r="F4132" t="str">
            <v>496.7 ± 11.8</v>
          </cell>
          <cell r="G4132" t="str">
            <v>602.7 ± 14.4</v>
          </cell>
          <cell r="H4132">
            <v>0.16527503700000001</v>
          </cell>
        </row>
        <row r="4133">
          <cell r="B4133" t="str">
            <v>Ablim1</v>
          </cell>
          <cell r="C4133" t="str">
            <v>actin-binding LIM protein 1 isoform X26</v>
          </cell>
          <cell r="D4133">
            <v>-0.16519123499999999</v>
          </cell>
          <cell r="E4133">
            <v>0.74971033399999998</v>
          </cell>
          <cell r="F4133" t="str">
            <v>47.3 ± 7.5</v>
          </cell>
          <cell r="G4133" t="str">
            <v>45.3 ± 5.9</v>
          </cell>
          <cell r="H4133">
            <v>0.16519123499999999</v>
          </cell>
        </row>
        <row r="4134">
          <cell r="B4134" t="str">
            <v>Cog5</v>
          </cell>
          <cell r="C4134" t="str">
            <v>conserved oligomeric Golgi complex subunit 5 isoform X5</v>
          </cell>
          <cell r="D4134">
            <v>0.165189113</v>
          </cell>
          <cell r="E4134">
            <v>0.74318889399999999</v>
          </cell>
          <cell r="F4134" t="str">
            <v>30.9 ± 1.7</v>
          </cell>
          <cell r="G4134" t="str">
            <v>37.5 ± 0.8</v>
          </cell>
          <cell r="H4134">
            <v>0.165189113</v>
          </cell>
        </row>
        <row r="4135">
          <cell r="B4135" t="str">
            <v>Hnrnpa1</v>
          </cell>
          <cell r="C4135" t="str">
            <v>heterogeneous nuclear ribonucleoprotein A1 isoform b</v>
          </cell>
          <cell r="D4135">
            <v>0.16513454799999999</v>
          </cell>
          <cell r="E4135">
            <v>0.72497603200000005</v>
          </cell>
          <cell r="F4135" t="str">
            <v>312.8 ± 19.5</v>
          </cell>
          <cell r="G4135" t="str">
            <v>379.7 ± 24.0</v>
          </cell>
          <cell r="H4135">
            <v>0.16513454799999999</v>
          </cell>
        </row>
        <row r="4136">
          <cell r="B4136" t="str">
            <v>Derl2</v>
          </cell>
          <cell r="C4136" t="str">
            <v>derlin-2 isoform X1</v>
          </cell>
          <cell r="D4136">
            <v>0.165129145</v>
          </cell>
          <cell r="E4136">
            <v>0.75564109000000002</v>
          </cell>
          <cell r="F4136" t="str">
            <v>29.1 ± 1.4</v>
          </cell>
          <cell r="G4136" t="str">
            <v>37.0 ± 2.3</v>
          </cell>
          <cell r="H4136">
            <v>0.165129145</v>
          </cell>
        </row>
        <row r="4137">
          <cell r="B4137" t="str">
            <v>Ddx52</v>
          </cell>
          <cell r="C4137" t="str">
            <v>probable ATP-dependent RNA helicase DDX52</v>
          </cell>
          <cell r="D4137">
            <v>-0.165125525</v>
          </cell>
          <cell r="E4137">
            <v>0.70015940600000004</v>
          </cell>
          <cell r="F4137" t="str">
            <v>59.4 ± 5.2</v>
          </cell>
          <cell r="G4137" t="str">
            <v>57.0 ± 3.7</v>
          </cell>
          <cell r="H4137">
            <v>0.165125525</v>
          </cell>
        </row>
        <row r="4138">
          <cell r="B4138" t="str">
            <v>Atraid</v>
          </cell>
          <cell r="C4138" t="str">
            <v>all-trans retinoic acid-induced differentiation factor isoform 1 precursor</v>
          </cell>
          <cell r="D4138">
            <v>0.165125037</v>
          </cell>
          <cell r="E4138">
            <v>0.75687896499999996</v>
          </cell>
          <cell r="F4138" t="str">
            <v>67.2 ± 4.5</v>
          </cell>
          <cell r="G4138" t="str">
            <v>81.3 ± 9.5</v>
          </cell>
          <cell r="H4138">
            <v>0.165125037</v>
          </cell>
        </row>
        <row r="4139">
          <cell r="B4139" t="str">
            <v>Npm3</v>
          </cell>
          <cell r="C4139" t="str">
            <v>nucleoplasmin-3</v>
          </cell>
          <cell r="D4139">
            <v>0.16509138800000001</v>
          </cell>
          <cell r="E4139">
            <v>0.75738746499999998</v>
          </cell>
          <cell r="F4139" t="str">
            <v>104.1 ± 8.1</v>
          </cell>
          <cell r="G4139" t="str">
            <v>126.2 ± 8.8</v>
          </cell>
          <cell r="H4139">
            <v>0.16509138800000001</v>
          </cell>
        </row>
        <row r="4140">
          <cell r="B4140" t="str">
            <v>Zfyve1</v>
          </cell>
          <cell r="C4140" t="str">
            <v>zinc finger FYVE domain-containing protein 1</v>
          </cell>
          <cell r="D4140">
            <v>0.165059599</v>
          </cell>
          <cell r="E4140">
            <v>0.70284044999999995</v>
          </cell>
          <cell r="F4140" t="str">
            <v>53.0 ± 4.3</v>
          </cell>
          <cell r="G4140" t="str">
            <v>64.3 ± 4.3</v>
          </cell>
          <cell r="H4140">
            <v>0.165059599</v>
          </cell>
        </row>
        <row r="4141">
          <cell r="B4141" t="str">
            <v>Pcyt2</v>
          </cell>
          <cell r="C4141" t="str">
            <v>ethanolamine-phosphate cytidylyltransferase isoform X3</v>
          </cell>
          <cell r="D4141">
            <v>0.16503815299999999</v>
          </cell>
          <cell r="E4141">
            <v>0.74598247299999998</v>
          </cell>
          <cell r="F4141" t="str">
            <v>47.2 ± 2.0</v>
          </cell>
          <cell r="G4141" t="str">
            <v>57.5 ± 6.4</v>
          </cell>
          <cell r="H4141">
            <v>0.16503815299999999</v>
          </cell>
        </row>
        <row r="4142">
          <cell r="B4142" t="str">
            <v>Pet100</v>
          </cell>
          <cell r="C4142" t="str">
            <v>protein PET100 homolog, mitochondrial</v>
          </cell>
          <cell r="D4142">
            <v>0.16501146899999999</v>
          </cell>
          <cell r="E4142">
            <v>0.86817193800000003</v>
          </cell>
          <cell r="F4142" t="str">
            <v>21.8 ± 4.2</v>
          </cell>
          <cell r="G4142" t="str">
            <v>26.4 ± 3.7</v>
          </cell>
          <cell r="H4142">
            <v>0.16501146899999999</v>
          </cell>
        </row>
        <row r="4143">
          <cell r="B4143" t="str">
            <v>Gnptg</v>
          </cell>
          <cell r="C4143" t="str">
            <v>N-acetylglucosamine-1-phosphotransferase subunit gamma precursor</v>
          </cell>
          <cell r="D4143">
            <v>-0.165004235</v>
          </cell>
          <cell r="E4143">
            <v>0.826048016</v>
          </cell>
          <cell r="F4143" t="str">
            <v>40.9 ± 6.3</v>
          </cell>
          <cell r="G4143" t="str">
            <v>39.7 ± 1.7</v>
          </cell>
          <cell r="H4143">
            <v>0.165004235</v>
          </cell>
        </row>
        <row r="4144">
          <cell r="B4144" t="str">
            <v>Lrrc8b</v>
          </cell>
          <cell r="C4144" t="str">
            <v>volume-regulated anion channel subunit LRRC8B isoform X1</v>
          </cell>
          <cell r="D4144">
            <v>0.16496470399999999</v>
          </cell>
          <cell r="E4144">
            <v>0.79709776799999998</v>
          </cell>
          <cell r="F4144" t="str">
            <v>19.5 ± 5.6</v>
          </cell>
          <cell r="G4144" t="str">
            <v>23.5 ± 2.8</v>
          </cell>
          <cell r="H4144">
            <v>0.16496470399999999</v>
          </cell>
        </row>
        <row r="4145">
          <cell r="B4145" t="str">
            <v>Plpp6</v>
          </cell>
          <cell r="C4145" t="str">
            <v xml:space="preserve">phospholipid phosphatase 6 </v>
          </cell>
          <cell r="D4145">
            <v>0.16495179400000001</v>
          </cell>
          <cell r="E4145">
            <v>0.74920207800000005</v>
          </cell>
          <cell r="F4145" t="str">
            <v>28.6 ± 1.5</v>
          </cell>
          <cell r="G4145" t="str">
            <v>34.5 ± 3.3</v>
          </cell>
          <cell r="H4145">
            <v>0.16495179400000001</v>
          </cell>
        </row>
        <row r="4146">
          <cell r="B4146" t="str">
            <v>Itfg1</v>
          </cell>
          <cell r="C4146" t="str">
            <v>T-cell immunomodulatory protein precursor</v>
          </cell>
          <cell r="D4146">
            <v>-0.16490396199999999</v>
          </cell>
          <cell r="E4146">
            <v>0.765178048</v>
          </cell>
          <cell r="F4146" t="str">
            <v>63.8 ± 10.0</v>
          </cell>
          <cell r="G4146" t="str">
            <v>61.3 ± 8.9</v>
          </cell>
          <cell r="H4146">
            <v>0.16490396199999999</v>
          </cell>
        </row>
        <row r="4147">
          <cell r="B4147" t="str">
            <v>Tmem120a</v>
          </cell>
          <cell r="C4147" t="str">
            <v>transmembrane protein 120A</v>
          </cell>
          <cell r="D4147">
            <v>-0.16487611799999999</v>
          </cell>
          <cell r="E4147">
            <v>0.77938531200000005</v>
          </cell>
          <cell r="F4147" t="str">
            <v>38.2 ± 5.5</v>
          </cell>
          <cell r="G4147" t="str">
            <v>36.7 ± 2.3</v>
          </cell>
          <cell r="H4147">
            <v>0.16487611799999999</v>
          </cell>
        </row>
        <row r="4148">
          <cell r="B4148" t="str">
            <v>Esyt1</v>
          </cell>
          <cell r="C4148" t="str">
            <v>extended synaptotagmin-1</v>
          </cell>
          <cell r="D4148">
            <v>0.164875154</v>
          </cell>
          <cell r="E4148">
            <v>0.73767324899999998</v>
          </cell>
          <cell r="F4148" t="str">
            <v>63.5 ± 5.1</v>
          </cell>
          <cell r="G4148" t="str">
            <v>77.0 ± 10.7</v>
          </cell>
          <cell r="H4148">
            <v>0.164875154</v>
          </cell>
        </row>
        <row r="4149">
          <cell r="B4149" t="str">
            <v>Sumf1</v>
          </cell>
          <cell r="C4149" t="str">
            <v>sulfatase-modifying factor 1 precursor</v>
          </cell>
          <cell r="D4149">
            <v>-0.16479903300000001</v>
          </cell>
          <cell r="E4149">
            <v>0.75564109000000002</v>
          </cell>
          <cell r="F4149" t="str">
            <v>37.1 ± 0.7</v>
          </cell>
          <cell r="G4149" t="str">
            <v>35.8 ± 3.9</v>
          </cell>
          <cell r="H4149">
            <v>0.16479903300000001</v>
          </cell>
        </row>
        <row r="4150">
          <cell r="B4150" t="str">
            <v>Llgl2</v>
          </cell>
          <cell r="C4150" t="str">
            <v>lethal(2) giant larvae protein homolog 2 isoform 2</v>
          </cell>
          <cell r="D4150">
            <v>0.16478410499999999</v>
          </cell>
          <cell r="E4150">
            <v>0.76570989700000003</v>
          </cell>
          <cell r="F4150" t="str">
            <v>101.7 ± 4.5</v>
          </cell>
          <cell r="G4150" t="str">
            <v>123.3 ± 26.3</v>
          </cell>
          <cell r="H4150">
            <v>0.16478410499999999</v>
          </cell>
        </row>
        <row r="4151">
          <cell r="B4151" t="str">
            <v>Smim13</v>
          </cell>
          <cell r="C4151" t="str">
            <v>small integral membrane protein 13</v>
          </cell>
          <cell r="D4151">
            <v>0.164765208</v>
          </cell>
          <cell r="E4151">
            <v>0.84679037000000001</v>
          </cell>
          <cell r="F4151" t="str">
            <v>5.1 ± 0.2</v>
          </cell>
          <cell r="G4151" t="str">
            <v>6.2 ± 0.3</v>
          </cell>
          <cell r="H4151">
            <v>0.164765208</v>
          </cell>
        </row>
        <row r="4152">
          <cell r="B4152" t="str">
            <v>Ptp4a1</v>
          </cell>
          <cell r="C4152" t="str">
            <v>protein tyrosine phosphatase type IVA 1</v>
          </cell>
          <cell r="D4152">
            <v>-0.164764087</v>
          </cell>
          <cell r="E4152">
            <v>0.84459951</v>
          </cell>
          <cell r="F4152" t="str">
            <v>10.9 ± 3.1</v>
          </cell>
          <cell r="G4152" t="str">
            <v>10.4 ± 0.9</v>
          </cell>
          <cell r="H4152">
            <v>0.164764087</v>
          </cell>
        </row>
        <row r="4153">
          <cell r="B4153" t="str">
            <v>Csk</v>
          </cell>
          <cell r="C4153" t="str">
            <v>tyrosine-protein kinase CSK isoform X2</v>
          </cell>
          <cell r="D4153">
            <v>-0.16472082900000001</v>
          </cell>
          <cell r="E4153">
            <v>0.71726206999999997</v>
          </cell>
          <cell r="F4153" t="str">
            <v>55.5 ± 7.8</v>
          </cell>
          <cell r="G4153" t="str">
            <v>53.3 ± 4.2</v>
          </cell>
          <cell r="H4153">
            <v>0.16472082900000001</v>
          </cell>
        </row>
        <row r="4154">
          <cell r="B4154" t="str">
            <v>Btbd11</v>
          </cell>
          <cell r="C4154" t="str">
            <v>ankyrin repeat and BTB/POZ domain-containing protein BTBD11 isoform 2</v>
          </cell>
          <cell r="D4154">
            <v>-0.164647039</v>
          </cell>
          <cell r="E4154">
            <v>0.91267968600000005</v>
          </cell>
          <cell r="F4154" t="str">
            <v>1.7 ± 0.3</v>
          </cell>
          <cell r="G4154" t="str">
            <v>1.6 ± 0.3</v>
          </cell>
          <cell r="H4154">
            <v>0.164647039</v>
          </cell>
        </row>
        <row r="4155">
          <cell r="B4155" t="str">
            <v>Fdft1</v>
          </cell>
          <cell r="C4155" t="str">
            <v>squalene synthase isoform X1</v>
          </cell>
          <cell r="D4155">
            <v>-0.164604583</v>
          </cell>
          <cell r="E4155">
            <v>0.79699684699999995</v>
          </cell>
          <cell r="F4155" t="str">
            <v>77.6 ± 11.1</v>
          </cell>
          <cell r="G4155" t="str">
            <v>74.5 ± 17.6</v>
          </cell>
          <cell r="H4155">
            <v>0.164604583</v>
          </cell>
        </row>
        <row r="4156">
          <cell r="B4156" t="str">
            <v>Tmem201</v>
          </cell>
          <cell r="C4156" t="str">
            <v>transmembrane protein 201 isoform X4</v>
          </cell>
          <cell r="D4156">
            <v>0.1645827</v>
          </cell>
          <cell r="E4156">
            <v>0.78932387100000001</v>
          </cell>
          <cell r="F4156" t="str">
            <v>10.5 ± 0.9</v>
          </cell>
          <cell r="G4156" t="str">
            <v>12.7 ± 0.5</v>
          </cell>
          <cell r="H4156">
            <v>0.1645827</v>
          </cell>
        </row>
        <row r="4157">
          <cell r="B4157" t="str">
            <v>Gnas</v>
          </cell>
          <cell r="C4157" t="str">
            <v>protein GNAS isoform X5</v>
          </cell>
          <cell r="D4157">
            <v>0.16453926099999999</v>
          </cell>
          <cell r="E4157">
            <v>0.68019948299999999</v>
          </cell>
          <cell r="F4157" t="str">
            <v>462.4 ± 62.3</v>
          </cell>
          <cell r="G4157" t="str">
            <v>558.3 ± 21.7</v>
          </cell>
          <cell r="H4157">
            <v>0.16453926099999999</v>
          </cell>
        </row>
        <row r="4158">
          <cell r="B4158" t="str">
            <v>Ube2cbp</v>
          </cell>
          <cell r="C4158" t="str">
            <v>E3 ubiquitin-protein ligase E3D</v>
          </cell>
          <cell r="D4158">
            <v>-0.16452744499999999</v>
          </cell>
          <cell r="E4158">
            <v>0.92084742200000003</v>
          </cell>
          <cell r="F4158" t="str">
            <v>4.7 ± 0.2</v>
          </cell>
          <cell r="G4158" t="str">
            <v>4.5 ± 1.1</v>
          </cell>
          <cell r="H4158">
            <v>0.16452744499999999</v>
          </cell>
        </row>
        <row r="4159">
          <cell r="B4159" t="str">
            <v>Pla2g12a</v>
          </cell>
          <cell r="C4159" t="str">
            <v>group XIIA secretory phospholipase A2 isoform 3 precursor</v>
          </cell>
          <cell r="D4159">
            <v>-0.16450187299999999</v>
          </cell>
          <cell r="E4159">
            <v>0.81314393600000001</v>
          </cell>
          <cell r="F4159" t="str">
            <v>33.5 ± 0.6</v>
          </cell>
          <cell r="G4159" t="str">
            <v>27.1 ± 5.6</v>
          </cell>
          <cell r="H4159">
            <v>0.16450187299999999</v>
          </cell>
        </row>
        <row r="4160">
          <cell r="B4160" t="str">
            <v>Trp53inp2</v>
          </cell>
          <cell r="C4160" t="str">
            <v>tumor protein p53-inducible nuclear protein 2</v>
          </cell>
          <cell r="D4160">
            <v>-0.164476652</v>
          </cell>
          <cell r="E4160">
            <v>0.86245213799999998</v>
          </cell>
          <cell r="F4160" t="str">
            <v>18.0 ± 4.8</v>
          </cell>
          <cell r="G4160" t="str">
            <v>17.2 ± 4.9</v>
          </cell>
          <cell r="H4160">
            <v>0.164476652</v>
          </cell>
        </row>
        <row r="4161">
          <cell r="B4161" t="str">
            <v>Wdr37</v>
          </cell>
          <cell r="C4161" t="str">
            <v>WD repeat-containing protein 37 isoform X3</v>
          </cell>
          <cell r="D4161">
            <v>0.16441635700000001</v>
          </cell>
          <cell r="E4161">
            <v>0.75564109000000002</v>
          </cell>
          <cell r="F4161" t="str">
            <v>14.8 ± 0.3</v>
          </cell>
          <cell r="G4161" t="str">
            <v>17.9 ± 1.6</v>
          </cell>
          <cell r="H4161">
            <v>0.16441635700000001</v>
          </cell>
        </row>
        <row r="4162">
          <cell r="B4162" t="str">
            <v>Ccdc93</v>
          </cell>
          <cell r="C4162" t="str">
            <v>coiled-coil domain-containing protein 93 isoform c</v>
          </cell>
          <cell r="D4162">
            <v>0.16437452799999999</v>
          </cell>
          <cell r="E4162">
            <v>0.75564109000000002</v>
          </cell>
          <cell r="F4162" t="str">
            <v>12.4 ± 1.2</v>
          </cell>
          <cell r="G4162" t="str">
            <v>15.1 ± 0.7</v>
          </cell>
          <cell r="H4162">
            <v>0.16437452799999999</v>
          </cell>
        </row>
        <row r="4163">
          <cell r="B4163" t="str">
            <v>Lfng</v>
          </cell>
          <cell r="C4163" t="str">
            <v>beta-1,3-N-acetylglucosaminyltransferase lunatic fringe precursor</v>
          </cell>
          <cell r="D4163">
            <v>0.16436015400000001</v>
          </cell>
          <cell r="E4163">
            <v>0.88405490200000003</v>
          </cell>
          <cell r="F4163" t="str">
            <v>28.3 ± 9.9</v>
          </cell>
          <cell r="G4163" t="str">
            <v>34.0 ± 10.5</v>
          </cell>
          <cell r="H4163">
            <v>0.16436015400000001</v>
          </cell>
        </row>
        <row r="4164">
          <cell r="B4164" t="str">
            <v>Ilvbl</v>
          </cell>
          <cell r="C4164" t="str">
            <v>acetolactate synthase-like protein isoform X3</v>
          </cell>
          <cell r="D4164">
            <v>-0.16435382500000001</v>
          </cell>
          <cell r="E4164">
            <v>0.81424001899999998</v>
          </cell>
          <cell r="F4164" t="str">
            <v>28.3 ± 4.4</v>
          </cell>
          <cell r="G4164" t="str">
            <v>27.4 ± 2.5</v>
          </cell>
          <cell r="H4164">
            <v>0.16435382500000001</v>
          </cell>
        </row>
        <row r="4165">
          <cell r="B4165" t="str">
            <v>Atxn1l</v>
          </cell>
          <cell r="C4165" t="str">
            <v>ataxin-1-like</v>
          </cell>
          <cell r="D4165">
            <v>-0.16435153499999999</v>
          </cell>
          <cell r="E4165">
            <v>0.71795807199999995</v>
          </cell>
          <cell r="F4165" t="str">
            <v>38.7 ± 4.9</v>
          </cell>
          <cell r="G4165" t="str">
            <v>37.2 ± 3.9</v>
          </cell>
          <cell r="H4165">
            <v>0.16435153499999999</v>
          </cell>
        </row>
        <row r="4166">
          <cell r="B4166" t="str">
            <v>4930430F08Rik</v>
          </cell>
          <cell r="C4166" t="str">
            <v>uncharacterized protein C12orf29 homolog isoform X1</v>
          </cell>
          <cell r="D4166">
            <v>0.16434902800000001</v>
          </cell>
          <cell r="E4166">
            <v>0.89699085700000003</v>
          </cell>
          <cell r="F4166" t="str">
            <v>10.5 ± 2.6</v>
          </cell>
          <cell r="G4166" t="str">
            <v>12.8 ± 2.3</v>
          </cell>
          <cell r="H4166">
            <v>0.16434902800000001</v>
          </cell>
        </row>
        <row r="4167">
          <cell r="B4167" t="str">
            <v>Polb</v>
          </cell>
          <cell r="C4167" t="str">
            <v>DNA polymerase beta isoform X2</v>
          </cell>
          <cell r="D4167">
            <v>0.16432079699999999</v>
          </cell>
          <cell r="E4167">
            <v>0.80386813400000001</v>
          </cell>
          <cell r="F4167" t="str">
            <v>42.9 ± 8.5</v>
          </cell>
          <cell r="G4167" t="str">
            <v>51.8 ± 4.0</v>
          </cell>
          <cell r="H4167">
            <v>0.16432079699999999</v>
          </cell>
        </row>
        <row r="4168">
          <cell r="B4168" t="str">
            <v>Rpl17</v>
          </cell>
          <cell r="C4168" t="str">
            <v>60S ribosomal protein L17</v>
          </cell>
          <cell r="D4168">
            <v>-0.164281286</v>
          </cell>
          <cell r="E4168">
            <v>0.76570989700000003</v>
          </cell>
          <cell r="F4168" t="str">
            <v>728.2 ± 90.4</v>
          </cell>
          <cell r="G4168" t="str">
            <v>706.2 ± 62.6</v>
          </cell>
          <cell r="H4168">
            <v>0.164281286</v>
          </cell>
        </row>
        <row r="4169">
          <cell r="B4169" t="str">
            <v>Dirc2</v>
          </cell>
          <cell r="C4169" t="str">
            <v>disrupted in renal carcinoma protein 2 homolog</v>
          </cell>
          <cell r="D4169">
            <v>0.164276271</v>
          </cell>
          <cell r="E4169">
            <v>0.74714867500000004</v>
          </cell>
          <cell r="F4169" t="str">
            <v>14.0 ± 0.5</v>
          </cell>
          <cell r="G4169" t="str">
            <v>17.0 ± 1.4</v>
          </cell>
          <cell r="H4169">
            <v>0.164276271</v>
          </cell>
        </row>
        <row r="4170">
          <cell r="B4170" t="str">
            <v>Tmem79</v>
          </cell>
          <cell r="C4170" t="str">
            <v>transmembrane protein 79 isoform X1</v>
          </cell>
          <cell r="D4170">
            <v>-0.16427125400000001</v>
          </cell>
          <cell r="E4170">
            <v>0.77056588999999998</v>
          </cell>
          <cell r="F4170" t="str">
            <v>59.8 ± 11.8</v>
          </cell>
          <cell r="G4170" t="str">
            <v>56.7 ± 8.5</v>
          </cell>
          <cell r="H4170">
            <v>0.16427125400000001</v>
          </cell>
        </row>
        <row r="4171">
          <cell r="B4171" t="str">
            <v>Txnip</v>
          </cell>
          <cell r="C4171" t="str">
            <v>thioredoxin-interacting protein isoform 2</v>
          </cell>
          <cell r="D4171">
            <v>-0.16423958599999999</v>
          </cell>
          <cell r="E4171">
            <v>0.80216588099999997</v>
          </cell>
          <cell r="F4171" t="str">
            <v>649.5 ± 108.5</v>
          </cell>
          <cell r="G4171" t="str">
            <v>629.4 ± 95.9</v>
          </cell>
          <cell r="H4171">
            <v>0.16423958599999999</v>
          </cell>
        </row>
        <row r="4172">
          <cell r="B4172" t="str">
            <v>Dnaja1</v>
          </cell>
          <cell r="C4172" t="str">
            <v>dnaJ homolog subfamily A member 1</v>
          </cell>
          <cell r="D4172">
            <v>0.16422732300000001</v>
          </cell>
          <cell r="E4172">
            <v>0.72267403100000005</v>
          </cell>
          <cell r="F4172" t="str">
            <v>17.8 ± 0.8</v>
          </cell>
          <cell r="G4172" t="str">
            <v>21.6 ± 0.8</v>
          </cell>
          <cell r="H4172">
            <v>0.16422732300000001</v>
          </cell>
        </row>
        <row r="4173">
          <cell r="B4173" t="str">
            <v>Nexn</v>
          </cell>
          <cell r="C4173" t="str">
            <v>nexilin</v>
          </cell>
          <cell r="D4173">
            <v>0.164156203</v>
          </cell>
          <cell r="E4173">
            <v>0.91267968600000005</v>
          </cell>
          <cell r="F4173" t="str">
            <v>4.6 ± 1.1</v>
          </cell>
          <cell r="G4173" t="str">
            <v>5.5 ± 1.3</v>
          </cell>
          <cell r="H4173">
            <v>0.164156203</v>
          </cell>
        </row>
        <row r="4174">
          <cell r="B4174" t="str">
            <v>Usp32</v>
          </cell>
          <cell r="C4174" t="str">
            <v>ubiquitin carboxyl-terminal hydrolase 32 isoform X2</v>
          </cell>
          <cell r="D4174">
            <v>-0.16408837600000001</v>
          </cell>
          <cell r="E4174">
            <v>0.76356868099999997</v>
          </cell>
          <cell r="F4174" t="str">
            <v>26.1 ± 5.5</v>
          </cell>
          <cell r="G4174" t="str">
            <v>25.0 ± 2.7</v>
          </cell>
          <cell r="H4174">
            <v>0.16408837600000001</v>
          </cell>
        </row>
        <row r="4175">
          <cell r="B4175" t="str">
            <v>Kdm5c</v>
          </cell>
          <cell r="C4175" t="str">
            <v>lysine-specific demethylase 5C isoform X7</v>
          </cell>
          <cell r="D4175">
            <v>0.16407586499999999</v>
          </cell>
          <cell r="E4175">
            <v>0.67516859200000001</v>
          </cell>
          <cell r="F4175" t="str">
            <v>35.1 ± 2.9</v>
          </cell>
          <cell r="G4175" t="str">
            <v>42.5 ± 2.2</v>
          </cell>
          <cell r="H4175">
            <v>0.16407586499999999</v>
          </cell>
        </row>
        <row r="4176">
          <cell r="B4176" t="str">
            <v>Zbtb41</v>
          </cell>
          <cell r="C4176" t="str">
            <v>zinc finger and BTB domain-containing protein 41 isoform X1</v>
          </cell>
          <cell r="D4176">
            <v>0.164036722</v>
          </cell>
          <cell r="E4176">
            <v>0.68716113999999995</v>
          </cell>
          <cell r="F4176" t="str">
            <v>24.1 ± 1.1</v>
          </cell>
          <cell r="G4176" t="str">
            <v>29.1 ± 1.4</v>
          </cell>
          <cell r="H4176">
            <v>0.164036722</v>
          </cell>
        </row>
        <row r="4177">
          <cell r="B4177" t="str">
            <v>Anxa5</v>
          </cell>
          <cell r="C4177" t="str">
            <v>annexin A5</v>
          </cell>
          <cell r="D4177">
            <v>0.16400403799999999</v>
          </cell>
          <cell r="E4177">
            <v>0.71726206999999997</v>
          </cell>
          <cell r="F4177" t="str">
            <v>475.8 ± 44.4</v>
          </cell>
          <cell r="G4177" t="str">
            <v>575.6 ± 82.5</v>
          </cell>
          <cell r="H4177">
            <v>0.16400403799999999</v>
          </cell>
        </row>
        <row r="4178">
          <cell r="B4178" t="str">
            <v>Dek</v>
          </cell>
          <cell r="C4178" t="str">
            <v>protein DEK</v>
          </cell>
          <cell r="D4178">
            <v>0.16397466599999999</v>
          </cell>
          <cell r="E4178">
            <v>0.73127264599999997</v>
          </cell>
          <cell r="F4178" t="str">
            <v>156.0 ± 9.8</v>
          </cell>
          <cell r="G4178" t="str">
            <v>188.4 ± 24.2</v>
          </cell>
          <cell r="H4178">
            <v>0.16397466599999999</v>
          </cell>
        </row>
        <row r="4179">
          <cell r="B4179" t="str">
            <v>Mkks</v>
          </cell>
          <cell r="C4179" t="str">
            <v>McKusick-Kaufman/Bardet-Biedl syndromes putative chaperonin isoform 3</v>
          </cell>
          <cell r="D4179">
            <v>0.16396313400000001</v>
          </cell>
          <cell r="E4179">
            <v>0.81314393600000001</v>
          </cell>
          <cell r="F4179" t="str">
            <v>15.0 ± 1.9</v>
          </cell>
          <cell r="G4179" t="str">
            <v>18.3 ± 1.2</v>
          </cell>
          <cell r="H4179">
            <v>0.16396313400000001</v>
          </cell>
        </row>
        <row r="4180">
          <cell r="B4180" t="str">
            <v>Cenpj</v>
          </cell>
          <cell r="C4180" t="str">
            <v>centromere protein J isoform X2</v>
          </cell>
          <cell r="D4180">
            <v>-0.16391323799999999</v>
          </cell>
          <cell r="E4180">
            <v>0.85318960399999999</v>
          </cell>
          <cell r="F4180" t="str">
            <v>8.0 ± 1.4</v>
          </cell>
          <cell r="G4180" t="str">
            <v>7.7 ± 1.5</v>
          </cell>
          <cell r="H4180">
            <v>0.16391323799999999</v>
          </cell>
        </row>
        <row r="4181">
          <cell r="B4181" t="str">
            <v>Slc25a47</v>
          </cell>
          <cell r="C4181" t="str">
            <v>solute carrier family 25 member 47</v>
          </cell>
          <cell r="D4181">
            <v>-0.16390500899999999</v>
          </cell>
          <cell r="E4181">
            <v>0.91059446600000005</v>
          </cell>
          <cell r="F4181" t="str">
            <v>5.2 ± 0.6</v>
          </cell>
          <cell r="G4181" t="str">
            <v>5.0 ± 0.3</v>
          </cell>
          <cell r="H4181">
            <v>0.16390500899999999</v>
          </cell>
        </row>
        <row r="4182">
          <cell r="B4182" t="str">
            <v>Cox20</v>
          </cell>
          <cell r="C4182" t="str">
            <v>cytochrome c oxidase protein 20 homolog</v>
          </cell>
          <cell r="D4182">
            <v>0.163834063</v>
          </cell>
          <cell r="E4182">
            <v>0.83482333099999995</v>
          </cell>
          <cell r="F4182" t="str">
            <v>62.9 ± 8.6</v>
          </cell>
          <cell r="G4182" t="str">
            <v>75.8 ± 6.4</v>
          </cell>
          <cell r="H4182">
            <v>0.163834063</v>
          </cell>
        </row>
        <row r="4183">
          <cell r="B4183" t="str">
            <v>Purb</v>
          </cell>
          <cell r="C4183" t="str">
            <v>transcriptional activator protein Pur-beta</v>
          </cell>
          <cell r="D4183">
            <v>0.163767621</v>
          </cell>
          <cell r="E4183">
            <v>0.71726206999999997</v>
          </cell>
          <cell r="F4183" t="str">
            <v>50.1 ± 7.6</v>
          </cell>
          <cell r="G4183" t="str">
            <v>60.2 ± 4.4</v>
          </cell>
          <cell r="H4183">
            <v>0.163767621</v>
          </cell>
        </row>
        <row r="4184">
          <cell r="B4184" t="str">
            <v>Msmo1</v>
          </cell>
          <cell r="C4184" t="str">
            <v>methylsterol monooxygenase 1</v>
          </cell>
          <cell r="D4184">
            <v>0.16369735199999999</v>
          </cell>
          <cell r="E4184">
            <v>0.82009745199999995</v>
          </cell>
          <cell r="F4184" t="str">
            <v>148.3 ± 35.5</v>
          </cell>
          <cell r="G4184" t="str">
            <v>178.8 ± 31.6</v>
          </cell>
          <cell r="H4184">
            <v>0.16369735199999999</v>
          </cell>
        </row>
        <row r="4185">
          <cell r="B4185" t="str">
            <v>Mpnd</v>
          </cell>
          <cell r="C4185" t="str">
            <v>MPN domain-containing protein</v>
          </cell>
          <cell r="D4185">
            <v>0.16362761100000001</v>
          </cell>
          <cell r="E4185">
            <v>0.70992753399999997</v>
          </cell>
          <cell r="F4185" t="str">
            <v>86.1 ± 9.1</v>
          </cell>
          <cell r="G4185" t="str">
            <v>103.0 ± 5.9</v>
          </cell>
          <cell r="H4185">
            <v>0.16362761100000001</v>
          </cell>
        </row>
        <row r="4186">
          <cell r="B4186" t="str">
            <v>Fdx1</v>
          </cell>
          <cell r="C4186" t="str">
            <v>adrenodoxin, mitochondrial isoform 2 precursor</v>
          </cell>
          <cell r="D4186">
            <v>0.163621142</v>
          </cell>
          <cell r="E4186">
            <v>0.82450983</v>
          </cell>
          <cell r="F4186" t="str">
            <v>37.5 ± 2.9</v>
          </cell>
          <cell r="G4186" t="str">
            <v>45.5 ± 0.3</v>
          </cell>
          <cell r="H4186">
            <v>0.163621142</v>
          </cell>
        </row>
        <row r="4187">
          <cell r="B4187" t="str">
            <v>Ank3</v>
          </cell>
          <cell r="C4187" t="str">
            <v>ankyrin-3 isoform X45</v>
          </cell>
          <cell r="D4187">
            <v>-0.16360507299999999</v>
          </cell>
          <cell r="E4187">
            <v>0.77018878499999999</v>
          </cell>
          <cell r="F4187" t="str">
            <v>12.7 ± 1.4</v>
          </cell>
          <cell r="G4187" t="str">
            <v>12.2 ± 2.0</v>
          </cell>
          <cell r="H4187">
            <v>0.16360507299999999</v>
          </cell>
        </row>
        <row r="4188">
          <cell r="B4188" t="str">
            <v>Kctd21</v>
          </cell>
          <cell r="C4188" t="str">
            <v>BTB/POZ domain-containing protein KCTD21 isoform X1</v>
          </cell>
          <cell r="D4188">
            <v>0.16356881700000001</v>
          </cell>
          <cell r="E4188">
            <v>0.88411074599999995</v>
          </cell>
          <cell r="F4188" t="str">
            <v>4.5 ± 0.2</v>
          </cell>
          <cell r="G4188" t="str">
            <v>5.4 ± 0.5</v>
          </cell>
          <cell r="H4188">
            <v>0.16356881700000001</v>
          </cell>
        </row>
        <row r="4189">
          <cell r="B4189" t="str">
            <v>Gprasp1</v>
          </cell>
          <cell r="C4189" t="str">
            <v>G-protein coupled receptor-associated sorting protein 1</v>
          </cell>
          <cell r="D4189">
            <v>0.16356326900000001</v>
          </cell>
          <cell r="E4189">
            <v>0.83018267499999998</v>
          </cell>
          <cell r="F4189" t="str">
            <v>5.7 ± 0.7</v>
          </cell>
          <cell r="G4189" t="str">
            <v>6.9 ± 0.9</v>
          </cell>
          <cell r="H4189">
            <v>0.16356326900000001</v>
          </cell>
        </row>
        <row r="4190">
          <cell r="B4190" t="str">
            <v>4930562F07Rik</v>
          </cell>
          <cell r="C4190" t="str">
            <v>RIKEN cDNA 4930562F07 gene</v>
          </cell>
          <cell r="D4190">
            <v>-0.163560277</v>
          </cell>
          <cell r="E4190">
            <v>0.86209022999999996</v>
          </cell>
          <cell r="F4190" t="str">
            <v>37.0 ± 3.7</v>
          </cell>
          <cell r="G4190" t="str">
            <v>35.8 ± 6.0</v>
          </cell>
          <cell r="H4190">
            <v>0.163560277</v>
          </cell>
        </row>
        <row r="4191">
          <cell r="B4191" t="str">
            <v>Frrs1</v>
          </cell>
          <cell r="C4191" t="str">
            <v>ferric-chelate reductase 1 isoform X1</v>
          </cell>
          <cell r="D4191">
            <v>-0.16354669699999999</v>
          </cell>
          <cell r="E4191">
            <v>0.80979569500000004</v>
          </cell>
          <cell r="F4191" t="str">
            <v>29.0 ± 7.6</v>
          </cell>
          <cell r="G4191" t="str">
            <v>27.7 ± 1.5</v>
          </cell>
          <cell r="H4191">
            <v>0.16354669699999999</v>
          </cell>
        </row>
        <row r="4192">
          <cell r="B4192" t="str">
            <v>Akirin2</v>
          </cell>
          <cell r="C4192" t="str">
            <v>akirin-2 isoform X1</v>
          </cell>
          <cell r="D4192">
            <v>-0.163531335</v>
          </cell>
          <cell r="E4192">
            <v>0.77945398200000005</v>
          </cell>
          <cell r="F4192" t="str">
            <v>40.3 ± 4.8</v>
          </cell>
          <cell r="G4192" t="str">
            <v>38.8 ± 1.5</v>
          </cell>
          <cell r="H4192">
            <v>0.163531335</v>
          </cell>
        </row>
        <row r="4193">
          <cell r="B4193" t="str">
            <v>Tiprl</v>
          </cell>
          <cell r="C4193" t="str">
            <v>TIP41-like protein isoform X2</v>
          </cell>
          <cell r="D4193">
            <v>0.16351339600000001</v>
          </cell>
          <cell r="E4193">
            <v>0.75564109000000002</v>
          </cell>
          <cell r="F4193" t="str">
            <v>13.8 ± 0.6</v>
          </cell>
          <cell r="G4193" t="str">
            <v>16.7 ± 1.2</v>
          </cell>
          <cell r="H4193">
            <v>0.16351339600000001</v>
          </cell>
        </row>
        <row r="4194">
          <cell r="B4194" t="str">
            <v>Rmi1</v>
          </cell>
          <cell r="C4194" t="str">
            <v>recQ-mediated genome instability protein 1 isoform X1</v>
          </cell>
          <cell r="D4194">
            <v>0.163492891</v>
          </cell>
          <cell r="E4194">
            <v>0.86245323299999999</v>
          </cell>
          <cell r="F4194" t="str">
            <v>5.3 ± 0.2</v>
          </cell>
          <cell r="G4194" t="str">
            <v>6.5 ± 0.6</v>
          </cell>
          <cell r="H4194">
            <v>0.163492891</v>
          </cell>
        </row>
        <row r="4195">
          <cell r="B4195" t="str">
            <v>Ahi1</v>
          </cell>
          <cell r="C4195" t="str">
            <v>jouberin isoform X1</v>
          </cell>
          <cell r="D4195">
            <v>0.163462469</v>
          </cell>
          <cell r="E4195">
            <v>0.88132885100000002</v>
          </cell>
          <cell r="F4195" t="str">
            <v>6.0 ± 1.5</v>
          </cell>
          <cell r="G4195" t="str">
            <v>7.3 ± 0.7</v>
          </cell>
          <cell r="H4195">
            <v>0.163462469</v>
          </cell>
        </row>
        <row r="4196">
          <cell r="B4196" t="str">
            <v>Pcgf6</v>
          </cell>
          <cell r="C4196" t="str">
            <v>polycomb group RING finger protein 6</v>
          </cell>
          <cell r="D4196">
            <v>0.163446385</v>
          </cell>
          <cell r="E4196">
            <v>0.78571863900000005</v>
          </cell>
          <cell r="F4196" t="str">
            <v>45.0 ± 2.8</v>
          </cell>
          <cell r="G4196" t="str">
            <v>54.4 ± 10.2</v>
          </cell>
          <cell r="H4196">
            <v>0.163446385</v>
          </cell>
        </row>
        <row r="4197">
          <cell r="B4197" t="str">
            <v>Slc3a1</v>
          </cell>
          <cell r="C4197" t="str">
            <v>neutral and basic amino acid transport protein rBAT</v>
          </cell>
          <cell r="D4197">
            <v>-0.16341058899999999</v>
          </cell>
          <cell r="E4197">
            <v>0.89163466300000005</v>
          </cell>
          <cell r="F4197" t="str">
            <v>4.2 ± 0.4</v>
          </cell>
          <cell r="G4197" t="str">
            <v>4.0 ± 0.3</v>
          </cell>
          <cell r="H4197">
            <v>0.16341058899999999</v>
          </cell>
        </row>
        <row r="4198">
          <cell r="B4198" t="str">
            <v>Trim25</v>
          </cell>
          <cell r="C4198" t="str">
            <v>E3 ubiquitin/ISG15 ligase TRIM25 isoform X1</v>
          </cell>
          <cell r="D4198">
            <v>-0.16330713899999999</v>
          </cell>
          <cell r="E4198">
            <v>0.78205504100000001</v>
          </cell>
          <cell r="F4198" t="str">
            <v>14.0 ± 2.2</v>
          </cell>
          <cell r="G4198" t="str">
            <v>13.5 ± 1.6</v>
          </cell>
          <cell r="H4198">
            <v>0.16330713899999999</v>
          </cell>
        </row>
        <row r="4199">
          <cell r="B4199" t="str">
            <v>Tns3</v>
          </cell>
          <cell r="C4199" t="str">
            <v>tensin-3</v>
          </cell>
          <cell r="D4199">
            <v>-0.163220106</v>
          </cell>
          <cell r="E4199">
            <v>0.68695034399999999</v>
          </cell>
          <cell r="F4199" t="str">
            <v>44.2 ± 5.9</v>
          </cell>
          <cell r="G4199" t="str">
            <v>42.5 ± 1.5</v>
          </cell>
          <cell r="H4199">
            <v>0.163220106</v>
          </cell>
        </row>
        <row r="4200">
          <cell r="B4200" t="str">
            <v>Mef2a</v>
          </cell>
          <cell r="C4200" t="str">
            <v>myocyte-specific enhancer factor 2A isoform X2</v>
          </cell>
          <cell r="D4200">
            <v>-0.16319289000000001</v>
          </cell>
          <cell r="E4200">
            <v>0.742915875</v>
          </cell>
          <cell r="F4200" t="str">
            <v>31.3 ± 5.2</v>
          </cell>
          <cell r="G4200" t="str">
            <v>29.1 ± 1.9</v>
          </cell>
          <cell r="H4200">
            <v>0.16319289000000001</v>
          </cell>
        </row>
        <row r="4201">
          <cell r="B4201" t="str">
            <v>Ilf2</v>
          </cell>
          <cell r="C4201" t="str">
            <v>interleukin enhancer-binding factor 2</v>
          </cell>
          <cell r="D4201">
            <v>0.16318598400000001</v>
          </cell>
          <cell r="E4201">
            <v>0.70317534699999995</v>
          </cell>
          <cell r="F4201" t="str">
            <v>104.1 ± 7.1</v>
          </cell>
          <cell r="G4201" t="str">
            <v>126.0 ± 6.4</v>
          </cell>
          <cell r="H4201">
            <v>0.16318598400000001</v>
          </cell>
        </row>
        <row r="4202">
          <cell r="B4202" t="str">
            <v>Pramef8</v>
          </cell>
          <cell r="C4202" t="str">
            <v>PRAME family member 8</v>
          </cell>
          <cell r="D4202">
            <v>0.163106221</v>
          </cell>
          <cell r="E4202">
            <v>0.75851567600000003</v>
          </cell>
          <cell r="F4202" t="str">
            <v>17.2 ± 1.2</v>
          </cell>
          <cell r="G4202" t="str">
            <v>20.7 ± 0.1</v>
          </cell>
          <cell r="H4202">
            <v>0.163106221</v>
          </cell>
        </row>
        <row r="4203">
          <cell r="B4203" t="str">
            <v>Tmem41a</v>
          </cell>
          <cell r="C4203" t="str">
            <v>transmembrane protein 41A precursor</v>
          </cell>
          <cell r="D4203">
            <v>-0.163096343</v>
          </cell>
          <cell r="E4203">
            <v>0.892858602</v>
          </cell>
          <cell r="F4203" t="str">
            <v>11.3 ± 1.7</v>
          </cell>
          <cell r="G4203" t="str">
            <v>10.9 ± 1.7</v>
          </cell>
          <cell r="H4203">
            <v>0.163096343</v>
          </cell>
        </row>
        <row r="4204">
          <cell r="B4204" t="str">
            <v>Tdrd7</v>
          </cell>
          <cell r="C4204" t="str">
            <v>tudor domain-containing protein 7 isoform X3</v>
          </cell>
          <cell r="D4204">
            <v>-0.163087066</v>
          </cell>
          <cell r="E4204">
            <v>0.77691898800000003</v>
          </cell>
          <cell r="F4204" t="str">
            <v>15.3 ± 1.5</v>
          </cell>
          <cell r="G4204" t="str">
            <v>14.7 ± 1.2</v>
          </cell>
          <cell r="H4204">
            <v>0.163087066</v>
          </cell>
        </row>
        <row r="4205">
          <cell r="B4205" t="str">
            <v>Zbed3</v>
          </cell>
          <cell r="C4205" t="str">
            <v>zinc finger BED domain-containing protein 3</v>
          </cell>
          <cell r="D4205">
            <v>0.16308143</v>
          </cell>
          <cell r="E4205">
            <v>0.86482815899999999</v>
          </cell>
          <cell r="F4205" t="str">
            <v>10.2 ± 1.7</v>
          </cell>
          <cell r="G4205" t="str">
            <v>12.3 ± 0.8</v>
          </cell>
          <cell r="H4205">
            <v>0.16308143</v>
          </cell>
        </row>
        <row r="4206">
          <cell r="B4206" t="str">
            <v>Hint2</v>
          </cell>
          <cell r="C4206" t="str">
            <v>histidine triad nucleotide-binding protein 2, mitochondrial isoform X1</v>
          </cell>
          <cell r="D4206">
            <v>-0.163071094</v>
          </cell>
          <cell r="E4206">
            <v>0.86819629399999998</v>
          </cell>
          <cell r="F4206" t="str">
            <v>37.8 ± 3.0</v>
          </cell>
          <cell r="G4206" t="str">
            <v>36.6 ± 4.2</v>
          </cell>
          <cell r="H4206">
            <v>0.163071094</v>
          </cell>
        </row>
        <row r="4207">
          <cell r="B4207" t="str">
            <v>Lrrc57</v>
          </cell>
          <cell r="C4207" t="str">
            <v>leucine-rich repeat-containing protein 57 isoform X1</v>
          </cell>
          <cell r="D4207">
            <v>0.162972795</v>
          </cell>
          <cell r="E4207">
            <v>0.84921599999999997</v>
          </cell>
          <cell r="F4207" t="str">
            <v>11.4 ± 0.8</v>
          </cell>
          <cell r="G4207" t="str">
            <v>13.9 ± 0.5</v>
          </cell>
          <cell r="H4207">
            <v>0.162972795</v>
          </cell>
        </row>
        <row r="4208">
          <cell r="B4208" t="str">
            <v>Nrde2</v>
          </cell>
          <cell r="C4208" t="str">
            <v>protein NRDE2 homolog isoform X1</v>
          </cell>
          <cell r="D4208">
            <v>0.162963411</v>
          </cell>
          <cell r="E4208">
            <v>0.71630550100000001</v>
          </cell>
          <cell r="F4208" t="str">
            <v>39.6 ± 1.6</v>
          </cell>
          <cell r="G4208" t="str">
            <v>48.1 ± 1.2</v>
          </cell>
          <cell r="H4208">
            <v>0.162963411</v>
          </cell>
        </row>
        <row r="4209">
          <cell r="B4209" t="str">
            <v>Bsg</v>
          </cell>
          <cell r="C4209" t="str">
            <v>basigin isoform 2 precursor</v>
          </cell>
          <cell r="D4209">
            <v>0.16295702500000001</v>
          </cell>
          <cell r="E4209">
            <v>0.746865577</v>
          </cell>
          <cell r="F4209" t="str">
            <v>946.3 ± 92.8</v>
          </cell>
          <cell r="G4209" t="str">
            <v>1149.5 ± 117.2</v>
          </cell>
          <cell r="H4209">
            <v>0.16295702500000001</v>
          </cell>
        </row>
        <row r="4210">
          <cell r="B4210" t="str">
            <v>Mpdu1</v>
          </cell>
          <cell r="C4210" t="str">
            <v>mannose-P-dolichol utilization defect 1 protein isoform 3</v>
          </cell>
          <cell r="D4210">
            <v>-0.16295067099999999</v>
          </cell>
          <cell r="E4210">
            <v>0.74582427600000001</v>
          </cell>
          <cell r="F4210" t="str">
            <v>53.9 ± 3.0</v>
          </cell>
          <cell r="G4210" t="str">
            <v>52.0 ± 0.2</v>
          </cell>
          <cell r="H4210">
            <v>0.16295067099999999</v>
          </cell>
        </row>
        <row r="4211">
          <cell r="B4211" t="str">
            <v>Dcun1d4</v>
          </cell>
          <cell r="C4211" t="str">
            <v>DCN1-like protein 4 isoform X3</v>
          </cell>
          <cell r="D4211">
            <v>0.162946271</v>
          </cell>
          <cell r="E4211">
            <v>0.82978466399999995</v>
          </cell>
          <cell r="F4211" t="str">
            <v>11.9 ± 2.8</v>
          </cell>
          <cell r="G4211" t="str">
            <v>14.3 ± 1.8</v>
          </cell>
          <cell r="H4211">
            <v>0.162946271</v>
          </cell>
        </row>
        <row r="4212">
          <cell r="B4212" t="str">
            <v>Arsk</v>
          </cell>
          <cell r="C4212" t="str">
            <v>arylsulfatase K precursor</v>
          </cell>
          <cell r="D4212">
            <v>0.16292820499999999</v>
          </cell>
          <cell r="E4212">
            <v>0.86761908300000001</v>
          </cell>
          <cell r="F4212" t="str">
            <v>5.6 ± 0.6</v>
          </cell>
          <cell r="G4212" t="str">
            <v>6.8 ± 0.7</v>
          </cell>
          <cell r="H4212">
            <v>0.16292820499999999</v>
          </cell>
        </row>
        <row r="4213">
          <cell r="B4213" t="str">
            <v>Hnrnpr</v>
          </cell>
          <cell r="C4213" t="str">
            <v>heterogeneous nuclear ribonucleoprotein R isoform X2</v>
          </cell>
          <cell r="D4213">
            <v>0.162919752</v>
          </cell>
          <cell r="E4213">
            <v>0.69177773399999998</v>
          </cell>
          <cell r="F4213" t="str">
            <v>49.2 ± 1.3</v>
          </cell>
          <cell r="G4213" t="str">
            <v>59.1 ± 1.9</v>
          </cell>
          <cell r="H4213">
            <v>0.162919752</v>
          </cell>
        </row>
        <row r="4214">
          <cell r="B4214" t="str">
            <v>Atp6v1g1</v>
          </cell>
          <cell r="C4214" t="str">
            <v>V-type proton ATPase subunit G 1</v>
          </cell>
          <cell r="D4214">
            <v>-0.16291207899999999</v>
          </cell>
          <cell r="E4214">
            <v>0.73897211799999996</v>
          </cell>
          <cell r="F4214" t="str">
            <v>94.2 ± 1.7</v>
          </cell>
          <cell r="G4214" t="str">
            <v>91.1 ± 4.2</v>
          </cell>
          <cell r="H4214">
            <v>0.16291207899999999</v>
          </cell>
        </row>
        <row r="4215">
          <cell r="B4215" t="str">
            <v>Dusp2</v>
          </cell>
          <cell r="C4215" t="str">
            <v>dual specificity protein phosphatase 2</v>
          </cell>
          <cell r="D4215">
            <v>0.162907257</v>
          </cell>
          <cell r="E4215">
            <v>0.92331824600000001</v>
          </cell>
          <cell r="F4215" t="str">
            <v>4.1 ± 1.0</v>
          </cell>
          <cell r="G4215" t="str">
            <v>4.9 ± 1.1</v>
          </cell>
          <cell r="H4215">
            <v>0.162907257</v>
          </cell>
        </row>
        <row r="4216">
          <cell r="B4216" t="str">
            <v>Ddx1</v>
          </cell>
          <cell r="C4216" t="str">
            <v>ATP-dependent RNA helicase DDX1</v>
          </cell>
          <cell r="D4216">
            <v>0.16288132799999999</v>
          </cell>
          <cell r="E4216">
            <v>0.77018878499999999</v>
          </cell>
          <cell r="F4216" t="str">
            <v>161.1 ± 22.8</v>
          </cell>
          <cell r="G4216" t="str">
            <v>196.0 ± 7.6</v>
          </cell>
          <cell r="H4216">
            <v>0.16288132799999999</v>
          </cell>
        </row>
        <row r="4217">
          <cell r="B4217" t="str">
            <v>Pax8</v>
          </cell>
          <cell r="C4217" t="str">
            <v>paired box protein Pax-8</v>
          </cell>
          <cell r="D4217">
            <v>-0.162865544</v>
          </cell>
          <cell r="E4217">
            <v>0.66943098499999998</v>
          </cell>
          <cell r="F4217" t="str">
            <v>141.5 ± 9.6</v>
          </cell>
          <cell r="G4217" t="str">
            <v>136.4 ± 3.5</v>
          </cell>
          <cell r="H4217">
            <v>0.162865544</v>
          </cell>
        </row>
        <row r="4218">
          <cell r="B4218" t="str">
            <v>Ppp1r12a</v>
          </cell>
          <cell r="C4218" t="str">
            <v>protein phosphatase 1 regulatory subunit 12A</v>
          </cell>
          <cell r="D4218">
            <v>0.162818777</v>
          </cell>
          <cell r="E4218">
            <v>0.75564109000000002</v>
          </cell>
          <cell r="F4218" t="str">
            <v>84.5 ± 8.6</v>
          </cell>
          <cell r="G4218" t="str">
            <v>102.4 ± 8.8</v>
          </cell>
          <cell r="H4218">
            <v>0.162818777</v>
          </cell>
        </row>
        <row r="4219">
          <cell r="B4219" t="str">
            <v>Sccpdh</v>
          </cell>
          <cell r="C4219" t="str">
            <v>saccharopine dehydrogenase-like oxidoreductase</v>
          </cell>
          <cell r="D4219">
            <v>0.16280681499999999</v>
          </cell>
          <cell r="E4219">
            <v>0.81532808899999998</v>
          </cell>
          <cell r="F4219" t="str">
            <v>19.4 ± 1.7</v>
          </cell>
          <cell r="G4219" t="str">
            <v>23.5 ± 1.0</v>
          </cell>
          <cell r="H4219">
            <v>0.16280681499999999</v>
          </cell>
        </row>
        <row r="4220">
          <cell r="B4220" t="str">
            <v>Gatad2a</v>
          </cell>
          <cell r="C4220" t="str">
            <v>transcriptional repressor p66 alpha isoform X9</v>
          </cell>
          <cell r="D4220">
            <v>-0.162805798</v>
          </cell>
          <cell r="E4220">
            <v>0.78063735099999998</v>
          </cell>
          <cell r="F4220" t="str">
            <v>57.2 ± 15.2</v>
          </cell>
          <cell r="G4220" t="str">
            <v>54.8 ± 4.7</v>
          </cell>
          <cell r="H4220">
            <v>0.162805798</v>
          </cell>
        </row>
        <row r="4221">
          <cell r="B4221" t="str">
            <v>Prdx4</v>
          </cell>
          <cell r="C4221" t="str">
            <v>peroxiredoxin-4 isoform 1 precursor</v>
          </cell>
          <cell r="D4221">
            <v>0.16272740799999999</v>
          </cell>
          <cell r="E4221">
            <v>0.77123535300000001</v>
          </cell>
          <cell r="F4221" t="str">
            <v>104.1 ± 19.1</v>
          </cell>
          <cell r="G4221" t="str">
            <v>125.4 ± 12.3</v>
          </cell>
          <cell r="H4221">
            <v>0.16272740799999999</v>
          </cell>
        </row>
        <row r="4222">
          <cell r="B4222" t="str">
            <v>Slc12a5</v>
          </cell>
          <cell r="C4222" t="str">
            <v>solute carrier family 12 member 5</v>
          </cell>
          <cell r="D4222">
            <v>0.162664051</v>
          </cell>
          <cell r="E4222">
            <v>0.93798873100000002</v>
          </cell>
          <cell r="F4222" t="str">
            <v>1.1 ± 0.4</v>
          </cell>
          <cell r="G4222" t="str">
            <v>1.3 ± 0.5</v>
          </cell>
          <cell r="H4222">
            <v>0.162664051</v>
          </cell>
        </row>
        <row r="4223">
          <cell r="B4223" t="str">
            <v>Tti2</v>
          </cell>
          <cell r="C4223" t="str">
            <v>TELO2-interacting protein 2 isoform b</v>
          </cell>
          <cell r="D4223">
            <v>0.16264482599999999</v>
          </cell>
          <cell r="E4223">
            <v>0.80204128399999997</v>
          </cell>
          <cell r="F4223" t="str">
            <v>13.7 ± 3.0</v>
          </cell>
          <cell r="G4223" t="str">
            <v>16.5 ± 0.5</v>
          </cell>
          <cell r="H4223">
            <v>0.16264482599999999</v>
          </cell>
        </row>
        <row r="4224">
          <cell r="B4224" t="str">
            <v>Rap2c</v>
          </cell>
          <cell r="C4224" t="str">
            <v>ras-related protein Rap-2c isoform X1</v>
          </cell>
          <cell r="D4224">
            <v>0.16261134299999999</v>
          </cell>
          <cell r="E4224">
            <v>0.80216588099999997</v>
          </cell>
          <cell r="F4224" t="str">
            <v>11.0 ± 0.7</v>
          </cell>
          <cell r="G4224" t="str">
            <v>13.3 ± 0.9</v>
          </cell>
          <cell r="H4224">
            <v>0.16261134299999999</v>
          </cell>
        </row>
        <row r="4225">
          <cell r="B4225" t="str">
            <v>Ksr2</v>
          </cell>
          <cell r="C4225" t="str">
            <v>kinase suppressor of Ras 2 isoform X3</v>
          </cell>
          <cell r="D4225">
            <v>-0.16257100599999999</v>
          </cell>
          <cell r="E4225">
            <v>0.92085975900000006</v>
          </cell>
          <cell r="F4225" t="str">
            <v>1.2 ± 0.2</v>
          </cell>
          <cell r="G4225" t="str">
            <v>1.2 ± 0.4</v>
          </cell>
          <cell r="H4225">
            <v>0.16257100599999999</v>
          </cell>
        </row>
        <row r="4226">
          <cell r="B4226" t="str">
            <v>Fancd2</v>
          </cell>
          <cell r="C4226" t="str">
            <v>Fanconi anemia group D2 protein homolog isoform X3</v>
          </cell>
          <cell r="D4226">
            <v>0.16256986200000001</v>
          </cell>
          <cell r="E4226">
            <v>0.79759986400000005</v>
          </cell>
          <cell r="F4226" t="str">
            <v>10.1 ± 0.4</v>
          </cell>
          <cell r="G4226" t="str">
            <v>12.2 ± 1.7</v>
          </cell>
          <cell r="H4226">
            <v>0.16256986200000001</v>
          </cell>
        </row>
        <row r="4227">
          <cell r="B4227" t="str">
            <v>Stk38l</v>
          </cell>
          <cell r="C4227" t="str">
            <v>serine/threonine-protein kinase 38-like isoform X5</v>
          </cell>
          <cell r="D4227">
            <v>-0.162558285</v>
          </cell>
          <cell r="E4227">
            <v>0.84353745099999999</v>
          </cell>
          <cell r="F4227" t="str">
            <v>9.3 ± 2.1</v>
          </cell>
          <cell r="G4227" t="str">
            <v>8.9 ± 1.3</v>
          </cell>
          <cell r="H4227">
            <v>0.162558285</v>
          </cell>
        </row>
        <row r="4228">
          <cell r="B4228" t="str">
            <v>Alyref2</v>
          </cell>
          <cell r="C4228" t="str">
            <v>aly/REF export factor 2</v>
          </cell>
          <cell r="D4228">
            <v>0.16251724100000001</v>
          </cell>
          <cell r="E4228">
            <v>0.93636542700000003</v>
          </cell>
          <cell r="F4228" t="str">
            <v>4.6 ± 1.5</v>
          </cell>
          <cell r="G4228" t="str">
            <v>5.6 ± 1.0</v>
          </cell>
          <cell r="H4228">
            <v>0.16251724100000001</v>
          </cell>
        </row>
        <row r="4229">
          <cell r="B4229" t="str">
            <v>Gtf2f2</v>
          </cell>
          <cell r="C4229" t="str">
            <v>general transcription factor IIF subunit 2</v>
          </cell>
          <cell r="D4229">
            <v>-0.16249223800000001</v>
          </cell>
          <cell r="E4229">
            <v>0.78860224400000001</v>
          </cell>
          <cell r="F4229" t="str">
            <v>53.9 ± 6.8</v>
          </cell>
          <cell r="G4229" t="str">
            <v>51.8 ± 7.8</v>
          </cell>
          <cell r="H4229">
            <v>0.16249223800000001</v>
          </cell>
        </row>
        <row r="4230">
          <cell r="B4230" t="str">
            <v>Vps4a</v>
          </cell>
          <cell r="C4230" t="str">
            <v>vacuolar protein sorting-associated protein 4A</v>
          </cell>
          <cell r="D4230">
            <v>-0.16248036499999999</v>
          </cell>
          <cell r="E4230">
            <v>0.769255362</v>
          </cell>
          <cell r="F4230" t="str">
            <v>41.1 ± 5.2</v>
          </cell>
          <cell r="G4230" t="str">
            <v>39.7 ± 3.8</v>
          </cell>
          <cell r="H4230">
            <v>0.16248036499999999</v>
          </cell>
        </row>
        <row r="4231">
          <cell r="B4231" t="str">
            <v>Idua</v>
          </cell>
          <cell r="C4231" t="str">
            <v>alpha-L-iduronidase isoform X2</v>
          </cell>
          <cell r="D4231">
            <v>-0.16238819500000001</v>
          </cell>
          <cell r="E4231">
            <v>0.90484012400000002</v>
          </cell>
          <cell r="F4231" t="str">
            <v>5.7 ± 1.3</v>
          </cell>
          <cell r="G4231" t="str">
            <v>5.5 ± 1.5</v>
          </cell>
          <cell r="H4231">
            <v>0.16238819500000001</v>
          </cell>
        </row>
        <row r="4232">
          <cell r="B4232" t="str">
            <v>Kdelc1</v>
          </cell>
          <cell r="C4232" t="str">
            <v>KDEL motif-containing protein 1 precursor</v>
          </cell>
          <cell r="D4232">
            <v>0.16236951099999999</v>
          </cell>
          <cell r="E4232">
            <v>0.78418905299999997</v>
          </cell>
          <cell r="F4232" t="str">
            <v>22.4 ± 2.4</v>
          </cell>
          <cell r="G4232" t="str">
            <v>27.1 ± 1.3</v>
          </cell>
          <cell r="H4232">
            <v>0.16236951099999999</v>
          </cell>
        </row>
        <row r="4233">
          <cell r="B4233" t="str">
            <v>Anxa2</v>
          </cell>
          <cell r="C4233" t="str">
            <v>annexin A2</v>
          </cell>
          <cell r="D4233">
            <v>-0.16234622800000001</v>
          </cell>
          <cell r="E4233">
            <v>0.74201154800000002</v>
          </cell>
          <cell r="F4233" t="str">
            <v>422.5 ± 61.1</v>
          </cell>
          <cell r="G4233" t="str">
            <v>406.6 ± 61.0</v>
          </cell>
          <cell r="H4233">
            <v>0.16234622800000001</v>
          </cell>
        </row>
        <row r="4234">
          <cell r="B4234" t="str">
            <v>Dusp28</v>
          </cell>
          <cell r="C4234" t="str">
            <v>dual specificity phosphatase 28</v>
          </cell>
          <cell r="D4234">
            <v>-0.162291871</v>
          </cell>
          <cell r="E4234">
            <v>0.87185866400000001</v>
          </cell>
          <cell r="F4234" t="str">
            <v>14.6 ± 1.1</v>
          </cell>
          <cell r="G4234" t="str">
            <v>14.2 ± 1.3</v>
          </cell>
          <cell r="H4234">
            <v>0.162291871</v>
          </cell>
        </row>
        <row r="4235">
          <cell r="B4235" t="str">
            <v>Atmin</v>
          </cell>
          <cell r="C4235" t="str">
            <v>ATM interactor isoform X3</v>
          </cell>
          <cell r="D4235">
            <v>-0.16225595500000001</v>
          </cell>
          <cell r="E4235">
            <v>0.75860326300000003</v>
          </cell>
          <cell r="F4235" t="str">
            <v>19.7 ± 1.7</v>
          </cell>
          <cell r="G4235" t="str">
            <v>19.1 ± 1.9</v>
          </cell>
          <cell r="H4235">
            <v>0.16225595500000001</v>
          </cell>
        </row>
        <row r="4236">
          <cell r="B4236" t="str">
            <v>Hist1h2bb</v>
          </cell>
          <cell r="C4236" t="str">
            <v>histone H2B type 1-B</v>
          </cell>
          <cell r="D4236">
            <v>0.16225515500000001</v>
          </cell>
          <cell r="E4236">
            <v>0.77398646100000001</v>
          </cell>
          <cell r="F4236" t="str">
            <v>1568.8 ± 253.6</v>
          </cell>
          <cell r="G4236" t="str">
            <v>1890.8 ± 218.1</v>
          </cell>
          <cell r="H4236">
            <v>0.16225515500000001</v>
          </cell>
        </row>
        <row r="4237">
          <cell r="B4237" t="str">
            <v>Akap5</v>
          </cell>
          <cell r="C4237" t="str">
            <v>A-kinase anchor protein 5</v>
          </cell>
          <cell r="D4237">
            <v>-0.16222030000000001</v>
          </cell>
          <cell r="E4237">
            <v>0.94009367300000002</v>
          </cell>
          <cell r="F4237" t="str">
            <v>1.6 ± 0.9</v>
          </cell>
          <cell r="G4237" t="str">
            <v>1.6 ± 0.4</v>
          </cell>
          <cell r="H4237">
            <v>0.16222030000000001</v>
          </cell>
        </row>
        <row r="4238">
          <cell r="B4238" t="str">
            <v>Fes</v>
          </cell>
          <cell r="C4238" t="str">
            <v>tyrosine-protein kinase Fes/Fps</v>
          </cell>
          <cell r="D4238">
            <v>-0.16221205999999999</v>
          </cell>
          <cell r="E4238">
            <v>0.89632631100000004</v>
          </cell>
          <cell r="F4238" t="str">
            <v>3.6 ± 0.6</v>
          </cell>
          <cell r="G4238" t="str">
            <v>3.4 ± 0.2</v>
          </cell>
          <cell r="H4238">
            <v>0.16221205999999999</v>
          </cell>
        </row>
        <row r="4239">
          <cell r="B4239" t="str">
            <v>Yod1</v>
          </cell>
          <cell r="C4239" t="str">
            <v>ubiquitin thioesterase OTU1</v>
          </cell>
          <cell r="D4239">
            <v>0.162208881</v>
          </cell>
          <cell r="E4239">
            <v>0.77018878499999999</v>
          </cell>
          <cell r="F4239" t="str">
            <v>12.0 ± 1.0</v>
          </cell>
          <cell r="G4239" t="str">
            <v>14.6 ± 1.2</v>
          </cell>
          <cell r="H4239">
            <v>0.162208881</v>
          </cell>
        </row>
        <row r="4240">
          <cell r="B4240" t="str">
            <v>Elk3</v>
          </cell>
          <cell r="C4240" t="str">
            <v>ETS domain-containing protein Elk-3 isoform Elk3c</v>
          </cell>
          <cell r="D4240">
            <v>-0.16220563700000001</v>
          </cell>
          <cell r="E4240">
            <v>0.84388742000000005</v>
          </cell>
          <cell r="F4240" t="str">
            <v>37.2 ± 5.6</v>
          </cell>
          <cell r="G4240" t="str">
            <v>35.8 ± 11.6</v>
          </cell>
          <cell r="H4240">
            <v>0.16220563700000001</v>
          </cell>
        </row>
        <row r="4241">
          <cell r="B4241" t="str">
            <v>Bri3bp</v>
          </cell>
          <cell r="C4241" t="str">
            <v>BRI3-binding protein isoform X1</v>
          </cell>
          <cell r="D4241">
            <v>0.162201447</v>
          </cell>
          <cell r="E4241">
            <v>0.79658088999999999</v>
          </cell>
          <cell r="F4241" t="str">
            <v>19.4 ± 5.0</v>
          </cell>
          <cell r="G4241" t="str">
            <v>23.3 ± 3.2</v>
          </cell>
          <cell r="H4241">
            <v>0.162201447</v>
          </cell>
        </row>
        <row r="4242">
          <cell r="B4242" t="str">
            <v>Nin</v>
          </cell>
          <cell r="C4242" t="str">
            <v>ninein isoform X2</v>
          </cell>
          <cell r="D4242">
            <v>0.16218742799999999</v>
          </cell>
          <cell r="E4242">
            <v>0.76785315899999995</v>
          </cell>
          <cell r="F4242" t="str">
            <v>20.5 ± 2.5</v>
          </cell>
          <cell r="G4242" t="str">
            <v>25.1 ± 3.6</v>
          </cell>
          <cell r="H4242">
            <v>0.16218742799999999</v>
          </cell>
        </row>
        <row r="4243">
          <cell r="B4243" t="str">
            <v>Txn2</v>
          </cell>
          <cell r="C4243" t="str">
            <v>thioredoxin, mitochondrial precursor</v>
          </cell>
          <cell r="D4243">
            <v>-0.162170382</v>
          </cell>
          <cell r="E4243">
            <v>0.79759986400000005</v>
          </cell>
          <cell r="F4243" t="str">
            <v>70.5 ± 11.0</v>
          </cell>
          <cell r="G4243" t="str">
            <v>68.4 ± 2.6</v>
          </cell>
          <cell r="H4243">
            <v>0.162170382</v>
          </cell>
        </row>
        <row r="4244">
          <cell r="B4244" t="str">
            <v>Net1</v>
          </cell>
          <cell r="C4244" t="str">
            <v>neuroepithelial cell-transforming gene 1 protein isoform 1</v>
          </cell>
          <cell r="D4244">
            <v>0.16206946699999999</v>
          </cell>
          <cell r="E4244">
            <v>0.80216588099999997</v>
          </cell>
          <cell r="F4244" t="str">
            <v>53.0 ± 16.1</v>
          </cell>
          <cell r="G4244" t="str">
            <v>63.6 ± 5.0</v>
          </cell>
          <cell r="H4244">
            <v>0.16206946699999999</v>
          </cell>
        </row>
        <row r="4245">
          <cell r="B4245" t="str">
            <v>Kdm1b</v>
          </cell>
          <cell r="C4245" t="str">
            <v>lysine-specific histone demethylase 1B isoform X7</v>
          </cell>
          <cell r="D4245">
            <v>0.16205391299999999</v>
          </cell>
          <cell r="E4245">
            <v>0.76570989700000003</v>
          </cell>
          <cell r="F4245" t="str">
            <v>15.2 ± 1.6</v>
          </cell>
          <cell r="G4245" t="str">
            <v>18.4 ± 1.8</v>
          </cell>
          <cell r="H4245">
            <v>0.16205391299999999</v>
          </cell>
        </row>
        <row r="4246">
          <cell r="B4246" t="str">
            <v>Tomt</v>
          </cell>
          <cell r="C4246" t="str">
            <v>transmembrane O-methyltransferase</v>
          </cell>
          <cell r="D4246">
            <v>0.162042357</v>
          </cell>
          <cell r="E4246">
            <v>0.92085975900000006</v>
          </cell>
          <cell r="F4246" t="str">
            <v>5.1 ± 0.2</v>
          </cell>
          <cell r="G4246" t="str">
            <v>6.2 ± 1.3</v>
          </cell>
          <cell r="H4246">
            <v>0.162042357</v>
          </cell>
        </row>
        <row r="4247">
          <cell r="B4247" t="str">
            <v>Ddx11</v>
          </cell>
          <cell r="C4247" t="str">
            <v>probable ATP-dependent DNA helicase DDX11 isoform X3</v>
          </cell>
          <cell r="D4247">
            <v>0.162041615</v>
          </cell>
          <cell r="E4247">
            <v>0.74672495999999999</v>
          </cell>
          <cell r="F4247" t="str">
            <v>21.2 ± 1.7</v>
          </cell>
          <cell r="G4247" t="str">
            <v>25.5 ± 1.9</v>
          </cell>
          <cell r="H4247">
            <v>0.162041615</v>
          </cell>
        </row>
        <row r="4248">
          <cell r="B4248" t="str">
            <v>Me2</v>
          </cell>
          <cell r="C4248" t="str">
            <v>malic enzyme 2, NAD(+)-dependent, mitochondrial</v>
          </cell>
          <cell r="D4248">
            <v>0.16194940699999999</v>
          </cell>
          <cell r="E4248">
            <v>0.79347195699999995</v>
          </cell>
          <cell r="F4248" t="str">
            <v>27.5 ± 4.9</v>
          </cell>
          <cell r="G4248" t="str">
            <v>33.2 ± 4.4</v>
          </cell>
          <cell r="H4248">
            <v>0.16194940699999999</v>
          </cell>
        </row>
        <row r="4249">
          <cell r="B4249" t="str">
            <v>Ddx39</v>
          </cell>
          <cell r="C4249" t="str">
            <v>ATP-dependent RNA helicase DDX39A isoform X4</v>
          </cell>
          <cell r="D4249">
            <v>0.16188809500000001</v>
          </cell>
          <cell r="E4249">
            <v>0.78709775100000001</v>
          </cell>
          <cell r="F4249" t="str">
            <v>136.8 ± 30.2</v>
          </cell>
          <cell r="G4249" t="str">
            <v>164.7 ± 17.5</v>
          </cell>
          <cell r="H4249">
            <v>0.16188809500000001</v>
          </cell>
        </row>
        <row r="4250">
          <cell r="B4250" t="str">
            <v>Timm22</v>
          </cell>
          <cell r="C4250" t="str">
            <v>mitochondrial import inner membrane translocase subunit Tim22 isoform 3</v>
          </cell>
          <cell r="D4250">
            <v>0.16187821299999999</v>
          </cell>
          <cell r="E4250">
            <v>0.78240761800000003</v>
          </cell>
          <cell r="F4250" t="str">
            <v>20.2 ± 0.8</v>
          </cell>
          <cell r="G4250" t="str">
            <v>24.5 ± 1.6</v>
          </cell>
          <cell r="H4250">
            <v>0.16187821299999999</v>
          </cell>
        </row>
        <row r="4251">
          <cell r="B4251" t="str">
            <v>Sec11c</v>
          </cell>
          <cell r="C4251" t="str">
            <v>signal peptidase complex catalytic subunit SEC11C</v>
          </cell>
          <cell r="D4251">
            <v>-0.16179935400000001</v>
          </cell>
          <cell r="E4251">
            <v>0.89586542199999997</v>
          </cell>
          <cell r="F4251" t="str">
            <v>14.9 ± 0.7</v>
          </cell>
          <cell r="G4251" t="str">
            <v>14.4 ± 2.2</v>
          </cell>
          <cell r="H4251">
            <v>0.16179935400000001</v>
          </cell>
        </row>
        <row r="4252">
          <cell r="B4252" t="str">
            <v>Cetn3</v>
          </cell>
          <cell r="C4252" t="str">
            <v>centrin-3</v>
          </cell>
          <cell r="D4252">
            <v>0.161794618</v>
          </cell>
          <cell r="E4252">
            <v>0.77945398200000005</v>
          </cell>
          <cell r="F4252" t="str">
            <v>67.6 ± 4.6</v>
          </cell>
          <cell r="G4252" t="str">
            <v>81.9 ± 6.8</v>
          </cell>
          <cell r="H4252">
            <v>0.161794618</v>
          </cell>
        </row>
        <row r="4253">
          <cell r="B4253" t="str">
            <v>Fam20c</v>
          </cell>
          <cell r="C4253" t="str">
            <v>extracellular serine/threonine protein kinase FAM20C isoform X1</v>
          </cell>
          <cell r="D4253">
            <v>0.16173885700000001</v>
          </cell>
          <cell r="E4253">
            <v>0.75432115099999997</v>
          </cell>
          <cell r="F4253" t="str">
            <v>211.3 ± 37.5</v>
          </cell>
          <cell r="G4253" t="str">
            <v>254.5 ± 29.8</v>
          </cell>
          <cell r="H4253">
            <v>0.16173885700000001</v>
          </cell>
        </row>
        <row r="4254">
          <cell r="B4254" t="str">
            <v>Chm</v>
          </cell>
          <cell r="C4254" t="str">
            <v>rab proteins geranylgeranyltransferase component A 1 isoform X3</v>
          </cell>
          <cell r="D4254">
            <v>0.161714462</v>
          </cell>
          <cell r="E4254">
            <v>0.75492652599999999</v>
          </cell>
          <cell r="F4254" t="str">
            <v>14.0 ± 0.9</v>
          </cell>
          <cell r="G4254" t="str">
            <v>16.9 ± 0.1</v>
          </cell>
          <cell r="H4254">
            <v>0.161714462</v>
          </cell>
        </row>
        <row r="4255">
          <cell r="B4255" t="str">
            <v>Dhx34</v>
          </cell>
          <cell r="C4255" t="str">
            <v>probable ATP-dependent RNA helicase DHX34</v>
          </cell>
          <cell r="D4255">
            <v>0.16161972799999999</v>
          </cell>
          <cell r="E4255">
            <v>0.798064314</v>
          </cell>
          <cell r="F4255" t="str">
            <v>10.6 ± 0.3</v>
          </cell>
          <cell r="G4255" t="str">
            <v>12.7 ± 0.4</v>
          </cell>
          <cell r="H4255">
            <v>0.16161972799999999</v>
          </cell>
        </row>
        <row r="4256">
          <cell r="B4256" t="str">
            <v>Dpcd</v>
          </cell>
          <cell r="C4256" t="str">
            <v>protein DPCD isoform X1</v>
          </cell>
          <cell r="D4256">
            <v>0.161594766</v>
          </cell>
          <cell r="E4256">
            <v>0.78785410199999995</v>
          </cell>
          <cell r="F4256" t="str">
            <v>35.3 ± 4.6</v>
          </cell>
          <cell r="G4256" t="str">
            <v>42.6 ± 3.5</v>
          </cell>
          <cell r="H4256">
            <v>0.161594766</v>
          </cell>
        </row>
        <row r="4257">
          <cell r="B4257" t="str">
            <v>2310058D17Rik</v>
          </cell>
          <cell r="C4257" t="str">
            <v>RIKEN cDNA 2310058D17 gene</v>
          </cell>
          <cell r="D4257">
            <v>0.16158914599999999</v>
          </cell>
          <cell r="E4257">
            <v>0.91735851999999996</v>
          </cell>
          <cell r="F4257" t="str">
            <v>2.6 ± 0.4</v>
          </cell>
          <cell r="G4257" t="str">
            <v>3.1 ± 0.6</v>
          </cell>
          <cell r="H4257">
            <v>0.16158914599999999</v>
          </cell>
        </row>
        <row r="4258">
          <cell r="B4258" t="str">
            <v>Ppat</v>
          </cell>
          <cell r="C4258" t="str">
            <v>amidophosphoribosyltransferase</v>
          </cell>
          <cell r="D4258">
            <v>0.161581102</v>
          </cell>
          <cell r="E4258">
            <v>0.68501954899999995</v>
          </cell>
          <cell r="F4258" t="str">
            <v>51.7 ± 1.8</v>
          </cell>
          <cell r="G4258" t="str">
            <v>62.5 ± 1.7</v>
          </cell>
          <cell r="H4258">
            <v>0.161581102</v>
          </cell>
        </row>
        <row r="4259">
          <cell r="B4259" t="str">
            <v>Asb7</v>
          </cell>
          <cell r="C4259" t="str">
            <v>ankyrin repeat and SOCS box protein 7</v>
          </cell>
          <cell r="D4259">
            <v>0.161562136</v>
          </cell>
          <cell r="E4259">
            <v>0.80489318799999998</v>
          </cell>
          <cell r="F4259" t="str">
            <v>8.4 ± 1.5</v>
          </cell>
          <cell r="G4259" t="str">
            <v>10.0 ± 0.3</v>
          </cell>
          <cell r="H4259">
            <v>0.161562136</v>
          </cell>
        </row>
        <row r="4260">
          <cell r="B4260" t="str">
            <v>Polk</v>
          </cell>
          <cell r="C4260" t="str">
            <v>DNA polymerase kappa isoform X2</v>
          </cell>
          <cell r="D4260">
            <v>-0.16154679899999999</v>
          </cell>
          <cell r="E4260">
            <v>0.80382778899999996</v>
          </cell>
          <cell r="F4260" t="str">
            <v>12.9 ± 2.3</v>
          </cell>
          <cell r="G4260" t="str">
            <v>12.4 ± 0.9</v>
          </cell>
          <cell r="H4260">
            <v>0.16154679899999999</v>
          </cell>
        </row>
        <row r="4261">
          <cell r="B4261" t="str">
            <v>Topors</v>
          </cell>
          <cell r="C4261" t="str">
            <v>E3 ubiquitin-protein ligase Topors</v>
          </cell>
          <cell r="D4261">
            <v>0.16150047300000001</v>
          </cell>
          <cell r="E4261">
            <v>0.70772776999999998</v>
          </cell>
          <cell r="F4261" t="str">
            <v>34.4 ± 3.0</v>
          </cell>
          <cell r="G4261" t="str">
            <v>41.4 ± 1.5</v>
          </cell>
          <cell r="H4261">
            <v>0.16150047300000001</v>
          </cell>
        </row>
        <row r="4262">
          <cell r="B4262" t="str">
            <v>Slc3a2</v>
          </cell>
          <cell r="C4262" t="str">
            <v>4F2 cell-surface antigen heavy chain isoform X1</v>
          </cell>
          <cell r="D4262">
            <v>-0.16148847199999999</v>
          </cell>
          <cell r="E4262">
            <v>0.76570989700000003</v>
          </cell>
          <cell r="F4262" t="str">
            <v>213.8 ± 16.0</v>
          </cell>
          <cell r="G4262" t="str">
            <v>207.3 ± 30.8</v>
          </cell>
          <cell r="H4262">
            <v>0.16148847199999999</v>
          </cell>
        </row>
        <row r="4263">
          <cell r="B4263" t="str">
            <v>Med14</v>
          </cell>
          <cell r="C4263" t="str">
            <v>mediator of RNA polymerase II transcription subunit 14 isoform X4</v>
          </cell>
          <cell r="D4263">
            <v>-0.16146537999999999</v>
          </cell>
          <cell r="E4263">
            <v>0.78641659399999997</v>
          </cell>
          <cell r="F4263" t="str">
            <v>20.9 ± 5.4</v>
          </cell>
          <cell r="G4263" t="str">
            <v>20.0 ± 1.9</v>
          </cell>
          <cell r="H4263">
            <v>0.16146537999999999</v>
          </cell>
        </row>
        <row r="4264">
          <cell r="B4264" t="str">
            <v>Tspyl4</v>
          </cell>
          <cell r="C4264" t="str">
            <v>testis-specific Y-encoded-like protein 4</v>
          </cell>
          <cell r="D4264">
            <v>0.16145915799999999</v>
          </cell>
          <cell r="E4264">
            <v>0.798064314</v>
          </cell>
          <cell r="F4264" t="str">
            <v>13.0 ± 1.3</v>
          </cell>
          <cell r="G4264" t="str">
            <v>15.8 ± 0.8</v>
          </cell>
          <cell r="H4264">
            <v>0.16145915799999999</v>
          </cell>
        </row>
        <row r="4265">
          <cell r="B4265" t="str">
            <v>Orc5</v>
          </cell>
          <cell r="C4265" t="str">
            <v>origin recognition complex subunit 5</v>
          </cell>
          <cell r="D4265">
            <v>0.161457298</v>
          </cell>
          <cell r="E4265">
            <v>0.78444225199999995</v>
          </cell>
          <cell r="F4265" t="str">
            <v>22.6 ± 1.8</v>
          </cell>
          <cell r="G4265" t="str">
            <v>27.3 ± 1.4</v>
          </cell>
          <cell r="H4265">
            <v>0.161457298</v>
          </cell>
        </row>
        <row r="4266">
          <cell r="B4266" t="str">
            <v>Pemt</v>
          </cell>
          <cell r="C4266" t="str">
            <v>phosphatidylethanolamine N-methyltransferase isoform b</v>
          </cell>
          <cell r="D4266">
            <v>0.16144064</v>
          </cell>
          <cell r="E4266">
            <v>0.91735851999999996</v>
          </cell>
          <cell r="F4266" t="str">
            <v>7.2 ± 1.0</v>
          </cell>
          <cell r="G4266" t="str">
            <v>8.8 ± 0.6</v>
          </cell>
          <cell r="H4266">
            <v>0.16144064</v>
          </cell>
        </row>
        <row r="4267">
          <cell r="B4267" t="str">
            <v>Rps8</v>
          </cell>
          <cell r="C4267" t="str">
            <v>40S ribosomal protein S8</v>
          </cell>
          <cell r="D4267">
            <v>-0.16141662400000001</v>
          </cell>
          <cell r="E4267">
            <v>0.74975014299999998</v>
          </cell>
          <cell r="F4267" t="str">
            <v>919.8 ± 80.5</v>
          </cell>
          <cell r="G4267" t="str">
            <v>892.5 ± 67.8</v>
          </cell>
          <cell r="H4267">
            <v>0.16141662400000001</v>
          </cell>
        </row>
        <row r="4268">
          <cell r="B4268" t="str">
            <v>Lrp4</v>
          </cell>
          <cell r="C4268" t="str">
            <v>low-density lipoprotein receptor-related protein 4 isoform 1 precursor</v>
          </cell>
          <cell r="D4268">
            <v>-0.161414222</v>
          </cell>
          <cell r="E4268">
            <v>0.86482815899999999</v>
          </cell>
          <cell r="F4268" t="str">
            <v>3.9 ± 0.2</v>
          </cell>
          <cell r="G4268" t="str">
            <v>3.7 ± 0.9</v>
          </cell>
          <cell r="H4268">
            <v>0.161414222</v>
          </cell>
        </row>
        <row r="4269">
          <cell r="B4269" t="str">
            <v>Cyb561d2</v>
          </cell>
          <cell r="C4269" t="str">
            <v>cytochrome b561 domain-containing protein 2 isoform X1</v>
          </cell>
          <cell r="D4269">
            <v>-0.16139057400000001</v>
          </cell>
          <cell r="E4269">
            <v>0.87259094500000001</v>
          </cell>
          <cell r="F4269" t="str">
            <v>10.5 ± 1.0</v>
          </cell>
          <cell r="G4269" t="str">
            <v>10.2 ± 1.2</v>
          </cell>
          <cell r="H4269">
            <v>0.16139057400000001</v>
          </cell>
        </row>
        <row r="4270">
          <cell r="B4270" t="str">
            <v>Ing4</v>
          </cell>
          <cell r="C4270" t="str">
            <v>inhibitor of growth protein 4</v>
          </cell>
          <cell r="D4270">
            <v>-0.16138699100000001</v>
          </cell>
          <cell r="E4270">
            <v>0.75564109000000002</v>
          </cell>
          <cell r="F4270" t="str">
            <v>73.4 ± 5.0</v>
          </cell>
          <cell r="G4270" t="str">
            <v>71.0 ± 7.8</v>
          </cell>
          <cell r="H4270">
            <v>0.16138699100000001</v>
          </cell>
        </row>
        <row r="4271">
          <cell r="B4271" t="str">
            <v>Letmd1</v>
          </cell>
          <cell r="C4271" t="str">
            <v>LETM1 domain-containing protein 1 isoform X4</v>
          </cell>
          <cell r="D4271">
            <v>-0.16133113800000001</v>
          </cell>
          <cell r="E4271">
            <v>0.88536875599999998</v>
          </cell>
          <cell r="F4271" t="str">
            <v>13.8 ± 3.3</v>
          </cell>
          <cell r="G4271" t="str">
            <v>13.4 ± 2.0</v>
          </cell>
          <cell r="H4271">
            <v>0.16133113800000001</v>
          </cell>
        </row>
        <row r="4272">
          <cell r="B4272" t="str">
            <v>2010107E04Rik</v>
          </cell>
          <cell r="C4272" t="str">
            <v>6.8 kDa mitochondrial proteolipid isoform X1</v>
          </cell>
          <cell r="D4272">
            <v>0.161259452</v>
          </cell>
          <cell r="E4272">
            <v>0.78243054099999998</v>
          </cell>
          <cell r="F4272" t="str">
            <v>291.3 ± 28.7</v>
          </cell>
          <cell r="G4272" t="str">
            <v>353.9 ± 36.4</v>
          </cell>
          <cell r="H4272">
            <v>0.161259452</v>
          </cell>
        </row>
        <row r="4273">
          <cell r="B4273" t="str">
            <v>Degs2</v>
          </cell>
          <cell r="C4273" t="str">
            <v>sphingolipid delta(4)-desaturase/C4-monooxygenase DES2 isoform 2</v>
          </cell>
          <cell r="D4273">
            <v>-0.16124090699999999</v>
          </cell>
          <cell r="E4273">
            <v>0.87586790699999995</v>
          </cell>
          <cell r="F4273" t="str">
            <v>7.5 ± 2.0</v>
          </cell>
          <cell r="G4273" t="str">
            <v>7.1 ± 0.3</v>
          </cell>
          <cell r="H4273">
            <v>0.16124090699999999</v>
          </cell>
        </row>
        <row r="4274">
          <cell r="B4274" t="str">
            <v>Nespas</v>
          </cell>
          <cell r="C4274" t="str">
            <v>neuroendocrine secretory protein antisense</v>
          </cell>
          <cell r="D4274">
            <v>0.16123585800000001</v>
          </cell>
          <cell r="E4274">
            <v>0.90464229200000001</v>
          </cell>
          <cell r="F4274" t="str">
            <v>3.8 ± 0.7</v>
          </cell>
          <cell r="G4274" t="str">
            <v>4.6 ± 0.4</v>
          </cell>
          <cell r="H4274">
            <v>0.16123585800000001</v>
          </cell>
        </row>
        <row r="4275">
          <cell r="B4275" t="str">
            <v>Polr1c</v>
          </cell>
          <cell r="C4275" t="str">
            <v>DNA-directed RNA polymerases I and III subunit RPAC1</v>
          </cell>
          <cell r="D4275">
            <v>-0.16120392</v>
          </cell>
          <cell r="E4275">
            <v>0.745226638</v>
          </cell>
          <cell r="F4275" t="str">
            <v>92.0 ± 5.9</v>
          </cell>
          <cell r="G4275" t="str">
            <v>89.0 ± 8.8</v>
          </cell>
          <cell r="H4275">
            <v>0.16120392</v>
          </cell>
        </row>
        <row r="4276">
          <cell r="B4276" t="str">
            <v>Ppp2r5a</v>
          </cell>
          <cell r="C4276" t="str">
            <v>serine/threonine-protein phosphatase 2A 56 kDa regulatory subunit alpha isoform</v>
          </cell>
          <cell r="D4276">
            <v>0.161095924</v>
          </cell>
          <cell r="E4276">
            <v>0.73522192900000005</v>
          </cell>
          <cell r="F4276" t="str">
            <v>78.7 ± 1.1</v>
          </cell>
          <cell r="G4276" t="str">
            <v>95.1 ± 10.4</v>
          </cell>
          <cell r="H4276">
            <v>0.161095924</v>
          </cell>
        </row>
        <row r="4277">
          <cell r="B4277" t="str">
            <v>Txnl4b</v>
          </cell>
          <cell r="C4277" t="str">
            <v>thioredoxin-like protein 4B</v>
          </cell>
          <cell r="D4277">
            <v>-0.161083211</v>
          </cell>
          <cell r="E4277">
            <v>0.870434924</v>
          </cell>
          <cell r="F4277" t="str">
            <v>13.7 ± 2.3</v>
          </cell>
          <cell r="G4277" t="str">
            <v>13.3 ± 1.0</v>
          </cell>
          <cell r="H4277">
            <v>0.161083211</v>
          </cell>
        </row>
        <row r="4278">
          <cell r="B4278" t="str">
            <v>Rrp12</v>
          </cell>
          <cell r="C4278" t="str">
            <v>RRP12-like protein</v>
          </cell>
          <cell r="D4278">
            <v>0.16102365199999999</v>
          </cell>
          <cell r="E4278">
            <v>0.79347195699999995</v>
          </cell>
          <cell r="F4278" t="str">
            <v>26.2 ± 2.2</v>
          </cell>
          <cell r="G4278" t="str">
            <v>31.8 ± 4.8</v>
          </cell>
          <cell r="H4278">
            <v>0.16102365199999999</v>
          </cell>
        </row>
        <row r="4279">
          <cell r="B4279" t="str">
            <v>Mcoln1</v>
          </cell>
          <cell r="C4279" t="str">
            <v>mucolipin-1</v>
          </cell>
          <cell r="D4279">
            <v>0.16090926899999999</v>
          </cell>
          <cell r="E4279">
            <v>0.80216588099999997</v>
          </cell>
          <cell r="F4279" t="str">
            <v>25.4 ± 4.9</v>
          </cell>
          <cell r="G4279" t="str">
            <v>30.6 ± 1.9</v>
          </cell>
          <cell r="H4279">
            <v>0.16090926899999999</v>
          </cell>
        </row>
        <row r="4280">
          <cell r="B4280" t="str">
            <v>Ipp</v>
          </cell>
          <cell r="C4280" t="str">
            <v>actin-binding protein IPP</v>
          </cell>
          <cell r="D4280">
            <v>0.16090267</v>
          </cell>
          <cell r="E4280">
            <v>0.86482815899999999</v>
          </cell>
          <cell r="F4280" t="str">
            <v>10.3 ± 1.4</v>
          </cell>
          <cell r="G4280" t="str">
            <v>12.4 ± 1.2</v>
          </cell>
          <cell r="H4280">
            <v>0.16090267</v>
          </cell>
        </row>
        <row r="4281">
          <cell r="B4281" t="str">
            <v>Rnf167</v>
          </cell>
          <cell r="C4281" t="str">
            <v>E3 ubiquitin-protein ligase RNF167 isoform X2</v>
          </cell>
          <cell r="D4281">
            <v>0.16086787899999999</v>
          </cell>
          <cell r="E4281">
            <v>0.73114603700000003</v>
          </cell>
          <cell r="F4281" t="str">
            <v>81.2 ± 4.2</v>
          </cell>
          <cell r="G4281" t="str">
            <v>98.3 ± 5.5</v>
          </cell>
          <cell r="H4281">
            <v>0.16086787899999999</v>
          </cell>
        </row>
        <row r="4282">
          <cell r="B4282" t="str">
            <v>Rabl3</v>
          </cell>
          <cell r="C4282" t="str">
            <v>rab-like protein 3</v>
          </cell>
          <cell r="D4282">
            <v>0.160840644</v>
          </cell>
          <cell r="E4282">
            <v>0.84574108800000003</v>
          </cell>
          <cell r="F4282" t="str">
            <v>12.3 ± 1.7</v>
          </cell>
          <cell r="G4282" t="str">
            <v>14.8 ± 1.2</v>
          </cell>
          <cell r="H4282">
            <v>0.160840644</v>
          </cell>
        </row>
        <row r="4283">
          <cell r="B4283" t="str">
            <v>Selenow</v>
          </cell>
          <cell r="C4283" t="str">
            <v>selenoprotein W</v>
          </cell>
          <cell r="D4283">
            <v>-0.160822617</v>
          </cell>
          <cell r="E4283">
            <v>0.71620306600000005</v>
          </cell>
          <cell r="F4283" t="str">
            <v>196.6 ± 15.5</v>
          </cell>
          <cell r="G4283" t="str">
            <v>189.8 ± 14.1</v>
          </cell>
          <cell r="H4283">
            <v>0.160822617</v>
          </cell>
        </row>
        <row r="4284">
          <cell r="B4284" t="str">
            <v>1810009A15Rik</v>
          </cell>
          <cell r="C4284" t="str">
            <v>uncharacterized protein C11orf98 homolog</v>
          </cell>
          <cell r="D4284">
            <v>0.16081294600000001</v>
          </cell>
          <cell r="E4284">
            <v>0.75860326300000003</v>
          </cell>
          <cell r="F4284" t="str">
            <v>82.3 ± 5.2</v>
          </cell>
          <cell r="G4284" t="str">
            <v>99.5 ± 5.5</v>
          </cell>
          <cell r="H4284">
            <v>0.16081294600000001</v>
          </cell>
        </row>
        <row r="4285">
          <cell r="B4285" t="str">
            <v>Tnfaip3</v>
          </cell>
          <cell r="C4285" t="str">
            <v>tumor necrosis factor alpha-induced protein 3 isoform 2</v>
          </cell>
          <cell r="D4285">
            <v>0.16080232999999999</v>
          </cell>
          <cell r="E4285">
            <v>0.84459951</v>
          </cell>
          <cell r="F4285" t="str">
            <v>6.9 ± 0.7</v>
          </cell>
          <cell r="G4285" t="str">
            <v>8.4 ± 0.7</v>
          </cell>
          <cell r="H4285">
            <v>0.16080232999999999</v>
          </cell>
        </row>
        <row r="4286">
          <cell r="B4286" t="str">
            <v>Cul4a</v>
          </cell>
          <cell r="C4286" t="str">
            <v>cullin-4A</v>
          </cell>
          <cell r="D4286">
            <v>0.16075207399999999</v>
          </cell>
          <cell r="E4286">
            <v>0.74676542099999998</v>
          </cell>
          <cell r="F4286" t="str">
            <v>50.9 ± 7.4</v>
          </cell>
          <cell r="G4286" t="str">
            <v>61.3 ± 4.5</v>
          </cell>
          <cell r="H4286">
            <v>0.16075207399999999</v>
          </cell>
        </row>
        <row r="4287">
          <cell r="B4287" t="str">
            <v>Wdr11</v>
          </cell>
          <cell r="C4287" t="str">
            <v>WD repeat-containing protein 11</v>
          </cell>
          <cell r="D4287">
            <v>-0.16074642</v>
          </cell>
          <cell r="E4287">
            <v>0.74360718599999998</v>
          </cell>
          <cell r="F4287" t="str">
            <v>19.7 ± 2.6</v>
          </cell>
          <cell r="G4287" t="str">
            <v>19.0 ± 0.6</v>
          </cell>
          <cell r="H4287">
            <v>0.16074642</v>
          </cell>
        </row>
        <row r="4288">
          <cell r="B4288" t="str">
            <v>Nle1</v>
          </cell>
          <cell r="C4288" t="str">
            <v>notchless protein homolog 1 isoform X2</v>
          </cell>
          <cell r="D4288">
            <v>-0.16072916400000001</v>
          </cell>
          <cell r="E4288">
            <v>0.88266850399999996</v>
          </cell>
          <cell r="F4288" t="str">
            <v>13.3 ± 1.0</v>
          </cell>
          <cell r="G4288" t="str">
            <v>12.9 ± 2.4</v>
          </cell>
          <cell r="H4288">
            <v>0.16072916400000001</v>
          </cell>
        </row>
        <row r="4289">
          <cell r="B4289" t="str">
            <v>Mpp7</v>
          </cell>
          <cell r="C4289" t="str">
            <v>MAGUK p55 subfamily member 7 isoform X9</v>
          </cell>
          <cell r="D4289">
            <v>-0.160698123</v>
          </cell>
          <cell r="E4289">
            <v>0.75468904199999998</v>
          </cell>
          <cell r="F4289" t="str">
            <v>23.0 ± 2.0</v>
          </cell>
          <cell r="G4289" t="str">
            <v>22.1 ± 1.4</v>
          </cell>
          <cell r="H4289">
            <v>0.160698123</v>
          </cell>
        </row>
        <row r="4290">
          <cell r="B4290" t="str">
            <v>Tnip1</v>
          </cell>
          <cell r="C4290" t="str">
            <v>TNFAIP3-interacting protein 1 isoform 3</v>
          </cell>
          <cell r="D4290">
            <v>0.16064686</v>
          </cell>
          <cell r="E4290">
            <v>0.78567679700000004</v>
          </cell>
          <cell r="F4290" t="str">
            <v>20.2 ± 2.7</v>
          </cell>
          <cell r="G4290" t="str">
            <v>24.6 ± 0.5</v>
          </cell>
          <cell r="H4290">
            <v>0.16064686</v>
          </cell>
        </row>
        <row r="4291">
          <cell r="B4291" t="str">
            <v>Ccdc14</v>
          </cell>
          <cell r="C4291" t="str">
            <v>coiled-coil domain-containing protein 14 isoform X2</v>
          </cell>
          <cell r="D4291">
            <v>0.16064118799999999</v>
          </cell>
          <cell r="E4291">
            <v>0.78785410199999995</v>
          </cell>
          <cell r="F4291" t="str">
            <v>15.3 ± 1.5</v>
          </cell>
          <cell r="G4291" t="str">
            <v>18.6 ± 0.6</v>
          </cell>
          <cell r="H4291">
            <v>0.16064118799999999</v>
          </cell>
        </row>
        <row r="4292">
          <cell r="B4292" t="str">
            <v>Rabep1</v>
          </cell>
          <cell r="C4292" t="str">
            <v>rab GTPase-binding effector protein 1 isoform X1</v>
          </cell>
          <cell r="D4292">
            <v>0.16062227600000001</v>
          </cell>
          <cell r="E4292">
            <v>0.70990466600000002</v>
          </cell>
          <cell r="F4292" t="str">
            <v>29.3 ± 0.5</v>
          </cell>
          <cell r="G4292" t="str">
            <v>35.4 ± 1.2</v>
          </cell>
          <cell r="H4292">
            <v>0.16062227600000001</v>
          </cell>
        </row>
        <row r="4293">
          <cell r="B4293" t="str">
            <v>Slc35a3</v>
          </cell>
          <cell r="C4293" t="str">
            <v>UDP-N-acetylglucosamine transporter isoform X3</v>
          </cell>
          <cell r="D4293">
            <v>-0.160618543</v>
          </cell>
          <cell r="E4293">
            <v>0.73897211799999996</v>
          </cell>
          <cell r="F4293" t="str">
            <v>56.5 ± 6.2</v>
          </cell>
          <cell r="G4293" t="str">
            <v>54.4 ± 6.3</v>
          </cell>
          <cell r="H4293">
            <v>0.160618543</v>
          </cell>
        </row>
        <row r="4294">
          <cell r="B4294" t="str">
            <v>Mis12</v>
          </cell>
          <cell r="C4294" t="str">
            <v>protein MIS12 homolog isoform X1</v>
          </cell>
          <cell r="D4294">
            <v>0.160601627</v>
          </cell>
          <cell r="E4294">
            <v>0.74410230399999999</v>
          </cell>
          <cell r="F4294" t="str">
            <v>25.9 ± 0.6</v>
          </cell>
          <cell r="G4294" t="str">
            <v>31.3 ± 0.9</v>
          </cell>
          <cell r="H4294">
            <v>0.160601627</v>
          </cell>
        </row>
        <row r="4295">
          <cell r="B4295" t="str">
            <v>Tead3</v>
          </cell>
          <cell r="C4295" t="str">
            <v>transcriptional enhancer factor TEF-5 isoform 2</v>
          </cell>
          <cell r="D4295">
            <v>-0.160580153</v>
          </cell>
          <cell r="E4295">
            <v>0.74975014299999998</v>
          </cell>
          <cell r="F4295" t="str">
            <v>40.4 ± 5.5</v>
          </cell>
          <cell r="G4295" t="str">
            <v>38.8 ± 3.6</v>
          </cell>
          <cell r="H4295">
            <v>0.160580153</v>
          </cell>
        </row>
        <row r="4296">
          <cell r="B4296" t="str">
            <v>Osbpl7</v>
          </cell>
          <cell r="C4296" t="str">
            <v>oxysterol-binding protein-related protein 7 isoform X1</v>
          </cell>
          <cell r="D4296">
            <v>-0.160565029</v>
          </cell>
          <cell r="E4296">
            <v>0.89902545899999997</v>
          </cell>
          <cell r="F4296" t="str">
            <v>10.1 ± 3.2</v>
          </cell>
          <cell r="G4296" t="str">
            <v>9.9 ± 0.3</v>
          </cell>
          <cell r="H4296">
            <v>0.160565029</v>
          </cell>
        </row>
        <row r="4297">
          <cell r="B4297" t="str">
            <v>Tecr</v>
          </cell>
          <cell r="C4297" t="str">
            <v>very-long-chain enoyl-CoA reductase isoform 2</v>
          </cell>
          <cell r="D4297">
            <v>0.160561605</v>
          </cell>
          <cell r="E4297">
            <v>0.81314393600000001</v>
          </cell>
          <cell r="F4297" t="str">
            <v>254.2 ± 49.4</v>
          </cell>
          <cell r="G4297" t="str">
            <v>305.7 ± 71.1</v>
          </cell>
          <cell r="H4297">
            <v>0.160561605</v>
          </cell>
        </row>
        <row r="4298">
          <cell r="B4298" t="str">
            <v>Snapc5</v>
          </cell>
          <cell r="C4298" t="str">
            <v>snRNA-activating protein complex subunit 5</v>
          </cell>
          <cell r="D4298">
            <v>-0.16055153599999999</v>
          </cell>
          <cell r="E4298">
            <v>0.89923548099999995</v>
          </cell>
          <cell r="F4298" t="str">
            <v>24.1 ± 4.3</v>
          </cell>
          <cell r="G4298" t="str">
            <v>23.5 ± 3.2</v>
          </cell>
          <cell r="H4298">
            <v>0.16055153599999999</v>
          </cell>
        </row>
        <row r="4299">
          <cell r="B4299" t="str">
            <v>Ccser2</v>
          </cell>
          <cell r="C4299" t="str">
            <v>serine-rich coiled-coil domain-containing protein 2 isoform 1</v>
          </cell>
          <cell r="D4299">
            <v>-0.160463561</v>
          </cell>
          <cell r="E4299">
            <v>0.80791586999999998</v>
          </cell>
          <cell r="F4299" t="str">
            <v>25.5 ± 7.0</v>
          </cell>
          <cell r="G4299" t="str">
            <v>24.4 ± 3.2</v>
          </cell>
          <cell r="H4299">
            <v>0.160463561</v>
          </cell>
        </row>
        <row r="4300">
          <cell r="B4300" t="str">
            <v>Foxn2</v>
          </cell>
          <cell r="C4300" t="str">
            <v>forkhead box protein N2 isoform X2</v>
          </cell>
          <cell r="D4300">
            <v>-0.16038180899999999</v>
          </cell>
          <cell r="E4300">
            <v>0.81878222099999998</v>
          </cell>
          <cell r="F4300" t="str">
            <v>8.5 ± 1.0</v>
          </cell>
          <cell r="G4300" t="str">
            <v>8.1 ± 0.9</v>
          </cell>
          <cell r="H4300">
            <v>0.16038180899999999</v>
          </cell>
        </row>
        <row r="4301">
          <cell r="B4301" t="str">
            <v>Rnf41</v>
          </cell>
          <cell r="C4301" t="str">
            <v>E3 ubiquitin-protein ligase NRDP1</v>
          </cell>
          <cell r="D4301">
            <v>0.16038100999999999</v>
          </cell>
          <cell r="E4301">
            <v>0.75053649899999997</v>
          </cell>
          <cell r="F4301" t="str">
            <v>27.4 ± 1.4</v>
          </cell>
          <cell r="G4301" t="str">
            <v>33.2 ± 3.3</v>
          </cell>
          <cell r="H4301">
            <v>0.16038100999999999</v>
          </cell>
        </row>
        <row r="4302">
          <cell r="B4302" t="str">
            <v>Ndst2</v>
          </cell>
          <cell r="C4302" t="str">
            <v>bifunctional heparan sulfate N-deacetylase/N-sulfotransferase 2 isoform X2</v>
          </cell>
          <cell r="D4302">
            <v>0.16034607200000001</v>
          </cell>
          <cell r="E4302">
            <v>0.87315208099999997</v>
          </cell>
          <cell r="F4302" t="str">
            <v>15.0 ± 4.1</v>
          </cell>
          <cell r="G4302" t="str">
            <v>17.9 ± 4.7</v>
          </cell>
          <cell r="H4302">
            <v>0.16034607200000001</v>
          </cell>
        </row>
        <row r="4303">
          <cell r="B4303" t="str">
            <v>Pccb</v>
          </cell>
          <cell r="C4303" t="str">
            <v>propionyl-CoA carboxylase beta chain, mitochondrial isoform X1</v>
          </cell>
          <cell r="D4303">
            <v>0.16031331600000001</v>
          </cell>
          <cell r="E4303">
            <v>0.80216588099999997</v>
          </cell>
          <cell r="F4303" t="str">
            <v>19.9 ± 1.3</v>
          </cell>
          <cell r="G4303" t="str">
            <v>23.6 ± 3.0</v>
          </cell>
          <cell r="H4303">
            <v>0.16031331600000001</v>
          </cell>
        </row>
        <row r="4304">
          <cell r="B4304" t="str">
            <v>Dcp2</v>
          </cell>
          <cell r="C4304" t="str">
            <v>m7GpppN-mRNA hydrolase</v>
          </cell>
          <cell r="D4304">
            <v>0.16030116699999999</v>
          </cell>
          <cell r="E4304">
            <v>0.71726206999999997</v>
          </cell>
          <cell r="F4304" t="str">
            <v>13.9 ± 0.6</v>
          </cell>
          <cell r="G4304" t="str">
            <v>16.8 ± 0.5</v>
          </cell>
          <cell r="H4304">
            <v>0.16030116699999999</v>
          </cell>
        </row>
        <row r="4305">
          <cell r="B4305" t="str">
            <v>2900026A02Rik</v>
          </cell>
          <cell r="C4305" t="str">
            <v>uncharacterized protein KIAA1671 isoform X1</v>
          </cell>
          <cell r="D4305">
            <v>-0.16026557899999999</v>
          </cell>
          <cell r="E4305">
            <v>0.84009067999999998</v>
          </cell>
          <cell r="F4305" t="str">
            <v>20.7 ± 6.5</v>
          </cell>
          <cell r="G4305" t="str">
            <v>19.8 ± 3.1</v>
          </cell>
          <cell r="H4305">
            <v>0.16026557899999999</v>
          </cell>
        </row>
        <row r="4306">
          <cell r="B4306" t="str">
            <v>Cirh1a</v>
          </cell>
          <cell r="C4306" t="str">
            <v>U3 small nucleolar RNA-associated protein 4 homolog isoform X1</v>
          </cell>
          <cell r="D4306">
            <v>-0.16025879000000001</v>
          </cell>
          <cell r="E4306">
            <v>0.77398646100000001</v>
          </cell>
          <cell r="F4306" t="str">
            <v>45.2 ± 5.7</v>
          </cell>
          <cell r="G4306" t="str">
            <v>43.7 ± 3.7</v>
          </cell>
          <cell r="H4306">
            <v>0.16025879000000001</v>
          </cell>
        </row>
        <row r="4307">
          <cell r="B4307" t="str">
            <v>Zmat2</v>
          </cell>
          <cell r="C4307" t="str">
            <v>zinc finger matrin-type protein 2</v>
          </cell>
          <cell r="D4307">
            <v>0.160124246</v>
          </cell>
          <cell r="E4307">
            <v>0.80624507300000003</v>
          </cell>
          <cell r="F4307" t="str">
            <v>24.1 ± 1.5</v>
          </cell>
          <cell r="G4307" t="str">
            <v>29.1 ± 3.2</v>
          </cell>
          <cell r="H4307">
            <v>0.160124246</v>
          </cell>
        </row>
        <row r="4308">
          <cell r="B4308" t="str">
            <v>Rpl36</v>
          </cell>
          <cell r="C4308" t="str">
            <v>60S ribosomal protein L36</v>
          </cell>
          <cell r="D4308">
            <v>-0.16007052499999999</v>
          </cell>
          <cell r="E4308">
            <v>0.75564109000000002</v>
          </cell>
          <cell r="F4308" t="str">
            <v>1005.0 ± 114.3</v>
          </cell>
          <cell r="G4308" t="str">
            <v>977.1 ± 28.5</v>
          </cell>
          <cell r="H4308">
            <v>0.16007052499999999</v>
          </cell>
        </row>
        <row r="4309">
          <cell r="B4309" t="str">
            <v>Fam171a1</v>
          </cell>
          <cell r="C4309" t="str">
            <v>protein FAM171A1 isoform X4</v>
          </cell>
          <cell r="D4309">
            <v>0.16006499800000001</v>
          </cell>
          <cell r="E4309">
            <v>0.92807045899999996</v>
          </cell>
          <cell r="F4309" t="str">
            <v>12.4 ± 8.2</v>
          </cell>
          <cell r="G4309" t="str">
            <v>14.9 ± 0.6</v>
          </cell>
          <cell r="H4309">
            <v>0.16006499800000001</v>
          </cell>
        </row>
        <row r="4310">
          <cell r="B4310" t="str">
            <v>Smap1</v>
          </cell>
          <cell r="C4310" t="str">
            <v>stromal membrane-associated protein 1 isoform X1</v>
          </cell>
          <cell r="D4310">
            <v>0.160047726</v>
          </cell>
          <cell r="E4310">
            <v>0.746865577</v>
          </cell>
          <cell r="F4310" t="str">
            <v>29.6 ± 3.1</v>
          </cell>
          <cell r="G4310" t="str">
            <v>35.7 ± 0.6</v>
          </cell>
          <cell r="H4310">
            <v>0.160047726</v>
          </cell>
        </row>
        <row r="4311">
          <cell r="B4311" t="str">
            <v>Plxnb1</v>
          </cell>
          <cell r="C4311" t="str">
            <v>plexin-B1 precursor</v>
          </cell>
          <cell r="D4311">
            <v>-0.16004217100000001</v>
          </cell>
          <cell r="E4311">
            <v>0.75333031900000003</v>
          </cell>
          <cell r="F4311" t="str">
            <v>46.3 ± 8.4</v>
          </cell>
          <cell r="G4311" t="str">
            <v>44.6 ± 5.7</v>
          </cell>
          <cell r="H4311">
            <v>0.16004217100000001</v>
          </cell>
        </row>
        <row r="4312">
          <cell r="B4312" t="str">
            <v>Capn12</v>
          </cell>
          <cell r="C4312" t="str">
            <v>calpain-12</v>
          </cell>
          <cell r="D4312">
            <v>-0.16002727899999999</v>
          </cell>
          <cell r="E4312">
            <v>0.90484012400000002</v>
          </cell>
          <cell r="F4312" t="str">
            <v>4.9 ± 1.5</v>
          </cell>
          <cell r="G4312" t="str">
            <v>4.7 ± 0.7</v>
          </cell>
          <cell r="H4312">
            <v>0.16002727899999999</v>
          </cell>
        </row>
        <row r="4313">
          <cell r="B4313" t="str">
            <v>Abhd17b</v>
          </cell>
          <cell r="C4313" t="str">
            <v>protein ABHD17B isoform X1</v>
          </cell>
          <cell r="D4313">
            <v>0.159985293</v>
          </cell>
          <cell r="E4313">
            <v>0.75599026300000005</v>
          </cell>
          <cell r="F4313" t="str">
            <v>28.0 ± 3.2</v>
          </cell>
          <cell r="G4313" t="str">
            <v>33.7 ± 2.1</v>
          </cell>
          <cell r="H4313">
            <v>0.159985293</v>
          </cell>
        </row>
        <row r="4314">
          <cell r="B4314" t="str">
            <v>Rap1a</v>
          </cell>
          <cell r="C4314" t="str">
            <v>ras-related protein Rap-1A isoform X1</v>
          </cell>
          <cell r="D4314">
            <v>0.15998230899999999</v>
          </cell>
          <cell r="E4314">
            <v>0.73897211799999996</v>
          </cell>
          <cell r="F4314" t="str">
            <v>31.2 ± 1.4</v>
          </cell>
          <cell r="G4314" t="str">
            <v>37.7 ± 1.0</v>
          </cell>
          <cell r="H4314">
            <v>0.15998230899999999</v>
          </cell>
        </row>
        <row r="4315">
          <cell r="B4315" t="str">
            <v>Nmi</v>
          </cell>
          <cell r="C4315" t="str">
            <v>N-myc-interactor</v>
          </cell>
          <cell r="D4315">
            <v>-0.15997757900000001</v>
          </cell>
          <cell r="E4315">
            <v>0.88536875599999998</v>
          </cell>
          <cell r="F4315" t="str">
            <v>17.7 ± 2.5</v>
          </cell>
          <cell r="G4315" t="str">
            <v>17.0 ± 1.3</v>
          </cell>
          <cell r="H4315">
            <v>0.15997757900000001</v>
          </cell>
        </row>
        <row r="4316">
          <cell r="B4316" t="str">
            <v>Cnksr1</v>
          </cell>
          <cell r="C4316" t="str">
            <v>connector enhancer of kinase suppressor of ras 1 isoform X2</v>
          </cell>
          <cell r="D4316">
            <v>-0.159955242</v>
          </cell>
          <cell r="E4316">
            <v>0.804588309</v>
          </cell>
          <cell r="F4316" t="str">
            <v>18.4 ± 3.0</v>
          </cell>
          <cell r="G4316" t="str">
            <v>17.7 ± 0.9</v>
          </cell>
          <cell r="H4316">
            <v>0.159955242</v>
          </cell>
        </row>
        <row r="4317">
          <cell r="B4317" t="str">
            <v>Nadsyn1</v>
          </cell>
          <cell r="C4317" t="str">
            <v>glutamine-dependent NAD(+) synthetase isoform X5</v>
          </cell>
          <cell r="D4317">
            <v>-0.15994624099999999</v>
          </cell>
          <cell r="E4317">
            <v>0.87487214400000002</v>
          </cell>
          <cell r="F4317" t="str">
            <v>9.2 ± 0.6</v>
          </cell>
          <cell r="G4317" t="str">
            <v>8.9 ± 1.6</v>
          </cell>
          <cell r="H4317">
            <v>0.15994624099999999</v>
          </cell>
        </row>
        <row r="4318">
          <cell r="B4318" t="str">
            <v>2310015A10Rik</v>
          </cell>
          <cell r="C4318" t="str">
            <v>RIKEN cDNA 2310015A10 gene</v>
          </cell>
          <cell r="D4318">
            <v>0.15981699899999999</v>
          </cell>
          <cell r="E4318">
            <v>0.84459951</v>
          </cell>
          <cell r="F4318" t="str">
            <v>6.8 ± 1.0</v>
          </cell>
          <cell r="G4318" t="str">
            <v>8.2 ± 0.4</v>
          </cell>
          <cell r="H4318">
            <v>0.15981699899999999</v>
          </cell>
        </row>
        <row r="4319">
          <cell r="B4319" t="str">
            <v>Kank2</v>
          </cell>
          <cell r="C4319" t="str">
            <v>KN motif and ankyrin repeat domain-containing protein 2</v>
          </cell>
          <cell r="D4319">
            <v>-0.15977885</v>
          </cell>
          <cell r="E4319">
            <v>0.79347195699999995</v>
          </cell>
          <cell r="F4319" t="str">
            <v>20.9 ± 5.0</v>
          </cell>
          <cell r="G4319" t="str">
            <v>20.1 ± 1.8</v>
          </cell>
          <cell r="H4319">
            <v>0.15977885</v>
          </cell>
        </row>
        <row r="4320">
          <cell r="B4320" t="str">
            <v>Ppm1g</v>
          </cell>
          <cell r="C4320" t="str">
            <v>protein phosphatase 1G</v>
          </cell>
          <cell r="D4320">
            <v>0.15973995199999999</v>
          </cell>
          <cell r="E4320">
            <v>0.72320675099999998</v>
          </cell>
          <cell r="F4320" t="str">
            <v>87.8 ± 12.9</v>
          </cell>
          <cell r="G4320" t="str">
            <v>105.5 ± 6.5</v>
          </cell>
          <cell r="H4320">
            <v>0.15973995199999999</v>
          </cell>
        </row>
        <row r="4321">
          <cell r="B4321" t="str">
            <v>Esf1</v>
          </cell>
          <cell r="C4321" t="str">
            <v>ESF1 homolog</v>
          </cell>
          <cell r="D4321">
            <v>0.15973912400000001</v>
          </cell>
          <cell r="E4321">
            <v>0.79716778799999999</v>
          </cell>
          <cell r="F4321" t="str">
            <v>22.7 ± 1.9</v>
          </cell>
          <cell r="G4321" t="str">
            <v>27.5 ± 3.7</v>
          </cell>
          <cell r="H4321">
            <v>0.15973912400000001</v>
          </cell>
        </row>
        <row r="4322">
          <cell r="B4322" t="str">
            <v>Prkch</v>
          </cell>
          <cell r="C4322" t="str">
            <v>protein kinase C eta type isoform 2</v>
          </cell>
          <cell r="D4322">
            <v>0.159738611</v>
          </cell>
          <cell r="E4322">
            <v>0.84459951</v>
          </cell>
          <cell r="F4322" t="str">
            <v>9.2 ± 1.7</v>
          </cell>
          <cell r="G4322" t="str">
            <v>11.1 ± 0.6</v>
          </cell>
          <cell r="H4322">
            <v>0.159738611</v>
          </cell>
        </row>
        <row r="4323">
          <cell r="B4323" t="str">
            <v>Rad54b</v>
          </cell>
          <cell r="C4323" t="str">
            <v>DNA repair and recombination protein RAD54B isoform 2</v>
          </cell>
          <cell r="D4323">
            <v>0.15973150699999999</v>
          </cell>
          <cell r="E4323">
            <v>0.79060261200000004</v>
          </cell>
          <cell r="F4323" t="str">
            <v>15.3 ± 0.5</v>
          </cell>
          <cell r="G4323" t="str">
            <v>18.5 ± 0.8</v>
          </cell>
          <cell r="H4323">
            <v>0.15973150699999999</v>
          </cell>
        </row>
        <row r="4324">
          <cell r="B4324" t="str">
            <v>Rps3a1</v>
          </cell>
          <cell r="C4324" t="str">
            <v>40S ribosomal protein S3a</v>
          </cell>
          <cell r="D4324">
            <v>-0.15966024400000001</v>
          </cell>
          <cell r="E4324">
            <v>0.74360718599999998</v>
          </cell>
          <cell r="F4324" t="str">
            <v>1447.3 ± 117.2</v>
          </cell>
          <cell r="G4324" t="str">
            <v>1405.7 ± 81.4</v>
          </cell>
          <cell r="H4324">
            <v>0.15966024400000001</v>
          </cell>
        </row>
        <row r="4325">
          <cell r="B4325" t="str">
            <v>Depdc7</v>
          </cell>
          <cell r="C4325" t="str">
            <v>DEP domain-containing protein 7</v>
          </cell>
          <cell r="D4325">
            <v>-0.159642806</v>
          </cell>
          <cell r="E4325">
            <v>0.75738746499999998</v>
          </cell>
          <cell r="F4325" t="str">
            <v>93.8 ± 19.4</v>
          </cell>
          <cell r="G4325" t="str">
            <v>90.3 ± 8.1</v>
          </cell>
          <cell r="H4325">
            <v>0.159642806</v>
          </cell>
        </row>
        <row r="4326">
          <cell r="B4326" t="str">
            <v>Nol11</v>
          </cell>
          <cell r="C4326" t="str">
            <v>nucleolar protein 11 isoform X1</v>
          </cell>
          <cell r="D4326">
            <v>0.159634266</v>
          </cell>
          <cell r="E4326">
            <v>0.78444225199999995</v>
          </cell>
          <cell r="F4326" t="str">
            <v>36.5 ± 4.1</v>
          </cell>
          <cell r="G4326" t="str">
            <v>44.3 ± 3.3</v>
          </cell>
          <cell r="H4326">
            <v>0.159634266</v>
          </cell>
        </row>
        <row r="4327">
          <cell r="B4327" t="str">
            <v>Rara</v>
          </cell>
          <cell r="C4327" t="str">
            <v>retinoic acid receptor alpha isoform 1</v>
          </cell>
          <cell r="D4327">
            <v>0.15958524599999999</v>
          </cell>
          <cell r="E4327">
            <v>0.79759986400000005</v>
          </cell>
          <cell r="F4327" t="str">
            <v>26.2 ± 3.6</v>
          </cell>
          <cell r="G4327" t="str">
            <v>31.2 ± 1.8</v>
          </cell>
          <cell r="H4327">
            <v>0.15958524599999999</v>
          </cell>
        </row>
        <row r="4328">
          <cell r="B4328" t="str">
            <v>Prcp</v>
          </cell>
          <cell r="C4328" t="str">
            <v>lysosomal Pro-X carboxypeptidase precursor</v>
          </cell>
          <cell r="D4328">
            <v>-0.15956735999999999</v>
          </cell>
          <cell r="E4328">
            <v>0.85677215799999995</v>
          </cell>
          <cell r="F4328" t="str">
            <v>8.9 ± 0.6</v>
          </cell>
          <cell r="G4328" t="str">
            <v>8.6 ± 1.3</v>
          </cell>
          <cell r="H4328">
            <v>0.15956735999999999</v>
          </cell>
        </row>
        <row r="4329">
          <cell r="B4329" t="str">
            <v>Setd5</v>
          </cell>
          <cell r="C4329" t="str">
            <v>SET domain-containing protein 5 isoform X5</v>
          </cell>
          <cell r="D4329">
            <v>-0.15953784700000001</v>
          </cell>
          <cell r="E4329">
            <v>0.77684380200000003</v>
          </cell>
          <cell r="F4329" t="str">
            <v>56.8 ± 9.9</v>
          </cell>
          <cell r="G4329" t="str">
            <v>54.6 ± 9.2</v>
          </cell>
          <cell r="H4329">
            <v>0.15953784700000001</v>
          </cell>
        </row>
        <row r="4330">
          <cell r="B4330" t="str">
            <v>Hsf2</v>
          </cell>
          <cell r="C4330" t="str">
            <v>heat shock factor protein 2 isoform X2</v>
          </cell>
          <cell r="D4330">
            <v>0.159483087</v>
          </cell>
          <cell r="E4330">
            <v>0.84388742000000005</v>
          </cell>
          <cell r="F4330" t="str">
            <v>15.7 ± 1.9</v>
          </cell>
          <cell r="G4330" t="str">
            <v>19.0 ± 2.6</v>
          </cell>
          <cell r="H4330">
            <v>0.159483087</v>
          </cell>
        </row>
        <row r="4331">
          <cell r="B4331" t="str">
            <v>Larp7</v>
          </cell>
          <cell r="C4331" t="str">
            <v>la-related protein 7</v>
          </cell>
          <cell r="D4331">
            <v>0.15943491500000001</v>
          </cell>
          <cell r="E4331">
            <v>0.70357229200000004</v>
          </cell>
          <cell r="F4331" t="str">
            <v>72.9 ± 3.7</v>
          </cell>
          <cell r="G4331" t="str">
            <v>87.9 ± 3.7</v>
          </cell>
          <cell r="H4331">
            <v>0.15943491500000001</v>
          </cell>
        </row>
        <row r="4332">
          <cell r="B4332" t="str">
            <v>Tspan15</v>
          </cell>
          <cell r="C4332" t="str">
            <v>tetraspanin-15</v>
          </cell>
          <cell r="D4332">
            <v>-0.159379402</v>
          </cell>
          <cell r="E4332">
            <v>0.96118602099999995</v>
          </cell>
          <cell r="F4332" t="str">
            <v>4.3 ± 3.5</v>
          </cell>
          <cell r="G4332" t="str">
            <v>4.1 ± 2.2</v>
          </cell>
          <cell r="H4332">
            <v>0.159379402</v>
          </cell>
        </row>
        <row r="4333">
          <cell r="B4333" t="str">
            <v>Psmc1</v>
          </cell>
          <cell r="C4333" t="str">
            <v>26S protease regulatory subunit 4</v>
          </cell>
          <cell r="D4333">
            <v>0.15935883100000001</v>
          </cell>
          <cell r="E4333">
            <v>0.74318889399999999</v>
          </cell>
          <cell r="F4333" t="str">
            <v>213.2 ± 18.0</v>
          </cell>
          <cell r="G4333" t="str">
            <v>258.4 ± 12.4</v>
          </cell>
          <cell r="H4333">
            <v>0.15935883100000001</v>
          </cell>
        </row>
        <row r="4334">
          <cell r="B4334" t="str">
            <v>Bet1</v>
          </cell>
          <cell r="C4334" t="str">
            <v>BET1 homolog</v>
          </cell>
          <cell r="D4334">
            <v>-0.15935041899999999</v>
          </cell>
          <cell r="E4334">
            <v>0.84560842700000005</v>
          </cell>
          <cell r="F4334" t="str">
            <v>23.4 ± 1.2</v>
          </cell>
          <cell r="G4334" t="str">
            <v>22.6 ± 3.3</v>
          </cell>
          <cell r="H4334">
            <v>0.15935041899999999</v>
          </cell>
        </row>
        <row r="4335">
          <cell r="B4335" t="str">
            <v>Rpl37a</v>
          </cell>
          <cell r="C4335" t="str">
            <v>60S ribosomal protein L37a</v>
          </cell>
          <cell r="D4335">
            <v>-0.15928356199999999</v>
          </cell>
          <cell r="E4335">
            <v>0.74322669399999997</v>
          </cell>
          <cell r="F4335" t="str">
            <v>994.1 ± 71.2</v>
          </cell>
          <cell r="G4335" t="str">
            <v>966.4 ± 89.8</v>
          </cell>
          <cell r="H4335">
            <v>0.15928356199999999</v>
          </cell>
        </row>
        <row r="4336">
          <cell r="B4336" t="str">
            <v>Agap1</v>
          </cell>
          <cell r="C4336" t="str">
            <v>arf-GAP with GTPase, ANK repeat and PH domain-containing protein 1 isoform 2</v>
          </cell>
          <cell r="D4336">
            <v>-0.159266197</v>
          </cell>
          <cell r="E4336">
            <v>0.71795807199999995</v>
          </cell>
          <cell r="F4336" t="str">
            <v>31.0 ± 2.4</v>
          </cell>
          <cell r="G4336" t="str">
            <v>30.1 ± 3.3</v>
          </cell>
          <cell r="H4336">
            <v>0.159266197</v>
          </cell>
        </row>
        <row r="4337">
          <cell r="B4337" t="str">
            <v>Bckdha</v>
          </cell>
          <cell r="C4337" t="str">
            <v>2-oxoisovalerate dehydrogenase subunit alpha, mitochondrial isoform X1</v>
          </cell>
          <cell r="D4337">
            <v>-0.15916232499999999</v>
          </cell>
          <cell r="E4337">
            <v>0.77691898800000003</v>
          </cell>
          <cell r="F4337" t="str">
            <v>45.1 ± 3.1</v>
          </cell>
          <cell r="G4337" t="str">
            <v>43.8 ± 4.5</v>
          </cell>
          <cell r="H4337">
            <v>0.15916232499999999</v>
          </cell>
        </row>
        <row r="4338">
          <cell r="B4338" t="str">
            <v>Ankle2</v>
          </cell>
          <cell r="C4338" t="str">
            <v>ankyrin repeat and LEM domain-containing protein 2 isoform 2</v>
          </cell>
          <cell r="D4338">
            <v>0.15915378199999999</v>
          </cell>
          <cell r="E4338">
            <v>0.71449374399999999</v>
          </cell>
          <cell r="F4338" t="str">
            <v>44.1 ± 5.4</v>
          </cell>
          <cell r="G4338" t="str">
            <v>53.0 ± 2.9</v>
          </cell>
          <cell r="H4338">
            <v>0.15915378199999999</v>
          </cell>
        </row>
        <row r="4339">
          <cell r="B4339" t="str">
            <v>Tpm4</v>
          </cell>
          <cell r="C4339" t="str">
            <v>tropomyosin alpha-4 chain</v>
          </cell>
          <cell r="D4339">
            <v>0.15911182900000001</v>
          </cell>
          <cell r="E4339">
            <v>0.82450983</v>
          </cell>
          <cell r="F4339" t="str">
            <v>352.5 ± 104.4</v>
          </cell>
          <cell r="G4339" t="str">
            <v>422.0 ± 50.5</v>
          </cell>
          <cell r="H4339">
            <v>0.15911182900000001</v>
          </cell>
        </row>
        <row r="4340">
          <cell r="B4340" t="str">
            <v>Crlf2</v>
          </cell>
          <cell r="C4340" t="str">
            <v>cytokine receptor-like factor 2 isoform X1</v>
          </cell>
          <cell r="D4340">
            <v>-0.15909182899999999</v>
          </cell>
          <cell r="E4340">
            <v>0.90899887800000001</v>
          </cell>
          <cell r="F4340" t="str">
            <v>13.0 ± 3.1</v>
          </cell>
          <cell r="G4340" t="str">
            <v>12.5 ± 3.4</v>
          </cell>
          <cell r="H4340">
            <v>0.15909182899999999</v>
          </cell>
        </row>
        <row r="4341">
          <cell r="B4341" t="str">
            <v>Tmem177</v>
          </cell>
          <cell r="C4341" t="str">
            <v>transmembrane protein 177</v>
          </cell>
          <cell r="D4341">
            <v>0.15890801199999999</v>
          </cell>
          <cell r="E4341">
            <v>0.84718106800000004</v>
          </cell>
          <cell r="F4341" t="str">
            <v>8.2 ± 0.2</v>
          </cell>
          <cell r="G4341" t="str">
            <v>9.9 ± 1.1</v>
          </cell>
          <cell r="H4341">
            <v>0.15890801199999999</v>
          </cell>
        </row>
        <row r="4342">
          <cell r="B4342" t="str">
            <v>Slc44a4</v>
          </cell>
          <cell r="C4342" t="str">
            <v>choline transporter-like protein 4</v>
          </cell>
          <cell r="D4342">
            <v>-0.158906564</v>
          </cell>
          <cell r="E4342">
            <v>0.82403057199999996</v>
          </cell>
          <cell r="F4342" t="str">
            <v>32.1 ± 6.6</v>
          </cell>
          <cell r="G4342" t="str">
            <v>30.9 ± 5.4</v>
          </cell>
          <cell r="H4342">
            <v>0.158906564</v>
          </cell>
        </row>
        <row r="4343">
          <cell r="B4343" t="str">
            <v>Tfap2a</v>
          </cell>
          <cell r="C4343" t="str">
            <v>transcription factor AP-2-alpha isoform 1</v>
          </cell>
          <cell r="D4343">
            <v>-0.158862372</v>
          </cell>
          <cell r="E4343">
            <v>0.86482815899999999</v>
          </cell>
          <cell r="F4343" t="str">
            <v>10.4 ± 2.1</v>
          </cell>
          <cell r="G4343" t="str">
            <v>10.1 ± 1.1</v>
          </cell>
          <cell r="H4343">
            <v>0.158862372</v>
          </cell>
        </row>
        <row r="4344">
          <cell r="B4344" t="str">
            <v>Snrpf</v>
          </cell>
          <cell r="C4344" t="str">
            <v>small nuclear ribonucleoprotein F</v>
          </cell>
          <cell r="D4344">
            <v>0.15885967000000001</v>
          </cell>
          <cell r="E4344">
            <v>0.89729614199999996</v>
          </cell>
          <cell r="F4344" t="str">
            <v>27.4 ± 6.4</v>
          </cell>
          <cell r="G4344" t="str">
            <v>33.4 ± 4.6</v>
          </cell>
          <cell r="H4344">
            <v>0.15885967000000001</v>
          </cell>
        </row>
        <row r="4345">
          <cell r="B4345" t="str">
            <v>Sf3a3</v>
          </cell>
          <cell r="C4345" t="str">
            <v>splicing factor 3A subunit 3</v>
          </cell>
          <cell r="D4345">
            <v>0.158776958</v>
          </cell>
          <cell r="E4345">
            <v>0.74318889399999999</v>
          </cell>
          <cell r="F4345" t="str">
            <v>60.7 ± 1.6</v>
          </cell>
          <cell r="G4345" t="str">
            <v>73.3 ± 1.2</v>
          </cell>
          <cell r="H4345">
            <v>0.158776958</v>
          </cell>
        </row>
        <row r="4346">
          <cell r="B4346" t="str">
            <v>Araf</v>
          </cell>
          <cell r="C4346" t="str">
            <v>serine/threonine-protein kinase A-Raf isoform X3</v>
          </cell>
          <cell r="D4346">
            <v>-0.15873949300000001</v>
          </cell>
          <cell r="E4346">
            <v>0.74672495999999999</v>
          </cell>
          <cell r="F4346" t="str">
            <v>37.1 ± 2.8</v>
          </cell>
          <cell r="G4346" t="str">
            <v>35.9 ± 1.6</v>
          </cell>
          <cell r="H4346">
            <v>0.15873949300000001</v>
          </cell>
        </row>
        <row r="4347">
          <cell r="B4347" t="str">
            <v>Mrps34</v>
          </cell>
          <cell r="C4347" t="str">
            <v>28S ribosomal protein S34, mitochondrial</v>
          </cell>
          <cell r="D4347">
            <v>-0.15873158000000001</v>
          </cell>
          <cell r="E4347">
            <v>0.82403057199999996</v>
          </cell>
          <cell r="F4347" t="str">
            <v>41.7 ± 1.9</v>
          </cell>
          <cell r="G4347" t="str">
            <v>40.4 ± 5.3</v>
          </cell>
          <cell r="H4347">
            <v>0.15873158000000001</v>
          </cell>
        </row>
        <row r="4348">
          <cell r="B4348" t="str">
            <v>Minos1</v>
          </cell>
          <cell r="C4348" t="str">
            <v>MICOS complex subunit Mic10</v>
          </cell>
          <cell r="D4348">
            <v>-0.15871332699999999</v>
          </cell>
          <cell r="E4348">
            <v>0.84651114800000005</v>
          </cell>
          <cell r="F4348" t="str">
            <v>10.8 ± 0.4</v>
          </cell>
          <cell r="G4348" t="str">
            <v>10.4 ± 0.7</v>
          </cell>
          <cell r="H4348">
            <v>0.15871332699999999</v>
          </cell>
        </row>
        <row r="4349">
          <cell r="B4349" t="str">
            <v>Nabp1</v>
          </cell>
          <cell r="C4349" t="str">
            <v>SOSS complex subunit B2 isoform b</v>
          </cell>
          <cell r="D4349">
            <v>-0.15871153900000001</v>
          </cell>
          <cell r="E4349">
            <v>0.80270372800000001</v>
          </cell>
          <cell r="F4349" t="str">
            <v>22.2 ± 2.6</v>
          </cell>
          <cell r="G4349" t="str">
            <v>21.5 ± 2.0</v>
          </cell>
          <cell r="H4349">
            <v>0.15871153900000001</v>
          </cell>
        </row>
        <row r="4350">
          <cell r="B4350" t="str">
            <v>Paxbp1</v>
          </cell>
          <cell r="C4350" t="str">
            <v>PAX3- and PAX7-binding protein 1</v>
          </cell>
          <cell r="D4350">
            <v>0.15867909699999999</v>
          </cell>
          <cell r="E4350">
            <v>0.71726206999999997</v>
          </cell>
          <cell r="F4350" t="str">
            <v>49.7 ± 1.7</v>
          </cell>
          <cell r="G4350" t="str">
            <v>59.9 ± 4.3</v>
          </cell>
          <cell r="H4350">
            <v>0.15867909699999999</v>
          </cell>
        </row>
        <row r="4351">
          <cell r="B4351" t="str">
            <v>Ctdnep1</v>
          </cell>
          <cell r="C4351" t="str">
            <v>CTD nuclear envelope phosphatase 1</v>
          </cell>
          <cell r="D4351">
            <v>-0.158507129</v>
          </cell>
          <cell r="E4351">
            <v>0.80270372800000001</v>
          </cell>
          <cell r="F4351" t="str">
            <v>40.7 ± 7.3</v>
          </cell>
          <cell r="G4351" t="str">
            <v>39.2 ± 5.6</v>
          </cell>
          <cell r="H4351">
            <v>0.158507129</v>
          </cell>
        </row>
        <row r="4352">
          <cell r="B4352" t="str">
            <v>Gga1</v>
          </cell>
          <cell r="C4352" t="str">
            <v>ADP-ribosylation factor-binding protein GGA1 isoform X1</v>
          </cell>
          <cell r="D4352">
            <v>-0.158490616</v>
          </cell>
          <cell r="E4352">
            <v>0.76359681000000001</v>
          </cell>
          <cell r="F4352" t="str">
            <v>44.7 ± 1.7</v>
          </cell>
          <cell r="G4352" t="str">
            <v>43.4 ± 6.1</v>
          </cell>
          <cell r="H4352">
            <v>0.158490616</v>
          </cell>
        </row>
        <row r="4353">
          <cell r="B4353" t="str">
            <v>Saal1</v>
          </cell>
          <cell r="C4353" t="str">
            <v>protein SAAL1 isoform X1</v>
          </cell>
          <cell r="D4353">
            <v>0.15839990600000001</v>
          </cell>
          <cell r="E4353">
            <v>0.79809711800000005</v>
          </cell>
          <cell r="F4353" t="str">
            <v>10.2 ± 1.2</v>
          </cell>
          <cell r="G4353" t="str">
            <v>12.3 ± 1.0</v>
          </cell>
          <cell r="H4353">
            <v>0.15839990600000001</v>
          </cell>
        </row>
        <row r="4354">
          <cell r="B4354" t="str">
            <v>Rnf220</v>
          </cell>
          <cell r="C4354" t="str">
            <v>E3 ubiquitin-protein ligase Rnf220 isoform X4</v>
          </cell>
          <cell r="D4354">
            <v>-0.15836919299999999</v>
          </cell>
          <cell r="E4354">
            <v>0.74318889399999999</v>
          </cell>
          <cell r="F4354" t="str">
            <v>31.4 ± 1.7</v>
          </cell>
          <cell r="G4354" t="str">
            <v>30.4 ± 0.8</v>
          </cell>
          <cell r="H4354">
            <v>0.15836919299999999</v>
          </cell>
        </row>
        <row r="4355">
          <cell r="B4355" t="str">
            <v>Heatr3</v>
          </cell>
          <cell r="C4355" t="str">
            <v>HEAT repeat-containing protein 3</v>
          </cell>
          <cell r="D4355">
            <v>-0.158368963</v>
          </cell>
          <cell r="E4355">
            <v>0.82991301299999998</v>
          </cell>
          <cell r="F4355" t="str">
            <v>33.6 ± 8.1</v>
          </cell>
          <cell r="G4355" t="str">
            <v>32.3 ± 4.0</v>
          </cell>
          <cell r="H4355">
            <v>0.158368963</v>
          </cell>
        </row>
        <row r="4356">
          <cell r="B4356" t="str">
            <v>Pik3r2</v>
          </cell>
          <cell r="C4356" t="str">
            <v>phosphatidylinositol 3-kinase regulatory subunit beta</v>
          </cell>
          <cell r="D4356">
            <v>-0.15826478699999999</v>
          </cell>
          <cell r="E4356">
            <v>0.84574108800000003</v>
          </cell>
          <cell r="F4356" t="str">
            <v>80.4 ± 25.6</v>
          </cell>
          <cell r="G4356" t="str">
            <v>77.2 ± 15.4</v>
          </cell>
          <cell r="H4356">
            <v>0.15826478699999999</v>
          </cell>
        </row>
        <row r="4357">
          <cell r="B4357" t="str">
            <v>Atl3</v>
          </cell>
          <cell r="C4357" t="str">
            <v>atlastin-3 isoform X1</v>
          </cell>
          <cell r="D4357">
            <v>0.15823751799999999</v>
          </cell>
          <cell r="E4357">
            <v>0.78932387100000001</v>
          </cell>
          <cell r="F4357" t="str">
            <v>63.6 ± 15.1</v>
          </cell>
          <cell r="G4357" t="str">
            <v>76.0 ± 9.6</v>
          </cell>
          <cell r="H4357">
            <v>0.15823751799999999</v>
          </cell>
        </row>
        <row r="4358">
          <cell r="B4358" t="str">
            <v>Fbxl4</v>
          </cell>
          <cell r="C4358" t="str">
            <v>F-box/LRR-repeat protein 4 isoform X2</v>
          </cell>
          <cell r="D4358">
            <v>-0.15820477599999999</v>
          </cell>
          <cell r="E4358">
            <v>0.83482333099999995</v>
          </cell>
          <cell r="F4358" t="str">
            <v>12.8 ± 1.6</v>
          </cell>
          <cell r="G4358" t="str">
            <v>12.3 ± 0.2</v>
          </cell>
          <cell r="H4358">
            <v>0.15820477599999999</v>
          </cell>
        </row>
        <row r="4359">
          <cell r="B4359" t="str">
            <v>Gab1</v>
          </cell>
          <cell r="C4359" t="str">
            <v>GRB2-associated-binding protein 1 isoform X3</v>
          </cell>
          <cell r="D4359">
            <v>0.15813987299999999</v>
          </cell>
          <cell r="E4359">
            <v>0.74310167699999996</v>
          </cell>
          <cell r="F4359" t="str">
            <v>26.1 ± 3.3</v>
          </cell>
          <cell r="G4359" t="str">
            <v>31.4 ± 2.5</v>
          </cell>
          <cell r="H4359">
            <v>0.15813987299999999</v>
          </cell>
        </row>
        <row r="4360">
          <cell r="B4360" t="str">
            <v>Zfp748</v>
          </cell>
          <cell r="C4360" t="str">
            <v>zinc finger protein 748</v>
          </cell>
          <cell r="D4360">
            <v>0.15809646599999999</v>
          </cell>
          <cell r="E4360">
            <v>0.78494924200000005</v>
          </cell>
          <cell r="F4360" t="str">
            <v>12.2 ± 0.4</v>
          </cell>
          <cell r="G4360" t="str">
            <v>14.7 ± 0.6</v>
          </cell>
          <cell r="H4360">
            <v>0.15809646599999999</v>
          </cell>
        </row>
        <row r="4361">
          <cell r="B4361" t="str">
            <v>Tnks2</v>
          </cell>
          <cell r="C4361" t="str">
            <v>tankyrase-2</v>
          </cell>
          <cell r="D4361">
            <v>0.15802577000000001</v>
          </cell>
          <cell r="E4361">
            <v>0.70357229200000004</v>
          </cell>
          <cell r="F4361" t="str">
            <v>156.6 ± 20.1</v>
          </cell>
          <cell r="G4361" t="str">
            <v>188.1 ± 5.5</v>
          </cell>
          <cell r="H4361">
            <v>0.15802577000000001</v>
          </cell>
        </row>
        <row r="4362">
          <cell r="B4362" t="str">
            <v>Zfp948</v>
          </cell>
          <cell r="C4362" t="str">
            <v>zinc finger protein 948 isoform X1</v>
          </cell>
          <cell r="D4362">
            <v>-0.157994623</v>
          </cell>
          <cell r="E4362">
            <v>0.75564109000000002</v>
          </cell>
          <cell r="F4362" t="str">
            <v>41.4 ± 4.3</v>
          </cell>
          <cell r="G4362" t="str">
            <v>39.9 ± 2.8</v>
          </cell>
          <cell r="H4362">
            <v>0.157994623</v>
          </cell>
        </row>
        <row r="4363">
          <cell r="B4363" t="str">
            <v>Tmem171</v>
          </cell>
          <cell r="C4363" t="str">
            <v>transmembrane protein 171 isoform X2</v>
          </cell>
          <cell r="D4363">
            <v>0.15798218</v>
          </cell>
          <cell r="E4363">
            <v>0.86819629399999998</v>
          </cell>
          <cell r="F4363" t="str">
            <v>28.0 ± 0.8</v>
          </cell>
          <cell r="G4363" t="str">
            <v>33.7 ± 8.8</v>
          </cell>
          <cell r="H4363">
            <v>0.15798218</v>
          </cell>
        </row>
        <row r="4364">
          <cell r="B4364" t="str">
            <v>Nat2</v>
          </cell>
          <cell r="C4364" t="str">
            <v>arylamine N-acetyltransferase 2 isoform X1</v>
          </cell>
          <cell r="D4364">
            <v>-0.157974537</v>
          </cell>
          <cell r="E4364">
            <v>0.92085975900000006</v>
          </cell>
          <cell r="F4364" t="str">
            <v>5.0 ± 0.2</v>
          </cell>
          <cell r="G4364" t="str">
            <v>4.7 ± 0.8</v>
          </cell>
          <cell r="H4364">
            <v>0.157974537</v>
          </cell>
        </row>
        <row r="4365">
          <cell r="B4365" t="str">
            <v>A430005L14Rik</v>
          </cell>
          <cell r="C4365" t="str">
            <v>UPF0688 protein C1orf174 homolog isoform 2</v>
          </cell>
          <cell r="D4365">
            <v>0.157934301</v>
          </cell>
          <cell r="E4365">
            <v>0.83956636699999998</v>
          </cell>
          <cell r="F4365" t="str">
            <v>28.4 ± 2.7</v>
          </cell>
          <cell r="G4365" t="str">
            <v>33.7 ± 2.8</v>
          </cell>
          <cell r="H4365">
            <v>0.157934301</v>
          </cell>
        </row>
        <row r="4366">
          <cell r="B4366" t="str">
            <v>Zfp260</v>
          </cell>
          <cell r="C4366" t="str">
            <v>zinc finger protein 260 isoform X1</v>
          </cell>
          <cell r="D4366">
            <v>0.15784031500000001</v>
          </cell>
          <cell r="E4366">
            <v>0.73767324899999998</v>
          </cell>
          <cell r="F4366" t="str">
            <v>33.3 ± 2.3</v>
          </cell>
          <cell r="G4366" t="str">
            <v>40.1 ± 3.8</v>
          </cell>
          <cell r="H4366">
            <v>0.15784031500000001</v>
          </cell>
        </row>
        <row r="4367">
          <cell r="B4367" t="str">
            <v>Ttf2</v>
          </cell>
          <cell r="C4367" t="str">
            <v>transcription termination factor 2 isoform X1</v>
          </cell>
          <cell r="D4367">
            <v>0.15781953400000001</v>
          </cell>
          <cell r="E4367">
            <v>0.77691898800000003</v>
          </cell>
          <cell r="F4367" t="str">
            <v>24.7 ± 2.2</v>
          </cell>
          <cell r="G4367" t="str">
            <v>29.9 ± 2.4</v>
          </cell>
          <cell r="H4367">
            <v>0.15781953400000001</v>
          </cell>
        </row>
        <row r="4368">
          <cell r="B4368" t="str">
            <v>Ufsp2</v>
          </cell>
          <cell r="C4368" t="str">
            <v>ufm1-specific protease 2 isoform X1</v>
          </cell>
          <cell r="D4368">
            <v>0.15780380799999999</v>
          </cell>
          <cell r="E4368">
            <v>0.80270372800000001</v>
          </cell>
          <cell r="F4368" t="str">
            <v>42.9 ± 6.2</v>
          </cell>
          <cell r="G4368" t="str">
            <v>51.6 ± 6.2</v>
          </cell>
          <cell r="H4368">
            <v>0.15780380799999999</v>
          </cell>
        </row>
        <row r="4369">
          <cell r="B4369" t="str">
            <v>Golt1a</v>
          </cell>
          <cell r="C4369" t="str">
            <v>vesicle transport protein GOT1A</v>
          </cell>
          <cell r="D4369">
            <v>-0.157704499</v>
          </cell>
          <cell r="E4369">
            <v>0.89793014000000004</v>
          </cell>
          <cell r="F4369" t="str">
            <v>7.4 ± 1.9</v>
          </cell>
          <cell r="G4369" t="str">
            <v>7.1 ± 0.4</v>
          </cell>
          <cell r="H4369">
            <v>0.157704499</v>
          </cell>
        </row>
        <row r="4370">
          <cell r="B4370" t="str">
            <v>Slc41a2</v>
          </cell>
          <cell r="C4370" t="str">
            <v>solute carrier family 41 member 2</v>
          </cell>
          <cell r="D4370">
            <v>-0.15769356900000001</v>
          </cell>
          <cell r="E4370">
            <v>0.87322783900000001</v>
          </cell>
          <cell r="F4370" t="str">
            <v>19.1 ± 5.3</v>
          </cell>
          <cell r="G4370" t="str">
            <v>18.7 ± 2.6</v>
          </cell>
          <cell r="H4370">
            <v>0.15769356900000001</v>
          </cell>
        </row>
        <row r="4371">
          <cell r="B4371" t="str">
            <v>Rbm47</v>
          </cell>
          <cell r="C4371" t="str">
            <v>RNA-binding protein 47 isoform b</v>
          </cell>
          <cell r="D4371">
            <v>-0.157687045</v>
          </cell>
          <cell r="E4371">
            <v>0.80089591199999999</v>
          </cell>
          <cell r="F4371" t="str">
            <v>38.5 ± 11.5</v>
          </cell>
          <cell r="G4371" t="str">
            <v>36.9 ± 0.3</v>
          </cell>
          <cell r="H4371">
            <v>0.157687045</v>
          </cell>
        </row>
        <row r="4372">
          <cell r="B4372" t="str">
            <v>Rbm8a</v>
          </cell>
          <cell r="C4372" t="str">
            <v>RNA-binding protein 8A isoform a</v>
          </cell>
          <cell r="D4372">
            <v>0.157625872</v>
          </cell>
          <cell r="E4372">
            <v>0.73897211799999996</v>
          </cell>
          <cell r="F4372" t="str">
            <v>57.3 ± 2.8</v>
          </cell>
          <cell r="G4372" t="str">
            <v>69.0 ± 7.0</v>
          </cell>
          <cell r="H4372">
            <v>0.157625872</v>
          </cell>
        </row>
        <row r="4373">
          <cell r="B4373" t="str">
            <v>Gm9833</v>
          </cell>
          <cell r="C4373" t="str">
            <v>predicted gene 9833</v>
          </cell>
          <cell r="D4373">
            <v>0.157606782</v>
          </cell>
          <cell r="E4373">
            <v>0.90484012400000002</v>
          </cell>
          <cell r="F4373" t="str">
            <v>4.4 ± 0.2</v>
          </cell>
          <cell r="G4373" t="str">
            <v>5.3 ± 0.0</v>
          </cell>
          <cell r="H4373">
            <v>0.157606782</v>
          </cell>
        </row>
        <row r="4374">
          <cell r="B4374" t="str">
            <v>Ywhah</v>
          </cell>
          <cell r="C4374" t="str">
            <v>14-3-3 protein eta</v>
          </cell>
          <cell r="D4374">
            <v>0.157601138</v>
          </cell>
          <cell r="E4374">
            <v>0.77952676099999996</v>
          </cell>
          <cell r="F4374" t="str">
            <v>126.6 ± 30.2</v>
          </cell>
          <cell r="G4374" t="str">
            <v>151.5 ± 15.2</v>
          </cell>
          <cell r="H4374">
            <v>0.157601138</v>
          </cell>
        </row>
        <row r="4375">
          <cell r="B4375" t="str">
            <v>Prpf39</v>
          </cell>
          <cell r="C4375" t="str">
            <v>pre-mRNA-processing factor 39 isoform X1</v>
          </cell>
          <cell r="D4375">
            <v>0.15759696100000001</v>
          </cell>
          <cell r="E4375">
            <v>0.75860326300000003</v>
          </cell>
          <cell r="F4375" t="str">
            <v>49.6 ± 2.9</v>
          </cell>
          <cell r="G4375" t="str">
            <v>59.9 ± 6.8</v>
          </cell>
          <cell r="H4375">
            <v>0.15759696100000001</v>
          </cell>
        </row>
        <row r="4376">
          <cell r="B4376" t="str">
            <v>P2ry2</v>
          </cell>
          <cell r="C4376" t="str">
            <v>P2Y purinoceptor 2</v>
          </cell>
          <cell r="D4376">
            <v>0.157584374</v>
          </cell>
          <cell r="E4376">
            <v>0.81013052799999996</v>
          </cell>
          <cell r="F4376" t="str">
            <v>17.8 ± 0.8</v>
          </cell>
          <cell r="G4376" t="str">
            <v>21.4 ± 3.8</v>
          </cell>
          <cell r="H4376">
            <v>0.157584374</v>
          </cell>
        </row>
        <row r="4377">
          <cell r="B4377" t="str">
            <v>E2f3</v>
          </cell>
          <cell r="C4377" t="str">
            <v>transcription factor E2F3 isoform E2f3a</v>
          </cell>
          <cell r="D4377">
            <v>-0.15755282000000001</v>
          </cell>
          <cell r="E4377">
            <v>0.76570989700000003</v>
          </cell>
          <cell r="F4377" t="str">
            <v>15.6 ± 1.6</v>
          </cell>
          <cell r="G4377" t="str">
            <v>15.1 ± 0.8</v>
          </cell>
          <cell r="H4377">
            <v>0.15755282000000001</v>
          </cell>
        </row>
        <row r="4378">
          <cell r="B4378" t="str">
            <v>Ptms</v>
          </cell>
          <cell r="C4378" t="str">
            <v>parathymosin</v>
          </cell>
          <cell r="D4378">
            <v>-0.15754484999999999</v>
          </cell>
          <cell r="E4378">
            <v>0.80261592800000003</v>
          </cell>
          <cell r="F4378" t="str">
            <v>219.3 ± 33.8</v>
          </cell>
          <cell r="G4378" t="str">
            <v>211.2 ± 43.0</v>
          </cell>
          <cell r="H4378">
            <v>0.15754484999999999</v>
          </cell>
        </row>
        <row r="4379">
          <cell r="B4379" t="str">
            <v>Mien1</v>
          </cell>
          <cell r="C4379" t="str">
            <v>migration and invasion enhancer 1</v>
          </cell>
          <cell r="D4379">
            <v>-0.157518399</v>
          </cell>
          <cell r="E4379">
            <v>0.84679037000000001</v>
          </cell>
          <cell r="F4379" t="str">
            <v>54.4 ± 6.7</v>
          </cell>
          <cell r="G4379" t="str">
            <v>52.9 ± 6.8</v>
          </cell>
          <cell r="H4379">
            <v>0.157518399</v>
          </cell>
        </row>
        <row r="4380">
          <cell r="B4380" t="str">
            <v>Proser1</v>
          </cell>
          <cell r="C4380" t="str">
            <v>proline and serine-rich protein 1</v>
          </cell>
          <cell r="D4380">
            <v>-0.157475067</v>
          </cell>
          <cell r="E4380">
            <v>0.88743383899999995</v>
          </cell>
          <cell r="F4380" t="str">
            <v>4.7 ± 0.8</v>
          </cell>
          <cell r="G4380" t="str">
            <v>4.5 ± 0.7</v>
          </cell>
          <cell r="H4380">
            <v>0.157475067</v>
          </cell>
        </row>
        <row r="4381">
          <cell r="B4381" t="str">
            <v>Bag4</v>
          </cell>
          <cell r="C4381" t="str">
            <v>BAG family molecular chaperone regulator 4</v>
          </cell>
          <cell r="D4381">
            <v>0.157467147</v>
          </cell>
          <cell r="E4381">
            <v>0.80489318799999998</v>
          </cell>
          <cell r="F4381" t="str">
            <v>19.9 ± 4.3</v>
          </cell>
          <cell r="G4381" t="str">
            <v>24.0 ± 0.2</v>
          </cell>
          <cell r="H4381">
            <v>0.157467147</v>
          </cell>
        </row>
        <row r="4382">
          <cell r="B4382" t="str">
            <v>Slc27a3</v>
          </cell>
          <cell r="C4382" t="str">
            <v>long-chain fatty acid transport protein 3 isoform X2</v>
          </cell>
          <cell r="D4382">
            <v>-0.15742605500000001</v>
          </cell>
          <cell r="E4382">
            <v>0.87337889199999996</v>
          </cell>
          <cell r="F4382" t="str">
            <v>10.4 ± 0.0</v>
          </cell>
          <cell r="G4382" t="str">
            <v>10.0 ± 1.5</v>
          </cell>
          <cell r="H4382">
            <v>0.15742605500000001</v>
          </cell>
        </row>
        <row r="4383">
          <cell r="B4383" t="str">
            <v>Diaph1</v>
          </cell>
          <cell r="C4383" t="str">
            <v>diaphanous related formin 1</v>
          </cell>
          <cell r="D4383">
            <v>-0.15737715199999999</v>
          </cell>
          <cell r="E4383">
            <v>0.72906772900000005</v>
          </cell>
          <cell r="F4383" t="str">
            <v>35.7 ± 3.3</v>
          </cell>
          <cell r="G4383" t="str">
            <v>34.6 ± 2.6</v>
          </cell>
          <cell r="H4383">
            <v>0.15737715199999999</v>
          </cell>
        </row>
        <row r="4384">
          <cell r="B4384" t="str">
            <v>Zfp35</v>
          </cell>
          <cell r="C4384" t="str">
            <v>zinc finger protein 271</v>
          </cell>
          <cell r="D4384">
            <v>0.157312434</v>
          </cell>
          <cell r="E4384">
            <v>0.84459951</v>
          </cell>
          <cell r="F4384" t="str">
            <v>9.9 ± 1.6</v>
          </cell>
          <cell r="G4384" t="str">
            <v>11.9 ± 0.9</v>
          </cell>
          <cell r="H4384">
            <v>0.157312434</v>
          </cell>
        </row>
        <row r="4385">
          <cell r="B4385" t="str">
            <v>Marveld3</v>
          </cell>
          <cell r="C4385" t="str">
            <v>MARVEL domain-containing protein 3 isoform b</v>
          </cell>
          <cell r="D4385">
            <v>-0.15730789100000001</v>
          </cell>
          <cell r="E4385">
            <v>0.80197306400000001</v>
          </cell>
          <cell r="F4385" t="str">
            <v>23.2 ± 1.7</v>
          </cell>
          <cell r="G4385" t="str">
            <v>22.4 ± 2.7</v>
          </cell>
          <cell r="H4385">
            <v>0.15730789100000001</v>
          </cell>
        </row>
        <row r="4386">
          <cell r="B4386" t="str">
            <v>Arhgef39</v>
          </cell>
          <cell r="C4386" t="str">
            <v>rho guanine nucleotide exchange factor 39 isoform X1</v>
          </cell>
          <cell r="D4386">
            <v>0.15726451799999999</v>
          </cell>
          <cell r="E4386">
            <v>0.90473833400000003</v>
          </cell>
          <cell r="F4386" t="str">
            <v>5.7 ± 1.0</v>
          </cell>
          <cell r="G4386" t="str">
            <v>6.9 ± 0.6</v>
          </cell>
          <cell r="H4386">
            <v>0.15726451799999999</v>
          </cell>
        </row>
        <row r="4387">
          <cell r="B4387" t="str">
            <v>Asb1</v>
          </cell>
          <cell r="C4387" t="str">
            <v>ankyrin repeat and SOCS box protein 1 isoform X2</v>
          </cell>
          <cell r="D4387">
            <v>0.15725645099999999</v>
          </cell>
          <cell r="E4387">
            <v>0.82771874700000003</v>
          </cell>
          <cell r="F4387" t="str">
            <v>7.0 ± 0.8</v>
          </cell>
          <cell r="G4387" t="str">
            <v>8.0 ± 0.6</v>
          </cell>
          <cell r="H4387">
            <v>0.15725645099999999</v>
          </cell>
        </row>
        <row r="4388">
          <cell r="B4388" t="str">
            <v>Ptrhd1</v>
          </cell>
          <cell r="C4388" t="str">
            <v>putative peptidyl-tRNA hydrolase PTRHD1</v>
          </cell>
          <cell r="D4388">
            <v>0.15725573000000001</v>
          </cell>
          <cell r="E4388">
            <v>0.88132885100000002</v>
          </cell>
          <cell r="F4388" t="str">
            <v>5.3 ± 0.9</v>
          </cell>
          <cell r="G4388" t="str">
            <v>6.5 ± 0.2</v>
          </cell>
          <cell r="H4388">
            <v>0.15725573000000001</v>
          </cell>
        </row>
        <row r="4389">
          <cell r="B4389" t="str">
            <v>Rnf213</v>
          </cell>
          <cell r="C4389" t="str">
            <v>E3 ubiquitin-protein ligase RNF213 isoform X4</v>
          </cell>
          <cell r="D4389">
            <v>-0.15724938999999999</v>
          </cell>
          <cell r="E4389">
            <v>0.72906772900000005</v>
          </cell>
          <cell r="F4389" t="str">
            <v>26.4 ± 4.2</v>
          </cell>
          <cell r="G4389" t="str">
            <v>25.5 ± 1.1</v>
          </cell>
          <cell r="H4389">
            <v>0.15724938999999999</v>
          </cell>
        </row>
        <row r="4390">
          <cell r="B4390" t="str">
            <v>Tapt1</v>
          </cell>
          <cell r="C4390" t="str">
            <v>transmembrane anterior posterior transformation protein 1 isoform X3</v>
          </cell>
          <cell r="D4390">
            <v>0.15724390499999999</v>
          </cell>
          <cell r="E4390">
            <v>0.71795807199999995</v>
          </cell>
          <cell r="F4390" t="str">
            <v>35.5 ± 1.8</v>
          </cell>
          <cell r="G4390" t="str">
            <v>42.7 ± 0.3</v>
          </cell>
          <cell r="H4390">
            <v>0.15724390499999999</v>
          </cell>
        </row>
        <row r="4391">
          <cell r="B4391" t="str">
            <v>Trit1</v>
          </cell>
          <cell r="C4391" t="str">
            <v>tRNA dimethylallyltransferase, mitochondrial isoform X1</v>
          </cell>
          <cell r="D4391">
            <v>-0.15721887800000001</v>
          </cell>
          <cell r="E4391">
            <v>0.84459951</v>
          </cell>
          <cell r="F4391" t="str">
            <v>14.0 ± 0.9</v>
          </cell>
          <cell r="G4391" t="str">
            <v>13.6 ± 0.8</v>
          </cell>
          <cell r="H4391">
            <v>0.15721887800000001</v>
          </cell>
        </row>
        <row r="4392">
          <cell r="B4392" t="str">
            <v>Acad12</v>
          </cell>
          <cell r="C4392" t="str">
            <v>acyl-Coenzyme A dehydrogenase family, member 10-like isoform X1</v>
          </cell>
          <cell r="D4392">
            <v>-0.15718347799999999</v>
          </cell>
          <cell r="E4392">
            <v>0.92084742200000003</v>
          </cell>
          <cell r="F4392" t="str">
            <v>2.8 ± 0.6</v>
          </cell>
          <cell r="G4392" t="str">
            <v>2.7 ± 0.5</v>
          </cell>
          <cell r="H4392">
            <v>0.15718347799999999</v>
          </cell>
        </row>
        <row r="4393">
          <cell r="B4393" t="str">
            <v>Hgs</v>
          </cell>
          <cell r="C4393" t="str">
            <v>hepatocyte growth factor-regulated tyrosine kinase substrate isoform X6</v>
          </cell>
          <cell r="D4393">
            <v>-0.15712668499999999</v>
          </cell>
          <cell r="E4393">
            <v>0.72660668500000003</v>
          </cell>
          <cell r="F4393" t="str">
            <v>57.6 ± 3.0</v>
          </cell>
          <cell r="G4393" t="str">
            <v>55.8 ± 5.0</v>
          </cell>
          <cell r="H4393">
            <v>0.15712668499999999</v>
          </cell>
        </row>
        <row r="4394">
          <cell r="B4394" t="str">
            <v>Amot</v>
          </cell>
          <cell r="C4394" t="str">
            <v>angiomotin isoform X1</v>
          </cell>
          <cell r="D4394">
            <v>-0.157085903</v>
          </cell>
          <cell r="E4394">
            <v>0.78494924200000005</v>
          </cell>
          <cell r="F4394" t="str">
            <v>17.9 ± 2.4</v>
          </cell>
          <cell r="G4394" t="str">
            <v>17.3 ± 3.0</v>
          </cell>
          <cell r="H4394">
            <v>0.157085903</v>
          </cell>
        </row>
        <row r="4395">
          <cell r="B4395" t="str">
            <v>Cldn23</v>
          </cell>
          <cell r="C4395" t="str">
            <v>claudin-23</v>
          </cell>
          <cell r="D4395">
            <v>-0.15702623700000001</v>
          </cell>
          <cell r="E4395">
            <v>0.89346749400000003</v>
          </cell>
          <cell r="F4395" t="str">
            <v>10.8 ± 2.5</v>
          </cell>
          <cell r="G4395" t="str">
            <v>10.4 ± 1.5</v>
          </cell>
          <cell r="H4395">
            <v>0.15702623700000001</v>
          </cell>
        </row>
        <row r="4396">
          <cell r="B4396" t="str">
            <v>Cdkal1</v>
          </cell>
          <cell r="C4396" t="str">
            <v>threonylcarbamoyladenosine tRNA methylthiotransferase isoform 2</v>
          </cell>
          <cell r="D4396">
            <v>0.157019933</v>
          </cell>
          <cell r="E4396">
            <v>0.78418905299999997</v>
          </cell>
          <cell r="F4396" t="str">
            <v>20.3 ± 1.4</v>
          </cell>
          <cell r="G4396" t="str">
            <v>24.4 ± 1.3</v>
          </cell>
          <cell r="H4396">
            <v>0.157019933</v>
          </cell>
        </row>
        <row r="4397">
          <cell r="B4397" t="str">
            <v>Bptf</v>
          </cell>
          <cell r="C4397" t="str">
            <v>nucleosome-remodeling factor subunit BPTF isoform X16</v>
          </cell>
          <cell r="D4397">
            <v>0.156927441</v>
          </cell>
          <cell r="E4397">
            <v>0.75421089699999999</v>
          </cell>
          <cell r="F4397" t="str">
            <v>24.3 ± 2.6</v>
          </cell>
          <cell r="G4397" t="str">
            <v>29.3 ± 1.3</v>
          </cell>
          <cell r="H4397">
            <v>0.156927441</v>
          </cell>
        </row>
        <row r="4398">
          <cell r="B4398" t="str">
            <v>Actg1</v>
          </cell>
          <cell r="C4398" t="str">
            <v>actin, cytoplasmic 2 isoform 2</v>
          </cell>
          <cell r="D4398">
            <v>0.156905132</v>
          </cell>
          <cell r="E4398">
            <v>0.75492652599999999</v>
          </cell>
          <cell r="F4398" t="str">
            <v>342.7 ± 18.7</v>
          </cell>
          <cell r="G4398" t="str">
            <v>412.5 ± 66.9</v>
          </cell>
          <cell r="H4398">
            <v>0.156905132</v>
          </cell>
        </row>
        <row r="4399">
          <cell r="B4399" t="str">
            <v>Oard1</v>
          </cell>
          <cell r="C4399" t="str">
            <v>O-acetyl-ADP-ribose deacetylase 1 isoform X1</v>
          </cell>
          <cell r="D4399">
            <v>0.156809647</v>
          </cell>
          <cell r="E4399">
            <v>0.78243054099999998</v>
          </cell>
          <cell r="F4399" t="str">
            <v>55.0 ± 2.9</v>
          </cell>
          <cell r="G4399" t="str">
            <v>66.6 ± 6.5</v>
          </cell>
          <cell r="H4399">
            <v>0.156809647</v>
          </cell>
        </row>
        <row r="4400">
          <cell r="B4400" t="str">
            <v>1110002L01Rik</v>
          </cell>
          <cell r="C4400" t="str">
            <v>RIKEN cDNA 1110002L01 gene</v>
          </cell>
          <cell r="D4400">
            <v>0.156780107</v>
          </cell>
          <cell r="E4400">
            <v>0.84459951</v>
          </cell>
          <cell r="F4400" t="str">
            <v>8.8 ± 1.0</v>
          </cell>
          <cell r="G4400" t="str">
            <v>10.7 ± 0.4</v>
          </cell>
          <cell r="H4400">
            <v>0.156780107</v>
          </cell>
        </row>
        <row r="4401">
          <cell r="B4401" t="str">
            <v>Coil</v>
          </cell>
          <cell r="C4401" t="str">
            <v>coilin</v>
          </cell>
          <cell r="D4401">
            <v>0.15674312200000001</v>
          </cell>
          <cell r="E4401">
            <v>0.84113131699999999</v>
          </cell>
          <cell r="F4401" t="str">
            <v>10.2 ± 0.9</v>
          </cell>
          <cell r="G4401" t="str">
            <v>12.3 ± 1.2</v>
          </cell>
          <cell r="H4401">
            <v>0.15674312200000001</v>
          </cell>
        </row>
        <row r="4402">
          <cell r="B4402" t="str">
            <v>Mtch2</v>
          </cell>
          <cell r="C4402" t="str">
            <v>mitochondrial carrier homolog 2 isoform X1</v>
          </cell>
          <cell r="D4402">
            <v>0.15671979799999999</v>
          </cell>
          <cell r="E4402">
            <v>0.73340855999999999</v>
          </cell>
          <cell r="F4402" t="str">
            <v>78.8 ± 8.6</v>
          </cell>
          <cell r="G4402" t="str">
            <v>94.7 ± 10.5</v>
          </cell>
          <cell r="H4402">
            <v>0.15671979799999999</v>
          </cell>
        </row>
        <row r="4403">
          <cell r="B4403" t="str">
            <v>Dtl</v>
          </cell>
          <cell r="C4403" t="str">
            <v>denticleless protein homolog isoform X1</v>
          </cell>
          <cell r="D4403">
            <v>0.15670841899999999</v>
          </cell>
          <cell r="E4403">
            <v>0.74351098500000001</v>
          </cell>
          <cell r="F4403" t="str">
            <v>42.9 ± 1.7</v>
          </cell>
          <cell r="G4403" t="str">
            <v>51.6 ± 5.1</v>
          </cell>
          <cell r="H4403">
            <v>0.15670841899999999</v>
          </cell>
        </row>
        <row r="4404">
          <cell r="B4404" t="str">
            <v>Pmpcb</v>
          </cell>
          <cell r="C4404" t="str">
            <v>mitochondrial-processing peptidase subunit beta precursor</v>
          </cell>
          <cell r="D4404">
            <v>0.156601512</v>
          </cell>
          <cell r="E4404">
            <v>0.73767324899999998</v>
          </cell>
          <cell r="F4404" t="str">
            <v>91.1 ± 9.2</v>
          </cell>
          <cell r="G4404" t="str">
            <v>109.6 ± 11.8</v>
          </cell>
          <cell r="H4404">
            <v>0.156601512</v>
          </cell>
        </row>
        <row r="4405">
          <cell r="B4405" t="str">
            <v>Chmp4c</v>
          </cell>
          <cell r="C4405" t="str">
            <v>charged multivesicular body protein 4c</v>
          </cell>
          <cell r="D4405">
            <v>-0.156590225</v>
          </cell>
          <cell r="E4405">
            <v>0.73897211799999996</v>
          </cell>
          <cell r="F4405" t="str">
            <v>38.6 ± 4.8</v>
          </cell>
          <cell r="G4405" t="str">
            <v>37.3 ± 3.7</v>
          </cell>
          <cell r="H4405">
            <v>0.156590225</v>
          </cell>
        </row>
        <row r="4406">
          <cell r="B4406" t="str">
            <v>Exo1</v>
          </cell>
          <cell r="C4406" t="str">
            <v>exonuclease 1 isoform X1</v>
          </cell>
          <cell r="D4406">
            <v>0.156586535</v>
          </cell>
          <cell r="E4406">
            <v>0.74971033399999998</v>
          </cell>
          <cell r="F4406" t="str">
            <v>18.0 ± 1.3</v>
          </cell>
          <cell r="G4406" t="str">
            <v>21.8 ± 0.2</v>
          </cell>
          <cell r="H4406">
            <v>0.156586535</v>
          </cell>
        </row>
        <row r="4407">
          <cell r="B4407" t="str">
            <v>Gorasp1</v>
          </cell>
          <cell r="C4407" t="str">
            <v>Golgi reassembly-stacking protein 1</v>
          </cell>
          <cell r="D4407">
            <v>0.15657634600000001</v>
          </cell>
          <cell r="E4407">
            <v>0.78958240400000002</v>
          </cell>
          <cell r="F4407" t="str">
            <v>13.8 ± 0.2</v>
          </cell>
          <cell r="G4407" t="str">
            <v>16.6 ± 0.9</v>
          </cell>
          <cell r="H4407">
            <v>0.15657634600000001</v>
          </cell>
        </row>
        <row r="4408">
          <cell r="B4408" t="str">
            <v>Meis2</v>
          </cell>
          <cell r="C4408" t="str">
            <v>homeobox protein Meis2 isoform 15</v>
          </cell>
          <cell r="D4408">
            <v>-0.15656620600000001</v>
          </cell>
          <cell r="E4408">
            <v>0.87487214400000002</v>
          </cell>
          <cell r="F4408" t="str">
            <v>9.0 ± 1.0</v>
          </cell>
          <cell r="G4408" t="str">
            <v>8.7 ± 1.5</v>
          </cell>
          <cell r="H4408">
            <v>0.15656620600000001</v>
          </cell>
        </row>
        <row r="4409">
          <cell r="B4409" t="str">
            <v>Pdf</v>
          </cell>
          <cell r="C4409" t="str">
            <v>peptide deformylase, mitochondrial</v>
          </cell>
          <cell r="D4409">
            <v>-0.15652934299999999</v>
          </cell>
          <cell r="E4409">
            <v>0.84718106800000004</v>
          </cell>
          <cell r="F4409" t="str">
            <v>36.0 ± 7.4</v>
          </cell>
          <cell r="G4409" t="str">
            <v>34.9 ± 3.4</v>
          </cell>
          <cell r="H4409">
            <v>0.15652934299999999</v>
          </cell>
        </row>
        <row r="4410">
          <cell r="B4410" t="str">
            <v>Ppdpf</v>
          </cell>
          <cell r="C4410" t="str">
            <v>pancreatic progenitor cell differentiation and proliferation factor isoform X1</v>
          </cell>
          <cell r="D4410">
            <v>-0.15649491600000001</v>
          </cell>
          <cell r="E4410">
            <v>0.86482815899999999</v>
          </cell>
          <cell r="F4410" t="str">
            <v>35.7 ± 2.1</v>
          </cell>
          <cell r="G4410" t="str">
            <v>34.6 ± 1.9</v>
          </cell>
          <cell r="H4410">
            <v>0.15649491600000001</v>
          </cell>
        </row>
        <row r="4411">
          <cell r="B4411" t="str">
            <v>Camta2</v>
          </cell>
          <cell r="C4411" t="str">
            <v>calmodulin-binding transcription activator 2 isoform 4</v>
          </cell>
          <cell r="D4411">
            <v>-0.15648136700000001</v>
          </cell>
          <cell r="E4411">
            <v>0.88900143200000004</v>
          </cell>
          <cell r="F4411" t="str">
            <v>5.2 ± 0.9</v>
          </cell>
          <cell r="G4411" t="str">
            <v>5.0 ± 0.6</v>
          </cell>
          <cell r="H4411">
            <v>0.15648136700000001</v>
          </cell>
        </row>
        <row r="4412">
          <cell r="B4412" t="str">
            <v>Aida</v>
          </cell>
          <cell r="C4412" t="str">
            <v>axin interactor, dorsalization-associated protein</v>
          </cell>
          <cell r="D4412">
            <v>0.156474801</v>
          </cell>
          <cell r="E4412">
            <v>0.78958240400000002</v>
          </cell>
          <cell r="F4412" t="str">
            <v>13.4 ± 2.3</v>
          </cell>
          <cell r="G4412" t="str">
            <v>16.1 ± 0.5</v>
          </cell>
          <cell r="H4412">
            <v>0.156474801</v>
          </cell>
        </row>
        <row r="4413">
          <cell r="B4413" t="str">
            <v>Bcor</v>
          </cell>
          <cell r="C4413" t="str">
            <v>BCL-6 corepressor isoform b</v>
          </cell>
          <cell r="D4413">
            <v>0.156419633</v>
          </cell>
          <cell r="E4413">
            <v>0.75122615000000004</v>
          </cell>
          <cell r="F4413" t="str">
            <v>12.0 ± 1.1</v>
          </cell>
          <cell r="G4413" t="str">
            <v>14.3 ± 0.2</v>
          </cell>
          <cell r="H4413">
            <v>0.156419633</v>
          </cell>
        </row>
        <row r="4414">
          <cell r="B4414" t="str">
            <v>Lrp12</v>
          </cell>
          <cell r="C4414" t="str">
            <v>low-density lipoprotein receptor-related protein 12 isoform X3</v>
          </cell>
          <cell r="D4414">
            <v>0.15639946699999999</v>
          </cell>
          <cell r="E4414">
            <v>0.86482815899999999</v>
          </cell>
          <cell r="F4414" t="str">
            <v>6.1 ± 0.6</v>
          </cell>
          <cell r="G4414" t="str">
            <v>7.4 ± 0.7</v>
          </cell>
          <cell r="H4414">
            <v>0.15639946699999999</v>
          </cell>
        </row>
        <row r="4415">
          <cell r="B4415" t="str">
            <v>Abracl</v>
          </cell>
          <cell r="C4415" t="str">
            <v>costars family protein ABRACL isoform X1</v>
          </cell>
          <cell r="D4415">
            <v>0.156387156</v>
          </cell>
          <cell r="E4415">
            <v>0.80624507300000003</v>
          </cell>
          <cell r="F4415" t="str">
            <v>68.3 ± 5.2</v>
          </cell>
          <cell r="G4415" t="str">
            <v>82.5 ± 5.9</v>
          </cell>
          <cell r="H4415">
            <v>0.156387156</v>
          </cell>
        </row>
        <row r="4416">
          <cell r="B4416" t="str">
            <v>Cdr2l</v>
          </cell>
          <cell r="C4416" t="str">
            <v>cerebellar degeneration-related protein 2-like isoform X1</v>
          </cell>
          <cell r="D4416">
            <v>-0.15635399999999999</v>
          </cell>
          <cell r="E4416">
            <v>0.84651659199999996</v>
          </cell>
          <cell r="F4416" t="str">
            <v>9.5 ± 0.6</v>
          </cell>
          <cell r="G4416" t="str">
            <v>9.2 ± 1.2</v>
          </cell>
          <cell r="H4416">
            <v>0.15635399999999999</v>
          </cell>
        </row>
        <row r="4417">
          <cell r="B4417" t="str">
            <v>Heg1</v>
          </cell>
          <cell r="C4417" t="str">
            <v>protein HEG homolog 1 isoform X5</v>
          </cell>
          <cell r="D4417">
            <v>0.156346544</v>
          </cell>
          <cell r="E4417">
            <v>0.79347195699999995</v>
          </cell>
          <cell r="F4417" t="str">
            <v>21.0 ± 4.9</v>
          </cell>
          <cell r="G4417" t="str">
            <v>25.1 ± 3.2</v>
          </cell>
          <cell r="H4417">
            <v>0.156346544</v>
          </cell>
        </row>
        <row r="4418">
          <cell r="B4418" t="str">
            <v>Sh3pxd2a</v>
          </cell>
          <cell r="C4418" t="str">
            <v>SH3 and PX domain-containing protein 2A isoform X2</v>
          </cell>
          <cell r="D4418">
            <v>0.15634425299999999</v>
          </cell>
          <cell r="E4418">
            <v>0.82793316900000002</v>
          </cell>
          <cell r="F4418" t="str">
            <v>44.9 ± 13.7</v>
          </cell>
          <cell r="G4418" t="str">
            <v>53.5 ± 8.8</v>
          </cell>
          <cell r="H4418">
            <v>0.15634425299999999</v>
          </cell>
        </row>
        <row r="4419">
          <cell r="B4419" t="str">
            <v>Tprkb</v>
          </cell>
          <cell r="C4419" t="str">
            <v>EKC/KEOPS complex subunit Tprkb isoform X1</v>
          </cell>
          <cell r="D4419">
            <v>-0.156322187</v>
          </cell>
          <cell r="E4419">
            <v>0.86482815899999999</v>
          </cell>
          <cell r="F4419" t="str">
            <v>19.8 ± 2.2</v>
          </cell>
          <cell r="G4419" t="str">
            <v>19.3 ± 3.8</v>
          </cell>
          <cell r="H4419">
            <v>0.156322187</v>
          </cell>
        </row>
        <row r="4420">
          <cell r="B4420" t="str">
            <v>Dctn1</v>
          </cell>
          <cell r="C4420" t="str">
            <v>dynactin subunit 1 isoform X5</v>
          </cell>
          <cell r="D4420">
            <v>-0.156306467</v>
          </cell>
          <cell r="E4420">
            <v>0.75421089699999999</v>
          </cell>
          <cell r="F4420" t="str">
            <v>60.5 ± 7.8</v>
          </cell>
          <cell r="G4420" t="str">
            <v>58.5 ± 8.2</v>
          </cell>
          <cell r="H4420">
            <v>0.156306467</v>
          </cell>
        </row>
        <row r="4421">
          <cell r="B4421" t="str">
            <v>Bola1</v>
          </cell>
          <cell r="C4421" t="str">
            <v>bolA-like protein 1</v>
          </cell>
          <cell r="D4421">
            <v>-0.156299773</v>
          </cell>
          <cell r="E4421">
            <v>0.86209022999999996</v>
          </cell>
          <cell r="F4421" t="str">
            <v>48.7 ± 6.6</v>
          </cell>
          <cell r="G4421" t="str">
            <v>47.9 ± 7.4</v>
          </cell>
          <cell r="H4421">
            <v>0.156299773</v>
          </cell>
        </row>
        <row r="4422">
          <cell r="B4422" t="str">
            <v>Klhl26</v>
          </cell>
          <cell r="C4422" t="str">
            <v>kelch-like protein 26 isoform 3</v>
          </cell>
          <cell r="D4422">
            <v>-0.15628572499999999</v>
          </cell>
          <cell r="E4422">
            <v>0.86540610200000001</v>
          </cell>
          <cell r="F4422" t="str">
            <v>43.1 ± 16.1</v>
          </cell>
          <cell r="G4422" t="str">
            <v>41.4 ± 7.2</v>
          </cell>
          <cell r="H4422">
            <v>0.15628572499999999</v>
          </cell>
        </row>
        <row r="4423">
          <cell r="B4423" t="str">
            <v>Prpf4b</v>
          </cell>
          <cell r="C4423" t="str">
            <v>serine/threonine-protein kinase PRP4 homolog</v>
          </cell>
          <cell r="D4423">
            <v>0.15623104500000001</v>
          </cell>
          <cell r="E4423">
            <v>0.74322471899999998</v>
          </cell>
          <cell r="F4423" t="str">
            <v>56.4 ± 0.6</v>
          </cell>
          <cell r="G4423" t="str">
            <v>67.9 ± 6.6</v>
          </cell>
          <cell r="H4423">
            <v>0.15623104500000001</v>
          </cell>
        </row>
        <row r="4424">
          <cell r="B4424" t="str">
            <v>Rnf169</v>
          </cell>
          <cell r="C4424" t="str">
            <v>E3 ubiquitin-protein ligase RNF169 isoform X3</v>
          </cell>
          <cell r="D4424">
            <v>-0.15618665600000001</v>
          </cell>
          <cell r="E4424">
            <v>0.82793316900000002</v>
          </cell>
          <cell r="F4424" t="str">
            <v>11.7 ± 3.4</v>
          </cell>
          <cell r="G4424" t="str">
            <v>11.2 ± 1.0</v>
          </cell>
          <cell r="H4424">
            <v>0.15618665600000001</v>
          </cell>
        </row>
        <row r="4425">
          <cell r="B4425" t="str">
            <v>Atg5</v>
          </cell>
          <cell r="C4425" t="str">
            <v>autophagy protein 5 isoform 2</v>
          </cell>
          <cell r="D4425">
            <v>0.15618053600000001</v>
          </cell>
          <cell r="E4425">
            <v>0.80212718199999999</v>
          </cell>
          <cell r="F4425" t="str">
            <v>31.8 ± 4.2</v>
          </cell>
          <cell r="G4425" t="str">
            <v>38.5 ± 1.5</v>
          </cell>
          <cell r="H4425">
            <v>0.15618053600000001</v>
          </cell>
        </row>
        <row r="4426">
          <cell r="B4426" t="str">
            <v>Scyl1</v>
          </cell>
          <cell r="C4426" t="str">
            <v>N-terminal kinase-like protein isoform X2</v>
          </cell>
          <cell r="D4426">
            <v>0.15615241199999999</v>
          </cell>
          <cell r="E4426">
            <v>0.73897211799999996</v>
          </cell>
          <cell r="F4426" t="str">
            <v>100.8 ± 14.7</v>
          </cell>
          <cell r="G4426" t="str">
            <v>120.9 ± 10.4</v>
          </cell>
          <cell r="H4426">
            <v>0.15615241199999999</v>
          </cell>
        </row>
        <row r="4427">
          <cell r="B4427" t="str">
            <v>Sh3d19</v>
          </cell>
          <cell r="C4427" t="str">
            <v>SH3 domain-containing protein 19 isoform X6</v>
          </cell>
          <cell r="D4427">
            <v>-0.15612721199999999</v>
          </cell>
          <cell r="E4427">
            <v>0.78063735099999998</v>
          </cell>
          <cell r="F4427" t="str">
            <v>43.4 ± 10.6</v>
          </cell>
          <cell r="G4427" t="str">
            <v>41.7 ± 3.8</v>
          </cell>
          <cell r="H4427">
            <v>0.15612721199999999</v>
          </cell>
        </row>
        <row r="4428">
          <cell r="B4428" t="str">
            <v>Peak1</v>
          </cell>
          <cell r="C4428" t="str">
            <v>pseudopodium-enriched atypical kinase 1 isoform X1</v>
          </cell>
          <cell r="D4428">
            <v>-0.15607686600000001</v>
          </cell>
          <cell r="E4428">
            <v>0.81422524100000004</v>
          </cell>
          <cell r="F4428" t="str">
            <v>10.4 ± 2.4</v>
          </cell>
          <cell r="G4428" t="str">
            <v>10.0 ± 1.2</v>
          </cell>
          <cell r="H4428">
            <v>0.15607686600000001</v>
          </cell>
        </row>
        <row r="4429">
          <cell r="B4429" t="str">
            <v>Elovl5</v>
          </cell>
          <cell r="C4429" t="str">
            <v>elongation of very long chain fatty acids protein 5</v>
          </cell>
          <cell r="D4429">
            <v>0.15601473699999999</v>
          </cell>
          <cell r="E4429">
            <v>0.75564109000000002</v>
          </cell>
          <cell r="F4429" t="str">
            <v>29.1 ± 3.8</v>
          </cell>
          <cell r="G4429" t="str">
            <v>34.9 ± 1.1</v>
          </cell>
          <cell r="H4429">
            <v>0.15601473699999999</v>
          </cell>
        </row>
        <row r="4430">
          <cell r="B4430" t="str">
            <v>Eif1</v>
          </cell>
          <cell r="C4430" t="str">
            <v>eukaryotic translation initiation factor 1</v>
          </cell>
          <cell r="D4430">
            <v>-0.155987292</v>
          </cell>
          <cell r="E4430">
            <v>0.79411444399999997</v>
          </cell>
          <cell r="F4430" t="str">
            <v>106.4 ± 11.5</v>
          </cell>
          <cell r="G4430" t="str">
            <v>103.7 ± 11.8</v>
          </cell>
          <cell r="H4430">
            <v>0.155987292</v>
          </cell>
        </row>
        <row r="4431">
          <cell r="B4431" t="str">
            <v>Coq9</v>
          </cell>
          <cell r="C4431" t="str">
            <v>ubiquinone biosynthesis protein COQ9, mitochondrial precursor</v>
          </cell>
          <cell r="D4431">
            <v>-0.15597731200000001</v>
          </cell>
          <cell r="E4431">
            <v>0.85247983900000002</v>
          </cell>
          <cell r="F4431" t="str">
            <v>42.7 ± 5.8</v>
          </cell>
          <cell r="G4431" t="str">
            <v>41.3 ± 11.4</v>
          </cell>
          <cell r="H4431">
            <v>0.15597731200000001</v>
          </cell>
        </row>
        <row r="4432">
          <cell r="B4432" t="str">
            <v>Phlpp2</v>
          </cell>
          <cell r="C4432" t="str">
            <v>PH domain leucine-rich repeat-containing protein phosphatase 2</v>
          </cell>
          <cell r="D4432">
            <v>-0.15595397699999999</v>
          </cell>
          <cell r="E4432">
            <v>0.82793316900000002</v>
          </cell>
          <cell r="F4432" t="str">
            <v>9.3 ± 2.4</v>
          </cell>
          <cell r="G4432" t="str">
            <v>8.9 ± 0.7</v>
          </cell>
          <cell r="H4432">
            <v>0.15595397699999999</v>
          </cell>
        </row>
        <row r="4433">
          <cell r="B4433" t="str">
            <v>Impdh2</v>
          </cell>
          <cell r="C4433" t="str">
            <v>inosine-5'-monophosphate dehydrogenase 2 isoform X1</v>
          </cell>
          <cell r="D4433">
            <v>-0.155913158</v>
          </cell>
          <cell r="E4433">
            <v>0.74080647700000002</v>
          </cell>
          <cell r="F4433" t="str">
            <v>102.9 ± 10.3</v>
          </cell>
          <cell r="G4433" t="str">
            <v>99.8 ± 1.8</v>
          </cell>
          <cell r="H4433">
            <v>0.155913158</v>
          </cell>
        </row>
        <row r="4434">
          <cell r="B4434" t="str">
            <v>Tmem19</v>
          </cell>
          <cell r="C4434" t="str">
            <v>transmembrane protein 19 isoform X1</v>
          </cell>
          <cell r="D4434">
            <v>0.15572092500000001</v>
          </cell>
          <cell r="E4434">
            <v>0.76116847700000001</v>
          </cell>
          <cell r="F4434" t="str">
            <v>22.7 ± 1.5</v>
          </cell>
          <cell r="G4434" t="str">
            <v>27.3 ± 0.3</v>
          </cell>
          <cell r="H4434">
            <v>0.15572092500000001</v>
          </cell>
        </row>
        <row r="4435">
          <cell r="B4435" t="str">
            <v>Trap1</v>
          </cell>
          <cell r="C4435" t="str">
            <v>heat shock protein 75 kDa, mitochondrial precursor</v>
          </cell>
          <cell r="D4435">
            <v>0.15568373999999999</v>
          </cell>
          <cell r="E4435">
            <v>0.71213690100000004</v>
          </cell>
          <cell r="F4435" t="str">
            <v>85.3 ± 0.6</v>
          </cell>
          <cell r="G4435" t="str">
            <v>102.7 ± 2.9</v>
          </cell>
          <cell r="H4435">
            <v>0.15568373999999999</v>
          </cell>
        </row>
        <row r="4436">
          <cell r="B4436" t="str">
            <v>Etfdh</v>
          </cell>
          <cell r="C4436" t="str">
            <v>electron transfer flavoprotein-ubiquinone oxidoreductase, mitochondrial precursor</v>
          </cell>
          <cell r="D4436">
            <v>0.155606403</v>
          </cell>
          <cell r="E4436">
            <v>0.72855548999999997</v>
          </cell>
          <cell r="F4436" t="str">
            <v>54.3 ± 2.4</v>
          </cell>
          <cell r="G4436" t="str">
            <v>65.2 ± 2.8</v>
          </cell>
          <cell r="H4436">
            <v>0.155606403</v>
          </cell>
        </row>
        <row r="4437">
          <cell r="B4437" t="str">
            <v>Syne3</v>
          </cell>
          <cell r="C4437" t="str">
            <v>nesprin-3 isoform X1</v>
          </cell>
          <cell r="D4437">
            <v>0.15559111</v>
          </cell>
          <cell r="E4437">
            <v>0.79236881599999998</v>
          </cell>
          <cell r="F4437" t="str">
            <v>10.7 ± 0.9</v>
          </cell>
          <cell r="G4437" t="str">
            <v>12.7 ± 0.6</v>
          </cell>
          <cell r="H4437">
            <v>0.15559111</v>
          </cell>
        </row>
        <row r="4438">
          <cell r="B4438" t="str">
            <v>Snx11</v>
          </cell>
          <cell r="C4438" t="str">
            <v>sorting nexin-11</v>
          </cell>
          <cell r="D4438">
            <v>0.15553605400000001</v>
          </cell>
          <cell r="E4438">
            <v>0.83749099900000001</v>
          </cell>
          <cell r="F4438" t="str">
            <v>16.0 ± 0.7</v>
          </cell>
          <cell r="G4438" t="str">
            <v>19.4 ± 2.4</v>
          </cell>
          <cell r="H4438">
            <v>0.15553605400000001</v>
          </cell>
        </row>
        <row r="4439">
          <cell r="B4439" t="str">
            <v>Hltf</v>
          </cell>
          <cell r="C4439" t="str">
            <v>helicase-like transcription factor isoform X2</v>
          </cell>
          <cell r="D4439">
            <v>0.15550600000000001</v>
          </cell>
          <cell r="E4439">
            <v>0.76359681000000001</v>
          </cell>
          <cell r="F4439" t="str">
            <v>25.3 ± 0.4</v>
          </cell>
          <cell r="G4439" t="str">
            <v>30.4 ± 3.2</v>
          </cell>
          <cell r="H4439">
            <v>0.15550600000000001</v>
          </cell>
        </row>
        <row r="4440">
          <cell r="B4440" t="str">
            <v>Erbin</v>
          </cell>
          <cell r="C4440" t="str">
            <v>erbb2 interacting protein</v>
          </cell>
          <cell r="D4440">
            <v>0.155477114</v>
          </cell>
          <cell r="E4440">
            <v>0.702001773</v>
          </cell>
          <cell r="F4440" t="str">
            <v>98.3 ± 6.2</v>
          </cell>
          <cell r="G4440" t="str">
            <v>118.1 ± 4.5</v>
          </cell>
          <cell r="H4440">
            <v>0.155477114</v>
          </cell>
        </row>
        <row r="4441">
          <cell r="B4441" t="str">
            <v>Mak16</v>
          </cell>
          <cell r="C4441" t="str">
            <v>protein MAK16 homolog</v>
          </cell>
          <cell r="D4441">
            <v>0.15545995800000001</v>
          </cell>
          <cell r="E4441">
            <v>0.83379889200000001</v>
          </cell>
          <cell r="F4441" t="str">
            <v>50.7 ± 12.2</v>
          </cell>
          <cell r="G4441" t="str">
            <v>60.9 ± 2.1</v>
          </cell>
          <cell r="H4441">
            <v>0.15545995800000001</v>
          </cell>
        </row>
        <row r="4442">
          <cell r="B4442" t="str">
            <v>Wipi1</v>
          </cell>
          <cell r="C4442" t="str">
            <v>WD repeat domain phosphoinositide-interacting protein 1</v>
          </cell>
          <cell r="D4442">
            <v>0.155433342</v>
          </cell>
          <cell r="E4442">
            <v>0.89959682500000004</v>
          </cell>
          <cell r="F4442" t="str">
            <v>6.7 ± 1.0</v>
          </cell>
          <cell r="G4442" t="str">
            <v>8.1 ± 0.9</v>
          </cell>
          <cell r="H4442">
            <v>0.155433342</v>
          </cell>
        </row>
        <row r="4443">
          <cell r="B4443" t="str">
            <v>Mthfd1</v>
          </cell>
          <cell r="C4443" t="str">
            <v>C-1-tetrahydrofolate synthase, cytoplasmic</v>
          </cell>
          <cell r="D4443">
            <v>0.15540784499999999</v>
          </cell>
          <cell r="E4443">
            <v>0.74841268299999997</v>
          </cell>
          <cell r="F4443" t="str">
            <v>116.4 ± 9.5</v>
          </cell>
          <cell r="G4443" t="str">
            <v>140.7 ± 2.8</v>
          </cell>
          <cell r="H4443">
            <v>0.15540784499999999</v>
          </cell>
        </row>
        <row r="4444">
          <cell r="B4444" t="str">
            <v>Akap9</v>
          </cell>
          <cell r="C4444" t="str">
            <v>A-kinase anchor protein 9</v>
          </cell>
          <cell r="D4444">
            <v>0.155388423</v>
          </cell>
          <cell r="E4444">
            <v>0.78932387100000001</v>
          </cell>
          <cell r="F4444" t="str">
            <v>30.4 ± 8.2</v>
          </cell>
          <cell r="G4444" t="str">
            <v>36.3 ± 1.9</v>
          </cell>
          <cell r="H4444">
            <v>0.155388423</v>
          </cell>
        </row>
        <row r="4445">
          <cell r="B4445" t="str">
            <v>Elovl1</v>
          </cell>
          <cell r="C4445" t="str">
            <v>elongation of very long chain fatty acids protein 1 isoform 1</v>
          </cell>
          <cell r="D4445">
            <v>-0.15537820399999999</v>
          </cell>
          <cell r="E4445">
            <v>0.79759986400000005</v>
          </cell>
          <cell r="F4445" t="str">
            <v>36.0 ± 5.0</v>
          </cell>
          <cell r="G4445" t="str">
            <v>34.8 ± 4.2</v>
          </cell>
          <cell r="H4445">
            <v>0.15537820399999999</v>
          </cell>
        </row>
        <row r="4446">
          <cell r="B4446" t="str">
            <v>Parp3</v>
          </cell>
          <cell r="C4446" t="str">
            <v>poly [ADP-ribose] polymerase 3 isoform 1</v>
          </cell>
          <cell r="D4446">
            <v>0.15535774199999999</v>
          </cell>
          <cell r="E4446">
            <v>0.84459951</v>
          </cell>
          <cell r="F4446" t="str">
            <v>13.6 ± 2.1</v>
          </cell>
          <cell r="G4446" t="str">
            <v>16.4 ± 3.1</v>
          </cell>
          <cell r="H4446">
            <v>0.15535774199999999</v>
          </cell>
        </row>
        <row r="4447">
          <cell r="B4447" t="str">
            <v>Cpd</v>
          </cell>
          <cell r="C4447" t="str">
            <v>carboxypeptidase D precursor</v>
          </cell>
          <cell r="D4447">
            <v>0.15528835099999999</v>
          </cell>
          <cell r="E4447">
            <v>0.75564109000000002</v>
          </cell>
          <cell r="F4447" t="str">
            <v>67.3 ± 9.6</v>
          </cell>
          <cell r="G4447" t="str">
            <v>80.6 ± 10.0</v>
          </cell>
          <cell r="H4447">
            <v>0.15528835099999999</v>
          </cell>
        </row>
        <row r="4448">
          <cell r="B4448" t="str">
            <v>Klhl9</v>
          </cell>
          <cell r="C4448" t="str">
            <v>kelch-like protein 9</v>
          </cell>
          <cell r="D4448">
            <v>0.155277951</v>
          </cell>
          <cell r="E4448">
            <v>0.702001773</v>
          </cell>
          <cell r="F4448" t="str">
            <v>63.4 ± 4.9</v>
          </cell>
          <cell r="G4448" t="str">
            <v>76.2 ± 3.4</v>
          </cell>
          <cell r="H4448">
            <v>0.155277951</v>
          </cell>
        </row>
        <row r="4449">
          <cell r="B4449" t="str">
            <v>Ctif</v>
          </cell>
          <cell r="C4449" t="str">
            <v>CBP80/20-dependent translation initiation factor isoform X2</v>
          </cell>
          <cell r="D4449">
            <v>0.15526810799999999</v>
          </cell>
          <cell r="E4449">
            <v>0.86830869899999996</v>
          </cell>
          <cell r="F4449" t="str">
            <v>3.1 ± 0.2</v>
          </cell>
          <cell r="G4449" t="str">
            <v>3.7 ± 0.3</v>
          </cell>
          <cell r="H4449">
            <v>0.15526810799999999</v>
          </cell>
        </row>
        <row r="4450">
          <cell r="B4450" t="str">
            <v>Rab33b</v>
          </cell>
          <cell r="C4450" t="str">
            <v>ras-related protein Rab-33B</v>
          </cell>
          <cell r="D4450">
            <v>0.15526139799999999</v>
          </cell>
          <cell r="E4450">
            <v>0.76570989700000003</v>
          </cell>
          <cell r="F4450" t="str">
            <v>22.3 ± 0.4</v>
          </cell>
          <cell r="G4450" t="str">
            <v>26.9 ± 2.0</v>
          </cell>
          <cell r="H4450">
            <v>0.15526139799999999</v>
          </cell>
        </row>
        <row r="4451">
          <cell r="B4451" t="str">
            <v>Madd</v>
          </cell>
          <cell r="C4451" t="str">
            <v>MAP kinase-activating death domain protein isoform X13</v>
          </cell>
          <cell r="D4451">
            <v>-0.15524540000000001</v>
          </cell>
          <cell r="E4451">
            <v>0.78240761800000003</v>
          </cell>
          <cell r="F4451" t="str">
            <v>11.2 ± 0.2</v>
          </cell>
          <cell r="G4451" t="str">
            <v>10.8 ± 0.2</v>
          </cell>
          <cell r="H4451">
            <v>0.15524540000000001</v>
          </cell>
        </row>
        <row r="4452">
          <cell r="B4452" t="str">
            <v>Gm13807</v>
          </cell>
          <cell r="C4452" t="str">
            <v>predicted gene 13807</v>
          </cell>
          <cell r="D4452">
            <v>0.15521753299999999</v>
          </cell>
          <cell r="E4452">
            <v>0.93632752900000005</v>
          </cell>
          <cell r="F4452" t="str">
            <v>6.3 ± 1.6</v>
          </cell>
          <cell r="G4452" t="str">
            <v>7.6 ± 2.4</v>
          </cell>
          <cell r="H4452">
            <v>0.15521753299999999</v>
          </cell>
        </row>
        <row r="4453">
          <cell r="B4453" t="str">
            <v>Zkscan1</v>
          </cell>
          <cell r="C4453" t="str">
            <v>zinc finger protein with KRAB and SCAN domains 1 isoform X2</v>
          </cell>
          <cell r="D4453">
            <v>0.15516223400000001</v>
          </cell>
          <cell r="E4453">
            <v>0.72821129399999995</v>
          </cell>
          <cell r="F4453" t="str">
            <v>57.3 ± 8.8</v>
          </cell>
          <cell r="G4453" t="str">
            <v>68.6 ± 2.2</v>
          </cell>
          <cell r="H4453">
            <v>0.15516223400000001</v>
          </cell>
        </row>
        <row r="4454">
          <cell r="B4454" t="str">
            <v>Hoxb2</v>
          </cell>
          <cell r="C4454" t="str">
            <v>homeobox protein Hox-B2 isoform X1</v>
          </cell>
          <cell r="D4454">
            <v>0.15500881899999999</v>
          </cell>
          <cell r="E4454">
            <v>0.82979948100000001</v>
          </cell>
          <cell r="F4454" t="str">
            <v>27.9 ± 2.3</v>
          </cell>
          <cell r="G4454" t="str">
            <v>33.7 ± 2.7</v>
          </cell>
          <cell r="H4454">
            <v>0.15500881899999999</v>
          </cell>
        </row>
        <row r="4455">
          <cell r="B4455" t="str">
            <v>Zufsp</v>
          </cell>
          <cell r="C4455" t="str">
            <v>zinc finger with UFM1-specific peptidase domain protein isoform X2</v>
          </cell>
          <cell r="D4455">
            <v>0.154955062</v>
          </cell>
          <cell r="E4455">
            <v>0.86540610200000001</v>
          </cell>
          <cell r="F4455" t="str">
            <v>17.0 ± 3.2</v>
          </cell>
          <cell r="G4455" t="str">
            <v>20.5 ± 2.6</v>
          </cell>
          <cell r="H4455">
            <v>0.154955062</v>
          </cell>
        </row>
        <row r="4456">
          <cell r="B4456" t="str">
            <v>Phf8</v>
          </cell>
          <cell r="C4456" t="str">
            <v>histone lysine demethylase PHF8 isoform X1</v>
          </cell>
          <cell r="D4456">
            <v>0.154861623</v>
          </cell>
          <cell r="E4456">
            <v>0.74971033399999998</v>
          </cell>
          <cell r="F4456" t="str">
            <v>15.1 ± 1.3</v>
          </cell>
          <cell r="G4456" t="str">
            <v>18.2 ± 0.8</v>
          </cell>
          <cell r="H4456">
            <v>0.154861623</v>
          </cell>
        </row>
        <row r="4457">
          <cell r="B4457" t="str">
            <v>Nagpa</v>
          </cell>
          <cell r="C4457" t="str">
            <v>N-acetylglucosamine-1-phosphodiester alpha-N-acetylglucosaminidase isoform X1</v>
          </cell>
          <cell r="D4457">
            <v>0.154860888</v>
          </cell>
          <cell r="E4457">
            <v>0.82832810300000004</v>
          </cell>
          <cell r="F4457" t="str">
            <v>17.8 ± 1.2</v>
          </cell>
          <cell r="G4457" t="str">
            <v>21.4 ± 3.1</v>
          </cell>
          <cell r="H4457">
            <v>0.154860888</v>
          </cell>
        </row>
        <row r="4458">
          <cell r="B4458" t="str">
            <v>Zfp655</v>
          </cell>
          <cell r="C4458" t="str">
            <v>zinc finger protein 655 isoform b</v>
          </cell>
          <cell r="D4458">
            <v>0.15473667299999999</v>
          </cell>
          <cell r="E4458">
            <v>0.73897211799999996</v>
          </cell>
          <cell r="F4458" t="str">
            <v>31.3 ± 3.7</v>
          </cell>
          <cell r="G4458" t="str">
            <v>37.5 ± 0.4</v>
          </cell>
          <cell r="H4458">
            <v>0.15473667299999999</v>
          </cell>
        </row>
        <row r="4459">
          <cell r="B4459" t="str">
            <v>Pot1a</v>
          </cell>
          <cell r="C4459" t="str">
            <v>protection of telomeres protein 1 isoform X1</v>
          </cell>
          <cell r="D4459">
            <v>-0.15473629799999999</v>
          </cell>
          <cell r="E4459">
            <v>0.86016554499999998</v>
          </cell>
          <cell r="F4459" t="str">
            <v>21.5 ± 0.8</v>
          </cell>
          <cell r="G4459" t="str">
            <v>20.8 ± 5.6</v>
          </cell>
          <cell r="H4459">
            <v>0.15473629799999999</v>
          </cell>
        </row>
        <row r="4460">
          <cell r="B4460" t="str">
            <v>Slc9a3r1</v>
          </cell>
          <cell r="C4460" t="str">
            <v>Na(+)/H(+) exchange regulatory cofactor NHE-RF1</v>
          </cell>
          <cell r="D4460">
            <v>-0.154723164</v>
          </cell>
          <cell r="E4460">
            <v>0.72783251500000001</v>
          </cell>
          <cell r="F4460" t="str">
            <v>132.6 ± 17.0</v>
          </cell>
          <cell r="G4460" t="str">
            <v>128.3 ± 4.9</v>
          </cell>
          <cell r="H4460">
            <v>0.154723164</v>
          </cell>
        </row>
        <row r="4461">
          <cell r="B4461" t="str">
            <v>Ttc8</v>
          </cell>
          <cell r="C4461" t="str">
            <v>tetratricopeptide repeat protein 8 isoform 1</v>
          </cell>
          <cell r="D4461">
            <v>0.154697731</v>
          </cell>
          <cell r="E4461">
            <v>0.78063735099999998</v>
          </cell>
          <cell r="F4461" t="str">
            <v>29.4 ± 1.2</v>
          </cell>
          <cell r="G4461" t="str">
            <v>35.4 ± 2.6</v>
          </cell>
          <cell r="H4461">
            <v>0.154697731</v>
          </cell>
        </row>
        <row r="4462">
          <cell r="B4462" t="str">
            <v>Pcbd1</v>
          </cell>
          <cell r="C4462" t="str">
            <v>pterin-4-alpha-carbinolamine dehydratase</v>
          </cell>
          <cell r="D4462">
            <v>-0.15466582300000001</v>
          </cell>
          <cell r="E4462">
            <v>0.77691898800000003</v>
          </cell>
          <cell r="F4462" t="str">
            <v>133.1 ± 7.6</v>
          </cell>
          <cell r="G4462" t="str">
            <v>129.7 ± 11.9</v>
          </cell>
          <cell r="H4462">
            <v>0.15466582300000001</v>
          </cell>
        </row>
        <row r="4463">
          <cell r="B4463" t="str">
            <v>Baiap2</v>
          </cell>
          <cell r="C4463" t="str">
            <v>brain-specific angiogenesis inhibitor 1-associated protein 2 isoform X2</v>
          </cell>
          <cell r="D4463">
            <v>-0.154636627</v>
          </cell>
          <cell r="E4463">
            <v>0.73878012800000004</v>
          </cell>
          <cell r="F4463" t="str">
            <v>55.3 ± 5.7</v>
          </cell>
          <cell r="G4463" t="str">
            <v>53.9 ± 2.4</v>
          </cell>
          <cell r="H4463">
            <v>0.154636627</v>
          </cell>
        </row>
        <row r="4464">
          <cell r="B4464" t="str">
            <v>Ovol1</v>
          </cell>
          <cell r="C4464" t="str">
            <v>putative transcription factor Ovo-like 1 isoform X2</v>
          </cell>
          <cell r="D4464">
            <v>0.15455730100000001</v>
          </cell>
          <cell r="E4464">
            <v>0.78418905299999997</v>
          </cell>
          <cell r="F4464" t="str">
            <v>19.5 ± 0.6</v>
          </cell>
          <cell r="G4464" t="str">
            <v>23.4 ± 1.0</v>
          </cell>
          <cell r="H4464">
            <v>0.15455730100000001</v>
          </cell>
        </row>
        <row r="4465">
          <cell r="B4465" t="str">
            <v>Exosc5</v>
          </cell>
          <cell r="C4465" t="str">
            <v>exosome complex component RRP46</v>
          </cell>
          <cell r="D4465">
            <v>-0.15455603400000001</v>
          </cell>
          <cell r="E4465">
            <v>0.84014253800000005</v>
          </cell>
          <cell r="F4465" t="str">
            <v>35.1 ± 1.1</v>
          </cell>
          <cell r="G4465" t="str">
            <v>34.2 ± 4.2</v>
          </cell>
          <cell r="H4465">
            <v>0.15455603400000001</v>
          </cell>
        </row>
        <row r="4466">
          <cell r="B4466" t="str">
            <v>Hmgcr</v>
          </cell>
          <cell r="C4466" t="str">
            <v>3-hydroxy-3-methylglutaryl-coenzyme A reductase</v>
          </cell>
          <cell r="D4466">
            <v>0.15452776600000001</v>
          </cell>
          <cell r="E4466">
            <v>0.74985134099999995</v>
          </cell>
          <cell r="F4466" t="str">
            <v>42.7 ± 7.8</v>
          </cell>
          <cell r="G4466" t="str">
            <v>51.1 ± 3.2</v>
          </cell>
          <cell r="H4466">
            <v>0.15452776600000001</v>
          </cell>
        </row>
        <row r="4467">
          <cell r="B4467" t="str">
            <v>Rbl1</v>
          </cell>
          <cell r="C4467" t="str">
            <v>retinoblastoma-like protein 1 isoform X1</v>
          </cell>
          <cell r="D4467">
            <v>0.15449855100000001</v>
          </cell>
          <cell r="E4467">
            <v>0.70776599600000001</v>
          </cell>
          <cell r="F4467" t="str">
            <v>54.9 ± 5.0</v>
          </cell>
          <cell r="G4467" t="str">
            <v>65.9 ± 1.2</v>
          </cell>
          <cell r="H4467">
            <v>0.15449855100000001</v>
          </cell>
        </row>
        <row r="4468">
          <cell r="B4468" t="str">
            <v>Fjx1</v>
          </cell>
          <cell r="C4468" t="str">
            <v>four-jointed box protein 1 precursor</v>
          </cell>
          <cell r="D4468">
            <v>-0.15447643</v>
          </cell>
          <cell r="E4468">
            <v>0.93807556700000005</v>
          </cell>
          <cell r="F4468" t="str">
            <v>3.8 ± 1.8</v>
          </cell>
          <cell r="G4468" t="str">
            <v>3.7 ± 1.3</v>
          </cell>
          <cell r="H4468">
            <v>0.15447643</v>
          </cell>
        </row>
        <row r="4469">
          <cell r="B4469" t="str">
            <v>Atg16l2</v>
          </cell>
          <cell r="C4469" t="str">
            <v>autophagy-related protein 16-2 isoform X6</v>
          </cell>
          <cell r="D4469">
            <v>0.15444725100000001</v>
          </cell>
          <cell r="E4469">
            <v>0.837030622</v>
          </cell>
          <cell r="F4469" t="str">
            <v>7.0 ± 1.2</v>
          </cell>
          <cell r="G4469" t="str">
            <v>8.4 ± 0.4</v>
          </cell>
          <cell r="H4469">
            <v>0.15444725100000001</v>
          </cell>
        </row>
        <row r="4470">
          <cell r="B4470" t="str">
            <v>Ascc1</v>
          </cell>
          <cell r="C4470" t="str">
            <v>activating signal cointegrator 1 complex subunit 1 isoform X5</v>
          </cell>
          <cell r="D4470">
            <v>-0.15437393199999999</v>
          </cell>
          <cell r="E4470">
            <v>0.81967823500000003</v>
          </cell>
          <cell r="F4470" t="str">
            <v>48.1 ± 3.1</v>
          </cell>
          <cell r="G4470" t="str">
            <v>46.9 ± 8.4</v>
          </cell>
          <cell r="H4470">
            <v>0.15437393199999999</v>
          </cell>
        </row>
        <row r="4471">
          <cell r="B4471" t="str">
            <v>Amn1</v>
          </cell>
          <cell r="C4471" t="str">
            <v>protein AMN1 homolog isoform X3</v>
          </cell>
          <cell r="D4471">
            <v>-0.15432685099999999</v>
          </cell>
          <cell r="E4471">
            <v>0.88411074599999995</v>
          </cell>
          <cell r="F4471" t="str">
            <v>15.3 ± 0.7</v>
          </cell>
          <cell r="G4471" t="str">
            <v>14.8 ± 1.9</v>
          </cell>
          <cell r="H4471">
            <v>0.15432685099999999</v>
          </cell>
        </row>
        <row r="4472">
          <cell r="B4472" t="str">
            <v>Chkb</v>
          </cell>
          <cell r="C4472" t="str">
            <v>choline/ethanolamine kinase</v>
          </cell>
          <cell r="D4472">
            <v>-0.15432572</v>
          </cell>
          <cell r="E4472">
            <v>0.78860224400000001</v>
          </cell>
          <cell r="F4472" t="str">
            <v>54.4 ± 4.7</v>
          </cell>
          <cell r="G4472" t="str">
            <v>52.9 ± 5.0</v>
          </cell>
          <cell r="H4472">
            <v>0.15432572</v>
          </cell>
        </row>
        <row r="4473">
          <cell r="B4473" t="str">
            <v>Pitpnm1</v>
          </cell>
          <cell r="C4473" t="str">
            <v>membrane-associated phosphatidylinositol transfer protein 1 isoform X1</v>
          </cell>
          <cell r="D4473">
            <v>0.154305417</v>
          </cell>
          <cell r="E4473">
            <v>0.746865577</v>
          </cell>
          <cell r="F4473" t="str">
            <v>41.0 ± 6.4</v>
          </cell>
          <cell r="G4473" t="str">
            <v>49.1 ± 3.7</v>
          </cell>
          <cell r="H4473">
            <v>0.154305417</v>
          </cell>
        </row>
        <row r="4474">
          <cell r="B4474" t="str">
            <v>Atg7</v>
          </cell>
          <cell r="C4474" t="str">
            <v>ubiquitin-like modifier-activating enzyme ATG7 isoform X3</v>
          </cell>
          <cell r="D4474">
            <v>-0.154111416</v>
          </cell>
          <cell r="E4474">
            <v>0.78958240400000002</v>
          </cell>
          <cell r="F4474" t="str">
            <v>21.4 ± 0.9</v>
          </cell>
          <cell r="G4474" t="str">
            <v>20.8 ± 3.2</v>
          </cell>
          <cell r="H4474">
            <v>0.154111416</v>
          </cell>
        </row>
        <row r="4475">
          <cell r="B4475" t="str">
            <v>Mad1l1</v>
          </cell>
          <cell r="C4475" t="str">
            <v>mitotic spindle assembly checkpoint protein MAD1 isoform X4</v>
          </cell>
          <cell r="D4475">
            <v>0.15407578199999999</v>
          </cell>
          <cell r="E4475">
            <v>0.756298629</v>
          </cell>
          <cell r="F4475" t="str">
            <v>51.9 ± 9.2</v>
          </cell>
          <cell r="G4475" t="str">
            <v>62.1 ± 4.8</v>
          </cell>
          <cell r="H4475">
            <v>0.15407578199999999</v>
          </cell>
        </row>
        <row r="4476">
          <cell r="B4476" t="str">
            <v>Kdm4b</v>
          </cell>
          <cell r="C4476" t="str">
            <v>lysine-specific demethylase 4B isoform X9</v>
          </cell>
          <cell r="D4476">
            <v>0.15401794499999999</v>
          </cell>
          <cell r="E4476">
            <v>0.75421089699999999</v>
          </cell>
          <cell r="F4476" t="str">
            <v>20.0 ± 0.7</v>
          </cell>
          <cell r="G4476" t="str">
            <v>24.0 ± 1.2</v>
          </cell>
          <cell r="H4476">
            <v>0.15401794499999999</v>
          </cell>
        </row>
        <row r="4477">
          <cell r="B4477" t="str">
            <v>Acot9</v>
          </cell>
          <cell r="C4477" t="str">
            <v>acyl-coenzyme A thioesterase 9, mitochondrial isoform 2</v>
          </cell>
          <cell r="D4477">
            <v>0.15401158700000001</v>
          </cell>
          <cell r="E4477">
            <v>0.77952676099999996</v>
          </cell>
          <cell r="F4477" t="str">
            <v>41.6 ± 3.1</v>
          </cell>
          <cell r="G4477" t="str">
            <v>50.1 ± 5.4</v>
          </cell>
          <cell r="H4477">
            <v>0.15401158700000001</v>
          </cell>
        </row>
        <row r="4478">
          <cell r="B4478" t="str">
            <v>Zfp608</v>
          </cell>
          <cell r="C4478" t="str">
            <v>zinc finger protein 608 isoform X6</v>
          </cell>
          <cell r="D4478">
            <v>-0.15396879499999999</v>
          </cell>
          <cell r="E4478">
            <v>0.78418905299999997</v>
          </cell>
          <cell r="F4478" t="str">
            <v>18.1 ± 2.6</v>
          </cell>
          <cell r="G4478" t="str">
            <v>17.4 ± 2.1</v>
          </cell>
          <cell r="H4478">
            <v>0.15396879499999999</v>
          </cell>
        </row>
        <row r="4479">
          <cell r="B4479" t="str">
            <v>Rhbdd2</v>
          </cell>
          <cell r="C4479" t="str">
            <v>rhomboid domain-containing protein 2 isoform X1</v>
          </cell>
          <cell r="D4479">
            <v>-0.153885046</v>
          </cell>
          <cell r="E4479">
            <v>0.83481180499999996</v>
          </cell>
          <cell r="F4479" t="str">
            <v>12.8 ± 2.8</v>
          </cell>
          <cell r="G4479" t="str">
            <v>12.4 ± 1.5</v>
          </cell>
          <cell r="H4479">
            <v>0.153885046</v>
          </cell>
        </row>
        <row r="4480">
          <cell r="B4480" t="str">
            <v>Gpcpd1</v>
          </cell>
          <cell r="C4480" t="str">
            <v>glycerophosphocholine phosphodiesterase GPCPD1 isoform X4</v>
          </cell>
          <cell r="D4480">
            <v>0.15387573500000001</v>
          </cell>
          <cell r="E4480">
            <v>0.82185936699999995</v>
          </cell>
          <cell r="F4480" t="str">
            <v>12.5 ± 1.0</v>
          </cell>
          <cell r="G4480" t="str">
            <v>15.1 ± 1.2</v>
          </cell>
          <cell r="H4480">
            <v>0.15387573500000001</v>
          </cell>
        </row>
        <row r="4481">
          <cell r="B4481" t="str">
            <v>Rilpl1</v>
          </cell>
          <cell r="C4481" t="str">
            <v>RILP-like protein 1 isoform X2</v>
          </cell>
          <cell r="D4481">
            <v>0.153807954</v>
          </cell>
          <cell r="E4481">
            <v>0.80216588099999997</v>
          </cell>
          <cell r="F4481" t="str">
            <v>41.8 ± 5.9</v>
          </cell>
          <cell r="G4481" t="str">
            <v>50.2 ± 7.6</v>
          </cell>
          <cell r="H4481">
            <v>0.153807954</v>
          </cell>
        </row>
        <row r="4482">
          <cell r="B4482" t="str">
            <v>Gpbp1</v>
          </cell>
          <cell r="C4482" t="str">
            <v>vasculin isoform 1</v>
          </cell>
          <cell r="D4482">
            <v>0.153807797</v>
          </cell>
          <cell r="E4482">
            <v>0.746865577</v>
          </cell>
          <cell r="F4482" t="str">
            <v>57.9 ± 2.8</v>
          </cell>
          <cell r="G4482" t="str">
            <v>69.5 ± 7.0</v>
          </cell>
          <cell r="H4482">
            <v>0.153807797</v>
          </cell>
        </row>
        <row r="4483">
          <cell r="B4483" t="str">
            <v>Ube2v1</v>
          </cell>
          <cell r="C4483" t="str">
            <v>ubiquitin-conjugating enzyme E2 variant 1 isoform X1</v>
          </cell>
          <cell r="D4483">
            <v>-0.15374391400000001</v>
          </cell>
          <cell r="E4483">
            <v>0.82499312000000002</v>
          </cell>
          <cell r="F4483" t="str">
            <v>22.1 ± 3.5</v>
          </cell>
          <cell r="G4483" t="str">
            <v>21.4 ± 2.0</v>
          </cell>
          <cell r="H4483">
            <v>0.15374391400000001</v>
          </cell>
        </row>
        <row r="4484">
          <cell r="B4484" t="str">
            <v>Sphk2</v>
          </cell>
          <cell r="C4484" t="str">
            <v>sphingosine kinase 2</v>
          </cell>
          <cell r="D4484">
            <v>-0.153738556</v>
          </cell>
          <cell r="E4484">
            <v>0.76912237299999997</v>
          </cell>
          <cell r="F4484" t="str">
            <v>23.7 ± 0.9</v>
          </cell>
          <cell r="G4484" t="str">
            <v>23.2 ± 0.7</v>
          </cell>
          <cell r="H4484">
            <v>0.153738556</v>
          </cell>
        </row>
        <row r="4485">
          <cell r="B4485" t="str">
            <v>Mon2</v>
          </cell>
          <cell r="C4485" t="str">
            <v>protein MON2 homolog isoform X5</v>
          </cell>
          <cell r="D4485">
            <v>-0.15364087000000001</v>
          </cell>
          <cell r="E4485">
            <v>0.73767324899999998</v>
          </cell>
          <cell r="F4485" t="str">
            <v>38.7 ± 2.8</v>
          </cell>
          <cell r="G4485" t="str">
            <v>37.7 ± 2.0</v>
          </cell>
          <cell r="H4485">
            <v>0.15364087000000001</v>
          </cell>
        </row>
        <row r="4486">
          <cell r="B4486" t="str">
            <v>Agl</v>
          </cell>
          <cell r="C4486" t="str">
            <v>glycogen debranching enzyme isoform X2</v>
          </cell>
          <cell r="D4486">
            <v>0.15363712900000001</v>
          </cell>
          <cell r="E4486">
            <v>0.78418905299999997</v>
          </cell>
          <cell r="F4486" t="str">
            <v>14.0 ± 3.0</v>
          </cell>
          <cell r="G4486" t="str">
            <v>16.7 ± 0.9</v>
          </cell>
          <cell r="H4486">
            <v>0.15363712900000001</v>
          </cell>
        </row>
        <row r="4487">
          <cell r="B4487" t="str">
            <v>Sart1</v>
          </cell>
          <cell r="C4487" t="str">
            <v>U4/U6.U5 tri-snRNP-associated protein 1</v>
          </cell>
          <cell r="D4487">
            <v>0.153623442</v>
          </cell>
          <cell r="E4487">
            <v>0.74009016599999999</v>
          </cell>
          <cell r="F4487" t="str">
            <v>38.1 ± 1.6</v>
          </cell>
          <cell r="G4487" t="str">
            <v>45.8 ± 3.4</v>
          </cell>
          <cell r="H4487">
            <v>0.153623442</v>
          </cell>
        </row>
        <row r="4488">
          <cell r="B4488" t="str">
            <v>Irgq</v>
          </cell>
          <cell r="C4488" t="str">
            <v>immunity-related GTPase family Q protein</v>
          </cell>
          <cell r="D4488">
            <v>0.153541751</v>
          </cell>
          <cell r="E4488">
            <v>0.806023449</v>
          </cell>
          <cell r="F4488" t="str">
            <v>8.0 ± 1.4</v>
          </cell>
          <cell r="G4488" t="str">
            <v>9.5 ± 0.2</v>
          </cell>
          <cell r="H4488">
            <v>0.153541751</v>
          </cell>
        </row>
        <row r="4489">
          <cell r="B4489" t="str">
            <v>Insig2</v>
          </cell>
          <cell r="C4489" t="str">
            <v>insulin-induced gene 2 protein isoform X1</v>
          </cell>
          <cell r="D4489">
            <v>0.15352249100000001</v>
          </cell>
          <cell r="E4489">
            <v>0.83166821599999996</v>
          </cell>
          <cell r="F4489" t="str">
            <v>15.1 ± 2.3</v>
          </cell>
          <cell r="G4489" t="str">
            <v>18.0 ± 1.2</v>
          </cell>
          <cell r="H4489">
            <v>0.15352249100000001</v>
          </cell>
        </row>
        <row r="4490">
          <cell r="B4490" t="str">
            <v>Jmy</v>
          </cell>
          <cell r="C4490" t="str">
            <v>junction-mediating and -regulatory protein</v>
          </cell>
          <cell r="D4490">
            <v>-0.15348228899999999</v>
          </cell>
          <cell r="E4490">
            <v>0.76615243700000002</v>
          </cell>
          <cell r="F4490" t="str">
            <v>13.9 ± 1.9</v>
          </cell>
          <cell r="G4490" t="str">
            <v>13.4 ± 1.0</v>
          </cell>
          <cell r="H4490">
            <v>0.15348228899999999</v>
          </cell>
        </row>
        <row r="4491">
          <cell r="B4491" t="str">
            <v>Jund</v>
          </cell>
          <cell r="C4491" t="str">
            <v>transcription factor jun-D isoform deltaJunD</v>
          </cell>
          <cell r="D4491">
            <v>0.153412311</v>
          </cell>
          <cell r="E4491">
            <v>0.78494924200000005</v>
          </cell>
          <cell r="F4491" t="str">
            <v>269.1 ± 61.7</v>
          </cell>
          <cell r="G4491" t="str">
            <v>321.7 ± 5.2</v>
          </cell>
          <cell r="H4491">
            <v>0.153412311</v>
          </cell>
        </row>
        <row r="4492">
          <cell r="B4492" t="str">
            <v>Rnf121</v>
          </cell>
          <cell r="C4492" t="str">
            <v>RING finger protein 121 isoform X2</v>
          </cell>
          <cell r="D4492">
            <v>-0.15332183599999999</v>
          </cell>
          <cell r="E4492">
            <v>0.81495065099999997</v>
          </cell>
          <cell r="F4492" t="str">
            <v>19.2 ± 1.6</v>
          </cell>
          <cell r="G4492" t="str">
            <v>18.7 ± 1.6</v>
          </cell>
          <cell r="H4492">
            <v>0.15332183599999999</v>
          </cell>
        </row>
        <row r="4493">
          <cell r="B4493" t="str">
            <v>Pan2</v>
          </cell>
          <cell r="C4493" t="str">
            <v>PAB-dependent poly(A)-specific ribonuclease subunit PAN2 isoform X7</v>
          </cell>
          <cell r="D4493">
            <v>0.153317543</v>
          </cell>
          <cell r="E4493">
            <v>0.76570989700000003</v>
          </cell>
          <cell r="F4493" t="str">
            <v>27.3 ± 2.2</v>
          </cell>
          <cell r="G4493" t="str">
            <v>32.9 ± 0.4</v>
          </cell>
          <cell r="H4493">
            <v>0.153317543</v>
          </cell>
        </row>
        <row r="4494">
          <cell r="B4494" t="str">
            <v>Pbk</v>
          </cell>
          <cell r="C4494" t="str">
            <v>lymphokine-activated killer T-cell-originated protein kinase</v>
          </cell>
          <cell r="D4494">
            <v>-0.15328532</v>
          </cell>
          <cell r="E4494">
            <v>0.80372272600000005</v>
          </cell>
          <cell r="F4494" t="str">
            <v>54.8 ± 10.2</v>
          </cell>
          <cell r="G4494" t="str">
            <v>52.9 ± 7.1</v>
          </cell>
          <cell r="H4494">
            <v>0.15328532</v>
          </cell>
        </row>
        <row r="4495">
          <cell r="B4495" t="str">
            <v>Tsfm</v>
          </cell>
          <cell r="C4495" t="str">
            <v>elongation factor Ts, mitochondrial precursor</v>
          </cell>
          <cell r="D4495">
            <v>0.153240299</v>
          </cell>
          <cell r="E4495">
            <v>0.83597284999999999</v>
          </cell>
          <cell r="F4495" t="str">
            <v>46.2 ± 6.4</v>
          </cell>
          <cell r="G4495" t="str">
            <v>55.9 ± 4.3</v>
          </cell>
          <cell r="H4495">
            <v>0.153240299</v>
          </cell>
        </row>
        <row r="4496">
          <cell r="B4496" t="str">
            <v>Gclc</v>
          </cell>
          <cell r="C4496" t="str">
            <v>glutamate--cysteine ligase catalytic subunit</v>
          </cell>
          <cell r="D4496">
            <v>-0.15312146099999999</v>
          </cell>
          <cell r="E4496">
            <v>0.728082805</v>
          </cell>
          <cell r="F4496" t="str">
            <v>55.8 ± 6.8</v>
          </cell>
          <cell r="G4496" t="str">
            <v>54.1 ± 2.7</v>
          </cell>
          <cell r="H4496">
            <v>0.15312146099999999</v>
          </cell>
        </row>
        <row r="4497">
          <cell r="B4497" t="str">
            <v>Rab30</v>
          </cell>
          <cell r="C4497" t="str">
            <v>ras-related protein Rab-30 isoform X1</v>
          </cell>
          <cell r="D4497">
            <v>0.15308608600000001</v>
          </cell>
          <cell r="E4497">
            <v>0.86554381199999997</v>
          </cell>
          <cell r="F4497" t="str">
            <v>2.9 ± 0.4</v>
          </cell>
          <cell r="G4497" t="str">
            <v>3.5 ± 0.6</v>
          </cell>
          <cell r="H4497">
            <v>0.15308608600000001</v>
          </cell>
        </row>
        <row r="4498">
          <cell r="B4498" t="str">
            <v>Aurkb</v>
          </cell>
          <cell r="C4498" t="str">
            <v>aurora kinase B isoform X1</v>
          </cell>
          <cell r="D4498">
            <v>0.15302307600000001</v>
          </cell>
          <cell r="E4498">
            <v>0.75564109000000002</v>
          </cell>
          <cell r="F4498" t="str">
            <v>50.2 ± 5.5</v>
          </cell>
          <cell r="G4498" t="str">
            <v>60.2 ± 3.5</v>
          </cell>
          <cell r="H4498">
            <v>0.15302307600000001</v>
          </cell>
        </row>
        <row r="4499">
          <cell r="B4499" t="str">
            <v>Nr4a1</v>
          </cell>
          <cell r="C4499" t="str">
            <v>nuclear receptor subfamily 4 group A member 1</v>
          </cell>
          <cell r="D4499">
            <v>-0.152999359</v>
          </cell>
          <cell r="E4499">
            <v>0.88368087399999995</v>
          </cell>
          <cell r="F4499" t="str">
            <v>11.3 ± 3.0</v>
          </cell>
          <cell r="G4499" t="str">
            <v>10.9 ± 1.5</v>
          </cell>
          <cell r="H4499">
            <v>0.152999359</v>
          </cell>
        </row>
        <row r="4500">
          <cell r="B4500" t="str">
            <v>Kbtbd8</v>
          </cell>
          <cell r="C4500" t="str">
            <v>kelch repeat and BTB domain-containing protein 8 isoform b</v>
          </cell>
          <cell r="D4500">
            <v>-0.15297631</v>
          </cell>
          <cell r="E4500">
            <v>0.92085975900000006</v>
          </cell>
          <cell r="F4500" t="str">
            <v>3.6 ± 1.0</v>
          </cell>
          <cell r="G4500" t="str">
            <v>3.6 ± 0.6</v>
          </cell>
          <cell r="H4500">
            <v>0.15297631</v>
          </cell>
        </row>
        <row r="4501">
          <cell r="B4501" t="str">
            <v>Myl12a</v>
          </cell>
          <cell r="C4501" t="str">
            <v>myosin light chain, regulatory B-like isoform X1</v>
          </cell>
          <cell r="D4501">
            <v>0.15295272500000001</v>
          </cell>
          <cell r="E4501">
            <v>0.72824680799999997</v>
          </cell>
          <cell r="F4501" t="str">
            <v>255.0 ± 9.1</v>
          </cell>
          <cell r="G4501" t="str">
            <v>308.4 ± 24.7</v>
          </cell>
          <cell r="H4501">
            <v>0.15295272500000001</v>
          </cell>
        </row>
        <row r="4502">
          <cell r="B4502" t="str">
            <v>Acrbp</v>
          </cell>
          <cell r="C4502" t="str">
            <v>acrosin-binding protein isoform 2 precursor</v>
          </cell>
          <cell r="D4502">
            <v>-0.152939885</v>
          </cell>
          <cell r="E4502">
            <v>0.91735851999999996</v>
          </cell>
          <cell r="F4502" t="str">
            <v>8.6 ± 1.7</v>
          </cell>
          <cell r="G4502" t="str">
            <v>8.4 ± 1.7</v>
          </cell>
          <cell r="H4502">
            <v>0.152939885</v>
          </cell>
        </row>
        <row r="4503">
          <cell r="B4503" t="str">
            <v>Fam109a</v>
          </cell>
          <cell r="C4503" t="str">
            <v>sesquipedalian-1</v>
          </cell>
          <cell r="D4503">
            <v>0.15289072300000001</v>
          </cell>
          <cell r="E4503">
            <v>0.82492482700000003</v>
          </cell>
          <cell r="F4503" t="str">
            <v>27.7 ± 4.4</v>
          </cell>
          <cell r="G4503" t="str">
            <v>33.2 ± 6.6</v>
          </cell>
          <cell r="H4503">
            <v>0.15289072300000001</v>
          </cell>
        </row>
        <row r="4504">
          <cell r="B4504" t="str">
            <v>Rpl29</v>
          </cell>
          <cell r="C4504" t="str">
            <v>60S ribosomal protein L29 isoform X1</v>
          </cell>
          <cell r="D4504">
            <v>-0.15287996600000001</v>
          </cell>
          <cell r="E4504">
            <v>0.73522192900000005</v>
          </cell>
          <cell r="F4504" t="str">
            <v>283.0 ± 9.6</v>
          </cell>
          <cell r="G4504" t="str">
            <v>275.6 ± 18.4</v>
          </cell>
          <cell r="H4504">
            <v>0.15287996600000001</v>
          </cell>
        </row>
        <row r="4505">
          <cell r="B4505" t="str">
            <v>Tmem167b</v>
          </cell>
          <cell r="C4505" t="str">
            <v>protein kish-B precursor</v>
          </cell>
          <cell r="D4505">
            <v>0.15283891799999999</v>
          </cell>
          <cell r="E4505">
            <v>0.74310167699999996</v>
          </cell>
          <cell r="F4505" t="str">
            <v>59.3 ± 0.6</v>
          </cell>
          <cell r="G4505" t="str">
            <v>71.2 ± 4.9</v>
          </cell>
          <cell r="H4505">
            <v>0.15283891799999999</v>
          </cell>
        </row>
        <row r="4506">
          <cell r="B4506" t="str">
            <v>Jade1</v>
          </cell>
          <cell r="C4506" t="str">
            <v>protein Jade-1 isoform X1</v>
          </cell>
          <cell r="D4506">
            <v>0.15279993</v>
          </cell>
          <cell r="E4506">
            <v>0.71630550100000001</v>
          </cell>
          <cell r="F4506" t="str">
            <v>65.6 ± 8.4</v>
          </cell>
          <cell r="G4506" t="str">
            <v>77.4 ± 2.6</v>
          </cell>
          <cell r="H4506">
            <v>0.15279993</v>
          </cell>
        </row>
        <row r="4507">
          <cell r="B4507" t="str">
            <v>Creb1</v>
          </cell>
          <cell r="C4507" t="str">
            <v>cyclic AMP-responsive element-binding protein 1 isoform C</v>
          </cell>
          <cell r="D4507">
            <v>0.15274785900000001</v>
          </cell>
          <cell r="E4507">
            <v>0.74318889399999999</v>
          </cell>
          <cell r="F4507" t="str">
            <v>35.8 ± 1.9</v>
          </cell>
          <cell r="G4507" t="str">
            <v>42.8 ± 1.4</v>
          </cell>
          <cell r="H4507">
            <v>0.15274785900000001</v>
          </cell>
        </row>
        <row r="4508">
          <cell r="B4508" t="str">
            <v>Abi2</v>
          </cell>
          <cell r="C4508" t="str">
            <v>abl interactor 2 isoform 2</v>
          </cell>
          <cell r="D4508">
            <v>0.152736971</v>
          </cell>
          <cell r="E4508">
            <v>0.78860224400000001</v>
          </cell>
          <cell r="F4508" t="str">
            <v>19.9 ± 4.2</v>
          </cell>
          <cell r="G4508" t="str">
            <v>23.7 ± 1.2</v>
          </cell>
          <cell r="H4508">
            <v>0.152736971</v>
          </cell>
        </row>
        <row r="4509">
          <cell r="B4509" t="str">
            <v>Ccdc77</v>
          </cell>
          <cell r="C4509" t="str">
            <v>coiled-coil domain-containing protein 77 isoform X7</v>
          </cell>
          <cell r="D4509">
            <v>0.152718979</v>
          </cell>
          <cell r="E4509">
            <v>0.86540610200000001</v>
          </cell>
          <cell r="F4509" t="str">
            <v>11.8 ± 0.6</v>
          </cell>
          <cell r="G4509" t="str">
            <v>14.2 ± 2.8</v>
          </cell>
          <cell r="H4509">
            <v>0.152718979</v>
          </cell>
        </row>
        <row r="4510">
          <cell r="B4510" t="str">
            <v>Igf2bp1</v>
          </cell>
          <cell r="C4510" t="str">
            <v>insulin-like growth factor 2 mRNA-binding protein 1</v>
          </cell>
          <cell r="D4510">
            <v>-0.15271622900000001</v>
          </cell>
          <cell r="E4510">
            <v>0.840918744</v>
          </cell>
          <cell r="F4510" t="str">
            <v>11.7 ± 2.0</v>
          </cell>
          <cell r="G4510" t="str">
            <v>11.4 ± 1.3</v>
          </cell>
          <cell r="H4510">
            <v>0.15271622900000001</v>
          </cell>
        </row>
        <row r="4511">
          <cell r="B4511" t="str">
            <v>Nav1</v>
          </cell>
          <cell r="C4511" t="str">
            <v>neuron navigator 1 isoform X5</v>
          </cell>
          <cell r="D4511">
            <v>-0.15261648</v>
          </cell>
          <cell r="E4511">
            <v>0.84459951</v>
          </cell>
          <cell r="F4511" t="str">
            <v>2.9 ± 0.6</v>
          </cell>
          <cell r="G4511" t="str">
            <v>2.8 ± 0.0</v>
          </cell>
          <cell r="H4511">
            <v>0.15261648</v>
          </cell>
        </row>
        <row r="4512">
          <cell r="B4512" t="str">
            <v>Faap24</v>
          </cell>
          <cell r="C4512" t="str">
            <v>Fanconi anemia core complex associated protein 24</v>
          </cell>
          <cell r="D4512">
            <v>-0.15260452599999999</v>
          </cell>
          <cell r="E4512">
            <v>0.86475458599999999</v>
          </cell>
          <cell r="F4512" t="str">
            <v>13.7 ± 1.6</v>
          </cell>
          <cell r="G4512" t="str">
            <v>13.3 ± 0.5</v>
          </cell>
          <cell r="H4512">
            <v>0.15260452599999999</v>
          </cell>
        </row>
        <row r="4513">
          <cell r="B4513" t="str">
            <v>Cdc14b</v>
          </cell>
          <cell r="C4513" t="str">
            <v>dual specificity protein phosphatase CDC14B isoform X2</v>
          </cell>
          <cell r="D4513">
            <v>0.152575391</v>
          </cell>
          <cell r="E4513">
            <v>0.84147450999999995</v>
          </cell>
          <cell r="F4513" t="str">
            <v>5.8 ± 0.6</v>
          </cell>
          <cell r="G4513" t="str">
            <v>6.9 ± 0.6</v>
          </cell>
          <cell r="H4513">
            <v>0.152575391</v>
          </cell>
        </row>
        <row r="4514">
          <cell r="B4514" t="str">
            <v>Mfsd10</v>
          </cell>
          <cell r="C4514" t="str">
            <v>major facilitator superfamily domain-containing protein 10 isoform X1</v>
          </cell>
          <cell r="D4514">
            <v>-0.152521032</v>
          </cell>
          <cell r="E4514">
            <v>0.79347195699999995</v>
          </cell>
          <cell r="F4514" t="str">
            <v>90.9 ± 20.6</v>
          </cell>
          <cell r="G4514" t="str">
            <v>87.9 ± 11.9</v>
          </cell>
          <cell r="H4514">
            <v>0.152521032</v>
          </cell>
        </row>
        <row r="4515">
          <cell r="B4515" t="str">
            <v>Txndc11</v>
          </cell>
          <cell r="C4515" t="str">
            <v>thioredoxin domain-containing protein 11 isoform X4</v>
          </cell>
          <cell r="D4515">
            <v>-0.15252032800000001</v>
          </cell>
          <cell r="E4515">
            <v>0.78418905299999997</v>
          </cell>
          <cell r="F4515" t="str">
            <v>20.8 ± 0.4</v>
          </cell>
          <cell r="G4515" t="str">
            <v>20.2 ± 1.0</v>
          </cell>
          <cell r="H4515">
            <v>0.15252032800000001</v>
          </cell>
        </row>
        <row r="4516">
          <cell r="B4516" t="str">
            <v>Ap2m1</v>
          </cell>
          <cell r="C4516" t="str">
            <v>AP-2 complex subunit mu isoform 1</v>
          </cell>
          <cell r="D4516">
            <v>-0.15251489300000001</v>
          </cell>
          <cell r="E4516">
            <v>0.71953710599999998</v>
          </cell>
          <cell r="F4516" t="str">
            <v>270.4 ± 15.2</v>
          </cell>
          <cell r="G4516" t="str">
            <v>262.9 ± 19.9</v>
          </cell>
          <cell r="H4516">
            <v>0.15251489300000001</v>
          </cell>
        </row>
        <row r="4517">
          <cell r="B4517" t="str">
            <v>Zhx1</v>
          </cell>
          <cell r="C4517" t="str">
            <v>zinc fingers and homeoboxes protein 1</v>
          </cell>
          <cell r="D4517">
            <v>-0.15251046800000001</v>
          </cell>
          <cell r="E4517">
            <v>0.81532808899999998</v>
          </cell>
          <cell r="F4517" t="str">
            <v>33.6 ± 6.0</v>
          </cell>
          <cell r="G4517" t="str">
            <v>32.6 ± 4.6</v>
          </cell>
          <cell r="H4517">
            <v>0.15251046800000001</v>
          </cell>
        </row>
        <row r="4518">
          <cell r="B4518" t="str">
            <v>Scai</v>
          </cell>
          <cell r="C4518" t="str">
            <v>protein SCAI</v>
          </cell>
          <cell r="D4518">
            <v>0.15249282</v>
          </cell>
          <cell r="E4518">
            <v>0.81013944800000004</v>
          </cell>
          <cell r="F4518" t="str">
            <v>12.3 ± 2.8</v>
          </cell>
          <cell r="G4518" t="str">
            <v>14.6 ± 2.0</v>
          </cell>
          <cell r="H4518">
            <v>0.15249282</v>
          </cell>
        </row>
        <row r="4519">
          <cell r="B4519" t="str">
            <v>Ift80</v>
          </cell>
          <cell r="C4519" t="str">
            <v>intraflagellar transport protein 80 homolog</v>
          </cell>
          <cell r="D4519">
            <v>0.152458966</v>
          </cell>
          <cell r="E4519">
            <v>0.79760421000000004</v>
          </cell>
          <cell r="F4519" t="str">
            <v>52.6 ± 13.1</v>
          </cell>
          <cell r="G4519" t="str">
            <v>62.6 ± 5.6</v>
          </cell>
          <cell r="H4519">
            <v>0.152458966</v>
          </cell>
        </row>
        <row r="4520">
          <cell r="B4520" t="str">
            <v>Ccdc28a</v>
          </cell>
          <cell r="C4520" t="str">
            <v>coiled-coil domain-containing protein 28A</v>
          </cell>
          <cell r="D4520">
            <v>0.15244311299999999</v>
          </cell>
          <cell r="E4520">
            <v>0.90066774199999999</v>
          </cell>
          <cell r="F4520" t="str">
            <v>14.7 ± 2.1</v>
          </cell>
          <cell r="G4520" t="str">
            <v>16.3 ± 3.5</v>
          </cell>
          <cell r="H4520">
            <v>0.15244311299999999</v>
          </cell>
        </row>
        <row r="4521">
          <cell r="B4521" t="str">
            <v>Wdr4</v>
          </cell>
          <cell r="C4521" t="str">
            <v>tRNA (guanine-N(7)-)-methyltransferase non-catalytic subunit WDR4 isoform X2</v>
          </cell>
          <cell r="D4521">
            <v>-0.15242167400000001</v>
          </cell>
          <cell r="E4521">
            <v>0.76912237299999997</v>
          </cell>
          <cell r="F4521" t="str">
            <v>19.9 ± 0.4</v>
          </cell>
          <cell r="G4521" t="str">
            <v>19.4 ± 1.4</v>
          </cell>
          <cell r="H4521">
            <v>0.15242167400000001</v>
          </cell>
        </row>
        <row r="4522">
          <cell r="B4522" t="str">
            <v>Tec</v>
          </cell>
          <cell r="C4522" t="str">
            <v>tyrosine-protein kinase Tec isoform X1</v>
          </cell>
          <cell r="D4522">
            <v>-0.152276468</v>
          </cell>
          <cell r="E4522">
            <v>0.83597284999999999</v>
          </cell>
          <cell r="F4522" t="str">
            <v>17.9 ± 3.0</v>
          </cell>
          <cell r="G4522" t="str">
            <v>17.3 ± 1.6</v>
          </cell>
          <cell r="H4522">
            <v>0.152276468</v>
          </cell>
        </row>
        <row r="4523">
          <cell r="B4523" t="str">
            <v>Mical3</v>
          </cell>
          <cell r="C4523" t="str">
            <v>protein-methionine sulfoxide oxidase MICAL3 isoform 1</v>
          </cell>
          <cell r="D4523">
            <v>-0.15223716100000001</v>
          </cell>
          <cell r="E4523">
            <v>0.82793316900000002</v>
          </cell>
          <cell r="F4523" t="str">
            <v>19.2 ± 3.0</v>
          </cell>
          <cell r="G4523" t="str">
            <v>18.6 ± 2.6</v>
          </cell>
          <cell r="H4523">
            <v>0.15223716100000001</v>
          </cell>
        </row>
        <row r="4524">
          <cell r="B4524" t="str">
            <v>Cpox</v>
          </cell>
          <cell r="C4524" t="str">
            <v>oxygen-dependent coproporphyrinogen-III oxidase, mitochondrial precursor</v>
          </cell>
          <cell r="D4524">
            <v>0.15222914100000001</v>
          </cell>
          <cell r="E4524">
            <v>0.78063735099999998</v>
          </cell>
          <cell r="F4524" t="str">
            <v>49.8 ± 5.0</v>
          </cell>
          <cell r="G4524" t="str">
            <v>60.1 ± 4.8</v>
          </cell>
          <cell r="H4524">
            <v>0.15222914100000001</v>
          </cell>
        </row>
        <row r="4525">
          <cell r="B4525" t="str">
            <v>Aars2</v>
          </cell>
          <cell r="C4525" t="str">
            <v>alanine--tRNA ligase, mitochondrial isoform X2</v>
          </cell>
          <cell r="D4525">
            <v>0.15214546000000001</v>
          </cell>
          <cell r="E4525">
            <v>0.84574108800000003</v>
          </cell>
          <cell r="F4525" t="str">
            <v>12.4 ± 1.1</v>
          </cell>
          <cell r="G4525" t="str">
            <v>14.9 ± 2.2</v>
          </cell>
          <cell r="H4525">
            <v>0.15214546000000001</v>
          </cell>
        </row>
        <row r="4526">
          <cell r="B4526" t="str">
            <v>Simc1</v>
          </cell>
          <cell r="C4526" t="str">
            <v>SUMO-interacting motif-containing protein 1 isoform X4</v>
          </cell>
          <cell r="D4526">
            <v>0.15210321099999999</v>
          </cell>
          <cell r="E4526">
            <v>0.79535797200000002</v>
          </cell>
          <cell r="F4526" t="str">
            <v>11.4 ± 0.7</v>
          </cell>
          <cell r="G4526" t="str">
            <v>13.7 ± 0.7</v>
          </cell>
          <cell r="H4526">
            <v>0.15210321099999999</v>
          </cell>
        </row>
        <row r="4527">
          <cell r="B4527" t="str">
            <v>Apobec3</v>
          </cell>
          <cell r="C4527" t="str">
            <v>DNA dC-&gt;dU-editing enzyme APOBEC-3 isoform X3</v>
          </cell>
          <cell r="D4527">
            <v>-0.15206613099999999</v>
          </cell>
          <cell r="E4527">
            <v>0.76976336000000001</v>
          </cell>
          <cell r="F4527" t="str">
            <v>35.9 ± 2.1</v>
          </cell>
          <cell r="G4527" t="str">
            <v>34.9 ± 3.0</v>
          </cell>
          <cell r="H4527">
            <v>0.15206613099999999</v>
          </cell>
        </row>
        <row r="4528">
          <cell r="B4528" t="str">
            <v>Hars2</v>
          </cell>
          <cell r="C4528" t="str">
            <v>probable histidine--tRNA ligase, mitochondrial isoform X1</v>
          </cell>
          <cell r="D4528">
            <v>0.152022567</v>
          </cell>
          <cell r="E4528">
            <v>0.826048016</v>
          </cell>
          <cell r="F4528" t="str">
            <v>16.0 ± 2.3</v>
          </cell>
          <cell r="G4528" t="str">
            <v>18.8 ± 1.8</v>
          </cell>
          <cell r="H4528">
            <v>0.152022567</v>
          </cell>
        </row>
        <row r="4529">
          <cell r="B4529" t="str">
            <v>Mesdc2</v>
          </cell>
          <cell r="C4529" t="str">
            <v>LDLR chaperone MESD precursor</v>
          </cell>
          <cell r="D4529">
            <v>0.151977945</v>
          </cell>
          <cell r="E4529">
            <v>0.75564109000000002</v>
          </cell>
          <cell r="F4529" t="str">
            <v>18.1 ± 0.5</v>
          </cell>
          <cell r="G4529" t="str">
            <v>21.7 ± 0.5</v>
          </cell>
          <cell r="H4529">
            <v>0.151977945</v>
          </cell>
        </row>
        <row r="4530">
          <cell r="B4530" t="str">
            <v>Ddx24</v>
          </cell>
          <cell r="C4530" t="str">
            <v>ATP-dependent RNA helicase DDX24 isoform X1</v>
          </cell>
          <cell r="D4530">
            <v>0.151939246</v>
          </cell>
          <cell r="E4530">
            <v>0.76912237299999997</v>
          </cell>
          <cell r="F4530" t="str">
            <v>97.0 ± 8.8</v>
          </cell>
          <cell r="G4530" t="str">
            <v>117.3 ± 4.8</v>
          </cell>
          <cell r="H4530">
            <v>0.151939246</v>
          </cell>
        </row>
        <row r="4531">
          <cell r="B4531" t="str">
            <v>Fbxl8</v>
          </cell>
          <cell r="C4531" t="str">
            <v>F-box/LRR-repeat protein 8 isoform X1</v>
          </cell>
          <cell r="D4531">
            <v>-0.15190079300000001</v>
          </cell>
          <cell r="E4531">
            <v>0.88826513500000004</v>
          </cell>
          <cell r="F4531" t="str">
            <v>12.5 ± 2.8</v>
          </cell>
          <cell r="G4531" t="str">
            <v>12.1 ± 1.3</v>
          </cell>
          <cell r="H4531">
            <v>0.15190079300000001</v>
          </cell>
        </row>
        <row r="4532">
          <cell r="B4532" t="str">
            <v>Zxdb</v>
          </cell>
          <cell r="C4532" t="str">
            <v>zinc finger X-linked protein ZXDB</v>
          </cell>
          <cell r="D4532">
            <v>0.15189154699999999</v>
          </cell>
          <cell r="E4532">
            <v>0.90464229200000001</v>
          </cell>
          <cell r="F4532" t="str">
            <v>2.3 ± 0.2</v>
          </cell>
          <cell r="G4532" t="str">
            <v>2.7 ± 0.5</v>
          </cell>
          <cell r="H4532">
            <v>0.15189154699999999</v>
          </cell>
        </row>
        <row r="4533">
          <cell r="B4533" t="str">
            <v>0610010F05Rik</v>
          </cell>
          <cell r="C4533" t="str">
            <v>uncharacterized protein KIAA1841 isoform X5</v>
          </cell>
          <cell r="D4533">
            <v>0.15182467099999999</v>
          </cell>
          <cell r="E4533">
            <v>0.76276390900000002</v>
          </cell>
          <cell r="F4533" t="str">
            <v>18.2 ± 1.9</v>
          </cell>
          <cell r="G4533" t="str">
            <v>21.8 ± 0.5</v>
          </cell>
          <cell r="H4533">
            <v>0.15182467099999999</v>
          </cell>
        </row>
        <row r="4534">
          <cell r="B4534" t="str">
            <v>Nfe2l2</v>
          </cell>
          <cell r="C4534" t="str">
            <v>nuclear factor erythroid 2-related factor 2</v>
          </cell>
          <cell r="D4534">
            <v>-0.15169395699999999</v>
          </cell>
          <cell r="E4534">
            <v>0.71726206999999997</v>
          </cell>
          <cell r="F4534" t="str">
            <v>147.0 ± 11.0</v>
          </cell>
          <cell r="G4534" t="str">
            <v>142.7 ± 6.6</v>
          </cell>
          <cell r="H4534">
            <v>0.15169395699999999</v>
          </cell>
        </row>
        <row r="4535">
          <cell r="B4535" t="str">
            <v>Imp4</v>
          </cell>
          <cell r="C4535" t="str">
            <v>U3 small nucleolar ribonucleoprotein protein IMP4</v>
          </cell>
          <cell r="D4535">
            <v>-0.15168838600000001</v>
          </cell>
          <cell r="E4535">
            <v>0.77018878499999999</v>
          </cell>
          <cell r="F4535" t="str">
            <v>18.1 ± 1.0</v>
          </cell>
          <cell r="G4535" t="str">
            <v>17.7 ± 0.3</v>
          </cell>
          <cell r="H4535">
            <v>0.15168838600000001</v>
          </cell>
        </row>
        <row r="4536">
          <cell r="B4536" t="str">
            <v>Sowahb</v>
          </cell>
          <cell r="C4536" t="str">
            <v>ankyrin repeat domain-containing protein SOWAHB</v>
          </cell>
          <cell r="D4536">
            <v>-0.15164166900000001</v>
          </cell>
          <cell r="E4536">
            <v>0.80761983900000001</v>
          </cell>
          <cell r="F4536" t="str">
            <v>17.1 ± 2.9</v>
          </cell>
          <cell r="G4536" t="str">
            <v>16.6 ± 1.3</v>
          </cell>
          <cell r="H4536">
            <v>0.15164166900000001</v>
          </cell>
        </row>
        <row r="4537">
          <cell r="B4537" t="str">
            <v>Focad</v>
          </cell>
          <cell r="C4537" t="str">
            <v>focadhesin</v>
          </cell>
          <cell r="D4537">
            <v>0.15163947799999999</v>
          </cell>
          <cell r="E4537">
            <v>0.83585737500000001</v>
          </cell>
          <cell r="F4537" t="str">
            <v>8.3 ± 1.9</v>
          </cell>
          <cell r="G4537" t="str">
            <v>9.8 ± 0.8</v>
          </cell>
          <cell r="H4537">
            <v>0.15163947799999999</v>
          </cell>
        </row>
        <row r="4538">
          <cell r="B4538" t="str">
            <v>Fbxo45</v>
          </cell>
          <cell r="C4538" t="str">
            <v>F-box/SPRY domain-containing protein 1</v>
          </cell>
          <cell r="D4538">
            <v>0.15160356799999999</v>
          </cell>
          <cell r="E4538">
            <v>0.75860326300000003</v>
          </cell>
          <cell r="F4538" t="str">
            <v>28.7 ± 1.6</v>
          </cell>
          <cell r="G4538" t="str">
            <v>34.3 ± 2.7</v>
          </cell>
          <cell r="H4538">
            <v>0.15160356799999999</v>
          </cell>
        </row>
        <row r="4539">
          <cell r="B4539" t="str">
            <v>Mdh2</v>
          </cell>
          <cell r="C4539" t="str">
            <v>malate dehydrogenase, mitochondrial precursor</v>
          </cell>
          <cell r="D4539">
            <v>0.15155956500000001</v>
          </cell>
          <cell r="E4539">
            <v>0.78243054099999998</v>
          </cell>
          <cell r="F4539" t="str">
            <v>147.1 ± 22.4</v>
          </cell>
          <cell r="G4539" t="str">
            <v>175.9 ± 27.9</v>
          </cell>
          <cell r="H4539">
            <v>0.15155956500000001</v>
          </cell>
        </row>
        <row r="4540">
          <cell r="B4540" t="str">
            <v>C87436</v>
          </cell>
          <cell r="C4540" t="str">
            <v>uncharacterized protein C2orf42 homolog isoform X2</v>
          </cell>
          <cell r="D4540">
            <v>-0.15155233000000001</v>
          </cell>
          <cell r="E4540">
            <v>0.84009067999999998</v>
          </cell>
          <cell r="F4540" t="str">
            <v>16.8 ± 1.2</v>
          </cell>
          <cell r="G4540" t="str">
            <v>16.4 ± 1.9</v>
          </cell>
          <cell r="H4540">
            <v>0.15155233000000001</v>
          </cell>
        </row>
        <row r="4541">
          <cell r="B4541" t="str">
            <v>Fgd3</v>
          </cell>
          <cell r="C4541" t="str">
            <v>FYVE, RhoGEF and PH domain-containing protein 3 isoform X1</v>
          </cell>
          <cell r="D4541">
            <v>-0.15148942200000001</v>
          </cell>
          <cell r="E4541">
            <v>0.836531464</v>
          </cell>
          <cell r="F4541" t="str">
            <v>41.4 ± 3.9</v>
          </cell>
          <cell r="G4541" t="str">
            <v>40.4 ± 9.9</v>
          </cell>
          <cell r="H4541">
            <v>0.15148942200000001</v>
          </cell>
        </row>
        <row r="4542">
          <cell r="B4542" t="str">
            <v>Rps7</v>
          </cell>
          <cell r="C4542" t="str">
            <v>40S ribosomal protein S7</v>
          </cell>
          <cell r="D4542">
            <v>-0.15147490699999999</v>
          </cell>
          <cell r="E4542">
            <v>0.83394160500000003</v>
          </cell>
          <cell r="F4542" t="str">
            <v>974.9 ± 198.3</v>
          </cell>
          <cell r="G4542" t="str">
            <v>957.2 ± 58.8</v>
          </cell>
          <cell r="H4542">
            <v>0.15147490699999999</v>
          </cell>
        </row>
        <row r="4543">
          <cell r="B4543" t="str">
            <v>Vrk1</v>
          </cell>
          <cell r="C4543" t="str">
            <v>serine/threonine-protein kinase VRK1 isoform b</v>
          </cell>
          <cell r="D4543">
            <v>0.15143991800000001</v>
          </cell>
          <cell r="E4543">
            <v>0.81314393600000001</v>
          </cell>
          <cell r="F4543" t="str">
            <v>35.8 ± 5.6</v>
          </cell>
          <cell r="G4543" t="str">
            <v>43.0 ± 1.8</v>
          </cell>
          <cell r="H4543">
            <v>0.15143991800000001</v>
          </cell>
        </row>
        <row r="4544">
          <cell r="B4544" t="str">
            <v>Fut1</v>
          </cell>
          <cell r="C4544" t="str">
            <v>galactoside 2-alpha-L-fucosyltransferase 1 isoform 2</v>
          </cell>
          <cell r="D4544">
            <v>-0.15138591700000001</v>
          </cell>
          <cell r="E4544">
            <v>0.84574108800000003</v>
          </cell>
          <cell r="F4544" t="str">
            <v>14.3 ± 0.5</v>
          </cell>
          <cell r="G4544" t="str">
            <v>13.9 ± 1.9</v>
          </cell>
          <cell r="H4544">
            <v>0.15138591700000001</v>
          </cell>
        </row>
        <row r="4545">
          <cell r="B4545" t="str">
            <v>Orc2</v>
          </cell>
          <cell r="C4545" t="str">
            <v>origin recognition complex subunit 2 isoform A</v>
          </cell>
          <cell r="D4545">
            <v>0.15136348899999999</v>
          </cell>
          <cell r="E4545">
            <v>0.73897211799999996</v>
          </cell>
          <cell r="F4545" t="str">
            <v>40.3 ± 1.5</v>
          </cell>
          <cell r="G4545" t="str">
            <v>48.3 ± 1.7</v>
          </cell>
          <cell r="H4545">
            <v>0.15136348899999999</v>
          </cell>
        </row>
        <row r="4546">
          <cell r="B4546" t="str">
            <v>Stk25</v>
          </cell>
          <cell r="C4546" t="str">
            <v>serine/threonine-protein kinase 25</v>
          </cell>
          <cell r="D4546">
            <v>-0.151347063</v>
          </cell>
          <cell r="E4546">
            <v>0.74289862699999998</v>
          </cell>
          <cell r="F4546" t="str">
            <v>89.7 ± 4.3</v>
          </cell>
          <cell r="G4546" t="str">
            <v>87.5 ± 3.5</v>
          </cell>
          <cell r="H4546">
            <v>0.151347063</v>
          </cell>
        </row>
        <row r="4547">
          <cell r="B4547" t="str">
            <v>Ccz1</v>
          </cell>
          <cell r="C4547" t="str">
            <v>vacuolar fusion protein CCZ1 homolog isoform X1</v>
          </cell>
          <cell r="D4547">
            <v>0.151248668</v>
          </cell>
          <cell r="E4547">
            <v>0.77619754600000002</v>
          </cell>
          <cell r="F4547" t="str">
            <v>66.2 ± 11.7</v>
          </cell>
          <cell r="G4547" t="str">
            <v>79.0 ± 6.2</v>
          </cell>
          <cell r="H4547">
            <v>0.151248668</v>
          </cell>
        </row>
        <row r="4548">
          <cell r="B4548" t="str">
            <v>Mrpl23</v>
          </cell>
          <cell r="C4548" t="str">
            <v>39S ribosomal protein L23, mitochondrial</v>
          </cell>
          <cell r="D4548">
            <v>0.15123602999999999</v>
          </cell>
          <cell r="E4548">
            <v>0.92331824600000001</v>
          </cell>
          <cell r="F4548" t="str">
            <v>9.4 ± 1.3</v>
          </cell>
          <cell r="G4548" t="str">
            <v>11.3 ± 0.2</v>
          </cell>
          <cell r="H4548">
            <v>0.15123602999999999</v>
          </cell>
        </row>
        <row r="4549">
          <cell r="B4549" t="str">
            <v>Ppp1r16a</v>
          </cell>
          <cell r="C4549" t="str">
            <v>protein phosphatase 1 regulatory subunit 16A isoform X1</v>
          </cell>
          <cell r="D4549">
            <v>-0.151168737</v>
          </cell>
          <cell r="E4549">
            <v>0.77945398200000005</v>
          </cell>
          <cell r="F4549" t="str">
            <v>46.0 ± 4.6</v>
          </cell>
          <cell r="G4549" t="str">
            <v>44.8 ± 5.5</v>
          </cell>
          <cell r="H4549">
            <v>0.151168737</v>
          </cell>
        </row>
        <row r="4550">
          <cell r="B4550" t="str">
            <v>Ptpn21</v>
          </cell>
          <cell r="C4550" t="str">
            <v>tyrosine-protein phosphatase non-receptor type 21 isoform X1</v>
          </cell>
          <cell r="D4550">
            <v>-0.151146419</v>
          </cell>
          <cell r="E4550">
            <v>0.79897958899999999</v>
          </cell>
          <cell r="F4550" t="str">
            <v>19.3 ± 2.9</v>
          </cell>
          <cell r="G4550" t="str">
            <v>18.8 ± 1.1</v>
          </cell>
          <cell r="H4550">
            <v>0.151146419</v>
          </cell>
        </row>
        <row r="4551">
          <cell r="B4551" t="str">
            <v>Usp44</v>
          </cell>
          <cell r="C4551" t="str">
            <v>ubiquitin carboxyl-terminal hydrolase 44 isoform X1</v>
          </cell>
          <cell r="D4551">
            <v>0.15111476200000001</v>
          </cell>
          <cell r="E4551">
            <v>0.89632631100000004</v>
          </cell>
          <cell r="F4551" t="str">
            <v>4.9 ± 0.3</v>
          </cell>
          <cell r="G4551" t="str">
            <v>5.9 ± 0.6</v>
          </cell>
          <cell r="H4551">
            <v>0.15111476200000001</v>
          </cell>
        </row>
        <row r="4552">
          <cell r="B4552" t="str">
            <v>Pcsk7</v>
          </cell>
          <cell r="C4552" t="str">
            <v>proprotein convertase subtilisin/kexin type 7 isoform X1</v>
          </cell>
          <cell r="D4552">
            <v>-0.151040333</v>
          </cell>
          <cell r="E4552">
            <v>0.78494924200000005</v>
          </cell>
          <cell r="F4552" t="str">
            <v>27.7 ± 4.8</v>
          </cell>
          <cell r="G4552" t="str">
            <v>26.8 ± 2.4</v>
          </cell>
          <cell r="H4552">
            <v>0.151040333</v>
          </cell>
        </row>
        <row r="4553">
          <cell r="B4553" t="str">
            <v>Cenpc1</v>
          </cell>
          <cell r="C4553" t="str">
            <v>centromere protein C isoform 4</v>
          </cell>
          <cell r="D4553">
            <v>0.151027471</v>
          </cell>
          <cell r="E4553">
            <v>0.83481180499999996</v>
          </cell>
          <cell r="F4553" t="str">
            <v>25.0 ± 7.0</v>
          </cell>
          <cell r="G4553" t="str">
            <v>29.7 ± 2.5</v>
          </cell>
          <cell r="H4553">
            <v>0.151027471</v>
          </cell>
        </row>
        <row r="4554">
          <cell r="B4554" t="str">
            <v>Eif1ad</v>
          </cell>
          <cell r="C4554" t="str">
            <v>probable RNA-binding protein EIF1AD</v>
          </cell>
          <cell r="D4554">
            <v>0.15101677599999999</v>
          </cell>
          <cell r="E4554">
            <v>0.78243054099999998</v>
          </cell>
          <cell r="F4554" t="str">
            <v>59.3 ± 3.9</v>
          </cell>
          <cell r="G4554" t="str">
            <v>71.2 ± 8.9</v>
          </cell>
          <cell r="H4554">
            <v>0.15101677599999999</v>
          </cell>
        </row>
        <row r="4555">
          <cell r="B4555" t="str">
            <v>Mthfr</v>
          </cell>
          <cell r="C4555" t="str">
            <v>methylenetetrahydrofolate reductase isoform X3</v>
          </cell>
          <cell r="D4555">
            <v>-0.15095931800000001</v>
          </cell>
          <cell r="E4555">
            <v>0.81927556700000004</v>
          </cell>
          <cell r="F4555" t="str">
            <v>8.5 ± 0.5</v>
          </cell>
          <cell r="G4555" t="str">
            <v>8.3 ± 0.9</v>
          </cell>
          <cell r="H4555">
            <v>0.15095931800000001</v>
          </cell>
        </row>
        <row r="4556">
          <cell r="B4556" t="str">
            <v>Mob3a</v>
          </cell>
          <cell r="C4556" t="str">
            <v>MOB kinase activator 3A</v>
          </cell>
          <cell r="D4556">
            <v>0.15091489499999999</v>
          </cell>
          <cell r="E4556">
            <v>0.80216588099999997</v>
          </cell>
          <cell r="F4556" t="str">
            <v>28.0 ± 2.2</v>
          </cell>
          <cell r="G4556" t="str">
            <v>33.8 ± 4.4</v>
          </cell>
          <cell r="H4556">
            <v>0.15091489499999999</v>
          </cell>
        </row>
        <row r="4557">
          <cell r="B4557" t="str">
            <v>Ccdc174</v>
          </cell>
          <cell r="C4557" t="str">
            <v>coiled-coil domain-containing protein 174 isoform X2</v>
          </cell>
          <cell r="D4557">
            <v>-0.150834578</v>
          </cell>
          <cell r="E4557">
            <v>0.894181852</v>
          </cell>
          <cell r="F4557" t="str">
            <v>20.8 ± 0.9</v>
          </cell>
          <cell r="G4557" t="str">
            <v>20.2 ± 5.8</v>
          </cell>
          <cell r="H4557">
            <v>0.150834578</v>
          </cell>
        </row>
        <row r="4558">
          <cell r="B4558" t="str">
            <v>Commd3</v>
          </cell>
          <cell r="C4558" t="str">
            <v>COMM domain-containing protein 3</v>
          </cell>
          <cell r="D4558">
            <v>-0.15080243400000001</v>
          </cell>
          <cell r="E4558">
            <v>0.78243054099999998</v>
          </cell>
          <cell r="F4558" t="str">
            <v>127.0 ± 21.9</v>
          </cell>
          <cell r="G4558" t="str">
            <v>123.1 ± 6.8</v>
          </cell>
          <cell r="H4558">
            <v>0.15080243400000001</v>
          </cell>
        </row>
        <row r="4559">
          <cell r="B4559" t="str">
            <v>Cpne2</v>
          </cell>
          <cell r="C4559" t="str">
            <v>copine-2</v>
          </cell>
          <cell r="D4559">
            <v>-0.150801194</v>
          </cell>
          <cell r="E4559">
            <v>0.91168747999999999</v>
          </cell>
          <cell r="F4559" t="str">
            <v>17.0 ± 6.7</v>
          </cell>
          <cell r="G4559" t="str">
            <v>16.4 ± 4.3</v>
          </cell>
          <cell r="H4559">
            <v>0.150801194</v>
          </cell>
        </row>
        <row r="4560">
          <cell r="B4560" t="str">
            <v>Pex7</v>
          </cell>
          <cell r="C4560" t="str">
            <v>peroxisomal biogenesis factor 7 isoform 2</v>
          </cell>
          <cell r="D4560">
            <v>-0.15075493100000001</v>
          </cell>
          <cell r="E4560">
            <v>0.84459951</v>
          </cell>
          <cell r="F4560" t="str">
            <v>28.0 ± 2.5</v>
          </cell>
          <cell r="G4560" t="str">
            <v>27.1 ± 4.3</v>
          </cell>
          <cell r="H4560">
            <v>0.15075493100000001</v>
          </cell>
        </row>
        <row r="4561">
          <cell r="B4561" t="str">
            <v>Tle6</v>
          </cell>
          <cell r="C4561" t="str">
            <v>transducin-like enhancer protein 6 isoform X4</v>
          </cell>
          <cell r="D4561">
            <v>0.15075472400000001</v>
          </cell>
          <cell r="E4561">
            <v>0.94009367300000002</v>
          </cell>
          <cell r="F4561" t="str">
            <v>7.2 ± 3.7</v>
          </cell>
          <cell r="G4561" t="str">
            <v>8.4 ± 2.4</v>
          </cell>
          <cell r="H4561">
            <v>0.15075472400000001</v>
          </cell>
        </row>
        <row r="4562">
          <cell r="B4562" t="str">
            <v>Nup210</v>
          </cell>
          <cell r="C4562" t="str">
            <v>nuclear pore membrane glycoprotein 210 isoform X1</v>
          </cell>
          <cell r="D4562">
            <v>-0.15073446400000001</v>
          </cell>
          <cell r="E4562">
            <v>0.78860224400000001</v>
          </cell>
          <cell r="F4562" t="str">
            <v>46.7 ± 7.3</v>
          </cell>
          <cell r="G4562" t="str">
            <v>45.3 ± 6.6</v>
          </cell>
          <cell r="H4562">
            <v>0.15073446400000001</v>
          </cell>
        </row>
        <row r="4563">
          <cell r="B4563" t="str">
            <v>Casp7</v>
          </cell>
          <cell r="C4563" t="str">
            <v>caspase-7 isoform X1</v>
          </cell>
          <cell r="D4563">
            <v>-0.15072532199999999</v>
          </cell>
          <cell r="E4563">
            <v>0.83154740199999999</v>
          </cell>
          <cell r="F4563" t="str">
            <v>26.0 ± 5.2</v>
          </cell>
          <cell r="G4563" t="str">
            <v>25.2 ± 3.1</v>
          </cell>
          <cell r="H4563">
            <v>0.15072532199999999</v>
          </cell>
        </row>
        <row r="4564">
          <cell r="B4564" t="str">
            <v>Ptrf</v>
          </cell>
          <cell r="C4564" t="str">
            <v>polymerase I and transcript release factor isoform X1</v>
          </cell>
          <cell r="D4564">
            <v>-0.15065272499999999</v>
          </cell>
          <cell r="E4564">
            <v>0.73522192900000005</v>
          </cell>
          <cell r="F4564" t="str">
            <v>144.4 ± 2.0</v>
          </cell>
          <cell r="G4564" t="str">
            <v>140.7 ± 11.6</v>
          </cell>
          <cell r="H4564">
            <v>0.15065272499999999</v>
          </cell>
        </row>
        <row r="4565">
          <cell r="B4565" t="str">
            <v>Zfp629</v>
          </cell>
          <cell r="C4565" t="str">
            <v>zinc finger protein 629 isoform X2</v>
          </cell>
          <cell r="D4565">
            <v>0.15061592300000001</v>
          </cell>
          <cell r="E4565">
            <v>0.78243054099999998</v>
          </cell>
          <cell r="F4565" t="str">
            <v>19.3 ± 1.9</v>
          </cell>
          <cell r="G4565" t="str">
            <v>23.2 ± 0.6</v>
          </cell>
          <cell r="H4565">
            <v>0.15061592300000001</v>
          </cell>
        </row>
        <row r="4566">
          <cell r="B4566" t="str">
            <v>Tmub1</v>
          </cell>
          <cell r="C4566" t="str">
            <v>transmembrane and ubiquitin-like domain-containing protein 1 isoform X2</v>
          </cell>
          <cell r="D4566">
            <v>0.150584409</v>
          </cell>
          <cell r="E4566">
            <v>0.86919134300000001</v>
          </cell>
          <cell r="F4566" t="str">
            <v>16.9 ± 1.2</v>
          </cell>
          <cell r="G4566" t="str">
            <v>20.2 ± 1.2</v>
          </cell>
          <cell r="H4566">
            <v>0.150584409</v>
          </cell>
        </row>
        <row r="4567">
          <cell r="B4567" t="str">
            <v>Dpy19l4</v>
          </cell>
          <cell r="C4567" t="str">
            <v>probable C-mannosyltransferase DPY19L4 isoform X2</v>
          </cell>
          <cell r="D4567">
            <v>0.15058255300000001</v>
          </cell>
          <cell r="E4567">
            <v>0.77691898800000003</v>
          </cell>
          <cell r="F4567" t="str">
            <v>16.9 ± 3.1</v>
          </cell>
          <cell r="G4567" t="str">
            <v>20.1 ± 0.6</v>
          </cell>
          <cell r="H4567">
            <v>0.15058255300000001</v>
          </cell>
        </row>
        <row r="4568">
          <cell r="B4568" t="str">
            <v>Sco2</v>
          </cell>
          <cell r="C4568" t="str">
            <v>protein SCO2 homolog, mitochondrial</v>
          </cell>
          <cell r="D4568">
            <v>-0.150569441</v>
          </cell>
          <cell r="E4568">
            <v>0.78243054099999998</v>
          </cell>
          <cell r="F4568" t="str">
            <v>88.5 ± 4.2</v>
          </cell>
          <cell r="G4568" t="str">
            <v>86.4 ± 8.3</v>
          </cell>
          <cell r="H4568">
            <v>0.150569441</v>
          </cell>
        </row>
        <row r="4569">
          <cell r="B4569" t="str">
            <v>Supt4a</v>
          </cell>
          <cell r="C4569" t="str">
            <v>transcription elongation factor SPT4-A isoform X1</v>
          </cell>
          <cell r="D4569">
            <v>-0.15049613100000001</v>
          </cell>
          <cell r="E4569">
            <v>0.806023449</v>
          </cell>
          <cell r="F4569" t="str">
            <v>85.5 ± 4.9</v>
          </cell>
          <cell r="G4569" t="str">
            <v>83.5 ± 5.4</v>
          </cell>
          <cell r="H4569">
            <v>0.15049613100000001</v>
          </cell>
        </row>
        <row r="4570">
          <cell r="B4570" t="str">
            <v>Fv1</v>
          </cell>
          <cell r="C4570" t="str">
            <v>Friend virus susceptibility protein 1</v>
          </cell>
          <cell r="D4570">
            <v>0.15036105</v>
          </cell>
          <cell r="E4570">
            <v>0.88963034500000004</v>
          </cell>
          <cell r="F4570" t="str">
            <v>10.7 ± 1.5</v>
          </cell>
          <cell r="G4570" t="str">
            <v>12.8 ± 1.0</v>
          </cell>
          <cell r="H4570">
            <v>0.15036105</v>
          </cell>
        </row>
        <row r="4571">
          <cell r="B4571" t="str">
            <v>Nucks1</v>
          </cell>
          <cell r="C4571" t="str">
            <v>nuclear ubiquitous casein and cyclin-dependent kinase substrate 1 isoform 2</v>
          </cell>
          <cell r="D4571">
            <v>0.150329667</v>
          </cell>
          <cell r="E4571">
            <v>0.770907436</v>
          </cell>
          <cell r="F4571" t="str">
            <v>106.2 ± 19.1</v>
          </cell>
          <cell r="G4571" t="str">
            <v>126.6 ± 10.9</v>
          </cell>
          <cell r="H4571">
            <v>0.150329667</v>
          </cell>
        </row>
        <row r="4572">
          <cell r="B4572" t="str">
            <v>Spcs3</v>
          </cell>
          <cell r="C4572" t="str">
            <v>signal peptidase complex subunit 3</v>
          </cell>
          <cell r="D4572">
            <v>0.15027779999999999</v>
          </cell>
          <cell r="E4572">
            <v>0.85651748299999997</v>
          </cell>
          <cell r="F4572" t="str">
            <v>85.2 ± 27.2</v>
          </cell>
          <cell r="G4572" t="str">
            <v>101.3 ± 14.8</v>
          </cell>
          <cell r="H4572">
            <v>0.15027779999999999</v>
          </cell>
        </row>
        <row r="4573">
          <cell r="B4573" t="str">
            <v>Suv39h2</v>
          </cell>
          <cell r="C4573" t="str">
            <v>histone-lysine N-methyltransferase SUV39H2</v>
          </cell>
          <cell r="D4573">
            <v>0.150217034</v>
          </cell>
          <cell r="E4573">
            <v>0.86540610200000001</v>
          </cell>
          <cell r="F4573" t="str">
            <v>5.5 ± 0.4</v>
          </cell>
          <cell r="G4573" t="str">
            <v>6.6 ± 0.8</v>
          </cell>
          <cell r="H4573">
            <v>0.150217034</v>
          </cell>
        </row>
        <row r="4574">
          <cell r="B4574" t="str">
            <v>Zkscan8</v>
          </cell>
          <cell r="C4574" t="str">
            <v>zinc finger protein with KRAB and SCAN domains 8 isoform 3</v>
          </cell>
          <cell r="D4574">
            <v>0.150212135</v>
          </cell>
          <cell r="E4574">
            <v>0.74852784900000002</v>
          </cell>
          <cell r="F4574" t="str">
            <v>19.8 ± 3.2</v>
          </cell>
          <cell r="G4574" t="str">
            <v>24.0 ± 1.7</v>
          </cell>
          <cell r="H4574">
            <v>0.150212135</v>
          </cell>
        </row>
        <row r="4575">
          <cell r="B4575" t="str">
            <v>Gm16090</v>
          </cell>
          <cell r="C4575" t="str">
            <v xml:space="preserve">predicted gene 16090 </v>
          </cell>
          <cell r="D4575">
            <v>0.150189451</v>
          </cell>
          <cell r="E4575">
            <v>0.92490684599999995</v>
          </cell>
          <cell r="F4575" t="str">
            <v>5.5 ± 0.5</v>
          </cell>
          <cell r="G4575" t="str">
            <v>6.6 ± 2.0</v>
          </cell>
          <cell r="H4575">
            <v>0.150189451</v>
          </cell>
        </row>
        <row r="4576">
          <cell r="B4576" t="str">
            <v>Caap1</v>
          </cell>
          <cell r="C4576" t="str">
            <v>caspase activity and apoptosis inhibitor 1 isoform X1</v>
          </cell>
          <cell r="D4576">
            <v>0.150185394</v>
          </cell>
          <cell r="E4576">
            <v>0.86819629399999998</v>
          </cell>
          <cell r="F4576" t="str">
            <v>10.9 ± 0.2</v>
          </cell>
          <cell r="G4576" t="str">
            <v>13.1 ± 1.5</v>
          </cell>
          <cell r="H4576">
            <v>0.150185394</v>
          </cell>
        </row>
        <row r="4577">
          <cell r="B4577" t="str">
            <v>Tsg101</v>
          </cell>
          <cell r="C4577" t="str">
            <v>tumor susceptibility gene 101 protein isoform X3</v>
          </cell>
          <cell r="D4577">
            <v>-0.150105023</v>
          </cell>
          <cell r="E4577">
            <v>0.77945398200000005</v>
          </cell>
          <cell r="F4577" t="str">
            <v>43.2 ± 1.0</v>
          </cell>
          <cell r="G4577" t="str">
            <v>42.1 ± 4.1</v>
          </cell>
          <cell r="H4577">
            <v>0.150105023</v>
          </cell>
        </row>
        <row r="4578">
          <cell r="B4578" t="str">
            <v>Psmd8</v>
          </cell>
          <cell r="C4578" t="str">
            <v>26S proteasome non-ATPase regulatory subunit 8</v>
          </cell>
          <cell r="D4578">
            <v>0.150053462</v>
          </cell>
          <cell r="E4578">
            <v>0.77018878499999999</v>
          </cell>
          <cell r="F4578" t="str">
            <v>137.6 ± 20.4</v>
          </cell>
          <cell r="G4578" t="str">
            <v>164.6 ± 22.6</v>
          </cell>
          <cell r="H4578">
            <v>0.150053462</v>
          </cell>
        </row>
        <row r="4579">
          <cell r="B4579" t="str">
            <v>Ptpdc1</v>
          </cell>
          <cell r="C4579" t="str">
            <v>protein tyrosine phosphatase domain-containing protein 1 isoform 1</v>
          </cell>
          <cell r="D4579">
            <v>0.15000676600000001</v>
          </cell>
          <cell r="E4579">
            <v>0.86540610200000001</v>
          </cell>
          <cell r="F4579" t="str">
            <v>6.1 ± 1.0</v>
          </cell>
          <cell r="G4579" t="str">
            <v>7.3 ± 0.8</v>
          </cell>
          <cell r="H4579">
            <v>0.15000676600000001</v>
          </cell>
        </row>
        <row r="4580">
          <cell r="B4580" t="str">
            <v>Srxn1</v>
          </cell>
          <cell r="C4580" t="str">
            <v>sulfiredoxin-1</v>
          </cell>
          <cell r="D4580">
            <v>0.14992639899999999</v>
          </cell>
          <cell r="E4580">
            <v>0.79746607999999997</v>
          </cell>
          <cell r="F4580" t="str">
            <v>28.7 ± 2.0</v>
          </cell>
          <cell r="G4580" t="str">
            <v>34.6 ± 3.2</v>
          </cell>
          <cell r="H4580">
            <v>0.14992639899999999</v>
          </cell>
        </row>
        <row r="4581">
          <cell r="B4581" t="str">
            <v>Otud1</v>
          </cell>
          <cell r="C4581" t="str">
            <v>OTU domain-containing protein 1</v>
          </cell>
          <cell r="D4581">
            <v>-0.14985931299999999</v>
          </cell>
          <cell r="E4581">
            <v>0.89346749400000003</v>
          </cell>
          <cell r="F4581" t="str">
            <v>7.6 ± 1.0</v>
          </cell>
          <cell r="G4581" t="str">
            <v>7.4 ± 0.9</v>
          </cell>
          <cell r="H4581">
            <v>0.14985931299999999</v>
          </cell>
        </row>
        <row r="4582">
          <cell r="B4582" t="str">
            <v>Rmdn2</v>
          </cell>
          <cell r="C4582" t="str">
            <v>regulator of microtubule dynamics protein 2</v>
          </cell>
          <cell r="D4582">
            <v>-0.14983279299999999</v>
          </cell>
          <cell r="E4582">
            <v>0.91815479799999999</v>
          </cell>
          <cell r="F4582" t="str">
            <v>4.8 ± 0.7</v>
          </cell>
          <cell r="G4582" t="str">
            <v>4.7 ± 0.0</v>
          </cell>
          <cell r="H4582">
            <v>0.14983279299999999</v>
          </cell>
        </row>
        <row r="4583">
          <cell r="B4583" t="str">
            <v>Zfp185</v>
          </cell>
          <cell r="C4583" t="str">
            <v>zinc finger protein 185 isoform X3</v>
          </cell>
          <cell r="D4583">
            <v>-0.149830045</v>
          </cell>
          <cell r="E4583">
            <v>0.78063735099999998</v>
          </cell>
          <cell r="F4583" t="str">
            <v>29.5 ± 3.4</v>
          </cell>
          <cell r="G4583" t="str">
            <v>28.7 ± 3.1</v>
          </cell>
          <cell r="H4583">
            <v>0.149830045</v>
          </cell>
        </row>
        <row r="4584">
          <cell r="B4584" t="str">
            <v>Ulk1</v>
          </cell>
          <cell r="C4584" t="str">
            <v>serine/threonine-protein kinase ULK1</v>
          </cell>
          <cell r="D4584">
            <v>-0.14981301299999999</v>
          </cell>
          <cell r="E4584">
            <v>0.84459951</v>
          </cell>
          <cell r="F4584" t="str">
            <v>15.7 ± 4.5</v>
          </cell>
          <cell r="G4584" t="str">
            <v>15.2 ± 1.8</v>
          </cell>
          <cell r="H4584">
            <v>0.14981301299999999</v>
          </cell>
        </row>
        <row r="4585">
          <cell r="B4585" t="str">
            <v>Ttc21b</v>
          </cell>
          <cell r="C4585" t="str">
            <v>tetratricopeptide repeat protein 21B isoform X1</v>
          </cell>
          <cell r="D4585">
            <v>0.14979608699999999</v>
          </cell>
          <cell r="E4585">
            <v>0.81418420300000005</v>
          </cell>
          <cell r="F4585" t="str">
            <v>14.0 ± 0.7</v>
          </cell>
          <cell r="G4585" t="str">
            <v>16.6 ± 1.6</v>
          </cell>
          <cell r="H4585">
            <v>0.14979608699999999</v>
          </cell>
        </row>
        <row r="4586">
          <cell r="B4586" t="str">
            <v>Zfp369</v>
          </cell>
          <cell r="C4586" t="str">
            <v>neurotrophin receptor-interacting factor 2</v>
          </cell>
          <cell r="D4586">
            <v>0.149794756</v>
          </cell>
          <cell r="E4586">
            <v>0.84014253800000005</v>
          </cell>
          <cell r="F4586" t="str">
            <v>11.1 ± 0.9</v>
          </cell>
          <cell r="G4586" t="str">
            <v>13.3 ± 0.9</v>
          </cell>
          <cell r="H4586">
            <v>0.149794756</v>
          </cell>
        </row>
        <row r="4587">
          <cell r="B4587" t="str">
            <v>Ppp6r2</v>
          </cell>
          <cell r="C4587" t="str">
            <v>serine/threonine-protein phosphatase 6 regulatory subunit 2 isoform 1</v>
          </cell>
          <cell r="D4587">
            <v>-0.14976193099999999</v>
          </cell>
          <cell r="E4587">
            <v>0.77691898800000003</v>
          </cell>
          <cell r="F4587" t="str">
            <v>31.8 ± 3.8</v>
          </cell>
          <cell r="G4587" t="str">
            <v>30.9 ± 1.7</v>
          </cell>
          <cell r="H4587">
            <v>0.14976193099999999</v>
          </cell>
        </row>
        <row r="4588">
          <cell r="B4588" t="str">
            <v>Luc7l</v>
          </cell>
          <cell r="C4588" t="str">
            <v>putative RNA-binding protein Luc7-like 1 isoform X1</v>
          </cell>
          <cell r="D4588">
            <v>0.14975582600000001</v>
          </cell>
          <cell r="E4588">
            <v>0.78288866599999996</v>
          </cell>
          <cell r="F4588" t="str">
            <v>45.6 ± 1.4</v>
          </cell>
          <cell r="G4588" t="str">
            <v>53.7 ± 3.5</v>
          </cell>
          <cell r="H4588">
            <v>0.14975582600000001</v>
          </cell>
        </row>
        <row r="4589">
          <cell r="B4589" t="str">
            <v>Arpp19</v>
          </cell>
          <cell r="C4589" t="str">
            <v>cAMP-regulated phosphoprotein 19 isoform X1</v>
          </cell>
          <cell r="D4589">
            <v>0.14975285599999999</v>
          </cell>
          <cell r="E4589">
            <v>0.78296637400000002</v>
          </cell>
          <cell r="F4589" t="str">
            <v>34.2 ± 4.5</v>
          </cell>
          <cell r="G4589" t="str">
            <v>40.8 ± 4.5</v>
          </cell>
          <cell r="H4589">
            <v>0.14975285599999999</v>
          </cell>
        </row>
        <row r="4590">
          <cell r="B4590" t="str">
            <v>9430038I01Rik</v>
          </cell>
          <cell r="C4590" t="str">
            <v>uncharacterized protein LOC77252 isoform X2</v>
          </cell>
          <cell r="D4590">
            <v>0.149742194</v>
          </cell>
          <cell r="E4590">
            <v>0.92779260100000005</v>
          </cell>
          <cell r="F4590" t="str">
            <v>5.3 ± 1.0</v>
          </cell>
          <cell r="G4590" t="str">
            <v>6.3 ± 0.6</v>
          </cell>
          <cell r="H4590">
            <v>0.149742194</v>
          </cell>
        </row>
        <row r="4591">
          <cell r="B4591" t="str">
            <v>Bcs1l</v>
          </cell>
          <cell r="C4591" t="str">
            <v>mitochondrial chaperone BCS1</v>
          </cell>
          <cell r="D4591">
            <v>-0.149696893</v>
          </cell>
          <cell r="E4591">
            <v>0.86209022999999996</v>
          </cell>
          <cell r="F4591" t="str">
            <v>18.7 ± 0.5</v>
          </cell>
          <cell r="G4591" t="str">
            <v>18.2 ± 1.8</v>
          </cell>
          <cell r="H4591">
            <v>0.149696893</v>
          </cell>
        </row>
        <row r="4592">
          <cell r="B4592" t="str">
            <v>Qk</v>
          </cell>
          <cell r="C4592" t="str">
            <v>protein quaking isoform 1</v>
          </cell>
          <cell r="D4592">
            <v>-0.149661461</v>
          </cell>
          <cell r="E4592">
            <v>0.72702529299999996</v>
          </cell>
          <cell r="F4592" t="str">
            <v>74.5 ± 5.4</v>
          </cell>
          <cell r="G4592" t="str">
            <v>72.4 ± 3.5</v>
          </cell>
          <cell r="H4592">
            <v>0.149661461</v>
          </cell>
        </row>
        <row r="4593">
          <cell r="B4593" t="str">
            <v>Tnks1bp1</v>
          </cell>
          <cell r="C4593" t="str">
            <v>182 kDa tankyrase-1-binding protein isoform X2</v>
          </cell>
          <cell r="D4593">
            <v>-0.14964295599999999</v>
          </cell>
          <cell r="E4593">
            <v>0.71849472000000003</v>
          </cell>
          <cell r="F4593" t="str">
            <v>86.8 ± 3.6</v>
          </cell>
          <cell r="G4593" t="str">
            <v>84.6 ± 5.9</v>
          </cell>
          <cell r="H4593">
            <v>0.14964295599999999</v>
          </cell>
        </row>
        <row r="4594">
          <cell r="B4594" t="str">
            <v>Cd247</v>
          </cell>
          <cell r="C4594" t="str">
            <v>CD247 antigen isoform X1</v>
          </cell>
          <cell r="D4594">
            <v>-0.149494402</v>
          </cell>
          <cell r="E4594">
            <v>0.88963034500000004</v>
          </cell>
          <cell r="F4594" t="str">
            <v>8.2 ± 1.8</v>
          </cell>
          <cell r="G4594" t="str">
            <v>8.0 ± 0.6</v>
          </cell>
          <cell r="H4594">
            <v>0.149494402</v>
          </cell>
        </row>
        <row r="4595">
          <cell r="B4595" t="str">
            <v>Hdhd3</v>
          </cell>
          <cell r="C4595" t="str">
            <v>haloacid dehalogenase-like hydrolase domain-containing protein 3</v>
          </cell>
          <cell r="D4595">
            <v>-0.14944521099999999</v>
          </cell>
          <cell r="E4595">
            <v>0.90464229200000001</v>
          </cell>
          <cell r="F4595" t="str">
            <v>12.1 ± 1.4</v>
          </cell>
          <cell r="G4595" t="str">
            <v>11.7 ± 1.7</v>
          </cell>
          <cell r="H4595">
            <v>0.14944521099999999</v>
          </cell>
        </row>
        <row r="4596">
          <cell r="B4596" t="str">
            <v>Apitd1</v>
          </cell>
          <cell r="C4596" t="str">
            <v>centromere protein S</v>
          </cell>
          <cell r="D4596">
            <v>0.14939382900000001</v>
          </cell>
          <cell r="E4596">
            <v>0.919498394</v>
          </cell>
          <cell r="F4596" t="str">
            <v>6.1 ± 0.1</v>
          </cell>
          <cell r="G4596" t="str">
            <v>7.3 ± 0.8</v>
          </cell>
          <cell r="H4596">
            <v>0.14939382900000001</v>
          </cell>
        </row>
        <row r="4597">
          <cell r="B4597" t="str">
            <v>Srsf11</v>
          </cell>
          <cell r="C4597" t="str">
            <v>serine/arginine-rich splicing factor 11 isoform X8</v>
          </cell>
          <cell r="D4597">
            <v>0.149389946</v>
          </cell>
          <cell r="E4597">
            <v>0.757331859</v>
          </cell>
          <cell r="F4597" t="str">
            <v>88.9 ± 7.7</v>
          </cell>
          <cell r="G4597" t="str">
            <v>106.1 ± 10.7</v>
          </cell>
          <cell r="H4597">
            <v>0.149389946</v>
          </cell>
        </row>
        <row r="4598">
          <cell r="B4598" t="str">
            <v>Zfp553</v>
          </cell>
          <cell r="C4598" t="str">
            <v>zinc finger protein 48 isoform X2</v>
          </cell>
          <cell r="D4598">
            <v>0.149355458</v>
          </cell>
          <cell r="E4598">
            <v>0.77792313099999999</v>
          </cell>
          <cell r="F4598" t="str">
            <v>23.5 ± 0.8</v>
          </cell>
          <cell r="G4598" t="str">
            <v>28.2 ± 2.0</v>
          </cell>
          <cell r="H4598">
            <v>0.149355458</v>
          </cell>
        </row>
        <row r="4599">
          <cell r="B4599" t="str">
            <v>Nolc1</v>
          </cell>
          <cell r="C4599" t="str">
            <v>nucleolar and coiled-body phosphoprotein 1 isoform D</v>
          </cell>
          <cell r="D4599">
            <v>0.14932458200000001</v>
          </cell>
          <cell r="E4599">
            <v>0.74214590400000002</v>
          </cell>
          <cell r="F4599" t="str">
            <v>62.6 ± 0.9</v>
          </cell>
          <cell r="G4599" t="str">
            <v>75.0 ± 3.5</v>
          </cell>
          <cell r="H4599">
            <v>0.14932458200000001</v>
          </cell>
        </row>
        <row r="4600">
          <cell r="B4600" t="str">
            <v>Sarnp</v>
          </cell>
          <cell r="C4600" t="str">
            <v>SAP domain-containing ribonucleoprotein</v>
          </cell>
          <cell r="D4600">
            <v>0.149263918</v>
          </cell>
          <cell r="E4600">
            <v>0.85234328599999998</v>
          </cell>
          <cell r="F4600" t="str">
            <v>46.7 ± 6.4</v>
          </cell>
          <cell r="G4600" t="str">
            <v>56.2 ± 6.0</v>
          </cell>
          <cell r="H4600">
            <v>0.149263918</v>
          </cell>
        </row>
        <row r="4601">
          <cell r="B4601" t="str">
            <v>Pcnp</v>
          </cell>
          <cell r="C4601" t="str">
            <v>PEST proteolytic signal-containing nuclear protein</v>
          </cell>
          <cell r="D4601">
            <v>0.149212966</v>
          </cell>
          <cell r="E4601">
            <v>0.77691898800000003</v>
          </cell>
          <cell r="F4601" t="str">
            <v>33.5 ± 2.3</v>
          </cell>
          <cell r="G4601" t="str">
            <v>40.1 ± 1.9</v>
          </cell>
          <cell r="H4601">
            <v>0.149212966</v>
          </cell>
        </row>
        <row r="4602">
          <cell r="B4602" t="str">
            <v>Far1</v>
          </cell>
          <cell r="C4602" t="str">
            <v>fatty acyl-CoA reductase 1 isoform 2</v>
          </cell>
          <cell r="D4602">
            <v>-0.14920752600000001</v>
          </cell>
          <cell r="E4602">
            <v>0.74971033399999998</v>
          </cell>
          <cell r="F4602" t="str">
            <v>45.2 ± 2.0</v>
          </cell>
          <cell r="G4602" t="str">
            <v>44.1 ± 3.3</v>
          </cell>
          <cell r="H4602">
            <v>0.14920752600000001</v>
          </cell>
        </row>
        <row r="4603">
          <cell r="B4603" t="str">
            <v>Kmt2e</v>
          </cell>
          <cell r="C4603" t="str">
            <v>histone-lysine N-methyltransferase 2E isoform X4</v>
          </cell>
          <cell r="D4603">
            <v>0.14920214200000001</v>
          </cell>
          <cell r="E4603">
            <v>0.84737535799999997</v>
          </cell>
          <cell r="F4603" t="str">
            <v>26.1 ± 9.4</v>
          </cell>
          <cell r="G4603" t="str">
            <v>30.9 ± 1.3</v>
          </cell>
          <cell r="H4603">
            <v>0.14920214200000001</v>
          </cell>
        </row>
        <row r="4604">
          <cell r="B4604" t="str">
            <v>Ap1s1</v>
          </cell>
          <cell r="C4604" t="str">
            <v>AP-1 complex subunit sigma-1A isoform X1</v>
          </cell>
          <cell r="D4604">
            <v>-0.14920143899999999</v>
          </cell>
          <cell r="E4604">
            <v>0.81999491000000002</v>
          </cell>
          <cell r="F4604" t="str">
            <v>76.1 ± 14.5</v>
          </cell>
          <cell r="G4604" t="str">
            <v>73.9 ± 13.2</v>
          </cell>
          <cell r="H4604">
            <v>0.14920143899999999</v>
          </cell>
        </row>
        <row r="4605">
          <cell r="B4605" t="str">
            <v>Tex264</v>
          </cell>
          <cell r="C4605" t="str">
            <v>testis-expressed sequence 264 protein</v>
          </cell>
          <cell r="D4605">
            <v>-0.149103235</v>
          </cell>
          <cell r="E4605">
            <v>0.78063735099999998</v>
          </cell>
          <cell r="F4605" t="str">
            <v>78.1 ± 6.2</v>
          </cell>
          <cell r="G4605" t="str">
            <v>76.7 ± 8.3</v>
          </cell>
          <cell r="H4605">
            <v>0.149103235</v>
          </cell>
        </row>
        <row r="4606">
          <cell r="B4606" t="str">
            <v>Znhit6</v>
          </cell>
          <cell r="C4606" t="str">
            <v>box C/D snoRNA protein 1 isoform 2</v>
          </cell>
          <cell r="D4606">
            <v>0.149057682</v>
          </cell>
          <cell r="E4606">
            <v>0.85307749700000002</v>
          </cell>
          <cell r="F4606" t="str">
            <v>15.9 ± 2.2</v>
          </cell>
          <cell r="G4606" t="str">
            <v>19.1 ± 1.0</v>
          </cell>
          <cell r="H4606">
            <v>0.149057682</v>
          </cell>
        </row>
        <row r="4607">
          <cell r="B4607" t="str">
            <v>Strn3</v>
          </cell>
          <cell r="C4607" t="str">
            <v>striatin-3 isoform X3</v>
          </cell>
          <cell r="D4607">
            <v>0.14892092700000001</v>
          </cell>
          <cell r="E4607">
            <v>0.79113632700000003</v>
          </cell>
          <cell r="F4607" t="str">
            <v>88.3 ± 10.3</v>
          </cell>
          <cell r="G4607" t="str">
            <v>105.6 ± 9.8</v>
          </cell>
          <cell r="H4607">
            <v>0.14892092700000001</v>
          </cell>
        </row>
        <row r="4608">
          <cell r="B4608" t="str">
            <v>Smg9</v>
          </cell>
          <cell r="C4608" t="str">
            <v>protein SMG9 isoform X3</v>
          </cell>
          <cell r="D4608">
            <v>-0.14887179</v>
          </cell>
          <cell r="E4608">
            <v>0.82793316900000002</v>
          </cell>
          <cell r="F4608" t="str">
            <v>19.3 ± 0.7</v>
          </cell>
          <cell r="G4608" t="str">
            <v>18.9 ± 1.7</v>
          </cell>
          <cell r="H4608">
            <v>0.14887179</v>
          </cell>
        </row>
        <row r="4609">
          <cell r="B4609" t="str">
            <v>Grik5</v>
          </cell>
          <cell r="C4609" t="str">
            <v>glutamate receptor ionotropic, kainate 5 precursor</v>
          </cell>
          <cell r="D4609">
            <v>-0.14873766499999999</v>
          </cell>
          <cell r="E4609">
            <v>0.89018829899999996</v>
          </cell>
          <cell r="F4609" t="str">
            <v>9.6 ± 3.3</v>
          </cell>
          <cell r="G4609" t="str">
            <v>9.2 ± 1.1</v>
          </cell>
          <cell r="H4609">
            <v>0.14873766499999999</v>
          </cell>
        </row>
        <row r="4610">
          <cell r="B4610" t="str">
            <v>Sphk1</v>
          </cell>
          <cell r="C4610" t="str">
            <v>sphingosine kinase 1 isoform 3</v>
          </cell>
          <cell r="D4610">
            <v>-0.14873750699999999</v>
          </cell>
          <cell r="E4610">
            <v>0.86482815899999999</v>
          </cell>
          <cell r="F4610" t="str">
            <v>55.3 ± 11.3</v>
          </cell>
          <cell r="G4610" t="str">
            <v>53.1 ± 13.9</v>
          </cell>
          <cell r="H4610">
            <v>0.14873750699999999</v>
          </cell>
        </row>
        <row r="4611">
          <cell r="B4611" t="str">
            <v>Slc39a3</v>
          </cell>
          <cell r="C4611" t="str">
            <v>zinc transporter ZIP3 isoform X1</v>
          </cell>
          <cell r="D4611">
            <v>0.148712027</v>
          </cell>
          <cell r="E4611">
            <v>0.82793316900000002</v>
          </cell>
          <cell r="F4611" t="str">
            <v>24.7 ± 3.1</v>
          </cell>
          <cell r="G4611" t="str">
            <v>29.8 ± 3.8</v>
          </cell>
          <cell r="H4611">
            <v>0.148712027</v>
          </cell>
        </row>
        <row r="4612">
          <cell r="B4612" t="str">
            <v>Ubtf</v>
          </cell>
          <cell r="C4612" t="str">
            <v>nucleolar transcription factor 1 isoform X4</v>
          </cell>
          <cell r="D4612">
            <v>0.14858542199999999</v>
          </cell>
          <cell r="E4612">
            <v>0.760669241</v>
          </cell>
          <cell r="F4612" t="str">
            <v>104.1 ± 4.2</v>
          </cell>
          <cell r="G4612" t="str">
            <v>123.8 ± 8.0</v>
          </cell>
          <cell r="H4612">
            <v>0.14858542199999999</v>
          </cell>
        </row>
        <row r="4613">
          <cell r="B4613" t="str">
            <v>Kidins220</v>
          </cell>
          <cell r="C4613" t="str">
            <v>kinase D-interacting substrate of 220 kDa isoform X12</v>
          </cell>
          <cell r="D4613">
            <v>0.14857162099999999</v>
          </cell>
          <cell r="E4613">
            <v>0.78789495499999995</v>
          </cell>
          <cell r="F4613" t="str">
            <v>93.7 ± 9.9</v>
          </cell>
          <cell r="G4613" t="str">
            <v>112.8 ± 7.8</v>
          </cell>
          <cell r="H4613">
            <v>0.14857162099999999</v>
          </cell>
        </row>
        <row r="4614">
          <cell r="B4614" t="str">
            <v>Eif3a</v>
          </cell>
          <cell r="C4614" t="str">
            <v>eukaryotic translation initiation factor 3 subunit A</v>
          </cell>
          <cell r="D4614">
            <v>0.148517753</v>
          </cell>
          <cell r="E4614">
            <v>0.75492652599999999</v>
          </cell>
          <cell r="F4614" t="str">
            <v>186.4 ± 8.4</v>
          </cell>
          <cell r="G4614" t="str">
            <v>222.9 ± 19.9</v>
          </cell>
          <cell r="H4614">
            <v>0.148517753</v>
          </cell>
        </row>
        <row r="4615">
          <cell r="B4615" t="str">
            <v>Aaed1</v>
          </cell>
          <cell r="C4615" t="str">
            <v>thioredoxin-like protein AAED1</v>
          </cell>
          <cell r="D4615">
            <v>0.148485699</v>
          </cell>
          <cell r="E4615">
            <v>0.87428343900000005</v>
          </cell>
          <cell r="F4615" t="str">
            <v>23.0 ± 2.0</v>
          </cell>
          <cell r="G4615" t="str">
            <v>27.7 ± 1.7</v>
          </cell>
          <cell r="H4615">
            <v>0.148485699</v>
          </cell>
        </row>
        <row r="4616">
          <cell r="B4616" t="str">
            <v>AW554918</v>
          </cell>
          <cell r="C4616" t="str">
            <v>protein hinderin isoform X10</v>
          </cell>
          <cell r="D4616">
            <v>0.14848309600000001</v>
          </cell>
          <cell r="E4616">
            <v>0.83379889200000001</v>
          </cell>
          <cell r="F4616" t="str">
            <v>7.1 ± 0.2</v>
          </cell>
          <cell r="G4616" t="str">
            <v>8.5 ± 0.8</v>
          </cell>
          <cell r="H4616">
            <v>0.14848309600000001</v>
          </cell>
        </row>
        <row r="4617">
          <cell r="B4617" t="str">
            <v>Slc11a2</v>
          </cell>
          <cell r="C4617" t="str">
            <v>natural resistance-associated macrophage protein 2 isoform X5</v>
          </cell>
          <cell r="D4617">
            <v>-0.148448254</v>
          </cell>
          <cell r="E4617">
            <v>0.81183043300000002</v>
          </cell>
          <cell r="F4617" t="str">
            <v>18.7 ± 1.8</v>
          </cell>
          <cell r="G4617" t="str">
            <v>18.6 ± 1.7</v>
          </cell>
          <cell r="H4617">
            <v>0.148448254</v>
          </cell>
        </row>
        <row r="4618">
          <cell r="B4618" t="str">
            <v>Lamp2</v>
          </cell>
          <cell r="C4618" t="str">
            <v>lysosome-associated membrane glycoprotein 2 isoform 3 precursor</v>
          </cell>
          <cell r="D4618">
            <v>0.14844168999999999</v>
          </cell>
          <cell r="E4618">
            <v>0.75468904199999998</v>
          </cell>
          <cell r="F4618" t="str">
            <v>76.1 ± 8.5</v>
          </cell>
          <cell r="G4618" t="str">
            <v>81.1 ± 8.2</v>
          </cell>
          <cell r="H4618">
            <v>0.14844168999999999</v>
          </cell>
        </row>
        <row r="4619">
          <cell r="B4619" t="str">
            <v>Racgap1</v>
          </cell>
          <cell r="C4619" t="str">
            <v>rac GTPase-activating protein 1 isoform X2</v>
          </cell>
          <cell r="D4619">
            <v>0.14842348499999999</v>
          </cell>
          <cell r="E4619">
            <v>0.75564109000000002</v>
          </cell>
          <cell r="F4619" t="str">
            <v>88.1 ± 14.3</v>
          </cell>
          <cell r="G4619" t="str">
            <v>105.0 ± 1.7</v>
          </cell>
          <cell r="H4619">
            <v>0.14842348499999999</v>
          </cell>
        </row>
        <row r="4620">
          <cell r="B4620" t="str">
            <v>F420014N23Rik</v>
          </cell>
          <cell r="C4620" t="str">
            <v>RIKEN cDNA F420014N23 gene</v>
          </cell>
          <cell r="D4620">
            <v>-0.148405808</v>
          </cell>
          <cell r="E4620">
            <v>0.84737535799999997</v>
          </cell>
          <cell r="F4620" t="str">
            <v>18.1 ± 2.2</v>
          </cell>
          <cell r="G4620" t="str">
            <v>17.7 ± 1.2</v>
          </cell>
          <cell r="H4620">
            <v>0.148405808</v>
          </cell>
        </row>
        <row r="4621">
          <cell r="B4621" t="str">
            <v>Gpc1</v>
          </cell>
          <cell r="C4621" t="str">
            <v>glypican-1 precursor</v>
          </cell>
          <cell r="D4621">
            <v>0.14835178399999999</v>
          </cell>
          <cell r="E4621">
            <v>0.89461684100000005</v>
          </cell>
          <cell r="F4621" t="str">
            <v>25.0 ± 10.2</v>
          </cell>
          <cell r="G4621" t="str">
            <v>29.6 ± 7.1</v>
          </cell>
          <cell r="H4621">
            <v>0.14835178399999999</v>
          </cell>
        </row>
        <row r="4622">
          <cell r="B4622" t="str">
            <v>Eftud2</v>
          </cell>
          <cell r="C4622" t="str">
            <v>116 kDa U5 small nuclear ribonucleoprotein component isoform X1</v>
          </cell>
          <cell r="D4622">
            <v>0.14834362800000001</v>
          </cell>
          <cell r="E4622">
            <v>0.78063735099999998</v>
          </cell>
          <cell r="F4622" t="str">
            <v>58.4 ± 2.1</v>
          </cell>
          <cell r="G4622" t="str">
            <v>70.1 ± 8.3</v>
          </cell>
          <cell r="H4622">
            <v>0.14834362800000001</v>
          </cell>
        </row>
        <row r="4623">
          <cell r="B4623" t="str">
            <v>Lias</v>
          </cell>
          <cell r="C4623" t="str">
            <v>lipoyl synthase, mitochondrial isoform X1</v>
          </cell>
          <cell r="D4623">
            <v>0.14833848699999999</v>
          </cell>
          <cell r="E4623">
            <v>0.79746607999999997</v>
          </cell>
          <cell r="F4623" t="str">
            <v>35.7 ± 2.2</v>
          </cell>
          <cell r="G4623" t="str">
            <v>42.7 ± 2.4</v>
          </cell>
          <cell r="H4623">
            <v>0.14833848699999999</v>
          </cell>
        </row>
        <row r="4624">
          <cell r="B4624" t="str">
            <v>Nt5c</v>
          </cell>
          <cell r="C4624" t="str">
            <v>5'(3')-deoxyribonucleotidase, cytosolic type isoform X1</v>
          </cell>
          <cell r="D4624">
            <v>-0.14831317499999999</v>
          </cell>
          <cell r="E4624">
            <v>0.80979569500000004</v>
          </cell>
          <cell r="F4624" t="str">
            <v>55.9 ± 3.5</v>
          </cell>
          <cell r="G4624" t="str">
            <v>54.4 ± 0.8</v>
          </cell>
          <cell r="H4624">
            <v>0.14831317499999999</v>
          </cell>
        </row>
        <row r="4625">
          <cell r="B4625" t="str">
            <v>Tsc22d1</v>
          </cell>
          <cell r="C4625" t="str">
            <v>TSC22 domain family protein 1 isoform X5</v>
          </cell>
          <cell r="D4625">
            <v>-0.148288695</v>
          </cell>
          <cell r="E4625">
            <v>0.81390470199999998</v>
          </cell>
          <cell r="F4625" t="str">
            <v>410.9 ± 55.2</v>
          </cell>
          <cell r="G4625" t="str">
            <v>394.4 ± 83.4</v>
          </cell>
          <cell r="H4625">
            <v>0.148288695</v>
          </cell>
        </row>
        <row r="4626">
          <cell r="B4626" t="str">
            <v>Echdc1</v>
          </cell>
          <cell r="C4626" t="str">
            <v>ethylmalonyl-CoA decarboxylase isoform X1</v>
          </cell>
          <cell r="D4626">
            <v>0.148192725</v>
          </cell>
          <cell r="E4626">
            <v>0.86540610200000001</v>
          </cell>
          <cell r="F4626" t="str">
            <v>31.7 ± 3.9</v>
          </cell>
          <cell r="G4626" t="str">
            <v>38.2 ± 9.1</v>
          </cell>
          <cell r="H4626">
            <v>0.148192725</v>
          </cell>
        </row>
        <row r="4627">
          <cell r="B4627" t="str">
            <v>Daxx</v>
          </cell>
          <cell r="C4627" t="str">
            <v>death domain-associated protein 6 isoform X1</v>
          </cell>
          <cell r="D4627">
            <v>-0.14817287800000001</v>
          </cell>
          <cell r="E4627">
            <v>0.78932387100000001</v>
          </cell>
          <cell r="F4627" t="str">
            <v>27.3 ± 0.7</v>
          </cell>
          <cell r="G4627" t="str">
            <v>26.7 ± 0.8</v>
          </cell>
          <cell r="H4627">
            <v>0.14817287800000001</v>
          </cell>
        </row>
        <row r="4628">
          <cell r="B4628" t="str">
            <v>Fbxo22</v>
          </cell>
          <cell r="C4628" t="str">
            <v>F-box only protein 22</v>
          </cell>
          <cell r="D4628">
            <v>0.14814296099999999</v>
          </cell>
          <cell r="E4628">
            <v>0.77398646100000001</v>
          </cell>
          <cell r="F4628" t="str">
            <v>39.4 ± 3.5</v>
          </cell>
          <cell r="G4628" t="str">
            <v>47.2 ± 3.2</v>
          </cell>
          <cell r="H4628">
            <v>0.14814296099999999</v>
          </cell>
        </row>
        <row r="4629">
          <cell r="B4629" t="str">
            <v>Ube2n</v>
          </cell>
          <cell r="C4629" t="str">
            <v>ubiquitin-conjugating enzyme E2 N isoform X1</v>
          </cell>
          <cell r="D4629">
            <v>0.14810557099999999</v>
          </cell>
          <cell r="E4629">
            <v>0.78418905299999997</v>
          </cell>
          <cell r="F4629" t="str">
            <v>29.3 ± 1.4</v>
          </cell>
          <cell r="G4629" t="str">
            <v>35.1 ± 2.5</v>
          </cell>
          <cell r="H4629">
            <v>0.14810557099999999</v>
          </cell>
        </row>
        <row r="4630">
          <cell r="B4630" t="str">
            <v>Stat6</v>
          </cell>
          <cell r="C4630" t="str">
            <v>signal transducer and transcription activator 6</v>
          </cell>
          <cell r="D4630">
            <v>-0.14804925499999999</v>
          </cell>
          <cell r="E4630">
            <v>0.79759986400000005</v>
          </cell>
          <cell r="F4630" t="str">
            <v>64.3 ± 9.5</v>
          </cell>
          <cell r="G4630" t="str">
            <v>63.0 ± 5.9</v>
          </cell>
          <cell r="H4630">
            <v>0.14804925499999999</v>
          </cell>
        </row>
        <row r="4631">
          <cell r="B4631" t="str">
            <v>Flrt1</v>
          </cell>
          <cell r="C4631" t="str">
            <v>leucine-rich repeat transmembrane protein FLRT1 isoform X1</v>
          </cell>
          <cell r="D4631">
            <v>0.14803830900000001</v>
          </cell>
          <cell r="E4631">
            <v>0.93460753299999999</v>
          </cell>
          <cell r="F4631" t="str">
            <v>5.5 ± 3.1</v>
          </cell>
          <cell r="G4631" t="str">
            <v>6.5 ± 1.7</v>
          </cell>
          <cell r="H4631">
            <v>0.14803830900000001</v>
          </cell>
        </row>
        <row r="4632">
          <cell r="B4632" t="str">
            <v>Armc9</v>
          </cell>
          <cell r="C4632" t="str">
            <v>lisH domain-containing protein ARMC9 isoform X10</v>
          </cell>
          <cell r="D4632">
            <v>0.14803517599999999</v>
          </cell>
          <cell r="E4632">
            <v>0.82526875799999999</v>
          </cell>
          <cell r="F4632" t="str">
            <v>12.5 ± 1.1</v>
          </cell>
          <cell r="G4632" t="str">
            <v>16.9 ± 1.0</v>
          </cell>
          <cell r="H4632">
            <v>0.14803517599999999</v>
          </cell>
        </row>
        <row r="4633">
          <cell r="B4633" t="str">
            <v>Higd2a</v>
          </cell>
          <cell r="C4633" t="str">
            <v>HIG1 domain family member 2A</v>
          </cell>
          <cell r="D4633">
            <v>-0.14801266499999999</v>
          </cell>
          <cell r="E4633">
            <v>0.79746607999999997</v>
          </cell>
          <cell r="F4633" t="str">
            <v>125.0 ± 11.5</v>
          </cell>
          <cell r="G4633" t="str">
            <v>122.2 ± 7.4</v>
          </cell>
          <cell r="H4633">
            <v>0.14801266499999999</v>
          </cell>
        </row>
        <row r="4634">
          <cell r="B4634" t="str">
            <v>Sec14l2</v>
          </cell>
          <cell r="C4634" t="str">
            <v>SEC14-like protein 2</v>
          </cell>
          <cell r="D4634">
            <v>0.148010062</v>
          </cell>
          <cell r="E4634">
            <v>0.90468757399999999</v>
          </cell>
          <cell r="F4634" t="str">
            <v>7.3 ± 1.8</v>
          </cell>
          <cell r="G4634" t="str">
            <v>8.7 ± 1.5</v>
          </cell>
          <cell r="H4634">
            <v>0.148010062</v>
          </cell>
        </row>
        <row r="4635">
          <cell r="B4635" t="str">
            <v>Gm15522</v>
          </cell>
          <cell r="C4635" t="str">
            <v xml:space="preserve">predicted gene 15522 </v>
          </cell>
          <cell r="D4635">
            <v>0.14799068100000001</v>
          </cell>
          <cell r="E4635">
            <v>0.93807556700000005</v>
          </cell>
          <cell r="F4635" t="str">
            <v>7.7 ± 1.7</v>
          </cell>
          <cell r="G4635" t="str">
            <v>9.1 ± 1.9</v>
          </cell>
          <cell r="H4635">
            <v>0.14799068100000001</v>
          </cell>
        </row>
        <row r="4636">
          <cell r="B4636" t="str">
            <v>Rraga</v>
          </cell>
          <cell r="C4636" t="str">
            <v>ras-related GTP-binding protein A</v>
          </cell>
          <cell r="D4636">
            <v>0.14797231</v>
          </cell>
          <cell r="E4636">
            <v>0.86819629399999998</v>
          </cell>
          <cell r="F4636" t="str">
            <v>17.7 ± 2.7</v>
          </cell>
          <cell r="G4636" t="str">
            <v>21.1 ± 3.7</v>
          </cell>
          <cell r="H4636">
            <v>0.14797231</v>
          </cell>
        </row>
        <row r="4637">
          <cell r="B4637" t="str">
            <v>Rad51ap1</v>
          </cell>
          <cell r="C4637" t="str">
            <v>RAD51-associated protein 1</v>
          </cell>
          <cell r="D4637">
            <v>0.147898909</v>
          </cell>
          <cell r="E4637">
            <v>0.80590639399999997</v>
          </cell>
          <cell r="F4637" t="str">
            <v>32.8 ± 0.4</v>
          </cell>
          <cell r="G4637" t="str">
            <v>39.1 ± 3.7</v>
          </cell>
          <cell r="H4637">
            <v>0.147898909</v>
          </cell>
        </row>
        <row r="4638">
          <cell r="B4638" t="str">
            <v>Fech</v>
          </cell>
          <cell r="C4638" t="str">
            <v>ferrochelatase, mitochondrial isoform X1</v>
          </cell>
          <cell r="D4638">
            <v>-0.147843682</v>
          </cell>
          <cell r="E4638">
            <v>0.83025801899999996</v>
          </cell>
          <cell r="F4638" t="str">
            <v>17.1 ± 1.8</v>
          </cell>
          <cell r="G4638" t="str">
            <v>16.6 ± 2.1</v>
          </cell>
          <cell r="H4638">
            <v>0.147843682</v>
          </cell>
        </row>
        <row r="4639">
          <cell r="B4639" t="str">
            <v>Igdcc3</v>
          </cell>
          <cell r="C4639" t="str">
            <v>immunoglobulin superfamily DCC subclass member 3</v>
          </cell>
          <cell r="D4639">
            <v>-0.14783898700000001</v>
          </cell>
          <cell r="E4639">
            <v>0.89346749400000003</v>
          </cell>
          <cell r="F4639" t="str">
            <v>6.7 ± 0.9</v>
          </cell>
          <cell r="G4639" t="str">
            <v>6.5 ± 0.7</v>
          </cell>
          <cell r="H4639">
            <v>0.14783898700000001</v>
          </cell>
        </row>
        <row r="4640">
          <cell r="B4640" t="str">
            <v>Mrpl11</v>
          </cell>
          <cell r="C4640" t="str">
            <v>39S ribosomal protein L11, mitochondrial isoform X1</v>
          </cell>
          <cell r="D4640">
            <v>0.147814163</v>
          </cell>
          <cell r="E4640">
            <v>0.78288866599999996</v>
          </cell>
          <cell r="F4640" t="str">
            <v>29.6 ± 2.2</v>
          </cell>
          <cell r="G4640" t="str">
            <v>35.4 ± 1.3</v>
          </cell>
          <cell r="H4640">
            <v>0.147814163</v>
          </cell>
        </row>
        <row r="4641">
          <cell r="B4641" t="str">
            <v>Rsc1a1</v>
          </cell>
          <cell r="C4641" t="str">
            <v>regulatory solute carrier protein family 1 member 1</v>
          </cell>
          <cell r="D4641">
            <v>-0.14781091599999999</v>
          </cell>
          <cell r="E4641">
            <v>0.82303856600000003</v>
          </cell>
          <cell r="F4641" t="str">
            <v>29.2 ± 3.0</v>
          </cell>
          <cell r="G4641" t="str">
            <v>28.4 ± 3.1</v>
          </cell>
          <cell r="H4641">
            <v>0.14781091599999999</v>
          </cell>
        </row>
        <row r="4642">
          <cell r="B4642" t="str">
            <v>Nagk</v>
          </cell>
          <cell r="C4642" t="str">
            <v>N-acetyl-D-glucosamine kinase isoform X4</v>
          </cell>
          <cell r="D4642">
            <v>-0.14777696100000001</v>
          </cell>
          <cell r="E4642">
            <v>0.83749099900000001</v>
          </cell>
          <cell r="F4642" t="str">
            <v>38.6 ± 5.2</v>
          </cell>
          <cell r="G4642" t="str">
            <v>37.9 ± 5.3</v>
          </cell>
          <cell r="H4642">
            <v>0.14777696100000001</v>
          </cell>
        </row>
        <row r="4643">
          <cell r="B4643" t="str">
            <v>Sumo1</v>
          </cell>
          <cell r="C4643" t="str">
            <v>small ubiquitin-related modifier 1 precursor</v>
          </cell>
          <cell r="D4643">
            <v>0.14776945499999999</v>
          </cell>
          <cell r="E4643">
            <v>0.76694467600000005</v>
          </cell>
          <cell r="F4643" t="str">
            <v>72.6 ± 1.5</v>
          </cell>
          <cell r="G4643" t="str">
            <v>86.9 ± 0.6</v>
          </cell>
          <cell r="H4643">
            <v>0.14776945499999999</v>
          </cell>
        </row>
        <row r="4644">
          <cell r="B4644" t="str">
            <v>Man2a1</v>
          </cell>
          <cell r="C4644" t="str">
            <v>alpha-mannosidase 2 isoform X1</v>
          </cell>
          <cell r="D4644">
            <v>0.14774869400000001</v>
          </cell>
          <cell r="E4644">
            <v>0.92852934799999998</v>
          </cell>
          <cell r="F4644" t="str">
            <v>22.5 ± 4.0</v>
          </cell>
          <cell r="G4644" t="str">
            <v>26.7 ± 14.9</v>
          </cell>
          <cell r="H4644">
            <v>0.14774869400000001</v>
          </cell>
        </row>
        <row r="4645">
          <cell r="B4645" t="str">
            <v>Tnfrsf22</v>
          </cell>
          <cell r="C4645" t="str">
            <v>tumor necrosis factor receptor superfamily member 22 isoform 2</v>
          </cell>
          <cell r="D4645">
            <v>-0.14770819800000001</v>
          </cell>
          <cell r="E4645">
            <v>0.92085524100000005</v>
          </cell>
          <cell r="F4645" t="str">
            <v>2.5 ± 0.6</v>
          </cell>
          <cell r="G4645" t="str">
            <v>2.7 ± 0.4</v>
          </cell>
          <cell r="H4645">
            <v>0.14770819800000001</v>
          </cell>
        </row>
        <row r="4646">
          <cell r="B4646" t="str">
            <v>Elp2</v>
          </cell>
          <cell r="C4646" t="str">
            <v>elongator complex protein 2 isoform X2</v>
          </cell>
          <cell r="D4646">
            <v>0.14767123800000001</v>
          </cell>
          <cell r="E4646">
            <v>0.746865577</v>
          </cell>
          <cell r="F4646" t="str">
            <v>48.8 ± 4.2</v>
          </cell>
          <cell r="G4646" t="str">
            <v>58.3 ± 1.5</v>
          </cell>
          <cell r="H4646">
            <v>0.14767123800000001</v>
          </cell>
        </row>
        <row r="4647">
          <cell r="B4647" t="str">
            <v>Tmx1</v>
          </cell>
          <cell r="C4647" t="str">
            <v>thioredoxin-related transmembrane protein 1 precursor</v>
          </cell>
          <cell r="D4647">
            <v>0.14761753699999999</v>
          </cell>
          <cell r="E4647">
            <v>0.78418905299999997</v>
          </cell>
          <cell r="F4647" t="str">
            <v>81.9 ± 6.2</v>
          </cell>
          <cell r="G4647" t="str">
            <v>98.3 ± 7.0</v>
          </cell>
          <cell r="H4647">
            <v>0.14761753699999999</v>
          </cell>
        </row>
        <row r="4648">
          <cell r="B4648" t="str">
            <v>Slain2</v>
          </cell>
          <cell r="C4648" t="str">
            <v>SLAIN motif-containing protein 2 isoform X1</v>
          </cell>
          <cell r="D4648">
            <v>0.147611042</v>
          </cell>
          <cell r="E4648">
            <v>0.77691898800000003</v>
          </cell>
          <cell r="F4648" t="str">
            <v>22.6 ± 2.4</v>
          </cell>
          <cell r="G4648" t="str">
            <v>27.0 ± 2.8</v>
          </cell>
          <cell r="H4648">
            <v>0.147611042</v>
          </cell>
        </row>
        <row r="4649">
          <cell r="B4649" t="str">
            <v>Mark2</v>
          </cell>
          <cell r="C4649" t="str">
            <v>serine/threonine-protein kinase MARK2 isoform 3</v>
          </cell>
          <cell r="D4649">
            <v>-0.14760717200000001</v>
          </cell>
          <cell r="E4649">
            <v>0.78160136099999999</v>
          </cell>
          <cell r="F4649" t="str">
            <v>51.3 ± 6.8</v>
          </cell>
          <cell r="G4649" t="str">
            <v>49.8 ± 6.7</v>
          </cell>
          <cell r="H4649">
            <v>0.14760717200000001</v>
          </cell>
        </row>
        <row r="4650">
          <cell r="B4650" t="str">
            <v>Nr1h2</v>
          </cell>
          <cell r="C4650" t="str">
            <v>oxysterols receptor LXR-beta isoform a</v>
          </cell>
          <cell r="D4650">
            <v>-0.14759844999999999</v>
          </cell>
          <cell r="E4650">
            <v>0.78243054099999998</v>
          </cell>
          <cell r="F4650" t="str">
            <v>63.9 ± 2.5</v>
          </cell>
          <cell r="G4650" t="str">
            <v>62.5 ± 6.0</v>
          </cell>
          <cell r="H4650">
            <v>0.14759844999999999</v>
          </cell>
        </row>
        <row r="4651">
          <cell r="B4651" t="str">
            <v>Mrps22</v>
          </cell>
          <cell r="C4651" t="str">
            <v>28S ribosomal protein S22, mitochondrial</v>
          </cell>
          <cell r="D4651">
            <v>0.147581032</v>
          </cell>
          <cell r="E4651">
            <v>0.85651748299999997</v>
          </cell>
          <cell r="F4651" t="str">
            <v>25.1 ± 2.9</v>
          </cell>
          <cell r="G4651" t="str">
            <v>30.0 ± 0.4</v>
          </cell>
          <cell r="H4651">
            <v>0.147581032</v>
          </cell>
        </row>
        <row r="4652">
          <cell r="B4652" t="str">
            <v>Cyth3</v>
          </cell>
          <cell r="C4652" t="str">
            <v>cytohesin-3 isoform 2</v>
          </cell>
          <cell r="D4652">
            <v>0.14755562</v>
          </cell>
          <cell r="E4652">
            <v>0.791185633</v>
          </cell>
          <cell r="F4652" t="str">
            <v>27.3 ± 4.5</v>
          </cell>
          <cell r="G4652" t="str">
            <v>32.5 ± 3.4</v>
          </cell>
          <cell r="H4652">
            <v>0.14755562</v>
          </cell>
        </row>
        <row r="4653">
          <cell r="B4653" t="str">
            <v>Cdk8</v>
          </cell>
          <cell r="C4653" t="str">
            <v>cyclin-dependent kinase 8</v>
          </cell>
          <cell r="D4653">
            <v>0.147510894</v>
          </cell>
          <cell r="E4653">
            <v>0.78958240400000002</v>
          </cell>
          <cell r="F4653" t="str">
            <v>27.8 ± 4.9</v>
          </cell>
          <cell r="G4653" t="str">
            <v>33.1 ± 1.3</v>
          </cell>
          <cell r="H4653">
            <v>0.147510894</v>
          </cell>
        </row>
        <row r="4654">
          <cell r="B4654" t="str">
            <v>N6amt1</v>
          </cell>
          <cell r="C4654" t="str">
            <v>hemK methyltransferase family member 2 isoform 2</v>
          </cell>
          <cell r="D4654">
            <v>0.14743202</v>
          </cell>
          <cell r="E4654">
            <v>0.81314393600000001</v>
          </cell>
          <cell r="F4654" t="str">
            <v>26.9 ± 3.5</v>
          </cell>
          <cell r="G4654" t="str">
            <v>31.8 ± 1.7</v>
          </cell>
          <cell r="H4654">
            <v>0.14743202</v>
          </cell>
        </row>
        <row r="4655">
          <cell r="B4655" t="str">
            <v>Mars</v>
          </cell>
          <cell r="C4655" t="str">
            <v>methionine--tRNA ligase, cytoplasmic isoform 1</v>
          </cell>
          <cell r="D4655">
            <v>-0.147395779</v>
          </cell>
          <cell r="E4655">
            <v>0.83060388600000001</v>
          </cell>
          <cell r="F4655" t="str">
            <v>118.8 ± 19.6</v>
          </cell>
          <cell r="G4655" t="str">
            <v>116.9 ± 15.4</v>
          </cell>
          <cell r="H4655">
            <v>0.147395779</v>
          </cell>
        </row>
        <row r="4656">
          <cell r="B4656" t="str">
            <v>Pmm1</v>
          </cell>
          <cell r="C4656" t="str">
            <v>phosphomannomutase 1 isoform 3</v>
          </cell>
          <cell r="D4656">
            <v>-0.147382973</v>
          </cell>
          <cell r="E4656">
            <v>0.80270372800000001</v>
          </cell>
          <cell r="F4656" t="str">
            <v>58.1 ± 10.4</v>
          </cell>
          <cell r="G4656" t="str">
            <v>57.0 ± 4.6</v>
          </cell>
          <cell r="H4656">
            <v>0.147382973</v>
          </cell>
        </row>
        <row r="4657">
          <cell r="B4657" t="str">
            <v>Mtch1</v>
          </cell>
          <cell r="C4657" t="str">
            <v>mitochondrial carrier homolog 1 isoform X4</v>
          </cell>
          <cell r="D4657">
            <v>0.147325084</v>
          </cell>
          <cell r="E4657">
            <v>0.78243054099999998</v>
          </cell>
          <cell r="F4657" t="str">
            <v>128.0 ± 12.6</v>
          </cell>
          <cell r="G4657" t="str">
            <v>152.8 ± 24.6</v>
          </cell>
          <cell r="H4657">
            <v>0.147325084</v>
          </cell>
        </row>
        <row r="4658">
          <cell r="B4658" t="str">
            <v>Nploc4</v>
          </cell>
          <cell r="C4658" t="str">
            <v>nuclear protein localization protein 4 homolog isoform X1</v>
          </cell>
          <cell r="D4658">
            <v>-0.14728960199999999</v>
          </cell>
          <cell r="E4658">
            <v>0.75806933399999998</v>
          </cell>
          <cell r="F4658" t="str">
            <v>47.5 ± 5.5</v>
          </cell>
          <cell r="G4658" t="str">
            <v>46.1 ± 4.2</v>
          </cell>
          <cell r="H4658">
            <v>0.14728960199999999</v>
          </cell>
        </row>
        <row r="4659">
          <cell r="B4659" t="str">
            <v>Coq5</v>
          </cell>
          <cell r="C4659" t="str">
            <v>2-methoxy-6-polyprenyl-1,4-benzoquinol methylase, mitochondrial precursor</v>
          </cell>
          <cell r="D4659">
            <v>0.14722946200000001</v>
          </cell>
          <cell r="E4659">
            <v>0.76976336000000001</v>
          </cell>
          <cell r="F4659" t="str">
            <v>40.6 ± 3.8</v>
          </cell>
          <cell r="G4659" t="str">
            <v>48.5 ± 2.1</v>
          </cell>
          <cell r="H4659">
            <v>0.14722946200000001</v>
          </cell>
        </row>
        <row r="4660">
          <cell r="B4660" t="str">
            <v>Dph6</v>
          </cell>
          <cell r="C4660" t="str">
            <v>diphthine--ammonia ligase isoform X2</v>
          </cell>
          <cell r="D4660">
            <v>-0.14718961899999999</v>
          </cell>
          <cell r="E4660">
            <v>0.83425219900000003</v>
          </cell>
          <cell r="F4660" t="str">
            <v>14.6 ± 0.4</v>
          </cell>
          <cell r="G4660" t="str">
            <v>14.3 ± 0.8</v>
          </cell>
          <cell r="H4660">
            <v>0.14718961899999999</v>
          </cell>
        </row>
        <row r="4661">
          <cell r="B4661" t="str">
            <v>Pdzd11</v>
          </cell>
          <cell r="C4661" t="str">
            <v>PDZ domain-containing protein 11 isoform X1</v>
          </cell>
          <cell r="D4661">
            <v>0.147173093</v>
          </cell>
          <cell r="E4661">
            <v>0.85651748299999997</v>
          </cell>
          <cell r="F4661" t="str">
            <v>30.7 ± 2.4</v>
          </cell>
          <cell r="G4661" t="str">
            <v>36.8 ± 3.1</v>
          </cell>
          <cell r="H4661">
            <v>0.147173093</v>
          </cell>
        </row>
        <row r="4662">
          <cell r="B4662" t="str">
            <v>Siah1a</v>
          </cell>
          <cell r="C4662" t="str">
            <v>E3 ubiquitin-protein ligase SIAH1A isoform X1</v>
          </cell>
          <cell r="D4662">
            <v>-0.14714375399999999</v>
          </cell>
          <cell r="E4662">
            <v>0.84651659199999996</v>
          </cell>
          <cell r="F4662" t="str">
            <v>28.7 ± 4.3</v>
          </cell>
          <cell r="G4662" t="str">
            <v>28.0 ± 4.0</v>
          </cell>
          <cell r="H4662">
            <v>0.14714375399999999</v>
          </cell>
        </row>
        <row r="4663">
          <cell r="B4663" t="str">
            <v>Triap1</v>
          </cell>
          <cell r="C4663" t="str">
            <v>TP53-regulated inhibitor of apoptosis 1</v>
          </cell>
          <cell r="D4663">
            <v>0.147064315</v>
          </cell>
          <cell r="E4663">
            <v>0.86604054100000005</v>
          </cell>
          <cell r="F4663" t="str">
            <v>23.4 ± 1.9</v>
          </cell>
          <cell r="G4663" t="str">
            <v>28.0 ± 2.2</v>
          </cell>
          <cell r="H4663">
            <v>0.147064315</v>
          </cell>
        </row>
        <row r="4664">
          <cell r="B4664" t="str">
            <v>Tsc2</v>
          </cell>
          <cell r="C4664" t="str">
            <v>tuberin isoform X11</v>
          </cell>
          <cell r="D4664">
            <v>-0.14703203400000001</v>
          </cell>
          <cell r="E4664">
            <v>0.75564109000000002</v>
          </cell>
          <cell r="F4664" t="str">
            <v>28.6 ± 3.1</v>
          </cell>
          <cell r="G4664" t="str">
            <v>27.8 ± 2.1</v>
          </cell>
          <cell r="H4664">
            <v>0.14703203400000001</v>
          </cell>
        </row>
        <row r="4665">
          <cell r="B4665" t="str">
            <v>Tinf2</v>
          </cell>
          <cell r="C4665" t="str">
            <v>TERF1-interacting nuclear factor 2 isoform X1</v>
          </cell>
          <cell r="D4665">
            <v>-0.14697555500000001</v>
          </cell>
          <cell r="E4665">
            <v>0.80216588099999997</v>
          </cell>
          <cell r="F4665" t="str">
            <v>47.8 ± 4.0</v>
          </cell>
          <cell r="G4665" t="str">
            <v>46.5 ± 6.7</v>
          </cell>
          <cell r="H4665">
            <v>0.14697555500000001</v>
          </cell>
        </row>
        <row r="4666">
          <cell r="B4666" t="str">
            <v>F8a</v>
          </cell>
          <cell r="C4666" t="str">
            <v>factor VIII intron 22 protein</v>
          </cell>
          <cell r="D4666">
            <v>-0.14696842800000001</v>
          </cell>
          <cell r="E4666">
            <v>0.91815479799999999</v>
          </cell>
          <cell r="F4666" t="str">
            <v>5.0 ± 1.4</v>
          </cell>
          <cell r="G4666" t="str">
            <v>4.8 ± 0.7</v>
          </cell>
          <cell r="H4666">
            <v>0.14696842800000001</v>
          </cell>
        </row>
        <row r="4667">
          <cell r="B4667" t="str">
            <v>Tmem199</v>
          </cell>
          <cell r="C4667" t="str">
            <v>transmembrane protein 199</v>
          </cell>
          <cell r="D4667">
            <v>-0.14696047100000001</v>
          </cell>
          <cell r="E4667">
            <v>0.83329236799999995</v>
          </cell>
          <cell r="F4667" t="str">
            <v>37.3 ± 2.6</v>
          </cell>
          <cell r="G4667" t="str">
            <v>36.5 ± 1.7</v>
          </cell>
          <cell r="H4667">
            <v>0.14696047100000001</v>
          </cell>
        </row>
        <row r="4668">
          <cell r="B4668" t="str">
            <v>Polr1e</v>
          </cell>
          <cell r="C4668" t="str">
            <v>DNA-directed RNA polymerase I subunit RPA49 isoform a</v>
          </cell>
          <cell r="D4668">
            <v>0.14695077500000001</v>
          </cell>
          <cell r="E4668">
            <v>0.89346749400000003</v>
          </cell>
          <cell r="F4668" t="str">
            <v>5.9 ± 0.7</v>
          </cell>
          <cell r="G4668" t="str">
            <v>7.1 ± 0.3</v>
          </cell>
          <cell r="H4668">
            <v>0.14695077500000001</v>
          </cell>
        </row>
        <row r="4669">
          <cell r="B4669" t="str">
            <v>Taf9</v>
          </cell>
          <cell r="C4669" t="str">
            <v>transcription initiation factor TFIID subunit 9</v>
          </cell>
          <cell r="D4669">
            <v>0.146937136</v>
          </cell>
          <cell r="E4669">
            <v>0.78958240400000002</v>
          </cell>
          <cell r="F4669" t="str">
            <v>56.2 ± 0.8</v>
          </cell>
          <cell r="G4669" t="str">
            <v>67.3 ± 7.1</v>
          </cell>
          <cell r="H4669">
            <v>0.146937136</v>
          </cell>
        </row>
        <row r="4670">
          <cell r="B4670" t="str">
            <v>Trappc11</v>
          </cell>
          <cell r="C4670" t="str">
            <v>trafficking protein particle complex subunit 11</v>
          </cell>
          <cell r="D4670">
            <v>0.146934181</v>
          </cell>
          <cell r="E4670">
            <v>0.78839270900000002</v>
          </cell>
          <cell r="F4670" t="str">
            <v>37.4 ± 5.2</v>
          </cell>
          <cell r="G4670" t="str">
            <v>44.6 ± 3.9</v>
          </cell>
          <cell r="H4670">
            <v>0.146934181</v>
          </cell>
        </row>
        <row r="4671">
          <cell r="B4671" t="str">
            <v>Rnasek</v>
          </cell>
          <cell r="C4671" t="str">
            <v>ribonuclease kappa</v>
          </cell>
          <cell r="D4671">
            <v>0.146860929</v>
          </cell>
          <cell r="E4671">
            <v>0.84651659199999996</v>
          </cell>
          <cell r="F4671" t="str">
            <v>53.4 ± 5.7</v>
          </cell>
          <cell r="G4671" t="str">
            <v>63.8 ± 2.8</v>
          </cell>
          <cell r="H4671">
            <v>0.146860929</v>
          </cell>
        </row>
        <row r="4672">
          <cell r="B4672" t="str">
            <v>Rbm34</v>
          </cell>
          <cell r="C4672" t="str">
            <v>RNA-binding protein 34</v>
          </cell>
          <cell r="D4672">
            <v>-0.14685208499999999</v>
          </cell>
          <cell r="E4672">
            <v>0.81976872099999998</v>
          </cell>
          <cell r="F4672" t="str">
            <v>18.4 ± 2.1</v>
          </cell>
          <cell r="G4672" t="str">
            <v>17.9 ± 1.4</v>
          </cell>
          <cell r="H4672">
            <v>0.14685208499999999</v>
          </cell>
        </row>
        <row r="4673">
          <cell r="B4673" t="str">
            <v>Hdac6</v>
          </cell>
          <cell r="C4673" t="str">
            <v>histone deacetylase 6 isoform X2</v>
          </cell>
          <cell r="D4673">
            <v>0.14680049100000001</v>
          </cell>
          <cell r="E4673">
            <v>0.75564109000000002</v>
          </cell>
          <cell r="F4673" t="str">
            <v>54.2 ± 7.7</v>
          </cell>
          <cell r="G4673" t="str">
            <v>64.5 ± 4.8</v>
          </cell>
          <cell r="H4673">
            <v>0.14680049100000001</v>
          </cell>
        </row>
        <row r="4674">
          <cell r="B4674" t="str">
            <v>Ctps</v>
          </cell>
          <cell r="C4674" t="str">
            <v>CTP synthase 1 isoform X1</v>
          </cell>
          <cell r="D4674">
            <v>-0.14677514</v>
          </cell>
          <cell r="E4674">
            <v>0.78333931499999998</v>
          </cell>
          <cell r="F4674" t="str">
            <v>60.1 ± 3.0</v>
          </cell>
          <cell r="G4674" t="str">
            <v>58.8 ± 6.6</v>
          </cell>
          <cell r="H4674">
            <v>0.14677514</v>
          </cell>
        </row>
        <row r="4675">
          <cell r="B4675" t="str">
            <v>Cxxc5</v>
          </cell>
          <cell r="C4675" t="str">
            <v>CXXC-type zinc finger protein 5 isoform X1</v>
          </cell>
          <cell r="D4675">
            <v>0.146729426</v>
          </cell>
          <cell r="E4675">
            <v>0.75432115099999997</v>
          </cell>
          <cell r="F4675" t="str">
            <v>57.4 ± 3.2</v>
          </cell>
          <cell r="G4675" t="str">
            <v>68.7 ± 4.3</v>
          </cell>
          <cell r="H4675">
            <v>0.146729426</v>
          </cell>
        </row>
        <row r="4676">
          <cell r="B4676" t="str">
            <v>Igsf5</v>
          </cell>
          <cell r="C4676" t="str">
            <v>immunoglobulin superfamily member 5 isoform 2 precursor</v>
          </cell>
          <cell r="D4676">
            <v>-0.14668752700000001</v>
          </cell>
          <cell r="E4676">
            <v>0.79501897799999999</v>
          </cell>
          <cell r="F4676" t="str">
            <v>41.3 ± 5.0</v>
          </cell>
          <cell r="G4676" t="str">
            <v>40.3 ± 5.1</v>
          </cell>
          <cell r="H4676">
            <v>0.14668752700000001</v>
          </cell>
        </row>
        <row r="4677">
          <cell r="B4677" t="str">
            <v>Tprn</v>
          </cell>
          <cell r="C4677" t="str">
            <v>taperin</v>
          </cell>
          <cell r="D4677">
            <v>-0.14668476599999999</v>
          </cell>
          <cell r="E4677">
            <v>0.75564109000000002</v>
          </cell>
          <cell r="F4677" t="str">
            <v>72.4 ± 1.4</v>
          </cell>
          <cell r="G4677" t="str">
            <v>70.8 ± 8.0</v>
          </cell>
          <cell r="H4677">
            <v>0.14668476599999999</v>
          </cell>
        </row>
        <row r="4678">
          <cell r="B4678" t="str">
            <v>Smek1</v>
          </cell>
          <cell r="C4678" t="str">
            <v>serine/threonine-protein phosphatase 4 regulatory subunit 3A isoform X2</v>
          </cell>
          <cell r="D4678">
            <v>0.14666279700000001</v>
          </cell>
          <cell r="E4678">
            <v>0.75367972699999997</v>
          </cell>
          <cell r="F4678" t="str">
            <v>75.1 ± 1.7</v>
          </cell>
          <cell r="G4678" t="str">
            <v>89.7 ± 5.2</v>
          </cell>
          <cell r="H4678">
            <v>0.14666279700000001</v>
          </cell>
        </row>
        <row r="4679">
          <cell r="B4679" t="str">
            <v>Tmem203</v>
          </cell>
          <cell r="C4679" t="str">
            <v>transmembrane protein 203</v>
          </cell>
          <cell r="D4679">
            <v>-0.14663837299999999</v>
          </cell>
          <cell r="E4679">
            <v>0.91310849000000005</v>
          </cell>
          <cell r="F4679" t="str">
            <v>13.8 ± 1.3</v>
          </cell>
          <cell r="G4679" t="str">
            <v>13.5 ± 0.4</v>
          </cell>
          <cell r="H4679">
            <v>0.14663837299999999</v>
          </cell>
        </row>
        <row r="4680">
          <cell r="B4680" t="str">
            <v>Aggf1</v>
          </cell>
          <cell r="C4680" t="str">
            <v>angiogenic factor with G patch and FHA domains 1</v>
          </cell>
          <cell r="D4680">
            <v>0.146601391</v>
          </cell>
          <cell r="E4680">
            <v>0.80163682400000003</v>
          </cell>
          <cell r="F4680" t="str">
            <v>20.4 ± 1.4</v>
          </cell>
          <cell r="G4680" t="str">
            <v>24.3 ± 2.6</v>
          </cell>
          <cell r="H4680">
            <v>0.146601391</v>
          </cell>
        </row>
        <row r="4681">
          <cell r="B4681" t="str">
            <v>Msh5</v>
          </cell>
          <cell r="C4681" t="str">
            <v>mutS protein homolog 5 isoform X15</v>
          </cell>
          <cell r="D4681">
            <v>-0.14651556099999999</v>
          </cell>
          <cell r="E4681">
            <v>0.92069144199999997</v>
          </cell>
          <cell r="F4681" t="str">
            <v>4.7 ± 0.9</v>
          </cell>
          <cell r="G4681" t="str">
            <v>4.6 ± 0.4</v>
          </cell>
          <cell r="H4681">
            <v>0.14651556099999999</v>
          </cell>
        </row>
        <row r="4682">
          <cell r="B4682" t="str">
            <v>Esrra</v>
          </cell>
          <cell r="C4682" t="str">
            <v>steroid hormone receptor ERR1</v>
          </cell>
          <cell r="D4682">
            <v>-0.14647661200000001</v>
          </cell>
          <cell r="E4682">
            <v>0.82991301299999998</v>
          </cell>
          <cell r="F4682" t="str">
            <v>43.2 ± 2.7</v>
          </cell>
          <cell r="G4682" t="str">
            <v>42.1 ± 9.1</v>
          </cell>
          <cell r="H4682">
            <v>0.14647661200000001</v>
          </cell>
        </row>
        <row r="4683">
          <cell r="B4683" t="str">
            <v>Ralgds</v>
          </cell>
          <cell r="C4683" t="str">
            <v>ral guanine nucleotide dissociation stimulator isoform 2</v>
          </cell>
          <cell r="D4683">
            <v>-0.14646709899999999</v>
          </cell>
          <cell r="E4683">
            <v>0.76570989700000003</v>
          </cell>
          <cell r="F4683" t="str">
            <v>35.4 ± 3.6</v>
          </cell>
          <cell r="G4683" t="str">
            <v>34.5 ± 2.9</v>
          </cell>
          <cell r="H4683">
            <v>0.14646709899999999</v>
          </cell>
        </row>
        <row r="4684">
          <cell r="B4684" t="str">
            <v>Ndufb6</v>
          </cell>
          <cell r="C4684" t="str">
            <v>NADH dehydrogenase [ubiquinone] 1 beta subcomplex subunit 6</v>
          </cell>
          <cell r="D4684">
            <v>0.14642107700000001</v>
          </cell>
          <cell r="E4684">
            <v>0.86245213799999998</v>
          </cell>
          <cell r="F4684" t="str">
            <v>54.5 ± 7.7</v>
          </cell>
          <cell r="G4684" t="str">
            <v>65.3 ± 8.7</v>
          </cell>
          <cell r="H4684">
            <v>0.14642107700000001</v>
          </cell>
        </row>
        <row r="4685">
          <cell r="B4685" t="str">
            <v>Pnpla8</v>
          </cell>
          <cell r="C4685" t="str">
            <v>calcium-independent phospholipase A2-gamma</v>
          </cell>
          <cell r="D4685">
            <v>0.14640293400000001</v>
          </cell>
          <cell r="E4685">
            <v>0.81314393600000001</v>
          </cell>
          <cell r="F4685" t="str">
            <v>44.7 ± 5.6</v>
          </cell>
          <cell r="G4685" t="str">
            <v>53.7 ± 4.6</v>
          </cell>
          <cell r="H4685">
            <v>0.14640293400000001</v>
          </cell>
        </row>
        <row r="4686">
          <cell r="B4686" t="str">
            <v>Cib1</v>
          </cell>
          <cell r="C4686" t="str">
            <v>calcium and integrin-binding protein 1 isoform X1</v>
          </cell>
          <cell r="D4686">
            <v>-0.14639707299999999</v>
          </cell>
          <cell r="E4686">
            <v>0.86540610200000001</v>
          </cell>
          <cell r="F4686" t="str">
            <v>34.1 ± 5.3</v>
          </cell>
          <cell r="G4686" t="str">
            <v>33.7 ± 2.4</v>
          </cell>
          <cell r="H4686">
            <v>0.14639707299999999</v>
          </cell>
        </row>
        <row r="4687">
          <cell r="B4687" t="str">
            <v>Fus</v>
          </cell>
          <cell r="C4687" t="str">
            <v>RNA-binding protein FUS</v>
          </cell>
          <cell r="D4687">
            <v>0.14639359599999999</v>
          </cell>
          <cell r="E4687">
            <v>0.85870715600000003</v>
          </cell>
          <cell r="F4687" t="str">
            <v>6.9 ± 1.6</v>
          </cell>
          <cell r="G4687" t="str">
            <v>8.2 ± 0.7</v>
          </cell>
          <cell r="H4687">
            <v>0.14639359599999999</v>
          </cell>
        </row>
        <row r="4688">
          <cell r="B4688" t="str">
            <v>Slc10a3</v>
          </cell>
          <cell r="C4688" t="str">
            <v>P3 protein</v>
          </cell>
          <cell r="D4688">
            <v>-0.146373212</v>
          </cell>
          <cell r="E4688">
            <v>0.84737535799999997</v>
          </cell>
          <cell r="F4688" t="str">
            <v>16.8 ± 1.7</v>
          </cell>
          <cell r="G4688" t="str">
            <v>16.4 ± 0.9</v>
          </cell>
          <cell r="H4688">
            <v>0.146373212</v>
          </cell>
        </row>
        <row r="4689">
          <cell r="B4689" t="str">
            <v>Tmem176a</v>
          </cell>
          <cell r="C4689" t="str">
            <v>transmembrane protein 176A</v>
          </cell>
          <cell r="D4689">
            <v>0.14636534300000001</v>
          </cell>
          <cell r="E4689">
            <v>0.91171187600000003</v>
          </cell>
          <cell r="F4689" t="str">
            <v>31.6 ± 10.2</v>
          </cell>
          <cell r="G4689" t="str">
            <v>37.4 ± 7.2</v>
          </cell>
          <cell r="H4689">
            <v>0.14636534300000001</v>
          </cell>
        </row>
        <row r="4690">
          <cell r="B4690" t="str">
            <v>Ppp2r5c</v>
          </cell>
          <cell r="C4690" t="str">
            <v>serine/threonine-protein phosphatase 2A 56 kDa regulatory subunit gamma isoform isoform X14</v>
          </cell>
          <cell r="D4690">
            <v>0.14634337</v>
          </cell>
          <cell r="E4690">
            <v>0.75492652599999999</v>
          </cell>
          <cell r="F4690" t="str">
            <v>64.3 ± 2.4</v>
          </cell>
          <cell r="G4690" t="str">
            <v>77.1 ± 3.0</v>
          </cell>
          <cell r="H4690">
            <v>0.14634337</v>
          </cell>
        </row>
        <row r="4691">
          <cell r="B4691" t="str">
            <v>Gtf3c1</v>
          </cell>
          <cell r="C4691" t="str">
            <v>general transcription factor 3C polypeptide 1</v>
          </cell>
          <cell r="D4691">
            <v>-0.14628394</v>
          </cell>
          <cell r="E4691">
            <v>0.78932387100000001</v>
          </cell>
          <cell r="F4691" t="str">
            <v>38.6 ± 7.6</v>
          </cell>
          <cell r="G4691" t="str">
            <v>37.5 ± 4.8</v>
          </cell>
          <cell r="H4691">
            <v>0.14628394</v>
          </cell>
        </row>
        <row r="4692">
          <cell r="B4692" t="str">
            <v>Deptor</v>
          </cell>
          <cell r="C4692" t="str">
            <v>DEP domain-containing mTOR-interacting protein isoform a</v>
          </cell>
          <cell r="D4692">
            <v>-0.14620598800000001</v>
          </cell>
          <cell r="E4692">
            <v>0.92638708199999997</v>
          </cell>
          <cell r="F4692" t="str">
            <v>4.3 ± 1.9</v>
          </cell>
          <cell r="G4692" t="str">
            <v>4.2 ± 0.4</v>
          </cell>
          <cell r="H4692">
            <v>0.14620598800000001</v>
          </cell>
        </row>
        <row r="4693">
          <cell r="B4693" t="str">
            <v>Tubgcp6</v>
          </cell>
          <cell r="C4693" t="str">
            <v>gamma-tubulin complex component 6 isoform X1</v>
          </cell>
          <cell r="D4693">
            <v>-0.14616720999999999</v>
          </cell>
          <cell r="E4693">
            <v>0.74214590400000002</v>
          </cell>
          <cell r="F4693" t="str">
            <v>27.6 ± 1.3</v>
          </cell>
          <cell r="G4693" t="str">
            <v>26.9 ± 1.6</v>
          </cell>
          <cell r="H4693">
            <v>0.14616720999999999</v>
          </cell>
        </row>
        <row r="4694">
          <cell r="B4694" t="str">
            <v>Fgd6</v>
          </cell>
          <cell r="C4694" t="str">
            <v>FYVE, RhoGEF and PH domain-containing protein 6 isoform X1</v>
          </cell>
          <cell r="D4694">
            <v>-0.146087315</v>
          </cell>
          <cell r="E4694">
            <v>0.82450983</v>
          </cell>
          <cell r="F4694" t="str">
            <v>7.4 ± 0.7</v>
          </cell>
          <cell r="G4694" t="str">
            <v>7.2 ± 1.1</v>
          </cell>
          <cell r="H4694">
            <v>0.146087315</v>
          </cell>
        </row>
        <row r="4695">
          <cell r="B4695" t="str">
            <v>Oxld1</v>
          </cell>
          <cell r="C4695" t="str">
            <v>oxidoreductase-like domain-containing protein 1</v>
          </cell>
          <cell r="D4695">
            <v>-0.14597919200000001</v>
          </cell>
          <cell r="E4695">
            <v>0.92721772199999997</v>
          </cell>
          <cell r="F4695" t="str">
            <v>15.1 ± 1.9</v>
          </cell>
          <cell r="G4695" t="str">
            <v>14.7 ± 4.3</v>
          </cell>
          <cell r="H4695">
            <v>0.14597919200000001</v>
          </cell>
        </row>
        <row r="4696">
          <cell r="B4696" t="str">
            <v>Lrfn4</v>
          </cell>
          <cell r="C4696" t="str">
            <v>leucine-rich repeat and fibronectin type-III domain-containing protein 4 isoform X1</v>
          </cell>
          <cell r="D4696">
            <v>0.145965646</v>
          </cell>
          <cell r="E4696">
            <v>0.76976336000000001</v>
          </cell>
          <cell r="F4696" t="str">
            <v>79.5 ± 13.8</v>
          </cell>
          <cell r="G4696" t="str">
            <v>94.6 ± 6.2</v>
          </cell>
          <cell r="H4696">
            <v>0.145965646</v>
          </cell>
        </row>
        <row r="4697">
          <cell r="B4697" t="str">
            <v>Mief2</v>
          </cell>
          <cell r="C4697" t="str">
            <v>mitochondrial dynamics protein MID49</v>
          </cell>
          <cell r="D4697">
            <v>-0.145948628</v>
          </cell>
          <cell r="E4697">
            <v>0.89914024800000003</v>
          </cell>
          <cell r="F4697" t="str">
            <v>10.3 ± 1.3</v>
          </cell>
          <cell r="G4697" t="str">
            <v>10.0 ± 2.5</v>
          </cell>
          <cell r="H4697">
            <v>0.145948628</v>
          </cell>
        </row>
        <row r="4698">
          <cell r="B4698" t="str">
            <v>Wdr46</v>
          </cell>
          <cell r="C4698" t="str">
            <v>WD repeat-containing protein 46 isoform X1</v>
          </cell>
          <cell r="D4698">
            <v>-0.145884973</v>
          </cell>
          <cell r="E4698">
            <v>0.804588309</v>
          </cell>
          <cell r="F4698" t="str">
            <v>41.3 ± 3.9</v>
          </cell>
          <cell r="G4698" t="str">
            <v>40.4 ± 2.0</v>
          </cell>
          <cell r="H4698">
            <v>0.145884973</v>
          </cell>
        </row>
        <row r="4699">
          <cell r="B4699" t="str">
            <v>Emx2</v>
          </cell>
          <cell r="C4699" t="str">
            <v>homeobox protein EMX2 isoform X1</v>
          </cell>
          <cell r="D4699">
            <v>0.14584551800000001</v>
          </cell>
          <cell r="E4699">
            <v>0.89346749400000003</v>
          </cell>
          <cell r="F4699" t="str">
            <v>18.7 ± 3.9</v>
          </cell>
          <cell r="G4699" t="str">
            <v>22.2 ± 6.8</v>
          </cell>
          <cell r="H4699">
            <v>0.14584551800000001</v>
          </cell>
        </row>
        <row r="4700">
          <cell r="B4700" t="str">
            <v>Wwp2</v>
          </cell>
          <cell r="C4700" t="str">
            <v>NEDD4-like E3 ubiquitin-protein ligase WWP2</v>
          </cell>
          <cell r="D4700">
            <v>-0.145841054</v>
          </cell>
          <cell r="E4700">
            <v>0.80197306400000001</v>
          </cell>
          <cell r="F4700" t="str">
            <v>42.6 ± 5.5</v>
          </cell>
          <cell r="G4700" t="str">
            <v>41.7 ± 5.6</v>
          </cell>
          <cell r="H4700">
            <v>0.145841054</v>
          </cell>
        </row>
        <row r="4701">
          <cell r="B4701" t="str">
            <v>Itgb3bp</v>
          </cell>
          <cell r="C4701" t="str">
            <v>centromere protein R isoform X2</v>
          </cell>
          <cell r="D4701">
            <v>0.145789168</v>
          </cell>
          <cell r="E4701">
            <v>0.89522010799999996</v>
          </cell>
          <cell r="F4701" t="str">
            <v>6.2 ± 0.5</v>
          </cell>
          <cell r="G4701" t="str">
            <v>7.4 ± 0.2</v>
          </cell>
          <cell r="H4701">
            <v>0.145789168</v>
          </cell>
        </row>
        <row r="4702">
          <cell r="B4702" t="str">
            <v>Tbca</v>
          </cell>
          <cell r="C4702" t="str">
            <v>tubulin-specific chaperone A</v>
          </cell>
          <cell r="D4702">
            <v>0.14578348799999999</v>
          </cell>
          <cell r="E4702">
            <v>0.80216588099999997</v>
          </cell>
          <cell r="F4702" t="str">
            <v>115.7 ± 3.1</v>
          </cell>
          <cell r="G4702" t="str">
            <v>138.6 ± 3.2</v>
          </cell>
          <cell r="H4702">
            <v>0.14578348799999999</v>
          </cell>
        </row>
        <row r="4703">
          <cell r="B4703" t="str">
            <v>Kbtbd4</v>
          </cell>
          <cell r="C4703" t="str">
            <v>kelch repeat and BTB domain-containing protein 4 isoform X1</v>
          </cell>
          <cell r="D4703">
            <v>0.145773922</v>
          </cell>
          <cell r="E4703">
            <v>0.78198266999999999</v>
          </cell>
          <cell r="F4703" t="str">
            <v>29.3 ± 1.7</v>
          </cell>
          <cell r="G4703" t="str">
            <v>35.0 ± 2.5</v>
          </cell>
          <cell r="H4703">
            <v>0.145773922</v>
          </cell>
        </row>
        <row r="4704">
          <cell r="B4704" t="str">
            <v>Sox6</v>
          </cell>
          <cell r="C4704" t="str">
            <v>transcription factor SOX-6 isoform 4</v>
          </cell>
          <cell r="D4704">
            <v>0.14558871200000001</v>
          </cell>
          <cell r="E4704">
            <v>0.92331824600000001</v>
          </cell>
          <cell r="F4704" t="str">
            <v>5.6 ± 2.3</v>
          </cell>
          <cell r="G4704" t="str">
            <v>6.7 ± 1.1</v>
          </cell>
          <cell r="H4704">
            <v>0.14558871200000001</v>
          </cell>
        </row>
        <row r="4705">
          <cell r="B4705" t="str">
            <v>Gfm2</v>
          </cell>
          <cell r="C4705" t="str">
            <v>ribosome-releasing factor 2, mitochondrial isoform X3</v>
          </cell>
          <cell r="D4705">
            <v>0.14555325099999999</v>
          </cell>
          <cell r="E4705">
            <v>0.83924822899999996</v>
          </cell>
          <cell r="F4705" t="str">
            <v>12.0 ± 1.5</v>
          </cell>
          <cell r="G4705" t="str">
            <v>14.8 ± 1.7</v>
          </cell>
          <cell r="H4705">
            <v>0.14555325099999999</v>
          </cell>
        </row>
        <row r="4706">
          <cell r="B4706" t="str">
            <v>Mrps15</v>
          </cell>
          <cell r="C4706" t="str">
            <v>28S ribosomal protein S15, mitochondrial precursor</v>
          </cell>
          <cell r="D4706">
            <v>0.14555284900000001</v>
          </cell>
          <cell r="E4706">
            <v>0.86482815899999999</v>
          </cell>
          <cell r="F4706" t="str">
            <v>36.3 ± 4.8</v>
          </cell>
          <cell r="G4706" t="str">
            <v>43.7 ± 2.3</v>
          </cell>
          <cell r="H4706">
            <v>0.14555284900000001</v>
          </cell>
        </row>
        <row r="4707">
          <cell r="B4707" t="str">
            <v>Park7</v>
          </cell>
          <cell r="C4707" t="str">
            <v>protein DJ-1</v>
          </cell>
          <cell r="D4707">
            <v>0.14553970999999999</v>
          </cell>
          <cell r="E4707">
            <v>0.782388211</v>
          </cell>
          <cell r="F4707" t="str">
            <v>94.0 ± 3.7</v>
          </cell>
          <cell r="G4707" t="str">
            <v>112.6 ± 2.7</v>
          </cell>
          <cell r="H4707">
            <v>0.14553970999999999</v>
          </cell>
        </row>
        <row r="4708">
          <cell r="B4708" t="str">
            <v>Lpin2</v>
          </cell>
          <cell r="C4708" t="str">
            <v>phosphatidate phosphatase LPIN2 isoform 1</v>
          </cell>
          <cell r="D4708">
            <v>-0.14550973</v>
          </cell>
          <cell r="E4708">
            <v>0.84651114800000005</v>
          </cell>
          <cell r="F4708" t="str">
            <v>14.8 ± 4.5</v>
          </cell>
          <cell r="G4708" t="str">
            <v>14.3 ± 0.2</v>
          </cell>
          <cell r="H4708">
            <v>0.14550973</v>
          </cell>
        </row>
        <row r="4709">
          <cell r="B4709" t="str">
            <v>Fam103a1</v>
          </cell>
          <cell r="C4709" t="str">
            <v>RNMT-activating mini protein</v>
          </cell>
          <cell r="D4709">
            <v>0.14549958900000001</v>
          </cell>
          <cell r="E4709">
            <v>0.89018829899999996</v>
          </cell>
          <cell r="F4709" t="str">
            <v>16.0 ± 2.1</v>
          </cell>
          <cell r="G4709" t="str">
            <v>19.1 ± 2.2</v>
          </cell>
          <cell r="H4709">
            <v>0.14549958900000001</v>
          </cell>
        </row>
        <row r="4710">
          <cell r="B4710" t="str">
            <v>Hdlbp</v>
          </cell>
          <cell r="C4710" t="str">
            <v>vigilin</v>
          </cell>
          <cell r="D4710">
            <v>-0.14545117799999999</v>
          </cell>
          <cell r="E4710">
            <v>0.769238325</v>
          </cell>
          <cell r="F4710" t="str">
            <v>124.7 ± 23.7</v>
          </cell>
          <cell r="G4710" t="str">
            <v>121.1 ± 6.7</v>
          </cell>
          <cell r="H4710">
            <v>0.14545117799999999</v>
          </cell>
        </row>
        <row r="4711">
          <cell r="B4711" t="str">
            <v>Zfp169</v>
          </cell>
          <cell r="C4711" t="str">
            <v>zinc finger protein 169 isoform X1</v>
          </cell>
          <cell r="D4711">
            <v>-0.14533117400000001</v>
          </cell>
          <cell r="E4711">
            <v>0.86540610200000001</v>
          </cell>
          <cell r="F4711" t="str">
            <v>8.9 ± 1.3</v>
          </cell>
          <cell r="G4711" t="str">
            <v>8.0 ± 0.4</v>
          </cell>
          <cell r="H4711">
            <v>0.14533117400000001</v>
          </cell>
        </row>
        <row r="4712">
          <cell r="B4712" t="str">
            <v>Mlh3</v>
          </cell>
          <cell r="C4712" t="str">
            <v>DNA mismatch repair protein Mlh3 isoform X1</v>
          </cell>
          <cell r="D4712">
            <v>-0.14533090300000001</v>
          </cell>
          <cell r="E4712">
            <v>0.85383397900000002</v>
          </cell>
          <cell r="F4712" t="str">
            <v>18.8 ± 2.4</v>
          </cell>
          <cell r="G4712" t="str">
            <v>18.4 ± 3.2</v>
          </cell>
          <cell r="H4712">
            <v>0.14533090300000001</v>
          </cell>
        </row>
        <row r="4713">
          <cell r="B4713" t="str">
            <v>Rpl26</v>
          </cell>
          <cell r="C4713" t="str">
            <v>60S ribosomal protein L26</v>
          </cell>
          <cell r="D4713">
            <v>-0.14531181300000001</v>
          </cell>
          <cell r="E4713">
            <v>0.78571863900000005</v>
          </cell>
          <cell r="F4713" t="str">
            <v>1048.4 ± 108.4</v>
          </cell>
          <cell r="G4713" t="str">
            <v>1029.8 ± 64.4</v>
          </cell>
          <cell r="H4713">
            <v>0.14531181300000001</v>
          </cell>
        </row>
        <row r="4714">
          <cell r="B4714" t="str">
            <v>Bcl10</v>
          </cell>
          <cell r="C4714" t="str">
            <v>B-cell lymphoma/leukemia 10</v>
          </cell>
          <cell r="D4714">
            <v>0.145178004</v>
          </cell>
          <cell r="E4714">
            <v>0.77398646100000001</v>
          </cell>
          <cell r="F4714" t="str">
            <v>56.3 ± 6.1</v>
          </cell>
          <cell r="G4714" t="str">
            <v>67.0 ± 4.7</v>
          </cell>
          <cell r="H4714">
            <v>0.145178004</v>
          </cell>
        </row>
        <row r="4715">
          <cell r="B4715" t="str">
            <v>Prrc2c</v>
          </cell>
          <cell r="C4715" t="str">
            <v>protein PRRC2C</v>
          </cell>
          <cell r="D4715">
            <v>-0.14514676700000001</v>
          </cell>
          <cell r="E4715">
            <v>0.79347195699999995</v>
          </cell>
          <cell r="F4715" t="str">
            <v>48.0 ± 10.8</v>
          </cell>
          <cell r="G4715" t="str">
            <v>46.6 ± 2.7</v>
          </cell>
          <cell r="H4715">
            <v>0.14514676700000001</v>
          </cell>
        </row>
        <row r="4716">
          <cell r="B4716" t="str">
            <v>Mbtd1</v>
          </cell>
          <cell r="C4716" t="str">
            <v>MBT domain-containing protein 1 isoform 2</v>
          </cell>
          <cell r="D4716">
            <v>0.14510468200000001</v>
          </cell>
          <cell r="E4716">
            <v>0.86245323299999999</v>
          </cell>
          <cell r="F4716" t="str">
            <v>17.1 ± 3.4</v>
          </cell>
          <cell r="G4716" t="str">
            <v>20.5 ± 3.2</v>
          </cell>
          <cell r="H4716">
            <v>0.14510468200000001</v>
          </cell>
        </row>
        <row r="4717">
          <cell r="B4717" t="str">
            <v>Tceb1</v>
          </cell>
          <cell r="C4717" t="str">
            <v>transcription elongation factor B polypeptide 1 isoform 1</v>
          </cell>
          <cell r="D4717">
            <v>0.14509138899999999</v>
          </cell>
          <cell r="E4717">
            <v>0.80270372800000001</v>
          </cell>
          <cell r="F4717" t="str">
            <v>66.8 ± 4.1</v>
          </cell>
          <cell r="G4717" t="str">
            <v>80.0 ± 4.8</v>
          </cell>
          <cell r="H4717">
            <v>0.14509138899999999</v>
          </cell>
        </row>
        <row r="4718">
          <cell r="B4718" t="str">
            <v>Sart3</v>
          </cell>
          <cell r="C4718" t="str">
            <v>squamous cell carcinoma antigen recognized by T-cells 3</v>
          </cell>
          <cell r="D4718">
            <v>0.1450504</v>
          </cell>
          <cell r="E4718">
            <v>0.75492652599999999</v>
          </cell>
          <cell r="F4718" t="str">
            <v>44.2 ± 5.5</v>
          </cell>
          <cell r="G4718" t="str">
            <v>52.7 ± 4.1</v>
          </cell>
          <cell r="H4718">
            <v>0.1450504</v>
          </cell>
        </row>
        <row r="4719">
          <cell r="B4719" t="str">
            <v>Glt8d1</v>
          </cell>
          <cell r="C4719" t="str">
            <v>glycosyltransferase 8 domain-containing protein 1 isoform X1</v>
          </cell>
          <cell r="D4719">
            <v>0.145032667</v>
          </cell>
          <cell r="E4719">
            <v>0.86482815899999999</v>
          </cell>
          <cell r="F4719" t="str">
            <v>21.6 ± 5.1</v>
          </cell>
          <cell r="G4719" t="str">
            <v>25.6 ± 4.3</v>
          </cell>
          <cell r="H4719">
            <v>0.145032667</v>
          </cell>
        </row>
        <row r="4720">
          <cell r="B4720" t="str">
            <v>Cep83os</v>
          </cell>
          <cell r="C4720" t="str">
            <v>Centrosomal protein 83, opposite strand</v>
          </cell>
          <cell r="D4720">
            <v>0.145010583</v>
          </cell>
          <cell r="E4720">
            <v>0.86540610200000001</v>
          </cell>
          <cell r="F4720" t="str">
            <v>11.3 ± 2.0</v>
          </cell>
          <cell r="G4720" t="str">
            <v>13.6 ± 1.6</v>
          </cell>
          <cell r="H4720">
            <v>0.145010583</v>
          </cell>
        </row>
        <row r="4721">
          <cell r="B4721" t="str">
            <v>Acsf2</v>
          </cell>
          <cell r="C4721" t="str">
            <v>acyl-CoA synthetase family member 2, mitochondrial precursor</v>
          </cell>
          <cell r="D4721">
            <v>0.14500102600000001</v>
          </cell>
          <cell r="E4721">
            <v>0.89632631100000004</v>
          </cell>
          <cell r="F4721" t="str">
            <v>6.5 ± 1.1</v>
          </cell>
          <cell r="G4721" t="str">
            <v>7.8 ± 0.5</v>
          </cell>
          <cell r="H4721">
            <v>0.14500102600000001</v>
          </cell>
        </row>
        <row r="4722">
          <cell r="B4722" t="str">
            <v>Ywhag</v>
          </cell>
          <cell r="C4722" t="str">
            <v>14-3-3 protein gamma</v>
          </cell>
          <cell r="D4722">
            <v>-0.14499347900000001</v>
          </cell>
          <cell r="E4722">
            <v>0.79505213500000005</v>
          </cell>
          <cell r="F4722" t="str">
            <v>53.5 ± 11.1</v>
          </cell>
          <cell r="G4722" t="str">
            <v>52.0 ± 5.1</v>
          </cell>
          <cell r="H4722">
            <v>0.14499347900000001</v>
          </cell>
        </row>
        <row r="4723">
          <cell r="B4723" t="str">
            <v>Pomt2</v>
          </cell>
          <cell r="C4723" t="str">
            <v>protein O-mannosyl-transferase 2 isoform X3</v>
          </cell>
          <cell r="D4723">
            <v>0.144984628</v>
          </cell>
          <cell r="E4723">
            <v>0.78418905299999997</v>
          </cell>
          <cell r="F4723" t="str">
            <v>24.7 ± 1.4</v>
          </cell>
          <cell r="G4723" t="str">
            <v>29.6 ± 2.1</v>
          </cell>
          <cell r="H4723">
            <v>0.144984628</v>
          </cell>
        </row>
        <row r="4724">
          <cell r="B4724" t="str">
            <v>Gm13652</v>
          </cell>
          <cell r="C4724" t="str">
            <v>predicted gene 13652</v>
          </cell>
          <cell r="D4724">
            <v>0.14497645200000001</v>
          </cell>
          <cell r="E4724">
            <v>0.93807556700000005</v>
          </cell>
          <cell r="F4724" t="str">
            <v>3.3 ± 0.7</v>
          </cell>
          <cell r="G4724" t="str">
            <v>4.0 ± 1.5</v>
          </cell>
          <cell r="H4724">
            <v>0.14497645200000001</v>
          </cell>
        </row>
        <row r="4725">
          <cell r="B4725" t="str">
            <v>Efna1</v>
          </cell>
          <cell r="C4725" t="str">
            <v>ephrin-A1 isoform 2</v>
          </cell>
          <cell r="D4725">
            <v>-0.14494468999999999</v>
          </cell>
          <cell r="E4725">
            <v>0.77396498999999996</v>
          </cell>
          <cell r="F4725" t="str">
            <v>92.8 ± 4.0</v>
          </cell>
          <cell r="G4725" t="str">
            <v>90.8 ± 8.2</v>
          </cell>
          <cell r="H4725">
            <v>0.14494468999999999</v>
          </cell>
        </row>
        <row r="4726">
          <cell r="B4726" t="str">
            <v>Nap1l1</v>
          </cell>
          <cell r="C4726" t="str">
            <v>nucleosome assembly protein 1-like 1 isoform X2</v>
          </cell>
          <cell r="D4726">
            <v>0.144944657</v>
          </cell>
          <cell r="E4726">
            <v>0.78243054099999998</v>
          </cell>
          <cell r="F4726" t="str">
            <v>112.1 ± 6.1</v>
          </cell>
          <cell r="G4726" t="str">
            <v>139.1 ± 16.3</v>
          </cell>
          <cell r="H4726">
            <v>0.144944657</v>
          </cell>
        </row>
        <row r="4727">
          <cell r="B4727" t="str">
            <v>Gpatch8</v>
          </cell>
          <cell r="C4727" t="str">
            <v>G patch domain-containing protein 8 isoform X2</v>
          </cell>
          <cell r="D4727">
            <v>0.144867144</v>
          </cell>
          <cell r="E4727">
            <v>0.81418420300000005</v>
          </cell>
          <cell r="F4727" t="str">
            <v>19.7 ± 2.5</v>
          </cell>
          <cell r="G4727" t="str">
            <v>23.6 ± 1.8</v>
          </cell>
          <cell r="H4727">
            <v>0.144867144</v>
          </cell>
        </row>
        <row r="4728">
          <cell r="B4728" t="str">
            <v>Tfcp2</v>
          </cell>
          <cell r="C4728" t="str">
            <v>alpha-globin transcription factor CP2 isoform X5</v>
          </cell>
          <cell r="D4728">
            <v>0.14484435200000001</v>
          </cell>
          <cell r="E4728">
            <v>0.80489318799999998</v>
          </cell>
          <cell r="F4728" t="str">
            <v>19.4 ± 1.5</v>
          </cell>
          <cell r="G4728" t="str">
            <v>23.1 ± 2.0</v>
          </cell>
          <cell r="H4728">
            <v>0.14484435200000001</v>
          </cell>
        </row>
        <row r="4729">
          <cell r="B4729" t="str">
            <v>Dlg4</v>
          </cell>
          <cell r="C4729" t="str">
            <v>disks large homolog 4 isoform X6</v>
          </cell>
          <cell r="D4729">
            <v>-0.14476243699999999</v>
          </cell>
          <cell r="E4729">
            <v>0.90464229200000001</v>
          </cell>
          <cell r="F4729" t="str">
            <v>7.3 ± 0.7</v>
          </cell>
          <cell r="G4729" t="str">
            <v>7.0 ± 1.6</v>
          </cell>
          <cell r="H4729">
            <v>0.14476243699999999</v>
          </cell>
        </row>
        <row r="4730">
          <cell r="B4730" t="str">
            <v>Bag2</v>
          </cell>
          <cell r="C4730" t="str">
            <v>BAG family molecular chaperone regulator 2 isoform X1</v>
          </cell>
          <cell r="D4730">
            <v>-0.14466310299999999</v>
          </cell>
          <cell r="E4730">
            <v>0.78860224400000001</v>
          </cell>
          <cell r="F4730" t="str">
            <v>44.4 ± 2.7</v>
          </cell>
          <cell r="G4730" t="str">
            <v>43.4 ± 4.2</v>
          </cell>
          <cell r="H4730">
            <v>0.14466310299999999</v>
          </cell>
        </row>
        <row r="4731">
          <cell r="B4731" t="str">
            <v>Gjb4</v>
          </cell>
          <cell r="C4731" t="str">
            <v>gap junction beta-4 protein isoform X1</v>
          </cell>
          <cell r="D4731">
            <v>-0.14464935200000001</v>
          </cell>
          <cell r="E4731">
            <v>0.87243770799999998</v>
          </cell>
          <cell r="F4731" t="str">
            <v>18.4 ± 1.2</v>
          </cell>
          <cell r="G4731" t="str">
            <v>18.0 ± 1.6</v>
          </cell>
          <cell r="H4731">
            <v>0.14464935200000001</v>
          </cell>
        </row>
        <row r="4732">
          <cell r="B4732" t="str">
            <v>Zhx3</v>
          </cell>
          <cell r="C4732" t="str">
            <v>zinc fingers and homeoboxes protein 3</v>
          </cell>
          <cell r="D4732">
            <v>0.144615299</v>
          </cell>
          <cell r="E4732">
            <v>0.77691898800000003</v>
          </cell>
          <cell r="F4732" t="str">
            <v>93.2 ± 11.0</v>
          </cell>
          <cell r="G4732" t="str">
            <v>111.2 ± 12.6</v>
          </cell>
          <cell r="H4732">
            <v>0.144615299</v>
          </cell>
        </row>
        <row r="4733">
          <cell r="B4733" t="str">
            <v>Rrn3</v>
          </cell>
          <cell r="C4733" t="str">
            <v>RNA polymerase I-specific transcription initiation factor RRN3</v>
          </cell>
          <cell r="D4733">
            <v>0.144589406</v>
          </cell>
          <cell r="E4733">
            <v>0.75940366100000001</v>
          </cell>
          <cell r="F4733" t="str">
            <v>62.8 ± 1.3</v>
          </cell>
          <cell r="G4733" t="str">
            <v>75.0 ± 5.0</v>
          </cell>
          <cell r="H4733">
            <v>0.144589406</v>
          </cell>
        </row>
        <row r="4734">
          <cell r="B4734" t="str">
            <v>Fam32a</v>
          </cell>
          <cell r="C4734" t="str">
            <v>protein FAM32A</v>
          </cell>
          <cell r="D4734">
            <v>0.144507043</v>
          </cell>
          <cell r="E4734">
            <v>0.80860573199999997</v>
          </cell>
          <cell r="F4734" t="str">
            <v>85.5 ± 17.6</v>
          </cell>
          <cell r="G4734" t="str">
            <v>101.8 ± 6.7</v>
          </cell>
          <cell r="H4734">
            <v>0.144507043</v>
          </cell>
        </row>
        <row r="4735">
          <cell r="B4735" t="str">
            <v>Ogfr</v>
          </cell>
          <cell r="C4735" t="str">
            <v>opioid growth factor receptor isoform X1</v>
          </cell>
          <cell r="D4735">
            <v>0.14440871699999999</v>
          </cell>
          <cell r="E4735">
            <v>0.79746607999999997</v>
          </cell>
          <cell r="F4735" t="str">
            <v>33.4 ± 0.8</v>
          </cell>
          <cell r="G4735" t="str">
            <v>39.9 ± 4.4</v>
          </cell>
          <cell r="H4735">
            <v>0.14440871699999999</v>
          </cell>
        </row>
        <row r="4736">
          <cell r="B4736" t="str">
            <v>Ate1</v>
          </cell>
          <cell r="C4736" t="str">
            <v>arginyl-tRNA--protein transferase 1 isoform 2</v>
          </cell>
          <cell r="D4736">
            <v>0.14440589500000001</v>
          </cell>
          <cell r="E4736">
            <v>0.78288866599999996</v>
          </cell>
          <cell r="F4736" t="str">
            <v>22.2 ± 1.9</v>
          </cell>
          <cell r="G4736" t="str">
            <v>26.5 ± 1.9</v>
          </cell>
          <cell r="H4736">
            <v>0.14440589500000001</v>
          </cell>
        </row>
        <row r="4737">
          <cell r="B4737" t="str">
            <v>Cbwd1</v>
          </cell>
          <cell r="C4737" t="str">
            <v>COBW domain-containing protein 1 isoform X1</v>
          </cell>
          <cell r="D4737">
            <v>0.144394416</v>
          </cell>
          <cell r="E4737">
            <v>0.87926618700000003</v>
          </cell>
          <cell r="F4737" t="str">
            <v>23.7 ± 3.3</v>
          </cell>
          <cell r="G4737" t="str">
            <v>28.3 ± 5.4</v>
          </cell>
          <cell r="H4737">
            <v>0.144394416</v>
          </cell>
        </row>
        <row r="4738">
          <cell r="B4738" t="str">
            <v>Rpe</v>
          </cell>
          <cell r="C4738" t="str">
            <v>ribulose-phosphate 3-epimerase isoform X2</v>
          </cell>
          <cell r="D4738">
            <v>0.144384127</v>
          </cell>
          <cell r="E4738">
            <v>0.82832810300000004</v>
          </cell>
          <cell r="F4738" t="str">
            <v>28.6 ± 3.9</v>
          </cell>
          <cell r="G4738" t="str">
            <v>34.0 ± 5.2</v>
          </cell>
          <cell r="H4738">
            <v>0.144384127</v>
          </cell>
        </row>
        <row r="4739">
          <cell r="B4739" t="str">
            <v>Add3</v>
          </cell>
          <cell r="C4739" t="str">
            <v>gamma-adducin isoform a</v>
          </cell>
          <cell r="D4739">
            <v>-0.14421356599999999</v>
          </cell>
          <cell r="E4739">
            <v>0.84737535799999997</v>
          </cell>
          <cell r="F4739" t="str">
            <v>23.3 ± 3.1</v>
          </cell>
          <cell r="G4739" t="str">
            <v>22.9 ± 4.7</v>
          </cell>
          <cell r="H4739">
            <v>0.14421356599999999</v>
          </cell>
        </row>
        <row r="4740">
          <cell r="B4740" t="str">
            <v>Suv420h1</v>
          </cell>
          <cell r="C4740" t="str">
            <v>histone-lysine N-methyltransferase KMT5B isoform X3</v>
          </cell>
          <cell r="D4740">
            <v>0.144208893</v>
          </cell>
          <cell r="E4740">
            <v>0.77691898800000003</v>
          </cell>
          <cell r="F4740" t="str">
            <v>36.4 ± 5.3</v>
          </cell>
          <cell r="G4740" t="str">
            <v>43.2 ± 3.5</v>
          </cell>
          <cell r="H4740">
            <v>0.144208893</v>
          </cell>
        </row>
        <row r="4741">
          <cell r="B4741" t="str">
            <v>Dis3</v>
          </cell>
          <cell r="C4741" t="str">
            <v>exosome complex exonuclease RRP44 isoform X3</v>
          </cell>
          <cell r="D4741">
            <v>-0.144205732</v>
          </cell>
          <cell r="E4741">
            <v>0.82575882099999998</v>
          </cell>
          <cell r="F4741" t="str">
            <v>44.8 ± 5.9</v>
          </cell>
          <cell r="G4741" t="str">
            <v>43.6 ± 8.5</v>
          </cell>
          <cell r="H4741">
            <v>0.144205732</v>
          </cell>
        </row>
        <row r="4742">
          <cell r="B4742" t="str">
            <v>Morn1</v>
          </cell>
          <cell r="C4742" t="str">
            <v>MORN repeat-containing protein 1 isoform X14</v>
          </cell>
          <cell r="D4742">
            <v>0.144143412</v>
          </cell>
          <cell r="E4742">
            <v>0.92346596000000003</v>
          </cell>
          <cell r="F4742" t="str">
            <v>4.4 ± 0.3</v>
          </cell>
          <cell r="G4742" t="str">
            <v>5.2 ± 0.5</v>
          </cell>
          <cell r="H4742">
            <v>0.144143412</v>
          </cell>
        </row>
        <row r="4743">
          <cell r="B4743" t="str">
            <v>Sgk1</v>
          </cell>
          <cell r="C4743" t="str">
            <v>serine/threonine-protein kinase Sgk1 isoform b</v>
          </cell>
          <cell r="D4743">
            <v>0.144067852</v>
          </cell>
          <cell r="E4743">
            <v>0.91735851999999996</v>
          </cell>
          <cell r="F4743" t="str">
            <v>216.1 ± 97.2</v>
          </cell>
          <cell r="G4743" t="str">
            <v>259.3 ± 46.6</v>
          </cell>
          <cell r="H4743">
            <v>0.144067852</v>
          </cell>
        </row>
        <row r="4744">
          <cell r="B4744" t="str">
            <v>Ndufaf7</v>
          </cell>
          <cell r="C4744" t="str">
            <v>NADH dehydrogenase [ubiquinone] complex I, assembly factor 7 isoform X1</v>
          </cell>
          <cell r="D4744">
            <v>0.14402146800000001</v>
          </cell>
          <cell r="E4744">
            <v>0.84252928000000005</v>
          </cell>
          <cell r="F4744" t="str">
            <v>15.0 ± 0.8</v>
          </cell>
          <cell r="G4744" t="str">
            <v>17.9 ± 0.6</v>
          </cell>
          <cell r="H4744">
            <v>0.14402146800000001</v>
          </cell>
        </row>
        <row r="4745">
          <cell r="B4745" t="str">
            <v>Fyttd1</v>
          </cell>
          <cell r="C4745" t="str">
            <v>UAP56-interacting factor isoform X3</v>
          </cell>
          <cell r="D4745">
            <v>0.14401673100000001</v>
          </cell>
          <cell r="E4745">
            <v>0.76937378400000001</v>
          </cell>
          <cell r="F4745" t="str">
            <v>62.0 ± 5.1</v>
          </cell>
          <cell r="G4745" t="str">
            <v>73.8 ± 7.2</v>
          </cell>
          <cell r="H4745">
            <v>0.14401673100000001</v>
          </cell>
        </row>
        <row r="4746">
          <cell r="B4746" t="str">
            <v>Ech1</v>
          </cell>
          <cell r="C4746" t="str">
            <v>delta(3,5)-Delta(2,4)-dienoyl-CoA isomerase, mitochondrial precursor</v>
          </cell>
          <cell r="D4746">
            <v>0.14401306999999999</v>
          </cell>
          <cell r="E4746">
            <v>0.79567514399999995</v>
          </cell>
          <cell r="F4746" t="str">
            <v>82.8 ± 8.0</v>
          </cell>
          <cell r="G4746" t="str">
            <v>98.8 ± 12.9</v>
          </cell>
          <cell r="H4746">
            <v>0.14401306999999999</v>
          </cell>
        </row>
        <row r="4747">
          <cell r="B4747" t="str">
            <v>Lclat1</v>
          </cell>
          <cell r="C4747" t="str">
            <v>lysocardiolipin acyltransferase 1 isoform X1</v>
          </cell>
          <cell r="D4747">
            <v>0.14400574199999999</v>
          </cell>
          <cell r="E4747">
            <v>0.82000173499999995</v>
          </cell>
          <cell r="F4747" t="str">
            <v>12.2 ± 0.9</v>
          </cell>
          <cell r="G4747" t="str">
            <v>14.6 ± 1.0</v>
          </cell>
          <cell r="H4747">
            <v>0.14400574199999999</v>
          </cell>
        </row>
        <row r="4748">
          <cell r="B4748" t="str">
            <v>Vps37b</v>
          </cell>
          <cell r="C4748" t="str">
            <v>vacuolar protein sorting-associated protein 37B</v>
          </cell>
          <cell r="D4748">
            <v>-0.14399353400000001</v>
          </cell>
          <cell r="E4748">
            <v>0.83884234499999999</v>
          </cell>
          <cell r="F4748" t="str">
            <v>35.6 ± 9.5</v>
          </cell>
          <cell r="G4748" t="str">
            <v>34.6 ± 3.0</v>
          </cell>
          <cell r="H4748">
            <v>0.14399353400000001</v>
          </cell>
        </row>
        <row r="4749">
          <cell r="B4749" t="str">
            <v>Suv39h1</v>
          </cell>
          <cell r="C4749" t="str">
            <v>histone-lysine N-methyltransferase SUV39H1 isoform X3</v>
          </cell>
          <cell r="D4749">
            <v>0.143960117</v>
          </cell>
          <cell r="E4749">
            <v>0.78785410199999995</v>
          </cell>
          <cell r="F4749" t="str">
            <v>28.1 ± 2.2</v>
          </cell>
          <cell r="G4749" t="str">
            <v>33.5 ± 1.7</v>
          </cell>
          <cell r="H4749">
            <v>0.143960117</v>
          </cell>
        </row>
        <row r="4750">
          <cell r="B4750" t="str">
            <v>Dhx37</v>
          </cell>
          <cell r="C4750" t="str">
            <v>probable ATP-dependent RNA helicase DHX37 isoform X2</v>
          </cell>
          <cell r="D4750">
            <v>-0.14392916</v>
          </cell>
          <cell r="E4750">
            <v>0.83956636699999998</v>
          </cell>
          <cell r="F4750" t="str">
            <v>16.2 ± 3.5</v>
          </cell>
          <cell r="G4750" t="str">
            <v>15.7 ± 2.4</v>
          </cell>
          <cell r="H4750">
            <v>0.14392916</v>
          </cell>
        </row>
        <row r="4751">
          <cell r="B4751" t="str">
            <v>Ccdc71</v>
          </cell>
          <cell r="C4751" t="str">
            <v>coiled-coil domain-containing protein 71 isoform X2</v>
          </cell>
          <cell r="D4751">
            <v>-0.14392856600000001</v>
          </cell>
          <cell r="E4751">
            <v>0.81314393600000001</v>
          </cell>
          <cell r="F4751" t="str">
            <v>23.0 ± 1.8</v>
          </cell>
          <cell r="G4751" t="str">
            <v>22.5 ± 2.5</v>
          </cell>
          <cell r="H4751">
            <v>0.14392856600000001</v>
          </cell>
        </row>
        <row r="4752">
          <cell r="B4752" t="str">
            <v>Qser1</v>
          </cell>
          <cell r="C4752" t="str">
            <v>glutamine and serine-rich protein 1 isoform X4</v>
          </cell>
          <cell r="D4752">
            <v>-0.143919464</v>
          </cell>
          <cell r="E4752">
            <v>0.867812056</v>
          </cell>
          <cell r="F4752" t="str">
            <v>16.7 ± 6.5</v>
          </cell>
          <cell r="G4752" t="str">
            <v>16.1 ± 0.6</v>
          </cell>
          <cell r="H4752">
            <v>0.143919464</v>
          </cell>
        </row>
        <row r="4753">
          <cell r="B4753" t="str">
            <v>Abcc10</v>
          </cell>
          <cell r="C4753" t="str">
            <v>multidrug resistance-associated protein 7 isoform 3</v>
          </cell>
          <cell r="D4753">
            <v>-0.14391816900000001</v>
          </cell>
          <cell r="E4753">
            <v>0.92085975900000006</v>
          </cell>
          <cell r="F4753" t="str">
            <v>2.9 ± 0.4</v>
          </cell>
          <cell r="G4753" t="str">
            <v>2.8 ± 0.5</v>
          </cell>
          <cell r="H4753">
            <v>0.14391816900000001</v>
          </cell>
        </row>
        <row r="4754">
          <cell r="B4754" t="str">
            <v>Ppig</v>
          </cell>
          <cell r="C4754" t="str">
            <v>peptidyl-prolyl cis-trans isomerase G isoform X1</v>
          </cell>
          <cell r="D4754">
            <v>0.143856174</v>
          </cell>
          <cell r="E4754">
            <v>0.81314393600000001</v>
          </cell>
          <cell r="F4754" t="str">
            <v>17.6 ± 1.2</v>
          </cell>
          <cell r="G4754" t="str">
            <v>20.8 ± 3.1</v>
          </cell>
          <cell r="H4754">
            <v>0.143856174</v>
          </cell>
        </row>
        <row r="4755">
          <cell r="B4755" t="str">
            <v>Fam58b</v>
          </cell>
          <cell r="C4755" t="str">
            <v>cyclin-related protein FAM58B</v>
          </cell>
          <cell r="D4755">
            <v>-0.14382271199999999</v>
          </cell>
          <cell r="E4755">
            <v>0.86540610200000001</v>
          </cell>
          <cell r="F4755" t="str">
            <v>25.3 ± 1.2</v>
          </cell>
          <cell r="G4755" t="str">
            <v>24.8 ± 2.3</v>
          </cell>
          <cell r="H4755">
            <v>0.14382271199999999</v>
          </cell>
        </row>
        <row r="4756">
          <cell r="B4756" t="str">
            <v>Fads1</v>
          </cell>
          <cell r="C4756" t="str">
            <v>fatty acid desaturase 1</v>
          </cell>
          <cell r="D4756">
            <v>-0.143815569</v>
          </cell>
          <cell r="E4756">
            <v>0.769238325</v>
          </cell>
          <cell r="F4756" t="str">
            <v>140.1 ± 23.0</v>
          </cell>
          <cell r="G4756" t="str">
            <v>136.5 ± 9.1</v>
          </cell>
          <cell r="H4756">
            <v>0.143815569</v>
          </cell>
        </row>
        <row r="4757">
          <cell r="B4757" t="str">
            <v>Ssb</v>
          </cell>
          <cell r="C4757" t="str">
            <v>lupus La protein homolog</v>
          </cell>
          <cell r="D4757">
            <v>0.14373640700000001</v>
          </cell>
          <cell r="E4757">
            <v>0.78860224400000001</v>
          </cell>
          <cell r="F4757" t="str">
            <v>154.6 ± 3.2</v>
          </cell>
          <cell r="G4757" t="str">
            <v>184.4 ± 24.2</v>
          </cell>
          <cell r="H4757">
            <v>0.14373640700000001</v>
          </cell>
        </row>
        <row r="4758">
          <cell r="B4758" t="str">
            <v>Adamtsl4</v>
          </cell>
          <cell r="C4758" t="str">
            <v>ADAMTS-like protein 4 precursor</v>
          </cell>
          <cell r="D4758">
            <v>-0.143727727</v>
          </cell>
          <cell r="E4758">
            <v>0.90169421800000005</v>
          </cell>
          <cell r="F4758" t="str">
            <v>4.6 ± 0.7</v>
          </cell>
          <cell r="G4758" t="str">
            <v>4.5 ± 0.5</v>
          </cell>
          <cell r="H4758">
            <v>0.143727727</v>
          </cell>
        </row>
        <row r="4759">
          <cell r="B4759" t="str">
            <v>Zc3h15</v>
          </cell>
          <cell r="C4759" t="str">
            <v>zinc finger CCCH domain-containing protein 15</v>
          </cell>
          <cell r="D4759">
            <v>0.14372037400000001</v>
          </cell>
          <cell r="E4759">
            <v>0.76276390900000002</v>
          </cell>
          <cell r="F4759" t="str">
            <v>63.8 ± 3.2</v>
          </cell>
          <cell r="G4759" t="str">
            <v>76.1 ± 4.0</v>
          </cell>
          <cell r="H4759">
            <v>0.14372037400000001</v>
          </cell>
        </row>
        <row r="4760">
          <cell r="B4760" t="str">
            <v>Smim5</v>
          </cell>
          <cell r="C4760" t="str">
            <v>small integral membrane protein 5 isoform X2</v>
          </cell>
          <cell r="D4760">
            <v>-0.14357222</v>
          </cell>
          <cell r="E4760">
            <v>0.88411074599999995</v>
          </cell>
          <cell r="F4760" t="str">
            <v>26.9 ± 4.1</v>
          </cell>
          <cell r="G4760" t="str">
            <v>26.3 ± 4.0</v>
          </cell>
          <cell r="H4760">
            <v>0.14357222</v>
          </cell>
        </row>
        <row r="4761">
          <cell r="B4761" t="str">
            <v>Tpcn1</v>
          </cell>
          <cell r="C4761" t="str">
            <v>two pore calcium channel protein 1 isoform X1</v>
          </cell>
          <cell r="D4761">
            <v>0.143518908</v>
          </cell>
          <cell r="E4761">
            <v>0.90464229200000001</v>
          </cell>
          <cell r="F4761" t="str">
            <v>6.2 ± 1.9</v>
          </cell>
          <cell r="G4761" t="str">
            <v>7.3 ± 1.3</v>
          </cell>
          <cell r="H4761">
            <v>0.143518908</v>
          </cell>
        </row>
        <row r="4762">
          <cell r="B4762" t="str">
            <v>Lrrc39</v>
          </cell>
          <cell r="C4762" t="str">
            <v>leucine-rich repeat-containing protein 39 isoform X5</v>
          </cell>
          <cell r="D4762">
            <v>-0.14350807199999999</v>
          </cell>
          <cell r="E4762">
            <v>0.91598000099999999</v>
          </cell>
          <cell r="F4762" t="str">
            <v>5.4 ± 0.1</v>
          </cell>
          <cell r="G4762" t="str">
            <v>5.3 ± 1.1</v>
          </cell>
          <cell r="H4762">
            <v>0.14350807199999999</v>
          </cell>
        </row>
        <row r="4763">
          <cell r="B4763" t="str">
            <v>Rrad</v>
          </cell>
          <cell r="C4763" t="str">
            <v>GTP-binding protein RAD</v>
          </cell>
          <cell r="D4763">
            <v>-0.14348351500000001</v>
          </cell>
          <cell r="E4763">
            <v>0.93460753299999999</v>
          </cell>
          <cell r="F4763" t="str">
            <v>15.3 ± 5.6</v>
          </cell>
          <cell r="G4763" t="str">
            <v>14.8 ± 4.1</v>
          </cell>
          <cell r="H4763">
            <v>0.14348351500000001</v>
          </cell>
        </row>
        <row r="4764">
          <cell r="B4764" t="str">
            <v>Morf4l2</v>
          </cell>
          <cell r="C4764" t="str">
            <v>mortality factor 4-like protein 2 isoform X1</v>
          </cell>
          <cell r="D4764">
            <v>0.143470879</v>
          </cell>
          <cell r="E4764">
            <v>0.75564109000000002</v>
          </cell>
          <cell r="F4764" t="str">
            <v>131.6 ± 16.9</v>
          </cell>
          <cell r="G4764" t="str">
            <v>155.9 ± 1.0</v>
          </cell>
          <cell r="H4764">
            <v>0.143470879</v>
          </cell>
        </row>
        <row r="4765">
          <cell r="B4765" t="str">
            <v>Zdhhc5</v>
          </cell>
          <cell r="C4765" t="str">
            <v>palmitoyltransferase ZDHHC5</v>
          </cell>
          <cell r="D4765">
            <v>-0.14333720599999999</v>
          </cell>
          <cell r="E4765">
            <v>0.75564109000000002</v>
          </cell>
          <cell r="F4765" t="str">
            <v>66.3 ± 8.9</v>
          </cell>
          <cell r="G4765" t="str">
            <v>64.6 ± 3.9</v>
          </cell>
          <cell r="H4765">
            <v>0.14333720599999999</v>
          </cell>
        </row>
        <row r="4766">
          <cell r="B4766" t="str">
            <v>Golph3l</v>
          </cell>
          <cell r="C4766" t="str">
            <v>Golgi phosphoprotein 3-like isoform X1</v>
          </cell>
          <cell r="D4766">
            <v>-0.14330746</v>
          </cell>
          <cell r="E4766">
            <v>0.76480047100000004</v>
          </cell>
          <cell r="F4766" t="str">
            <v>57.8 ± 6.4</v>
          </cell>
          <cell r="G4766" t="str">
            <v>56.4 ± 1.2</v>
          </cell>
          <cell r="H4766">
            <v>0.14330746</v>
          </cell>
        </row>
        <row r="4767">
          <cell r="B4767" t="str">
            <v>Dclre1a</v>
          </cell>
          <cell r="C4767" t="str">
            <v>DNA cross-link repair 1A protein isoform X2</v>
          </cell>
          <cell r="D4767">
            <v>0.143277446</v>
          </cell>
          <cell r="E4767">
            <v>0.799224139</v>
          </cell>
          <cell r="F4767" t="str">
            <v>21.7 ± 1.7</v>
          </cell>
          <cell r="G4767" t="str">
            <v>25.8 ± 2.8</v>
          </cell>
          <cell r="H4767">
            <v>0.143277446</v>
          </cell>
        </row>
        <row r="4768">
          <cell r="B4768" t="str">
            <v>Dnpep</v>
          </cell>
          <cell r="C4768" t="str">
            <v>aspartyl aminopeptidase isoform X1</v>
          </cell>
          <cell r="D4768">
            <v>0.14326656099999999</v>
          </cell>
          <cell r="E4768">
            <v>0.79451140600000003</v>
          </cell>
          <cell r="F4768" t="str">
            <v>79.6 ± 5.4</v>
          </cell>
          <cell r="G4768" t="str">
            <v>95.0 ± 14.8</v>
          </cell>
          <cell r="H4768">
            <v>0.14326656099999999</v>
          </cell>
        </row>
        <row r="4769">
          <cell r="B4769" t="str">
            <v>Mars2</v>
          </cell>
          <cell r="C4769" t="str">
            <v>methionine--tRNA ligase, mitochondrial precursor</v>
          </cell>
          <cell r="D4769">
            <v>0.14323298300000001</v>
          </cell>
          <cell r="E4769">
            <v>0.81980557300000001</v>
          </cell>
          <cell r="F4769" t="str">
            <v>4.0 ± 0.2</v>
          </cell>
          <cell r="G4769" t="str">
            <v>4.8 ± 0.1</v>
          </cell>
          <cell r="H4769">
            <v>0.14323298300000001</v>
          </cell>
        </row>
        <row r="4770">
          <cell r="B4770" t="str">
            <v>Psmd1</v>
          </cell>
          <cell r="C4770" t="str">
            <v>26S proteasome non-ATPase regulatory subunit 1</v>
          </cell>
          <cell r="D4770">
            <v>0.143180049</v>
          </cell>
          <cell r="E4770">
            <v>0.746865577</v>
          </cell>
          <cell r="F4770" t="str">
            <v>90.0 ± 10.3</v>
          </cell>
          <cell r="G4770" t="str">
            <v>107.0 ± 3.7</v>
          </cell>
          <cell r="H4770">
            <v>0.143180049</v>
          </cell>
        </row>
        <row r="4771">
          <cell r="B4771" t="str">
            <v>Dars</v>
          </cell>
          <cell r="C4771" t="str">
            <v>aspartate--tRNA ligase, cytoplasmic isoform 1</v>
          </cell>
          <cell r="D4771">
            <v>0.143108755</v>
          </cell>
          <cell r="E4771">
            <v>0.75860326300000003</v>
          </cell>
          <cell r="F4771" t="str">
            <v>106.7 ± 2.9</v>
          </cell>
          <cell r="G4771" t="str">
            <v>127.4 ± 3.9</v>
          </cell>
          <cell r="H4771">
            <v>0.143108755</v>
          </cell>
        </row>
        <row r="4772">
          <cell r="B4772" t="str">
            <v>Msh3</v>
          </cell>
          <cell r="C4772" t="str">
            <v>DNA mismatch repair protein Msh3 isoform X2</v>
          </cell>
          <cell r="D4772">
            <v>0.14307539</v>
          </cell>
          <cell r="E4772">
            <v>0.80110254299999994</v>
          </cell>
          <cell r="F4772" t="str">
            <v>18.5 ± 2.3</v>
          </cell>
          <cell r="G4772" t="str">
            <v>21.9 ± 1.4</v>
          </cell>
          <cell r="H4772">
            <v>0.14307539</v>
          </cell>
        </row>
        <row r="4773">
          <cell r="B4773" t="str">
            <v>Apbb2</v>
          </cell>
          <cell r="C4773" t="str">
            <v>amyloid beta A4 precursor protein-binding family B member 2 isoform 6</v>
          </cell>
          <cell r="D4773">
            <v>0.14307399200000001</v>
          </cell>
          <cell r="E4773">
            <v>0.81785591000000002</v>
          </cell>
          <cell r="F4773" t="str">
            <v>22.8 ± 5.1</v>
          </cell>
          <cell r="G4773" t="str">
            <v>27.0 ± 4.0</v>
          </cell>
          <cell r="H4773">
            <v>0.14307399200000001</v>
          </cell>
        </row>
        <row r="4774">
          <cell r="B4774" t="str">
            <v>Efl1</v>
          </cell>
          <cell r="C4774" t="str">
            <v>elongation factor-like GTPase 1</v>
          </cell>
          <cell r="D4774">
            <v>-0.14305445999999999</v>
          </cell>
          <cell r="E4774">
            <v>0.84459951</v>
          </cell>
          <cell r="F4774" t="str">
            <v>14.0 ± 2.2</v>
          </cell>
          <cell r="G4774" t="str">
            <v>13.7 ± 1.7</v>
          </cell>
          <cell r="H4774">
            <v>0.14305445999999999</v>
          </cell>
        </row>
        <row r="4775">
          <cell r="B4775" t="str">
            <v>Gm17296</v>
          </cell>
          <cell r="C4775" t="str">
            <v>probable methyltransferase TARBP1 isoform X3</v>
          </cell>
          <cell r="D4775">
            <v>0.14301718499999999</v>
          </cell>
          <cell r="E4775">
            <v>0.86540610200000001</v>
          </cell>
          <cell r="F4775" t="str">
            <v>6.2 ± 0.2</v>
          </cell>
          <cell r="G4775" t="str">
            <v>7.4 ± 0.9</v>
          </cell>
          <cell r="H4775">
            <v>0.14301718499999999</v>
          </cell>
        </row>
        <row r="4776">
          <cell r="B4776" t="str">
            <v>Emc3</v>
          </cell>
          <cell r="C4776" t="str">
            <v>ER membrane protein complex subunit 3</v>
          </cell>
          <cell r="D4776">
            <v>-0.14297416700000001</v>
          </cell>
          <cell r="E4776">
            <v>0.79365755400000004</v>
          </cell>
          <cell r="F4776" t="str">
            <v>82.5 ± 4.4</v>
          </cell>
          <cell r="G4776" t="str">
            <v>80.7 ± 11.8</v>
          </cell>
          <cell r="H4776">
            <v>0.14297416700000001</v>
          </cell>
        </row>
        <row r="4777">
          <cell r="B4777" t="str">
            <v>Ndufb7</v>
          </cell>
          <cell r="C4777" t="str">
            <v>NADH dehydrogenase [ubiquinone] 1 beta subcomplex subunit 7</v>
          </cell>
          <cell r="D4777">
            <v>0.142873999</v>
          </cell>
          <cell r="E4777">
            <v>0.79347195699999995</v>
          </cell>
          <cell r="F4777" t="str">
            <v>202.0 ± 26.5</v>
          </cell>
          <cell r="G4777" t="str">
            <v>240.8 ± 14.2</v>
          </cell>
          <cell r="H4777">
            <v>0.142873999</v>
          </cell>
        </row>
        <row r="4778">
          <cell r="B4778" t="str">
            <v>Ice2</v>
          </cell>
          <cell r="C4778" t="str">
            <v>little elongation complex subunit 2 isoform X3</v>
          </cell>
          <cell r="D4778">
            <v>0.14286559800000001</v>
          </cell>
          <cell r="E4778">
            <v>0.86226458699999997</v>
          </cell>
          <cell r="F4778" t="str">
            <v>9.7 ± 1.3</v>
          </cell>
          <cell r="G4778" t="str">
            <v>11.5 ± 1.9</v>
          </cell>
          <cell r="H4778">
            <v>0.14286559800000001</v>
          </cell>
        </row>
        <row r="4779">
          <cell r="B4779" t="str">
            <v>Zfp282</v>
          </cell>
          <cell r="C4779" t="str">
            <v>zinc finger protein 282 isoform X1</v>
          </cell>
          <cell r="D4779">
            <v>-0.14279230600000001</v>
          </cell>
          <cell r="E4779">
            <v>0.82403057199999996</v>
          </cell>
          <cell r="F4779" t="str">
            <v>21.4 ± 1.5</v>
          </cell>
          <cell r="G4779" t="str">
            <v>20.9 ± 4.0</v>
          </cell>
          <cell r="H4779">
            <v>0.14279230600000001</v>
          </cell>
        </row>
        <row r="4780">
          <cell r="B4780" t="str">
            <v>Tmsb10</v>
          </cell>
          <cell r="C4780" t="str">
            <v>thymosin beta-10</v>
          </cell>
          <cell r="D4780">
            <v>0.14275738599999999</v>
          </cell>
          <cell r="E4780">
            <v>0.84388742000000005</v>
          </cell>
          <cell r="F4780" t="str">
            <v>513.3 ± 127.7</v>
          </cell>
          <cell r="G4780" t="str">
            <v>608.0 ± 116.5</v>
          </cell>
          <cell r="H4780">
            <v>0.14275738599999999</v>
          </cell>
        </row>
        <row r="4781">
          <cell r="B4781" t="str">
            <v>Arid4b</v>
          </cell>
          <cell r="C4781" t="str">
            <v>AT-rich interactive domain-containing protein 4B isoform X1</v>
          </cell>
          <cell r="D4781">
            <v>0.14275178099999999</v>
          </cell>
          <cell r="E4781">
            <v>0.79061302300000003</v>
          </cell>
          <cell r="F4781" t="str">
            <v>28.0 ± 5.4</v>
          </cell>
          <cell r="G4781" t="str">
            <v>33.1 ± 1.6</v>
          </cell>
          <cell r="H4781">
            <v>0.14275178099999999</v>
          </cell>
        </row>
        <row r="4782">
          <cell r="B4782" t="str">
            <v>1600012H06Rik</v>
          </cell>
          <cell r="C4782" t="str">
            <v>UPF0669 protein C6orf120 homolog precursor</v>
          </cell>
          <cell r="D4782">
            <v>-0.142741067</v>
          </cell>
          <cell r="E4782">
            <v>0.78860224400000001</v>
          </cell>
          <cell r="F4782" t="str">
            <v>34.7 ± 4.4</v>
          </cell>
          <cell r="G4782" t="str">
            <v>33.8 ± 1.7</v>
          </cell>
          <cell r="H4782">
            <v>0.142741067</v>
          </cell>
        </row>
        <row r="4783">
          <cell r="B4783" t="str">
            <v>Adprm</v>
          </cell>
          <cell r="C4783" t="str">
            <v>manganese-dependent ADP-ribose/CDP-alcohol diphosphatase isoform X1</v>
          </cell>
          <cell r="D4783">
            <v>0.142721294</v>
          </cell>
          <cell r="E4783">
            <v>0.89762919699999999</v>
          </cell>
          <cell r="F4783" t="str">
            <v>13.9 ± 0.9</v>
          </cell>
          <cell r="G4783" t="str">
            <v>16.6 ± 1.7</v>
          </cell>
          <cell r="H4783">
            <v>0.142721294</v>
          </cell>
        </row>
        <row r="4784">
          <cell r="B4784" t="str">
            <v>Shroom3</v>
          </cell>
          <cell r="C4784" t="str">
            <v>protein Shroom3 isoform X2</v>
          </cell>
          <cell r="D4784">
            <v>-0.142714115</v>
          </cell>
          <cell r="E4784">
            <v>0.867812056</v>
          </cell>
          <cell r="F4784" t="str">
            <v>42.0 ± 12.8</v>
          </cell>
          <cell r="G4784" t="str">
            <v>40.8 ± 9.0</v>
          </cell>
          <cell r="H4784">
            <v>0.142714115</v>
          </cell>
        </row>
        <row r="4785">
          <cell r="B4785" t="str">
            <v>Atxn1</v>
          </cell>
          <cell r="C4785" t="str">
            <v>ataxin-1 isoform X1</v>
          </cell>
          <cell r="D4785">
            <v>-0.14259355700000001</v>
          </cell>
          <cell r="E4785">
            <v>0.82035773400000001</v>
          </cell>
          <cell r="F4785" t="str">
            <v>8.5 ± 1.8</v>
          </cell>
          <cell r="G4785" t="str">
            <v>8.2 ± 0.6</v>
          </cell>
          <cell r="H4785">
            <v>0.14259355700000001</v>
          </cell>
        </row>
        <row r="4786">
          <cell r="B4786" t="str">
            <v>Mrm2</v>
          </cell>
          <cell r="C4786" t="str">
            <v>mitochondrial rRNA methyltransferase 2</v>
          </cell>
          <cell r="D4786">
            <v>0.142567528</v>
          </cell>
          <cell r="E4786">
            <v>0.89461684100000005</v>
          </cell>
          <cell r="F4786" t="str">
            <v>11.0 ± 0.8</v>
          </cell>
          <cell r="G4786" t="str">
            <v>13.1 ± 0.7</v>
          </cell>
          <cell r="H4786">
            <v>0.142567528</v>
          </cell>
        </row>
        <row r="4787">
          <cell r="B4787" t="str">
            <v>Sdc4</v>
          </cell>
          <cell r="C4787" t="str">
            <v>syndecan-4 precursor</v>
          </cell>
          <cell r="D4787">
            <v>0.14246987699999999</v>
          </cell>
          <cell r="E4787">
            <v>0.78785410199999995</v>
          </cell>
          <cell r="F4787" t="str">
            <v>401.2 ± 18.0</v>
          </cell>
          <cell r="G4787" t="str">
            <v>478.7 ± 48.8</v>
          </cell>
          <cell r="H4787">
            <v>0.14246987699999999</v>
          </cell>
        </row>
        <row r="4788">
          <cell r="B4788" t="str">
            <v>Pecr</v>
          </cell>
          <cell r="C4788" t="str">
            <v>peroxisomal trans-2-enoyl-CoA reductase isoform X1</v>
          </cell>
          <cell r="D4788">
            <v>-0.14245016799999999</v>
          </cell>
          <cell r="E4788">
            <v>0.93807556700000005</v>
          </cell>
          <cell r="F4788" t="str">
            <v>6.2 ± 1.8</v>
          </cell>
          <cell r="G4788" t="str">
            <v>6.1 ± 0.6</v>
          </cell>
          <cell r="H4788">
            <v>0.14245016799999999</v>
          </cell>
        </row>
        <row r="4789">
          <cell r="B4789" t="str">
            <v>Arrdc3</v>
          </cell>
          <cell r="C4789" t="str">
            <v>arrestin domain-containing protein 3 isoform X1</v>
          </cell>
          <cell r="D4789">
            <v>0.14240402999999999</v>
          </cell>
          <cell r="E4789">
            <v>0.81951252200000002</v>
          </cell>
          <cell r="F4789" t="str">
            <v>47.5 ± 4.3</v>
          </cell>
          <cell r="G4789" t="str">
            <v>56.8 ± 7.3</v>
          </cell>
          <cell r="H4789">
            <v>0.14240402999999999</v>
          </cell>
        </row>
        <row r="4790">
          <cell r="B4790" t="str">
            <v>Ccnf</v>
          </cell>
          <cell r="C4790" t="str">
            <v>cyclin-F</v>
          </cell>
          <cell r="D4790">
            <v>0.14238564400000001</v>
          </cell>
          <cell r="E4790">
            <v>0.84459951</v>
          </cell>
          <cell r="F4790" t="str">
            <v>38.7 ± 11.6</v>
          </cell>
          <cell r="G4790" t="str">
            <v>45.7 ± 2.9</v>
          </cell>
          <cell r="H4790">
            <v>0.14238564400000001</v>
          </cell>
        </row>
        <row r="4791">
          <cell r="B4791" t="str">
            <v>Egr2</v>
          </cell>
          <cell r="C4791" t="str">
            <v>E3 SUMO-protein ligase EGR2</v>
          </cell>
          <cell r="D4791">
            <v>0.14227527300000001</v>
          </cell>
          <cell r="E4791">
            <v>0.92807045899999996</v>
          </cell>
          <cell r="F4791" t="str">
            <v>5.0 ± 1.4</v>
          </cell>
          <cell r="G4791" t="str">
            <v>6.0 ± 0.9</v>
          </cell>
          <cell r="H4791">
            <v>0.14227527300000001</v>
          </cell>
        </row>
        <row r="4792">
          <cell r="B4792" t="str">
            <v>Mrpl19</v>
          </cell>
          <cell r="C4792" t="str">
            <v>39S ribosomal protein L19, mitochondrial</v>
          </cell>
          <cell r="D4792">
            <v>-0.14223068699999999</v>
          </cell>
          <cell r="E4792">
            <v>0.84658804899999995</v>
          </cell>
          <cell r="F4792" t="str">
            <v>14.9 ± 1.0</v>
          </cell>
          <cell r="G4792" t="str">
            <v>14.6 ± 3.0</v>
          </cell>
          <cell r="H4792">
            <v>0.14223068699999999</v>
          </cell>
        </row>
        <row r="4793">
          <cell r="B4793" t="str">
            <v>Ola1</v>
          </cell>
          <cell r="C4793" t="str">
            <v>obg-like ATPase 1 isoform b</v>
          </cell>
          <cell r="D4793">
            <v>0.14216860200000001</v>
          </cell>
          <cell r="E4793">
            <v>0.79746607999999997</v>
          </cell>
          <cell r="F4793" t="str">
            <v>52.3 ± 5.4</v>
          </cell>
          <cell r="G4793" t="str">
            <v>64.6 ± 1.7</v>
          </cell>
          <cell r="H4793">
            <v>0.14216860200000001</v>
          </cell>
        </row>
        <row r="4794">
          <cell r="B4794" t="str">
            <v>Cep89</v>
          </cell>
          <cell r="C4794" t="str">
            <v>centrosomal protein of 89 kDa</v>
          </cell>
          <cell r="D4794">
            <v>0.14215207799999999</v>
          </cell>
          <cell r="E4794">
            <v>0.84808701500000006</v>
          </cell>
          <cell r="F4794" t="str">
            <v>18.2 ± 4.2</v>
          </cell>
          <cell r="G4794" t="str">
            <v>21.6 ± 0.8</v>
          </cell>
          <cell r="H4794">
            <v>0.14215207799999999</v>
          </cell>
        </row>
        <row r="4795">
          <cell r="B4795" t="str">
            <v>Gm16206</v>
          </cell>
          <cell r="C4795" t="str">
            <v xml:space="preserve">predicted gene 16206 </v>
          </cell>
          <cell r="D4795">
            <v>-0.142129483</v>
          </cell>
          <cell r="E4795">
            <v>0.92200002000000003</v>
          </cell>
          <cell r="F4795" t="str">
            <v>4.3 ± 0.4</v>
          </cell>
          <cell r="G4795" t="str">
            <v>4.2 ± 0.2</v>
          </cell>
          <cell r="H4795">
            <v>0.142129483</v>
          </cell>
        </row>
        <row r="4796">
          <cell r="B4796" t="str">
            <v>Wdr3</v>
          </cell>
          <cell r="C4796" t="str">
            <v>WD repeat-containing protein 3 isoform X1</v>
          </cell>
          <cell r="D4796">
            <v>0.14207362400000001</v>
          </cell>
          <cell r="E4796">
            <v>0.77398646100000001</v>
          </cell>
          <cell r="F4796" t="str">
            <v>39.0 ± 0.9</v>
          </cell>
          <cell r="G4796" t="str">
            <v>46.6 ± 1.7</v>
          </cell>
          <cell r="H4796">
            <v>0.14207362400000001</v>
          </cell>
        </row>
        <row r="4797">
          <cell r="B4797" t="str">
            <v>Mafk</v>
          </cell>
          <cell r="C4797" t="str">
            <v>transcription factor MafK isoform X1</v>
          </cell>
          <cell r="D4797">
            <v>-0.14192660700000001</v>
          </cell>
          <cell r="E4797">
            <v>0.82450983</v>
          </cell>
          <cell r="F4797" t="str">
            <v>27.5 ± 4.1</v>
          </cell>
          <cell r="G4797" t="str">
            <v>26.9 ± 3.8</v>
          </cell>
          <cell r="H4797">
            <v>0.14192660700000001</v>
          </cell>
        </row>
        <row r="4798">
          <cell r="B4798" t="str">
            <v>Pigo</v>
          </cell>
          <cell r="C4798" t="str">
            <v>GPI ethanolamine phosphate transferase 3 isoform X1</v>
          </cell>
          <cell r="D4798">
            <v>0.141921939</v>
          </cell>
          <cell r="E4798">
            <v>0.82793316900000002</v>
          </cell>
          <cell r="F4798" t="str">
            <v>11.9 ± 0.6</v>
          </cell>
          <cell r="G4798" t="str">
            <v>14.0 ± 0.9</v>
          </cell>
          <cell r="H4798">
            <v>0.141921939</v>
          </cell>
        </row>
        <row r="4799">
          <cell r="B4799" t="str">
            <v>BC017643</v>
          </cell>
          <cell r="C4799" t="str">
            <v>uncharacterized protein C17orf62 homolog isoform X1</v>
          </cell>
          <cell r="D4799">
            <v>-0.14171752600000001</v>
          </cell>
          <cell r="E4799">
            <v>0.84718106800000004</v>
          </cell>
          <cell r="F4799" t="str">
            <v>21.1 ± 4.8</v>
          </cell>
          <cell r="G4799" t="str">
            <v>20.5 ± 0.2</v>
          </cell>
          <cell r="H4799">
            <v>0.14171752600000001</v>
          </cell>
        </row>
        <row r="4800">
          <cell r="B4800" t="str">
            <v>Dsn1</v>
          </cell>
          <cell r="C4800" t="str">
            <v>kinetochore-associated protein DSN1 homolog</v>
          </cell>
          <cell r="D4800">
            <v>0.14170659899999999</v>
          </cell>
          <cell r="E4800">
            <v>0.78494924200000005</v>
          </cell>
          <cell r="F4800" t="str">
            <v>39.3 ± 0.2</v>
          </cell>
          <cell r="G4800" t="str">
            <v>46.9 ± 1.6</v>
          </cell>
          <cell r="H4800">
            <v>0.14170659899999999</v>
          </cell>
        </row>
        <row r="4801">
          <cell r="B4801" t="str">
            <v>Eif3b</v>
          </cell>
          <cell r="C4801" t="str">
            <v>eukaryotic translation initiation factor 3 subunit B</v>
          </cell>
          <cell r="D4801">
            <v>-0.14170263999999999</v>
          </cell>
          <cell r="E4801">
            <v>0.79451140600000003</v>
          </cell>
          <cell r="F4801" t="str">
            <v>91.0 ± 19.7</v>
          </cell>
          <cell r="G4801" t="str">
            <v>88.5 ± 5.5</v>
          </cell>
          <cell r="H4801">
            <v>0.14170263999999999</v>
          </cell>
        </row>
        <row r="4802">
          <cell r="B4802" t="str">
            <v>Parp12</v>
          </cell>
          <cell r="C4802" t="str">
            <v>poly [ADP-ribose] polymerase 12</v>
          </cell>
          <cell r="D4802">
            <v>0.14167199999999999</v>
          </cell>
          <cell r="E4802">
            <v>0.86209022999999996</v>
          </cell>
          <cell r="F4802" t="str">
            <v>15.5 ± 3.1</v>
          </cell>
          <cell r="G4802" t="str">
            <v>18.4 ± 2.1</v>
          </cell>
          <cell r="H4802">
            <v>0.14167199999999999</v>
          </cell>
        </row>
        <row r="4803">
          <cell r="B4803" t="str">
            <v>Dtx3l</v>
          </cell>
          <cell r="C4803" t="str">
            <v>E3 ubiquitin-protein ligase DTX3L</v>
          </cell>
          <cell r="D4803">
            <v>-0.14166400900000001</v>
          </cell>
          <cell r="E4803">
            <v>0.80216588099999997</v>
          </cell>
          <cell r="F4803" t="str">
            <v>17.4 ± 1.8</v>
          </cell>
          <cell r="G4803" t="str">
            <v>17.0 ± 1.9</v>
          </cell>
          <cell r="H4803">
            <v>0.14166400900000001</v>
          </cell>
        </row>
        <row r="4804">
          <cell r="B4804" t="str">
            <v>Vps33a</v>
          </cell>
          <cell r="C4804" t="str">
            <v>vacuolar protein sorting-associated protein 33A isoform X2</v>
          </cell>
          <cell r="D4804">
            <v>0.14165751600000001</v>
          </cell>
          <cell r="E4804">
            <v>0.80372272600000005</v>
          </cell>
          <cell r="F4804" t="str">
            <v>30.7 ± 6.2</v>
          </cell>
          <cell r="G4804" t="str">
            <v>36.4 ± 3.2</v>
          </cell>
          <cell r="H4804">
            <v>0.14165751600000001</v>
          </cell>
        </row>
        <row r="4805">
          <cell r="B4805" t="str">
            <v>Arhgef26</v>
          </cell>
          <cell r="C4805" t="str">
            <v>rho guanine nucleotide exchange factor 26</v>
          </cell>
          <cell r="D4805">
            <v>0.14163819799999999</v>
          </cell>
          <cell r="E4805">
            <v>0.94423939800000001</v>
          </cell>
          <cell r="F4805" t="str">
            <v>1.0 ± 0.3</v>
          </cell>
          <cell r="G4805" t="str">
            <v>1.2 ± 0.2</v>
          </cell>
          <cell r="H4805">
            <v>0.14163819799999999</v>
          </cell>
        </row>
        <row r="4806">
          <cell r="B4806" t="str">
            <v>Rell1</v>
          </cell>
          <cell r="C4806" t="str">
            <v>RELT-like protein 1 precursor</v>
          </cell>
          <cell r="D4806">
            <v>-0.14158188399999999</v>
          </cell>
          <cell r="E4806">
            <v>0.84651659199999996</v>
          </cell>
          <cell r="F4806" t="str">
            <v>31.2 ± 8.4</v>
          </cell>
          <cell r="G4806" t="str">
            <v>30.3 ± 3.7</v>
          </cell>
          <cell r="H4806">
            <v>0.14158188399999999</v>
          </cell>
        </row>
        <row r="4807">
          <cell r="B4807" t="str">
            <v>Zmym4</v>
          </cell>
          <cell r="C4807" t="str">
            <v>zinc finger MYM-type protein 4 isoform X3</v>
          </cell>
          <cell r="D4807">
            <v>0.14150629000000001</v>
          </cell>
          <cell r="E4807">
            <v>0.78785410199999995</v>
          </cell>
          <cell r="F4807" t="str">
            <v>20.1 ± 3.5</v>
          </cell>
          <cell r="G4807" t="str">
            <v>23.8 ± 1.7</v>
          </cell>
          <cell r="H4807">
            <v>0.14150629000000001</v>
          </cell>
        </row>
        <row r="4808">
          <cell r="B4808" t="str">
            <v>Glrx2</v>
          </cell>
          <cell r="C4808" t="str">
            <v>glutaredoxin-2, mitochondrial isoform a</v>
          </cell>
          <cell r="D4808">
            <v>0.14148071300000001</v>
          </cell>
          <cell r="E4808">
            <v>0.88963034500000004</v>
          </cell>
          <cell r="F4808" t="str">
            <v>13.5 ± 0.9</v>
          </cell>
          <cell r="G4808" t="str">
            <v>16.2 ± 1.6</v>
          </cell>
          <cell r="H4808">
            <v>0.14148071300000001</v>
          </cell>
        </row>
        <row r="4809">
          <cell r="B4809" t="str">
            <v>Grin1</v>
          </cell>
          <cell r="C4809" t="str">
            <v>glutamate receptor ionotropic, NMDA 1 isoform X5</v>
          </cell>
          <cell r="D4809">
            <v>0.141465911</v>
          </cell>
          <cell r="E4809">
            <v>0.91815479799999999</v>
          </cell>
          <cell r="F4809" t="str">
            <v>4.2 ± 0.9</v>
          </cell>
          <cell r="G4809" t="str">
            <v>5.0 ± 0.5</v>
          </cell>
          <cell r="H4809">
            <v>0.141465911</v>
          </cell>
        </row>
        <row r="4810">
          <cell r="B4810" t="str">
            <v>Xk</v>
          </cell>
          <cell r="C4810" t="str">
            <v>membrane transport protein XK</v>
          </cell>
          <cell r="D4810">
            <v>0.141461004</v>
          </cell>
          <cell r="E4810">
            <v>0.92085975900000006</v>
          </cell>
          <cell r="F4810" t="str">
            <v>1.8 ± 0.1</v>
          </cell>
          <cell r="G4810" t="str">
            <v>2.2 ± 0.3</v>
          </cell>
          <cell r="H4810">
            <v>0.141461004</v>
          </cell>
        </row>
        <row r="4811">
          <cell r="B4811" t="str">
            <v>Wnt9a</v>
          </cell>
          <cell r="C4811" t="str">
            <v>protein Wnt-9a isoform X1</v>
          </cell>
          <cell r="D4811">
            <v>0.141427728</v>
          </cell>
          <cell r="E4811">
            <v>0.86540610200000001</v>
          </cell>
          <cell r="F4811" t="str">
            <v>17.8 ± 5.4</v>
          </cell>
          <cell r="G4811" t="str">
            <v>21.1 ± 1.6</v>
          </cell>
          <cell r="H4811">
            <v>0.141427728</v>
          </cell>
        </row>
        <row r="4812">
          <cell r="B4812" t="str">
            <v>Lancl1</v>
          </cell>
          <cell r="C4812" t="str">
            <v>lanC-like protein 1 isoform X1</v>
          </cell>
          <cell r="D4812">
            <v>0.141398829</v>
          </cell>
          <cell r="E4812">
            <v>0.81785591000000002</v>
          </cell>
          <cell r="F4812" t="str">
            <v>14.7 ± 0.9</v>
          </cell>
          <cell r="G4812" t="str">
            <v>17.3 ± 0.9</v>
          </cell>
          <cell r="H4812">
            <v>0.141398829</v>
          </cell>
        </row>
        <row r="4813">
          <cell r="B4813" t="str">
            <v>Cox5a</v>
          </cell>
          <cell r="C4813" t="str">
            <v>cytochrome c oxidase subunit 5A, mitochondrial precursor</v>
          </cell>
          <cell r="D4813">
            <v>0.14139858799999999</v>
          </cell>
          <cell r="E4813">
            <v>0.80679448799999998</v>
          </cell>
          <cell r="F4813" t="str">
            <v>206.5 ± 23.2</v>
          </cell>
          <cell r="G4813" t="str">
            <v>246.0 ± 33.1</v>
          </cell>
          <cell r="H4813">
            <v>0.14139858799999999</v>
          </cell>
        </row>
        <row r="4814">
          <cell r="B4814" t="str">
            <v>Eif4a2</v>
          </cell>
          <cell r="C4814" t="str">
            <v>eukaryotic initiation factor 4A-II</v>
          </cell>
          <cell r="D4814">
            <v>0.141395562</v>
          </cell>
          <cell r="E4814">
            <v>0.79767279400000002</v>
          </cell>
          <cell r="F4814" t="str">
            <v>430.4 ± 38.1</v>
          </cell>
          <cell r="G4814" t="str">
            <v>505.3 ± 40.7</v>
          </cell>
          <cell r="H4814">
            <v>0.141395562</v>
          </cell>
        </row>
        <row r="4815">
          <cell r="B4815" t="str">
            <v>Fkbp5</v>
          </cell>
          <cell r="C4815" t="str">
            <v>peptidyl-prolyl cis-trans isomerase FKBP5</v>
          </cell>
          <cell r="D4815">
            <v>0.14137918099999999</v>
          </cell>
          <cell r="E4815">
            <v>0.78243054099999998</v>
          </cell>
          <cell r="F4815" t="str">
            <v>95.8 ± 6.5</v>
          </cell>
          <cell r="G4815" t="str">
            <v>114.3 ± 12.6</v>
          </cell>
          <cell r="H4815">
            <v>0.14137918099999999</v>
          </cell>
        </row>
        <row r="4816">
          <cell r="B4816" t="str">
            <v>Nenf</v>
          </cell>
          <cell r="C4816" t="str">
            <v>neudesin precursor</v>
          </cell>
          <cell r="D4816">
            <v>0.14137653999999999</v>
          </cell>
          <cell r="E4816">
            <v>0.83749099900000001</v>
          </cell>
          <cell r="F4816" t="str">
            <v>77.0 ± 4.1</v>
          </cell>
          <cell r="G4816" t="str">
            <v>92.2 ± 11.3</v>
          </cell>
          <cell r="H4816">
            <v>0.14137653999999999</v>
          </cell>
        </row>
        <row r="4817">
          <cell r="B4817" t="str">
            <v>Ppp2r2d</v>
          </cell>
          <cell r="C4817" t="str">
            <v>serine/threonine-protein phosphatase 2A 55 kDa regulatory subunit B delta isoform isoform X1</v>
          </cell>
          <cell r="D4817">
            <v>0.141326274</v>
          </cell>
          <cell r="E4817">
            <v>0.81314393600000001</v>
          </cell>
          <cell r="F4817" t="str">
            <v>26.3 ± 1.2</v>
          </cell>
          <cell r="G4817" t="str">
            <v>31.3 ± 1.5</v>
          </cell>
          <cell r="H4817">
            <v>0.141326274</v>
          </cell>
        </row>
        <row r="4818">
          <cell r="B4818" t="str">
            <v>3110001I22Rik</v>
          </cell>
          <cell r="C4818" t="str">
            <v>bifunctional apoptosis regulator</v>
          </cell>
          <cell r="D4818">
            <v>0.141311084</v>
          </cell>
          <cell r="E4818">
            <v>0.89902545899999997</v>
          </cell>
          <cell r="F4818" t="str">
            <v>9.0 ± 0.6</v>
          </cell>
          <cell r="G4818" t="str">
            <v>10.7 ± 0.8</v>
          </cell>
          <cell r="H4818">
            <v>0.141311084</v>
          </cell>
        </row>
        <row r="4819">
          <cell r="B4819" t="str">
            <v>Pgpep1</v>
          </cell>
          <cell r="C4819" t="str">
            <v>pyroglutamyl-peptidase 1 isoform X1</v>
          </cell>
          <cell r="D4819">
            <v>-0.14130019499999999</v>
          </cell>
          <cell r="E4819">
            <v>0.84459951</v>
          </cell>
          <cell r="F4819" t="str">
            <v>48.1 ± 13.8</v>
          </cell>
          <cell r="G4819" t="str">
            <v>46.8 ± 5.1</v>
          </cell>
          <cell r="H4819">
            <v>0.14130019499999999</v>
          </cell>
        </row>
        <row r="4820">
          <cell r="B4820" t="str">
            <v>Crtc2</v>
          </cell>
          <cell r="C4820" t="str">
            <v>CREB-regulated transcription coactivator 2</v>
          </cell>
          <cell r="D4820">
            <v>-0.141277087</v>
          </cell>
          <cell r="E4820">
            <v>0.82035773400000001</v>
          </cell>
          <cell r="F4820" t="str">
            <v>21.3 ± 2.0</v>
          </cell>
          <cell r="G4820" t="str">
            <v>20.8 ± 1.0</v>
          </cell>
          <cell r="H4820">
            <v>0.141277087</v>
          </cell>
        </row>
        <row r="4821">
          <cell r="B4821" t="str">
            <v>St14</v>
          </cell>
          <cell r="C4821" t="str">
            <v>suppressor of tumorigenicity 14 protein homolog isoform X1</v>
          </cell>
          <cell r="D4821">
            <v>-0.141266375</v>
          </cell>
          <cell r="E4821">
            <v>0.79746607999999997</v>
          </cell>
          <cell r="F4821" t="str">
            <v>173.6 ± 37.5</v>
          </cell>
          <cell r="G4821" t="str">
            <v>169.0 ± 15.0</v>
          </cell>
          <cell r="H4821">
            <v>0.141266375</v>
          </cell>
        </row>
        <row r="4822">
          <cell r="B4822" t="str">
            <v>Upf2</v>
          </cell>
          <cell r="C4822" t="str">
            <v>regulator of nonsense transcripts 2 isoform X4</v>
          </cell>
          <cell r="D4822">
            <v>0.14125254300000001</v>
          </cell>
          <cell r="E4822">
            <v>0.79759986400000005</v>
          </cell>
          <cell r="F4822" t="str">
            <v>18.3 ± 0.7</v>
          </cell>
          <cell r="G4822" t="str">
            <v>21.8 ± 1.5</v>
          </cell>
          <cell r="H4822">
            <v>0.14125254300000001</v>
          </cell>
        </row>
        <row r="4823">
          <cell r="B4823" t="str">
            <v>Ube3b</v>
          </cell>
          <cell r="C4823" t="str">
            <v>ubiquitin-protein ligase E3B isoform 2 precursor</v>
          </cell>
          <cell r="D4823">
            <v>-0.14123498800000001</v>
          </cell>
          <cell r="E4823">
            <v>0.80979569500000004</v>
          </cell>
          <cell r="F4823" t="str">
            <v>40.9 ± 8.7</v>
          </cell>
          <cell r="G4823" t="str">
            <v>39.8 ± 5.3</v>
          </cell>
          <cell r="H4823">
            <v>0.14123498800000001</v>
          </cell>
        </row>
        <row r="4824">
          <cell r="B4824" t="str">
            <v>Spire1</v>
          </cell>
          <cell r="C4824" t="str">
            <v>protein spire homolog 1 isoform X6</v>
          </cell>
          <cell r="D4824">
            <v>0.14121476199999999</v>
          </cell>
          <cell r="E4824">
            <v>0.87588743800000002</v>
          </cell>
          <cell r="F4824" t="str">
            <v>7.6 ± 0.8</v>
          </cell>
          <cell r="G4824" t="str">
            <v>9.0 ± 2.1</v>
          </cell>
          <cell r="H4824">
            <v>0.14121476199999999</v>
          </cell>
        </row>
        <row r="4825">
          <cell r="B4825" t="str">
            <v>M6pr</v>
          </cell>
          <cell r="C4825" t="str">
            <v>cation-dependent mannose-6-phosphate receptor precursor</v>
          </cell>
          <cell r="D4825">
            <v>-0.14121366299999999</v>
          </cell>
          <cell r="E4825">
            <v>0.82129732799999999</v>
          </cell>
          <cell r="F4825" t="str">
            <v>151.3 ± 3.3</v>
          </cell>
          <cell r="G4825" t="str">
            <v>148.1 ± 29.6</v>
          </cell>
          <cell r="H4825">
            <v>0.14121366299999999</v>
          </cell>
        </row>
        <row r="4826">
          <cell r="B4826" t="str">
            <v>Cit</v>
          </cell>
          <cell r="C4826" t="str">
            <v>citron Rho-interacting kinase isoform X25</v>
          </cell>
          <cell r="D4826">
            <v>-0.141202997</v>
          </cell>
          <cell r="E4826">
            <v>0.88368087399999995</v>
          </cell>
          <cell r="F4826" t="str">
            <v>10.7 ± 3.9</v>
          </cell>
          <cell r="G4826" t="str">
            <v>10.2 ± 2.0</v>
          </cell>
          <cell r="H4826">
            <v>0.141202997</v>
          </cell>
        </row>
        <row r="4827">
          <cell r="B4827" t="str">
            <v>Rpl19</v>
          </cell>
          <cell r="C4827" t="str">
            <v>60S ribosomal protein L19 isoform X1</v>
          </cell>
          <cell r="D4827">
            <v>-0.14108883999999999</v>
          </cell>
          <cell r="E4827">
            <v>0.86482815899999999</v>
          </cell>
          <cell r="F4827" t="str">
            <v>931.2 ± 220.4</v>
          </cell>
          <cell r="G4827" t="str">
            <v>921.2 ± 28.7</v>
          </cell>
          <cell r="H4827">
            <v>0.14108883999999999</v>
          </cell>
        </row>
        <row r="4828">
          <cell r="B4828" t="str">
            <v>Mier3</v>
          </cell>
          <cell r="C4828" t="str">
            <v>mesoderm induction early response protein 3 isoform X3</v>
          </cell>
          <cell r="D4828">
            <v>0.14099289700000001</v>
          </cell>
          <cell r="E4828">
            <v>0.79767279400000002</v>
          </cell>
          <cell r="F4828" t="str">
            <v>20.1 ± 0.9</v>
          </cell>
          <cell r="G4828" t="str">
            <v>24.0 ± 2.4</v>
          </cell>
          <cell r="H4828">
            <v>0.14099289700000001</v>
          </cell>
        </row>
        <row r="4829">
          <cell r="B4829" t="str">
            <v>Fam210a</v>
          </cell>
          <cell r="C4829" t="str">
            <v>protein FAM210A</v>
          </cell>
          <cell r="D4829">
            <v>0.14096645599999999</v>
          </cell>
          <cell r="E4829">
            <v>0.78853149600000005</v>
          </cell>
          <cell r="F4829" t="str">
            <v>8.8 ± 0.7</v>
          </cell>
          <cell r="G4829" t="str">
            <v>10.5 ± 0.5</v>
          </cell>
          <cell r="H4829">
            <v>0.14096645599999999</v>
          </cell>
        </row>
        <row r="4830">
          <cell r="B4830" t="str">
            <v>Slc25a28</v>
          </cell>
          <cell r="C4830" t="str">
            <v>mitoferrin-2</v>
          </cell>
          <cell r="D4830">
            <v>0.140899775</v>
          </cell>
          <cell r="E4830">
            <v>0.83379889200000001</v>
          </cell>
          <cell r="F4830" t="str">
            <v>37.0 ± 1.6</v>
          </cell>
          <cell r="G4830" t="str">
            <v>44.2 ± 4.5</v>
          </cell>
          <cell r="H4830">
            <v>0.140899775</v>
          </cell>
        </row>
        <row r="4831">
          <cell r="B4831" t="str">
            <v>Ric8</v>
          </cell>
          <cell r="C4831" t="str">
            <v>RIC8 guanine nucleotide exchange factor A</v>
          </cell>
          <cell r="D4831">
            <v>-0.14087816</v>
          </cell>
          <cell r="E4831">
            <v>0.82793316900000002</v>
          </cell>
          <cell r="F4831" t="str">
            <v>26.3 ± 1.3</v>
          </cell>
          <cell r="G4831" t="str">
            <v>25.9 ± 4.2</v>
          </cell>
          <cell r="H4831">
            <v>0.14087816</v>
          </cell>
        </row>
        <row r="4832">
          <cell r="B4832" t="str">
            <v>Rsrc2</v>
          </cell>
          <cell r="C4832" t="str">
            <v>arginine/serine-rich coiled-coil protein 2 isoform X5</v>
          </cell>
          <cell r="D4832">
            <v>0.14074542000000001</v>
          </cell>
          <cell r="E4832">
            <v>0.78932387100000001</v>
          </cell>
          <cell r="F4832" t="str">
            <v>79.1 ± 7.3</v>
          </cell>
          <cell r="G4832" t="str">
            <v>94.2 ± 11.9</v>
          </cell>
          <cell r="H4832">
            <v>0.14074542000000001</v>
          </cell>
        </row>
        <row r="4833">
          <cell r="B4833" t="str">
            <v>Mob3c</v>
          </cell>
          <cell r="C4833" t="str">
            <v>MOB kinase activator 3C isoform X2</v>
          </cell>
          <cell r="D4833">
            <v>-0.14061231299999999</v>
          </cell>
          <cell r="E4833">
            <v>0.90094430800000003</v>
          </cell>
          <cell r="F4833" t="str">
            <v>7.6 ± 0.5</v>
          </cell>
          <cell r="G4833" t="str">
            <v>7.4 ± 0.7</v>
          </cell>
          <cell r="H4833">
            <v>0.14061231299999999</v>
          </cell>
        </row>
        <row r="4834">
          <cell r="B4834" t="str">
            <v>Serhl</v>
          </cell>
          <cell r="C4834" t="str">
            <v>serine hydrolase-like protein isoform X1</v>
          </cell>
          <cell r="D4834">
            <v>-0.140605498</v>
          </cell>
          <cell r="E4834">
            <v>0.80489318799999998</v>
          </cell>
          <cell r="F4834" t="str">
            <v>64.9 ± 4.3</v>
          </cell>
          <cell r="G4834" t="str">
            <v>63.9 ± 2.5</v>
          </cell>
          <cell r="H4834">
            <v>0.140605498</v>
          </cell>
        </row>
        <row r="4835">
          <cell r="B4835" t="str">
            <v>Mib1</v>
          </cell>
          <cell r="C4835" t="str">
            <v>E3 ubiquitin-protein ligase MIB1</v>
          </cell>
          <cell r="D4835">
            <v>-0.14058600700000001</v>
          </cell>
          <cell r="E4835">
            <v>0.78049007999999997</v>
          </cell>
          <cell r="F4835" t="str">
            <v>43.9 ± 5.4</v>
          </cell>
          <cell r="G4835" t="str">
            <v>42.9 ± 2.7</v>
          </cell>
          <cell r="H4835">
            <v>0.14058600700000001</v>
          </cell>
        </row>
        <row r="4836">
          <cell r="B4836" t="str">
            <v>Rab21</v>
          </cell>
          <cell r="C4836" t="str">
            <v>ras-related protein Rab-21 isoform X1</v>
          </cell>
          <cell r="D4836">
            <v>-0.14050100900000001</v>
          </cell>
          <cell r="E4836">
            <v>0.84014253800000005</v>
          </cell>
          <cell r="F4836" t="str">
            <v>31.9 ± 3.4</v>
          </cell>
          <cell r="G4836" t="str">
            <v>31.4 ± 2.2</v>
          </cell>
          <cell r="H4836">
            <v>0.14050100900000001</v>
          </cell>
        </row>
        <row r="4837">
          <cell r="B4837" t="str">
            <v>Rnf14</v>
          </cell>
          <cell r="C4837" t="str">
            <v>E3 ubiquitin-protein ligase RNF14 isoform X1</v>
          </cell>
          <cell r="D4837">
            <v>0.14048234700000001</v>
          </cell>
          <cell r="E4837">
            <v>0.804588309</v>
          </cell>
          <cell r="F4837" t="str">
            <v>31.5 ± 5.1</v>
          </cell>
          <cell r="G4837" t="str">
            <v>36.8 ± 2.7</v>
          </cell>
          <cell r="H4837">
            <v>0.14048234700000001</v>
          </cell>
        </row>
        <row r="4838">
          <cell r="B4838" t="str">
            <v>Ppp1r13b</v>
          </cell>
          <cell r="C4838" t="str">
            <v>apoptosis-stimulating of p53 protein 1</v>
          </cell>
          <cell r="D4838">
            <v>-0.140452889</v>
          </cell>
          <cell r="E4838">
            <v>0.86540610200000001</v>
          </cell>
          <cell r="F4838" t="str">
            <v>41.4 ± 9.0</v>
          </cell>
          <cell r="G4838" t="str">
            <v>40.8 ± 6.3</v>
          </cell>
          <cell r="H4838">
            <v>0.140452889</v>
          </cell>
        </row>
        <row r="4839">
          <cell r="B4839" t="str">
            <v>Pcyt1a</v>
          </cell>
          <cell r="C4839" t="str">
            <v>choline-phosphate cytidylyltransferase A</v>
          </cell>
          <cell r="D4839">
            <v>0.14043857800000001</v>
          </cell>
          <cell r="E4839">
            <v>0.757331859</v>
          </cell>
          <cell r="F4839" t="str">
            <v>31.3 ± 1.3</v>
          </cell>
          <cell r="G4839" t="str">
            <v>37.3 ± 1.3</v>
          </cell>
          <cell r="H4839">
            <v>0.14043857800000001</v>
          </cell>
        </row>
        <row r="4840">
          <cell r="B4840" t="str">
            <v>Hdgf</v>
          </cell>
          <cell r="C4840" t="str">
            <v>hepatoma-derived growth factor isoform 2</v>
          </cell>
          <cell r="D4840">
            <v>-0.14039432499999999</v>
          </cell>
          <cell r="E4840">
            <v>0.746865577</v>
          </cell>
          <cell r="F4840" t="str">
            <v>445.1 ± 10.5</v>
          </cell>
          <cell r="G4840" t="str">
            <v>436.4 ± 6.5</v>
          </cell>
          <cell r="H4840">
            <v>0.14039432499999999</v>
          </cell>
        </row>
        <row r="4841">
          <cell r="B4841" t="str">
            <v>Lgals1</v>
          </cell>
          <cell r="C4841" t="str">
            <v>galectin-1</v>
          </cell>
          <cell r="D4841">
            <v>0.14037403900000001</v>
          </cell>
          <cell r="E4841">
            <v>0.86245213799999998</v>
          </cell>
          <cell r="F4841" t="str">
            <v>419.0 ± 114.4</v>
          </cell>
          <cell r="G4841" t="str">
            <v>496.8 ± 103.0</v>
          </cell>
          <cell r="H4841">
            <v>0.14037403900000001</v>
          </cell>
        </row>
        <row r="4842">
          <cell r="B4842" t="str">
            <v>Lcmt2</v>
          </cell>
          <cell r="C4842" t="str">
            <v>tRNA wybutosine-synthesizing protein 4</v>
          </cell>
          <cell r="D4842">
            <v>0.14032336300000001</v>
          </cell>
          <cell r="E4842">
            <v>0.87502565499999996</v>
          </cell>
          <cell r="F4842" t="str">
            <v>8.8 ± 0.8</v>
          </cell>
          <cell r="G4842" t="str">
            <v>10.5 ± 1.4</v>
          </cell>
          <cell r="H4842">
            <v>0.14032336300000001</v>
          </cell>
        </row>
        <row r="4843">
          <cell r="B4843" t="str">
            <v>Metap1</v>
          </cell>
          <cell r="C4843" t="str">
            <v>methionine aminopeptidase 1</v>
          </cell>
          <cell r="D4843">
            <v>0.140297068</v>
          </cell>
          <cell r="E4843">
            <v>0.76570989700000003</v>
          </cell>
          <cell r="F4843" t="str">
            <v>68.4 ± 7.3</v>
          </cell>
          <cell r="G4843" t="str">
            <v>81.2 ± 3.9</v>
          </cell>
          <cell r="H4843">
            <v>0.140297068</v>
          </cell>
        </row>
        <row r="4844">
          <cell r="B4844" t="str">
            <v>Ptma</v>
          </cell>
          <cell r="C4844" t="str">
            <v>prothymosin alpha</v>
          </cell>
          <cell r="D4844">
            <v>0.14027139599999999</v>
          </cell>
          <cell r="E4844">
            <v>0.78932387100000001</v>
          </cell>
          <cell r="F4844" t="str">
            <v>855.0 ± 74.5</v>
          </cell>
          <cell r="G4844" t="str">
            <v>1015.7 ± 119.0</v>
          </cell>
          <cell r="H4844">
            <v>0.14027139599999999</v>
          </cell>
        </row>
        <row r="4845">
          <cell r="B4845" t="str">
            <v>Sidt2</v>
          </cell>
          <cell r="C4845" t="str">
            <v>SID1 transmembrane family member 2 isoform 1 precursor</v>
          </cell>
          <cell r="D4845">
            <v>-0.14023089999999999</v>
          </cell>
          <cell r="E4845">
            <v>0.789735505</v>
          </cell>
          <cell r="F4845" t="str">
            <v>41.6 ± 6.3</v>
          </cell>
          <cell r="G4845" t="str">
            <v>40.4 ± 4.2</v>
          </cell>
          <cell r="H4845">
            <v>0.14023089999999999</v>
          </cell>
        </row>
        <row r="4846">
          <cell r="B4846" t="str">
            <v>Xiap</v>
          </cell>
          <cell r="C4846" t="str">
            <v>E3 ubiquitin-protein ligase XIAP</v>
          </cell>
          <cell r="D4846">
            <v>0.14022414</v>
          </cell>
          <cell r="E4846">
            <v>0.80216588099999997</v>
          </cell>
          <cell r="F4846" t="str">
            <v>28.8 ± 5.9</v>
          </cell>
          <cell r="G4846" t="str">
            <v>34.1 ± 2.8</v>
          </cell>
          <cell r="H4846">
            <v>0.14022414</v>
          </cell>
        </row>
        <row r="4847">
          <cell r="B4847" t="str">
            <v>Nckap1</v>
          </cell>
          <cell r="C4847" t="str">
            <v>nck-associated protein 1 isoform X2</v>
          </cell>
          <cell r="D4847">
            <v>-0.14022247400000001</v>
          </cell>
          <cell r="E4847">
            <v>0.77018878499999999</v>
          </cell>
          <cell r="F4847" t="str">
            <v>95.4 ± 17.0</v>
          </cell>
          <cell r="G4847" t="str">
            <v>93.0 ± 2.3</v>
          </cell>
          <cell r="H4847">
            <v>0.14022247400000001</v>
          </cell>
        </row>
        <row r="4848">
          <cell r="B4848" t="str">
            <v>Paics</v>
          </cell>
          <cell r="C4848" t="str">
            <v>multifunctional protein ADE2 isoform X2</v>
          </cell>
          <cell r="D4848">
            <v>-0.140137131</v>
          </cell>
          <cell r="E4848">
            <v>0.75564109000000002</v>
          </cell>
          <cell r="F4848" t="str">
            <v>556.7 ± 58.3</v>
          </cell>
          <cell r="G4848" t="str">
            <v>545.2 ± 38.2</v>
          </cell>
          <cell r="H4848">
            <v>0.140137131</v>
          </cell>
        </row>
        <row r="4849">
          <cell r="B4849" t="str">
            <v>Scarb2</v>
          </cell>
          <cell r="C4849" t="str">
            <v>lysosome membrane protein 2</v>
          </cell>
          <cell r="D4849">
            <v>0.140126212</v>
          </cell>
          <cell r="E4849">
            <v>0.86361798300000003</v>
          </cell>
          <cell r="F4849" t="str">
            <v>51.4 ± 17.1</v>
          </cell>
          <cell r="G4849" t="str">
            <v>60.5 ± 8.6</v>
          </cell>
          <cell r="H4849">
            <v>0.140126212</v>
          </cell>
        </row>
        <row r="4850">
          <cell r="B4850" t="str">
            <v>Urm1</v>
          </cell>
          <cell r="C4850" t="str">
            <v>ubiquitin-related modifier 1</v>
          </cell>
          <cell r="D4850">
            <v>-0.14008562599999999</v>
          </cell>
          <cell r="E4850">
            <v>0.79759986400000005</v>
          </cell>
          <cell r="F4850" t="str">
            <v>40.8 ± 1.0</v>
          </cell>
          <cell r="G4850" t="str">
            <v>40.1 ± 3.8</v>
          </cell>
          <cell r="H4850">
            <v>0.14008562599999999</v>
          </cell>
        </row>
        <row r="4851">
          <cell r="B4851" t="str">
            <v>Tmx4</v>
          </cell>
          <cell r="C4851" t="str">
            <v>thioredoxin-related transmembrane protein 4 precursor</v>
          </cell>
          <cell r="D4851">
            <v>0.14004541500000001</v>
          </cell>
          <cell r="E4851">
            <v>0.798064314</v>
          </cell>
          <cell r="F4851" t="str">
            <v>13.4 ± 2.0</v>
          </cell>
          <cell r="G4851" t="str">
            <v>15.9 ± 0.4</v>
          </cell>
          <cell r="H4851">
            <v>0.14004541500000001</v>
          </cell>
        </row>
        <row r="4852">
          <cell r="B4852" t="str">
            <v>Sypl</v>
          </cell>
          <cell r="C4852" t="str">
            <v>synaptophysin-like protein 1 isoform X2</v>
          </cell>
          <cell r="D4852">
            <v>-0.14002225800000001</v>
          </cell>
          <cell r="E4852">
            <v>0.84679037000000001</v>
          </cell>
          <cell r="F4852" t="str">
            <v>36.6 ± 6.8</v>
          </cell>
          <cell r="G4852" t="str">
            <v>36.1 ± 3.0</v>
          </cell>
          <cell r="H4852">
            <v>0.14002225800000001</v>
          </cell>
        </row>
        <row r="4853">
          <cell r="B4853" t="str">
            <v>Gng7</v>
          </cell>
          <cell r="C4853" t="str">
            <v>guanine nucleotide-binding protein G(I)/G(S)/G(O) subunit gamma-7</v>
          </cell>
          <cell r="D4853">
            <v>-0.140017383</v>
          </cell>
          <cell r="E4853">
            <v>0.94772257500000001</v>
          </cell>
          <cell r="F4853" t="str">
            <v>3.3 ± 1.2</v>
          </cell>
          <cell r="G4853" t="str">
            <v>3.3 ± 1.1</v>
          </cell>
          <cell r="H4853">
            <v>0.140017383</v>
          </cell>
        </row>
        <row r="4854">
          <cell r="B4854" t="str">
            <v>Trappc9</v>
          </cell>
          <cell r="C4854" t="str">
            <v>trafficking protein particle complex subunit 9 isoform X2</v>
          </cell>
          <cell r="D4854">
            <v>-0.139996066</v>
          </cell>
          <cell r="E4854">
            <v>0.81346012899999998</v>
          </cell>
          <cell r="F4854" t="str">
            <v>26.4 ± 2.2</v>
          </cell>
          <cell r="G4854" t="str">
            <v>25.7 ± 3.4</v>
          </cell>
          <cell r="H4854">
            <v>0.139996066</v>
          </cell>
        </row>
        <row r="4855">
          <cell r="B4855" t="str">
            <v>Akap11</v>
          </cell>
          <cell r="C4855" t="str">
            <v>A-kinase anchor protein 11 isoform X3</v>
          </cell>
          <cell r="D4855">
            <v>-0.139992696</v>
          </cell>
          <cell r="E4855">
            <v>0.88116773800000003</v>
          </cell>
          <cell r="F4855" t="str">
            <v>67.6 ± 18.9</v>
          </cell>
          <cell r="G4855" t="str">
            <v>65.6 ± 16.6</v>
          </cell>
          <cell r="H4855">
            <v>0.139992696</v>
          </cell>
        </row>
        <row r="4856">
          <cell r="B4856" t="str">
            <v>Cep295</v>
          </cell>
          <cell r="C4856" t="str">
            <v>nullcentrosomal protein 295</v>
          </cell>
          <cell r="D4856">
            <v>0.139987268</v>
          </cell>
          <cell r="E4856">
            <v>0.79347195699999995</v>
          </cell>
          <cell r="F4856" t="str">
            <v>17.0 ± 2.6</v>
          </cell>
          <cell r="G4856" t="str">
            <v>20.1 ± 1.4</v>
          </cell>
          <cell r="H4856">
            <v>0.139987268</v>
          </cell>
        </row>
        <row r="4857">
          <cell r="B4857" t="str">
            <v>Aacs</v>
          </cell>
          <cell r="C4857" t="str">
            <v>acetoacetyl-CoA synthetase</v>
          </cell>
          <cell r="D4857">
            <v>0.13997262199999999</v>
          </cell>
          <cell r="E4857">
            <v>0.81490750999999995</v>
          </cell>
          <cell r="F4857" t="str">
            <v>48.4 ± 10.4</v>
          </cell>
          <cell r="G4857" t="str">
            <v>57.3 ± 7.6</v>
          </cell>
          <cell r="H4857">
            <v>0.13997262199999999</v>
          </cell>
        </row>
        <row r="4858">
          <cell r="B4858" t="str">
            <v>Ctage5</v>
          </cell>
          <cell r="C4858" t="str">
            <v>cTAGE family member 5 isoform X4</v>
          </cell>
          <cell r="D4858">
            <v>-0.13990190399999999</v>
          </cell>
          <cell r="E4858">
            <v>0.84459951</v>
          </cell>
          <cell r="F4858" t="str">
            <v>120.3 ± 20.7</v>
          </cell>
          <cell r="G4858" t="str">
            <v>117.8 ± 11.6</v>
          </cell>
          <cell r="H4858">
            <v>0.13990190399999999</v>
          </cell>
        </row>
        <row r="4859">
          <cell r="B4859" t="str">
            <v>Frk</v>
          </cell>
          <cell r="C4859" t="str">
            <v>tyrosine-protein kinase FRK isoform X1</v>
          </cell>
          <cell r="D4859">
            <v>-0.139864501</v>
          </cell>
          <cell r="E4859">
            <v>0.82793316900000002</v>
          </cell>
          <cell r="F4859" t="str">
            <v>99.8 ± 11.6</v>
          </cell>
          <cell r="G4859" t="str">
            <v>98.1 ± 16.1</v>
          </cell>
          <cell r="H4859">
            <v>0.139864501</v>
          </cell>
        </row>
        <row r="4860">
          <cell r="B4860" t="str">
            <v>Pomp</v>
          </cell>
          <cell r="C4860" t="str">
            <v>proteasome maturation protein</v>
          </cell>
          <cell r="D4860">
            <v>0.13985462800000001</v>
          </cell>
          <cell r="E4860">
            <v>0.789735505</v>
          </cell>
          <cell r="F4860" t="str">
            <v>74.1 ± 9.1</v>
          </cell>
          <cell r="G4860" t="str">
            <v>88.0 ± 8.7</v>
          </cell>
          <cell r="H4860">
            <v>0.13985462800000001</v>
          </cell>
        </row>
        <row r="4861">
          <cell r="B4861" t="str">
            <v>Dnajb1</v>
          </cell>
          <cell r="C4861" t="str">
            <v>dnaJ homolog subfamily B member 1 isoform 2</v>
          </cell>
          <cell r="D4861">
            <v>0.13985113599999999</v>
          </cell>
          <cell r="E4861">
            <v>0.80979569500000004</v>
          </cell>
          <cell r="F4861" t="str">
            <v>66.0 ± 10.6</v>
          </cell>
          <cell r="G4861" t="str">
            <v>78.3 ± 7.5</v>
          </cell>
          <cell r="H4861">
            <v>0.13985113599999999</v>
          </cell>
        </row>
        <row r="4862">
          <cell r="B4862" t="str">
            <v>Adipor2</v>
          </cell>
          <cell r="C4862" t="str">
            <v>adiponectin receptor protein 2 isoform X1</v>
          </cell>
          <cell r="D4862">
            <v>-0.13974757400000001</v>
          </cell>
          <cell r="E4862">
            <v>0.791185633</v>
          </cell>
          <cell r="F4862" t="str">
            <v>51.5 ± 5.8</v>
          </cell>
          <cell r="G4862" t="str">
            <v>51.2 ± 5.4</v>
          </cell>
          <cell r="H4862">
            <v>0.13974757400000001</v>
          </cell>
        </row>
        <row r="4863">
          <cell r="B4863" t="str">
            <v>Ttll4</v>
          </cell>
          <cell r="C4863" t="str">
            <v>tubulin polyglutamylase TTLL4 isoform X1</v>
          </cell>
          <cell r="D4863">
            <v>-0.13969962699999999</v>
          </cell>
          <cell r="E4863">
            <v>0.75564109000000002</v>
          </cell>
          <cell r="F4863" t="str">
            <v>26.2 ± 1.3</v>
          </cell>
          <cell r="G4863" t="str">
            <v>25.7 ± 1.1</v>
          </cell>
          <cell r="H4863">
            <v>0.13969962699999999</v>
          </cell>
        </row>
        <row r="4864">
          <cell r="B4864" t="str">
            <v>Tubg1</v>
          </cell>
          <cell r="C4864" t="str">
            <v>tubulin gamma-1 chain isoform X1</v>
          </cell>
          <cell r="D4864">
            <v>0.13967770299999999</v>
          </cell>
          <cell r="E4864">
            <v>0.82832810300000004</v>
          </cell>
          <cell r="F4864" t="str">
            <v>61.1 ± 6.4</v>
          </cell>
          <cell r="G4864" t="str">
            <v>73.1 ± 7.7</v>
          </cell>
          <cell r="H4864">
            <v>0.13967770299999999</v>
          </cell>
        </row>
        <row r="4865">
          <cell r="B4865" t="str">
            <v>Arpc2</v>
          </cell>
          <cell r="C4865" t="str">
            <v>actin-related protein 2/3 complex subunit 2</v>
          </cell>
          <cell r="D4865">
            <v>-0.139643711</v>
          </cell>
          <cell r="E4865">
            <v>0.77792313099999999</v>
          </cell>
          <cell r="F4865" t="str">
            <v>262.8 ± 25.2</v>
          </cell>
          <cell r="G4865" t="str">
            <v>257.2 ± 30.3</v>
          </cell>
          <cell r="H4865">
            <v>0.139643711</v>
          </cell>
        </row>
        <row r="4866">
          <cell r="B4866" t="str">
            <v>Snapc3</v>
          </cell>
          <cell r="C4866" t="str">
            <v>snRNA-activating protein complex subunit 3</v>
          </cell>
          <cell r="D4866">
            <v>0.13960118099999999</v>
          </cell>
          <cell r="E4866">
            <v>0.86540610200000001</v>
          </cell>
          <cell r="F4866" t="str">
            <v>14.9 ± 1.3</v>
          </cell>
          <cell r="G4866" t="str">
            <v>17.8 ± 1.4</v>
          </cell>
          <cell r="H4866">
            <v>0.13960118099999999</v>
          </cell>
        </row>
        <row r="4867">
          <cell r="B4867" t="str">
            <v>Cep63</v>
          </cell>
          <cell r="C4867" t="str">
            <v>centrosomal protein of 63 kDa isoform X22</v>
          </cell>
          <cell r="D4867">
            <v>0.139532449</v>
          </cell>
          <cell r="E4867">
            <v>0.86475458599999999</v>
          </cell>
          <cell r="F4867" t="str">
            <v>11.1 ± 1.4</v>
          </cell>
          <cell r="G4867" t="str">
            <v>13.1 ± 0.4</v>
          </cell>
          <cell r="H4867">
            <v>0.139532449</v>
          </cell>
        </row>
        <row r="4868">
          <cell r="B4868" t="str">
            <v>Acat2</v>
          </cell>
          <cell r="C4868" t="str">
            <v>acetyl-CoA acetyltransferase, cytosolic</v>
          </cell>
          <cell r="D4868">
            <v>0.13950061699999999</v>
          </cell>
          <cell r="E4868">
            <v>0.79326129199999995</v>
          </cell>
          <cell r="F4868" t="str">
            <v>44.0 ± 1.0</v>
          </cell>
          <cell r="G4868" t="str">
            <v>52.5 ± 2.0</v>
          </cell>
          <cell r="H4868">
            <v>0.13950061699999999</v>
          </cell>
        </row>
        <row r="4869">
          <cell r="B4869" t="str">
            <v>Nsmce4a</v>
          </cell>
          <cell r="C4869" t="str">
            <v>non-structural maintenance of chromosomes element 4 homolog A</v>
          </cell>
          <cell r="D4869">
            <v>0.13947638200000001</v>
          </cell>
          <cell r="E4869">
            <v>0.78063735099999998</v>
          </cell>
          <cell r="F4869" t="str">
            <v>75.5 ± 3.9</v>
          </cell>
          <cell r="G4869" t="str">
            <v>89.8 ± 0.7</v>
          </cell>
          <cell r="H4869">
            <v>0.13947638200000001</v>
          </cell>
        </row>
        <row r="4870">
          <cell r="B4870" t="str">
            <v>Dhx8</v>
          </cell>
          <cell r="C4870" t="str">
            <v>ATP-dependent RNA helicase DHX8</v>
          </cell>
          <cell r="D4870">
            <v>0.139420983</v>
          </cell>
          <cell r="E4870">
            <v>0.86482815899999999</v>
          </cell>
          <cell r="F4870" t="str">
            <v>25.6 ± 5.5</v>
          </cell>
          <cell r="G4870" t="str">
            <v>30.7 ± 1.4</v>
          </cell>
          <cell r="H4870">
            <v>0.139420983</v>
          </cell>
        </row>
        <row r="4871">
          <cell r="B4871" t="str">
            <v>Zdhhc7</v>
          </cell>
          <cell r="C4871" t="str">
            <v>palmitoyltransferase ZDHHC7 isoform X1</v>
          </cell>
          <cell r="D4871">
            <v>-0.13941468600000001</v>
          </cell>
          <cell r="E4871">
            <v>0.84737535799999997</v>
          </cell>
          <cell r="F4871" t="str">
            <v>25.3 ± 4.5</v>
          </cell>
          <cell r="G4871" t="str">
            <v>24.7 ± 3.8</v>
          </cell>
          <cell r="H4871">
            <v>0.13941468600000001</v>
          </cell>
        </row>
        <row r="4872">
          <cell r="B4872" t="str">
            <v>Dolk</v>
          </cell>
          <cell r="C4872" t="str">
            <v>dolichol kinase</v>
          </cell>
          <cell r="D4872">
            <v>0.13937887199999999</v>
          </cell>
          <cell r="E4872">
            <v>0.836531464</v>
          </cell>
          <cell r="F4872" t="str">
            <v>22.0 ± 1.2</v>
          </cell>
          <cell r="G4872" t="str">
            <v>26.1 ± 1.8</v>
          </cell>
          <cell r="H4872">
            <v>0.13937887199999999</v>
          </cell>
        </row>
        <row r="4873">
          <cell r="B4873" t="str">
            <v>Bcl2l13</v>
          </cell>
          <cell r="C4873" t="str">
            <v>bcl-2-like protein 13 isoform X2</v>
          </cell>
          <cell r="D4873">
            <v>-0.13937113700000001</v>
          </cell>
          <cell r="E4873">
            <v>0.83516997800000004</v>
          </cell>
          <cell r="F4873" t="str">
            <v>21.2 ± 3.8</v>
          </cell>
          <cell r="G4873" t="str">
            <v>20.7 ± 3.7</v>
          </cell>
          <cell r="H4873">
            <v>0.13937113700000001</v>
          </cell>
        </row>
        <row r="4874">
          <cell r="B4874" t="str">
            <v>Adck5</v>
          </cell>
          <cell r="C4874" t="str">
            <v>uncharacterized aarF domain-containing protein kinase 5</v>
          </cell>
          <cell r="D4874">
            <v>-0.13933964500000001</v>
          </cell>
          <cell r="E4874">
            <v>0.837030622</v>
          </cell>
          <cell r="F4874" t="str">
            <v>27.6 ± 0.6</v>
          </cell>
          <cell r="G4874" t="str">
            <v>27.2 ± 3.5</v>
          </cell>
          <cell r="H4874">
            <v>0.13933964500000001</v>
          </cell>
        </row>
        <row r="4875">
          <cell r="B4875" t="str">
            <v>Sirt6</v>
          </cell>
          <cell r="C4875" t="str">
            <v>NAD-dependent protein deacetylase sirtuin-6 isoform X2</v>
          </cell>
          <cell r="D4875">
            <v>-0.139318569</v>
          </cell>
          <cell r="E4875">
            <v>0.86482815899999999</v>
          </cell>
          <cell r="F4875" t="str">
            <v>24.1 ± 1.8</v>
          </cell>
          <cell r="G4875" t="str">
            <v>24.1 ± 3.4</v>
          </cell>
          <cell r="H4875">
            <v>0.139318569</v>
          </cell>
        </row>
        <row r="4876">
          <cell r="B4876" t="str">
            <v>Larp1b</v>
          </cell>
          <cell r="C4876" t="str">
            <v>la-related protein 1B</v>
          </cell>
          <cell r="D4876">
            <v>-0.13931444700000001</v>
          </cell>
          <cell r="E4876">
            <v>0.84459951</v>
          </cell>
          <cell r="F4876" t="str">
            <v>24.7 ± 2.2</v>
          </cell>
          <cell r="G4876" t="str">
            <v>24.3 ± 2.2</v>
          </cell>
          <cell r="H4876">
            <v>0.13931444700000001</v>
          </cell>
        </row>
        <row r="4877">
          <cell r="B4877" t="str">
            <v>Med8</v>
          </cell>
          <cell r="C4877" t="str">
            <v>mediator of RNA polymerase II transcription subunit 8 isoform X2</v>
          </cell>
          <cell r="D4877">
            <v>0.13928726499999999</v>
          </cell>
          <cell r="E4877">
            <v>0.86678252300000003</v>
          </cell>
          <cell r="F4877" t="str">
            <v>18.3 ± 0.9</v>
          </cell>
          <cell r="G4877" t="str">
            <v>21.9 ± 2.6</v>
          </cell>
          <cell r="H4877">
            <v>0.13928726499999999</v>
          </cell>
        </row>
        <row r="4878">
          <cell r="B4878" t="str">
            <v>L3mbtl2</v>
          </cell>
          <cell r="C4878" t="str">
            <v>lethal(3)malignant brain tumor-like protein 2 isoform 2</v>
          </cell>
          <cell r="D4878">
            <v>0.13924888699999999</v>
          </cell>
          <cell r="E4878">
            <v>0.81532808899999998</v>
          </cell>
          <cell r="F4878" t="str">
            <v>23.4 ± 1.0</v>
          </cell>
          <cell r="G4878" t="str">
            <v>27.9 ± 3.2</v>
          </cell>
          <cell r="H4878">
            <v>0.13924888699999999</v>
          </cell>
        </row>
        <row r="4879">
          <cell r="B4879" t="str">
            <v>Atxn7l3</v>
          </cell>
          <cell r="C4879" t="str">
            <v>ataxin-7-like protein 3 isoform a</v>
          </cell>
          <cell r="D4879">
            <v>0.13920401199999999</v>
          </cell>
          <cell r="E4879">
            <v>0.80979569500000004</v>
          </cell>
          <cell r="F4879" t="str">
            <v>38.0 ± 4.3</v>
          </cell>
          <cell r="G4879" t="str">
            <v>45.6 ± 0.2</v>
          </cell>
          <cell r="H4879">
            <v>0.13920401199999999</v>
          </cell>
        </row>
        <row r="4880">
          <cell r="B4880" t="str">
            <v>Zfyve21</v>
          </cell>
          <cell r="C4880" t="str">
            <v>zinc finger FYVE domain-containing protein 21 isoform X5</v>
          </cell>
          <cell r="D4880">
            <v>0.13919968099999999</v>
          </cell>
          <cell r="E4880">
            <v>0.82947925300000003</v>
          </cell>
          <cell r="F4880" t="str">
            <v>38.0 ± 2.6</v>
          </cell>
          <cell r="G4880" t="str">
            <v>45.2 ± 2.9</v>
          </cell>
          <cell r="H4880">
            <v>0.13919968099999999</v>
          </cell>
        </row>
        <row r="4881">
          <cell r="B4881" t="str">
            <v>Ptpn12</v>
          </cell>
          <cell r="C4881" t="str">
            <v>tyrosine-protein phosphatase non-receptor type 12 isoform X2</v>
          </cell>
          <cell r="D4881">
            <v>-0.13915812799999999</v>
          </cell>
          <cell r="E4881">
            <v>0.84113131699999999</v>
          </cell>
          <cell r="F4881" t="str">
            <v>35.1 ± 8.7</v>
          </cell>
          <cell r="G4881" t="str">
            <v>34.2 ± 4.1</v>
          </cell>
          <cell r="H4881">
            <v>0.13915812799999999</v>
          </cell>
        </row>
        <row r="4882">
          <cell r="B4882" t="str">
            <v>Mmd</v>
          </cell>
          <cell r="C4882" t="str">
            <v>monocyte to macrophage differentiation factor isoform X1</v>
          </cell>
          <cell r="D4882">
            <v>-0.13914036900000001</v>
          </cell>
          <cell r="E4882">
            <v>0.96251672600000004</v>
          </cell>
          <cell r="F4882" t="str">
            <v>2.5 ± 1.4</v>
          </cell>
          <cell r="G4882" t="str">
            <v>2.5 ± 0.6</v>
          </cell>
          <cell r="H4882">
            <v>0.13914036900000001</v>
          </cell>
        </row>
        <row r="4883">
          <cell r="B4883" t="str">
            <v>Hnrnpa0</v>
          </cell>
          <cell r="C4883" t="str">
            <v>heterogeneous nuclear ribonucleoprotein A0</v>
          </cell>
          <cell r="D4883">
            <v>0.13911620099999999</v>
          </cell>
          <cell r="E4883">
            <v>0.76937378400000001</v>
          </cell>
          <cell r="F4883" t="str">
            <v>91.4 ± 8.9</v>
          </cell>
          <cell r="G4883" t="str">
            <v>108.7 ± 7.1</v>
          </cell>
          <cell r="H4883">
            <v>0.13911620099999999</v>
          </cell>
        </row>
        <row r="4884">
          <cell r="B4884" t="str">
            <v>Axl</v>
          </cell>
          <cell r="C4884" t="str">
            <v>tyrosine-protein kinase receptor UFO isoform X4</v>
          </cell>
          <cell r="D4884">
            <v>0.13910626200000001</v>
          </cell>
          <cell r="E4884">
            <v>0.86540610200000001</v>
          </cell>
          <cell r="F4884" t="str">
            <v>25.6 ± 6.0</v>
          </cell>
          <cell r="G4884" t="str">
            <v>30.4 ± 7.4</v>
          </cell>
          <cell r="H4884">
            <v>0.13910626200000001</v>
          </cell>
        </row>
        <row r="4885">
          <cell r="B4885" t="str">
            <v>Iqgap3</v>
          </cell>
          <cell r="C4885" t="str">
            <v>ras GTPase-activating-like protein IQGAP3 isoform X1</v>
          </cell>
          <cell r="D4885">
            <v>0.139087186</v>
          </cell>
          <cell r="E4885">
            <v>0.791185633</v>
          </cell>
          <cell r="F4885" t="str">
            <v>38.5 ± 3.5</v>
          </cell>
          <cell r="G4885" t="str">
            <v>45.7 ± 6.6</v>
          </cell>
          <cell r="H4885">
            <v>0.139087186</v>
          </cell>
        </row>
        <row r="4886">
          <cell r="B4886" t="str">
            <v>Ctdspl2</v>
          </cell>
          <cell r="C4886" t="str">
            <v>CTD small phosphatase-like protein 2 isoform X1</v>
          </cell>
          <cell r="D4886">
            <v>0.13906736</v>
          </cell>
          <cell r="E4886">
            <v>0.77691898800000003</v>
          </cell>
          <cell r="F4886" t="str">
            <v>40.1 ± 3.2</v>
          </cell>
          <cell r="G4886" t="str">
            <v>47.6 ± 3.7</v>
          </cell>
          <cell r="H4886">
            <v>0.13906736</v>
          </cell>
        </row>
        <row r="4887">
          <cell r="B4887" t="str">
            <v>Hoxb8</v>
          </cell>
          <cell r="C4887" t="str">
            <v>homeobox protein Hox-B8 isoform X1</v>
          </cell>
          <cell r="D4887">
            <v>0.13900847499999999</v>
          </cell>
          <cell r="E4887">
            <v>0.89018829899999996</v>
          </cell>
          <cell r="F4887" t="str">
            <v>11.5 ± 1.1</v>
          </cell>
          <cell r="G4887" t="str">
            <v>13.6 ± 2.8</v>
          </cell>
          <cell r="H4887">
            <v>0.13900847499999999</v>
          </cell>
        </row>
        <row r="4888">
          <cell r="B4888" t="str">
            <v>Dnajc15</v>
          </cell>
          <cell r="C4888" t="str">
            <v>dnaJ homolog subfamily C member 15</v>
          </cell>
          <cell r="D4888">
            <v>-0.13898461000000001</v>
          </cell>
          <cell r="E4888">
            <v>0.89699085700000003</v>
          </cell>
          <cell r="F4888" t="str">
            <v>48.2 ± 5.3</v>
          </cell>
          <cell r="G4888" t="str">
            <v>47.2 ± 11.0</v>
          </cell>
          <cell r="H4888">
            <v>0.13898461000000001</v>
          </cell>
        </row>
        <row r="4889">
          <cell r="B4889" t="str">
            <v>Prmt2</v>
          </cell>
          <cell r="C4889" t="str">
            <v>protein arginine N-methyltransferase 2 isoform 1</v>
          </cell>
          <cell r="D4889">
            <v>-0.138953192</v>
          </cell>
          <cell r="E4889">
            <v>0.84459951</v>
          </cell>
          <cell r="F4889" t="str">
            <v>46.1 ± 3.6</v>
          </cell>
          <cell r="G4889" t="str">
            <v>45.3 ± 9.0</v>
          </cell>
          <cell r="H4889">
            <v>0.138953192</v>
          </cell>
        </row>
        <row r="4890">
          <cell r="B4890" t="str">
            <v>Ice1</v>
          </cell>
          <cell r="C4890" t="str">
            <v>little elongation complex subunit 1</v>
          </cell>
          <cell r="D4890">
            <v>0.13889737199999999</v>
          </cell>
          <cell r="E4890">
            <v>0.78288866599999996</v>
          </cell>
          <cell r="F4890" t="str">
            <v>14.4 ± 1.1</v>
          </cell>
          <cell r="G4890" t="str">
            <v>17.1 ± 1.0</v>
          </cell>
          <cell r="H4890">
            <v>0.13889737199999999</v>
          </cell>
        </row>
        <row r="4891">
          <cell r="B4891" t="str">
            <v>Abcg2</v>
          </cell>
          <cell r="C4891" t="str">
            <v>ATP-binding cassette sub-family G member 2 isoform X1</v>
          </cell>
          <cell r="D4891">
            <v>-0.13885198600000001</v>
          </cell>
          <cell r="E4891">
            <v>0.958272126</v>
          </cell>
          <cell r="F4891" t="str">
            <v>4.7 ± 2.9</v>
          </cell>
          <cell r="G4891" t="str">
            <v>4.3 ± 2.6</v>
          </cell>
          <cell r="H4891">
            <v>0.13885198600000001</v>
          </cell>
        </row>
        <row r="4892">
          <cell r="B4892" t="str">
            <v>Xpa</v>
          </cell>
          <cell r="C4892" t="str">
            <v>DNA repair protein complementing XP-A cells homolog</v>
          </cell>
          <cell r="D4892">
            <v>0.138851432</v>
          </cell>
          <cell r="E4892">
            <v>0.91516680900000003</v>
          </cell>
          <cell r="F4892" t="str">
            <v>13.0 ± 0.5</v>
          </cell>
          <cell r="G4892" t="str">
            <v>15.5 ± 1.7</v>
          </cell>
          <cell r="H4892">
            <v>0.138851432</v>
          </cell>
        </row>
        <row r="4893">
          <cell r="B4893" t="str">
            <v>Sec61a1</v>
          </cell>
          <cell r="C4893" t="str">
            <v>protein transport protein Sec61 subunit alpha isoform 1</v>
          </cell>
          <cell r="D4893">
            <v>-0.13878760200000001</v>
          </cell>
          <cell r="E4893">
            <v>0.77792313099999999</v>
          </cell>
          <cell r="F4893" t="str">
            <v>137.9 ± 12.7</v>
          </cell>
          <cell r="G4893" t="str">
            <v>135.1 ± 16.1</v>
          </cell>
          <cell r="H4893">
            <v>0.13878760200000001</v>
          </cell>
        </row>
        <row r="4894">
          <cell r="B4894" t="str">
            <v>Eif5a</v>
          </cell>
          <cell r="C4894" t="str">
            <v>eukaryotic translation initiation factor 5A-1</v>
          </cell>
          <cell r="D4894">
            <v>-0.138768794</v>
          </cell>
          <cell r="E4894">
            <v>0.77056588999999998</v>
          </cell>
          <cell r="F4894" t="str">
            <v>306.3 ± 36.3</v>
          </cell>
          <cell r="G4894" t="str">
            <v>300.0 ± 26.1</v>
          </cell>
          <cell r="H4894">
            <v>0.138768794</v>
          </cell>
        </row>
        <row r="4895">
          <cell r="B4895" t="str">
            <v>Natd1</v>
          </cell>
          <cell r="C4895" t="str">
            <v>protein NATD1</v>
          </cell>
          <cell r="D4895">
            <v>-0.138707835</v>
          </cell>
          <cell r="E4895">
            <v>0.83394160500000003</v>
          </cell>
          <cell r="F4895" t="str">
            <v>17.0 ± 2.2</v>
          </cell>
          <cell r="G4895" t="str">
            <v>16.6 ± 2.3</v>
          </cell>
          <cell r="H4895">
            <v>0.138707835</v>
          </cell>
        </row>
        <row r="4896">
          <cell r="B4896" t="str">
            <v>St5</v>
          </cell>
          <cell r="C4896" t="str">
            <v>suppression of tumorigenicity 5 protein isoform X4</v>
          </cell>
          <cell r="D4896">
            <v>-0.138679839</v>
          </cell>
          <cell r="E4896">
            <v>0.84392024099999996</v>
          </cell>
          <cell r="F4896" t="str">
            <v>18.9 ± 3.5</v>
          </cell>
          <cell r="G4896" t="str">
            <v>18.6 ± 2.2</v>
          </cell>
          <cell r="H4896">
            <v>0.138679839</v>
          </cell>
        </row>
        <row r="4897">
          <cell r="B4897" t="str">
            <v>Rlim</v>
          </cell>
          <cell r="C4897" t="str">
            <v>E3 ubiquitin-protein ligase RLIM</v>
          </cell>
          <cell r="D4897">
            <v>0.138648097</v>
          </cell>
          <cell r="E4897">
            <v>0.75432115099999997</v>
          </cell>
          <cell r="F4897" t="str">
            <v>53.5 ± 2.2</v>
          </cell>
          <cell r="G4897" t="str">
            <v>63.6 ± 2.4</v>
          </cell>
          <cell r="H4897">
            <v>0.138648097</v>
          </cell>
        </row>
        <row r="4898">
          <cell r="B4898" t="str">
            <v>Kitl</v>
          </cell>
          <cell r="C4898" t="str">
            <v>kit ligand isoform 2 precursor</v>
          </cell>
          <cell r="D4898">
            <v>0.13861708</v>
          </cell>
          <cell r="E4898">
            <v>0.960589044</v>
          </cell>
          <cell r="F4898" t="str">
            <v>1.5 ± 1.0</v>
          </cell>
          <cell r="G4898" t="str">
            <v>1.8 ± 0.6</v>
          </cell>
          <cell r="H4898">
            <v>0.13861708</v>
          </cell>
        </row>
        <row r="4899">
          <cell r="B4899" t="str">
            <v>Egfl8</v>
          </cell>
          <cell r="C4899" t="str">
            <v>epidermal growth factor-like protein 8 isoform X2</v>
          </cell>
          <cell r="D4899">
            <v>0.138592615</v>
          </cell>
          <cell r="E4899">
            <v>0.93417866400000005</v>
          </cell>
          <cell r="F4899" t="str">
            <v>5.6 ± 0.3</v>
          </cell>
          <cell r="G4899" t="str">
            <v>6.7 ± 0.8</v>
          </cell>
          <cell r="H4899">
            <v>0.138592615</v>
          </cell>
        </row>
        <row r="4900">
          <cell r="B4900" t="str">
            <v>Fcho1</v>
          </cell>
          <cell r="C4900" t="str">
            <v>F-BAR domain only protein 1 isoform X2</v>
          </cell>
          <cell r="D4900">
            <v>0.13857248</v>
          </cell>
          <cell r="E4900">
            <v>0.89306061800000003</v>
          </cell>
          <cell r="F4900" t="str">
            <v>10.0 ± 1.5</v>
          </cell>
          <cell r="G4900" t="str">
            <v>11.8 ± 2.5</v>
          </cell>
          <cell r="H4900">
            <v>0.13857248</v>
          </cell>
        </row>
        <row r="4901">
          <cell r="B4901" t="str">
            <v>C1d</v>
          </cell>
          <cell r="C4901" t="str">
            <v>nuclear nucleic acid-binding protein C1D</v>
          </cell>
          <cell r="D4901">
            <v>0.13854625500000001</v>
          </cell>
          <cell r="E4901">
            <v>0.81414425700000004</v>
          </cell>
          <cell r="F4901" t="str">
            <v>19.4 ± 0.8</v>
          </cell>
          <cell r="G4901" t="str">
            <v>23.1 ± 0.6</v>
          </cell>
          <cell r="H4901">
            <v>0.13854625500000001</v>
          </cell>
        </row>
        <row r="4902">
          <cell r="B4902" t="str">
            <v>Rasa2</v>
          </cell>
          <cell r="C4902" t="str">
            <v>ras GTPase-activating protein 2 isoform X4</v>
          </cell>
          <cell r="D4902">
            <v>-0.138534993</v>
          </cell>
          <cell r="E4902">
            <v>0.84388742000000005</v>
          </cell>
          <cell r="F4902" t="str">
            <v>9.0 ± 1.2</v>
          </cell>
          <cell r="G4902" t="str">
            <v>8.8 ± 0.7</v>
          </cell>
          <cell r="H4902">
            <v>0.138534993</v>
          </cell>
        </row>
        <row r="4903">
          <cell r="B4903" t="str">
            <v>Spef1</v>
          </cell>
          <cell r="C4903" t="str">
            <v>sperm flagellar protein 1</v>
          </cell>
          <cell r="D4903">
            <v>0.13851134300000001</v>
          </cell>
          <cell r="E4903">
            <v>0.92331824600000001</v>
          </cell>
          <cell r="F4903" t="str">
            <v>5.4 ± 1.3</v>
          </cell>
          <cell r="G4903" t="str">
            <v>6.4 ± 1.4</v>
          </cell>
          <cell r="H4903">
            <v>0.13851134300000001</v>
          </cell>
        </row>
        <row r="4904">
          <cell r="B4904" t="str">
            <v>Zranb1</v>
          </cell>
          <cell r="C4904" t="str">
            <v>ubiquitin thioesterase Zranb1 isoform X3</v>
          </cell>
          <cell r="D4904">
            <v>0.138495119</v>
          </cell>
          <cell r="E4904">
            <v>0.81424001899999998</v>
          </cell>
          <cell r="F4904" t="str">
            <v>31.8 ± 4.0</v>
          </cell>
          <cell r="G4904" t="str">
            <v>37.7 ± 0.5</v>
          </cell>
          <cell r="H4904">
            <v>0.138495119</v>
          </cell>
        </row>
        <row r="4905">
          <cell r="B4905" t="str">
            <v>Pdcd7</v>
          </cell>
          <cell r="C4905" t="str">
            <v>programmed cell death protein 7</v>
          </cell>
          <cell r="D4905">
            <v>0.13848497600000001</v>
          </cell>
          <cell r="E4905">
            <v>0.89959682500000004</v>
          </cell>
          <cell r="F4905" t="str">
            <v>8.2 ± 0.5</v>
          </cell>
          <cell r="G4905" t="str">
            <v>9.7 ± 1.1</v>
          </cell>
          <cell r="H4905">
            <v>0.13848497600000001</v>
          </cell>
        </row>
        <row r="4906">
          <cell r="B4906" t="str">
            <v>Snx25</v>
          </cell>
          <cell r="C4906" t="str">
            <v>sorting nexin-25</v>
          </cell>
          <cell r="D4906">
            <v>0.138479294</v>
          </cell>
          <cell r="E4906">
            <v>0.89959682500000004</v>
          </cell>
          <cell r="F4906" t="str">
            <v>19.6 ± 6.7</v>
          </cell>
          <cell r="G4906" t="str">
            <v>23.1 ± 4.6</v>
          </cell>
          <cell r="H4906">
            <v>0.138479294</v>
          </cell>
        </row>
        <row r="4907">
          <cell r="B4907" t="str">
            <v>Psmg3</v>
          </cell>
          <cell r="C4907" t="str">
            <v>proteasome assembly chaperone 3 isoform X1</v>
          </cell>
          <cell r="D4907">
            <v>-0.13846229199999999</v>
          </cell>
          <cell r="E4907">
            <v>0.86830869899999996</v>
          </cell>
          <cell r="F4907" t="str">
            <v>44.8 ± 4.6</v>
          </cell>
          <cell r="G4907" t="str">
            <v>44.0 ± 6.8</v>
          </cell>
          <cell r="H4907">
            <v>0.13846229199999999</v>
          </cell>
        </row>
        <row r="4908">
          <cell r="B4908" t="str">
            <v>Uqcrfs1</v>
          </cell>
          <cell r="C4908" t="str">
            <v>cytochrome b-c1 complex subunit Rieske, mitochondrial</v>
          </cell>
          <cell r="D4908">
            <v>0.13841564200000001</v>
          </cell>
          <cell r="E4908">
            <v>0.80634336200000001</v>
          </cell>
          <cell r="F4908" t="str">
            <v>120.0 ± 10.3</v>
          </cell>
          <cell r="G4908" t="str">
            <v>143.3 ± 15.6</v>
          </cell>
          <cell r="H4908">
            <v>0.13841564200000001</v>
          </cell>
        </row>
        <row r="4909">
          <cell r="B4909" t="str">
            <v>Sumf2</v>
          </cell>
          <cell r="C4909" t="str">
            <v>sulfatase-modifying factor 2 precursor</v>
          </cell>
          <cell r="D4909">
            <v>0.13840306299999999</v>
          </cell>
          <cell r="E4909">
            <v>0.86226458699999997</v>
          </cell>
          <cell r="F4909" t="str">
            <v>15.6 ± 1.3</v>
          </cell>
          <cell r="G4909" t="str">
            <v>18.6 ± 2.5</v>
          </cell>
          <cell r="H4909">
            <v>0.13840306299999999</v>
          </cell>
        </row>
        <row r="4910">
          <cell r="B4910" t="str">
            <v>Tymp</v>
          </cell>
          <cell r="C4910" t="str">
            <v>thymidine phosphorylase</v>
          </cell>
          <cell r="D4910">
            <v>-0.13836384800000001</v>
          </cell>
          <cell r="E4910">
            <v>0.81794123299999999</v>
          </cell>
          <cell r="F4910" t="str">
            <v>35.8 ± 1.8</v>
          </cell>
          <cell r="G4910" t="str">
            <v>35.2 ± 3.4</v>
          </cell>
          <cell r="H4910">
            <v>0.13836384800000001</v>
          </cell>
        </row>
        <row r="4911">
          <cell r="B4911" t="str">
            <v>Txndc5</v>
          </cell>
          <cell r="C4911" t="str">
            <v>thioredoxin domain-containing protein 5 isoform 3</v>
          </cell>
          <cell r="D4911">
            <v>-0.13833805800000001</v>
          </cell>
          <cell r="E4911">
            <v>0.75851567600000003</v>
          </cell>
          <cell r="F4911" t="str">
            <v>102.5 ± 11.1</v>
          </cell>
          <cell r="G4911" t="str">
            <v>100.3 ± 1.1</v>
          </cell>
          <cell r="H4911">
            <v>0.13833805800000001</v>
          </cell>
        </row>
        <row r="4912">
          <cell r="B4912" t="str">
            <v>Mamdc4</v>
          </cell>
          <cell r="C4912" t="str">
            <v>apical endosomal glycoprotein isoform X11</v>
          </cell>
          <cell r="D4912">
            <v>0.13830709299999999</v>
          </cell>
          <cell r="E4912">
            <v>0.89877118</v>
          </cell>
          <cell r="F4912" t="str">
            <v>5.2 ± 0.6</v>
          </cell>
          <cell r="G4912" t="str">
            <v>6.2 ± 0.9</v>
          </cell>
          <cell r="H4912">
            <v>0.13830709299999999</v>
          </cell>
        </row>
        <row r="4913">
          <cell r="B4913" t="str">
            <v>Magi1</v>
          </cell>
          <cell r="C4913" t="str">
            <v>membrane-associated guanylate kinase, WW and PDZ domain-containing protein 1 isoform h</v>
          </cell>
          <cell r="D4913">
            <v>-0.13829849699999999</v>
          </cell>
          <cell r="E4913">
            <v>0.86361798300000003</v>
          </cell>
          <cell r="F4913" t="str">
            <v>23.4 ± 2.8</v>
          </cell>
          <cell r="G4913" t="str">
            <v>21.9 ± 5.2</v>
          </cell>
          <cell r="H4913">
            <v>0.13829849699999999</v>
          </cell>
        </row>
        <row r="4914">
          <cell r="B4914" t="str">
            <v>Bysl</v>
          </cell>
          <cell r="C4914" t="str">
            <v>bystin</v>
          </cell>
          <cell r="D4914">
            <v>-0.13821730400000001</v>
          </cell>
          <cell r="E4914">
            <v>0.806023449</v>
          </cell>
          <cell r="F4914" t="str">
            <v>18.4 ± 0.5</v>
          </cell>
          <cell r="G4914" t="str">
            <v>18.1 ± 1.3</v>
          </cell>
          <cell r="H4914">
            <v>0.13821730400000001</v>
          </cell>
        </row>
        <row r="4915">
          <cell r="B4915" t="str">
            <v>9930021J03Rik</v>
          </cell>
          <cell r="C4915" t="str">
            <v>uncharacterized protein KIAA2026 homolog isoform X10</v>
          </cell>
          <cell r="D4915">
            <v>0.13821192600000001</v>
          </cell>
          <cell r="E4915">
            <v>0.79365755400000004</v>
          </cell>
          <cell r="F4915" t="str">
            <v>26.5 ± 3.1</v>
          </cell>
          <cell r="G4915" t="str">
            <v>31.4 ± 3.4</v>
          </cell>
          <cell r="H4915">
            <v>0.13821192600000001</v>
          </cell>
        </row>
        <row r="4916">
          <cell r="B4916" t="str">
            <v>Pop5</v>
          </cell>
          <cell r="C4916" t="str">
            <v>ribonuclease P/MRP protein subunit POP5</v>
          </cell>
          <cell r="D4916">
            <v>-0.138140815</v>
          </cell>
          <cell r="E4916">
            <v>0.84353745099999999</v>
          </cell>
          <cell r="F4916" t="str">
            <v>58.6 ± 2.1</v>
          </cell>
          <cell r="G4916" t="str">
            <v>57.5 ± 8.6</v>
          </cell>
          <cell r="H4916">
            <v>0.138140815</v>
          </cell>
        </row>
        <row r="4917">
          <cell r="B4917" t="str">
            <v>Ubxn7</v>
          </cell>
          <cell r="C4917" t="str">
            <v>UBX domain-containing protein 7 isoform X2</v>
          </cell>
          <cell r="D4917">
            <v>0.13795640200000001</v>
          </cell>
          <cell r="E4917">
            <v>0.76276390900000002</v>
          </cell>
          <cell r="F4917" t="str">
            <v>31.9 ± 3.9</v>
          </cell>
          <cell r="G4917" t="str">
            <v>37.8 ± 0.9</v>
          </cell>
          <cell r="H4917">
            <v>0.13795640200000001</v>
          </cell>
        </row>
        <row r="4918">
          <cell r="B4918" t="str">
            <v>Rad52</v>
          </cell>
          <cell r="C4918" t="str">
            <v>DNA repair protein RAD52 homolog isoform X2</v>
          </cell>
          <cell r="D4918">
            <v>-0.137909639</v>
          </cell>
          <cell r="E4918">
            <v>0.90503133499999999</v>
          </cell>
          <cell r="F4918" t="str">
            <v>19.6 ± 2.2</v>
          </cell>
          <cell r="G4918" t="str">
            <v>19.4 ± 4.2</v>
          </cell>
          <cell r="H4918">
            <v>0.137909639</v>
          </cell>
        </row>
        <row r="4919">
          <cell r="B4919" t="str">
            <v>Med10</v>
          </cell>
          <cell r="C4919" t="str">
            <v>mediator of RNA polymerase II transcription subunit 10</v>
          </cell>
          <cell r="D4919">
            <v>-0.13790692199999999</v>
          </cell>
          <cell r="E4919">
            <v>0.85457216899999999</v>
          </cell>
          <cell r="F4919" t="str">
            <v>42.9 ± 3.4</v>
          </cell>
          <cell r="G4919" t="str">
            <v>42.1 ± 2.6</v>
          </cell>
          <cell r="H4919">
            <v>0.13790692199999999</v>
          </cell>
        </row>
        <row r="4920">
          <cell r="B4920" t="str">
            <v>Sec23b</v>
          </cell>
          <cell r="C4920" t="str">
            <v>protein transport protein Sec23B isoform X1</v>
          </cell>
          <cell r="D4920">
            <v>-0.13785741800000001</v>
          </cell>
          <cell r="E4920">
            <v>0.75580627499999997</v>
          </cell>
          <cell r="F4920" t="str">
            <v>71.1 ± 4.7</v>
          </cell>
          <cell r="G4920" t="str">
            <v>69.7 ± 3.2</v>
          </cell>
          <cell r="H4920">
            <v>0.13785741800000001</v>
          </cell>
        </row>
        <row r="4921">
          <cell r="B4921" t="str">
            <v>Chchd7</v>
          </cell>
          <cell r="C4921" t="str">
            <v>coiled-coil-helix-coiled-coil-helix domain-containing protein 7 isoform X1</v>
          </cell>
          <cell r="D4921">
            <v>-0.13783411300000001</v>
          </cell>
          <cell r="E4921">
            <v>0.89699085700000003</v>
          </cell>
          <cell r="F4921" t="str">
            <v>35.9 ± 3.4</v>
          </cell>
          <cell r="G4921" t="str">
            <v>35.9 ± 3.3</v>
          </cell>
          <cell r="H4921">
            <v>0.13783411300000001</v>
          </cell>
        </row>
        <row r="4922">
          <cell r="B4922" t="str">
            <v>1810032O08Rik</v>
          </cell>
          <cell r="C4922" t="str">
            <v>RIKEN cDNA 1810032O08 gene</v>
          </cell>
          <cell r="D4922">
            <v>-0.137816414</v>
          </cell>
          <cell r="E4922">
            <v>0.86905090799999996</v>
          </cell>
          <cell r="F4922" t="str">
            <v>37.4 ± 4.2</v>
          </cell>
          <cell r="G4922" t="str">
            <v>34.1 ± 4.3</v>
          </cell>
          <cell r="H4922">
            <v>0.137816414</v>
          </cell>
        </row>
        <row r="4923">
          <cell r="B4923" t="str">
            <v>Dera</v>
          </cell>
          <cell r="C4923" t="str">
            <v>deoxyribose-phosphate aldolase</v>
          </cell>
          <cell r="D4923">
            <v>-0.13775199299999999</v>
          </cell>
          <cell r="E4923">
            <v>0.89201909999999995</v>
          </cell>
          <cell r="F4923" t="str">
            <v>22.5 ± 3.8</v>
          </cell>
          <cell r="G4923" t="str">
            <v>22.0 ± 5.1</v>
          </cell>
          <cell r="H4923">
            <v>0.13775199299999999</v>
          </cell>
        </row>
        <row r="4924">
          <cell r="B4924" t="str">
            <v>Med23</v>
          </cell>
          <cell r="C4924" t="str">
            <v>mediator of RNA polymerase II transcription subunit 23 isoform 2</v>
          </cell>
          <cell r="D4924">
            <v>0.137747749</v>
          </cell>
          <cell r="E4924">
            <v>0.78713677699999995</v>
          </cell>
          <cell r="F4924" t="str">
            <v>41.4 ± 2.3</v>
          </cell>
          <cell r="G4924" t="str">
            <v>49.5 ± 2.8</v>
          </cell>
          <cell r="H4924">
            <v>0.137747749</v>
          </cell>
        </row>
        <row r="4925">
          <cell r="B4925" t="str">
            <v>Ddr1</v>
          </cell>
          <cell r="C4925" t="str">
            <v>epithelial discoidin domain-containing receptor 1 isoform X1</v>
          </cell>
          <cell r="D4925">
            <v>0.137743953</v>
          </cell>
          <cell r="E4925">
            <v>0.798064314</v>
          </cell>
          <cell r="F4925" t="str">
            <v>65.3 ± 12.0</v>
          </cell>
          <cell r="G4925" t="str">
            <v>77.3 ± 8.2</v>
          </cell>
          <cell r="H4925">
            <v>0.137743953</v>
          </cell>
        </row>
        <row r="4926">
          <cell r="B4926" t="str">
            <v>Srpk2</v>
          </cell>
          <cell r="C4926" t="str">
            <v>SRSF protein kinase 2</v>
          </cell>
          <cell r="D4926">
            <v>0.137723136</v>
          </cell>
          <cell r="E4926">
            <v>0.85307749700000002</v>
          </cell>
          <cell r="F4926" t="str">
            <v>20.8 ± 5.7</v>
          </cell>
          <cell r="G4926" t="str">
            <v>24.5 ± 3.5</v>
          </cell>
          <cell r="H4926">
            <v>0.137723136</v>
          </cell>
        </row>
        <row r="4927">
          <cell r="B4927" t="str">
            <v>Zranb2</v>
          </cell>
          <cell r="C4927" t="str">
            <v>zinc finger Ran-binding domain-containing protein 2</v>
          </cell>
          <cell r="D4927">
            <v>0.13765597900000001</v>
          </cell>
          <cell r="E4927">
            <v>0.81791912</v>
          </cell>
          <cell r="F4927" t="str">
            <v>121.2 ± 8.4</v>
          </cell>
          <cell r="G4927" t="str">
            <v>143.6 ± 16.5</v>
          </cell>
          <cell r="H4927">
            <v>0.13765597900000001</v>
          </cell>
        </row>
        <row r="4928">
          <cell r="B4928" t="str">
            <v>Zfp768</v>
          </cell>
          <cell r="C4928" t="str">
            <v>zinc finger protein 768</v>
          </cell>
          <cell r="D4928">
            <v>0.13760890200000001</v>
          </cell>
          <cell r="E4928">
            <v>0.84388742000000005</v>
          </cell>
          <cell r="F4928" t="str">
            <v>21.8 ± 1.3</v>
          </cell>
          <cell r="G4928" t="str">
            <v>26.0 ± 1.3</v>
          </cell>
          <cell r="H4928">
            <v>0.13760890200000001</v>
          </cell>
        </row>
        <row r="4929">
          <cell r="B4929" t="str">
            <v>Zfp874a</v>
          </cell>
          <cell r="C4929" t="str">
            <v>zinc finger protein 874 isoform X1</v>
          </cell>
          <cell r="D4929">
            <v>-0.13757514700000001</v>
          </cell>
          <cell r="E4929">
            <v>0.89346749400000003</v>
          </cell>
          <cell r="F4929" t="str">
            <v>7.6 ± 1.2</v>
          </cell>
          <cell r="G4929" t="str">
            <v>7.4 ± 0.3</v>
          </cell>
          <cell r="H4929">
            <v>0.13757514700000001</v>
          </cell>
        </row>
        <row r="4930">
          <cell r="B4930" t="str">
            <v>Zfp57</v>
          </cell>
          <cell r="C4930" t="str">
            <v>zinc finger protein 57 isoform 2</v>
          </cell>
          <cell r="D4930">
            <v>0.137557602</v>
          </cell>
          <cell r="E4930">
            <v>0.92895175900000004</v>
          </cell>
          <cell r="F4930" t="str">
            <v>4.8 ± 1.1</v>
          </cell>
          <cell r="G4930" t="str">
            <v>5.8 ± 0.4</v>
          </cell>
          <cell r="H4930">
            <v>0.137557602</v>
          </cell>
        </row>
        <row r="4931">
          <cell r="B4931" t="str">
            <v>Ddx3x</v>
          </cell>
          <cell r="C4931" t="str">
            <v>ATP-dependent RNA helicase DDX3X isoform X1</v>
          </cell>
          <cell r="D4931">
            <v>0.13754764999999999</v>
          </cell>
          <cell r="E4931">
            <v>0.75564109000000002</v>
          </cell>
          <cell r="F4931" t="str">
            <v>119.9 ± 7.1</v>
          </cell>
          <cell r="G4931" t="str">
            <v>142.3 ± 7.0</v>
          </cell>
          <cell r="H4931">
            <v>0.13754764999999999</v>
          </cell>
        </row>
        <row r="4932">
          <cell r="B4932" t="str">
            <v>Mip</v>
          </cell>
          <cell r="C4932" t="str">
            <v>lens fiber major intrinsic protein</v>
          </cell>
          <cell r="D4932">
            <v>0.137535343</v>
          </cell>
          <cell r="E4932">
            <v>0.93786633600000002</v>
          </cell>
          <cell r="F4932" t="str">
            <v>3.0 ± 0.6</v>
          </cell>
          <cell r="G4932" t="str">
            <v>3.6 ± 0.3</v>
          </cell>
          <cell r="H4932">
            <v>0.137535343</v>
          </cell>
        </row>
        <row r="4933">
          <cell r="B4933" t="str">
            <v>Mpv17</v>
          </cell>
          <cell r="C4933" t="str">
            <v>protein Mpv17 isoform 1</v>
          </cell>
          <cell r="D4933">
            <v>0.13752547800000001</v>
          </cell>
          <cell r="E4933">
            <v>0.82793316900000002</v>
          </cell>
          <cell r="F4933" t="str">
            <v>50.6 ± 7.2</v>
          </cell>
          <cell r="G4933" t="str">
            <v>60.0 ± 8.9</v>
          </cell>
          <cell r="H4933">
            <v>0.13752547800000001</v>
          </cell>
        </row>
        <row r="4934">
          <cell r="B4934" t="str">
            <v>Hoxb9</v>
          </cell>
          <cell r="C4934" t="str">
            <v>homeobox protein Hox-B9</v>
          </cell>
          <cell r="D4934">
            <v>0.13751364999999999</v>
          </cell>
          <cell r="E4934">
            <v>0.82492482700000003</v>
          </cell>
          <cell r="F4934" t="str">
            <v>93.1 ± 13.2</v>
          </cell>
          <cell r="G4934" t="str">
            <v>111.2 ± 0.6</v>
          </cell>
          <cell r="H4934">
            <v>0.13751364999999999</v>
          </cell>
        </row>
        <row r="4935">
          <cell r="B4935" t="str">
            <v>4930599N23Rik</v>
          </cell>
          <cell r="C4935" t="str">
            <v>RIKEN cDNA 4930599N23 gene</v>
          </cell>
          <cell r="D4935">
            <v>-0.137512773</v>
          </cell>
          <cell r="E4935">
            <v>0.93807556700000005</v>
          </cell>
          <cell r="F4935" t="str">
            <v>7.3 ± 1.3</v>
          </cell>
          <cell r="G4935" t="str">
            <v>7.2 ± 1.2</v>
          </cell>
          <cell r="H4935">
            <v>0.137512773</v>
          </cell>
        </row>
        <row r="4936">
          <cell r="B4936" t="str">
            <v>Mtpn</v>
          </cell>
          <cell r="C4936" t="str">
            <v>myotrophin</v>
          </cell>
          <cell r="D4936">
            <v>-0.13750794999999999</v>
          </cell>
          <cell r="E4936">
            <v>0.81490750999999995</v>
          </cell>
          <cell r="F4936" t="str">
            <v>92.2 ± 9.8</v>
          </cell>
          <cell r="G4936" t="str">
            <v>90.3 ± 15.9</v>
          </cell>
          <cell r="H4936">
            <v>0.13750794999999999</v>
          </cell>
        </row>
        <row r="4937">
          <cell r="B4937" t="str">
            <v>Actr10</v>
          </cell>
          <cell r="C4937" t="str">
            <v>actin-related protein 10</v>
          </cell>
          <cell r="D4937">
            <v>0.137485107</v>
          </cell>
          <cell r="E4937">
            <v>0.81049996700000004</v>
          </cell>
          <cell r="F4937" t="str">
            <v>59.3 ± 6.4</v>
          </cell>
          <cell r="G4937" t="str">
            <v>70.7 ± 2.2</v>
          </cell>
          <cell r="H4937">
            <v>0.137485107</v>
          </cell>
        </row>
        <row r="4938">
          <cell r="B4938" t="str">
            <v>Bpgm</v>
          </cell>
          <cell r="C4938" t="str">
            <v>bisphosphoglycerate mutase isoform X1</v>
          </cell>
          <cell r="D4938">
            <v>-0.13741968800000001</v>
          </cell>
          <cell r="E4938">
            <v>0.90663123000000001</v>
          </cell>
          <cell r="F4938" t="str">
            <v>11.3 ± 0.3</v>
          </cell>
          <cell r="G4938" t="str">
            <v>11.1 ± 2.6</v>
          </cell>
          <cell r="H4938">
            <v>0.13741968800000001</v>
          </cell>
        </row>
        <row r="4939">
          <cell r="B4939" t="str">
            <v>Gm12992</v>
          </cell>
          <cell r="C4939" t="str">
            <v>predicted gene 12992</v>
          </cell>
          <cell r="D4939">
            <v>0.137305395</v>
          </cell>
          <cell r="E4939">
            <v>0.84398503300000005</v>
          </cell>
          <cell r="F4939" t="str">
            <v>10.4 ± 1.0</v>
          </cell>
          <cell r="G4939" t="str">
            <v>12.4 ± 0.9</v>
          </cell>
          <cell r="H4939">
            <v>0.137305395</v>
          </cell>
        </row>
        <row r="4940">
          <cell r="B4940" t="str">
            <v>Trim12c</v>
          </cell>
          <cell r="C4940" t="str">
            <v>tripartite motif-containing 12C</v>
          </cell>
          <cell r="D4940">
            <v>-0.13729960599999999</v>
          </cell>
          <cell r="E4940">
            <v>0.89902545899999997</v>
          </cell>
          <cell r="F4940" t="str">
            <v>8.0 ± 1.4</v>
          </cell>
          <cell r="G4940" t="str">
            <v>7.9 ± 0.6</v>
          </cell>
          <cell r="H4940">
            <v>0.13729960599999999</v>
          </cell>
        </row>
        <row r="4941">
          <cell r="B4941" t="str">
            <v>Kctd11</v>
          </cell>
          <cell r="C4941" t="str">
            <v>BTB/POZ domain-containing protein KCTD11</v>
          </cell>
          <cell r="D4941">
            <v>-0.137270213</v>
          </cell>
          <cell r="E4941">
            <v>0.88536875599999998</v>
          </cell>
          <cell r="F4941" t="str">
            <v>12.9 ± 1.1</v>
          </cell>
          <cell r="G4941" t="str">
            <v>12.6 ± 3.0</v>
          </cell>
          <cell r="H4941">
            <v>0.137270213</v>
          </cell>
        </row>
        <row r="4942">
          <cell r="B4942" t="str">
            <v>Eapp</v>
          </cell>
          <cell r="C4942" t="str">
            <v>E2F-associated phosphoprotein isoform 2</v>
          </cell>
          <cell r="D4942">
            <v>0.13725831699999999</v>
          </cell>
          <cell r="E4942">
            <v>0.88411074599999995</v>
          </cell>
          <cell r="F4942" t="str">
            <v>65.7 ± 13.7</v>
          </cell>
          <cell r="G4942" t="str">
            <v>78.6 ± 6.7</v>
          </cell>
          <cell r="H4942">
            <v>0.13725831699999999</v>
          </cell>
        </row>
        <row r="4943">
          <cell r="B4943" t="str">
            <v>Tgfa</v>
          </cell>
          <cell r="C4943" t="str">
            <v>protransforming growth factor alpha preproprotein</v>
          </cell>
          <cell r="D4943">
            <v>0.13724562800000001</v>
          </cell>
          <cell r="E4943">
            <v>0.84737535799999997</v>
          </cell>
          <cell r="F4943" t="str">
            <v>22.4 ± 4.8</v>
          </cell>
          <cell r="G4943" t="str">
            <v>26.5 ± 4.5</v>
          </cell>
          <cell r="H4943">
            <v>0.13724562800000001</v>
          </cell>
        </row>
        <row r="4944">
          <cell r="B4944" t="str">
            <v>Asl</v>
          </cell>
          <cell r="C4944" t="str">
            <v>argininosuccinate lyase isoform X2</v>
          </cell>
          <cell r="D4944">
            <v>0.13723334500000001</v>
          </cell>
          <cell r="E4944">
            <v>0.83034266899999998</v>
          </cell>
          <cell r="F4944" t="str">
            <v>35.9 ± 5.9</v>
          </cell>
          <cell r="G4944" t="str">
            <v>42.5 ± 3.6</v>
          </cell>
          <cell r="H4944">
            <v>0.13723334500000001</v>
          </cell>
        </row>
        <row r="4945">
          <cell r="B4945" t="str">
            <v>Slc30a7</v>
          </cell>
          <cell r="C4945" t="str">
            <v>zinc transporter 7 isoform X1</v>
          </cell>
          <cell r="D4945">
            <v>0.13723033700000001</v>
          </cell>
          <cell r="E4945">
            <v>0.810144796</v>
          </cell>
          <cell r="F4945" t="str">
            <v>20.0 ± 4.0</v>
          </cell>
          <cell r="G4945" t="str">
            <v>23.6 ± 2.3</v>
          </cell>
          <cell r="H4945">
            <v>0.13723033700000001</v>
          </cell>
        </row>
        <row r="4946">
          <cell r="B4946" t="str">
            <v>Ube2t</v>
          </cell>
          <cell r="C4946" t="str">
            <v>ubiquitin-conjugating enzyme E2 T</v>
          </cell>
          <cell r="D4946">
            <v>0.137226296</v>
          </cell>
          <cell r="E4946">
            <v>0.892858602</v>
          </cell>
          <cell r="F4946" t="str">
            <v>20.4 ± 2.9</v>
          </cell>
          <cell r="G4946" t="str">
            <v>24.3 ± 1.3</v>
          </cell>
          <cell r="H4946">
            <v>0.137226296</v>
          </cell>
        </row>
        <row r="4947">
          <cell r="B4947" t="str">
            <v>Arhgef10</v>
          </cell>
          <cell r="C4947" t="str">
            <v>rho guanine nucleotide exchange factor 10 isoform X7</v>
          </cell>
          <cell r="D4947">
            <v>0.13722088700000001</v>
          </cell>
          <cell r="E4947">
            <v>0.89201386999999999</v>
          </cell>
          <cell r="F4947" t="str">
            <v>23.3 ± 9.3</v>
          </cell>
          <cell r="G4947" t="str">
            <v>27.3 ± 1.2</v>
          </cell>
          <cell r="H4947">
            <v>0.13722088700000001</v>
          </cell>
        </row>
        <row r="4948">
          <cell r="B4948" t="str">
            <v>Dhx30</v>
          </cell>
          <cell r="C4948" t="str">
            <v>putative ATP-dependent RNA helicase DHX30 isoform X3</v>
          </cell>
          <cell r="D4948">
            <v>0.13715405</v>
          </cell>
          <cell r="E4948">
            <v>0.78418905299999997</v>
          </cell>
          <cell r="F4948" t="str">
            <v>40.3 ± 0.9</v>
          </cell>
          <cell r="G4948" t="str">
            <v>47.8 ± 4.7</v>
          </cell>
          <cell r="H4948">
            <v>0.13715405</v>
          </cell>
        </row>
        <row r="4949">
          <cell r="B4949" t="str">
            <v>Gm16793</v>
          </cell>
          <cell r="C4949" t="str">
            <v>predicted gene 16793</v>
          </cell>
          <cell r="D4949">
            <v>-0.13709539000000001</v>
          </cell>
          <cell r="E4949">
            <v>0.93339735199999996</v>
          </cell>
          <cell r="F4949" t="str">
            <v>6.2 ± 1.6</v>
          </cell>
          <cell r="G4949" t="str">
            <v>6.1 ± 0.6</v>
          </cell>
          <cell r="H4949">
            <v>0.13709539000000001</v>
          </cell>
        </row>
        <row r="4950">
          <cell r="B4950" t="str">
            <v>Ndufaf1</v>
          </cell>
          <cell r="C4950" t="str">
            <v>complex I intermediate-associated protein 30, mitochondrial</v>
          </cell>
          <cell r="D4950">
            <v>0.13708260799999999</v>
          </cell>
          <cell r="E4950">
            <v>0.86482815899999999</v>
          </cell>
          <cell r="F4950" t="str">
            <v>23.2 ± 0.4</v>
          </cell>
          <cell r="G4950" t="str">
            <v>27.4 ± 0.9</v>
          </cell>
          <cell r="H4950">
            <v>0.13708260799999999</v>
          </cell>
        </row>
        <row r="4951">
          <cell r="B4951" t="str">
            <v>Yme1l1</v>
          </cell>
          <cell r="C4951" t="str">
            <v>ATP-dependent zinc metalloprotease YME1L1 isoform X1</v>
          </cell>
          <cell r="D4951">
            <v>0.13706458599999999</v>
          </cell>
          <cell r="E4951">
            <v>0.76771904499999999</v>
          </cell>
          <cell r="F4951" t="str">
            <v>68.1 ± 3.1</v>
          </cell>
          <cell r="G4951" t="str">
            <v>80.8 ± 5.9</v>
          </cell>
          <cell r="H4951">
            <v>0.13706458599999999</v>
          </cell>
        </row>
        <row r="4952">
          <cell r="B4952" t="str">
            <v>Zscan26</v>
          </cell>
          <cell r="C4952" t="str">
            <v>zinc finger and SCAN domain-containing protein 26 isoform X1</v>
          </cell>
          <cell r="D4952">
            <v>-0.13705799399999999</v>
          </cell>
          <cell r="E4952">
            <v>0.78444225199999995</v>
          </cell>
          <cell r="F4952" t="str">
            <v>42.0 ± 3.0</v>
          </cell>
          <cell r="G4952" t="str">
            <v>41.1 ± 1.2</v>
          </cell>
          <cell r="H4952">
            <v>0.13705799399999999</v>
          </cell>
        </row>
        <row r="4953">
          <cell r="B4953" t="str">
            <v>Cd99l2</v>
          </cell>
          <cell r="C4953" t="str">
            <v>CD99 antigen-like protein 2 isoform X4</v>
          </cell>
          <cell r="D4953">
            <v>-0.13705364</v>
          </cell>
          <cell r="E4953">
            <v>0.798064314</v>
          </cell>
          <cell r="F4953" t="str">
            <v>31.8 ± 3.6</v>
          </cell>
          <cell r="G4953" t="str">
            <v>31.1 ± 2.5</v>
          </cell>
          <cell r="H4953">
            <v>0.13705364</v>
          </cell>
        </row>
        <row r="4954">
          <cell r="B4954" t="str">
            <v>Pank4</v>
          </cell>
          <cell r="C4954" t="str">
            <v>pantothenate kinase 4 isoform X1</v>
          </cell>
          <cell r="D4954">
            <v>0.13702215300000001</v>
          </cell>
          <cell r="E4954">
            <v>0.81424001899999998</v>
          </cell>
          <cell r="F4954" t="str">
            <v>23.6 ± 1.6</v>
          </cell>
          <cell r="G4954" t="str">
            <v>28.1 ± 0.5</v>
          </cell>
          <cell r="H4954">
            <v>0.13702215300000001</v>
          </cell>
        </row>
        <row r="4955">
          <cell r="B4955" t="str">
            <v>Athl1</v>
          </cell>
          <cell r="C4955" t="str">
            <v>acid trehalase-like protein 1 isoform X4</v>
          </cell>
          <cell r="D4955">
            <v>-0.137015258</v>
          </cell>
          <cell r="E4955">
            <v>0.85410366400000004</v>
          </cell>
          <cell r="F4955" t="str">
            <v>14.1 ± 1.7</v>
          </cell>
          <cell r="G4955" t="str">
            <v>13.8 ± 1.3</v>
          </cell>
          <cell r="H4955">
            <v>0.137015258</v>
          </cell>
        </row>
        <row r="4956">
          <cell r="B4956" t="str">
            <v>Slc30a5</v>
          </cell>
          <cell r="C4956" t="str">
            <v>zinc transporter 5 isoform X1</v>
          </cell>
          <cell r="D4956">
            <v>-0.13696496699999999</v>
          </cell>
          <cell r="E4956">
            <v>0.80166984299999999</v>
          </cell>
          <cell r="F4956" t="str">
            <v>33.4 ± 0.8</v>
          </cell>
          <cell r="G4956" t="str">
            <v>32.8 ± 1.3</v>
          </cell>
          <cell r="H4956">
            <v>0.13696496699999999</v>
          </cell>
        </row>
        <row r="4957">
          <cell r="B4957" t="str">
            <v>Lemd3</v>
          </cell>
          <cell r="C4957" t="str">
            <v>inner nuclear membrane protein Man1</v>
          </cell>
          <cell r="D4957">
            <v>0.13693782099999999</v>
          </cell>
          <cell r="E4957">
            <v>0.80996130600000005</v>
          </cell>
          <cell r="F4957" t="str">
            <v>21.2 ± 1.7</v>
          </cell>
          <cell r="G4957" t="str">
            <v>25.3 ± 1.5</v>
          </cell>
          <cell r="H4957">
            <v>0.13693782099999999</v>
          </cell>
        </row>
        <row r="4958">
          <cell r="B4958" t="str">
            <v>Slmo2</v>
          </cell>
          <cell r="C4958" t="str">
            <v>PRELI domain containing protein 3B isoform X1</v>
          </cell>
          <cell r="D4958">
            <v>0.136935318</v>
          </cell>
          <cell r="E4958">
            <v>0.78243054099999998</v>
          </cell>
          <cell r="F4958" t="str">
            <v>84.6 ± 4.2</v>
          </cell>
          <cell r="G4958" t="str">
            <v>100.6 ± 5.5</v>
          </cell>
          <cell r="H4958">
            <v>0.136935318</v>
          </cell>
        </row>
        <row r="4959">
          <cell r="B4959" t="str">
            <v>Stau1</v>
          </cell>
          <cell r="C4959" t="str">
            <v>double-stranded RNA-binding protein Staufen homolog 1 isoform X2</v>
          </cell>
          <cell r="D4959">
            <v>0.136914217</v>
          </cell>
          <cell r="E4959">
            <v>0.78958240400000002</v>
          </cell>
          <cell r="F4959" t="str">
            <v>39.8 ± 6.0</v>
          </cell>
          <cell r="G4959" t="str">
            <v>46.9 ± 1.2</v>
          </cell>
          <cell r="H4959">
            <v>0.136914217</v>
          </cell>
        </row>
        <row r="4960">
          <cell r="B4960" t="str">
            <v>Rpl6</v>
          </cell>
          <cell r="C4960" t="str">
            <v>60S ribosomal protein L6 isoform X1</v>
          </cell>
          <cell r="D4960">
            <v>-0.13679844099999999</v>
          </cell>
          <cell r="E4960">
            <v>0.77691898800000003</v>
          </cell>
          <cell r="F4960" t="str">
            <v>863.3 ± 52.2</v>
          </cell>
          <cell r="G4960" t="str">
            <v>848.1 ± 99.3</v>
          </cell>
          <cell r="H4960">
            <v>0.13679844099999999</v>
          </cell>
        </row>
        <row r="4961">
          <cell r="B4961" t="str">
            <v>Ubr7</v>
          </cell>
          <cell r="C4961" t="str">
            <v>putative E3 ubiquitin-protein ligase UBR7</v>
          </cell>
          <cell r="D4961">
            <v>0.13677107199999999</v>
          </cell>
          <cell r="E4961">
            <v>0.79347195699999995</v>
          </cell>
          <cell r="F4961" t="str">
            <v>72.7 ± 4.7</v>
          </cell>
          <cell r="G4961" t="str">
            <v>86.6 ± 3.8</v>
          </cell>
          <cell r="H4961">
            <v>0.13677107199999999</v>
          </cell>
        </row>
        <row r="4962">
          <cell r="B4962" t="str">
            <v>Ano9</v>
          </cell>
          <cell r="C4962" t="str">
            <v>anoctamin-9</v>
          </cell>
          <cell r="D4962">
            <v>0.13676549299999999</v>
          </cell>
          <cell r="E4962">
            <v>0.88900143200000004</v>
          </cell>
          <cell r="F4962" t="str">
            <v>8.8 ± 0.6</v>
          </cell>
          <cell r="G4962" t="str">
            <v>10.4 ± 1.4</v>
          </cell>
          <cell r="H4962">
            <v>0.13676549299999999</v>
          </cell>
        </row>
        <row r="4963">
          <cell r="B4963" t="str">
            <v>Aamp</v>
          </cell>
          <cell r="C4963" t="str">
            <v>angio-associated migratory cell protein isoform X2</v>
          </cell>
          <cell r="D4963">
            <v>-0.13675512500000001</v>
          </cell>
          <cell r="E4963">
            <v>0.76912237299999997</v>
          </cell>
          <cell r="F4963" t="str">
            <v>154.6 ± 3.7</v>
          </cell>
          <cell r="G4963" t="str">
            <v>152.1 ± 10.6</v>
          </cell>
          <cell r="H4963">
            <v>0.13675512500000001</v>
          </cell>
        </row>
        <row r="4964">
          <cell r="B4964" t="str">
            <v>Gtf2h3</v>
          </cell>
          <cell r="C4964" t="str">
            <v>general transcription factor IIH subunit 3</v>
          </cell>
          <cell r="D4964">
            <v>0.13673748199999999</v>
          </cell>
          <cell r="E4964">
            <v>0.80854216300000004</v>
          </cell>
          <cell r="F4964" t="str">
            <v>29.0 ± 1.8</v>
          </cell>
          <cell r="G4964" t="str">
            <v>34.5 ± 3.5</v>
          </cell>
          <cell r="H4964">
            <v>0.13673748199999999</v>
          </cell>
        </row>
        <row r="4965">
          <cell r="B4965" t="str">
            <v>Gfer</v>
          </cell>
          <cell r="C4965" t="str">
            <v>FAD-linked sulfhydryl oxidase ALR</v>
          </cell>
          <cell r="D4965">
            <v>-0.136723067</v>
          </cell>
          <cell r="E4965">
            <v>0.814681341</v>
          </cell>
          <cell r="F4965" t="str">
            <v>39.9 ± 4.4</v>
          </cell>
          <cell r="G4965" t="str">
            <v>39.1 ± 1.0</v>
          </cell>
          <cell r="H4965">
            <v>0.136723067</v>
          </cell>
        </row>
        <row r="4966">
          <cell r="B4966" t="str">
            <v>Lcorl</v>
          </cell>
          <cell r="C4966" t="str">
            <v>ligand-dependent nuclear receptor corepressor-like protein isoform 1</v>
          </cell>
          <cell r="D4966">
            <v>0.136722978</v>
          </cell>
          <cell r="E4966">
            <v>0.84902895599999995</v>
          </cell>
          <cell r="F4966" t="str">
            <v>10.8 ± 2.6</v>
          </cell>
          <cell r="G4966" t="str">
            <v>12.8 ± 0.6</v>
          </cell>
          <cell r="H4966">
            <v>0.136722978</v>
          </cell>
        </row>
        <row r="4967">
          <cell r="B4967" t="str">
            <v>Nt5dc3</v>
          </cell>
          <cell r="C4967" t="str">
            <v>5'-nucleotidase domain-containing protein 3</v>
          </cell>
          <cell r="D4967">
            <v>-0.13672232400000001</v>
          </cell>
          <cell r="E4967">
            <v>0.88536875599999998</v>
          </cell>
          <cell r="F4967" t="str">
            <v>5.2 ± 0.6</v>
          </cell>
          <cell r="G4967" t="str">
            <v>5.1 ± 0.3</v>
          </cell>
          <cell r="H4967">
            <v>0.13672232400000001</v>
          </cell>
        </row>
        <row r="4968">
          <cell r="B4968" t="str">
            <v>Med28</v>
          </cell>
          <cell r="C4968" t="str">
            <v>mediator of RNA polymerase II transcription subunit 28</v>
          </cell>
          <cell r="D4968">
            <v>0.13670401600000001</v>
          </cell>
          <cell r="E4968">
            <v>0.79897958899999999</v>
          </cell>
          <cell r="F4968" t="str">
            <v>22.9 ± 2.7</v>
          </cell>
          <cell r="G4968" t="str">
            <v>27.2 ± 2.4</v>
          </cell>
          <cell r="H4968">
            <v>0.13670401600000001</v>
          </cell>
        </row>
        <row r="4969">
          <cell r="B4969" t="str">
            <v>Fam227a</v>
          </cell>
          <cell r="C4969" t="str">
            <v>protein FAM227A isoform X13</v>
          </cell>
          <cell r="D4969">
            <v>0.13669298299999999</v>
          </cell>
          <cell r="E4969">
            <v>0.93956405799999998</v>
          </cell>
          <cell r="F4969" t="str">
            <v>1.6 ± 0.3</v>
          </cell>
          <cell r="G4969" t="str">
            <v>1.9 ± 0.5</v>
          </cell>
          <cell r="H4969">
            <v>0.13669298299999999</v>
          </cell>
        </row>
        <row r="4970">
          <cell r="B4970" t="str">
            <v>Trim33</v>
          </cell>
          <cell r="C4970" t="str">
            <v>E3 ubiquitin-protein ligase TRIM33 isoform 2</v>
          </cell>
          <cell r="D4970">
            <v>0.13667743299999999</v>
          </cell>
          <cell r="E4970">
            <v>0.75564109000000002</v>
          </cell>
          <cell r="F4970" t="str">
            <v>61.2 ± 4.7</v>
          </cell>
          <cell r="G4970" t="str">
            <v>72.7 ± 2.5</v>
          </cell>
          <cell r="H4970">
            <v>0.13667743299999999</v>
          </cell>
        </row>
        <row r="4971">
          <cell r="B4971" t="str">
            <v>Tubb6</v>
          </cell>
          <cell r="C4971" t="str">
            <v>tubulin beta-6 chain</v>
          </cell>
          <cell r="D4971">
            <v>0.13664520399999999</v>
          </cell>
          <cell r="E4971">
            <v>0.86482815899999999</v>
          </cell>
          <cell r="F4971" t="str">
            <v>61.2 ± 17.7</v>
          </cell>
          <cell r="G4971" t="str">
            <v>72.1 ± 10.9</v>
          </cell>
          <cell r="H4971">
            <v>0.13664520399999999</v>
          </cell>
        </row>
        <row r="4972">
          <cell r="B4972" t="str">
            <v>Coq2</v>
          </cell>
          <cell r="C4972" t="str">
            <v>4-hydroxybenzoate polyprenyltransferase, mitochondrial precursor</v>
          </cell>
          <cell r="D4972">
            <v>-0.13659609</v>
          </cell>
          <cell r="E4972">
            <v>0.83763033499999995</v>
          </cell>
          <cell r="F4972" t="str">
            <v>36.7 ± 5.9</v>
          </cell>
          <cell r="G4972" t="str">
            <v>35.9 ± 2.7</v>
          </cell>
          <cell r="H4972">
            <v>0.13659609</v>
          </cell>
        </row>
        <row r="4973">
          <cell r="B4973" t="str">
            <v>Ywhae</v>
          </cell>
          <cell r="C4973" t="str">
            <v>14-3-3 protein epsilon</v>
          </cell>
          <cell r="D4973">
            <v>0.13658447000000001</v>
          </cell>
          <cell r="E4973">
            <v>0.75564109000000002</v>
          </cell>
          <cell r="F4973" t="str">
            <v>185.3 ± 16.7</v>
          </cell>
          <cell r="G4973" t="str">
            <v>219.5 ± 5.6</v>
          </cell>
          <cell r="H4973">
            <v>0.13658447000000001</v>
          </cell>
        </row>
        <row r="4974">
          <cell r="B4974" t="str">
            <v>Rbm6</v>
          </cell>
          <cell r="C4974" t="str">
            <v>RNA-binding protein 6 isoform a</v>
          </cell>
          <cell r="D4974">
            <v>0.136502822</v>
          </cell>
          <cell r="E4974">
            <v>0.791185633</v>
          </cell>
          <cell r="F4974" t="str">
            <v>34.8 ± 1.3</v>
          </cell>
          <cell r="G4974" t="str">
            <v>41.3 ± 3.6</v>
          </cell>
          <cell r="H4974">
            <v>0.136502822</v>
          </cell>
        </row>
        <row r="4975">
          <cell r="B4975" t="str">
            <v>Hoxd3</v>
          </cell>
          <cell r="C4975" t="str">
            <v>homeobox protein Hox-D3</v>
          </cell>
          <cell r="D4975">
            <v>-0.136498964</v>
          </cell>
          <cell r="E4975">
            <v>0.86245213799999998</v>
          </cell>
          <cell r="F4975" t="str">
            <v>14.9 ± 0.3</v>
          </cell>
          <cell r="G4975" t="str">
            <v>14.7 ± 1.9</v>
          </cell>
          <cell r="H4975">
            <v>0.136498964</v>
          </cell>
        </row>
        <row r="4976">
          <cell r="B4976" t="str">
            <v>Bcl2</v>
          </cell>
          <cell r="C4976" t="str">
            <v>apoptosis regulator Bcl-2 isoform 2</v>
          </cell>
          <cell r="D4976">
            <v>-0.13636208799999999</v>
          </cell>
          <cell r="E4976">
            <v>0.87259094500000001</v>
          </cell>
          <cell r="F4976" t="str">
            <v>7.1 ± 2.0</v>
          </cell>
          <cell r="G4976" t="str">
            <v>7.0 ± 0.4</v>
          </cell>
          <cell r="H4976">
            <v>0.13636208799999999</v>
          </cell>
        </row>
        <row r="4977">
          <cell r="B4977" t="str">
            <v>Farsb</v>
          </cell>
          <cell r="C4977" t="str">
            <v>phenylalanine--tRNA ligase beta subunit</v>
          </cell>
          <cell r="D4977">
            <v>-0.136223441</v>
          </cell>
          <cell r="E4977">
            <v>0.80978002000000004</v>
          </cell>
          <cell r="F4977" t="str">
            <v>65.1 ± 4.1</v>
          </cell>
          <cell r="G4977" t="str">
            <v>66.1 ± 4.8</v>
          </cell>
          <cell r="H4977">
            <v>0.136223441</v>
          </cell>
        </row>
        <row r="4978">
          <cell r="B4978" t="str">
            <v>4933439C10Rik</v>
          </cell>
          <cell r="C4978" t="str">
            <v>RIKEN cDNA 4933439C10 gene</v>
          </cell>
          <cell r="D4978">
            <v>0.136197815</v>
          </cell>
          <cell r="E4978">
            <v>0.91096865800000004</v>
          </cell>
          <cell r="F4978" t="str">
            <v>7.6 ± 0.3</v>
          </cell>
          <cell r="G4978" t="str">
            <v>9.0 ± 0.4</v>
          </cell>
          <cell r="H4978">
            <v>0.136197815</v>
          </cell>
        </row>
        <row r="4979">
          <cell r="B4979" t="str">
            <v>Gale</v>
          </cell>
          <cell r="C4979" t="str">
            <v>UDP-glucose 4-epimerase isoform X3</v>
          </cell>
          <cell r="D4979">
            <v>-0.13619778799999999</v>
          </cell>
          <cell r="E4979">
            <v>0.91735851999999996</v>
          </cell>
          <cell r="F4979" t="str">
            <v>14.5 ± 1.6</v>
          </cell>
          <cell r="G4979" t="str">
            <v>14.1 ± 3.1</v>
          </cell>
          <cell r="H4979">
            <v>0.13619778799999999</v>
          </cell>
        </row>
        <row r="4980">
          <cell r="B4980" t="str">
            <v>Golga1</v>
          </cell>
          <cell r="C4980" t="str">
            <v>golgin subfamily A member 1 isoform X4</v>
          </cell>
          <cell r="D4980">
            <v>0.136191273</v>
          </cell>
          <cell r="E4980">
            <v>0.79347195699999995</v>
          </cell>
          <cell r="F4980" t="str">
            <v>22.8 ± 1.4</v>
          </cell>
          <cell r="G4980" t="str">
            <v>26.9 ± 1.4</v>
          </cell>
          <cell r="H4980">
            <v>0.136191273</v>
          </cell>
        </row>
        <row r="4981">
          <cell r="B4981" t="str">
            <v>Pum3</v>
          </cell>
          <cell r="C4981" t="str">
            <v>pumilio RNA-binding family member 3</v>
          </cell>
          <cell r="D4981">
            <v>0.13616619999999999</v>
          </cell>
          <cell r="E4981">
            <v>0.80302161100000002</v>
          </cell>
          <cell r="F4981" t="str">
            <v>51.8 ± 3.5</v>
          </cell>
          <cell r="G4981" t="str">
            <v>61.6 ± 5.6</v>
          </cell>
          <cell r="H4981">
            <v>0.13616619999999999</v>
          </cell>
        </row>
        <row r="4982">
          <cell r="B4982" t="str">
            <v>Kctd7</v>
          </cell>
          <cell r="C4982" t="str">
            <v>BTB/POZ domain-containing protein KCTD7 isoform X1</v>
          </cell>
          <cell r="D4982">
            <v>0.13616336400000001</v>
          </cell>
          <cell r="E4982">
            <v>0.86787538900000005</v>
          </cell>
          <cell r="F4982" t="str">
            <v>8.0 ± 1.5</v>
          </cell>
          <cell r="G4982" t="str">
            <v>9.5 ± 0.8</v>
          </cell>
          <cell r="H4982">
            <v>0.13616336400000001</v>
          </cell>
        </row>
        <row r="4983">
          <cell r="B4983" t="str">
            <v>Cttn</v>
          </cell>
          <cell r="C4983" t="str">
            <v>src substrate cortactin isoform X3</v>
          </cell>
          <cell r="D4983">
            <v>-0.13609286700000001</v>
          </cell>
          <cell r="E4983">
            <v>0.77971721699999996</v>
          </cell>
          <cell r="F4983" t="str">
            <v>118.1 ± 13.7</v>
          </cell>
          <cell r="G4983" t="str">
            <v>116.1 ± 13.0</v>
          </cell>
          <cell r="H4983">
            <v>0.13609286700000001</v>
          </cell>
        </row>
        <row r="4984">
          <cell r="B4984" t="str">
            <v>Dnajc9</v>
          </cell>
          <cell r="C4984" t="str">
            <v>dnaJ homolog subfamily C member 9</v>
          </cell>
          <cell r="D4984">
            <v>0.13608595300000001</v>
          </cell>
          <cell r="E4984">
            <v>0.86819629399999998</v>
          </cell>
          <cell r="F4984" t="str">
            <v>77.8 ± 19.8</v>
          </cell>
          <cell r="G4984" t="str">
            <v>91.5 ± 18.4</v>
          </cell>
          <cell r="H4984">
            <v>0.13608595300000001</v>
          </cell>
        </row>
        <row r="4985">
          <cell r="B4985" t="str">
            <v>Hes1</v>
          </cell>
          <cell r="C4985" t="str">
            <v>transcription factor HES-1 isoform X1</v>
          </cell>
          <cell r="D4985">
            <v>-0.13607755699999999</v>
          </cell>
          <cell r="E4985">
            <v>0.81797417400000005</v>
          </cell>
          <cell r="F4985" t="str">
            <v>77.3 ± 5.3</v>
          </cell>
          <cell r="G4985" t="str">
            <v>75.8 ± 8.7</v>
          </cell>
          <cell r="H4985">
            <v>0.13607755699999999</v>
          </cell>
        </row>
        <row r="4986">
          <cell r="B4986" t="str">
            <v>Luc7l2</v>
          </cell>
          <cell r="C4986" t="str">
            <v>putative RNA-binding protein Luc7-like 2 isoform 7</v>
          </cell>
          <cell r="D4986">
            <v>-0.13604903199999999</v>
          </cell>
          <cell r="E4986">
            <v>0.85870715600000003</v>
          </cell>
          <cell r="F4986" t="str">
            <v>49.1 ± 7.2</v>
          </cell>
          <cell r="G4986" t="str">
            <v>47.9 ± 11.6</v>
          </cell>
          <cell r="H4986">
            <v>0.13604903199999999</v>
          </cell>
        </row>
        <row r="4987">
          <cell r="B4987" t="str">
            <v>Pgp</v>
          </cell>
          <cell r="C4987" t="str">
            <v>glycerol-3-phosphate phosphatase</v>
          </cell>
          <cell r="D4987">
            <v>-0.136032651</v>
          </cell>
          <cell r="E4987">
            <v>0.87842125999999998</v>
          </cell>
          <cell r="F4987" t="str">
            <v>53.3 ± 4.3</v>
          </cell>
          <cell r="G4987" t="str">
            <v>52.5 ± 12.8</v>
          </cell>
          <cell r="H4987">
            <v>0.136032651</v>
          </cell>
        </row>
        <row r="4988">
          <cell r="B4988" t="str">
            <v>Smyd2</v>
          </cell>
          <cell r="C4988" t="str">
            <v>N-lysine methyltransferase SMYD2 isoform X3</v>
          </cell>
          <cell r="D4988">
            <v>-0.136026537</v>
          </cell>
          <cell r="E4988">
            <v>0.86819629399999998</v>
          </cell>
          <cell r="F4988" t="str">
            <v>23.4 ± 2.1</v>
          </cell>
          <cell r="G4988" t="str">
            <v>23.1 ± 2.8</v>
          </cell>
          <cell r="H4988">
            <v>0.136026537</v>
          </cell>
        </row>
        <row r="4989">
          <cell r="B4989" t="str">
            <v>Spsb1</v>
          </cell>
          <cell r="C4989" t="str">
            <v>SPRY domain-containing SOCS box protein 1 isoform X1</v>
          </cell>
          <cell r="D4989">
            <v>-0.13594303199999999</v>
          </cell>
          <cell r="E4989">
            <v>0.89560898200000005</v>
          </cell>
          <cell r="F4989" t="str">
            <v>13.5 ± 3.2</v>
          </cell>
          <cell r="G4989" t="str">
            <v>13.4 ± 1.9</v>
          </cell>
          <cell r="H4989">
            <v>0.13594303199999999</v>
          </cell>
        </row>
        <row r="4990">
          <cell r="B4990" t="str">
            <v>Mtmr4</v>
          </cell>
          <cell r="C4990" t="str">
            <v>myotubularin-related protein 4</v>
          </cell>
          <cell r="D4990">
            <v>0.13593422899999999</v>
          </cell>
          <cell r="E4990">
            <v>0.78958240400000002</v>
          </cell>
          <cell r="F4990" t="str">
            <v>32.8 ± 5.3</v>
          </cell>
          <cell r="G4990" t="str">
            <v>38.7 ± 2.1</v>
          </cell>
          <cell r="H4990">
            <v>0.13593422899999999</v>
          </cell>
        </row>
        <row r="4991">
          <cell r="B4991" t="str">
            <v>Pigx</v>
          </cell>
          <cell r="C4991" t="str">
            <v>phosphatidylinositol-glycan biosynthesis class X protein isoform 2 precursor</v>
          </cell>
          <cell r="D4991">
            <v>0.13587036299999999</v>
          </cell>
          <cell r="E4991">
            <v>0.84459951</v>
          </cell>
          <cell r="F4991" t="str">
            <v>44.3 ± 1.8</v>
          </cell>
          <cell r="G4991" t="str">
            <v>52.7 ± 5.5</v>
          </cell>
          <cell r="H4991">
            <v>0.13587036299999999</v>
          </cell>
        </row>
        <row r="4992">
          <cell r="B4992" t="str">
            <v>Adck4</v>
          </cell>
          <cell r="C4992" t="str">
            <v>aarF domain-containing protein kinase 4 isoform X3</v>
          </cell>
          <cell r="D4992">
            <v>0.13586419799999999</v>
          </cell>
          <cell r="E4992">
            <v>0.88963034500000004</v>
          </cell>
          <cell r="F4992" t="str">
            <v>12.8 ± 0.4</v>
          </cell>
          <cell r="G4992" t="str">
            <v>15.3 ± 2.8</v>
          </cell>
          <cell r="H4992">
            <v>0.13586419799999999</v>
          </cell>
        </row>
        <row r="4993">
          <cell r="B4993" t="str">
            <v>Lztr1</v>
          </cell>
          <cell r="C4993" t="str">
            <v>leucine-zipper-like transcriptional regulator 1 isoform 3</v>
          </cell>
          <cell r="D4993">
            <v>0.135847885</v>
          </cell>
          <cell r="E4993">
            <v>0.81278244899999996</v>
          </cell>
          <cell r="F4993" t="str">
            <v>74.8 ± 2.9</v>
          </cell>
          <cell r="G4993" t="str">
            <v>89.2 ± 13.4</v>
          </cell>
          <cell r="H4993">
            <v>0.135847885</v>
          </cell>
        </row>
        <row r="4994">
          <cell r="B4994" t="str">
            <v>Zbtb42</v>
          </cell>
          <cell r="C4994" t="str">
            <v>zinc finger and BTB domain-containing protein 42 isoform X1</v>
          </cell>
          <cell r="D4994">
            <v>-0.13581510699999999</v>
          </cell>
          <cell r="E4994">
            <v>0.84737535799999997</v>
          </cell>
          <cell r="F4994" t="str">
            <v>31.9 ± 4.9</v>
          </cell>
          <cell r="G4994" t="str">
            <v>31.6 ± 3.9</v>
          </cell>
          <cell r="H4994">
            <v>0.13581510699999999</v>
          </cell>
        </row>
        <row r="4995">
          <cell r="B4995" t="str">
            <v>Lrrc8d</v>
          </cell>
          <cell r="C4995" t="str">
            <v>volume-regulated anion channel subunit LRRC8D</v>
          </cell>
          <cell r="D4995">
            <v>0.135801746</v>
          </cell>
          <cell r="E4995">
            <v>0.80761983900000001</v>
          </cell>
          <cell r="F4995" t="str">
            <v>39.0 ± 7.9</v>
          </cell>
          <cell r="G4995" t="str">
            <v>46.1 ± 1.7</v>
          </cell>
          <cell r="H4995">
            <v>0.135801746</v>
          </cell>
        </row>
        <row r="4996">
          <cell r="B4996" t="str">
            <v>Arntl</v>
          </cell>
          <cell r="C4996" t="str">
            <v>aryl hydrocarbon receptor nuclear translocator-like protein 1 isoform X7</v>
          </cell>
          <cell r="D4996">
            <v>-0.13566892999999999</v>
          </cell>
          <cell r="E4996">
            <v>0.84981755000000003</v>
          </cell>
          <cell r="F4996" t="str">
            <v>13.8 ± 0.2</v>
          </cell>
          <cell r="G4996" t="str">
            <v>13.6 ± 0.8</v>
          </cell>
          <cell r="H4996">
            <v>0.13566892999999999</v>
          </cell>
        </row>
        <row r="4997">
          <cell r="B4997" t="str">
            <v>A130010J15Rik</v>
          </cell>
          <cell r="C4997" t="str">
            <v>UPF0739 protein C1orf74 homolog isoform X1</v>
          </cell>
          <cell r="D4997">
            <v>-0.135644449</v>
          </cell>
          <cell r="E4997">
            <v>0.87145561500000002</v>
          </cell>
          <cell r="F4997" t="str">
            <v>10.9 ± 0.5</v>
          </cell>
          <cell r="G4997" t="str">
            <v>10.7 ± 0.3</v>
          </cell>
          <cell r="H4997">
            <v>0.135644449</v>
          </cell>
        </row>
        <row r="4998">
          <cell r="B4998" t="str">
            <v>Slc15a4</v>
          </cell>
          <cell r="C4998" t="str">
            <v>solute carrier family 15 member 4</v>
          </cell>
          <cell r="D4998">
            <v>0.135577063</v>
          </cell>
          <cell r="E4998">
            <v>0.83794829100000001</v>
          </cell>
          <cell r="F4998" t="str">
            <v>24.1 ± 3.8</v>
          </cell>
          <cell r="G4998" t="str">
            <v>28.5 ± 3.8</v>
          </cell>
          <cell r="H4998">
            <v>0.135577063</v>
          </cell>
        </row>
        <row r="4999">
          <cell r="B4999" t="str">
            <v>Nxf1</v>
          </cell>
          <cell r="C4999" t="str">
            <v>nuclear RNA export factor 1 isoform 1</v>
          </cell>
          <cell r="D4999">
            <v>0.13546849499999999</v>
          </cell>
          <cell r="E4999">
            <v>0.78494924200000005</v>
          </cell>
          <cell r="F4999" t="str">
            <v>115.9 ± 8.2</v>
          </cell>
          <cell r="G4999" t="str">
            <v>137.1 ± 12.2</v>
          </cell>
          <cell r="H4999">
            <v>0.13546849499999999</v>
          </cell>
        </row>
        <row r="5000">
          <cell r="B5000" t="str">
            <v>Zfp414</v>
          </cell>
          <cell r="C5000" t="str">
            <v>zinc finger protein 414</v>
          </cell>
          <cell r="D5000">
            <v>-0.13546634499999999</v>
          </cell>
          <cell r="E5000">
            <v>0.85839776499999998</v>
          </cell>
          <cell r="F5000" t="str">
            <v>33.2 ± 4.6</v>
          </cell>
          <cell r="G5000" t="str">
            <v>32.5 ± 2.7</v>
          </cell>
          <cell r="H5000">
            <v>0.13546634499999999</v>
          </cell>
        </row>
        <row r="5001">
          <cell r="B5001" t="str">
            <v>Ddx6</v>
          </cell>
          <cell r="C5001" t="str">
            <v>probable ATP-dependent RNA helicase DDX6 isoform X1</v>
          </cell>
          <cell r="D5001">
            <v>-0.135384737</v>
          </cell>
          <cell r="E5001">
            <v>0.86209022999999996</v>
          </cell>
          <cell r="F5001" t="str">
            <v>44.1 ± 14.9</v>
          </cell>
          <cell r="G5001" t="str">
            <v>42.8 ± 1.7</v>
          </cell>
          <cell r="H5001">
            <v>0.135384737</v>
          </cell>
        </row>
        <row r="5002">
          <cell r="B5002" t="str">
            <v>Pym1</v>
          </cell>
          <cell r="C5002" t="str">
            <v>PYM homolog 1, exon junction complex associated factor</v>
          </cell>
          <cell r="D5002">
            <v>-0.13536900299999999</v>
          </cell>
          <cell r="E5002">
            <v>0.86482815899999999</v>
          </cell>
          <cell r="F5002" t="str">
            <v>60.1 ± 10.0</v>
          </cell>
          <cell r="G5002" t="str">
            <v>59.5 ± 4.7</v>
          </cell>
          <cell r="H5002">
            <v>0.13536900299999999</v>
          </cell>
        </row>
        <row r="5003">
          <cell r="B5003" t="str">
            <v>Fcgrt</v>
          </cell>
          <cell r="C5003" t="str">
            <v>IgG receptor FcRn large subunit p51 isoform X1</v>
          </cell>
          <cell r="D5003">
            <v>0.13535406699999999</v>
          </cell>
          <cell r="E5003">
            <v>0.92200002000000003</v>
          </cell>
          <cell r="F5003" t="str">
            <v>11.7 ± 2.0</v>
          </cell>
          <cell r="G5003" t="str">
            <v>13.8 ± 3.3</v>
          </cell>
          <cell r="H5003">
            <v>0.13535406699999999</v>
          </cell>
        </row>
        <row r="5004">
          <cell r="B5004" t="str">
            <v>Tpr</v>
          </cell>
          <cell r="C5004" t="str">
            <v>nucleoprotein TPR isoform X1</v>
          </cell>
          <cell r="D5004">
            <v>0.135283708</v>
          </cell>
          <cell r="E5004">
            <v>0.77386368299999997</v>
          </cell>
          <cell r="F5004" t="str">
            <v>83.3 ± 10.2</v>
          </cell>
          <cell r="G5004" t="str">
            <v>98.4 ± 4.1</v>
          </cell>
          <cell r="H5004">
            <v>0.135283708</v>
          </cell>
        </row>
        <row r="5005">
          <cell r="B5005" t="str">
            <v>Snx27</v>
          </cell>
          <cell r="C5005" t="str">
            <v>sorting nexin-27 isoform X1</v>
          </cell>
          <cell r="D5005">
            <v>0.135259291</v>
          </cell>
          <cell r="E5005">
            <v>0.80854216300000004</v>
          </cell>
          <cell r="F5005" t="str">
            <v>25.5 ± 5.3</v>
          </cell>
          <cell r="G5005" t="str">
            <v>30.0 ± 1.9</v>
          </cell>
          <cell r="H5005">
            <v>0.135259291</v>
          </cell>
        </row>
        <row r="5006">
          <cell r="B5006" t="str">
            <v>Malt1</v>
          </cell>
          <cell r="C5006" t="str">
            <v>mucosa-associated lymphoid tissue lymphoma translocation protein 1 homolog isoform X3</v>
          </cell>
          <cell r="D5006">
            <v>-0.135225133</v>
          </cell>
          <cell r="E5006">
            <v>0.86819629399999998</v>
          </cell>
          <cell r="F5006" t="str">
            <v>6.8 ± 0.8</v>
          </cell>
          <cell r="G5006" t="str">
            <v>6.6 ± 0.4</v>
          </cell>
          <cell r="H5006">
            <v>0.135225133</v>
          </cell>
        </row>
        <row r="5007">
          <cell r="B5007" t="str">
            <v>Rtel1</v>
          </cell>
          <cell r="C5007" t="str">
            <v>regulator of telomere elongation helicase 1 isoform X9</v>
          </cell>
          <cell r="D5007">
            <v>0.135207253</v>
          </cell>
          <cell r="E5007">
            <v>0.791185633</v>
          </cell>
          <cell r="F5007" t="str">
            <v>28.4 ± 0.7</v>
          </cell>
          <cell r="G5007" t="str">
            <v>33.7 ± 2.6</v>
          </cell>
          <cell r="H5007">
            <v>0.135207253</v>
          </cell>
        </row>
        <row r="5008">
          <cell r="B5008" t="str">
            <v>Dusp16</v>
          </cell>
          <cell r="C5008" t="str">
            <v>dual specificity protein phosphatase 16 isoform B1</v>
          </cell>
          <cell r="D5008">
            <v>0.135117395</v>
          </cell>
          <cell r="E5008">
            <v>0.86540610200000001</v>
          </cell>
          <cell r="F5008" t="str">
            <v>14.6 ± 3.7</v>
          </cell>
          <cell r="G5008" t="str">
            <v>17.2 ± 2.9</v>
          </cell>
          <cell r="H5008">
            <v>0.135117395</v>
          </cell>
        </row>
        <row r="5009">
          <cell r="B5009" t="str">
            <v>Prpf18</v>
          </cell>
          <cell r="C5009" t="str">
            <v>pre-mRNA-splicing factor 18 isoform X1</v>
          </cell>
          <cell r="D5009">
            <v>0.135097366</v>
          </cell>
          <cell r="E5009">
            <v>0.79738884200000004</v>
          </cell>
          <cell r="F5009" t="str">
            <v>31.6 ± 2.0</v>
          </cell>
          <cell r="G5009" t="str">
            <v>37.5 ± 2.5</v>
          </cell>
          <cell r="H5009">
            <v>0.135097366</v>
          </cell>
        </row>
        <row r="5010">
          <cell r="B5010" t="str">
            <v>Adat3</v>
          </cell>
          <cell r="C5010" t="str">
            <v>probable inactive tRNA-specific adenosine deaminase-like protein 3</v>
          </cell>
          <cell r="D5010">
            <v>-0.135073901</v>
          </cell>
          <cell r="E5010">
            <v>0.91486817099999995</v>
          </cell>
          <cell r="F5010" t="str">
            <v>10.8 ± 0.4</v>
          </cell>
          <cell r="G5010" t="str">
            <v>10.7 ± 1.0</v>
          </cell>
          <cell r="H5010">
            <v>0.135073901</v>
          </cell>
        </row>
        <row r="5011">
          <cell r="B5011" t="str">
            <v>Tbck</v>
          </cell>
          <cell r="C5011" t="str">
            <v>TBC domain-containing protein kinase-like protein isoform X2</v>
          </cell>
          <cell r="D5011">
            <v>0.135030866</v>
          </cell>
          <cell r="E5011">
            <v>0.79699684699999995</v>
          </cell>
          <cell r="F5011" t="str">
            <v>24.3 ± 1.0</v>
          </cell>
          <cell r="G5011" t="str">
            <v>27.7 ± 2.6</v>
          </cell>
          <cell r="H5011">
            <v>0.135030866</v>
          </cell>
        </row>
        <row r="5012">
          <cell r="B5012" t="str">
            <v>Fam53a</v>
          </cell>
          <cell r="C5012" t="str">
            <v>protein FAM53A isoform X1</v>
          </cell>
          <cell r="D5012">
            <v>-0.13502926300000001</v>
          </cell>
          <cell r="E5012">
            <v>0.83060388600000001</v>
          </cell>
          <cell r="F5012" t="str">
            <v>34.9 ± 5.5</v>
          </cell>
          <cell r="G5012" t="str">
            <v>34.2 ± 3.0</v>
          </cell>
          <cell r="H5012">
            <v>0.13502926300000001</v>
          </cell>
        </row>
        <row r="5013">
          <cell r="B5013" t="str">
            <v>Fntb</v>
          </cell>
          <cell r="C5013" t="str">
            <v>protein farnesyltransferase subunit beta isoform X1</v>
          </cell>
          <cell r="D5013">
            <v>0.13499017399999999</v>
          </cell>
          <cell r="E5013">
            <v>0.82793316900000002</v>
          </cell>
          <cell r="F5013" t="str">
            <v>31.2 ± 2.2</v>
          </cell>
          <cell r="G5013" t="str">
            <v>37.2 ± 3.6</v>
          </cell>
          <cell r="H5013">
            <v>0.13499017399999999</v>
          </cell>
        </row>
        <row r="5014">
          <cell r="B5014" t="str">
            <v>Map4k4</v>
          </cell>
          <cell r="C5014" t="str">
            <v>mitogen-activated protein kinase kinase kinase kinase 4 isoform 4</v>
          </cell>
          <cell r="D5014">
            <v>0.134912805</v>
          </cell>
          <cell r="E5014">
            <v>0.77938531200000005</v>
          </cell>
          <cell r="F5014" t="str">
            <v>44.5 ± 5.6</v>
          </cell>
          <cell r="G5014" t="str">
            <v>52.7 ± 3.4</v>
          </cell>
          <cell r="H5014">
            <v>0.134912805</v>
          </cell>
        </row>
        <row r="5015">
          <cell r="B5015" t="str">
            <v>Apaf1</v>
          </cell>
          <cell r="C5015" t="str">
            <v>apoptotic protease-activating factor 1 isoform 2</v>
          </cell>
          <cell r="D5015">
            <v>0.13490403500000001</v>
          </cell>
          <cell r="E5015">
            <v>0.80979569500000004</v>
          </cell>
          <cell r="F5015" t="str">
            <v>19.9 ± 2.8</v>
          </cell>
          <cell r="G5015" t="str">
            <v>23.6 ± 3.0</v>
          </cell>
          <cell r="H5015">
            <v>0.13490403500000001</v>
          </cell>
        </row>
        <row r="5016">
          <cell r="B5016" t="str">
            <v>Rab6a</v>
          </cell>
          <cell r="C5016" t="str">
            <v>ras-related protein Rab-6A isoform 1</v>
          </cell>
          <cell r="D5016">
            <v>0.13487402500000001</v>
          </cell>
          <cell r="E5016">
            <v>0.80270372800000001</v>
          </cell>
          <cell r="F5016" t="str">
            <v>50.3 ± 8.4</v>
          </cell>
          <cell r="G5016" t="str">
            <v>59.4 ± 3.8</v>
          </cell>
          <cell r="H5016">
            <v>0.13487402500000001</v>
          </cell>
        </row>
        <row r="5017">
          <cell r="B5017" t="str">
            <v>Hnrnpf</v>
          </cell>
          <cell r="C5017" t="str">
            <v>heterogeneous nuclear ribonucleoprotein F isoform X1</v>
          </cell>
          <cell r="D5017">
            <v>-0.13486305200000001</v>
          </cell>
          <cell r="E5017">
            <v>0.79809711800000005</v>
          </cell>
          <cell r="F5017" t="str">
            <v>114.6 ± 7.1</v>
          </cell>
          <cell r="G5017" t="str">
            <v>113.9 ± 15.1</v>
          </cell>
          <cell r="H5017">
            <v>0.13486305200000001</v>
          </cell>
        </row>
        <row r="5018">
          <cell r="B5018" t="str">
            <v>Thoc3</v>
          </cell>
          <cell r="C5018" t="str">
            <v>THO complex subunit 3</v>
          </cell>
          <cell r="D5018">
            <v>0.13483771</v>
          </cell>
          <cell r="E5018">
            <v>0.78571863900000005</v>
          </cell>
          <cell r="F5018" t="str">
            <v>50.6 ± 2.7</v>
          </cell>
          <cell r="G5018" t="str">
            <v>60.1 ± 2.4</v>
          </cell>
          <cell r="H5018">
            <v>0.13483771</v>
          </cell>
        </row>
        <row r="5019">
          <cell r="B5019" t="str">
            <v>Pam</v>
          </cell>
          <cell r="C5019" t="str">
            <v>peptidyl-glycine alpha-amidating monooxygenase isoform X9</v>
          </cell>
          <cell r="D5019">
            <v>-0.13477692399999999</v>
          </cell>
          <cell r="E5019">
            <v>0.87428343900000005</v>
          </cell>
          <cell r="F5019" t="str">
            <v>43.5 ± 11.7</v>
          </cell>
          <cell r="G5019" t="str">
            <v>42.1 ± 10.1</v>
          </cell>
          <cell r="H5019">
            <v>0.13477692399999999</v>
          </cell>
        </row>
        <row r="5020">
          <cell r="B5020" t="str">
            <v>Cited2</v>
          </cell>
          <cell r="C5020" t="str">
            <v>cbp/p300-interacting transactivator 2</v>
          </cell>
          <cell r="D5020">
            <v>-0.13470587000000001</v>
          </cell>
          <cell r="E5020">
            <v>0.78243054099999998</v>
          </cell>
          <cell r="F5020" t="str">
            <v>113.2 ± 9.0</v>
          </cell>
          <cell r="G5020" t="str">
            <v>111.5 ± 6.2</v>
          </cell>
          <cell r="H5020">
            <v>0.13470587000000001</v>
          </cell>
        </row>
        <row r="5021">
          <cell r="B5021" t="str">
            <v>Irf2</v>
          </cell>
          <cell r="C5021" t="str">
            <v>interferon regulatory factor 2 isoform X2</v>
          </cell>
          <cell r="D5021">
            <v>-0.13466462800000001</v>
          </cell>
          <cell r="E5021">
            <v>0.90654325300000005</v>
          </cell>
          <cell r="F5021" t="str">
            <v>11.1 ± 2.0</v>
          </cell>
          <cell r="G5021" t="str">
            <v>10.9 ± 2.1</v>
          </cell>
          <cell r="H5021">
            <v>0.13466462800000001</v>
          </cell>
        </row>
        <row r="5022">
          <cell r="B5022" t="str">
            <v>Spata2l</v>
          </cell>
          <cell r="C5022" t="str">
            <v>spermatogenesis-associated protein 2-like protein</v>
          </cell>
          <cell r="D5022">
            <v>-0.13465812499999999</v>
          </cell>
          <cell r="E5022">
            <v>0.89632631100000004</v>
          </cell>
          <cell r="F5022" t="str">
            <v>10.0 ± 0.9</v>
          </cell>
          <cell r="G5022" t="str">
            <v>9.8 ± 1.3</v>
          </cell>
          <cell r="H5022">
            <v>0.13465812499999999</v>
          </cell>
        </row>
        <row r="5023">
          <cell r="B5023" t="str">
            <v>Clhc1</v>
          </cell>
          <cell r="C5023" t="str">
            <v>clathrin heavy chain linker domain-containing protein 1 isoform X2</v>
          </cell>
          <cell r="D5023">
            <v>0.13464146699999999</v>
          </cell>
          <cell r="E5023">
            <v>0.93225786600000005</v>
          </cell>
          <cell r="F5023" t="str">
            <v>9.8 ± 2.1</v>
          </cell>
          <cell r="G5023" t="str">
            <v>11.8 ± 1.8</v>
          </cell>
          <cell r="H5023">
            <v>0.13464146699999999</v>
          </cell>
        </row>
        <row r="5024">
          <cell r="B5024" t="str">
            <v>Cul2</v>
          </cell>
          <cell r="C5024" t="str">
            <v>cullin-2</v>
          </cell>
          <cell r="D5024">
            <v>0.134635439</v>
          </cell>
          <cell r="E5024">
            <v>0.83034266899999998</v>
          </cell>
          <cell r="F5024" t="str">
            <v>16.0 ± 1.7</v>
          </cell>
          <cell r="G5024" t="str">
            <v>19.0 ± 0.8</v>
          </cell>
          <cell r="H5024">
            <v>0.134635439</v>
          </cell>
        </row>
        <row r="5025">
          <cell r="B5025" t="str">
            <v>Zscan29</v>
          </cell>
          <cell r="C5025" t="str">
            <v>zinc finger and SCAN domain-containing protein 29 isoform X1</v>
          </cell>
          <cell r="D5025">
            <v>0.134624778</v>
          </cell>
          <cell r="E5025">
            <v>0.86819629399999998</v>
          </cell>
          <cell r="F5025" t="str">
            <v>9.4 ± 1.2</v>
          </cell>
          <cell r="G5025" t="str">
            <v>11.3 ± 1.3</v>
          </cell>
          <cell r="H5025">
            <v>0.134624778</v>
          </cell>
        </row>
        <row r="5026">
          <cell r="B5026" t="str">
            <v>Zfp777</v>
          </cell>
          <cell r="C5026" t="str">
            <v>zinc finger protein 777 isoform X4</v>
          </cell>
          <cell r="D5026">
            <v>-0.134519058</v>
          </cell>
          <cell r="E5026">
            <v>0.87588743800000002</v>
          </cell>
          <cell r="F5026" t="str">
            <v>20.8 ± 0.9</v>
          </cell>
          <cell r="G5026" t="str">
            <v>20.5 ± 4.6</v>
          </cell>
          <cell r="H5026">
            <v>0.134519058</v>
          </cell>
        </row>
        <row r="5027">
          <cell r="B5027" t="str">
            <v>Ciz1</v>
          </cell>
          <cell r="C5027" t="str">
            <v>cip1-interacting zinc finger protein isoform X3</v>
          </cell>
          <cell r="D5027">
            <v>-0.13451360100000001</v>
          </cell>
          <cell r="E5027">
            <v>0.79347195699999995</v>
          </cell>
          <cell r="F5027" t="str">
            <v>51.8 ± 3.7</v>
          </cell>
          <cell r="G5027" t="str">
            <v>50.5 ± 1.2</v>
          </cell>
          <cell r="H5027">
            <v>0.13451360100000001</v>
          </cell>
        </row>
        <row r="5028">
          <cell r="B5028" t="str">
            <v>Kpna1</v>
          </cell>
          <cell r="C5028" t="str">
            <v>importin subunit alpha-5 isoform X2</v>
          </cell>
          <cell r="D5028">
            <v>0.13449182000000001</v>
          </cell>
          <cell r="E5028">
            <v>0.77018878499999999</v>
          </cell>
          <cell r="F5028" t="str">
            <v>36.1 ± 3.0</v>
          </cell>
          <cell r="G5028" t="str">
            <v>42.7 ± 1.4</v>
          </cell>
          <cell r="H5028">
            <v>0.13449182000000001</v>
          </cell>
        </row>
        <row r="5029">
          <cell r="B5029" t="str">
            <v>4930511M06Rik</v>
          </cell>
          <cell r="C5029" t="str">
            <v>RIKEN cDNA 4930511M06 gene</v>
          </cell>
          <cell r="D5029">
            <v>0.13446087400000001</v>
          </cell>
          <cell r="E5029">
            <v>0.94084331099999996</v>
          </cell>
          <cell r="F5029" t="str">
            <v>2.6 ± 0.9</v>
          </cell>
          <cell r="G5029" t="str">
            <v>3.1 ± 0.1</v>
          </cell>
          <cell r="H5029">
            <v>0.13446087400000001</v>
          </cell>
        </row>
        <row r="5030">
          <cell r="B5030" t="str">
            <v>Senp1</v>
          </cell>
          <cell r="C5030" t="str">
            <v>sentrin-specific protease 1 isoform X5</v>
          </cell>
          <cell r="D5030">
            <v>-0.13444239299999999</v>
          </cell>
          <cell r="E5030">
            <v>0.76895909399999995</v>
          </cell>
          <cell r="F5030" t="str">
            <v>33.1 ± 3.3</v>
          </cell>
          <cell r="G5030" t="str">
            <v>32.5 ± 0.7</v>
          </cell>
          <cell r="H5030">
            <v>0.13444239299999999</v>
          </cell>
        </row>
        <row r="5031">
          <cell r="B5031" t="str">
            <v>Msrb3</v>
          </cell>
          <cell r="C5031" t="str">
            <v>methionine-R-sulfoxide reductase B3, mitochondrial isoform X3</v>
          </cell>
          <cell r="D5031">
            <v>0.134404514</v>
          </cell>
          <cell r="E5031">
            <v>0.83379889200000001</v>
          </cell>
          <cell r="F5031" t="str">
            <v>47.3 ± 8.1</v>
          </cell>
          <cell r="G5031" t="str">
            <v>56.3 ± 1.6</v>
          </cell>
          <cell r="H5031">
            <v>0.134404514</v>
          </cell>
        </row>
        <row r="5032">
          <cell r="B5032" t="str">
            <v>Dcaf7</v>
          </cell>
          <cell r="C5032" t="str">
            <v>DDB1- and CUL4-associated factor 7</v>
          </cell>
          <cell r="D5032">
            <v>0.13438331100000001</v>
          </cell>
          <cell r="E5032">
            <v>0.83394160500000003</v>
          </cell>
          <cell r="F5032" t="str">
            <v>45.7 ± 5.1</v>
          </cell>
          <cell r="G5032" t="str">
            <v>54.4 ± 6.2</v>
          </cell>
          <cell r="H5032">
            <v>0.13438331100000001</v>
          </cell>
        </row>
        <row r="5033">
          <cell r="B5033" t="str">
            <v>Hic2</v>
          </cell>
          <cell r="C5033" t="str">
            <v>hypermethylated in cancer 2 protein</v>
          </cell>
          <cell r="D5033">
            <v>0.13436067199999999</v>
          </cell>
          <cell r="E5033">
            <v>0.90244507600000001</v>
          </cell>
          <cell r="F5033" t="str">
            <v>4.6 ± 0.9</v>
          </cell>
          <cell r="G5033" t="str">
            <v>5.5 ± 0.1</v>
          </cell>
          <cell r="H5033">
            <v>0.13436067199999999</v>
          </cell>
        </row>
        <row r="5034">
          <cell r="B5034" t="str">
            <v>Cox18</v>
          </cell>
          <cell r="C5034" t="str">
            <v>mitochondrial inner membrane protein COX18 isoform X1</v>
          </cell>
          <cell r="D5034">
            <v>0.13434368399999999</v>
          </cell>
          <cell r="E5034">
            <v>0.87954107500000001</v>
          </cell>
          <cell r="F5034" t="str">
            <v>23.4 ± 2.0</v>
          </cell>
          <cell r="G5034" t="str">
            <v>27.7 ± 4.6</v>
          </cell>
          <cell r="H5034">
            <v>0.13434368399999999</v>
          </cell>
        </row>
        <row r="5035">
          <cell r="B5035" t="str">
            <v>Actr3</v>
          </cell>
          <cell r="C5035" t="str">
            <v>actin-related protein 3</v>
          </cell>
          <cell r="D5035">
            <v>0.13434216600000001</v>
          </cell>
          <cell r="E5035">
            <v>0.76976336000000001</v>
          </cell>
          <cell r="F5035" t="str">
            <v>91.4 ± 9.8</v>
          </cell>
          <cell r="G5035" t="str">
            <v>108.1 ± 3.2</v>
          </cell>
          <cell r="H5035">
            <v>0.13434216600000001</v>
          </cell>
        </row>
        <row r="5036">
          <cell r="B5036" t="str">
            <v>Ncoa3</v>
          </cell>
          <cell r="C5036" t="str">
            <v>nuclear receptor coactivator 3</v>
          </cell>
          <cell r="D5036">
            <v>-0.13428895099999999</v>
          </cell>
          <cell r="E5036">
            <v>0.79699684699999995</v>
          </cell>
          <cell r="F5036" t="str">
            <v>36.8 ± 2.5</v>
          </cell>
          <cell r="G5036" t="str">
            <v>36.1 ± 4.5</v>
          </cell>
          <cell r="H5036">
            <v>0.13428895099999999</v>
          </cell>
        </row>
        <row r="5037">
          <cell r="B5037" t="str">
            <v>Cdk10</v>
          </cell>
          <cell r="C5037" t="str">
            <v>cyclin-dependent kinase 10 isoform 1</v>
          </cell>
          <cell r="D5037">
            <v>-0.13426629500000001</v>
          </cell>
          <cell r="E5037">
            <v>0.82492482700000003</v>
          </cell>
          <cell r="F5037" t="str">
            <v>45.6 ± 3.7</v>
          </cell>
          <cell r="G5037" t="str">
            <v>44.9 ± 1.6</v>
          </cell>
          <cell r="H5037">
            <v>0.13426629500000001</v>
          </cell>
        </row>
        <row r="5038">
          <cell r="B5038" t="str">
            <v>Pigg</v>
          </cell>
          <cell r="C5038" t="str">
            <v>GPI ethanolamine phosphate transferase 2 isoform 1</v>
          </cell>
          <cell r="D5038">
            <v>0.134258712</v>
          </cell>
          <cell r="E5038">
            <v>0.81314393600000001</v>
          </cell>
          <cell r="F5038" t="str">
            <v>16.7 ± 1.8</v>
          </cell>
          <cell r="G5038" t="str">
            <v>19.8 ± 0.4</v>
          </cell>
          <cell r="H5038">
            <v>0.134258712</v>
          </cell>
        </row>
        <row r="5039">
          <cell r="B5039" t="str">
            <v>Adcy7</v>
          </cell>
          <cell r="C5039" t="str">
            <v>adenylate cyclase type 7</v>
          </cell>
          <cell r="D5039">
            <v>-0.134226963</v>
          </cell>
          <cell r="E5039">
            <v>0.94009367300000002</v>
          </cell>
          <cell r="F5039" t="str">
            <v>1.4 ± 0.5</v>
          </cell>
          <cell r="G5039" t="str">
            <v>1.4 ± 0.2</v>
          </cell>
          <cell r="H5039">
            <v>0.134226963</v>
          </cell>
        </row>
        <row r="5040">
          <cell r="B5040" t="str">
            <v>Gstcd</v>
          </cell>
          <cell r="C5040" t="str">
            <v>glutathione S-transferase C-terminal domain-containing protein isoform X1</v>
          </cell>
          <cell r="D5040">
            <v>0.13422556399999999</v>
          </cell>
          <cell r="E5040">
            <v>0.82000173499999995</v>
          </cell>
          <cell r="F5040" t="str">
            <v>27.9 ± 1.7</v>
          </cell>
          <cell r="G5040" t="str">
            <v>33.1 ± 2.2</v>
          </cell>
          <cell r="H5040">
            <v>0.13422556399999999</v>
          </cell>
        </row>
        <row r="5041">
          <cell r="B5041" t="str">
            <v>Lpin1</v>
          </cell>
          <cell r="C5041" t="str">
            <v>phosphatidate phosphatase LPIN1 isoform a</v>
          </cell>
          <cell r="D5041">
            <v>0.13411094300000001</v>
          </cell>
          <cell r="E5041">
            <v>0.85318960399999999</v>
          </cell>
          <cell r="F5041" t="str">
            <v>10.1 ± 0.8</v>
          </cell>
          <cell r="G5041" t="str">
            <v>12.0 ± 1.2</v>
          </cell>
          <cell r="H5041">
            <v>0.13411094300000001</v>
          </cell>
        </row>
        <row r="5042">
          <cell r="B5042" t="str">
            <v>Arid2</v>
          </cell>
          <cell r="C5042" t="str">
            <v>AT-rich interactive domain-containing protein 2</v>
          </cell>
          <cell r="D5042">
            <v>0.13410544699999999</v>
          </cell>
          <cell r="E5042">
            <v>0.76570989700000003</v>
          </cell>
          <cell r="F5042" t="str">
            <v>38.2 ± 3.8</v>
          </cell>
          <cell r="G5042" t="str">
            <v>45.2 ± 1.5</v>
          </cell>
          <cell r="H5042">
            <v>0.13410544699999999</v>
          </cell>
        </row>
        <row r="5043">
          <cell r="B5043" t="str">
            <v>Zfp296</v>
          </cell>
          <cell r="C5043" t="str">
            <v>zinc finger protein 296</v>
          </cell>
          <cell r="D5043">
            <v>-0.13405384200000001</v>
          </cell>
          <cell r="E5043">
            <v>0.94524214399999995</v>
          </cell>
          <cell r="F5043" t="str">
            <v>4.3 ± 1.0</v>
          </cell>
          <cell r="G5043" t="str">
            <v>4.2 ± 1.0</v>
          </cell>
          <cell r="H5043">
            <v>0.13405384200000001</v>
          </cell>
        </row>
        <row r="5044">
          <cell r="B5044" t="str">
            <v>Syde1</v>
          </cell>
          <cell r="C5044" t="str">
            <v>rho GTPase-activating protein SYDE1 isoform X1</v>
          </cell>
          <cell r="D5044">
            <v>-0.13393549900000001</v>
          </cell>
          <cell r="E5044">
            <v>0.870434924</v>
          </cell>
          <cell r="F5044" t="str">
            <v>30.0 ± 5.4</v>
          </cell>
          <cell r="G5044" t="str">
            <v>29.8 ± 4.2</v>
          </cell>
          <cell r="H5044">
            <v>0.13393549900000001</v>
          </cell>
        </row>
        <row r="5045">
          <cell r="B5045" t="str">
            <v>Ethe1</v>
          </cell>
          <cell r="C5045" t="str">
            <v>persulfide dioxygenase ETHE1, mitochondrial isoform X1</v>
          </cell>
          <cell r="D5045">
            <v>-0.13390064400000001</v>
          </cell>
          <cell r="E5045">
            <v>0.91729588500000003</v>
          </cell>
          <cell r="F5045" t="str">
            <v>19.9 ± 5.7</v>
          </cell>
          <cell r="G5045" t="str">
            <v>19.5 ± 2.8</v>
          </cell>
          <cell r="H5045">
            <v>0.13390064400000001</v>
          </cell>
        </row>
        <row r="5046">
          <cell r="B5046" t="str">
            <v>Zfp180</v>
          </cell>
          <cell r="C5046" t="str">
            <v>zinc finger protein 180 isoform X1</v>
          </cell>
          <cell r="D5046">
            <v>0.13383049399999999</v>
          </cell>
          <cell r="E5046">
            <v>0.82000173499999995</v>
          </cell>
          <cell r="F5046" t="str">
            <v>19.6 ± 1.6</v>
          </cell>
          <cell r="G5046" t="str">
            <v>23.3 ± 1.0</v>
          </cell>
          <cell r="H5046">
            <v>0.13383049399999999</v>
          </cell>
        </row>
        <row r="5047">
          <cell r="B5047" t="str">
            <v>Gtf3c6</v>
          </cell>
          <cell r="C5047" t="str">
            <v>general transcription factor 3C polypeptide 6 isoform X1</v>
          </cell>
          <cell r="D5047">
            <v>0.133766474</v>
          </cell>
          <cell r="E5047">
            <v>0.89560898200000005</v>
          </cell>
          <cell r="F5047" t="str">
            <v>37.4 ± 5.0</v>
          </cell>
          <cell r="G5047" t="str">
            <v>44.5 ± 7.6</v>
          </cell>
          <cell r="H5047">
            <v>0.133766474</v>
          </cell>
        </row>
        <row r="5048">
          <cell r="B5048" t="str">
            <v>Mfsd6l</v>
          </cell>
          <cell r="C5048" t="str">
            <v>major facilitator superfamily domain-containing protein 6-like</v>
          </cell>
          <cell r="D5048">
            <v>-0.133757919</v>
          </cell>
          <cell r="E5048">
            <v>0.93225786600000005</v>
          </cell>
          <cell r="F5048" t="str">
            <v>4.8 ± 1.0</v>
          </cell>
          <cell r="G5048" t="str">
            <v>4.7 ± 0.7</v>
          </cell>
          <cell r="H5048">
            <v>0.133757919</v>
          </cell>
        </row>
        <row r="5049">
          <cell r="B5049" t="str">
            <v>Rai1</v>
          </cell>
          <cell r="C5049" t="str">
            <v>retinoic acid-induced protein 1</v>
          </cell>
          <cell r="D5049">
            <v>-0.13367715399999999</v>
          </cell>
          <cell r="E5049">
            <v>0.81471749400000004</v>
          </cell>
          <cell r="F5049" t="str">
            <v>19.6 ± 2.4</v>
          </cell>
          <cell r="G5049" t="str">
            <v>19.3 ± 1.7</v>
          </cell>
          <cell r="H5049">
            <v>0.13367715399999999</v>
          </cell>
        </row>
        <row r="5050">
          <cell r="B5050" t="str">
            <v>Metap2</v>
          </cell>
          <cell r="C5050" t="str">
            <v>methionine aminopeptidase 2 isoform X2</v>
          </cell>
          <cell r="D5050">
            <v>0.13367446299999999</v>
          </cell>
          <cell r="E5050">
            <v>0.83653056100000001</v>
          </cell>
          <cell r="F5050" t="str">
            <v>106.0 ± 10.6</v>
          </cell>
          <cell r="G5050" t="str">
            <v>125.0 ± 14.1</v>
          </cell>
          <cell r="H5050">
            <v>0.13367446299999999</v>
          </cell>
        </row>
        <row r="5051">
          <cell r="B5051" t="str">
            <v>Thra</v>
          </cell>
          <cell r="C5051" t="str">
            <v>thyroid hormone receptor alpha isoform 1</v>
          </cell>
          <cell r="D5051">
            <v>0.13366159899999999</v>
          </cell>
          <cell r="E5051">
            <v>0.86540610200000001</v>
          </cell>
          <cell r="F5051" t="str">
            <v>32.3 ± 5.4</v>
          </cell>
          <cell r="G5051" t="str">
            <v>38.5 ± 2.6</v>
          </cell>
          <cell r="H5051">
            <v>0.13366159899999999</v>
          </cell>
        </row>
        <row r="5052">
          <cell r="B5052" t="str">
            <v>Slc7a4</v>
          </cell>
          <cell r="C5052" t="str">
            <v>cationic amino acid transporter 4 isoform X2</v>
          </cell>
          <cell r="D5052">
            <v>-0.13359670000000001</v>
          </cell>
          <cell r="E5052">
            <v>0.856417969</v>
          </cell>
          <cell r="F5052" t="str">
            <v>14.4 ± 0.6</v>
          </cell>
          <cell r="G5052" t="str">
            <v>14.2 ± 1.5</v>
          </cell>
          <cell r="H5052">
            <v>0.13359670000000001</v>
          </cell>
        </row>
        <row r="5053">
          <cell r="B5053" t="str">
            <v>Trpm4</v>
          </cell>
          <cell r="C5053" t="str">
            <v>transient receptor potential cation channel subfamily M member 4</v>
          </cell>
          <cell r="D5053">
            <v>-0.13359090600000001</v>
          </cell>
          <cell r="E5053">
            <v>0.79436093200000002</v>
          </cell>
          <cell r="F5053" t="str">
            <v>35.5 ± 3.2</v>
          </cell>
          <cell r="G5053" t="str">
            <v>34.9 ± 2.7</v>
          </cell>
          <cell r="H5053">
            <v>0.13359090600000001</v>
          </cell>
        </row>
        <row r="5054">
          <cell r="B5054" t="str">
            <v>Mtmr2</v>
          </cell>
          <cell r="C5054" t="str">
            <v>myotubularin-related protein 2</v>
          </cell>
          <cell r="D5054">
            <v>-0.13354250400000001</v>
          </cell>
          <cell r="E5054">
            <v>0.76570989700000003</v>
          </cell>
          <cell r="F5054" t="str">
            <v>97.6 ± 8.4</v>
          </cell>
          <cell r="G5054" t="str">
            <v>96.0 ± 3.7</v>
          </cell>
          <cell r="H5054">
            <v>0.13354250400000001</v>
          </cell>
        </row>
        <row r="5055">
          <cell r="B5055" t="str">
            <v>Isoc2a</v>
          </cell>
          <cell r="C5055" t="str">
            <v>isochorismatase domain-containing protein 2A precursor</v>
          </cell>
          <cell r="D5055">
            <v>-0.13346614300000001</v>
          </cell>
          <cell r="E5055">
            <v>0.94821309300000001</v>
          </cell>
          <cell r="F5055" t="str">
            <v>3.4 ± 0.9</v>
          </cell>
          <cell r="G5055" t="str">
            <v>3.3 ± 0.8</v>
          </cell>
          <cell r="H5055">
            <v>0.13346614300000001</v>
          </cell>
        </row>
        <row r="5056">
          <cell r="B5056" t="str">
            <v>Ift140</v>
          </cell>
          <cell r="C5056" t="str">
            <v>intraflagellar transport protein 140 homolog isoform X5</v>
          </cell>
          <cell r="D5056">
            <v>0.133438697</v>
          </cell>
          <cell r="E5056">
            <v>0.80270372800000001</v>
          </cell>
          <cell r="F5056" t="str">
            <v>19.6 ± 0.6</v>
          </cell>
          <cell r="G5056" t="str">
            <v>23.2 ± 1.7</v>
          </cell>
          <cell r="H5056">
            <v>0.133438697</v>
          </cell>
        </row>
        <row r="5057">
          <cell r="B5057" t="str">
            <v>Tnrc6a</v>
          </cell>
          <cell r="C5057" t="str">
            <v>trinucleotide repeat-containing gene 6A protein</v>
          </cell>
          <cell r="D5057">
            <v>0.13341245600000001</v>
          </cell>
          <cell r="E5057">
            <v>0.78932387100000001</v>
          </cell>
          <cell r="F5057" t="str">
            <v>14.0 ± 1.3</v>
          </cell>
          <cell r="G5057" t="str">
            <v>16.5 ± 0.2</v>
          </cell>
          <cell r="H5057">
            <v>0.13341245600000001</v>
          </cell>
        </row>
        <row r="5058">
          <cell r="B5058" t="str">
            <v>Zfp428</v>
          </cell>
          <cell r="C5058" t="str">
            <v>zinc finger protein 428 isoform X2</v>
          </cell>
          <cell r="D5058">
            <v>0.13338915500000001</v>
          </cell>
          <cell r="E5058">
            <v>0.921496121</v>
          </cell>
          <cell r="F5058" t="str">
            <v>9.5 ± 1.2</v>
          </cell>
          <cell r="G5058" t="str">
            <v>11.3 ± 0.7</v>
          </cell>
          <cell r="H5058">
            <v>0.13338915500000001</v>
          </cell>
        </row>
        <row r="5059">
          <cell r="B5059" t="str">
            <v>Vps13d</v>
          </cell>
          <cell r="C5059" t="str">
            <v>vacuolar protein sorting-associated protein 13D isoform X5</v>
          </cell>
          <cell r="D5059">
            <v>0.13335384</v>
          </cell>
          <cell r="E5059">
            <v>0.80860573199999997</v>
          </cell>
          <cell r="F5059" t="str">
            <v>9.4 ± 1.0</v>
          </cell>
          <cell r="G5059" t="str">
            <v>11.1 ± 1.5</v>
          </cell>
          <cell r="H5059">
            <v>0.13335384</v>
          </cell>
        </row>
        <row r="5060">
          <cell r="B5060" t="str">
            <v>Actb</v>
          </cell>
          <cell r="C5060" t="str">
            <v>actin, cytoplasmic 1</v>
          </cell>
          <cell r="D5060">
            <v>0.13334632900000001</v>
          </cell>
          <cell r="E5060">
            <v>0.79759986400000005</v>
          </cell>
          <cell r="F5060" t="str">
            <v>3458.7 ± 545.9</v>
          </cell>
          <cell r="G5060" t="str">
            <v>4084.1 ± 464.7</v>
          </cell>
          <cell r="H5060">
            <v>0.13334632900000001</v>
          </cell>
        </row>
        <row r="5061">
          <cell r="B5061" t="str">
            <v>2310033P09Rik</v>
          </cell>
          <cell r="C5061" t="str">
            <v>multiple myeloma tumor-associated protein 2 homolog</v>
          </cell>
          <cell r="D5061">
            <v>0.13334622700000001</v>
          </cell>
          <cell r="E5061">
            <v>0.86960790499999996</v>
          </cell>
          <cell r="F5061" t="str">
            <v>24.1 ± 2.3</v>
          </cell>
          <cell r="G5061" t="str">
            <v>28.5 ± 1.0</v>
          </cell>
          <cell r="H5061">
            <v>0.13334622700000001</v>
          </cell>
        </row>
        <row r="5062">
          <cell r="B5062" t="str">
            <v>Carhsp1</v>
          </cell>
          <cell r="C5062" t="str">
            <v>calcium-regulated heat stable protein 1</v>
          </cell>
          <cell r="D5062">
            <v>-0.13333931600000001</v>
          </cell>
          <cell r="E5062">
            <v>0.78932387100000001</v>
          </cell>
          <cell r="F5062" t="str">
            <v>153.7 ± 24.1</v>
          </cell>
          <cell r="G5062" t="str">
            <v>150.9 ± 10.8</v>
          </cell>
          <cell r="H5062">
            <v>0.13333931600000001</v>
          </cell>
        </row>
        <row r="5063">
          <cell r="B5063" t="str">
            <v>Eef1d</v>
          </cell>
          <cell r="C5063" t="str">
            <v>elongation factor 1-delta isoform X6</v>
          </cell>
          <cell r="D5063">
            <v>-0.13328419599999999</v>
          </cell>
          <cell r="E5063">
            <v>0.78785410199999995</v>
          </cell>
          <cell r="F5063" t="str">
            <v>377.2 ± 14.2</v>
          </cell>
          <cell r="G5063" t="str">
            <v>373.4 ± 16.3</v>
          </cell>
          <cell r="H5063">
            <v>0.13328419599999999</v>
          </cell>
        </row>
        <row r="5064">
          <cell r="B5064" t="str">
            <v>Skp1a</v>
          </cell>
          <cell r="C5064" t="str">
            <v>S-phase kinase-associated protein 1</v>
          </cell>
          <cell r="D5064">
            <v>0.13309563599999999</v>
          </cell>
          <cell r="E5064">
            <v>0.78932387100000001</v>
          </cell>
          <cell r="F5064" t="str">
            <v>238.1 ± 4.3</v>
          </cell>
          <cell r="G5064" t="str">
            <v>282.3 ± 19.6</v>
          </cell>
          <cell r="H5064">
            <v>0.13309563599999999</v>
          </cell>
        </row>
        <row r="5065">
          <cell r="B5065" t="str">
            <v>Ap5b1</v>
          </cell>
          <cell r="C5065" t="str">
            <v>AP-5 complex subunit beta-1 isoform X1</v>
          </cell>
          <cell r="D5065">
            <v>0.13307913299999999</v>
          </cell>
          <cell r="E5065">
            <v>0.81424001899999998</v>
          </cell>
          <cell r="F5065" t="str">
            <v>24.5 ± 3.2</v>
          </cell>
          <cell r="G5065" t="str">
            <v>28.9 ± 2.3</v>
          </cell>
          <cell r="H5065">
            <v>0.13307913299999999</v>
          </cell>
        </row>
        <row r="5066">
          <cell r="B5066" t="str">
            <v>Rell2</v>
          </cell>
          <cell r="C5066" t="str">
            <v>RELT-like protein 2 isoform X1</v>
          </cell>
          <cell r="D5066">
            <v>-0.13297160599999999</v>
          </cell>
          <cell r="E5066">
            <v>0.92895175900000004</v>
          </cell>
          <cell r="F5066" t="str">
            <v>4.9 ± 0.6</v>
          </cell>
          <cell r="G5066" t="str">
            <v>4.8 ± 0.3</v>
          </cell>
          <cell r="H5066">
            <v>0.13297160599999999</v>
          </cell>
        </row>
        <row r="5067">
          <cell r="B5067" t="str">
            <v>Gdi2</v>
          </cell>
          <cell r="C5067" t="str">
            <v>rab GDP dissociation inhibitor beta</v>
          </cell>
          <cell r="D5067">
            <v>0.13294505000000001</v>
          </cell>
          <cell r="E5067">
            <v>0.76474028000000005</v>
          </cell>
          <cell r="F5067" t="str">
            <v>206.9 ± 15.9</v>
          </cell>
          <cell r="G5067" t="str">
            <v>244.6 ± 2.9</v>
          </cell>
          <cell r="H5067">
            <v>0.13294505000000001</v>
          </cell>
        </row>
        <row r="5068">
          <cell r="B5068" t="str">
            <v>Gmnn</v>
          </cell>
          <cell r="C5068" t="str">
            <v>geminin isoform X1</v>
          </cell>
          <cell r="D5068">
            <v>0.13287100700000001</v>
          </cell>
          <cell r="E5068">
            <v>0.83482333099999995</v>
          </cell>
          <cell r="F5068" t="str">
            <v>70.7 ± 2.3</v>
          </cell>
          <cell r="G5068" t="str">
            <v>83.8 ± 8.3</v>
          </cell>
          <cell r="H5068">
            <v>0.13287100700000001</v>
          </cell>
        </row>
        <row r="5069">
          <cell r="B5069" t="str">
            <v>Slain1</v>
          </cell>
          <cell r="C5069" t="str">
            <v>SLAIN motif-containing protein 1 isoform X1</v>
          </cell>
          <cell r="D5069">
            <v>-0.13284897600000001</v>
          </cell>
          <cell r="E5069">
            <v>0.88132885100000002</v>
          </cell>
          <cell r="F5069" t="str">
            <v>20.1 ± 2.3</v>
          </cell>
          <cell r="G5069" t="str">
            <v>19.7 ± 4.4</v>
          </cell>
          <cell r="H5069">
            <v>0.13284897600000001</v>
          </cell>
        </row>
        <row r="5070">
          <cell r="B5070" t="str">
            <v>Ppip5k1</v>
          </cell>
          <cell r="C5070" t="str">
            <v>inositol hexakisphosphate and diphosphoinositol-pentakisphosphate kinase 1 isoform X27</v>
          </cell>
          <cell r="D5070">
            <v>0.13284238600000001</v>
          </cell>
          <cell r="E5070">
            <v>0.81314393600000001</v>
          </cell>
          <cell r="F5070" t="str">
            <v>16.9 ± 0.1</v>
          </cell>
          <cell r="G5070" t="str">
            <v>20.1 ± 1.6</v>
          </cell>
          <cell r="H5070">
            <v>0.13284238600000001</v>
          </cell>
        </row>
        <row r="5071">
          <cell r="B5071" t="str">
            <v>Exosc1</v>
          </cell>
          <cell r="C5071" t="str">
            <v>exosome complex component CSL4 isoform X4</v>
          </cell>
          <cell r="D5071">
            <v>0.13276502700000001</v>
          </cell>
          <cell r="E5071">
            <v>0.84459951</v>
          </cell>
          <cell r="F5071" t="str">
            <v>36.3 ± 3.1</v>
          </cell>
          <cell r="G5071" t="str">
            <v>43.1 ± 1.2</v>
          </cell>
          <cell r="H5071">
            <v>0.13276502700000001</v>
          </cell>
        </row>
        <row r="5072">
          <cell r="B5072" t="str">
            <v>Jak3</v>
          </cell>
          <cell r="C5072" t="str">
            <v>tyrosine-protein kinase JAK3</v>
          </cell>
          <cell r="D5072">
            <v>-0.13273552499999999</v>
          </cell>
          <cell r="E5072">
            <v>0.86540610200000001</v>
          </cell>
          <cell r="F5072" t="str">
            <v>25.5 ± 6.8</v>
          </cell>
          <cell r="G5072" t="str">
            <v>25.0 ± 2.0</v>
          </cell>
          <cell r="H5072">
            <v>0.13273552499999999</v>
          </cell>
        </row>
        <row r="5073">
          <cell r="B5073" t="str">
            <v>Polr2b</v>
          </cell>
          <cell r="C5073" t="str">
            <v>DNA-directed RNA polymerase II subunit RPB2</v>
          </cell>
          <cell r="D5073">
            <v>0.13273199199999999</v>
          </cell>
          <cell r="E5073">
            <v>0.79759986400000005</v>
          </cell>
          <cell r="F5073" t="str">
            <v>101.4 ± 18.9</v>
          </cell>
          <cell r="G5073" t="str">
            <v>119.6 ± 9.8</v>
          </cell>
          <cell r="H5073">
            <v>0.13273199199999999</v>
          </cell>
        </row>
        <row r="5074">
          <cell r="B5074" t="str">
            <v>Borcs5</v>
          </cell>
          <cell r="C5074" t="str">
            <v xml:space="preserve">BKOC-1 related complex subunit 5 </v>
          </cell>
          <cell r="D5074">
            <v>0.13271875799999999</v>
          </cell>
          <cell r="E5074">
            <v>0.91815479799999999</v>
          </cell>
          <cell r="F5074" t="str">
            <v>7.2 ± 0.6</v>
          </cell>
          <cell r="G5074" t="str">
            <v>8.5 ± 0.7</v>
          </cell>
          <cell r="H5074">
            <v>0.13271875799999999</v>
          </cell>
        </row>
        <row r="5075">
          <cell r="B5075" t="str">
            <v>Dgkq</v>
          </cell>
          <cell r="C5075" t="str">
            <v>diacylglycerol kinase theta</v>
          </cell>
          <cell r="D5075">
            <v>0.132663845</v>
          </cell>
          <cell r="E5075">
            <v>0.84651114800000005</v>
          </cell>
          <cell r="F5075" t="str">
            <v>14.7 ± 3.1</v>
          </cell>
          <cell r="G5075" t="str">
            <v>17.3 ± 2.1</v>
          </cell>
          <cell r="H5075">
            <v>0.132663845</v>
          </cell>
        </row>
        <row r="5076">
          <cell r="B5076" t="str">
            <v>Cpsf3</v>
          </cell>
          <cell r="C5076" t="str">
            <v>cleavage and polyadenylation specificity factor subunit 3 isoform X3</v>
          </cell>
          <cell r="D5076">
            <v>0.13264473900000001</v>
          </cell>
          <cell r="E5076">
            <v>0.81398426999999995</v>
          </cell>
          <cell r="F5076" t="str">
            <v>56.9 ± 5.0</v>
          </cell>
          <cell r="G5076" t="str">
            <v>67.7 ± 3.0</v>
          </cell>
          <cell r="H5076">
            <v>0.13264473900000001</v>
          </cell>
        </row>
        <row r="5077">
          <cell r="B5077" t="str">
            <v>Sp3</v>
          </cell>
          <cell r="C5077" t="str">
            <v>transcription factor Sp3 isoform 1</v>
          </cell>
          <cell r="D5077">
            <v>0.132600723</v>
          </cell>
          <cell r="E5077">
            <v>0.77691898800000003</v>
          </cell>
          <cell r="F5077" t="str">
            <v>97.8 ± 7.3</v>
          </cell>
          <cell r="G5077" t="str">
            <v>115.5 ± 7.7</v>
          </cell>
          <cell r="H5077">
            <v>0.132600723</v>
          </cell>
        </row>
        <row r="5078">
          <cell r="B5078" t="str">
            <v>0610007P14Rik</v>
          </cell>
          <cell r="C5078" t="str">
            <v>probable ergosterol biosynthetic protein 28 isoform X1</v>
          </cell>
          <cell r="D5078">
            <v>0.13253799699999999</v>
          </cell>
          <cell r="E5078">
            <v>0.805261381</v>
          </cell>
          <cell r="F5078" t="str">
            <v>74.0 ± 2.3</v>
          </cell>
          <cell r="G5078" t="str">
            <v>87.7 ± 4.2</v>
          </cell>
          <cell r="H5078">
            <v>0.13253799699999999</v>
          </cell>
        </row>
        <row r="5079">
          <cell r="B5079" t="str">
            <v>Mtg2</v>
          </cell>
          <cell r="C5079" t="str">
            <v>mitochondrial ribosome-associated GTPase 2 isoform X7</v>
          </cell>
          <cell r="D5079">
            <v>0.13253689099999999</v>
          </cell>
          <cell r="E5079">
            <v>0.89560898200000005</v>
          </cell>
          <cell r="F5079" t="str">
            <v>17.2 ± 1.5</v>
          </cell>
          <cell r="G5079" t="str">
            <v>20.4 ± 1.5</v>
          </cell>
          <cell r="H5079">
            <v>0.13253689099999999</v>
          </cell>
        </row>
        <row r="5080">
          <cell r="B5080" t="str">
            <v>Zer1</v>
          </cell>
          <cell r="C5080" t="str">
            <v>protein zer-1 homolog isoform X3</v>
          </cell>
          <cell r="D5080">
            <v>-0.132489104</v>
          </cell>
          <cell r="E5080">
            <v>0.83956636699999998</v>
          </cell>
          <cell r="F5080" t="str">
            <v>15.6 ± 1.1</v>
          </cell>
          <cell r="G5080" t="str">
            <v>15.4 ± 1.7</v>
          </cell>
          <cell r="H5080">
            <v>0.132489104</v>
          </cell>
        </row>
        <row r="5081">
          <cell r="B5081" t="str">
            <v>Nphp3</v>
          </cell>
          <cell r="C5081" t="str">
            <v>nephrocystin-3 isoform b</v>
          </cell>
          <cell r="D5081">
            <v>0.132418856</v>
          </cell>
          <cell r="E5081">
            <v>0.93777644400000004</v>
          </cell>
          <cell r="F5081" t="str">
            <v>1.5 ± 0.4</v>
          </cell>
          <cell r="G5081" t="str">
            <v>1.8 ± 0.3</v>
          </cell>
          <cell r="H5081">
            <v>0.132418856</v>
          </cell>
        </row>
        <row r="5082">
          <cell r="B5082" t="str">
            <v>Prr14l</v>
          </cell>
          <cell r="C5082" t="str">
            <v>protein PRR14L isoform X7</v>
          </cell>
          <cell r="D5082">
            <v>0.132390178</v>
          </cell>
          <cell r="E5082">
            <v>0.81797417400000005</v>
          </cell>
          <cell r="F5082" t="str">
            <v>32.5 ± 7.5</v>
          </cell>
          <cell r="G5082" t="str">
            <v>38.2 ± 2.4</v>
          </cell>
          <cell r="H5082">
            <v>0.132390178</v>
          </cell>
        </row>
        <row r="5083">
          <cell r="B5083" t="str">
            <v>B4gat1</v>
          </cell>
          <cell r="C5083" t="str">
            <v>beta-1,4-glucuronyltransferase 1</v>
          </cell>
          <cell r="D5083">
            <v>0.13237816599999999</v>
          </cell>
          <cell r="E5083">
            <v>0.80979569500000004</v>
          </cell>
          <cell r="F5083" t="str">
            <v>38.7 ± 1.7</v>
          </cell>
          <cell r="G5083" t="str">
            <v>45.8 ± 2.4</v>
          </cell>
          <cell r="H5083">
            <v>0.13237816599999999</v>
          </cell>
        </row>
        <row r="5084">
          <cell r="B5084" t="str">
            <v>Golt1b</v>
          </cell>
          <cell r="C5084" t="str">
            <v>vesicle transport protein GOT1B isoform X1</v>
          </cell>
          <cell r="D5084">
            <v>-0.13236872499999999</v>
          </cell>
          <cell r="E5084">
            <v>0.83648270400000002</v>
          </cell>
          <cell r="F5084" t="str">
            <v>38.8 ± 2.2</v>
          </cell>
          <cell r="G5084" t="str">
            <v>38.2 ± 5.9</v>
          </cell>
          <cell r="H5084">
            <v>0.13236872499999999</v>
          </cell>
        </row>
        <row r="5085">
          <cell r="B5085" t="str">
            <v>Prps2</v>
          </cell>
          <cell r="C5085" t="str">
            <v>ribose-phosphate pyrophosphokinase 2 isoform X2</v>
          </cell>
          <cell r="D5085">
            <v>-0.13226633700000001</v>
          </cell>
          <cell r="E5085">
            <v>0.81390470199999998</v>
          </cell>
          <cell r="F5085" t="str">
            <v>48.6 ± 7.5</v>
          </cell>
          <cell r="G5085" t="str">
            <v>47.7 ± 3.7</v>
          </cell>
          <cell r="H5085">
            <v>0.13226633700000001</v>
          </cell>
        </row>
        <row r="5086">
          <cell r="B5086" t="str">
            <v>Polr2e</v>
          </cell>
          <cell r="C5086" t="str">
            <v>DNA-directed RNA polymerases I, II, and III subunit RPABC1</v>
          </cell>
          <cell r="D5086">
            <v>-0.132226862</v>
          </cell>
          <cell r="E5086">
            <v>0.83956636699999998</v>
          </cell>
          <cell r="F5086" t="str">
            <v>160.3 ± 20.2</v>
          </cell>
          <cell r="G5086" t="str">
            <v>159.1 ± 17.5</v>
          </cell>
          <cell r="H5086">
            <v>0.132226862</v>
          </cell>
        </row>
        <row r="5087">
          <cell r="B5087" t="str">
            <v>Eif2s1</v>
          </cell>
          <cell r="C5087" t="str">
            <v>eukaryotic translation initiation factor 2 subunit 1</v>
          </cell>
          <cell r="D5087">
            <v>0.132225433</v>
          </cell>
          <cell r="E5087">
            <v>0.83763033499999995</v>
          </cell>
          <cell r="F5087" t="str">
            <v>110.1 ± 15.5</v>
          </cell>
          <cell r="G5087" t="str">
            <v>131.2 ± 4.9</v>
          </cell>
          <cell r="H5087">
            <v>0.132225433</v>
          </cell>
        </row>
        <row r="5088">
          <cell r="B5088" t="str">
            <v>Vkorc1</v>
          </cell>
          <cell r="C5088" t="str">
            <v>vitamin K epoxide reductase complex subunit 1 precursor</v>
          </cell>
          <cell r="D5088">
            <v>0.13221708099999999</v>
          </cell>
          <cell r="E5088">
            <v>0.91945675199999999</v>
          </cell>
          <cell r="F5088" t="str">
            <v>19.4 ± 2.4</v>
          </cell>
          <cell r="G5088" t="str">
            <v>23.1 ± 1.8</v>
          </cell>
          <cell r="H5088">
            <v>0.13221708099999999</v>
          </cell>
        </row>
        <row r="5089">
          <cell r="B5089" t="str">
            <v>Ubc</v>
          </cell>
          <cell r="C5089" t="str">
            <v>polyubiquitin-C</v>
          </cell>
          <cell r="D5089">
            <v>0.13218674699999999</v>
          </cell>
          <cell r="E5089">
            <v>0.86226458699999997</v>
          </cell>
          <cell r="F5089" t="str">
            <v>39.0 ± 5.1</v>
          </cell>
          <cell r="G5089" t="str">
            <v>46.2 ± 9.8</v>
          </cell>
          <cell r="H5089">
            <v>0.13218674699999999</v>
          </cell>
        </row>
        <row r="5090">
          <cell r="B5090" t="str">
            <v>Grb2</v>
          </cell>
          <cell r="C5090" t="str">
            <v>growth factor receptor-bound protein 2</v>
          </cell>
          <cell r="D5090">
            <v>-0.13214915599999999</v>
          </cell>
          <cell r="E5090">
            <v>0.88411074599999995</v>
          </cell>
          <cell r="F5090" t="str">
            <v>15.6 ± 3.5</v>
          </cell>
          <cell r="G5090" t="str">
            <v>15.2 ± 1.7</v>
          </cell>
          <cell r="H5090">
            <v>0.13214915599999999</v>
          </cell>
        </row>
        <row r="5091">
          <cell r="B5091" t="str">
            <v>Pisd</v>
          </cell>
          <cell r="C5091" t="str">
            <v>phosphatidylserine decarboxylase proenzyme, mitochondrial isoform X3</v>
          </cell>
          <cell r="D5091">
            <v>-0.132138899</v>
          </cell>
          <cell r="E5091">
            <v>0.80455271799999994</v>
          </cell>
          <cell r="F5091" t="str">
            <v>38.0 ± 2.3</v>
          </cell>
          <cell r="G5091" t="str">
            <v>37.4 ± 1.8</v>
          </cell>
          <cell r="H5091">
            <v>0.132138899</v>
          </cell>
        </row>
        <row r="5092">
          <cell r="B5092" t="str">
            <v>Cep85</v>
          </cell>
          <cell r="C5092" t="str">
            <v>centrosomal protein of 85 kDa</v>
          </cell>
          <cell r="D5092">
            <v>0.13209174400000001</v>
          </cell>
          <cell r="E5092">
            <v>0.81532808899999998</v>
          </cell>
          <cell r="F5092" t="str">
            <v>16.9 ± 1.3</v>
          </cell>
          <cell r="G5092" t="str">
            <v>20.0 ± 0.3</v>
          </cell>
          <cell r="H5092">
            <v>0.13209174400000001</v>
          </cell>
        </row>
        <row r="5093">
          <cell r="B5093" t="str">
            <v>Scaf1</v>
          </cell>
          <cell r="C5093" t="str">
            <v>splicing factor, arginine/serine-rich 19 isoform X1</v>
          </cell>
          <cell r="D5093">
            <v>-0.13208861499999999</v>
          </cell>
          <cell r="E5093">
            <v>0.81532808899999998</v>
          </cell>
          <cell r="F5093" t="str">
            <v>19.2 ± 2.3</v>
          </cell>
          <cell r="G5093" t="str">
            <v>18.9 ± 1.1</v>
          </cell>
          <cell r="H5093">
            <v>0.13208861499999999</v>
          </cell>
        </row>
        <row r="5094">
          <cell r="B5094" t="str">
            <v>Tbc1d16</v>
          </cell>
          <cell r="C5094" t="str">
            <v>TBC1 domain family member 16 isoform X4</v>
          </cell>
          <cell r="D5094">
            <v>-0.13205440399999999</v>
          </cell>
          <cell r="E5094">
            <v>0.80372272600000005</v>
          </cell>
          <cell r="F5094" t="str">
            <v>50.2 ± 8.6</v>
          </cell>
          <cell r="G5094" t="str">
            <v>49.3 ± 4.2</v>
          </cell>
          <cell r="H5094">
            <v>0.13205440399999999</v>
          </cell>
        </row>
        <row r="5095">
          <cell r="B5095" t="str">
            <v>Atg101</v>
          </cell>
          <cell r="C5095" t="str">
            <v>autophagy-related protein 101</v>
          </cell>
          <cell r="D5095">
            <v>-0.132020258</v>
          </cell>
          <cell r="E5095">
            <v>0.822593923</v>
          </cell>
          <cell r="F5095" t="str">
            <v>74.4 ± 3.2</v>
          </cell>
          <cell r="G5095" t="str">
            <v>73.6 ± 5.8</v>
          </cell>
          <cell r="H5095">
            <v>0.132020258</v>
          </cell>
        </row>
        <row r="5096">
          <cell r="B5096" t="str">
            <v>Srp19</v>
          </cell>
          <cell r="C5096" t="str">
            <v>signal recognition particle 19 kDa protein</v>
          </cell>
          <cell r="D5096">
            <v>-0.13201468099999999</v>
          </cell>
          <cell r="E5096">
            <v>0.89346749400000003</v>
          </cell>
          <cell r="F5096" t="str">
            <v>36.9 ± 4.3</v>
          </cell>
          <cell r="G5096" t="str">
            <v>36.6 ± 1.6</v>
          </cell>
          <cell r="H5096">
            <v>0.13201468099999999</v>
          </cell>
        </row>
        <row r="5097">
          <cell r="B5097" t="str">
            <v>Srf</v>
          </cell>
          <cell r="C5097" t="str">
            <v>serum response factor isoform X2</v>
          </cell>
          <cell r="D5097">
            <v>0.131998849</v>
          </cell>
          <cell r="E5097">
            <v>0.80761983900000001</v>
          </cell>
          <cell r="F5097" t="str">
            <v>23.3 ± 0.6</v>
          </cell>
          <cell r="G5097" t="str">
            <v>27.7 ± 1.7</v>
          </cell>
          <cell r="H5097">
            <v>0.131998849</v>
          </cell>
        </row>
        <row r="5098">
          <cell r="B5098" t="str">
            <v>Rala</v>
          </cell>
          <cell r="C5098" t="str">
            <v>ras-related protein Ral-A precursor</v>
          </cell>
          <cell r="D5098">
            <v>0.131964832</v>
          </cell>
          <cell r="E5098">
            <v>0.81314393600000001</v>
          </cell>
          <cell r="F5098" t="str">
            <v>41.2 ± 0.7</v>
          </cell>
          <cell r="G5098" t="str">
            <v>48.7 ± 4.5</v>
          </cell>
          <cell r="H5098">
            <v>0.131964832</v>
          </cell>
        </row>
        <row r="5099">
          <cell r="B5099" t="str">
            <v>Rbm22</v>
          </cell>
          <cell r="C5099" t="str">
            <v>pre-mRNA-splicing factor RBM22</v>
          </cell>
          <cell r="D5099">
            <v>0.131963987</v>
          </cell>
          <cell r="E5099">
            <v>0.81314393600000001</v>
          </cell>
          <cell r="F5099" t="str">
            <v>38.0 ± 1.1</v>
          </cell>
          <cell r="G5099" t="str">
            <v>45.1 ± 2.0</v>
          </cell>
          <cell r="H5099">
            <v>0.131963987</v>
          </cell>
        </row>
        <row r="5100">
          <cell r="B5100" t="str">
            <v>Rpl3</v>
          </cell>
          <cell r="C5100" t="str">
            <v>60S ribosomal protein L3 isoform X1</v>
          </cell>
          <cell r="D5100">
            <v>-0.13184673399999999</v>
          </cell>
          <cell r="E5100">
            <v>0.79871774799999995</v>
          </cell>
          <cell r="F5100" t="str">
            <v>762.5 ± 57.5</v>
          </cell>
          <cell r="G5100" t="str">
            <v>754.8 ± 44.5</v>
          </cell>
          <cell r="H5100">
            <v>0.13184673399999999</v>
          </cell>
        </row>
        <row r="5101">
          <cell r="B5101" t="str">
            <v>H2-T22</v>
          </cell>
          <cell r="C5101" t="str">
            <v>histocompatibility 2, T region locus 22 precursor</v>
          </cell>
          <cell r="D5101">
            <v>-0.13183202399999999</v>
          </cell>
          <cell r="E5101">
            <v>0.89201909999999995</v>
          </cell>
          <cell r="F5101" t="str">
            <v>15.3 ± 0.6</v>
          </cell>
          <cell r="G5101" t="str">
            <v>15.2 ± 1.1</v>
          </cell>
          <cell r="H5101">
            <v>0.13183202399999999</v>
          </cell>
        </row>
        <row r="5102">
          <cell r="B5102" t="str">
            <v>Grpel2</v>
          </cell>
          <cell r="C5102" t="str">
            <v>grpE protein homolog 2, mitochondrial precursor</v>
          </cell>
          <cell r="D5102">
            <v>-0.13179275100000001</v>
          </cell>
          <cell r="E5102">
            <v>0.83060388600000001</v>
          </cell>
          <cell r="F5102" t="str">
            <v>16.0 ± 1.0</v>
          </cell>
          <cell r="G5102" t="str">
            <v>15.8 ± 0.7</v>
          </cell>
          <cell r="H5102">
            <v>0.13179275100000001</v>
          </cell>
        </row>
        <row r="5103">
          <cell r="B5103" t="str">
            <v>Ska3</v>
          </cell>
          <cell r="C5103" t="str">
            <v>spindle and kinetochore-associated protein 3 isoform X1</v>
          </cell>
          <cell r="D5103">
            <v>-0.13178034</v>
          </cell>
          <cell r="E5103">
            <v>0.88085400199999997</v>
          </cell>
          <cell r="F5103" t="str">
            <v>24.3 ± 4.9</v>
          </cell>
          <cell r="G5103" t="str">
            <v>23.8 ± 4.2</v>
          </cell>
          <cell r="H5103">
            <v>0.13178034</v>
          </cell>
        </row>
        <row r="5104">
          <cell r="B5104" t="str">
            <v>Ccdc189</v>
          </cell>
          <cell r="C5104" t="str">
            <v>coiled-coil domain containing 189</v>
          </cell>
          <cell r="D5104">
            <v>-0.13174469999999999</v>
          </cell>
          <cell r="E5104">
            <v>0.90120123500000004</v>
          </cell>
          <cell r="F5104" t="str">
            <v>9.9 ± 1.2</v>
          </cell>
          <cell r="G5104" t="str">
            <v>9.7 ± 0.8</v>
          </cell>
          <cell r="H5104">
            <v>0.13174469999999999</v>
          </cell>
        </row>
        <row r="5105">
          <cell r="B5105" t="str">
            <v>Tcf19</v>
          </cell>
          <cell r="C5105" t="str">
            <v>transcription factor 19-like protein</v>
          </cell>
          <cell r="D5105">
            <v>0.131717584</v>
          </cell>
          <cell r="E5105">
            <v>0.80163682400000003</v>
          </cell>
          <cell r="F5105" t="str">
            <v>154.2 ± 17.7</v>
          </cell>
          <cell r="G5105" t="str">
            <v>182.0 ± 17.0</v>
          </cell>
          <cell r="H5105">
            <v>0.131717584</v>
          </cell>
        </row>
        <row r="5106">
          <cell r="B5106" t="str">
            <v>Atrnl1</v>
          </cell>
          <cell r="C5106" t="str">
            <v>attractin-like protein 1 isoform X2</v>
          </cell>
          <cell r="D5106">
            <v>0.131683777</v>
          </cell>
          <cell r="E5106">
            <v>0.88041387199999999</v>
          </cell>
          <cell r="F5106" t="str">
            <v>24.1 ± 7.9</v>
          </cell>
          <cell r="G5106" t="str">
            <v>28.2 ± 4.4</v>
          </cell>
          <cell r="H5106">
            <v>0.131683777</v>
          </cell>
        </row>
        <row r="5107">
          <cell r="B5107" t="str">
            <v>Coq10b</v>
          </cell>
          <cell r="C5107" t="str">
            <v>coenzyme Q-binding protein COQ10 homolog B, mitochondrial isoform 1</v>
          </cell>
          <cell r="D5107">
            <v>-0.13167970400000001</v>
          </cell>
          <cell r="E5107">
            <v>0.82000173499999995</v>
          </cell>
          <cell r="F5107" t="str">
            <v>47.3 ± 3.7</v>
          </cell>
          <cell r="G5107" t="str">
            <v>44.1 ± 6.6</v>
          </cell>
          <cell r="H5107">
            <v>0.13167970400000001</v>
          </cell>
        </row>
        <row r="5108">
          <cell r="B5108" t="str">
            <v>Cnn3</v>
          </cell>
          <cell r="C5108" t="str">
            <v>calponin-3</v>
          </cell>
          <cell r="D5108">
            <v>-0.13167084400000001</v>
          </cell>
          <cell r="E5108">
            <v>0.82987324500000004</v>
          </cell>
          <cell r="F5108" t="str">
            <v>321.2 ± 51.9</v>
          </cell>
          <cell r="G5108" t="str">
            <v>315.5 ± 54.2</v>
          </cell>
          <cell r="H5108">
            <v>0.13167084400000001</v>
          </cell>
        </row>
        <row r="5109">
          <cell r="B5109" t="str">
            <v>Calu</v>
          </cell>
          <cell r="C5109" t="str">
            <v>calumenin isoform 2 precursor</v>
          </cell>
          <cell r="D5109">
            <v>-0.131658478</v>
          </cell>
          <cell r="E5109">
            <v>0.84388742000000005</v>
          </cell>
          <cell r="F5109" t="str">
            <v>190.0 ± 30.6</v>
          </cell>
          <cell r="G5109" t="str">
            <v>188.2 ± 37.3</v>
          </cell>
          <cell r="H5109">
            <v>0.131658478</v>
          </cell>
        </row>
        <row r="5110">
          <cell r="B5110" t="str">
            <v>Selenot</v>
          </cell>
          <cell r="C5110" t="str">
            <v xml:space="preserve">selenoprotein T </v>
          </cell>
          <cell r="D5110">
            <v>0.13160282200000001</v>
          </cell>
          <cell r="E5110">
            <v>0.78243054099999998</v>
          </cell>
          <cell r="F5110" t="str">
            <v>82.7 ± 5.8</v>
          </cell>
          <cell r="G5110" t="str">
            <v>97.6 ± 5.8</v>
          </cell>
          <cell r="H5110">
            <v>0.13160282200000001</v>
          </cell>
        </row>
        <row r="5111">
          <cell r="B5111" t="str">
            <v>Zfp280b</v>
          </cell>
          <cell r="C5111" t="str">
            <v>zinc finger protein 280b isoform X1</v>
          </cell>
          <cell r="D5111">
            <v>0.131556374</v>
          </cell>
          <cell r="E5111">
            <v>0.859197447</v>
          </cell>
          <cell r="F5111" t="str">
            <v>12.1 ± 0.4</v>
          </cell>
          <cell r="G5111" t="str">
            <v>14.4 ± 2.1</v>
          </cell>
          <cell r="H5111">
            <v>0.131556374</v>
          </cell>
        </row>
        <row r="5112">
          <cell r="B5112" t="str">
            <v>Tirap</v>
          </cell>
          <cell r="C5112" t="str">
            <v>toll/interleukin-1 receptor domain-containing adapter protein</v>
          </cell>
          <cell r="D5112">
            <v>-0.131554687</v>
          </cell>
          <cell r="E5112">
            <v>0.86540610200000001</v>
          </cell>
          <cell r="F5112" t="str">
            <v>10.4 ± 1.5</v>
          </cell>
          <cell r="G5112" t="str">
            <v>10.2 ± 1.5</v>
          </cell>
          <cell r="H5112">
            <v>0.131554687</v>
          </cell>
        </row>
        <row r="5113">
          <cell r="B5113" t="str">
            <v>Dxo</v>
          </cell>
          <cell r="C5113" t="str">
            <v>decapping and exoribonuclease protein isoform X1</v>
          </cell>
          <cell r="D5113">
            <v>0.131501015</v>
          </cell>
          <cell r="E5113">
            <v>0.83278213800000001</v>
          </cell>
          <cell r="F5113" t="str">
            <v>37.9 ± 1.0</v>
          </cell>
          <cell r="G5113" t="str">
            <v>44.6 ± 1.1</v>
          </cell>
          <cell r="H5113">
            <v>0.131501015</v>
          </cell>
        </row>
        <row r="5114">
          <cell r="B5114" t="str">
            <v>Rptor</v>
          </cell>
          <cell r="C5114" t="str">
            <v>regulatory-associated protein of mTOR isoform X5</v>
          </cell>
          <cell r="D5114">
            <v>-0.131462309</v>
          </cell>
          <cell r="E5114">
            <v>0.82000173499999995</v>
          </cell>
          <cell r="F5114" t="str">
            <v>20.1 ± 3.2</v>
          </cell>
          <cell r="G5114" t="str">
            <v>19.7 ± 1.9</v>
          </cell>
          <cell r="H5114">
            <v>0.131462309</v>
          </cell>
        </row>
        <row r="5115">
          <cell r="B5115" t="str">
            <v>Chchd4</v>
          </cell>
          <cell r="C5115" t="str">
            <v>mitochondrial intermembrane space import and assembly protein 40</v>
          </cell>
          <cell r="D5115">
            <v>-0.13145610199999999</v>
          </cell>
          <cell r="E5115">
            <v>0.87522739800000005</v>
          </cell>
          <cell r="F5115" t="str">
            <v>12.5 ± 1.1</v>
          </cell>
          <cell r="G5115" t="str">
            <v>12.4 ± 1.4</v>
          </cell>
          <cell r="H5115">
            <v>0.13145610199999999</v>
          </cell>
        </row>
        <row r="5116">
          <cell r="B5116" t="str">
            <v>Wasf2</v>
          </cell>
          <cell r="C5116" t="str">
            <v>wiskott-Aldrich syndrome protein family member 2 isoform X1</v>
          </cell>
          <cell r="D5116">
            <v>-0.131450276</v>
          </cell>
          <cell r="E5116">
            <v>0.83829625100000005</v>
          </cell>
          <cell r="F5116" t="str">
            <v>22.4 ± 5.3</v>
          </cell>
          <cell r="G5116" t="str">
            <v>22.0 ± 0.7</v>
          </cell>
          <cell r="H5116">
            <v>0.131450276</v>
          </cell>
        </row>
        <row r="5117">
          <cell r="B5117" t="str">
            <v>Adal</v>
          </cell>
          <cell r="C5117" t="str">
            <v>adenosine deaminase-like protein isoform X4</v>
          </cell>
          <cell r="D5117">
            <v>0.131447443</v>
          </cell>
          <cell r="E5117">
            <v>0.90445196000000005</v>
          </cell>
          <cell r="F5117" t="str">
            <v>10.2 ± 1.2</v>
          </cell>
          <cell r="G5117" t="str">
            <v>12.1 ± 1.1</v>
          </cell>
          <cell r="H5117">
            <v>0.131447443</v>
          </cell>
        </row>
        <row r="5118">
          <cell r="B5118" t="str">
            <v>Actn1</v>
          </cell>
          <cell r="C5118" t="str">
            <v>alpha-actinin-1 isoform X3</v>
          </cell>
          <cell r="D5118">
            <v>-0.13142076499999999</v>
          </cell>
          <cell r="E5118">
            <v>0.78243054099999998</v>
          </cell>
          <cell r="F5118" t="str">
            <v>127.6 ± 10.8</v>
          </cell>
          <cell r="G5118" t="str">
            <v>125.7 ± 12.1</v>
          </cell>
          <cell r="H5118">
            <v>0.13142076499999999</v>
          </cell>
        </row>
        <row r="5119">
          <cell r="B5119" t="str">
            <v>Dpp9</v>
          </cell>
          <cell r="C5119" t="str">
            <v>dipeptidyl peptidase 9 isoform X2</v>
          </cell>
          <cell r="D5119">
            <v>-0.131415527</v>
          </cell>
          <cell r="E5119">
            <v>0.81314393600000001</v>
          </cell>
          <cell r="F5119" t="str">
            <v>27.7 ± 1.6</v>
          </cell>
          <cell r="G5119" t="str">
            <v>27.3 ± 2.7</v>
          </cell>
          <cell r="H5119">
            <v>0.131415527</v>
          </cell>
        </row>
        <row r="5120">
          <cell r="B5120" t="str">
            <v>Slc35g1</v>
          </cell>
          <cell r="C5120" t="str">
            <v>solute carrier family 35 member G1</v>
          </cell>
          <cell r="D5120">
            <v>-0.131390706</v>
          </cell>
          <cell r="E5120">
            <v>0.84113131699999999</v>
          </cell>
          <cell r="F5120" t="str">
            <v>39.4 ± 3.8</v>
          </cell>
          <cell r="G5120" t="str">
            <v>38.9 ± 6.7</v>
          </cell>
          <cell r="H5120">
            <v>0.131390706</v>
          </cell>
        </row>
        <row r="5121">
          <cell r="B5121" t="str">
            <v>Ngly1</v>
          </cell>
          <cell r="C5121" t="str">
            <v>peptide-N(4)-(N-acetyl-beta-glucosaminyl)asparagine amidase</v>
          </cell>
          <cell r="D5121">
            <v>0.131357049</v>
          </cell>
          <cell r="E5121">
            <v>0.90468757399999999</v>
          </cell>
          <cell r="F5121" t="str">
            <v>14.7 ± 3.6</v>
          </cell>
          <cell r="G5121" t="str">
            <v>17.3 ± 3.6</v>
          </cell>
          <cell r="H5121">
            <v>0.131357049</v>
          </cell>
        </row>
        <row r="5122">
          <cell r="B5122" t="str">
            <v>Oas1b</v>
          </cell>
          <cell r="C5122" t="str">
            <v>inactive 2'-5'-oligoadenylate synthase 1B</v>
          </cell>
          <cell r="D5122">
            <v>-0.13135522299999999</v>
          </cell>
          <cell r="E5122">
            <v>0.93530711600000005</v>
          </cell>
          <cell r="F5122" t="str">
            <v>4.5 ± 0.1</v>
          </cell>
          <cell r="G5122" t="str">
            <v>4.4 ± 0.7</v>
          </cell>
          <cell r="H5122">
            <v>0.13135522299999999</v>
          </cell>
        </row>
        <row r="5123">
          <cell r="B5123" t="str">
            <v>Atox1</v>
          </cell>
          <cell r="C5123" t="str">
            <v>copper transport protein ATOX1</v>
          </cell>
          <cell r="D5123">
            <v>-0.13130863700000001</v>
          </cell>
          <cell r="E5123">
            <v>0.86540610200000001</v>
          </cell>
          <cell r="F5123" t="str">
            <v>121.7 ± 3.7</v>
          </cell>
          <cell r="G5123" t="str">
            <v>120.3 ± 25.0</v>
          </cell>
          <cell r="H5123">
            <v>0.13130863700000001</v>
          </cell>
        </row>
        <row r="5124">
          <cell r="B5124" t="str">
            <v>Pde6d</v>
          </cell>
          <cell r="C5124" t="str">
            <v>retinal rod rhodopsin-sensitive cGMP 3',5'-cyclic phosphodiesterase subunit delta isoform X1</v>
          </cell>
          <cell r="D5124">
            <v>0.13129791499999999</v>
          </cell>
          <cell r="E5124">
            <v>0.88963034500000004</v>
          </cell>
          <cell r="F5124" t="str">
            <v>24.2 ± 3.0</v>
          </cell>
          <cell r="G5124" t="str">
            <v>28.7 ± 2.2</v>
          </cell>
          <cell r="H5124">
            <v>0.13129791499999999</v>
          </cell>
        </row>
        <row r="5125">
          <cell r="B5125" t="str">
            <v>Polr2g</v>
          </cell>
          <cell r="C5125" t="str">
            <v>DNA-directed RNA polymerase II subunit RPB7</v>
          </cell>
          <cell r="D5125">
            <v>0.13123800099999999</v>
          </cell>
          <cell r="E5125">
            <v>0.82987324500000004</v>
          </cell>
          <cell r="F5125" t="str">
            <v>104.2 ± 7.0</v>
          </cell>
          <cell r="G5125" t="str">
            <v>123.6 ± 7.0</v>
          </cell>
          <cell r="H5125">
            <v>0.13123800099999999</v>
          </cell>
        </row>
        <row r="5126">
          <cell r="B5126" t="str">
            <v>Cwc27</v>
          </cell>
          <cell r="C5126" t="str">
            <v>peptidyl-prolyl cis-trans isomerase CWC27 homolog isoform X4</v>
          </cell>
          <cell r="D5126">
            <v>0.13119811300000001</v>
          </cell>
          <cell r="E5126">
            <v>0.88963034500000004</v>
          </cell>
          <cell r="F5126" t="str">
            <v>13.3 ± 0.5</v>
          </cell>
          <cell r="G5126" t="str">
            <v>15.7 ± 1.6</v>
          </cell>
          <cell r="H5126">
            <v>0.13119811300000001</v>
          </cell>
        </row>
        <row r="5127">
          <cell r="B5127" t="str">
            <v>Ppp1r15b</v>
          </cell>
          <cell r="C5127" t="str">
            <v>protein phosphatase 1 regulatory subunit 15B</v>
          </cell>
          <cell r="D5127">
            <v>-0.13119523899999999</v>
          </cell>
          <cell r="E5127">
            <v>0.78243054099999998</v>
          </cell>
          <cell r="F5127" t="str">
            <v>58.5 ± 6.8</v>
          </cell>
          <cell r="G5127" t="str">
            <v>57.5 ± 2.1</v>
          </cell>
          <cell r="H5127">
            <v>0.13119523899999999</v>
          </cell>
        </row>
        <row r="5128">
          <cell r="B5128" t="str">
            <v>Trp53bp1</v>
          </cell>
          <cell r="C5128" t="str">
            <v>tumor suppressor p53-binding protein 1 isoform b</v>
          </cell>
          <cell r="D5128">
            <v>0.13116863500000001</v>
          </cell>
          <cell r="E5128">
            <v>0.77273830399999999</v>
          </cell>
          <cell r="F5128" t="str">
            <v>28.9 ± 2.8</v>
          </cell>
          <cell r="G5128" t="str">
            <v>34.2 ± 1.3</v>
          </cell>
          <cell r="H5128">
            <v>0.13116863500000001</v>
          </cell>
        </row>
        <row r="5129">
          <cell r="B5129" t="str">
            <v>Bsnd</v>
          </cell>
          <cell r="C5129" t="str">
            <v>barttin</v>
          </cell>
          <cell r="D5129">
            <v>0.13098892400000001</v>
          </cell>
          <cell r="E5129">
            <v>0.93806984500000001</v>
          </cell>
          <cell r="F5129" t="str">
            <v>15.6 ± 6.3</v>
          </cell>
          <cell r="G5129" t="str">
            <v>18.6 ± 3.5</v>
          </cell>
          <cell r="H5129">
            <v>0.13098892400000001</v>
          </cell>
        </row>
        <row r="5130">
          <cell r="B5130" t="str">
            <v>F8</v>
          </cell>
          <cell r="C5130" t="str">
            <v>coagulation factor VIII isoform X3</v>
          </cell>
          <cell r="D5130">
            <v>0.13097351199999999</v>
          </cell>
          <cell r="E5130">
            <v>0.93227715600000005</v>
          </cell>
          <cell r="F5130" t="str">
            <v>0.7 ± 0.2</v>
          </cell>
          <cell r="G5130" t="str">
            <v>1.0 ± 0.1</v>
          </cell>
          <cell r="H5130">
            <v>0.13097351199999999</v>
          </cell>
        </row>
        <row r="5131">
          <cell r="B5131" t="str">
            <v>Tmem94</v>
          </cell>
          <cell r="C5131" t="str">
            <v>transmembrane protein 94</v>
          </cell>
          <cell r="D5131">
            <v>-0.13091841800000001</v>
          </cell>
          <cell r="E5131">
            <v>0.80808498200000001</v>
          </cell>
          <cell r="F5131" t="str">
            <v>21.3 ± 2.6</v>
          </cell>
          <cell r="G5131" t="str">
            <v>21.0 ± 0.9</v>
          </cell>
          <cell r="H5131">
            <v>0.13091841800000001</v>
          </cell>
        </row>
        <row r="5132">
          <cell r="B5132" t="str">
            <v>Slc2a12</v>
          </cell>
          <cell r="C5132" t="str">
            <v>solute carrier family 2, facilitated glucose transporter member 12 isoform X1</v>
          </cell>
          <cell r="D5132">
            <v>-0.130892539</v>
          </cell>
          <cell r="E5132">
            <v>0.93333730500000001</v>
          </cell>
          <cell r="F5132" t="str">
            <v>2.9 ± 0.5</v>
          </cell>
          <cell r="G5132" t="str">
            <v>2.9 ± 0.4</v>
          </cell>
          <cell r="H5132">
            <v>0.130892539</v>
          </cell>
        </row>
        <row r="5133">
          <cell r="B5133" t="str">
            <v>Rufy3</v>
          </cell>
          <cell r="C5133" t="str">
            <v>protein RUFY3 isoform X6</v>
          </cell>
          <cell r="D5133">
            <v>0.13083640299999999</v>
          </cell>
          <cell r="E5133">
            <v>0.89461684100000005</v>
          </cell>
          <cell r="F5133" t="str">
            <v>6.6 ± 1.4</v>
          </cell>
          <cell r="G5133" t="str">
            <v>7.8 ± 0.4</v>
          </cell>
          <cell r="H5133">
            <v>0.13083640299999999</v>
          </cell>
        </row>
        <row r="5134">
          <cell r="B5134" t="str">
            <v>Lpar6</v>
          </cell>
          <cell r="C5134" t="str">
            <v>lysophosphatidic acid receptor 6</v>
          </cell>
          <cell r="D5134">
            <v>-0.130761144</v>
          </cell>
          <cell r="E5134">
            <v>0.88612986900000001</v>
          </cell>
          <cell r="F5134" t="str">
            <v>12.4 ± 2.0</v>
          </cell>
          <cell r="G5134" t="str">
            <v>12.2 ± 2.9</v>
          </cell>
          <cell r="H5134">
            <v>0.130761144</v>
          </cell>
        </row>
        <row r="5135">
          <cell r="B5135" t="str">
            <v>Wfdc2</v>
          </cell>
          <cell r="C5135" t="str">
            <v>WAP four-disulfide core domain protein 2 isoform X1</v>
          </cell>
          <cell r="D5135">
            <v>0.13073926399999999</v>
          </cell>
          <cell r="E5135">
            <v>0.84459951</v>
          </cell>
          <cell r="F5135" t="str">
            <v>914.7 ± 240.3</v>
          </cell>
          <cell r="G5135" t="str">
            <v>1074.7 ± 55.5</v>
          </cell>
          <cell r="H5135">
            <v>0.13073926399999999</v>
          </cell>
        </row>
        <row r="5136">
          <cell r="B5136" t="str">
            <v>Zfp329</v>
          </cell>
          <cell r="C5136" t="str">
            <v>zinc finger protein 329 isoform X2</v>
          </cell>
          <cell r="D5136">
            <v>0.13072626000000001</v>
          </cell>
          <cell r="E5136">
            <v>0.919498394</v>
          </cell>
          <cell r="F5136" t="str">
            <v>2.8 ± 0.3</v>
          </cell>
          <cell r="G5136" t="str">
            <v>3.2 ± 0.6</v>
          </cell>
          <cell r="H5136">
            <v>0.13072626000000001</v>
          </cell>
        </row>
        <row r="5137">
          <cell r="B5137" t="str">
            <v>Pacs2</v>
          </cell>
          <cell r="C5137" t="str">
            <v>phosphofurin acidic cluster sorting protein 2 isoform X9</v>
          </cell>
          <cell r="D5137">
            <v>0.130715948</v>
          </cell>
          <cell r="E5137">
            <v>0.78571863900000005</v>
          </cell>
          <cell r="F5137" t="str">
            <v>44.2 ± 2.3</v>
          </cell>
          <cell r="G5137" t="str">
            <v>52.3 ± 4.0</v>
          </cell>
          <cell r="H5137">
            <v>0.130715948</v>
          </cell>
        </row>
        <row r="5138">
          <cell r="B5138" t="str">
            <v>Golga4</v>
          </cell>
          <cell r="C5138" t="str">
            <v>golgin subfamily A member 4 isoform X14</v>
          </cell>
          <cell r="D5138">
            <v>0.130689946</v>
          </cell>
          <cell r="E5138">
            <v>0.78932387100000001</v>
          </cell>
          <cell r="F5138" t="str">
            <v>35.8 ± 2.3</v>
          </cell>
          <cell r="G5138" t="str">
            <v>42.3 ± 2.8</v>
          </cell>
          <cell r="H5138">
            <v>0.130689946</v>
          </cell>
        </row>
        <row r="5139">
          <cell r="B5139" t="str">
            <v>Csnk2a1</v>
          </cell>
          <cell r="C5139" t="str">
            <v>casein kinase II subunit alpha</v>
          </cell>
          <cell r="D5139">
            <v>0.13068892900000001</v>
          </cell>
          <cell r="E5139">
            <v>0.78243054099999998</v>
          </cell>
          <cell r="F5139" t="str">
            <v>48.3 ± 1.8</v>
          </cell>
          <cell r="G5139" t="str">
            <v>57.1 ± 1.7</v>
          </cell>
          <cell r="H5139">
            <v>0.13068892900000001</v>
          </cell>
        </row>
        <row r="5140">
          <cell r="B5140" t="str">
            <v>Rbm14</v>
          </cell>
          <cell r="C5140" t="str">
            <v>RNA-binding protein 14</v>
          </cell>
          <cell r="D5140">
            <v>0.130672969</v>
          </cell>
          <cell r="E5140">
            <v>0.83394160500000003</v>
          </cell>
          <cell r="F5140" t="str">
            <v>36.3 ± 7.6</v>
          </cell>
          <cell r="G5140" t="str">
            <v>42.6 ± 3.4</v>
          </cell>
          <cell r="H5140">
            <v>0.130672969</v>
          </cell>
        </row>
        <row r="5141">
          <cell r="B5141" t="str">
            <v>Lhfpl2</v>
          </cell>
          <cell r="C5141" t="str">
            <v>lipoma HMGIC fusion partner-like 2 protein isoform X1</v>
          </cell>
          <cell r="D5141">
            <v>-0.130661106</v>
          </cell>
          <cell r="E5141">
            <v>0.85731080400000004</v>
          </cell>
          <cell r="F5141" t="str">
            <v>20.6 ± 2.6</v>
          </cell>
          <cell r="G5141" t="str">
            <v>20.3 ± 4.4</v>
          </cell>
          <cell r="H5141">
            <v>0.130661106</v>
          </cell>
        </row>
        <row r="5142">
          <cell r="B5142" t="str">
            <v>Slc37a4</v>
          </cell>
          <cell r="C5142" t="str">
            <v>glucose-6-phosphate exchanger SLC37A4</v>
          </cell>
          <cell r="D5142">
            <v>0.13065694899999999</v>
          </cell>
          <cell r="E5142">
            <v>0.87502565499999996</v>
          </cell>
          <cell r="F5142" t="str">
            <v>16.8 ± 1.7</v>
          </cell>
          <cell r="G5142" t="str">
            <v>19.8 ± 2.7</v>
          </cell>
          <cell r="H5142">
            <v>0.13065694899999999</v>
          </cell>
        </row>
        <row r="5143">
          <cell r="B5143" t="str">
            <v>Thbs3</v>
          </cell>
          <cell r="C5143" t="str">
            <v>thrombospondin-3 precursor</v>
          </cell>
          <cell r="D5143">
            <v>0.13061363500000001</v>
          </cell>
          <cell r="E5143">
            <v>0.86475458599999999</v>
          </cell>
          <cell r="F5143" t="str">
            <v>16.6 ± 3.2</v>
          </cell>
          <cell r="G5143" t="str">
            <v>19.6 ± 2.2</v>
          </cell>
          <cell r="H5143">
            <v>0.13061363500000001</v>
          </cell>
        </row>
        <row r="5144">
          <cell r="B5144" t="str">
            <v>Ube2d3</v>
          </cell>
          <cell r="C5144" t="str">
            <v>ubiquitin-conjugating enzyme E2 D3 isoform X1</v>
          </cell>
          <cell r="D5144">
            <v>0.130604948</v>
          </cell>
          <cell r="E5144">
            <v>0.76976336000000001</v>
          </cell>
          <cell r="F5144" t="str">
            <v>234.0 ± 16.2</v>
          </cell>
          <cell r="G5144" t="str">
            <v>276.3 ± 3.4</v>
          </cell>
          <cell r="H5144">
            <v>0.130604948</v>
          </cell>
        </row>
        <row r="5145">
          <cell r="B5145" t="str">
            <v>Taf2</v>
          </cell>
          <cell r="C5145" t="str">
            <v>transcription initiation factor TFIID subunit 2 isoform X1</v>
          </cell>
          <cell r="D5145">
            <v>0.130590816</v>
          </cell>
          <cell r="E5145">
            <v>0.78243054099999998</v>
          </cell>
          <cell r="F5145" t="str">
            <v>31.7 ± 0.9</v>
          </cell>
          <cell r="G5145" t="str">
            <v>37.5 ± 0.3</v>
          </cell>
          <cell r="H5145">
            <v>0.130590816</v>
          </cell>
        </row>
        <row r="5146">
          <cell r="B5146" t="str">
            <v>Ttc27</v>
          </cell>
          <cell r="C5146" t="str">
            <v>tetratricopeptide repeat protein 27 isoform X2</v>
          </cell>
          <cell r="D5146">
            <v>0.13050277900000001</v>
          </cell>
          <cell r="E5146">
            <v>0.82000173499999995</v>
          </cell>
          <cell r="F5146" t="str">
            <v>30.5 ± 1.2</v>
          </cell>
          <cell r="G5146" t="str">
            <v>36.1 ± 2.0</v>
          </cell>
          <cell r="H5146">
            <v>0.13050277900000001</v>
          </cell>
        </row>
        <row r="5147">
          <cell r="B5147" t="str">
            <v>Aaas</v>
          </cell>
          <cell r="C5147" t="str">
            <v>aladin</v>
          </cell>
          <cell r="D5147">
            <v>-0.1304572</v>
          </cell>
          <cell r="E5147">
            <v>0.81532808899999998</v>
          </cell>
          <cell r="F5147" t="str">
            <v>97.8 ± 12.7</v>
          </cell>
          <cell r="G5147" t="str">
            <v>96.4 ± 13.5</v>
          </cell>
          <cell r="H5147">
            <v>0.1304572</v>
          </cell>
        </row>
        <row r="5148">
          <cell r="B5148" t="str">
            <v>D930016D06Rik</v>
          </cell>
          <cell r="C5148" t="str">
            <v>RIKEN cDNA D930016D06 gene</v>
          </cell>
          <cell r="D5148">
            <v>0.130432308</v>
          </cell>
          <cell r="E5148">
            <v>0.91486817099999995</v>
          </cell>
          <cell r="F5148" t="str">
            <v>7.3 ± 1.8</v>
          </cell>
          <cell r="G5148" t="str">
            <v>8.5 ± 1.7</v>
          </cell>
          <cell r="H5148">
            <v>0.130432308</v>
          </cell>
        </row>
        <row r="5149">
          <cell r="B5149" t="str">
            <v>A430105I19Rik</v>
          </cell>
          <cell r="C5149" t="str">
            <v>uncharacterized protein C15orf52 homolog isoform X2</v>
          </cell>
          <cell r="D5149">
            <v>0.13033382900000001</v>
          </cell>
          <cell r="E5149">
            <v>0.83394160500000003</v>
          </cell>
          <cell r="F5149" t="str">
            <v>21.2 ± 2.9</v>
          </cell>
          <cell r="G5149" t="str">
            <v>25.0 ± 3.5</v>
          </cell>
          <cell r="H5149">
            <v>0.13033382900000001</v>
          </cell>
        </row>
        <row r="5150">
          <cell r="B5150" t="str">
            <v>Eda</v>
          </cell>
          <cell r="C5150" t="str">
            <v>ectodysplasin-A isoform 8</v>
          </cell>
          <cell r="D5150">
            <v>-0.130294875</v>
          </cell>
          <cell r="E5150">
            <v>0.92362282900000003</v>
          </cell>
          <cell r="F5150" t="str">
            <v>4.8 ± 0.9</v>
          </cell>
          <cell r="G5150" t="str">
            <v>4.8 ± 1.0</v>
          </cell>
          <cell r="H5150">
            <v>0.130294875</v>
          </cell>
        </row>
        <row r="5151">
          <cell r="B5151" t="str">
            <v>Kctd20</v>
          </cell>
          <cell r="C5151" t="str">
            <v>BTB/POZ domain-containing protein KCTD20 isoform X2</v>
          </cell>
          <cell r="D5151">
            <v>0.13025272099999999</v>
          </cell>
          <cell r="E5151">
            <v>0.798064314</v>
          </cell>
          <cell r="F5151" t="str">
            <v>33.7 ± 1.9</v>
          </cell>
          <cell r="G5151" t="str">
            <v>40.0 ± 4.0</v>
          </cell>
          <cell r="H5151">
            <v>0.13025272099999999</v>
          </cell>
        </row>
        <row r="5152">
          <cell r="B5152" t="str">
            <v>Casp2</v>
          </cell>
          <cell r="C5152" t="str">
            <v>caspase-2 isoform X1</v>
          </cell>
          <cell r="D5152">
            <v>-0.13025028999999999</v>
          </cell>
          <cell r="E5152">
            <v>0.82095778100000005</v>
          </cell>
          <cell r="F5152" t="str">
            <v>58.5 ± 4.2</v>
          </cell>
          <cell r="G5152" t="str">
            <v>57.7 ± 9.2</v>
          </cell>
          <cell r="H5152">
            <v>0.13025028999999999</v>
          </cell>
        </row>
        <row r="5153">
          <cell r="B5153" t="str">
            <v>Smarcd2</v>
          </cell>
          <cell r="C5153" t="str">
            <v>SWI/SNF-related matrix-associated actin-dependent regulator of chromatin subfamily D member 2 isoform 1</v>
          </cell>
          <cell r="D5153">
            <v>-0.13022640599999999</v>
          </cell>
          <cell r="E5153">
            <v>0.83060388600000001</v>
          </cell>
          <cell r="F5153" t="str">
            <v>54.6 ± 5.5</v>
          </cell>
          <cell r="G5153" t="str">
            <v>53.6 ± 2.2</v>
          </cell>
          <cell r="H5153">
            <v>0.13022640599999999</v>
          </cell>
        </row>
        <row r="5154">
          <cell r="B5154" t="str">
            <v>Ifit1</v>
          </cell>
          <cell r="C5154" t="str">
            <v>interferon-induced protein with tetratricopeptide repeats 1</v>
          </cell>
          <cell r="D5154">
            <v>0.13019810900000001</v>
          </cell>
          <cell r="E5154">
            <v>0.92085975900000006</v>
          </cell>
          <cell r="F5154" t="str">
            <v>13.6 ± 4.3</v>
          </cell>
          <cell r="G5154" t="str">
            <v>16.3 ± 1.5</v>
          </cell>
          <cell r="H5154">
            <v>0.13019810900000001</v>
          </cell>
        </row>
        <row r="5155">
          <cell r="B5155" t="str">
            <v>Tmem209</v>
          </cell>
          <cell r="C5155" t="str">
            <v>transmembrane protein 209 isoform X4</v>
          </cell>
          <cell r="D5155">
            <v>-0.13013035000000001</v>
          </cell>
          <cell r="E5155">
            <v>0.84459951</v>
          </cell>
          <cell r="F5155" t="str">
            <v>41.6 ± 0.7</v>
          </cell>
          <cell r="G5155" t="str">
            <v>41.1 ± 7.3</v>
          </cell>
          <cell r="H5155">
            <v>0.13013035000000001</v>
          </cell>
        </row>
        <row r="5156">
          <cell r="B5156" t="str">
            <v>Dexi</v>
          </cell>
          <cell r="C5156" t="str">
            <v>dexamethasone-induced protein isoform X1</v>
          </cell>
          <cell r="D5156">
            <v>0.12989751499999999</v>
          </cell>
          <cell r="E5156">
            <v>0.88900143200000004</v>
          </cell>
          <cell r="F5156" t="str">
            <v>18.5 ± 0.6</v>
          </cell>
          <cell r="G5156" t="str">
            <v>21.8 ± 1.4</v>
          </cell>
          <cell r="H5156">
            <v>0.12989751499999999</v>
          </cell>
        </row>
        <row r="5157">
          <cell r="B5157" t="str">
            <v>E4f1</v>
          </cell>
          <cell r="C5157" t="str">
            <v>transcription factor E4F1 1</v>
          </cell>
          <cell r="D5157">
            <v>0.12989456699999999</v>
          </cell>
          <cell r="E5157">
            <v>0.836531464</v>
          </cell>
          <cell r="F5157" t="str">
            <v>22.6 ± 0.5</v>
          </cell>
          <cell r="G5157" t="str">
            <v>26.7 ± 1.5</v>
          </cell>
          <cell r="H5157">
            <v>0.12989456699999999</v>
          </cell>
        </row>
        <row r="5158">
          <cell r="B5158" t="str">
            <v>Ogt</v>
          </cell>
          <cell r="C5158" t="str">
            <v>UDP-N-acetylglucosamine--peptide N-acetylglucosaminyltransferase 110 kDa subunit isoform X2</v>
          </cell>
          <cell r="D5158">
            <v>0.129870021</v>
          </cell>
          <cell r="E5158">
            <v>0.78418905299999997</v>
          </cell>
          <cell r="F5158" t="str">
            <v>47.5 ± 4.9</v>
          </cell>
          <cell r="G5158" t="str">
            <v>56.0 ± 1.2</v>
          </cell>
          <cell r="H5158">
            <v>0.129870021</v>
          </cell>
        </row>
        <row r="5159">
          <cell r="B5159" t="str">
            <v>Ube4b</v>
          </cell>
          <cell r="C5159" t="str">
            <v>ubiquitin conjugation factor E4 B isoform X2</v>
          </cell>
          <cell r="D5159">
            <v>-0.12978321100000001</v>
          </cell>
          <cell r="E5159">
            <v>0.82000173499999995</v>
          </cell>
          <cell r="F5159" t="str">
            <v>20.7 ± 3.5</v>
          </cell>
          <cell r="G5159" t="str">
            <v>20.4 ± 0.4</v>
          </cell>
          <cell r="H5159">
            <v>0.12978321100000001</v>
          </cell>
        </row>
        <row r="5160">
          <cell r="B5160" t="str">
            <v>Stoml2</v>
          </cell>
          <cell r="C5160" t="str">
            <v>stomatin-like protein 2, mitochondrial</v>
          </cell>
          <cell r="D5160">
            <v>0.129781807</v>
          </cell>
          <cell r="E5160">
            <v>0.81785591000000002</v>
          </cell>
          <cell r="F5160" t="str">
            <v>49.9 ± 1.2</v>
          </cell>
          <cell r="G5160" t="str">
            <v>59.1 ± 4.7</v>
          </cell>
          <cell r="H5160">
            <v>0.129781807</v>
          </cell>
        </row>
        <row r="5161">
          <cell r="B5161" t="str">
            <v>Armc1</v>
          </cell>
          <cell r="C5161" t="str">
            <v>armadillo repeat-containing protein 1 isoform X1</v>
          </cell>
          <cell r="D5161">
            <v>0.12977661300000001</v>
          </cell>
          <cell r="E5161">
            <v>0.81314393600000001</v>
          </cell>
          <cell r="F5161" t="str">
            <v>24.2 ± 0.2</v>
          </cell>
          <cell r="G5161" t="str">
            <v>28.6 ± 0.7</v>
          </cell>
          <cell r="H5161">
            <v>0.12977661300000001</v>
          </cell>
        </row>
        <row r="5162">
          <cell r="B5162" t="str">
            <v>Gon4l</v>
          </cell>
          <cell r="C5162" t="str">
            <v>GON-4-like protein isoform X9</v>
          </cell>
          <cell r="D5162">
            <v>0.12968831</v>
          </cell>
          <cell r="E5162">
            <v>0.78063735099999998</v>
          </cell>
          <cell r="F5162" t="str">
            <v>27.0 ± 2.0</v>
          </cell>
          <cell r="G5162" t="str">
            <v>31.8 ± 1.7</v>
          </cell>
          <cell r="H5162">
            <v>0.12968831</v>
          </cell>
        </row>
        <row r="5163">
          <cell r="B5163" t="str">
            <v>Rbm39</v>
          </cell>
          <cell r="C5163" t="str">
            <v>RNA-binding protein 39 isoform b</v>
          </cell>
          <cell r="D5163">
            <v>0.12967442800000001</v>
          </cell>
          <cell r="E5163">
            <v>0.791185633</v>
          </cell>
          <cell r="F5163" t="str">
            <v>316.4 ± 11.7</v>
          </cell>
          <cell r="G5163" t="str">
            <v>373.4 ± 25.6</v>
          </cell>
          <cell r="H5163">
            <v>0.12967442800000001</v>
          </cell>
        </row>
        <row r="5164">
          <cell r="B5164" t="str">
            <v>Ccdc40</v>
          </cell>
          <cell r="C5164" t="str">
            <v>coiled-coil domain-containing protein 40 isoform X1</v>
          </cell>
          <cell r="D5164">
            <v>-0.12964224299999999</v>
          </cell>
          <cell r="E5164">
            <v>0.93375515600000003</v>
          </cell>
          <cell r="F5164" t="str">
            <v>2.1 ± 0.4</v>
          </cell>
          <cell r="G5164" t="str">
            <v>2.1 ± 0.1</v>
          </cell>
          <cell r="H5164">
            <v>0.12964224299999999</v>
          </cell>
        </row>
        <row r="5165">
          <cell r="B5165" t="str">
            <v>Lrrfip1</v>
          </cell>
          <cell r="C5165" t="str">
            <v>leucine-rich repeat flightless-interacting protein 1 isoform X43</v>
          </cell>
          <cell r="D5165">
            <v>-0.12959957599999999</v>
          </cell>
          <cell r="E5165">
            <v>0.77691898800000003</v>
          </cell>
          <cell r="F5165" t="str">
            <v>105.3 ± 5.1</v>
          </cell>
          <cell r="G5165" t="str">
            <v>103.9 ± 3.1</v>
          </cell>
          <cell r="H5165">
            <v>0.12959957599999999</v>
          </cell>
        </row>
        <row r="5166">
          <cell r="B5166" t="str">
            <v>Usp1</v>
          </cell>
          <cell r="C5166" t="str">
            <v>ubiquitin carboxyl-terminal hydrolase 1 isoform X1</v>
          </cell>
          <cell r="D5166">
            <v>0.12954659199999999</v>
          </cell>
          <cell r="E5166">
            <v>0.79347195699999995</v>
          </cell>
          <cell r="F5166" t="str">
            <v>63.0 ± 4.8</v>
          </cell>
          <cell r="G5166" t="str">
            <v>74.4 ± 2.9</v>
          </cell>
          <cell r="H5166">
            <v>0.12954659199999999</v>
          </cell>
        </row>
        <row r="5167">
          <cell r="B5167" t="str">
            <v>Gpbar1</v>
          </cell>
          <cell r="C5167" t="str">
            <v>G-protein coupled bile acid receptor 1</v>
          </cell>
          <cell r="D5167">
            <v>-0.12954015599999999</v>
          </cell>
          <cell r="E5167">
            <v>0.94097603100000005</v>
          </cell>
          <cell r="F5167" t="str">
            <v>5.8 ± 0.6</v>
          </cell>
          <cell r="G5167" t="str">
            <v>5.7 ± 1.1</v>
          </cell>
          <cell r="H5167">
            <v>0.12954015599999999</v>
          </cell>
        </row>
        <row r="5168">
          <cell r="B5168" t="str">
            <v>Slc25a36</v>
          </cell>
          <cell r="C5168" t="str">
            <v>solute carrier family 25 member 36</v>
          </cell>
          <cell r="D5168">
            <v>-0.129539395</v>
          </cell>
          <cell r="E5168">
            <v>0.79759986400000005</v>
          </cell>
          <cell r="F5168" t="str">
            <v>23.9 ± 2.0</v>
          </cell>
          <cell r="G5168" t="str">
            <v>23.5 ± 0.2</v>
          </cell>
          <cell r="H5168">
            <v>0.129539395</v>
          </cell>
        </row>
        <row r="5169">
          <cell r="B5169" t="str">
            <v>Cdc42ep3</v>
          </cell>
          <cell r="C5169" t="str">
            <v>cdc42 effector protein 3 isoform X1</v>
          </cell>
          <cell r="D5169">
            <v>0.12953904899999999</v>
          </cell>
          <cell r="E5169">
            <v>0.90484012400000002</v>
          </cell>
          <cell r="F5169" t="str">
            <v>14.9 ± 3.1</v>
          </cell>
          <cell r="G5169" t="str">
            <v>17.6 ± 2.1</v>
          </cell>
          <cell r="H5169">
            <v>0.12953904899999999</v>
          </cell>
        </row>
        <row r="5170">
          <cell r="B5170" t="str">
            <v>Bcl2l11</v>
          </cell>
          <cell r="C5170" t="str">
            <v>BCL2-like 11</v>
          </cell>
          <cell r="D5170">
            <v>0.12944620000000001</v>
          </cell>
          <cell r="E5170">
            <v>0.84737535799999997</v>
          </cell>
          <cell r="F5170" t="str">
            <v>16.0 ± 3.7</v>
          </cell>
          <cell r="G5170" t="str">
            <v>18.8 ± 1.0</v>
          </cell>
          <cell r="H5170">
            <v>0.12944620000000001</v>
          </cell>
        </row>
        <row r="5171">
          <cell r="B5171" t="str">
            <v>Kremen1</v>
          </cell>
          <cell r="C5171" t="str">
            <v>kremen protein 1 isoform X2</v>
          </cell>
          <cell r="D5171">
            <v>-0.129424543</v>
          </cell>
          <cell r="E5171">
            <v>0.84459951</v>
          </cell>
          <cell r="F5171" t="str">
            <v>27.6 ± 5.4</v>
          </cell>
          <cell r="G5171" t="str">
            <v>27.1 ± 3.9</v>
          </cell>
          <cell r="H5171">
            <v>0.129424543</v>
          </cell>
        </row>
        <row r="5172">
          <cell r="B5172" t="str">
            <v>Dnm2</v>
          </cell>
          <cell r="C5172" t="str">
            <v>dynamin-2 isoform 4</v>
          </cell>
          <cell r="D5172">
            <v>-0.12941666700000001</v>
          </cell>
          <cell r="E5172">
            <v>0.80216588099999997</v>
          </cell>
          <cell r="F5172" t="str">
            <v>83.9 ± 5.5</v>
          </cell>
          <cell r="G5172" t="str">
            <v>83.6 ± 9.0</v>
          </cell>
          <cell r="H5172">
            <v>0.12941666700000001</v>
          </cell>
        </row>
        <row r="5173">
          <cell r="B5173" t="str">
            <v>Bcdin3d</v>
          </cell>
          <cell r="C5173" t="str">
            <v>pre-miRNA 5'-monophosphate methyltransferase</v>
          </cell>
          <cell r="D5173">
            <v>-0.12939423799999999</v>
          </cell>
          <cell r="E5173">
            <v>0.91267968600000005</v>
          </cell>
          <cell r="F5173" t="str">
            <v>16.5 ± 1.8</v>
          </cell>
          <cell r="G5173" t="str">
            <v>16.4 ± 1.5</v>
          </cell>
          <cell r="H5173">
            <v>0.12939423799999999</v>
          </cell>
        </row>
        <row r="5174">
          <cell r="B5174" t="str">
            <v>Usp37</v>
          </cell>
          <cell r="C5174" t="str">
            <v>ubiquitin carboxyl-terminal hydrolase 37 isoform X2</v>
          </cell>
          <cell r="D5174">
            <v>0.12933709199999999</v>
          </cell>
          <cell r="E5174">
            <v>0.79347195699999995</v>
          </cell>
          <cell r="F5174" t="str">
            <v>38.1 ± 2.7</v>
          </cell>
          <cell r="G5174" t="str">
            <v>44.9 ± 3.2</v>
          </cell>
          <cell r="H5174">
            <v>0.12933709199999999</v>
          </cell>
        </row>
        <row r="5175">
          <cell r="B5175" t="str">
            <v>Gm15441</v>
          </cell>
          <cell r="C5175" t="str">
            <v>predicted gene 15441</v>
          </cell>
          <cell r="D5175">
            <v>-0.129313173</v>
          </cell>
          <cell r="E5175">
            <v>0.86540610200000001</v>
          </cell>
          <cell r="F5175" t="str">
            <v>223.4 ± 35.6</v>
          </cell>
          <cell r="G5175" t="str">
            <v>221.6 ± 37.5</v>
          </cell>
          <cell r="H5175">
            <v>0.129313173</v>
          </cell>
        </row>
        <row r="5176">
          <cell r="B5176" t="str">
            <v>Irf3</v>
          </cell>
          <cell r="C5176" t="str">
            <v>interferon regulatory factor 3 isoform X1</v>
          </cell>
          <cell r="D5176">
            <v>-0.12928083000000001</v>
          </cell>
          <cell r="E5176">
            <v>0.81731791600000003</v>
          </cell>
          <cell r="F5176" t="str">
            <v>56.3 ± 1.6</v>
          </cell>
          <cell r="G5176" t="str">
            <v>55.2 ± 4.1</v>
          </cell>
          <cell r="H5176">
            <v>0.12928083000000001</v>
          </cell>
        </row>
        <row r="5177">
          <cell r="B5177" t="str">
            <v>Vamp4</v>
          </cell>
          <cell r="C5177" t="str">
            <v>vesicle-associated membrane protein 4</v>
          </cell>
          <cell r="D5177">
            <v>0.129265149</v>
          </cell>
          <cell r="E5177">
            <v>0.904852078</v>
          </cell>
          <cell r="F5177" t="str">
            <v>8.1 ± 0.5</v>
          </cell>
          <cell r="G5177" t="str">
            <v>9.4 ± 1.0</v>
          </cell>
          <cell r="H5177">
            <v>0.129265149</v>
          </cell>
        </row>
        <row r="5178">
          <cell r="B5178" t="str">
            <v>Slc35a2</v>
          </cell>
          <cell r="C5178" t="str">
            <v>UDP-galactose translocator isoform X2</v>
          </cell>
          <cell r="D5178">
            <v>-0.129244631</v>
          </cell>
          <cell r="E5178">
            <v>0.92545059900000004</v>
          </cell>
          <cell r="F5178" t="str">
            <v>8.3 ± 1.6</v>
          </cell>
          <cell r="G5178" t="str">
            <v>8.2 ± 0.7</v>
          </cell>
          <cell r="H5178">
            <v>0.129244631</v>
          </cell>
        </row>
        <row r="5179">
          <cell r="B5179" t="str">
            <v>Dnajb5</v>
          </cell>
          <cell r="C5179" t="str">
            <v>dnaJ homolog subfamily B member 5 isoform X4</v>
          </cell>
          <cell r="D5179">
            <v>-0.12921341</v>
          </cell>
          <cell r="E5179">
            <v>0.92346596000000003</v>
          </cell>
          <cell r="F5179" t="str">
            <v>5.1 ± 0.4</v>
          </cell>
          <cell r="G5179" t="str">
            <v>5.2 ± 0.3</v>
          </cell>
          <cell r="H5179">
            <v>0.12921341</v>
          </cell>
        </row>
        <row r="5180">
          <cell r="B5180" t="str">
            <v>Ehhadh</v>
          </cell>
          <cell r="C5180" t="str">
            <v>peroxisomal bifunctional enzyme isoform X1</v>
          </cell>
          <cell r="D5180">
            <v>-0.129200326</v>
          </cell>
          <cell r="E5180">
            <v>0.94821309300000001</v>
          </cell>
          <cell r="F5180" t="str">
            <v>2.4 ± 1.0</v>
          </cell>
          <cell r="G5180" t="str">
            <v>2.4 ± 0.2</v>
          </cell>
          <cell r="H5180">
            <v>0.129200326</v>
          </cell>
        </row>
        <row r="5181">
          <cell r="B5181" t="str">
            <v>Cnksr3</v>
          </cell>
          <cell r="C5181" t="str">
            <v>connector enhancer of kinase suppressor of ras 3</v>
          </cell>
          <cell r="D5181">
            <v>0.129142063</v>
          </cell>
          <cell r="E5181">
            <v>0.84014253800000005</v>
          </cell>
          <cell r="F5181" t="str">
            <v>20.1 ± 0.9</v>
          </cell>
          <cell r="G5181" t="str">
            <v>23.8 ± 2.5</v>
          </cell>
          <cell r="H5181">
            <v>0.129142063</v>
          </cell>
        </row>
        <row r="5182">
          <cell r="B5182" t="str">
            <v>Shmt1</v>
          </cell>
          <cell r="C5182" t="str">
            <v>serine hydroxymethyltransferase, cytosolic isoform X1</v>
          </cell>
          <cell r="D5182">
            <v>-0.129112052</v>
          </cell>
          <cell r="E5182">
            <v>0.82793316900000002</v>
          </cell>
          <cell r="F5182" t="str">
            <v>37.3 ± 2.3</v>
          </cell>
          <cell r="G5182" t="str">
            <v>37.0 ± 0.7</v>
          </cell>
          <cell r="H5182">
            <v>0.129112052</v>
          </cell>
        </row>
        <row r="5183">
          <cell r="B5183" t="str">
            <v>Zfp65</v>
          </cell>
          <cell r="C5183" t="str">
            <v>zinc finger protein 71, related sequence</v>
          </cell>
          <cell r="D5183">
            <v>0.12907412800000001</v>
          </cell>
          <cell r="E5183">
            <v>0.86819629399999998</v>
          </cell>
          <cell r="F5183" t="str">
            <v>10.2 ± 0.6</v>
          </cell>
          <cell r="G5183" t="str">
            <v>12.1 ± 1.2</v>
          </cell>
          <cell r="H5183">
            <v>0.12907412800000001</v>
          </cell>
        </row>
        <row r="5184">
          <cell r="B5184" t="str">
            <v>Glce</v>
          </cell>
          <cell r="C5184" t="str">
            <v>D-glucuronyl C5-epimerase isoform X1</v>
          </cell>
          <cell r="D5184">
            <v>-0.12898298</v>
          </cell>
          <cell r="E5184">
            <v>0.80489318799999998</v>
          </cell>
          <cell r="F5184" t="str">
            <v>33.4 ± 1.5</v>
          </cell>
          <cell r="G5184" t="str">
            <v>33.1 ± 1.2</v>
          </cell>
          <cell r="H5184">
            <v>0.12898298</v>
          </cell>
        </row>
        <row r="5185">
          <cell r="B5185" t="str">
            <v>Ppme1</v>
          </cell>
          <cell r="C5185" t="str">
            <v>protein phosphatase methylesterase 1</v>
          </cell>
          <cell r="D5185">
            <v>0.12897544599999999</v>
          </cell>
          <cell r="E5185">
            <v>0.83956636699999998</v>
          </cell>
          <cell r="F5185" t="str">
            <v>20.5 ± 0.6</v>
          </cell>
          <cell r="G5185" t="str">
            <v>24.2 ± 0.9</v>
          </cell>
          <cell r="H5185">
            <v>0.12897544599999999</v>
          </cell>
        </row>
        <row r="5186">
          <cell r="B5186" t="str">
            <v>Mrps2</v>
          </cell>
          <cell r="C5186" t="str">
            <v>28S ribosomal protein S2, mitochondrial isoform X2</v>
          </cell>
          <cell r="D5186">
            <v>0.128935889</v>
          </cell>
          <cell r="E5186">
            <v>0.81894999400000001</v>
          </cell>
          <cell r="F5186" t="str">
            <v>33.2 ± 1.1</v>
          </cell>
          <cell r="G5186" t="str">
            <v>39.3 ± 1.7</v>
          </cell>
          <cell r="H5186">
            <v>0.128935889</v>
          </cell>
        </row>
        <row r="5187">
          <cell r="B5187" t="str">
            <v>Aste1</v>
          </cell>
          <cell r="C5187" t="str">
            <v>protein asteroid homolog 1 isoform X6</v>
          </cell>
          <cell r="D5187">
            <v>0.12891745499999999</v>
          </cell>
          <cell r="E5187">
            <v>0.90503133499999999</v>
          </cell>
          <cell r="F5187" t="str">
            <v>7.2 ± 0.2</v>
          </cell>
          <cell r="G5187" t="str">
            <v>8.5 ± 0.4</v>
          </cell>
          <cell r="H5187">
            <v>0.12891745499999999</v>
          </cell>
        </row>
        <row r="5188">
          <cell r="B5188" t="str">
            <v>Dpm3</v>
          </cell>
          <cell r="C5188" t="str">
            <v>dolichol-phosphate mannosyltransferase subunit 3 isoform X1</v>
          </cell>
          <cell r="D5188">
            <v>0.12890938099999999</v>
          </cell>
          <cell r="E5188">
            <v>0.919498394</v>
          </cell>
          <cell r="F5188" t="str">
            <v>92.0 ± 19.0</v>
          </cell>
          <cell r="G5188" t="str">
            <v>109.4 ± 27.9</v>
          </cell>
          <cell r="H5188">
            <v>0.12890938099999999</v>
          </cell>
        </row>
        <row r="5189">
          <cell r="B5189" t="str">
            <v>Bri3</v>
          </cell>
          <cell r="C5189" t="str">
            <v>brain protein I3 isoform 2</v>
          </cell>
          <cell r="D5189">
            <v>-0.12890214699999999</v>
          </cell>
          <cell r="E5189">
            <v>0.89632631100000004</v>
          </cell>
          <cell r="F5189" t="str">
            <v>37.2 ± 8.9</v>
          </cell>
          <cell r="G5189" t="str">
            <v>36.5 ± 3.8</v>
          </cell>
          <cell r="H5189">
            <v>0.12890214699999999</v>
          </cell>
        </row>
        <row r="5190">
          <cell r="B5190" t="str">
            <v>Abhd10</v>
          </cell>
          <cell r="C5190" t="str">
            <v>mycophenolic acid acyl-glucuronide esterase, mitochondrial isoform 2 precursor</v>
          </cell>
          <cell r="D5190">
            <v>0.12885790999999999</v>
          </cell>
          <cell r="E5190">
            <v>0.86245323299999999</v>
          </cell>
          <cell r="F5190" t="str">
            <v>13.7 ± 0.7</v>
          </cell>
          <cell r="G5190" t="str">
            <v>16.2 ± 0.6</v>
          </cell>
          <cell r="H5190">
            <v>0.12885790999999999</v>
          </cell>
        </row>
        <row r="5191">
          <cell r="B5191" t="str">
            <v>Rpl7</v>
          </cell>
          <cell r="C5191" t="str">
            <v>60S ribosomal protein L7</v>
          </cell>
          <cell r="D5191">
            <v>-0.128706441</v>
          </cell>
          <cell r="E5191">
            <v>0.81532808899999998</v>
          </cell>
          <cell r="F5191" t="str">
            <v>1327.4 ± 97.2</v>
          </cell>
          <cell r="G5191" t="str">
            <v>1317.0 ± 102.7</v>
          </cell>
          <cell r="H5191">
            <v>0.128706441</v>
          </cell>
        </row>
        <row r="5192">
          <cell r="B5192" t="str">
            <v>Ocel1</v>
          </cell>
          <cell r="C5192" t="str">
            <v>occludin/ELL domain-containing protein 1 isoform 2</v>
          </cell>
          <cell r="D5192">
            <v>0.128678929</v>
          </cell>
          <cell r="E5192">
            <v>0.89187138099999996</v>
          </cell>
          <cell r="F5192" t="str">
            <v>16.8 ± 1.8</v>
          </cell>
          <cell r="G5192" t="str">
            <v>19.8 ± 0.8</v>
          </cell>
          <cell r="H5192">
            <v>0.128678929</v>
          </cell>
        </row>
        <row r="5193">
          <cell r="B5193" t="str">
            <v>Rpl7a</v>
          </cell>
          <cell r="C5193" t="str">
            <v>60S ribosomal protein L7a isoform X1</v>
          </cell>
          <cell r="D5193">
            <v>-0.128633263</v>
          </cell>
          <cell r="E5193">
            <v>0.79347195699999995</v>
          </cell>
          <cell r="F5193" t="str">
            <v>912.0 ± 24.7</v>
          </cell>
          <cell r="G5193" t="str">
            <v>903.7 ± 66.3</v>
          </cell>
          <cell r="H5193">
            <v>0.128633263</v>
          </cell>
        </row>
        <row r="5194">
          <cell r="B5194" t="str">
            <v>Lpgat1</v>
          </cell>
          <cell r="C5194" t="str">
            <v>acyl-CoA:lysophosphatidylglycerol acyltransferase 1 isoform X2</v>
          </cell>
          <cell r="D5194">
            <v>-0.12861098400000001</v>
          </cell>
          <cell r="E5194">
            <v>0.81532808899999998</v>
          </cell>
          <cell r="F5194" t="str">
            <v>28.1 ± 3.9</v>
          </cell>
          <cell r="G5194" t="str">
            <v>27.6 ± 2.8</v>
          </cell>
          <cell r="H5194">
            <v>0.12861098400000001</v>
          </cell>
        </row>
        <row r="5195">
          <cell r="B5195" t="str">
            <v>Cbll1</v>
          </cell>
          <cell r="C5195" t="str">
            <v>E3 ubiquitin-protein ligase Hakai isoform X8</v>
          </cell>
          <cell r="D5195">
            <v>0.12860730100000001</v>
          </cell>
          <cell r="E5195">
            <v>0.88656182500000003</v>
          </cell>
          <cell r="F5195" t="str">
            <v>13.9 ± 2.4</v>
          </cell>
          <cell r="G5195" t="str">
            <v>16.5 ± 1.5</v>
          </cell>
          <cell r="H5195">
            <v>0.12860730100000001</v>
          </cell>
        </row>
        <row r="5196">
          <cell r="B5196" t="str">
            <v>Epg5</v>
          </cell>
          <cell r="C5196" t="str">
            <v>ectopic P granules protein 5 homolog isoform X4</v>
          </cell>
          <cell r="D5196">
            <v>-0.128529687</v>
          </cell>
          <cell r="E5196">
            <v>0.82979948100000001</v>
          </cell>
          <cell r="F5196" t="str">
            <v>7.4 ± 0.7</v>
          </cell>
          <cell r="G5196" t="str">
            <v>7.3 ± 0.3</v>
          </cell>
          <cell r="H5196">
            <v>0.128529687</v>
          </cell>
        </row>
        <row r="5197">
          <cell r="B5197" t="str">
            <v>Dctn6</v>
          </cell>
          <cell r="C5197" t="str">
            <v>dynactin subunit 6 isoform X1</v>
          </cell>
          <cell r="D5197">
            <v>0.12847771699999999</v>
          </cell>
          <cell r="E5197">
            <v>0.90468757399999999</v>
          </cell>
          <cell r="F5197" t="str">
            <v>29.0 ± 4.8</v>
          </cell>
          <cell r="G5197" t="str">
            <v>34.4 ± 2.7</v>
          </cell>
          <cell r="H5197">
            <v>0.12847771699999999</v>
          </cell>
        </row>
        <row r="5198">
          <cell r="B5198" t="str">
            <v>Ipo9</v>
          </cell>
          <cell r="C5198" t="str">
            <v>importin-9</v>
          </cell>
          <cell r="D5198">
            <v>0.12842255</v>
          </cell>
          <cell r="E5198">
            <v>0.81314393600000001</v>
          </cell>
          <cell r="F5198" t="str">
            <v>61.3 ± 12.5</v>
          </cell>
          <cell r="G5198" t="str">
            <v>72.0 ± 3.9</v>
          </cell>
          <cell r="H5198">
            <v>0.12842255</v>
          </cell>
        </row>
        <row r="5199">
          <cell r="B5199" t="str">
            <v>Eif6</v>
          </cell>
          <cell r="C5199" t="str">
            <v>eukaryotic translation initiation factor 6</v>
          </cell>
          <cell r="D5199">
            <v>-0.12842050999999999</v>
          </cell>
          <cell r="E5199">
            <v>0.80216588099999997</v>
          </cell>
          <cell r="F5199" t="str">
            <v>261.5 ± 11.6</v>
          </cell>
          <cell r="G5199" t="str">
            <v>258.7 ± 33.5</v>
          </cell>
          <cell r="H5199">
            <v>0.12842050999999999</v>
          </cell>
        </row>
        <row r="5200">
          <cell r="B5200" t="str">
            <v>Aasdh</v>
          </cell>
          <cell r="C5200" t="str">
            <v>acyl-CoA synthetase family member 4</v>
          </cell>
          <cell r="D5200">
            <v>0.12833734799999999</v>
          </cell>
          <cell r="E5200">
            <v>0.86714528099999999</v>
          </cell>
          <cell r="F5200" t="str">
            <v>9.9 ± 1.0</v>
          </cell>
          <cell r="G5200" t="str">
            <v>11.7 ± 0.9</v>
          </cell>
          <cell r="H5200">
            <v>0.12833734799999999</v>
          </cell>
        </row>
        <row r="5201">
          <cell r="B5201" t="str">
            <v>Cep350</v>
          </cell>
          <cell r="C5201" t="str">
            <v>centrosome-associated protein 350 isoform X7</v>
          </cell>
          <cell r="D5201">
            <v>0.12824524800000001</v>
          </cell>
          <cell r="E5201">
            <v>0.81314393600000001</v>
          </cell>
          <cell r="F5201" t="str">
            <v>20.0 ± 3.7</v>
          </cell>
          <cell r="G5201" t="str">
            <v>23.5 ± 1.0</v>
          </cell>
          <cell r="H5201">
            <v>0.12824524800000001</v>
          </cell>
        </row>
        <row r="5202">
          <cell r="B5202" t="str">
            <v>Ikzf2</v>
          </cell>
          <cell r="C5202" t="str">
            <v>zinc finger protein Helios isoform X6</v>
          </cell>
          <cell r="D5202">
            <v>-0.12821653599999999</v>
          </cell>
          <cell r="E5202">
            <v>0.84902895599999995</v>
          </cell>
          <cell r="F5202" t="str">
            <v>8.0 ± 1.6</v>
          </cell>
          <cell r="G5202" t="str">
            <v>7.9 ± 0.6</v>
          </cell>
          <cell r="H5202">
            <v>0.12821653599999999</v>
          </cell>
        </row>
        <row r="5203">
          <cell r="B5203" t="str">
            <v>Gatad1</v>
          </cell>
          <cell r="C5203" t="str">
            <v>GATA zinc finger domain-containing protein 1</v>
          </cell>
          <cell r="D5203">
            <v>0.12817123699999999</v>
          </cell>
          <cell r="E5203">
            <v>0.81049996700000004</v>
          </cell>
          <cell r="F5203" t="str">
            <v>77.5 ± 14.5</v>
          </cell>
          <cell r="G5203" t="str">
            <v>91.0 ± 5.1</v>
          </cell>
          <cell r="H5203">
            <v>0.12817123699999999</v>
          </cell>
        </row>
        <row r="5204">
          <cell r="B5204" t="str">
            <v>Dlst</v>
          </cell>
          <cell r="C5204" t="str">
            <v>dihydrolipoyllysine-residue succinyltransferase component of 2-oxoglutarate dehydrogenase complex, mitochondrial isoform X2</v>
          </cell>
          <cell r="D5204">
            <v>0.12811736800000001</v>
          </cell>
          <cell r="E5204">
            <v>0.82000173499999995</v>
          </cell>
          <cell r="F5204" t="str">
            <v>126.5 ± 11.5</v>
          </cell>
          <cell r="G5204" t="str">
            <v>150.0 ± 9.5</v>
          </cell>
          <cell r="H5204">
            <v>0.12811736800000001</v>
          </cell>
        </row>
        <row r="5205">
          <cell r="B5205" t="str">
            <v>Zfp27</v>
          </cell>
          <cell r="C5205" t="str">
            <v>zinc finger protein 27 isoform X1</v>
          </cell>
          <cell r="D5205">
            <v>0.12808418899999999</v>
          </cell>
          <cell r="E5205">
            <v>0.88041387199999999</v>
          </cell>
          <cell r="F5205" t="str">
            <v>9.0 ± 0.1</v>
          </cell>
          <cell r="G5205" t="str">
            <v>10.8 ± 0.4</v>
          </cell>
          <cell r="H5205">
            <v>0.12808418899999999</v>
          </cell>
        </row>
        <row r="5206">
          <cell r="B5206" t="str">
            <v>Ndufs7</v>
          </cell>
          <cell r="C5206" t="str">
            <v>NADH dehydrogenase [ubiquinone] iron-sulfur protein 7, mitochondrial isoform X1</v>
          </cell>
          <cell r="D5206">
            <v>-0.128067188</v>
          </cell>
          <cell r="E5206">
            <v>0.86819629399999998</v>
          </cell>
          <cell r="F5206" t="str">
            <v>124.8 ± 21.7</v>
          </cell>
          <cell r="G5206" t="str">
            <v>124.0 ± 7.6</v>
          </cell>
          <cell r="H5206">
            <v>0.128067188</v>
          </cell>
        </row>
        <row r="5207">
          <cell r="B5207" t="str">
            <v>Sirt1</v>
          </cell>
          <cell r="C5207" t="str">
            <v>NAD-dependent protein deacetylase sirtuin-1 isoform 2</v>
          </cell>
          <cell r="D5207">
            <v>0.12803173400000001</v>
          </cell>
          <cell r="E5207">
            <v>0.86819629399999998</v>
          </cell>
          <cell r="F5207" t="str">
            <v>18.9 ± 2.6</v>
          </cell>
          <cell r="G5207" t="str">
            <v>22.5 ± 2.0</v>
          </cell>
          <cell r="H5207">
            <v>0.12803173400000001</v>
          </cell>
        </row>
        <row r="5208">
          <cell r="B5208" t="str">
            <v>4930473A02Rik</v>
          </cell>
          <cell r="C5208" t="str">
            <v>RIKEN cDNA 4930473A02 gene</v>
          </cell>
          <cell r="D5208">
            <v>0.127980919</v>
          </cell>
          <cell r="E5208">
            <v>0.90691255199999998</v>
          </cell>
          <cell r="F5208" t="str">
            <v>15.6 ± 2.3</v>
          </cell>
          <cell r="G5208" t="str">
            <v>18.4 ± 1.5</v>
          </cell>
          <cell r="H5208">
            <v>0.127980919</v>
          </cell>
        </row>
        <row r="5209">
          <cell r="B5209" t="str">
            <v>Pwp1</v>
          </cell>
          <cell r="C5209" t="str">
            <v>periodic tryptophan protein 1 homolog</v>
          </cell>
          <cell r="D5209">
            <v>0.12795888499999999</v>
          </cell>
          <cell r="E5209">
            <v>0.86819629399999998</v>
          </cell>
          <cell r="F5209" t="str">
            <v>48.5 ± 9.4</v>
          </cell>
          <cell r="G5209" t="str">
            <v>57.7 ± 1.6</v>
          </cell>
          <cell r="H5209">
            <v>0.12795888499999999</v>
          </cell>
        </row>
        <row r="5210">
          <cell r="B5210" t="str">
            <v>Vrk2</v>
          </cell>
          <cell r="C5210" t="str">
            <v>serine/threonine-protein kinase VRK2 isoform 2</v>
          </cell>
          <cell r="D5210">
            <v>0.127937158</v>
          </cell>
          <cell r="E5210">
            <v>0.89877118</v>
          </cell>
          <cell r="F5210" t="str">
            <v>16.0 ± 1.0</v>
          </cell>
          <cell r="G5210" t="str">
            <v>18.9 ± 2.5</v>
          </cell>
          <cell r="H5210">
            <v>0.127937158</v>
          </cell>
        </row>
        <row r="5211">
          <cell r="B5211" t="str">
            <v>Gt(ROSA)26Sor</v>
          </cell>
          <cell r="C5211" t="str">
            <v>gene trap ROSA 26, Philippe Soriano</v>
          </cell>
          <cell r="D5211">
            <v>0.12791256000000001</v>
          </cell>
          <cell r="E5211">
            <v>0.90503133499999999</v>
          </cell>
          <cell r="F5211" t="str">
            <v>23.3 ± 1.6</v>
          </cell>
          <cell r="G5211" t="str">
            <v>23.0 ± 2.6</v>
          </cell>
          <cell r="H5211">
            <v>0.12791256000000001</v>
          </cell>
        </row>
        <row r="5212">
          <cell r="B5212" t="str">
            <v>Mmab</v>
          </cell>
          <cell r="C5212" t="str">
            <v>cob(I)yrinic acid a,c-diamide adenosyltransferase, mitochondrial isoform X1</v>
          </cell>
          <cell r="D5212">
            <v>0.12785585099999999</v>
          </cell>
          <cell r="E5212">
            <v>0.89632631100000004</v>
          </cell>
          <cell r="F5212" t="str">
            <v>10.8 ± 1.8</v>
          </cell>
          <cell r="G5212" t="str">
            <v>12.7 ± 1.8</v>
          </cell>
          <cell r="H5212">
            <v>0.12785585099999999</v>
          </cell>
        </row>
        <row r="5213">
          <cell r="B5213" t="str">
            <v>Ufl1</v>
          </cell>
          <cell r="C5213" t="str">
            <v>E3 UFM1-protein ligase 1 isoform X2</v>
          </cell>
          <cell r="D5213">
            <v>0.127829054</v>
          </cell>
          <cell r="E5213">
            <v>0.89461684100000005</v>
          </cell>
          <cell r="F5213" t="str">
            <v>6.8 ± 0.4</v>
          </cell>
          <cell r="G5213" t="str">
            <v>8.1 ± 1.2</v>
          </cell>
          <cell r="H5213">
            <v>0.127829054</v>
          </cell>
        </row>
        <row r="5214">
          <cell r="B5214" t="str">
            <v>Etv4</v>
          </cell>
          <cell r="C5214" t="str">
            <v>ETS translocation variant 4 isoform X5</v>
          </cell>
          <cell r="D5214">
            <v>-0.127762927</v>
          </cell>
          <cell r="E5214">
            <v>0.89959682500000004</v>
          </cell>
          <cell r="F5214" t="str">
            <v>15.8 ± 2.1</v>
          </cell>
          <cell r="G5214" t="str">
            <v>15.7 ± 2.1</v>
          </cell>
          <cell r="H5214">
            <v>0.127762927</v>
          </cell>
        </row>
        <row r="5215">
          <cell r="B5215" t="str">
            <v>Ndrg3</v>
          </cell>
          <cell r="C5215" t="str">
            <v>protein NDRG3 isoform X3</v>
          </cell>
          <cell r="D5215">
            <v>0.12775197299999999</v>
          </cell>
          <cell r="E5215">
            <v>0.82000173499999995</v>
          </cell>
          <cell r="F5215" t="str">
            <v>34.0 ± 0.4</v>
          </cell>
          <cell r="G5215" t="str">
            <v>40.2 ± 2.2</v>
          </cell>
          <cell r="H5215">
            <v>0.12775197299999999</v>
          </cell>
        </row>
        <row r="5216">
          <cell r="B5216" t="str">
            <v>Tbc1d32</v>
          </cell>
          <cell r="C5216" t="str">
            <v>protein broad-minded</v>
          </cell>
          <cell r="D5216">
            <v>0.127737133</v>
          </cell>
          <cell r="E5216">
            <v>0.86716866800000003</v>
          </cell>
          <cell r="F5216" t="str">
            <v>11.9 ± 1.7</v>
          </cell>
          <cell r="G5216" t="str">
            <v>14.1 ± 1.3</v>
          </cell>
          <cell r="H5216">
            <v>0.127737133</v>
          </cell>
        </row>
        <row r="5217">
          <cell r="B5217" t="str">
            <v>Rasa1</v>
          </cell>
          <cell r="C5217" t="str">
            <v>ras GTPase-activating protein 1 isoform X1</v>
          </cell>
          <cell r="D5217">
            <v>-0.12769392800000001</v>
          </cell>
          <cell r="E5217">
            <v>0.83379889200000001</v>
          </cell>
          <cell r="F5217" t="str">
            <v>29.9 ± 4.7</v>
          </cell>
          <cell r="G5217" t="str">
            <v>29.4 ± 3.4</v>
          </cell>
          <cell r="H5217">
            <v>0.12769392800000001</v>
          </cell>
        </row>
        <row r="5218">
          <cell r="B5218" t="str">
            <v>Cpsf7</v>
          </cell>
          <cell r="C5218" t="str">
            <v>cleavage and polyadenylation specificity factor subunit 7 isoform X3</v>
          </cell>
          <cell r="D5218">
            <v>0.127643163</v>
          </cell>
          <cell r="E5218">
            <v>0.80304916999999998</v>
          </cell>
          <cell r="F5218" t="str">
            <v>62.7 ± 7.9</v>
          </cell>
          <cell r="G5218" t="str">
            <v>73.7 ± 4.6</v>
          </cell>
          <cell r="H5218">
            <v>0.127643163</v>
          </cell>
        </row>
        <row r="5219">
          <cell r="B5219" t="str">
            <v>Podxl</v>
          </cell>
          <cell r="C5219" t="str">
            <v>podocalyxin precursor</v>
          </cell>
          <cell r="D5219">
            <v>-0.12763308600000001</v>
          </cell>
          <cell r="E5219">
            <v>0.79347195699999995</v>
          </cell>
          <cell r="F5219" t="str">
            <v>46.1 ± 3.0</v>
          </cell>
          <cell r="G5219" t="str">
            <v>45.6 ± 3.5</v>
          </cell>
          <cell r="H5219">
            <v>0.12763308600000001</v>
          </cell>
        </row>
        <row r="5220">
          <cell r="B5220" t="str">
            <v>Zfp276</v>
          </cell>
          <cell r="C5220" t="str">
            <v>zinc finger protein 276 isoform X2</v>
          </cell>
          <cell r="D5220">
            <v>-0.12760344800000001</v>
          </cell>
          <cell r="E5220">
            <v>0.84009067999999998</v>
          </cell>
          <cell r="F5220" t="str">
            <v>29.8 ± 3.3</v>
          </cell>
          <cell r="G5220" t="str">
            <v>29.5 ± 3.6</v>
          </cell>
          <cell r="H5220">
            <v>0.12760344800000001</v>
          </cell>
        </row>
        <row r="5221">
          <cell r="B5221" t="str">
            <v>Psmd7</v>
          </cell>
          <cell r="C5221" t="str">
            <v>26S proteasome non-ATPase regulatory subunit 7</v>
          </cell>
          <cell r="D5221">
            <v>-0.127601831</v>
          </cell>
          <cell r="E5221">
            <v>0.85870715600000003</v>
          </cell>
          <cell r="F5221" t="str">
            <v>48.8 ± 8.5</v>
          </cell>
          <cell r="G5221" t="str">
            <v>48.1 ± 4.4</v>
          </cell>
          <cell r="H5221">
            <v>0.127601831</v>
          </cell>
        </row>
        <row r="5222">
          <cell r="B5222" t="str">
            <v>Trim11</v>
          </cell>
          <cell r="C5222" t="str">
            <v>E3 ubiquitin-protein ligase TRIM11 isoform X3</v>
          </cell>
          <cell r="D5222">
            <v>-0.12759203999999999</v>
          </cell>
          <cell r="E5222">
            <v>0.84388742000000005</v>
          </cell>
          <cell r="F5222" t="str">
            <v>27.5 ± 2.4</v>
          </cell>
          <cell r="G5222" t="str">
            <v>27.1 ± 1.8</v>
          </cell>
          <cell r="H5222">
            <v>0.12759203999999999</v>
          </cell>
        </row>
        <row r="5223">
          <cell r="B5223" t="str">
            <v>Srp54b</v>
          </cell>
          <cell r="C5223" t="str">
            <v>signal recognition particle 54 kDa protein isoform X1</v>
          </cell>
          <cell r="D5223">
            <v>-0.127586322</v>
          </cell>
          <cell r="E5223">
            <v>0.95009380799999998</v>
          </cell>
          <cell r="F5223" t="str">
            <v>2.5 ± 0.2</v>
          </cell>
          <cell r="G5223" t="str">
            <v>2.5 ± 1.1</v>
          </cell>
          <cell r="H5223">
            <v>0.127586322</v>
          </cell>
        </row>
        <row r="5224">
          <cell r="B5224" t="str">
            <v>Glipr1</v>
          </cell>
          <cell r="C5224" t="str">
            <v>glioma pathogenesis-related protein 1 isoform X1</v>
          </cell>
          <cell r="D5224">
            <v>0.12753726800000001</v>
          </cell>
          <cell r="E5224">
            <v>0.92638708199999997</v>
          </cell>
          <cell r="F5224" t="str">
            <v>16.2 ± 2.5</v>
          </cell>
          <cell r="G5224" t="str">
            <v>19.2 ± 2.7</v>
          </cell>
          <cell r="H5224">
            <v>0.12753726800000001</v>
          </cell>
        </row>
        <row r="5225">
          <cell r="B5225" t="str">
            <v>Blcap</v>
          </cell>
          <cell r="C5225" t="str">
            <v>bladder cancer-associated protein isoform X1</v>
          </cell>
          <cell r="D5225">
            <v>-0.12752591399999999</v>
          </cell>
          <cell r="E5225">
            <v>0.82303856600000003</v>
          </cell>
          <cell r="F5225" t="str">
            <v>42.2 ± 2.9</v>
          </cell>
          <cell r="G5225" t="str">
            <v>41.7 ± 2.0</v>
          </cell>
          <cell r="H5225">
            <v>0.12752591399999999</v>
          </cell>
        </row>
        <row r="5226">
          <cell r="B5226" t="str">
            <v>Bod1l</v>
          </cell>
          <cell r="C5226" t="str">
            <v>biorientation of chromosomes in cell division protein 1-like 1 isoform X9</v>
          </cell>
          <cell r="D5226">
            <v>0.12747898499999999</v>
          </cell>
          <cell r="E5226">
            <v>0.80761983900000001</v>
          </cell>
          <cell r="F5226" t="str">
            <v>27.9 ± 5.0</v>
          </cell>
          <cell r="G5226" t="str">
            <v>32.8 ± 2.1</v>
          </cell>
          <cell r="H5226">
            <v>0.12747898499999999</v>
          </cell>
        </row>
        <row r="5227">
          <cell r="B5227" t="str">
            <v>Tmem205</v>
          </cell>
          <cell r="C5227" t="str">
            <v>transmembrane protein 205 isoform 2</v>
          </cell>
          <cell r="D5227">
            <v>-0.12745719</v>
          </cell>
          <cell r="E5227">
            <v>0.902581564</v>
          </cell>
          <cell r="F5227" t="str">
            <v>29.9 ± 1.5</v>
          </cell>
          <cell r="G5227" t="str">
            <v>29.6 ± 2.9</v>
          </cell>
          <cell r="H5227">
            <v>0.12745719</v>
          </cell>
        </row>
        <row r="5228">
          <cell r="B5228" t="str">
            <v>Gss</v>
          </cell>
          <cell r="C5228" t="str">
            <v>glutathione synthetase isoform X1</v>
          </cell>
          <cell r="D5228">
            <v>0.127446956</v>
          </cell>
          <cell r="E5228">
            <v>0.85677215799999995</v>
          </cell>
          <cell r="F5228" t="str">
            <v>29.8 ± 0.4</v>
          </cell>
          <cell r="G5228" t="str">
            <v>35.1 ± 4.2</v>
          </cell>
          <cell r="H5228">
            <v>0.127446956</v>
          </cell>
        </row>
        <row r="5229">
          <cell r="B5229" t="str">
            <v>Fn3krp</v>
          </cell>
          <cell r="C5229" t="str">
            <v>ketosamine-3-kinase</v>
          </cell>
          <cell r="D5229">
            <v>-0.12744143199999999</v>
          </cell>
          <cell r="E5229">
            <v>0.84459951</v>
          </cell>
          <cell r="F5229" t="str">
            <v>28.0 ± 4.0</v>
          </cell>
          <cell r="G5229" t="str">
            <v>27.6 ± 2.5</v>
          </cell>
          <cell r="H5229">
            <v>0.12744143199999999</v>
          </cell>
        </row>
        <row r="5230">
          <cell r="B5230" t="str">
            <v>Crip2</v>
          </cell>
          <cell r="C5230" t="str">
            <v>cysteine-rich protein 2</v>
          </cell>
          <cell r="D5230">
            <v>-0.127407153</v>
          </cell>
          <cell r="E5230">
            <v>0.79709776799999998</v>
          </cell>
          <cell r="F5230" t="str">
            <v>414.8 ± 34.2</v>
          </cell>
          <cell r="G5230" t="str">
            <v>410.0 ± 45.1</v>
          </cell>
          <cell r="H5230">
            <v>0.127407153</v>
          </cell>
        </row>
        <row r="5231">
          <cell r="B5231" t="str">
            <v>Unc5b</v>
          </cell>
          <cell r="C5231" t="str">
            <v>netrin receptor UNC5B isoform X1</v>
          </cell>
          <cell r="D5231">
            <v>-0.12738329300000001</v>
          </cell>
          <cell r="E5231">
            <v>0.88286852599999999</v>
          </cell>
          <cell r="F5231" t="str">
            <v>16.7 ± 3.5</v>
          </cell>
          <cell r="G5231" t="str">
            <v>16.5 ± 4.0</v>
          </cell>
          <cell r="H5231">
            <v>0.12738329300000001</v>
          </cell>
        </row>
        <row r="5232">
          <cell r="B5232" t="str">
            <v>Emp1</v>
          </cell>
          <cell r="C5232" t="str">
            <v>epithelial membrane protein 1 isoform X1</v>
          </cell>
          <cell r="D5232">
            <v>-0.12733874100000001</v>
          </cell>
          <cell r="E5232">
            <v>0.88041387199999999</v>
          </cell>
          <cell r="F5232" t="str">
            <v>205.9 ± 24.3</v>
          </cell>
          <cell r="G5232" t="str">
            <v>203.3 ± 53.8</v>
          </cell>
          <cell r="H5232">
            <v>0.12733874100000001</v>
          </cell>
        </row>
        <row r="5233">
          <cell r="B5233" t="str">
            <v>Coro1b</v>
          </cell>
          <cell r="C5233" t="str">
            <v>coronin-1B</v>
          </cell>
          <cell r="D5233">
            <v>0.127337122</v>
          </cell>
          <cell r="E5233">
            <v>0.82403057199999996</v>
          </cell>
          <cell r="F5233" t="str">
            <v>184.9 ± 23.2</v>
          </cell>
          <cell r="G5233" t="str">
            <v>217.5 ± 34.0</v>
          </cell>
          <cell r="H5233">
            <v>0.127337122</v>
          </cell>
        </row>
        <row r="5234">
          <cell r="B5234" t="str">
            <v>Birc5</v>
          </cell>
          <cell r="C5234" t="str">
            <v>baculoviral IAP repeat-containing protein 5 isoform 3</v>
          </cell>
          <cell r="D5234">
            <v>0.127282278</v>
          </cell>
          <cell r="E5234">
            <v>0.84421642699999999</v>
          </cell>
          <cell r="F5234" t="str">
            <v>86.7 ± 16.1</v>
          </cell>
          <cell r="G5234" t="str">
            <v>100.9 ± 9.1</v>
          </cell>
          <cell r="H5234">
            <v>0.127282278</v>
          </cell>
        </row>
        <row r="5235">
          <cell r="B5235" t="str">
            <v>Spin1</v>
          </cell>
          <cell r="C5235" t="str">
            <v>spindlin-1 isoform 2</v>
          </cell>
          <cell r="D5235">
            <v>0.12725393500000001</v>
          </cell>
          <cell r="E5235">
            <v>0.804588309</v>
          </cell>
          <cell r="F5235" t="str">
            <v>43.0 ± 7.3</v>
          </cell>
          <cell r="G5235" t="str">
            <v>50.5 ± 2.0</v>
          </cell>
          <cell r="H5235">
            <v>0.12725393500000001</v>
          </cell>
        </row>
        <row r="5236">
          <cell r="B5236" t="str">
            <v>Ruvbl1</v>
          </cell>
          <cell r="C5236" t="str">
            <v>ruvB-like 1</v>
          </cell>
          <cell r="D5236">
            <v>-0.127253543</v>
          </cell>
          <cell r="E5236">
            <v>0.867812056</v>
          </cell>
          <cell r="F5236" t="str">
            <v>34.1 ± 1.6</v>
          </cell>
          <cell r="G5236" t="str">
            <v>33.8 ± 5.4</v>
          </cell>
          <cell r="H5236">
            <v>0.127253543</v>
          </cell>
        </row>
        <row r="5237">
          <cell r="B5237" t="str">
            <v>Tmem237</v>
          </cell>
          <cell r="C5237" t="str">
            <v>transmembrane protein 237 isoform 2</v>
          </cell>
          <cell r="D5237">
            <v>0.127237076</v>
          </cell>
          <cell r="E5237">
            <v>0.85139188499999996</v>
          </cell>
          <cell r="F5237" t="str">
            <v>26.0 ± 0.7</v>
          </cell>
          <cell r="G5237" t="str">
            <v>31.0 ± 1.6</v>
          </cell>
          <cell r="H5237">
            <v>0.127237076</v>
          </cell>
        </row>
        <row r="5238">
          <cell r="B5238" t="str">
            <v>Fzd7</v>
          </cell>
          <cell r="C5238" t="str">
            <v>frizzled-7 precursor</v>
          </cell>
          <cell r="D5238">
            <v>-0.127131882</v>
          </cell>
          <cell r="E5238">
            <v>0.93347605</v>
          </cell>
          <cell r="F5238" t="str">
            <v>6.3 ± 1.6</v>
          </cell>
          <cell r="G5238" t="str">
            <v>6.3 ± 1.4</v>
          </cell>
          <cell r="H5238">
            <v>0.127131882</v>
          </cell>
        </row>
        <row r="5239">
          <cell r="B5239" t="str">
            <v>Vezt</v>
          </cell>
          <cell r="C5239" t="str">
            <v>vezatin isoform 2</v>
          </cell>
          <cell r="D5239">
            <v>0.127110634</v>
          </cell>
          <cell r="E5239">
            <v>0.83956636699999998</v>
          </cell>
          <cell r="F5239" t="str">
            <v>26.6 ± 1.1</v>
          </cell>
          <cell r="G5239" t="str">
            <v>30.8 ± 3.6</v>
          </cell>
          <cell r="H5239">
            <v>0.127110634</v>
          </cell>
        </row>
        <row r="5240">
          <cell r="B5240" t="str">
            <v>Guf1</v>
          </cell>
          <cell r="C5240" t="str">
            <v>translation factor Guf1, mitochondrial isoform X1</v>
          </cell>
          <cell r="D5240">
            <v>0.127101618</v>
          </cell>
          <cell r="E5240">
            <v>0.86682126500000001</v>
          </cell>
          <cell r="F5240" t="str">
            <v>14.6 ± 1.6</v>
          </cell>
          <cell r="G5240" t="str">
            <v>17.3 ± 0.5</v>
          </cell>
          <cell r="H5240">
            <v>0.127101618</v>
          </cell>
        </row>
        <row r="5241">
          <cell r="B5241" t="str">
            <v>Dicer1</v>
          </cell>
          <cell r="C5241" t="str">
            <v>endoribonuclease Dicer isoform X4</v>
          </cell>
          <cell r="D5241">
            <v>0.12700460199999999</v>
          </cell>
          <cell r="E5241">
            <v>0.79347195699999995</v>
          </cell>
          <cell r="F5241" t="str">
            <v>35.6 ± 1.6</v>
          </cell>
          <cell r="G5241" t="str">
            <v>42.0 ± 1.9</v>
          </cell>
          <cell r="H5241">
            <v>0.12700460199999999</v>
          </cell>
        </row>
        <row r="5242">
          <cell r="B5242" t="str">
            <v>Wdr77</v>
          </cell>
          <cell r="C5242" t="str">
            <v>methylosome protein 50</v>
          </cell>
          <cell r="D5242">
            <v>-0.12699776500000001</v>
          </cell>
          <cell r="E5242">
            <v>0.79738884200000004</v>
          </cell>
          <cell r="F5242" t="str">
            <v>77.8 ± 2.6</v>
          </cell>
          <cell r="G5242" t="str">
            <v>76.9 ± 4.8</v>
          </cell>
          <cell r="H5242">
            <v>0.12699776500000001</v>
          </cell>
        </row>
        <row r="5243">
          <cell r="B5243" t="str">
            <v>Lnx1</v>
          </cell>
          <cell r="C5243" t="str">
            <v>E3 ubiquitin-protein ligase LNX isoform X3</v>
          </cell>
          <cell r="D5243">
            <v>-0.12696037199999999</v>
          </cell>
          <cell r="E5243">
            <v>0.85870715600000003</v>
          </cell>
          <cell r="F5243" t="str">
            <v>19.6 ± 1.9</v>
          </cell>
          <cell r="G5243" t="str">
            <v>19.4 ± 1.5</v>
          </cell>
          <cell r="H5243">
            <v>0.12696037199999999</v>
          </cell>
        </row>
        <row r="5244">
          <cell r="B5244" t="str">
            <v>Pstpip1</v>
          </cell>
          <cell r="C5244" t="str">
            <v>proline-serine-threonine phosphatase-interacting protein 1 isoform X3</v>
          </cell>
          <cell r="D5244">
            <v>0.12692430800000001</v>
          </cell>
          <cell r="E5244">
            <v>0.91815479799999999</v>
          </cell>
          <cell r="F5244" t="str">
            <v>11.4 ± 2.6</v>
          </cell>
          <cell r="G5244" t="str">
            <v>13.3 ± 1.1</v>
          </cell>
          <cell r="H5244">
            <v>0.12692430800000001</v>
          </cell>
        </row>
        <row r="5245">
          <cell r="B5245" t="str">
            <v>Sgtb</v>
          </cell>
          <cell r="C5245" t="str">
            <v>small glutamine-rich tetratricopeptide repeat-containing protein beta isoform X2</v>
          </cell>
          <cell r="D5245">
            <v>0.12685986299999999</v>
          </cell>
          <cell r="E5245">
            <v>0.93807556700000005</v>
          </cell>
          <cell r="F5245" t="str">
            <v>2.4 ± 0.3</v>
          </cell>
          <cell r="G5245" t="str">
            <v>2.9 ± 0.3</v>
          </cell>
          <cell r="H5245">
            <v>0.12685986299999999</v>
          </cell>
        </row>
        <row r="5246">
          <cell r="B5246" t="str">
            <v>Zfp688</v>
          </cell>
          <cell r="C5246" t="str">
            <v>zinc finger protein 688 isoform X2</v>
          </cell>
          <cell r="D5246">
            <v>0.12681320800000001</v>
          </cell>
          <cell r="E5246">
            <v>0.91975064799999995</v>
          </cell>
          <cell r="F5246" t="str">
            <v>15.9 ± 1.2</v>
          </cell>
          <cell r="G5246" t="str">
            <v>18.8 ± 2.2</v>
          </cell>
          <cell r="H5246">
            <v>0.12681320800000001</v>
          </cell>
        </row>
        <row r="5247">
          <cell r="B5247" t="str">
            <v>Fbxl14</v>
          </cell>
          <cell r="C5247" t="str">
            <v>F-box/LRR-repeat protein 14</v>
          </cell>
          <cell r="D5247">
            <v>-0.126779904</v>
          </cell>
          <cell r="E5247">
            <v>0.86761908300000001</v>
          </cell>
          <cell r="F5247" t="str">
            <v>43.4 ± 1.5</v>
          </cell>
          <cell r="G5247" t="str">
            <v>42.9 ± 9.7</v>
          </cell>
          <cell r="H5247">
            <v>0.126779904</v>
          </cell>
        </row>
        <row r="5248">
          <cell r="B5248" t="str">
            <v>Tcirg1</v>
          </cell>
          <cell r="C5248" t="str">
            <v>V-type proton ATPase 116 kDa subunit a</v>
          </cell>
          <cell r="D5248">
            <v>0.12667225700000001</v>
          </cell>
          <cell r="E5248">
            <v>0.826048016</v>
          </cell>
          <cell r="F5248" t="str">
            <v>42.5 ± 5.9</v>
          </cell>
          <cell r="G5248" t="str">
            <v>50.2 ± 3.9</v>
          </cell>
          <cell r="H5248">
            <v>0.12667225700000001</v>
          </cell>
        </row>
        <row r="5249">
          <cell r="B5249" t="str">
            <v>Yipf3</v>
          </cell>
          <cell r="C5249" t="str">
            <v>protein YIPF3 isoform X2</v>
          </cell>
          <cell r="D5249">
            <v>-0.12651642799999999</v>
          </cell>
          <cell r="E5249">
            <v>0.83924822899999996</v>
          </cell>
          <cell r="F5249" t="str">
            <v>59.0 ± 5.3</v>
          </cell>
          <cell r="G5249" t="str">
            <v>58.6 ± 2.3</v>
          </cell>
          <cell r="H5249">
            <v>0.12651642799999999</v>
          </cell>
        </row>
        <row r="5250">
          <cell r="B5250" t="str">
            <v>Rbpj</v>
          </cell>
          <cell r="C5250" t="str">
            <v>recombining binding protein suppressor of hairless isoform 2</v>
          </cell>
          <cell r="D5250">
            <v>-0.12649005999999999</v>
          </cell>
          <cell r="E5250">
            <v>0.85651748299999997</v>
          </cell>
          <cell r="F5250" t="str">
            <v>11.2 ± 1.2</v>
          </cell>
          <cell r="G5250" t="str">
            <v>11.1 ± 1.2</v>
          </cell>
          <cell r="H5250">
            <v>0.12649005999999999</v>
          </cell>
        </row>
        <row r="5251">
          <cell r="B5251" t="str">
            <v>Kcnk1</v>
          </cell>
          <cell r="C5251" t="str">
            <v>potassium channel subfamily K member 1</v>
          </cell>
          <cell r="D5251">
            <v>-0.12647509200000001</v>
          </cell>
          <cell r="E5251">
            <v>0.82529032700000005</v>
          </cell>
          <cell r="F5251" t="str">
            <v>192.1 ± 39.7</v>
          </cell>
          <cell r="G5251" t="str">
            <v>189.0 ± 17.2</v>
          </cell>
          <cell r="H5251">
            <v>0.12647509200000001</v>
          </cell>
        </row>
        <row r="5252">
          <cell r="B5252" t="str">
            <v>Ogfod2</v>
          </cell>
          <cell r="C5252" t="str">
            <v>2-oxoglutarate and iron-dependent oxygenase domain-containing protein 2 isoform X4</v>
          </cell>
          <cell r="D5252">
            <v>0.12641855599999999</v>
          </cell>
          <cell r="E5252">
            <v>0.88589918199999995</v>
          </cell>
          <cell r="F5252" t="str">
            <v>21.9 ± 1.1</v>
          </cell>
          <cell r="G5252" t="str">
            <v>25.7 ± 4.0</v>
          </cell>
          <cell r="H5252">
            <v>0.12641855599999999</v>
          </cell>
        </row>
        <row r="5253">
          <cell r="B5253" t="str">
            <v>Adap1</v>
          </cell>
          <cell r="C5253" t="str">
            <v>arf-GAP with dual PH domain-containing protein 1 isoform X1</v>
          </cell>
          <cell r="D5253">
            <v>0.12639929899999999</v>
          </cell>
          <cell r="E5253">
            <v>0.86226458699999997</v>
          </cell>
          <cell r="F5253" t="str">
            <v>52.0 ± 8.5</v>
          </cell>
          <cell r="G5253" t="str">
            <v>61.1 ± 12.8</v>
          </cell>
          <cell r="H5253">
            <v>0.12639929899999999</v>
          </cell>
        </row>
        <row r="5254">
          <cell r="B5254" t="str">
            <v>Pigp</v>
          </cell>
          <cell r="C5254" t="str">
            <v>phosphatidylinositol N-acetylglucosaminyltransferase subunit P isoform d</v>
          </cell>
          <cell r="D5254">
            <v>0.126363738</v>
          </cell>
          <cell r="E5254">
            <v>0.84392024099999996</v>
          </cell>
          <cell r="F5254" t="str">
            <v>77.9 ± 1.9</v>
          </cell>
          <cell r="G5254" t="str">
            <v>93.0 ± 6.5</v>
          </cell>
          <cell r="H5254">
            <v>0.126363738</v>
          </cell>
        </row>
        <row r="5255">
          <cell r="B5255" t="str">
            <v>Pdap1</v>
          </cell>
          <cell r="C5255" t="str">
            <v>28 kDa heat- and acid-stable phosphoprotein</v>
          </cell>
          <cell r="D5255">
            <v>0.126347142</v>
          </cell>
          <cell r="E5255">
            <v>0.79759986400000005</v>
          </cell>
          <cell r="F5255" t="str">
            <v>61.8 ± 6.9</v>
          </cell>
          <cell r="G5255" t="str">
            <v>72.7 ± 3.8</v>
          </cell>
          <cell r="H5255">
            <v>0.126347142</v>
          </cell>
        </row>
        <row r="5256">
          <cell r="B5256" t="str">
            <v>Sdad1</v>
          </cell>
          <cell r="C5256" t="str">
            <v>protein SDA1 homolog</v>
          </cell>
          <cell r="D5256">
            <v>0.126346392</v>
          </cell>
          <cell r="E5256">
            <v>0.80256857599999998</v>
          </cell>
          <cell r="F5256" t="str">
            <v>23.3 ± 1.0</v>
          </cell>
          <cell r="G5256" t="str">
            <v>27.4 ± 0.4</v>
          </cell>
          <cell r="H5256">
            <v>0.126346392</v>
          </cell>
        </row>
        <row r="5257">
          <cell r="B5257" t="str">
            <v>Atp5a1</v>
          </cell>
          <cell r="C5257" t="str">
            <v>ATP synthase subunit alpha, mitochondrial precursor</v>
          </cell>
          <cell r="D5257">
            <v>0.12631460999999999</v>
          </cell>
          <cell r="E5257">
            <v>0.80270372800000001</v>
          </cell>
          <cell r="F5257" t="str">
            <v>377.7 ± 22.7</v>
          </cell>
          <cell r="G5257" t="str">
            <v>446.4 ± 23.4</v>
          </cell>
          <cell r="H5257">
            <v>0.12631460999999999</v>
          </cell>
        </row>
        <row r="5258">
          <cell r="B5258" t="str">
            <v>Hibadh</v>
          </cell>
          <cell r="C5258" t="str">
            <v>3-hydroxyisobutyrate dehydrogenase, mitochondrial precursor</v>
          </cell>
          <cell r="D5258">
            <v>-0.12630996799999999</v>
          </cell>
          <cell r="E5258">
            <v>0.87586790699999995</v>
          </cell>
          <cell r="F5258" t="str">
            <v>46.7 ± 2.0</v>
          </cell>
          <cell r="G5258" t="str">
            <v>46.2 ± 10.5</v>
          </cell>
          <cell r="H5258">
            <v>0.12630996799999999</v>
          </cell>
        </row>
        <row r="5259">
          <cell r="B5259" t="str">
            <v>1110037F02Rik</v>
          </cell>
          <cell r="C5259" t="str">
            <v>protein virilizer homolog isoform X1</v>
          </cell>
          <cell r="D5259">
            <v>0.12629987000000001</v>
          </cell>
          <cell r="E5259">
            <v>0.80216588099999997</v>
          </cell>
          <cell r="F5259" t="str">
            <v>23.9 ± 3.0</v>
          </cell>
          <cell r="G5259" t="str">
            <v>28.1 ± 0.6</v>
          </cell>
          <cell r="H5259">
            <v>0.12629987000000001</v>
          </cell>
        </row>
        <row r="5260">
          <cell r="B5260" t="str">
            <v>Upf1</v>
          </cell>
          <cell r="C5260" t="str">
            <v>regulator of nonsense transcripts 1 isoform a</v>
          </cell>
          <cell r="D5260">
            <v>-0.12628977499999999</v>
          </cell>
          <cell r="E5260">
            <v>0.84421642699999999</v>
          </cell>
          <cell r="F5260" t="str">
            <v>48.3 ± 11.5</v>
          </cell>
          <cell r="G5260" t="str">
            <v>47.5 ± 2.7</v>
          </cell>
          <cell r="H5260">
            <v>0.12628977499999999</v>
          </cell>
        </row>
        <row r="5261">
          <cell r="B5261" t="str">
            <v>Dsg2</v>
          </cell>
          <cell r="C5261" t="str">
            <v>desmoglein-2 preproprotein</v>
          </cell>
          <cell r="D5261">
            <v>0.12627017800000001</v>
          </cell>
          <cell r="E5261">
            <v>0.89560898200000005</v>
          </cell>
          <cell r="F5261" t="str">
            <v>22.2 ± 4.6</v>
          </cell>
          <cell r="G5261" t="str">
            <v>26.0 ± 7.3</v>
          </cell>
          <cell r="H5261">
            <v>0.12627017800000001</v>
          </cell>
        </row>
        <row r="5262">
          <cell r="B5262" t="str">
            <v>Trim41</v>
          </cell>
          <cell r="C5262" t="str">
            <v>E3 ubiquitin-protein ligase TRIM41 isoform X3</v>
          </cell>
          <cell r="D5262">
            <v>0.12622533499999999</v>
          </cell>
          <cell r="E5262">
            <v>0.82672531699999996</v>
          </cell>
          <cell r="F5262" t="str">
            <v>30.1 ± 1.8</v>
          </cell>
          <cell r="G5262" t="str">
            <v>35.5 ± 2.5</v>
          </cell>
          <cell r="H5262">
            <v>0.12622533499999999</v>
          </cell>
        </row>
        <row r="5263">
          <cell r="B5263" t="str">
            <v>H2afv</v>
          </cell>
          <cell r="C5263" t="str">
            <v>histone H2A.V isoform X2</v>
          </cell>
          <cell r="D5263">
            <v>0.12622035100000001</v>
          </cell>
          <cell r="E5263">
            <v>0.83749099900000001</v>
          </cell>
          <cell r="F5263" t="str">
            <v>78.1 ± 10.3</v>
          </cell>
          <cell r="G5263" t="str">
            <v>91.8 ± 12.9</v>
          </cell>
          <cell r="H5263">
            <v>0.12622035100000001</v>
          </cell>
        </row>
        <row r="5264">
          <cell r="B5264" t="str">
            <v>Sav1</v>
          </cell>
          <cell r="C5264" t="str">
            <v>protein salvador homolog 1</v>
          </cell>
          <cell r="D5264">
            <v>-0.12620515400000001</v>
          </cell>
          <cell r="E5264">
            <v>0.81314393600000001</v>
          </cell>
          <cell r="F5264" t="str">
            <v>60.1 ± 3.3</v>
          </cell>
          <cell r="G5264" t="str">
            <v>59.7 ± 3.5</v>
          </cell>
          <cell r="H5264">
            <v>0.12620515400000001</v>
          </cell>
        </row>
        <row r="5265">
          <cell r="B5265" t="str">
            <v>Epb41</v>
          </cell>
          <cell r="C5265" t="str">
            <v xml:space="preserve">erythrocyte membrane protein band 4.1 </v>
          </cell>
          <cell r="D5265">
            <v>0.12620068500000001</v>
          </cell>
          <cell r="E5265">
            <v>0.79759986400000005</v>
          </cell>
          <cell r="F5265" t="str">
            <v>67.8 ± 2.0</v>
          </cell>
          <cell r="G5265" t="str">
            <v>79.1 ± 6.9</v>
          </cell>
          <cell r="H5265">
            <v>0.12620068500000001</v>
          </cell>
        </row>
        <row r="5266">
          <cell r="B5266" t="str">
            <v>Ibtk</v>
          </cell>
          <cell r="C5266" t="str">
            <v>inhibitor of Bruton tyrosine kinase isoform X2</v>
          </cell>
          <cell r="D5266">
            <v>0.12619230400000001</v>
          </cell>
          <cell r="E5266">
            <v>0.84039215599999995</v>
          </cell>
          <cell r="F5266" t="str">
            <v>16.1 ± 2.9</v>
          </cell>
          <cell r="G5266" t="str">
            <v>18.8 ± 0.7</v>
          </cell>
          <cell r="H5266">
            <v>0.12619230400000001</v>
          </cell>
        </row>
        <row r="5267">
          <cell r="B5267" t="str">
            <v>Pogz</v>
          </cell>
          <cell r="C5267" t="str">
            <v>pogo transposable element with ZNF domain isoform X1</v>
          </cell>
          <cell r="D5267">
            <v>-0.12609568800000001</v>
          </cell>
          <cell r="E5267">
            <v>0.83379889200000001</v>
          </cell>
          <cell r="F5267" t="str">
            <v>20.1 ± 3.7</v>
          </cell>
          <cell r="G5267" t="str">
            <v>19.7 ± 0.5</v>
          </cell>
          <cell r="H5267">
            <v>0.12609568800000001</v>
          </cell>
        </row>
        <row r="5268">
          <cell r="B5268" t="str">
            <v>Rap1gds1</v>
          </cell>
          <cell r="C5268" t="str">
            <v>rap1 GTPase-GDP dissociation stimulator 1 isoform X1</v>
          </cell>
          <cell r="D5268">
            <v>-0.12604268599999999</v>
          </cell>
          <cell r="E5268">
            <v>0.83956636699999998</v>
          </cell>
          <cell r="F5268" t="str">
            <v>33.5 ± 5.0</v>
          </cell>
          <cell r="G5268" t="str">
            <v>32.9 ± 3.5</v>
          </cell>
          <cell r="H5268">
            <v>0.12604268599999999</v>
          </cell>
        </row>
        <row r="5269">
          <cell r="B5269" t="str">
            <v>Nme2</v>
          </cell>
          <cell r="C5269" t="str">
            <v>nucleoside diphosphate kinase B</v>
          </cell>
          <cell r="D5269">
            <v>0.12603756299999999</v>
          </cell>
          <cell r="E5269">
            <v>0.87610215599999997</v>
          </cell>
          <cell r="F5269" t="str">
            <v>364.9 ± 71.5</v>
          </cell>
          <cell r="G5269" t="str">
            <v>435.7 ± 48.1</v>
          </cell>
          <cell r="H5269">
            <v>0.12603756299999999</v>
          </cell>
        </row>
        <row r="5270">
          <cell r="B5270" t="str">
            <v>Ctsa</v>
          </cell>
          <cell r="C5270" t="str">
            <v>lysosomal protective protein isoform a preproprotein</v>
          </cell>
          <cell r="D5270">
            <v>0.12603373100000001</v>
          </cell>
          <cell r="E5270">
            <v>0.80270372800000001</v>
          </cell>
          <cell r="F5270" t="str">
            <v>94.9 ± 10.4</v>
          </cell>
          <cell r="G5270" t="str">
            <v>111.8 ± 10.8</v>
          </cell>
          <cell r="H5270">
            <v>0.12603373100000001</v>
          </cell>
        </row>
        <row r="5271">
          <cell r="B5271" t="str">
            <v>Gm10516</v>
          </cell>
          <cell r="C5271" t="str">
            <v>predicted gene 10516</v>
          </cell>
          <cell r="D5271">
            <v>-0.12600515600000001</v>
          </cell>
          <cell r="E5271">
            <v>0.947945394</v>
          </cell>
          <cell r="F5271" t="str">
            <v>2.5 ± 0.6</v>
          </cell>
          <cell r="G5271" t="str">
            <v>2.5 ± 0.5</v>
          </cell>
          <cell r="H5271">
            <v>0.12600515600000001</v>
          </cell>
        </row>
        <row r="5272">
          <cell r="B5272" t="str">
            <v>Prkar1a</v>
          </cell>
          <cell r="C5272" t="str">
            <v>cAMP-dependent protein kinase type I-alpha regulatory subunit isoform X2</v>
          </cell>
          <cell r="D5272">
            <v>0.12600248999999999</v>
          </cell>
          <cell r="E5272">
            <v>0.82793316900000002</v>
          </cell>
          <cell r="F5272" t="str">
            <v>75.9 ± 6.2</v>
          </cell>
          <cell r="G5272" t="str">
            <v>89.8 ± 4.3</v>
          </cell>
          <cell r="H5272">
            <v>0.12600248999999999</v>
          </cell>
        </row>
        <row r="5273">
          <cell r="B5273" t="str">
            <v>Tollip</v>
          </cell>
          <cell r="C5273" t="str">
            <v>toll-interacting protein</v>
          </cell>
          <cell r="D5273">
            <v>0.12596680800000001</v>
          </cell>
          <cell r="E5273">
            <v>0.84436636700000001</v>
          </cell>
          <cell r="F5273" t="str">
            <v>27.1 ± 2.5</v>
          </cell>
          <cell r="G5273" t="str">
            <v>31.9 ± 4.8</v>
          </cell>
          <cell r="H5273">
            <v>0.12596680800000001</v>
          </cell>
        </row>
        <row r="5274">
          <cell r="B5274" t="str">
            <v>Vps16</v>
          </cell>
          <cell r="C5274" t="str">
            <v>vacuolar protein sorting-associated protein 16 homolog isoform X3</v>
          </cell>
          <cell r="D5274">
            <v>0.125944533</v>
          </cell>
          <cell r="E5274">
            <v>0.80204128399999997</v>
          </cell>
          <cell r="F5274" t="str">
            <v>42.9 ± 2.5</v>
          </cell>
          <cell r="G5274" t="str">
            <v>50.6 ± 2.3</v>
          </cell>
          <cell r="H5274">
            <v>0.125944533</v>
          </cell>
        </row>
        <row r="5275">
          <cell r="B5275" t="str">
            <v>Skiv2l2</v>
          </cell>
          <cell r="C5275" t="str">
            <v>superkiller viralicidic activity 2-like 2</v>
          </cell>
          <cell r="D5275">
            <v>0.12591118300000001</v>
          </cell>
          <cell r="E5275">
            <v>0.79933246999999996</v>
          </cell>
          <cell r="F5275" t="str">
            <v>41.8 ± 2.5</v>
          </cell>
          <cell r="G5275" t="str">
            <v>49.2 ± 2.7</v>
          </cell>
          <cell r="H5275">
            <v>0.12591118300000001</v>
          </cell>
        </row>
        <row r="5276">
          <cell r="B5276" t="str">
            <v>Riok2</v>
          </cell>
          <cell r="C5276" t="str">
            <v>serine/threonine-protein kinase RIO2</v>
          </cell>
          <cell r="D5276">
            <v>0.12586857700000001</v>
          </cell>
          <cell r="E5276">
            <v>0.84459951</v>
          </cell>
          <cell r="F5276" t="str">
            <v>26.4 ± 1.7</v>
          </cell>
          <cell r="G5276" t="str">
            <v>31.2 ± 2.1</v>
          </cell>
          <cell r="H5276">
            <v>0.12586857700000001</v>
          </cell>
        </row>
        <row r="5277">
          <cell r="B5277" t="str">
            <v>Anapc15</v>
          </cell>
          <cell r="C5277" t="str">
            <v>anaphase-promoting complex subunit 15 isoform X3</v>
          </cell>
          <cell r="D5277">
            <v>0.12581347000000001</v>
          </cell>
          <cell r="E5277">
            <v>0.91511936500000002</v>
          </cell>
          <cell r="F5277" t="str">
            <v>26.8 ± 2.8</v>
          </cell>
          <cell r="G5277" t="str">
            <v>32.0 ± 1.7</v>
          </cell>
          <cell r="H5277">
            <v>0.12581347000000001</v>
          </cell>
        </row>
        <row r="5278">
          <cell r="B5278" t="str">
            <v>Ppih</v>
          </cell>
          <cell r="C5278" t="str">
            <v>peptidyl-prolyl cis-trans isomerase H isoform 1</v>
          </cell>
          <cell r="D5278">
            <v>0.12580160700000001</v>
          </cell>
          <cell r="E5278">
            <v>0.92672842700000002</v>
          </cell>
          <cell r="F5278" t="str">
            <v>14.2 ± 0.8</v>
          </cell>
          <cell r="G5278" t="str">
            <v>16.8 ± 2.0</v>
          </cell>
          <cell r="H5278">
            <v>0.12580160700000001</v>
          </cell>
        </row>
        <row r="5279">
          <cell r="B5279" t="str">
            <v>Ahcyl1</v>
          </cell>
          <cell r="C5279" t="str">
            <v>putative adenosylhomocysteinase 2</v>
          </cell>
          <cell r="D5279">
            <v>0.12575810600000001</v>
          </cell>
          <cell r="E5279">
            <v>0.805261381</v>
          </cell>
          <cell r="F5279" t="str">
            <v>58.8 ± 8.9</v>
          </cell>
          <cell r="G5279" t="str">
            <v>68.9 ± 2.5</v>
          </cell>
          <cell r="H5279">
            <v>0.12575810600000001</v>
          </cell>
        </row>
        <row r="5280">
          <cell r="B5280" t="str">
            <v>1110004F10Rik</v>
          </cell>
          <cell r="C5280" t="str">
            <v>small acidic protein isoform X1</v>
          </cell>
          <cell r="D5280">
            <v>0.12565715799999999</v>
          </cell>
          <cell r="E5280">
            <v>0.82679056699999998</v>
          </cell>
          <cell r="F5280" t="str">
            <v>70.3 ± 1.3</v>
          </cell>
          <cell r="G5280" t="str">
            <v>83.0 ± 2.3</v>
          </cell>
          <cell r="H5280">
            <v>0.12565715799999999</v>
          </cell>
        </row>
        <row r="5281">
          <cell r="B5281" t="str">
            <v>Slc35e2</v>
          </cell>
          <cell r="C5281" t="str">
            <v>solute carrier family 35 member E2</v>
          </cell>
          <cell r="D5281">
            <v>0.12557051</v>
          </cell>
          <cell r="E5281">
            <v>0.82000173499999995</v>
          </cell>
          <cell r="F5281" t="str">
            <v>13.2 ± 0.4</v>
          </cell>
          <cell r="G5281" t="str">
            <v>15.6 ± 0.3</v>
          </cell>
          <cell r="H5281">
            <v>0.12557051</v>
          </cell>
        </row>
        <row r="5282">
          <cell r="B5282" t="str">
            <v>Svbp</v>
          </cell>
          <cell r="C5282" t="str">
            <v>small vasohibin binding protein</v>
          </cell>
          <cell r="D5282">
            <v>-0.12549472</v>
          </cell>
          <cell r="E5282">
            <v>0.93460753299999999</v>
          </cell>
          <cell r="F5282" t="str">
            <v>17.0 ± 3.5</v>
          </cell>
          <cell r="G5282" t="str">
            <v>16.7 ± 3.3</v>
          </cell>
          <cell r="H5282">
            <v>0.12549472</v>
          </cell>
        </row>
        <row r="5283">
          <cell r="B5283" t="str">
            <v>Foxp4</v>
          </cell>
          <cell r="C5283" t="str">
            <v>forkhead box protein P4 isoform 2</v>
          </cell>
          <cell r="D5283">
            <v>-0.125480537</v>
          </cell>
          <cell r="E5283">
            <v>0.84718106800000004</v>
          </cell>
          <cell r="F5283" t="str">
            <v>21.2 ± 2.8</v>
          </cell>
          <cell r="G5283" t="str">
            <v>21.0 ± 2.7</v>
          </cell>
          <cell r="H5283">
            <v>0.125480537</v>
          </cell>
        </row>
        <row r="5284">
          <cell r="B5284" t="str">
            <v>Ifi27</v>
          </cell>
          <cell r="C5284" t="str">
            <v>interferon, alpha-inducible protein 27 like 1 isoform X1</v>
          </cell>
          <cell r="D5284">
            <v>0.12546004299999999</v>
          </cell>
          <cell r="E5284">
            <v>0.94449554000000002</v>
          </cell>
          <cell r="F5284" t="str">
            <v>29.2 ± 11.7</v>
          </cell>
          <cell r="G5284" t="str">
            <v>34.4 ± 9.5</v>
          </cell>
          <cell r="H5284">
            <v>0.12546004299999999</v>
          </cell>
        </row>
        <row r="5285">
          <cell r="B5285" t="str">
            <v>Mrpl3</v>
          </cell>
          <cell r="C5285" t="str">
            <v>39S ribosomal protein L3, mitochondrial</v>
          </cell>
          <cell r="D5285">
            <v>0.12544042399999999</v>
          </cell>
          <cell r="E5285">
            <v>0.84560842700000005</v>
          </cell>
          <cell r="F5285" t="str">
            <v>14.3 ± 0.2</v>
          </cell>
          <cell r="G5285" t="str">
            <v>16.9 ± 0.7</v>
          </cell>
          <cell r="H5285">
            <v>0.12544042399999999</v>
          </cell>
        </row>
        <row r="5286">
          <cell r="B5286" t="str">
            <v>Mnt</v>
          </cell>
          <cell r="C5286" t="str">
            <v>max-binding protein MNT isoform X2</v>
          </cell>
          <cell r="D5286">
            <v>-0.12541453</v>
          </cell>
          <cell r="E5286">
            <v>0.89842602400000005</v>
          </cell>
          <cell r="F5286" t="str">
            <v>7.3 ± 0.9</v>
          </cell>
          <cell r="G5286" t="str">
            <v>7.2 ± 1.2</v>
          </cell>
          <cell r="H5286">
            <v>0.12541453</v>
          </cell>
        </row>
        <row r="5287">
          <cell r="B5287" t="str">
            <v>Eif4g3</v>
          </cell>
          <cell r="C5287" t="str">
            <v>eukaryotic translation initiation factor 4 gamma 3 isoform 3</v>
          </cell>
          <cell r="D5287">
            <v>-0.12540900299999999</v>
          </cell>
          <cell r="E5287">
            <v>0.84718106800000004</v>
          </cell>
          <cell r="F5287" t="str">
            <v>19.5 ± 4.5</v>
          </cell>
          <cell r="G5287" t="str">
            <v>19.1 ± 1.2</v>
          </cell>
          <cell r="H5287">
            <v>0.12540900299999999</v>
          </cell>
        </row>
        <row r="5288">
          <cell r="B5288" t="str">
            <v>Mkrn2</v>
          </cell>
          <cell r="C5288" t="str">
            <v>probable E3 ubiquitin-protein ligase makorin-2</v>
          </cell>
          <cell r="D5288">
            <v>-0.125392578</v>
          </cell>
          <cell r="E5288">
            <v>0.82483842900000004</v>
          </cell>
          <cell r="F5288" t="str">
            <v>30.6 ± 1.3</v>
          </cell>
          <cell r="G5288" t="str">
            <v>30.3 ± 3.9</v>
          </cell>
          <cell r="H5288">
            <v>0.125392578</v>
          </cell>
        </row>
        <row r="5289">
          <cell r="B5289" t="str">
            <v>Slc10a1</v>
          </cell>
          <cell r="C5289" t="str">
            <v>sodium/bile acid cotransporter isoform 1</v>
          </cell>
          <cell r="D5289">
            <v>0.125331099</v>
          </cell>
          <cell r="E5289">
            <v>0.93514980400000003</v>
          </cell>
          <cell r="F5289" t="str">
            <v>5.3 ± 0.8</v>
          </cell>
          <cell r="G5289" t="str">
            <v>6.3 ± 0.3</v>
          </cell>
          <cell r="H5289">
            <v>0.125331099</v>
          </cell>
        </row>
        <row r="5290">
          <cell r="B5290" t="str">
            <v>Fryl</v>
          </cell>
          <cell r="C5290" t="str">
            <v>protein furry homolog-like isoform X11</v>
          </cell>
          <cell r="D5290">
            <v>-0.12531557300000001</v>
          </cell>
          <cell r="E5290">
            <v>0.85651748299999997</v>
          </cell>
          <cell r="F5290" t="str">
            <v>17.0 ± 4.7</v>
          </cell>
          <cell r="G5290" t="str">
            <v>16.7 ± 0.7</v>
          </cell>
          <cell r="H5290">
            <v>0.12531557300000001</v>
          </cell>
        </row>
        <row r="5291">
          <cell r="B5291" t="str">
            <v>Caprin1</v>
          </cell>
          <cell r="C5291" t="str">
            <v>caprin-1 isoform b</v>
          </cell>
          <cell r="D5291">
            <v>0.125314445</v>
          </cell>
          <cell r="E5291">
            <v>0.78906778300000002</v>
          </cell>
          <cell r="F5291" t="str">
            <v>220.9 ± 20.8</v>
          </cell>
          <cell r="G5291" t="str">
            <v>259.8 ± 1.6</v>
          </cell>
          <cell r="H5291">
            <v>0.125314445</v>
          </cell>
        </row>
        <row r="5292">
          <cell r="B5292" t="str">
            <v>Tmem41b</v>
          </cell>
          <cell r="C5292" t="str">
            <v>transmembrane protein 41B</v>
          </cell>
          <cell r="D5292">
            <v>0.125266299</v>
          </cell>
          <cell r="E5292">
            <v>0.85839776499999998</v>
          </cell>
          <cell r="F5292" t="str">
            <v>12.6 ± 1.0</v>
          </cell>
          <cell r="G5292" t="str">
            <v>14.8 ± 0.6</v>
          </cell>
          <cell r="H5292">
            <v>0.125266299</v>
          </cell>
        </row>
        <row r="5293">
          <cell r="B5293" t="str">
            <v>Gm2a</v>
          </cell>
          <cell r="C5293" t="str">
            <v>ganglioside GM2 activator precursor</v>
          </cell>
          <cell r="D5293">
            <v>-0.12524602200000001</v>
          </cell>
          <cell r="E5293">
            <v>0.88915360700000001</v>
          </cell>
          <cell r="F5293" t="str">
            <v>16.8 ± 3.0</v>
          </cell>
          <cell r="G5293" t="str">
            <v>16.6 ± 3.8</v>
          </cell>
          <cell r="H5293">
            <v>0.12524602200000001</v>
          </cell>
        </row>
        <row r="5294">
          <cell r="B5294" t="str">
            <v>Dpm2</v>
          </cell>
          <cell r="C5294" t="str">
            <v>dolichol phosphate-mannose biosynthesis regulatory protein</v>
          </cell>
          <cell r="D5294">
            <v>-0.12524510999999999</v>
          </cell>
          <cell r="E5294">
            <v>0.87280096399999996</v>
          </cell>
          <cell r="F5294" t="str">
            <v>42.5 ± 2.9</v>
          </cell>
          <cell r="G5294" t="str">
            <v>42.1 ± 3.7</v>
          </cell>
          <cell r="H5294">
            <v>0.12524510999999999</v>
          </cell>
        </row>
        <row r="5295">
          <cell r="B5295" t="str">
            <v>Foxo3</v>
          </cell>
          <cell r="C5295" t="str">
            <v>forkhead box protein O3 isoform X1</v>
          </cell>
          <cell r="D5295">
            <v>-0.12511045200000001</v>
          </cell>
          <cell r="E5295">
            <v>0.80489318799999998</v>
          </cell>
          <cell r="F5295" t="str">
            <v>49.6 ± 3.9</v>
          </cell>
          <cell r="G5295" t="str">
            <v>49.6 ± 7.8</v>
          </cell>
          <cell r="H5295">
            <v>0.12511045200000001</v>
          </cell>
        </row>
        <row r="5296">
          <cell r="B5296" t="str">
            <v>Rtn3</v>
          </cell>
          <cell r="C5296" t="str">
            <v>reticulon-3 isoform 6</v>
          </cell>
          <cell r="D5296">
            <v>0.125106522</v>
          </cell>
          <cell r="E5296">
            <v>0.83394160500000003</v>
          </cell>
          <cell r="F5296" t="str">
            <v>141.7 ± 23.9</v>
          </cell>
          <cell r="G5296" t="str">
            <v>166.0 ± 20.6</v>
          </cell>
          <cell r="H5296">
            <v>0.125106522</v>
          </cell>
        </row>
        <row r="5297">
          <cell r="B5297" t="str">
            <v>Fbxo48</v>
          </cell>
          <cell r="C5297" t="str">
            <v>F-box only protein 48 isoform X1</v>
          </cell>
          <cell r="D5297">
            <v>0.12509366099999999</v>
          </cell>
          <cell r="E5297">
            <v>0.93961028800000002</v>
          </cell>
          <cell r="F5297" t="str">
            <v>6.0 ± 0.8</v>
          </cell>
          <cell r="G5297" t="str">
            <v>7.0 ± 1.8</v>
          </cell>
          <cell r="H5297">
            <v>0.12509366099999999</v>
          </cell>
        </row>
        <row r="5298">
          <cell r="B5298" t="str">
            <v>Oaz1</v>
          </cell>
          <cell r="C5298" t="str">
            <v>ornithine decarboxylase antizyme 1 isoform 2</v>
          </cell>
          <cell r="D5298">
            <v>-0.12508945499999999</v>
          </cell>
          <cell r="E5298">
            <v>0.81785591000000002</v>
          </cell>
          <cell r="F5298" t="str">
            <v>221.7 ± 3.9</v>
          </cell>
          <cell r="G5298" t="str">
            <v>220.2 ± 28.1</v>
          </cell>
          <cell r="H5298">
            <v>0.12508945499999999</v>
          </cell>
        </row>
        <row r="5299">
          <cell r="B5299" t="str">
            <v>Prkar2a</v>
          </cell>
          <cell r="C5299" t="str">
            <v>cAMP-dependent protein kinase type II-alpha regulatory subunit</v>
          </cell>
          <cell r="D5299">
            <v>0.12504252699999999</v>
          </cell>
          <cell r="E5299">
            <v>0.82538448799999997</v>
          </cell>
          <cell r="F5299" t="str">
            <v>34.7 ± 6.3</v>
          </cell>
          <cell r="G5299" t="str">
            <v>40.6 ± 1.0</v>
          </cell>
          <cell r="H5299">
            <v>0.12504252699999999</v>
          </cell>
        </row>
        <row r="5300">
          <cell r="B5300" t="str">
            <v>Mid1</v>
          </cell>
          <cell r="C5300" t="str">
            <v>E3 ubiquitin-protein ligase Midline-1 isoform X8</v>
          </cell>
          <cell r="D5300">
            <v>-0.12503008199999999</v>
          </cell>
          <cell r="E5300">
            <v>0.93460753299999999</v>
          </cell>
          <cell r="F5300" t="str">
            <v>2.6 ± 0.4</v>
          </cell>
          <cell r="G5300" t="str">
            <v>2.6 ± 0.5</v>
          </cell>
          <cell r="H5300">
            <v>0.12503008199999999</v>
          </cell>
        </row>
        <row r="5301">
          <cell r="B5301" t="str">
            <v>Smim14</v>
          </cell>
          <cell r="C5301" t="str">
            <v>small integral membrane protein 14 isoform X1</v>
          </cell>
          <cell r="D5301">
            <v>-0.12498781</v>
          </cell>
          <cell r="E5301">
            <v>0.87502565499999996</v>
          </cell>
          <cell r="F5301" t="str">
            <v>21.4 ± 5.1</v>
          </cell>
          <cell r="G5301" t="str">
            <v>21.1 ± 2.7</v>
          </cell>
          <cell r="H5301">
            <v>0.12498781</v>
          </cell>
        </row>
        <row r="5302">
          <cell r="B5302" t="str">
            <v>Rwdd4a</v>
          </cell>
          <cell r="C5302" t="str">
            <v>RWD domain-containing protein 4</v>
          </cell>
          <cell r="D5302">
            <v>0.124987187</v>
          </cell>
          <cell r="E5302">
            <v>0.89018829899999996</v>
          </cell>
          <cell r="F5302" t="str">
            <v>23.7 ± 4.5</v>
          </cell>
          <cell r="G5302" t="str">
            <v>28.0 ± 3.9</v>
          </cell>
          <cell r="H5302">
            <v>0.124987187</v>
          </cell>
        </row>
        <row r="5303">
          <cell r="B5303" t="str">
            <v>Mfrp</v>
          </cell>
          <cell r="C5303" t="str">
            <v>membrane frizzled-related protein isoform 2</v>
          </cell>
          <cell r="D5303">
            <v>0.124961716</v>
          </cell>
          <cell r="E5303">
            <v>0.94651355800000003</v>
          </cell>
          <cell r="F5303" t="str">
            <v>1.6 ± 0.3</v>
          </cell>
          <cell r="G5303" t="str">
            <v>1.8 ± 0.4</v>
          </cell>
          <cell r="H5303">
            <v>0.124961716</v>
          </cell>
        </row>
        <row r="5304">
          <cell r="B5304" t="str">
            <v>Mnat1</v>
          </cell>
          <cell r="C5304" t="str">
            <v>CDK-activating kinase assembly factor MAT1</v>
          </cell>
          <cell r="D5304">
            <v>0.124933715</v>
          </cell>
          <cell r="E5304">
            <v>0.85332867300000004</v>
          </cell>
          <cell r="F5304" t="str">
            <v>44.1 ± 5.1</v>
          </cell>
          <cell r="G5304" t="str">
            <v>52.2 ± 1.9</v>
          </cell>
          <cell r="H5304">
            <v>0.124933715</v>
          </cell>
        </row>
        <row r="5305">
          <cell r="B5305" t="str">
            <v>Cyb561a3</v>
          </cell>
          <cell r="C5305" t="str">
            <v>cytochrome b ascorbate-dependent protein 3 isoform 1</v>
          </cell>
          <cell r="D5305">
            <v>0.124915441</v>
          </cell>
          <cell r="E5305">
            <v>0.89586542199999997</v>
          </cell>
          <cell r="F5305" t="str">
            <v>19.8 ± 3.9</v>
          </cell>
          <cell r="G5305" t="str">
            <v>23.1 ± 1.0</v>
          </cell>
          <cell r="H5305">
            <v>0.124915441</v>
          </cell>
        </row>
        <row r="5306">
          <cell r="B5306" t="str">
            <v>BC034090</v>
          </cell>
          <cell r="C5306" t="str">
            <v>uncharacterized protein KIAA1614 homolog isoform X7</v>
          </cell>
          <cell r="D5306">
            <v>0.124872858</v>
          </cell>
          <cell r="E5306">
            <v>0.82000173499999995</v>
          </cell>
          <cell r="F5306" t="str">
            <v>34.7 ± 4.8</v>
          </cell>
          <cell r="G5306" t="str">
            <v>40.7 ± 3.9</v>
          </cell>
          <cell r="H5306">
            <v>0.124872858</v>
          </cell>
        </row>
        <row r="5307">
          <cell r="B5307" t="str">
            <v>Nsun6</v>
          </cell>
          <cell r="C5307" t="str">
            <v>putative methyltransferase NSUN6 isoform c</v>
          </cell>
          <cell r="D5307">
            <v>0.124868409</v>
          </cell>
          <cell r="E5307">
            <v>0.91735851999999996</v>
          </cell>
          <cell r="F5307" t="str">
            <v>7.3 ± 0.4</v>
          </cell>
          <cell r="G5307" t="str">
            <v>8.6 ± 0.8</v>
          </cell>
          <cell r="H5307">
            <v>0.124868409</v>
          </cell>
        </row>
        <row r="5308">
          <cell r="B5308" t="str">
            <v>Uqcc1</v>
          </cell>
          <cell r="C5308" t="str">
            <v>ubiquinol-cytochrome-c reductase complex assembly factor 1</v>
          </cell>
          <cell r="D5308">
            <v>0.124832373</v>
          </cell>
          <cell r="E5308">
            <v>0.82000173499999995</v>
          </cell>
          <cell r="F5308" t="str">
            <v>44.4 ± 1.8</v>
          </cell>
          <cell r="G5308" t="str">
            <v>52.4 ± 2.4</v>
          </cell>
          <cell r="H5308">
            <v>0.124832373</v>
          </cell>
        </row>
        <row r="5309">
          <cell r="B5309" t="str">
            <v>Fgfrl1</v>
          </cell>
          <cell r="C5309" t="str">
            <v>fibroblast growth factor receptor-like 1 isoform X1</v>
          </cell>
          <cell r="D5309">
            <v>0.12472717899999999</v>
          </cell>
          <cell r="E5309">
            <v>0.88085400199999997</v>
          </cell>
          <cell r="F5309" t="str">
            <v>17.3 ± 2.9</v>
          </cell>
          <cell r="G5309" t="str">
            <v>20.3 ± 2.7</v>
          </cell>
          <cell r="H5309">
            <v>0.12472717899999999</v>
          </cell>
        </row>
        <row r="5310">
          <cell r="B5310" t="str">
            <v>G3bp2</v>
          </cell>
          <cell r="C5310" t="str">
            <v>ras GTPase-activating protein-binding protein 2 isoform X1</v>
          </cell>
          <cell r="D5310">
            <v>0.124697328</v>
          </cell>
          <cell r="E5310">
            <v>0.82000173499999995</v>
          </cell>
          <cell r="F5310" t="str">
            <v>71.8 ± 13.9</v>
          </cell>
          <cell r="G5310" t="str">
            <v>84.2 ± 2.4</v>
          </cell>
          <cell r="H5310">
            <v>0.124697328</v>
          </cell>
        </row>
        <row r="5311">
          <cell r="B5311" t="str">
            <v>Spaca6</v>
          </cell>
          <cell r="C5311" t="str">
            <v>sperm acrosome membrane-associated protein 6 isoform X6</v>
          </cell>
          <cell r="D5311">
            <v>0.12466888600000001</v>
          </cell>
          <cell r="E5311">
            <v>0.93227715600000005</v>
          </cell>
          <cell r="F5311" t="str">
            <v>10.1 ± 1.4</v>
          </cell>
          <cell r="G5311" t="str">
            <v>11.9 ± 1.3</v>
          </cell>
          <cell r="H5311">
            <v>0.12466888600000001</v>
          </cell>
        </row>
        <row r="5312">
          <cell r="B5312" t="str">
            <v>Rad23b</v>
          </cell>
          <cell r="C5312" t="str">
            <v>UV excision repair protein RAD23 homolog B</v>
          </cell>
          <cell r="D5312">
            <v>0.12457544600000001</v>
          </cell>
          <cell r="E5312">
            <v>0.791185633</v>
          </cell>
          <cell r="F5312" t="str">
            <v>73.2 ± 4.0</v>
          </cell>
          <cell r="G5312" t="str">
            <v>86.2 ± 1.2</v>
          </cell>
          <cell r="H5312">
            <v>0.12457544600000001</v>
          </cell>
        </row>
        <row r="5313">
          <cell r="B5313" t="str">
            <v>Rpl4</v>
          </cell>
          <cell r="C5313" t="str">
            <v>60S ribosomal protein L4</v>
          </cell>
          <cell r="D5313">
            <v>-0.12455253099999999</v>
          </cell>
          <cell r="E5313">
            <v>0.83482333099999995</v>
          </cell>
          <cell r="F5313" t="str">
            <v>1453.7 ± 147.9</v>
          </cell>
          <cell r="G5313" t="str">
            <v>1447.8 ± 62.7</v>
          </cell>
          <cell r="H5313">
            <v>0.12455253099999999</v>
          </cell>
        </row>
        <row r="5314">
          <cell r="B5314" t="str">
            <v>Nudt16l1</v>
          </cell>
          <cell r="C5314" t="str">
            <v>protein syndesmos isoform 2</v>
          </cell>
          <cell r="D5314">
            <v>0.124550351</v>
          </cell>
          <cell r="E5314">
            <v>0.85839776499999998</v>
          </cell>
          <cell r="F5314" t="str">
            <v>44.7 ± 1.3</v>
          </cell>
          <cell r="G5314" t="str">
            <v>52.7 ± 3.9</v>
          </cell>
          <cell r="H5314">
            <v>0.124550351</v>
          </cell>
        </row>
        <row r="5315">
          <cell r="B5315" t="str">
            <v>Rcan3</v>
          </cell>
          <cell r="C5315" t="str">
            <v>calcipressin-3</v>
          </cell>
          <cell r="D5315">
            <v>0.12452547999999999</v>
          </cell>
          <cell r="E5315">
            <v>0.83060388600000001</v>
          </cell>
          <cell r="F5315" t="str">
            <v>14.3 ± 1.1</v>
          </cell>
          <cell r="G5315" t="str">
            <v>16.8 ± 1.2</v>
          </cell>
          <cell r="H5315">
            <v>0.12452547999999999</v>
          </cell>
        </row>
        <row r="5316">
          <cell r="B5316" t="str">
            <v>Nup188</v>
          </cell>
          <cell r="C5316" t="str">
            <v>nucleoporin NUP188 homolog isoform X1</v>
          </cell>
          <cell r="D5316">
            <v>-0.124481447</v>
          </cell>
          <cell r="E5316">
            <v>0.81794123299999999</v>
          </cell>
          <cell r="F5316" t="str">
            <v>37.9 ± 6.1</v>
          </cell>
          <cell r="G5316" t="str">
            <v>37.4 ± 3.5</v>
          </cell>
          <cell r="H5316">
            <v>0.124481447</v>
          </cell>
        </row>
        <row r="5317">
          <cell r="B5317" t="str">
            <v>Cdc25a</v>
          </cell>
          <cell r="C5317" t="str">
            <v>M-phase inducer phosphatase 1 isoform X3</v>
          </cell>
          <cell r="D5317">
            <v>0.124422977</v>
          </cell>
          <cell r="E5317">
            <v>0.83956636699999998</v>
          </cell>
          <cell r="F5317" t="str">
            <v>16.8 ± 0.7</v>
          </cell>
          <cell r="G5317" t="str">
            <v>19.8 ± 0.5</v>
          </cell>
          <cell r="H5317">
            <v>0.124422977</v>
          </cell>
        </row>
        <row r="5318">
          <cell r="B5318" t="str">
            <v>Ddias</v>
          </cell>
          <cell r="C5318" t="str">
            <v>DNA damage-induced apoptosis suppressor protein isoform X1</v>
          </cell>
          <cell r="D5318">
            <v>-0.124379174</v>
          </cell>
          <cell r="E5318">
            <v>0.92085975900000006</v>
          </cell>
          <cell r="F5318" t="str">
            <v>12.9 ± 4.7</v>
          </cell>
          <cell r="G5318" t="str">
            <v>12.7 ± 0.9</v>
          </cell>
          <cell r="H5318">
            <v>0.124379174</v>
          </cell>
        </row>
        <row r="5319">
          <cell r="B5319" t="str">
            <v>Gtf2ird2</v>
          </cell>
          <cell r="C5319" t="str">
            <v>general transcription factor II-I repeat domain-containing protein 2 isoform X4</v>
          </cell>
          <cell r="D5319">
            <v>-0.12437145500000001</v>
          </cell>
          <cell r="E5319">
            <v>0.89346749400000003</v>
          </cell>
          <cell r="F5319" t="str">
            <v>13.0 ± 2.6</v>
          </cell>
          <cell r="G5319" t="str">
            <v>12.8 ± 2.0</v>
          </cell>
          <cell r="H5319">
            <v>0.12437145500000001</v>
          </cell>
        </row>
        <row r="5320">
          <cell r="B5320" t="str">
            <v>Mettl14</v>
          </cell>
          <cell r="C5320" t="str">
            <v>N6-adenosine-methyltransferase subunit METTL14</v>
          </cell>
          <cell r="D5320">
            <v>0.12435172899999999</v>
          </cell>
          <cell r="E5320">
            <v>0.85380616899999995</v>
          </cell>
          <cell r="F5320" t="str">
            <v>18.1 ± 1.3</v>
          </cell>
          <cell r="G5320" t="str">
            <v>21.3 ± 1.5</v>
          </cell>
          <cell r="H5320">
            <v>0.12435172899999999</v>
          </cell>
        </row>
        <row r="5321">
          <cell r="B5321" t="str">
            <v>Pde4a</v>
          </cell>
          <cell r="C5321" t="str">
            <v>cAMP-specific 3',5'-cyclic phosphodiesterase 4A isoform X2</v>
          </cell>
          <cell r="D5321">
            <v>-0.12434885499999999</v>
          </cell>
          <cell r="E5321">
            <v>0.94887243300000002</v>
          </cell>
          <cell r="F5321" t="str">
            <v>2.0 ± 0.6</v>
          </cell>
          <cell r="G5321" t="str">
            <v>2.0 ± 0.2</v>
          </cell>
          <cell r="H5321">
            <v>0.12434885499999999</v>
          </cell>
        </row>
        <row r="5322">
          <cell r="B5322" t="str">
            <v>Anks3</v>
          </cell>
          <cell r="C5322" t="str">
            <v>ankyrin repeat and SAM domain-containing protein 3 isoform X7</v>
          </cell>
          <cell r="D5322">
            <v>-0.124302157</v>
          </cell>
          <cell r="E5322">
            <v>0.84113131699999999</v>
          </cell>
          <cell r="F5322" t="str">
            <v>46.6 ± 3.0</v>
          </cell>
          <cell r="G5322" t="str">
            <v>46.4 ± 3.7</v>
          </cell>
          <cell r="H5322">
            <v>0.124302157</v>
          </cell>
        </row>
        <row r="5323">
          <cell r="B5323" t="str">
            <v>Cdc42bpb</v>
          </cell>
          <cell r="C5323" t="str">
            <v>serine/threonine-protein kinase MRCK beta</v>
          </cell>
          <cell r="D5323">
            <v>-0.124245615</v>
          </cell>
          <cell r="E5323">
            <v>0.81731791600000003</v>
          </cell>
          <cell r="F5323" t="str">
            <v>92.4 ± 3.9</v>
          </cell>
          <cell r="G5323" t="str">
            <v>91.9 ± 9.3</v>
          </cell>
          <cell r="H5323">
            <v>0.124245615</v>
          </cell>
        </row>
        <row r="5324">
          <cell r="B5324" t="str">
            <v>Pabpc4</v>
          </cell>
          <cell r="C5324" t="str">
            <v>polyadenylate-binding protein 4 isoform X4</v>
          </cell>
          <cell r="D5324">
            <v>-0.12423052499999999</v>
          </cell>
          <cell r="E5324">
            <v>0.83749302999999997</v>
          </cell>
          <cell r="F5324" t="str">
            <v>23.0 ± 1.3</v>
          </cell>
          <cell r="G5324" t="str">
            <v>22.7 ± 1.7</v>
          </cell>
          <cell r="H5324">
            <v>0.12423052499999999</v>
          </cell>
        </row>
        <row r="5325">
          <cell r="B5325" t="str">
            <v>Myo19</v>
          </cell>
          <cell r="C5325" t="str">
            <v>unconventional myosin-XIX</v>
          </cell>
          <cell r="D5325">
            <v>-0.12421217499999999</v>
          </cell>
          <cell r="E5325">
            <v>0.84808701500000006</v>
          </cell>
          <cell r="F5325" t="str">
            <v>15.0 ± 1.4</v>
          </cell>
          <cell r="G5325" t="str">
            <v>14.8 ± 0.9</v>
          </cell>
          <cell r="H5325">
            <v>0.12421217499999999</v>
          </cell>
        </row>
        <row r="5326">
          <cell r="B5326" t="str">
            <v>5031425E22Rik</v>
          </cell>
          <cell r="C5326" t="str">
            <v>RIKEN cDNA 5031425E22 gene</v>
          </cell>
          <cell r="D5326">
            <v>0.124198805</v>
          </cell>
          <cell r="E5326">
            <v>0.86245323299999999</v>
          </cell>
          <cell r="F5326" t="str">
            <v>29.5 ± 6.0</v>
          </cell>
          <cell r="G5326" t="str">
            <v>34.5 ± 2.2</v>
          </cell>
          <cell r="H5326">
            <v>0.124198805</v>
          </cell>
        </row>
        <row r="5327">
          <cell r="B5327" t="str">
            <v>Hpcal1</v>
          </cell>
          <cell r="C5327" t="str">
            <v>hippocalcin-like protein 1 isoform X1</v>
          </cell>
          <cell r="D5327">
            <v>-0.124177459</v>
          </cell>
          <cell r="E5327">
            <v>0.83837394899999995</v>
          </cell>
          <cell r="F5327" t="str">
            <v>49.4 ± 5.6</v>
          </cell>
          <cell r="G5327" t="str">
            <v>48.9 ± 4.0</v>
          </cell>
          <cell r="H5327">
            <v>0.124177459</v>
          </cell>
        </row>
        <row r="5328">
          <cell r="B5328" t="str">
            <v>Msl1</v>
          </cell>
          <cell r="C5328" t="str">
            <v>male-specific lethal 1 homolog isoform X3</v>
          </cell>
          <cell r="D5328">
            <v>0.12415738</v>
          </cell>
          <cell r="E5328">
            <v>0.86245323299999999</v>
          </cell>
          <cell r="F5328" t="str">
            <v>24.4 ± 2.8</v>
          </cell>
          <cell r="G5328" t="str">
            <v>28.8 ± 2.5</v>
          </cell>
          <cell r="H5328">
            <v>0.12415738</v>
          </cell>
        </row>
        <row r="5329">
          <cell r="B5329" t="str">
            <v>Cyba</v>
          </cell>
          <cell r="C5329" t="str">
            <v>cytochrome b-245 light chain isoform 1</v>
          </cell>
          <cell r="D5329">
            <v>0.12406534700000001</v>
          </cell>
          <cell r="E5329">
            <v>0.91815479799999999</v>
          </cell>
          <cell r="F5329" t="str">
            <v>54.1 ± 16.6</v>
          </cell>
          <cell r="G5329" t="str">
            <v>63.1 ± 12.6</v>
          </cell>
          <cell r="H5329">
            <v>0.12406534700000001</v>
          </cell>
        </row>
        <row r="5330">
          <cell r="B5330" t="str">
            <v>Ufc1</v>
          </cell>
          <cell r="C5330" t="str">
            <v>ubiquitin-fold modifier-conjugating enzyme 1</v>
          </cell>
          <cell r="D5330">
            <v>-0.124029062</v>
          </cell>
          <cell r="E5330">
            <v>0.83749099900000001</v>
          </cell>
          <cell r="F5330" t="str">
            <v>87.9 ± 8.7</v>
          </cell>
          <cell r="G5330" t="str">
            <v>86.9 ± 7.8</v>
          </cell>
          <cell r="H5330">
            <v>0.124029062</v>
          </cell>
        </row>
        <row r="5331">
          <cell r="B5331" t="str">
            <v>Zfp507</v>
          </cell>
          <cell r="C5331" t="str">
            <v>zinc finger protein 507 isoform X2</v>
          </cell>
          <cell r="D5331">
            <v>0.12402553199999999</v>
          </cell>
          <cell r="E5331">
            <v>0.82793316900000002</v>
          </cell>
          <cell r="F5331" t="str">
            <v>17.1 ± 1.1</v>
          </cell>
          <cell r="G5331" t="str">
            <v>20.1 ± 1.9</v>
          </cell>
          <cell r="H5331">
            <v>0.12402553199999999</v>
          </cell>
        </row>
        <row r="5332">
          <cell r="B5332" t="str">
            <v>Etnk2</v>
          </cell>
          <cell r="C5332" t="str">
            <v>ethanolamine kinase 2 isoform X1</v>
          </cell>
          <cell r="D5332">
            <v>-0.12398756700000001</v>
          </cell>
          <cell r="E5332">
            <v>0.92779260100000005</v>
          </cell>
          <cell r="F5332" t="str">
            <v>6.7 ± 1.3</v>
          </cell>
          <cell r="G5332" t="str">
            <v>6.6 ± 0.5</v>
          </cell>
          <cell r="H5332">
            <v>0.12398756700000001</v>
          </cell>
        </row>
        <row r="5333">
          <cell r="B5333" t="str">
            <v>Eme1</v>
          </cell>
          <cell r="C5333" t="str">
            <v>crossover junction endonuclease EME1 isoform X2</v>
          </cell>
          <cell r="D5333">
            <v>0.12396618700000001</v>
          </cell>
          <cell r="E5333">
            <v>0.90453964899999995</v>
          </cell>
          <cell r="F5333" t="str">
            <v>17.8 ± 3.0</v>
          </cell>
          <cell r="G5333" t="str">
            <v>21.1 ± 2.4</v>
          </cell>
          <cell r="H5333">
            <v>0.12396618700000001</v>
          </cell>
        </row>
        <row r="5334">
          <cell r="B5334" t="str">
            <v>Pign</v>
          </cell>
          <cell r="C5334" t="str">
            <v>GPI ethanolamine phosphate transferase 1 isoform X1</v>
          </cell>
          <cell r="D5334">
            <v>0.123930869</v>
          </cell>
          <cell r="E5334">
            <v>0.80624507300000003</v>
          </cell>
          <cell r="F5334" t="str">
            <v>34.6 ± 3.3</v>
          </cell>
          <cell r="G5334" t="str">
            <v>40.6 ± 2.5</v>
          </cell>
          <cell r="H5334">
            <v>0.123930869</v>
          </cell>
        </row>
        <row r="5335">
          <cell r="B5335" t="str">
            <v>Armc8</v>
          </cell>
          <cell r="C5335" t="str">
            <v>armadillo repeat-containing protein 8 isoform X4</v>
          </cell>
          <cell r="D5335">
            <v>0.123904349</v>
          </cell>
          <cell r="E5335">
            <v>0.84658804899999995</v>
          </cell>
          <cell r="F5335" t="str">
            <v>12.3 ± 0.6</v>
          </cell>
          <cell r="G5335" t="str">
            <v>14.4 ± 0.3</v>
          </cell>
          <cell r="H5335">
            <v>0.123904349</v>
          </cell>
        </row>
        <row r="5336">
          <cell r="B5336" t="str">
            <v>Mcam</v>
          </cell>
          <cell r="C5336" t="str">
            <v>cell surface glycoprotein MUC18 isoform X2</v>
          </cell>
          <cell r="D5336">
            <v>-0.123883546</v>
          </cell>
          <cell r="E5336">
            <v>0.96695890399999995</v>
          </cell>
          <cell r="F5336" t="str">
            <v>52.6 ± 49.0</v>
          </cell>
          <cell r="G5336" t="str">
            <v>50.7 ± 16.1</v>
          </cell>
          <cell r="H5336">
            <v>0.123883546</v>
          </cell>
        </row>
        <row r="5337">
          <cell r="B5337" t="str">
            <v>Rbbp7</v>
          </cell>
          <cell r="C5337" t="str">
            <v>histone-binding protein RBBP7</v>
          </cell>
          <cell r="D5337">
            <v>-0.123881612</v>
          </cell>
          <cell r="E5337">
            <v>0.79505213500000005</v>
          </cell>
          <cell r="F5337" t="str">
            <v>151.7 ± 7.0</v>
          </cell>
          <cell r="G5337" t="str">
            <v>150.4 ± 7.0</v>
          </cell>
          <cell r="H5337">
            <v>0.123881612</v>
          </cell>
        </row>
        <row r="5338">
          <cell r="B5338" t="str">
            <v>Col18a1</v>
          </cell>
          <cell r="C5338" t="str">
            <v>collagen alpha-1(XVIII) chain isoform X4</v>
          </cell>
          <cell r="D5338">
            <v>0.123745247</v>
          </cell>
          <cell r="E5338">
            <v>0.81532808899999998</v>
          </cell>
          <cell r="F5338" t="str">
            <v>171.1 ± 8.4</v>
          </cell>
          <cell r="G5338" t="str">
            <v>201.6 ± 28.9</v>
          </cell>
          <cell r="H5338">
            <v>0.123745247</v>
          </cell>
        </row>
        <row r="5339">
          <cell r="B5339" t="str">
            <v>Mbd3</v>
          </cell>
          <cell r="C5339" t="str">
            <v>methyl-CpG-binding domain protein 3 isoform 2</v>
          </cell>
          <cell r="D5339">
            <v>-0.123668185</v>
          </cell>
          <cell r="E5339">
            <v>0.83098056300000001</v>
          </cell>
          <cell r="F5339" t="str">
            <v>52.8 ± 3.0</v>
          </cell>
          <cell r="G5339" t="str">
            <v>52.4 ± 4.4</v>
          </cell>
          <cell r="H5339">
            <v>0.123668185</v>
          </cell>
        </row>
        <row r="5340">
          <cell r="B5340" t="str">
            <v>Uba52</v>
          </cell>
          <cell r="C5340" t="str">
            <v>ubiquitin-60S ribosomal protein L40</v>
          </cell>
          <cell r="D5340">
            <v>-0.12366477300000001</v>
          </cell>
          <cell r="E5340">
            <v>0.83794829100000001</v>
          </cell>
          <cell r="F5340" t="str">
            <v>1060.5 ± 124.4</v>
          </cell>
          <cell r="G5340" t="str">
            <v>1052.6 ± 109.9</v>
          </cell>
          <cell r="H5340">
            <v>0.12366477300000001</v>
          </cell>
        </row>
        <row r="5341">
          <cell r="B5341" t="str">
            <v>Uaca</v>
          </cell>
          <cell r="C5341" t="str">
            <v>uveal autoantigen with coiled-coil domains and ankyrin repeats isoform X1</v>
          </cell>
          <cell r="D5341">
            <v>0.12365639</v>
          </cell>
          <cell r="E5341">
            <v>0.82813741799999996</v>
          </cell>
          <cell r="F5341" t="str">
            <v>22.8 ± 0.2</v>
          </cell>
          <cell r="G5341" t="str">
            <v>26.9 ± 1.3</v>
          </cell>
          <cell r="H5341">
            <v>0.12365639</v>
          </cell>
        </row>
        <row r="5342">
          <cell r="B5342" t="str">
            <v>Rnd1</v>
          </cell>
          <cell r="C5342" t="str">
            <v>rho-related GTP-binding protein Rho6 precursor</v>
          </cell>
          <cell r="D5342">
            <v>0.123514184</v>
          </cell>
          <cell r="E5342">
            <v>0.93807556700000005</v>
          </cell>
          <cell r="F5342" t="str">
            <v>7.7 ± 1.8</v>
          </cell>
          <cell r="G5342" t="str">
            <v>9.1 ± 2.0</v>
          </cell>
          <cell r="H5342">
            <v>0.123514184</v>
          </cell>
        </row>
        <row r="5343">
          <cell r="B5343" t="str">
            <v>Dcbld2</v>
          </cell>
          <cell r="C5343" t="str">
            <v>discoidin, CUB and LCCL domain-containing protein 2 precursor</v>
          </cell>
          <cell r="D5343">
            <v>0.12350296500000001</v>
          </cell>
          <cell r="E5343">
            <v>0.82403057199999996</v>
          </cell>
          <cell r="F5343" t="str">
            <v>36.2 ± 6.7</v>
          </cell>
          <cell r="G5343" t="str">
            <v>42.4 ± 2.5</v>
          </cell>
          <cell r="H5343">
            <v>0.12350296500000001</v>
          </cell>
        </row>
        <row r="5344">
          <cell r="B5344" t="str">
            <v>Mcm3ap</v>
          </cell>
          <cell r="C5344" t="str">
            <v>germinal-center associated nuclear protein isoform X1</v>
          </cell>
          <cell r="D5344">
            <v>0.123486848</v>
          </cell>
          <cell r="E5344">
            <v>0.804588309</v>
          </cell>
          <cell r="F5344" t="str">
            <v>26.9 ± 0.6</v>
          </cell>
          <cell r="G5344" t="str">
            <v>31.8 ± 2.1</v>
          </cell>
          <cell r="H5344">
            <v>0.123486848</v>
          </cell>
        </row>
        <row r="5345">
          <cell r="B5345" t="str">
            <v>Qdpr</v>
          </cell>
          <cell r="C5345" t="str">
            <v>dihydropteridine reductase</v>
          </cell>
          <cell r="D5345">
            <v>-0.123474077</v>
          </cell>
          <cell r="E5345">
            <v>0.89779917200000003</v>
          </cell>
          <cell r="F5345" t="str">
            <v>22.7 ± 1.9</v>
          </cell>
          <cell r="G5345" t="str">
            <v>22.5 ± 2.5</v>
          </cell>
          <cell r="H5345">
            <v>0.123474077</v>
          </cell>
        </row>
        <row r="5346">
          <cell r="B5346" t="str">
            <v>Frem2</v>
          </cell>
          <cell r="C5346" t="str">
            <v>FRAS1-related extracellular matrix protein 2 isoform X2</v>
          </cell>
          <cell r="D5346">
            <v>0.123466613</v>
          </cell>
          <cell r="E5346">
            <v>0.84459951</v>
          </cell>
          <cell r="F5346" t="str">
            <v>104.5 ± 8.2</v>
          </cell>
          <cell r="G5346" t="str">
            <v>123.3 ± 18.3</v>
          </cell>
          <cell r="H5346">
            <v>0.123466613</v>
          </cell>
        </row>
        <row r="5347">
          <cell r="B5347" t="str">
            <v>Mpi</v>
          </cell>
          <cell r="C5347" t="str">
            <v>mannose-6-phosphate isomerase</v>
          </cell>
          <cell r="D5347">
            <v>0.123446314</v>
          </cell>
          <cell r="E5347">
            <v>0.87710876500000001</v>
          </cell>
          <cell r="F5347" t="str">
            <v>20.2 ± 0.8</v>
          </cell>
          <cell r="G5347" t="str">
            <v>23.7 ± 3.0</v>
          </cell>
          <cell r="H5347">
            <v>0.123446314</v>
          </cell>
        </row>
        <row r="5348">
          <cell r="B5348" t="str">
            <v>Zbtb8b</v>
          </cell>
          <cell r="C5348" t="str">
            <v>zinc finger and BTB domain-containing protein 8B isoform X1</v>
          </cell>
          <cell r="D5348">
            <v>-0.123411967</v>
          </cell>
          <cell r="E5348">
            <v>0.92085975900000006</v>
          </cell>
          <cell r="F5348" t="str">
            <v>5.7 ± 0.2</v>
          </cell>
          <cell r="G5348" t="str">
            <v>5.7 ± 0.6</v>
          </cell>
          <cell r="H5348">
            <v>0.123411967</v>
          </cell>
        </row>
        <row r="5349">
          <cell r="B5349" t="str">
            <v>Zfp619</v>
          </cell>
          <cell r="C5349" t="str">
            <v>zinc finger protein 91</v>
          </cell>
          <cell r="D5349">
            <v>0.12336839400000001</v>
          </cell>
          <cell r="E5349">
            <v>0.943414419</v>
          </cell>
          <cell r="F5349" t="str">
            <v>1.1 ± 0.2</v>
          </cell>
          <cell r="G5349" t="str">
            <v>1.3 ± 0.1</v>
          </cell>
          <cell r="H5349">
            <v>0.12336839400000001</v>
          </cell>
        </row>
        <row r="5350">
          <cell r="B5350" t="str">
            <v>Arl14ep</v>
          </cell>
          <cell r="C5350" t="str">
            <v>ARL14 effector protein</v>
          </cell>
          <cell r="D5350">
            <v>-0.123351425</v>
          </cell>
          <cell r="E5350">
            <v>0.84459951</v>
          </cell>
          <cell r="F5350" t="str">
            <v>35.8 ± 2.6</v>
          </cell>
          <cell r="G5350" t="str">
            <v>35.7 ± 1.4</v>
          </cell>
          <cell r="H5350">
            <v>0.123351425</v>
          </cell>
        </row>
        <row r="5351">
          <cell r="B5351" t="str">
            <v>Mvb12a</v>
          </cell>
          <cell r="C5351" t="str">
            <v>multivesicular body subunit 12A isoform X1</v>
          </cell>
          <cell r="D5351">
            <v>-0.123331038</v>
          </cell>
          <cell r="E5351">
            <v>0.86245213799999998</v>
          </cell>
          <cell r="F5351" t="str">
            <v>135.4 ± 23.7</v>
          </cell>
          <cell r="G5351" t="str">
            <v>134.3 ± 15.3</v>
          </cell>
          <cell r="H5351">
            <v>0.123331038</v>
          </cell>
        </row>
        <row r="5352">
          <cell r="B5352" t="str">
            <v>Ccnh</v>
          </cell>
          <cell r="C5352" t="str">
            <v>cyclin-H</v>
          </cell>
          <cell r="D5352">
            <v>0.123282973</v>
          </cell>
          <cell r="E5352">
            <v>0.904852078</v>
          </cell>
          <cell r="F5352" t="str">
            <v>11.6 ± 0.8</v>
          </cell>
          <cell r="G5352" t="str">
            <v>13.6 ± 0.6</v>
          </cell>
          <cell r="H5352">
            <v>0.123282973</v>
          </cell>
        </row>
        <row r="5353">
          <cell r="B5353" t="str">
            <v>Atp11c</v>
          </cell>
          <cell r="C5353" t="str">
            <v>phospholipid-transporting ATPase 11C isoform a</v>
          </cell>
          <cell r="D5353">
            <v>0.123208638</v>
          </cell>
          <cell r="E5353">
            <v>0.88656182500000003</v>
          </cell>
          <cell r="F5353" t="str">
            <v>7.0 ± 1.5</v>
          </cell>
          <cell r="G5353" t="str">
            <v>8.2 ± 0.3</v>
          </cell>
          <cell r="H5353">
            <v>0.123208638</v>
          </cell>
        </row>
        <row r="5354">
          <cell r="B5354" t="str">
            <v>Dnm1l</v>
          </cell>
          <cell r="C5354" t="str">
            <v>dynamin-1-like protein isoform X14</v>
          </cell>
          <cell r="D5354">
            <v>0.123155969</v>
          </cell>
          <cell r="E5354">
            <v>0.82000173499999995</v>
          </cell>
          <cell r="F5354" t="str">
            <v>63.1 ± 10.2</v>
          </cell>
          <cell r="G5354" t="str">
            <v>73.8 ± 4.6</v>
          </cell>
          <cell r="H5354">
            <v>0.123155969</v>
          </cell>
        </row>
        <row r="5355">
          <cell r="B5355" t="str">
            <v>Cebpzos</v>
          </cell>
          <cell r="C5355" t="str">
            <v>protein CEBPZOS isoform X1</v>
          </cell>
          <cell r="D5355">
            <v>0.12313434199999999</v>
          </cell>
          <cell r="E5355">
            <v>0.92085975900000006</v>
          </cell>
          <cell r="F5355" t="str">
            <v>34.6 ± 2.8</v>
          </cell>
          <cell r="G5355" t="str">
            <v>40.6 ± 5.7</v>
          </cell>
          <cell r="H5355">
            <v>0.12313434199999999</v>
          </cell>
        </row>
        <row r="5356">
          <cell r="B5356" t="str">
            <v>Srp9</v>
          </cell>
          <cell r="C5356" t="str">
            <v>signal recognition particle 9 kDa protein</v>
          </cell>
          <cell r="D5356">
            <v>0.12312988900000001</v>
          </cell>
          <cell r="E5356">
            <v>0.92346596000000003</v>
          </cell>
          <cell r="F5356" t="str">
            <v>15.3 ± 2.1</v>
          </cell>
          <cell r="G5356" t="str">
            <v>18.0 ± 1.8</v>
          </cell>
          <cell r="H5356">
            <v>0.12312988900000001</v>
          </cell>
        </row>
        <row r="5357">
          <cell r="B5357" t="str">
            <v>Sun1</v>
          </cell>
          <cell r="C5357" t="str">
            <v>SUN domain-containing protein 1 isoform X19</v>
          </cell>
          <cell r="D5357">
            <v>0.12305126600000001</v>
          </cell>
          <cell r="E5357">
            <v>0.818866765</v>
          </cell>
          <cell r="F5357" t="str">
            <v>69.3 ± 11.6</v>
          </cell>
          <cell r="G5357" t="str">
            <v>81.5 ± 6.5</v>
          </cell>
          <cell r="H5357">
            <v>0.12305126600000001</v>
          </cell>
        </row>
        <row r="5358">
          <cell r="B5358" t="str">
            <v>Dlec1</v>
          </cell>
          <cell r="C5358" t="str">
            <v>deleted in lung and esophageal cancer 1</v>
          </cell>
          <cell r="D5358">
            <v>0.123029736</v>
          </cell>
          <cell r="E5358">
            <v>0.919498394</v>
          </cell>
          <cell r="F5358" t="str">
            <v>4.8 ± 0.5</v>
          </cell>
          <cell r="G5358" t="str">
            <v>5.7 ± 1.2</v>
          </cell>
          <cell r="H5358">
            <v>0.123029736</v>
          </cell>
        </row>
        <row r="5359">
          <cell r="B5359" t="str">
            <v>Gpt</v>
          </cell>
          <cell r="C5359" t="str">
            <v>alanine aminotransferase 1</v>
          </cell>
          <cell r="D5359">
            <v>-0.123013727</v>
          </cell>
          <cell r="E5359">
            <v>0.90177299300000002</v>
          </cell>
          <cell r="F5359" t="str">
            <v>15.2 ± 0.4</v>
          </cell>
          <cell r="G5359" t="str">
            <v>15.1 ± 0.3</v>
          </cell>
          <cell r="H5359">
            <v>0.123013727</v>
          </cell>
        </row>
        <row r="5360">
          <cell r="B5360" t="str">
            <v>Ubxn8</v>
          </cell>
          <cell r="C5360" t="str">
            <v>UBX domain-containing protein 8</v>
          </cell>
          <cell r="D5360">
            <v>0.12301153400000001</v>
          </cell>
          <cell r="E5360">
            <v>0.88880742499999998</v>
          </cell>
          <cell r="F5360" t="str">
            <v>28.5 ± 7.3</v>
          </cell>
          <cell r="G5360" t="str">
            <v>33.3 ± 3.0</v>
          </cell>
          <cell r="H5360">
            <v>0.12301153400000001</v>
          </cell>
        </row>
        <row r="5361">
          <cell r="B5361" t="str">
            <v>Ncstn</v>
          </cell>
          <cell r="C5361" t="str">
            <v>nicastrin isoform X2</v>
          </cell>
          <cell r="D5361">
            <v>-0.12297677799999999</v>
          </cell>
          <cell r="E5361">
            <v>0.80489318799999998</v>
          </cell>
          <cell r="F5361" t="str">
            <v>66.0 ± 6.2</v>
          </cell>
          <cell r="G5361" t="str">
            <v>65.4 ± 4.7</v>
          </cell>
          <cell r="H5361">
            <v>0.12297677799999999</v>
          </cell>
        </row>
        <row r="5362">
          <cell r="B5362" t="str">
            <v>Nfatc1</v>
          </cell>
          <cell r="C5362" t="str">
            <v>nuclear factor of activated T-cells, cytoplasmic 1 isoform 5</v>
          </cell>
          <cell r="D5362">
            <v>-0.12292940099999999</v>
          </cell>
          <cell r="E5362">
            <v>0.92841458600000004</v>
          </cell>
          <cell r="F5362" t="str">
            <v>3.1 ± 0.7</v>
          </cell>
          <cell r="G5362" t="str">
            <v>3.1 ± 0.2</v>
          </cell>
          <cell r="H5362">
            <v>0.12292940099999999</v>
          </cell>
        </row>
        <row r="5363">
          <cell r="B5363" t="str">
            <v>Inpp5j</v>
          </cell>
          <cell r="C5363" t="str">
            <v>phosphatidylinositol 4,5-bisphosphate 5-phosphatase A</v>
          </cell>
          <cell r="D5363">
            <v>0.12292597399999999</v>
          </cell>
          <cell r="E5363">
            <v>0.94821309300000001</v>
          </cell>
          <cell r="F5363" t="str">
            <v>2.1 ± 0.5</v>
          </cell>
          <cell r="G5363" t="str">
            <v>2.5 ± 0.2</v>
          </cell>
          <cell r="H5363">
            <v>0.12292597399999999</v>
          </cell>
        </row>
        <row r="5364">
          <cell r="B5364" t="str">
            <v>Toe1</v>
          </cell>
          <cell r="C5364" t="str">
            <v>target of EGR1 protein 1 isoform X1</v>
          </cell>
          <cell r="D5364">
            <v>0.12291553099999999</v>
          </cell>
          <cell r="E5364">
            <v>0.83519245099999995</v>
          </cell>
          <cell r="F5364" t="str">
            <v>32.5 ± 0.7</v>
          </cell>
          <cell r="G5364" t="str">
            <v>38.3 ± 1.5</v>
          </cell>
          <cell r="H5364">
            <v>0.12291553099999999</v>
          </cell>
        </row>
        <row r="5365">
          <cell r="B5365" t="str">
            <v>Agrn</v>
          </cell>
          <cell r="C5365" t="str">
            <v>agrin isoform X9</v>
          </cell>
          <cell r="D5365">
            <v>-0.122889307</v>
          </cell>
          <cell r="E5365">
            <v>0.84459951</v>
          </cell>
          <cell r="F5365" t="str">
            <v>137.5 ± 25.1</v>
          </cell>
          <cell r="G5365" t="str">
            <v>135.8 ± 20.1</v>
          </cell>
          <cell r="H5365">
            <v>0.122889307</v>
          </cell>
        </row>
        <row r="5366">
          <cell r="B5366" t="str">
            <v>Tmod3</v>
          </cell>
          <cell r="C5366" t="str">
            <v>tropomodulin-3</v>
          </cell>
          <cell r="D5366">
            <v>-0.12287371900000001</v>
          </cell>
          <cell r="E5366">
            <v>0.82000173499999995</v>
          </cell>
          <cell r="F5366" t="str">
            <v>49.1 ± 8.1</v>
          </cell>
          <cell r="G5366" t="str">
            <v>48.5 ± 2.4</v>
          </cell>
          <cell r="H5366">
            <v>0.12287371900000001</v>
          </cell>
        </row>
        <row r="5367">
          <cell r="B5367" t="str">
            <v>Pcbp4</v>
          </cell>
          <cell r="C5367" t="str">
            <v>poly(rC)-binding protein 4</v>
          </cell>
          <cell r="D5367">
            <v>-0.12274120199999999</v>
          </cell>
          <cell r="E5367">
            <v>0.92085975900000006</v>
          </cell>
          <cell r="F5367" t="str">
            <v>30.4 ± 12.2</v>
          </cell>
          <cell r="G5367" t="str">
            <v>29.8 ± 5.0</v>
          </cell>
          <cell r="H5367">
            <v>0.12274120199999999</v>
          </cell>
        </row>
        <row r="5368">
          <cell r="B5368" t="str">
            <v>Rdh5</v>
          </cell>
          <cell r="C5368" t="str">
            <v>11-cis retinol dehydrogenase precursor</v>
          </cell>
          <cell r="D5368">
            <v>-0.122728144</v>
          </cell>
          <cell r="E5368">
            <v>0.94524214399999995</v>
          </cell>
          <cell r="F5368" t="str">
            <v>7.1 ± 1.5</v>
          </cell>
          <cell r="G5368" t="str">
            <v>7.1 ± 1.2</v>
          </cell>
          <cell r="H5368">
            <v>0.122728144</v>
          </cell>
        </row>
        <row r="5369">
          <cell r="B5369" t="str">
            <v>Kif24</v>
          </cell>
          <cell r="C5369" t="str">
            <v>kinesin-like protein KIF24 isoform X2</v>
          </cell>
          <cell r="D5369">
            <v>0.12267296499999999</v>
          </cell>
          <cell r="E5369">
            <v>0.87588743800000002</v>
          </cell>
          <cell r="F5369" t="str">
            <v>6.6 ± 0.5</v>
          </cell>
          <cell r="G5369" t="str">
            <v>7.6 ± 0.6</v>
          </cell>
          <cell r="H5369">
            <v>0.12267296499999999</v>
          </cell>
        </row>
        <row r="5370">
          <cell r="B5370" t="str">
            <v>Fgfr2</v>
          </cell>
          <cell r="C5370" t="str">
            <v>fibroblast growth factor receptor 2 isoform X6</v>
          </cell>
          <cell r="D5370">
            <v>0.122622992</v>
          </cell>
          <cell r="E5370">
            <v>0.88782607700000005</v>
          </cell>
          <cell r="F5370" t="str">
            <v>80.0 ± 27.2</v>
          </cell>
          <cell r="G5370" t="str">
            <v>93.0 ± 5.4</v>
          </cell>
          <cell r="H5370">
            <v>0.122622992</v>
          </cell>
        </row>
        <row r="5371">
          <cell r="B5371" t="str">
            <v>Bbs9</v>
          </cell>
          <cell r="C5371" t="str">
            <v>protein PTHB1 isoform X4</v>
          </cell>
          <cell r="D5371">
            <v>0.122579645</v>
          </cell>
          <cell r="E5371">
            <v>0.86482815899999999</v>
          </cell>
          <cell r="F5371" t="str">
            <v>14.4 ± 0.9</v>
          </cell>
          <cell r="G5371" t="str">
            <v>16.7 ± 1.1</v>
          </cell>
          <cell r="H5371">
            <v>0.122579645</v>
          </cell>
        </row>
        <row r="5372">
          <cell r="B5372" t="str">
            <v>Rab4b</v>
          </cell>
          <cell r="C5372" t="str">
            <v>ras-related protein Rab-4B</v>
          </cell>
          <cell r="D5372">
            <v>-0.122563347</v>
          </cell>
          <cell r="E5372">
            <v>0.91815479799999999</v>
          </cell>
          <cell r="F5372" t="str">
            <v>17.3 ± 0.7</v>
          </cell>
          <cell r="G5372" t="str">
            <v>17.2 ± 1.7</v>
          </cell>
          <cell r="H5372">
            <v>0.122563347</v>
          </cell>
        </row>
        <row r="5373">
          <cell r="B5373" t="str">
            <v>Hook3</v>
          </cell>
          <cell r="C5373" t="str">
            <v>protein Hook homolog 3 isoform X4</v>
          </cell>
          <cell r="D5373">
            <v>0.12253165100000001</v>
          </cell>
          <cell r="E5373">
            <v>0.88656182500000003</v>
          </cell>
          <cell r="F5373" t="str">
            <v>15.5 ± 4.6</v>
          </cell>
          <cell r="G5373" t="str">
            <v>18.1 ± 2.2</v>
          </cell>
          <cell r="H5373">
            <v>0.12253165100000001</v>
          </cell>
        </row>
        <row r="5374">
          <cell r="B5374" t="str">
            <v>Asxl2</v>
          </cell>
          <cell r="C5374" t="str">
            <v>putative Polycomb group protein ASXL2 isoform 1</v>
          </cell>
          <cell r="D5374">
            <v>0.12250813300000001</v>
          </cell>
          <cell r="E5374">
            <v>0.82492016999999995</v>
          </cell>
          <cell r="F5374" t="str">
            <v>19.7 ± 0.4</v>
          </cell>
          <cell r="G5374" t="str">
            <v>23.1 ± 1.9</v>
          </cell>
          <cell r="H5374">
            <v>0.12250813300000001</v>
          </cell>
        </row>
        <row r="5375">
          <cell r="B5375" t="str">
            <v>Zfp251</v>
          </cell>
          <cell r="C5375" t="str">
            <v>zinc finger protein 251</v>
          </cell>
          <cell r="D5375">
            <v>0.12250452000000001</v>
          </cell>
          <cell r="E5375">
            <v>0.86245213799999998</v>
          </cell>
          <cell r="F5375" t="str">
            <v>25.9 ± 2.4</v>
          </cell>
          <cell r="G5375" t="str">
            <v>30.6 ± 2.2</v>
          </cell>
          <cell r="H5375">
            <v>0.12250452000000001</v>
          </cell>
        </row>
        <row r="5376">
          <cell r="B5376" t="str">
            <v>Tmem14c</v>
          </cell>
          <cell r="C5376" t="str">
            <v>transmembrane protein 14C isoform X1</v>
          </cell>
          <cell r="D5376">
            <v>-0.122489467</v>
          </cell>
          <cell r="E5376">
            <v>0.845931129</v>
          </cell>
          <cell r="F5376" t="str">
            <v>95.0 ± 5.1</v>
          </cell>
          <cell r="G5376" t="str">
            <v>94.4 ± 12.1</v>
          </cell>
          <cell r="H5376">
            <v>0.122489467</v>
          </cell>
        </row>
        <row r="5377">
          <cell r="B5377" t="str">
            <v>Ctu1</v>
          </cell>
          <cell r="C5377" t="str">
            <v>cytoplasmic tRNA 2-thiolation protein 1 isoform X1</v>
          </cell>
          <cell r="D5377">
            <v>-0.12247282</v>
          </cell>
          <cell r="E5377">
            <v>0.91168747999999999</v>
          </cell>
          <cell r="F5377" t="str">
            <v>11.2 ± 0.7</v>
          </cell>
          <cell r="G5377" t="str">
            <v>11.2 ± 1.4</v>
          </cell>
          <cell r="H5377">
            <v>0.12247282</v>
          </cell>
        </row>
        <row r="5378">
          <cell r="B5378" t="str">
            <v>Nup88</v>
          </cell>
          <cell r="C5378" t="str">
            <v>nuclear pore complex protein Nup88 isoform 3</v>
          </cell>
          <cell r="D5378">
            <v>0.12242054500000001</v>
          </cell>
          <cell r="E5378">
            <v>0.80277284000000004</v>
          </cell>
          <cell r="F5378" t="str">
            <v>78.0 ± 1.6</v>
          </cell>
          <cell r="G5378" t="str">
            <v>92.0 ± 1.5</v>
          </cell>
          <cell r="H5378">
            <v>0.12242054500000001</v>
          </cell>
        </row>
        <row r="5379">
          <cell r="B5379" t="str">
            <v>Zbtb12</v>
          </cell>
          <cell r="C5379" t="str">
            <v>zinc finger and BTB domain-containing protein 12 isoform X1</v>
          </cell>
          <cell r="D5379">
            <v>0.122382739</v>
          </cell>
          <cell r="E5379">
            <v>0.88963034500000004</v>
          </cell>
          <cell r="F5379" t="str">
            <v>17.5 ± 1.3</v>
          </cell>
          <cell r="G5379" t="str">
            <v>20.7 ± 1.7</v>
          </cell>
          <cell r="H5379">
            <v>0.122382739</v>
          </cell>
        </row>
        <row r="5380">
          <cell r="B5380" t="str">
            <v>Cotl1</v>
          </cell>
          <cell r="C5380" t="str">
            <v>coactosin-like protein</v>
          </cell>
          <cell r="D5380">
            <v>-0.12230374500000001</v>
          </cell>
          <cell r="E5380">
            <v>0.93078846100000001</v>
          </cell>
          <cell r="F5380" t="str">
            <v>13.5 ± 1.6</v>
          </cell>
          <cell r="G5380" t="str">
            <v>13.3 ± 2.8</v>
          </cell>
          <cell r="H5380">
            <v>0.12230374500000001</v>
          </cell>
        </row>
        <row r="5381">
          <cell r="B5381" t="str">
            <v>Mapk1ip1</v>
          </cell>
          <cell r="C5381" t="str">
            <v>MAPK-interacting and spindle-stabilizing protein</v>
          </cell>
          <cell r="D5381">
            <v>0.122298297</v>
          </cell>
          <cell r="E5381">
            <v>0.92483118499999994</v>
          </cell>
          <cell r="F5381" t="str">
            <v>8.8 ± 0.5</v>
          </cell>
          <cell r="G5381" t="str">
            <v>10.4 ± 0.3</v>
          </cell>
          <cell r="H5381">
            <v>0.122298297</v>
          </cell>
        </row>
        <row r="5382">
          <cell r="B5382" t="str">
            <v>Tti1</v>
          </cell>
          <cell r="C5382" t="str">
            <v>TELO2-interacting protein 1 homolog isoform X1</v>
          </cell>
          <cell r="D5382">
            <v>0.12225981</v>
          </cell>
          <cell r="E5382">
            <v>0.79809711800000005</v>
          </cell>
          <cell r="F5382" t="str">
            <v>53.4 ± 3.6</v>
          </cell>
          <cell r="G5382" t="str">
            <v>62.5 ± 2.2</v>
          </cell>
          <cell r="H5382">
            <v>0.12225981</v>
          </cell>
        </row>
        <row r="5383">
          <cell r="B5383" t="str">
            <v>Pmm2</v>
          </cell>
          <cell r="C5383" t="str">
            <v>phosphomannomutase 2 isoform X1</v>
          </cell>
          <cell r="D5383">
            <v>-0.12222849700000001</v>
          </cell>
          <cell r="E5383">
            <v>0.85307749700000002</v>
          </cell>
          <cell r="F5383" t="str">
            <v>55.1 ± 1.3</v>
          </cell>
          <cell r="G5383" t="str">
            <v>54.8 ± 7.2</v>
          </cell>
          <cell r="H5383">
            <v>0.12222849700000001</v>
          </cell>
        </row>
        <row r="5384">
          <cell r="B5384" t="str">
            <v>Nup62</v>
          </cell>
          <cell r="C5384" t="str">
            <v>nuclear pore glycoprotein p62</v>
          </cell>
          <cell r="D5384">
            <v>-0.122223266</v>
          </cell>
          <cell r="E5384">
            <v>0.81024492000000004</v>
          </cell>
          <cell r="F5384" t="str">
            <v>57.5 ± 3.6</v>
          </cell>
          <cell r="G5384" t="str">
            <v>57.1 ± 4.3</v>
          </cell>
          <cell r="H5384">
            <v>0.122223266</v>
          </cell>
        </row>
        <row r="5385">
          <cell r="B5385" t="str">
            <v>Tmem161a</v>
          </cell>
          <cell r="C5385" t="str">
            <v>transmembrane protein 161A isoform X4</v>
          </cell>
          <cell r="D5385">
            <v>0.122197206</v>
          </cell>
          <cell r="E5385">
            <v>0.86540610200000001</v>
          </cell>
          <cell r="F5385" t="str">
            <v>30.1 ± 3.7</v>
          </cell>
          <cell r="G5385" t="str">
            <v>35.4 ± 4.8</v>
          </cell>
          <cell r="H5385">
            <v>0.122197206</v>
          </cell>
        </row>
        <row r="5386">
          <cell r="B5386" t="str">
            <v>Acsl3</v>
          </cell>
          <cell r="C5386" t="str">
            <v>long-chain-fatty-acid--CoA ligase 3 isoform b</v>
          </cell>
          <cell r="D5386">
            <v>0.12219611399999999</v>
          </cell>
          <cell r="E5386">
            <v>0.84981755000000003</v>
          </cell>
          <cell r="F5386" t="str">
            <v>45.0 ± 8.5</v>
          </cell>
          <cell r="G5386" t="str">
            <v>52.6 ± 7.2</v>
          </cell>
          <cell r="H5386">
            <v>0.12219611399999999</v>
          </cell>
        </row>
        <row r="5387">
          <cell r="B5387" t="str">
            <v>Dusp12</v>
          </cell>
          <cell r="C5387" t="str">
            <v>dual specificity protein phosphatase 12 isoform X1</v>
          </cell>
          <cell r="D5387">
            <v>0.122184815</v>
          </cell>
          <cell r="E5387">
            <v>0.90888565600000004</v>
          </cell>
          <cell r="F5387" t="str">
            <v>16.5 ± 1.1</v>
          </cell>
          <cell r="G5387" t="str">
            <v>19.4 ± 0.6</v>
          </cell>
          <cell r="H5387">
            <v>0.122184815</v>
          </cell>
        </row>
        <row r="5388">
          <cell r="B5388" t="str">
            <v>Znhit1</v>
          </cell>
          <cell r="C5388" t="str">
            <v>zinc finger HIT domain-containing protein 1 isoform X1</v>
          </cell>
          <cell r="D5388">
            <v>0.122147687</v>
          </cell>
          <cell r="E5388">
            <v>0.86819629399999998</v>
          </cell>
          <cell r="F5388" t="str">
            <v>76.1 ± 15.3</v>
          </cell>
          <cell r="G5388" t="str">
            <v>91.5 ± 12.7</v>
          </cell>
          <cell r="H5388">
            <v>0.122147687</v>
          </cell>
        </row>
        <row r="5389">
          <cell r="B5389" t="str">
            <v>Adcy3</v>
          </cell>
          <cell r="C5389" t="str">
            <v>adenylate cyclase type 3 isoform X1</v>
          </cell>
          <cell r="D5389">
            <v>0.12213771299999999</v>
          </cell>
          <cell r="E5389">
            <v>0.93807556700000005</v>
          </cell>
          <cell r="F5389" t="str">
            <v>2.6 ± 0.6</v>
          </cell>
          <cell r="G5389" t="str">
            <v>3.1 ± 0.2</v>
          </cell>
          <cell r="H5389">
            <v>0.12213771299999999</v>
          </cell>
        </row>
        <row r="5390">
          <cell r="B5390" t="str">
            <v>1810037I17Rik</v>
          </cell>
          <cell r="C5390" t="str">
            <v>uncharacterized protein C4orf3 homolog</v>
          </cell>
          <cell r="D5390">
            <v>-0.122124512</v>
          </cell>
          <cell r="E5390">
            <v>0.82832810300000004</v>
          </cell>
          <cell r="F5390" t="str">
            <v>137.3 ± 6.3</v>
          </cell>
          <cell r="G5390" t="str">
            <v>136.7 ± 10.1</v>
          </cell>
          <cell r="H5390">
            <v>0.122124512</v>
          </cell>
        </row>
        <row r="5391">
          <cell r="B5391" t="str">
            <v>Hsd17b12</v>
          </cell>
          <cell r="C5391" t="str">
            <v>very-long-chain 3-oxoacyl-CoA reductase</v>
          </cell>
          <cell r="D5391">
            <v>-0.122123938</v>
          </cell>
          <cell r="E5391">
            <v>0.83956636699999998</v>
          </cell>
          <cell r="F5391" t="str">
            <v>66.0 ± 9.0</v>
          </cell>
          <cell r="G5391" t="str">
            <v>65.3 ± 5.4</v>
          </cell>
          <cell r="H5391">
            <v>0.122123938</v>
          </cell>
        </row>
        <row r="5392">
          <cell r="B5392" t="str">
            <v>A930001C03Rik</v>
          </cell>
          <cell r="C5392" t="str">
            <v>RIKEN cDNA A930001C03 gene</v>
          </cell>
          <cell r="D5392">
            <v>-0.122123852</v>
          </cell>
          <cell r="E5392">
            <v>0.93750698300000002</v>
          </cell>
          <cell r="F5392" t="str">
            <v>10.9 ± 2.7</v>
          </cell>
          <cell r="G5392" t="str">
            <v>10.8 ± 1.3</v>
          </cell>
          <cell r="H5392">
            <v>0.122123852</v>
          </cell>
        </row>
        <row r="5393">
          <cell r="B5393" t="str">
            <v>Manba</v>
          </cell>
          <cell r="C5393" t="str">
            <v>beta-mannosidase isoform X1</v>
          </cell>
          <cell r="D5393">
            <v>0.12212163299999999</v>
          </cell>
          <cell r="E5393">
            <v>0.86819629399999998</v>
          </cell>
          <cell r="F5393" t="str">
            <v>44.3 ± 7.9</v>
          </cell>
          <cell r="G5393" t="str">
            <v>51.9 ± 11.2</v>
          </cell>
          <cell r="H5393">
            <v>0.12212163299999999</v>
          </cell>
        </row>
        <row r="5394">
          <cell r="B5394" t="str">
            <v>Zfp949</v>
          </cell>
          <cell r="C5394" t="str">
            <v>uncharacterized protein LOC71640 isoform X1</v>
          </cell>
          <cell r="D5394">
            <v>-0.122120798</v>
          </cell>
          <cell r="E5394">
            <v>0.85380616899999995</v>
          </cell>
          <cell r="F5394" t="str">
            <v>18.0 ± 1.4</v>
          </cell>
          <cell r="G5394" t="str">
            <v>17.8 ± 0.8</v>
          </cell>
          <cell r="H5394">
            <v>0.122120798</v>
          </cell>
        </row>
        <row r="5395">
          <cell r="B5395" t="str">
            <v>Adpgk</v>
          </cell>
          <cell r="C5395" t="str">
            <v>ADP-dependent glucokinase precursor</v>
          </cell>
          <cell r="D5395">
            <v>-0.122084567</v>
          </cell>
          <cell r="E5395">
            <v>0.86209022999999996</v>
          </cell>
          <cell r="F5395" t="str">
            <v>24.3 ± 1.3</v>
          </cell>
          <cell r="G5395" t="str">
            <v>24.2 ± 1.2</v>
          </cell>
          <cell r="H5395">
            <v>0.122084567</v>
          </cell>
        </row>
        <row r="5396">
          <cell r="B5396" t="str">
            <v>Klhdc8a</v>
          </cell>
          <cell r="C5396" t="str">
            <v>kelch domain-containing protein 8A isoform X2</v>
          </cell>
          <cell r="D5396">
            <v>0.12203073</v>
          </cell>
          <cell r="E5396">
            <v>0.87622387300000004</v>
          </cell>
          <cell r="F5396" t="str">
            <v>32.8 ± 0.7</v>
          </cell>
          <cell r="G5396" t="str">
            <v>38.6 ± 9.9</v>
          </cell>
          <cell r="H5396">
            <v>0.12203073</v>
          </cell>
        </row>
        <row r="5397">
          <cell r="B5397" t="str">
            <v>Cklf</v>
          </cell>
          <cell r="C5397" t="str">
            <v>chemokine-like factor isoform 5</v>
          </cell>
          <cell r="D5397">
            <v>-0.12202012299999999</v>
          </cell>
          <cell r="E5397">
            <v>0.93807556700000005</v>
          </cell>
          <cell r="F5397" t="str">
            <v>20.0 ± 2.8</v>
          </cell>
          <cell r="G5397" t="str">
            <v>19.2 ± 3.0</v>
          </cell>
          <cell r="H5397">
            <v>0.12202012299999999</v>
          </cell>
        </row>
        <row r="5398">
          <cell r="B5398" t="str">
            <v>Tpd52</v>
          </cell>
          <cell r="C5398" t="str">
            <v>tumor protein D52 isoform X7</v>
          </cell>
          <cell r="D5398">
            <v>-0.12198808999999999</v>
          </cell>
          <cell r="E5398">
            <v>0.80270372800000001</v>
          </cell>
          <cell r="F5398" t="str">
            <v>106.4 ± 11.1</v>
          </cell>
          <cell r="G5398" t="str">
            <v>105.3 ± 3.1</v>
          </cell>
          <cell r="H5398">
            <v>0.12198808999999999</v>
          </cell>
        </row>
        <row r="5399">
          <cell r="B5399" t="str">
            <v>Oxsm</v>
          </cell>
          <cell r="C5399" t="str">
            <v>3-oxoacyl-[acyl-carrier-protein] synthase, mitochondrial isoform X1</v>
          </cell>
          <cell r="D5399">
            <v>-0.121934211</v>
          </cell>
          <cell r="E5399">
            <v>0.94084331099999996</v>
          </cell>
          <cell r="F5399" t="str">
            <v>4.0 ± 0.8</v>
          </cell>
          <cell r="G5399" t="str">
            <v>3.9 ± 0.9</v>
          </cell>
          <cell r="H5399">
            <v>0.121934211</v>
          </cell>
        </row>
        <row r="5400">
          <cell r="B5400" t="str">
            <v>Bloc1s6</v>
          </cell>
          <cell r="C5400" t="str">
            <v>biogenesis of lysosome-related organelles complex 1 subunit 6</v>
          </cell>
          <cell r="D5400">
            <v>-0.121910739</v>
          </cell>
          <cell r="E5400">
            <v>0.85870715600000003</v>
          </cell>
          <cell r="F5400" t="str">
            <v>14.9 ± 1.3</v>
          </cell>
          <cell r="G5400" t="str">
            <v>14.7 ± 0.5</v>
          </cell>
          <cell r="H5400">
            <v>0.121910739</v>
          </cell>
        </row>
        <row r="5401">
          <cell r="B5401" t="str">
            <v>Hipk1</v>
          </cell>
          <cell r="C5401" t="str">
            <v>homeodomain-interacting protein kinase 1 isoform 2</v>
          </cell>
          <cell r="D5401">
            <v>-0.12189668200000001</v>
          </cell>
          <cell r="E5401">
            <v>0.84651659199999996</v>
          </cell>
          <cell r="F5401" t="str">
            <v>85.1 ± 9.2</v>
          </cell>
          <cell r="G5401" t="str">
            <v>84.3 ± 14.9</v>
          </cell>
          <cell r="H5401">
            <v>0.12189668200000001</v>
          </cell>
        </row>
        <row r="5402">
          <cell r="B5402" t="str">
            <v>Tmem184a</v>
          </cell>
          <cell r="C5402" t="str">
            <v>transmembrane protein 184A isoform X1</v>
          </cell>
          <cell r="D5402">
            <v>-0.121888435</v>
          </cell>
          <cell r="E5402">
            <v>0.86919134300000001</v>
          </cell>
          <cell r="F5402" t="str">
            <v>38.1 ± 5.2</v>
          </cell>
          <cell r="G5402" t="str">
            <v>37.8 ± 7.0</v>
          </cell>
          <cell r="H5402">
            <v>0.121888435</v>
          </cell>
        </row>
        <row r="5403">
          <cell r="B5403" t="str">
            <v>Alkbh6</v>
          </cell>
          <cell r="C5403" t="str">
            <v>alpha-ketoglutarate-dependent dioxygenase alkB homolog 6</v>
          </cell>
          <cell r="D5403">
            <v>-0.121865749</v>
          </cell>
          <cell r="E5403">
            <v>0.88286852599999999</v>
          </cell>
          <cell r="F5403" t="str">
            <v>42.7 ± 3.6</v>
          </cell>
          <cell r="G5403" t="str">
            <v>42.6 ± 2.6</v>
          </cell>
          <cell r="H5403">
            <v>0.121865749</v>
          </cell>
        </row>
        <row r="5404">
          <cell r="B5404" t="str">
            <v>Fdps</v>
          </cell>
          <cell r="C5404" t="str">
            <v>farnesyl pyrophosphate synthase isoform 1 precursor</v>
          </cell>
          <cell r="D5404">
            <v>0.12185140899999999</v>
          </cell>
          <cell r="E5404">
            <v>0.82632642099999998</v>
          </cell>
          <cell r="F5404" t="str">
            <v>237.8 ± 11.5</v>
          </cell>
          <cell r="G5404" t="str">
            <v>279.9 ± 39.9</v>
          </cell>
          <cell r="H5404">
            <v>0.12185140899999999</v>
          </cell>
        </row>
        <row r="5405">
          <cell r="B5405" t="str">
            <v>Gtf2h4</v>
          </cell>
          <cell r="C5405" t="str">
            <v>general transcription factor IIH subunit 4</v>
          </cell>
          <cell r="D5405">
            <v>0.121845571</v>
          </cell>
          <cell r="E5405">
            <v>0.86819629399999998</v>
          </cell>
          <cell r="F5405" t="str">
            <v>28.1 ± 1.8</v>
          </cell>
          <cell r="G5405" t="str">
            <v>33.0 ± 1.1</v>
          </cell>
          <cell r="H5405">
            <v>0.121845571</v>
          </cell>
        </row>
        <row r="5406">
          <cell r="B5406" t="str">
            <v>S100a6</v>
          </cell>
          <cell r="C5406" t="str">
            <v>protein S100-A6</v>
          </cell>
          <cell r="D5406">
            <v>-0.12184401</v>
          </cell>
          <cell r="E5406">
            <v>0.84835419999999995</v>
          </cell>
          <cell r="F5406" t="str">
            <v>2100.4 ± 287.9</v>
          </cell>
          <cell r="G5406" t="str">
            <v>2084.3 ± 304.6</v>
          </cell>
          <cell r="H5406">
            <v>0.12184401</v>
          </cell>
        </row>
        <row r="5407">
          <cell r="B5407" t="str">
            <v>Aimp1</v>
          </cell>
          <cell r="C5407" t="str">
            <v>aminoacyl tRNA synthase complex-interacting multifunctional protein 1</v>
          </cell>
          <cell r="D5407">
            <v>-0.121801328</v>
          </cell>
          <cell r="E5407">
            <v>0.84651659199999996</v>
          </cell>
          <cell r="F5407" t="str">
            <v>138.4 ± 14.2</v>
          </cell>
          <cell r="G5407" t="str">
            <v>138.1 ± 9.4</v>
          </cell>
          <cell r="H5407">
            <v>0.121801328</v>
          </cell>
        </row>
        <row r="5408">
          <cell r="B5408" t="str">
            <v>Ghitm</v>
          </cell>
          <cell r="C5408" t="str">
            <v>growth hormone-inducible transmembrane protein</v>
          </cell>
          <cell r="D5408">
            <v>-0.12176975299999999</v>
          </cell>
          <cell r="E5408">
            <v>0.85374850499999999</v>
          </cell>
          <cell r="F5408" t="str">
            <v>130.0 ± 11.2</v>
          </cell>
          <cell r="G5408" t="str">
            <v>129.1 ± 22.0</v>
          </cell>
          <cell r="H5408">
            <v>0.12176975299999999</v>
          </cell>
        </row>
        <row r="5409">
          <cell r="B5409" t="str">
            <v>B3galt2</v>
          </cell>
          <cell r="C5409" t="str">
            <v>beta-1,3-galactosyltransferase 2</v>
          </cell>
          <cell r="D5409">
            <v>-0.121755365</v>
          </cell>
          <cell r="E5409">
            <v>0.94821309300000001</v>
          </cell>
          <cell r="F5409" t="str">
            <v>1.8 ± 0.9</v>
          </cell>
          <cell r="G5409" t="str">
            <v>1.7 ± 0.2</v>
          </cell>
          <cell r="H5409">
            <v>0.121755365</v>
          </cell>
        </row>
        <row r="5410">
          <cell r="B5410" t="str">
            <v>Elovl7</v>
          </cell>
          <cell r="C5410" t="str">
            <v>elongation of very long chain fatty acids protein 7</v>
          </cell>
          <cell r="D5410">
            <v>0.121693615</v>
          </cell>
          <cell r="E5410">
            <v>0.85410366400000004</v>
          </cell>
          <cell r="F5410" t="str">
            <v>27.7 ± 4.2</v>
          </cell>
          <cell r="G5410" t="str">
            <v>32.7 ± 1.7</v>
          </cell>
          <cell r="H5410">
            <v>0.121693615</v>
          </cell>
        </row>
        <row r="5411">
          <cell r="B5411" t="str">
            <v>Cactin</v>
          </cell>
          <cell r="C5411" t="str">
            <v>cactin</v>
          </cell>
          <cell r="D5411">
            <v>-0.12167797900000001</v>
          </cell>
          <cell r="E5411">
            <v>0.84651659199999996</v>
          </cell>
          <cell r="F5411" t="str">
            <v>49.2 ± 4.8</v>
          </cell>
          <cell r="G5411" t="str">
            <v>49.1 ± 2.4</v>
          </cell>
          <cell r="H5411">
            <v>0.12167797900000001</v>
          </cell>
        </row>
        <row r="5412">
          <cell r="B5412" t="str">
            <v>Neil1</v>
          </cell>
          <cell r="C5412" t="str">
            <v>endonuclease 8-like 1 isoform X1</v>
          </cell>
          <cell r="D5412">
            <v>0.121608682</v>
          </cell>
          <cell r="E5412">
            <v>0.92350986000000002</v>
          </cell>
          <cell r="F5412" t="str">
            <v>13.6 ± 1.6</v>
          </cell>
          <cell r="G5412" t="str">
            <v>16.0 ± 1.6</v>
          </cell>
          <cell r="H5412">
            <v>0.121608682</v>
          </cell>
        </row>
        <row r="5413">
          <cell r="B5413" t="str">
            <v>Cers2</v>
          </cell>
          <cell r="C5413" t="str">
            <v>ceramide synthase 2 isoform X1</v>
          </cell>
          <cell r="D5413">
            <v>-0.121593593</v>
          </cell>
          <cell r="E5413">
            <v>0.81277184499999999</v>
          </cell>
          <cell r="F5413" t="str">
            <v>192.4 ± 8.2</v>
          </cell>
          <cell r="G5413" t="str">
            <v>191.6 ± 13.7</v>
          </cell>
          <cell r="H5413">
            <v>0.121593593</v>
          </cell>
        </row>
        <row r="5414">
          <cell r="B5414" t="str">
            <v>Eogt</v>
          </cell>
          <cell r="C5414" t="str">
            <v>EGF domain-specific O-linked N-acetylglucosamine transferase isoform X2</v>
          </cell>
          <cell r="D5414">
            <v>-0.121577935</v>
          </cell>
          <cell r="E5414">
            <v>0.87243770799999998</v>
          </cell>
          <cell r="F5414" t="str">
            <v>12.2 ± 1.2</v>
          </cell>
          <cell r="G5414" t="str">
            <v>12.1 ± 1.5</v>
          </cell>
          <cell r="H5414">
            <v>0.121577935</v>
          </cell>
        </row>
        <row r="5415">
          <cell r="B5415" t="str">
            <v>Ube2l3</v>
          </cell>
          <cell r="C5415" t="str">
            <v>ubiquitin-conjugating enzyme E2 L3 isoform X1</v>
          </cell>
          <cell r="D5415">
            <v>-0.121573941</v>
          </cell>
          <cell r="E5415">
            <v>0.80270372800000001</v>
          </cell>
          <cell r="F5415" t="str">
            <v>67.3 ± 4.2</v>
          </cell>
          <cell r="G5415" t="str">
            <v>66.8 ± 2.9</v>
          </cell>
          <cell r="H5415">
            <v>0.121573941</v>
          </cell>
        </row>
        <row r="5416">
          <cell r="B5416" t="str">
            <v>Taok1</v>
          </cell>
          <cell r="C5416" t="str">
            <v>serine/threonine-protein kinase TAO1 isoform X1</v>
          </cell>
          <cell r="D5416">
            <v>0.121570809</v>
          </cell>
          <cell r="E5416">
            <v>0.80674274400000001</v>
          </cell>
          <cell r="F5416" t="str">
            <v>50.3 ± 5.1</v>
          </cell>
          <cell r="G5416" t="str">
            <v>58.9 ± 3.5</v>
          </cell>
          <cell r="H5416">
            <v>0.121570809</v>
          </cell>
        </row>
        <row r="5417">
          <cell r="B5417" t="str">
            <v>Sept10</v>
          </cell>
          <cell r="C5417" t="str">
            <v>septin-10 isoform 1</v>
          </cell>
          <cell r="D5417">
            <v>0.12155402</v>
          </cell>
          <cell r="E5417">
            <v>0.83906338999999996</v>
          </cell>
          <cell r="F5417" t="str">
            <v>51.9 ± 1.0</v>
          </cell>
          <cell r="G5417" t="str">
            <v>61.1 ± 7.3</v>
          </cell>
          <cell r="H5417">
            <v>0.12155402</v>
          </cell>
        </row>
        <row r="5418">
          <cell r="B5418" t="str">
            <v>Tbl1x</v>
          </cell>
          <cell r="C5418" t="str">
            <v>F-box-like/WD repeat-containing protein TBL1X isoform X1</v>
          </cell>
          <cell r="D5418">
            <v>-0.121542867</v>
          </cell>
          <cell r="E5418">
            <v>0.804588309</v>
          </cell>
          <cell r="F5418" t="str">
            <v>52.7 ± 5.2</v>
          </cell>
          <cell r="G5418" t="str">
            <v>52.2 ± 3.0</v>
          </cell>
          <cell r="H5418">
            <v>0.121542867</v>
          </cell>
        </row>
        <row r="5419">
          <cell r="B5419" t="str">
            <v>Cog1</v>
          </cell>
          <cell r="C5419" t="str">
            <v>conserved oligomeric Golgi complex subunit 1 isoform X3</v>
          </cell>
          <cell r="D5419">
            <v>-0.12151788199999999</v>
          </cell>
          <cell r="E5419">
            <v>0.83653056100000001</v>
          </cell>
          <cell r="F5419" t="str">
            <v>31.3 ± 1.6</v>
          </cell>
          <cell r="G5419" t="str">
            <v>31.1 ± 2.5</v>
          </cell>
          <cell r="H5419">
            <v>0.12151788199999999</v>
          </cell>
        </row>
        <row r="5420">
          <cell r="B5420" t="str">
            <v>Tsta3</v>
          </cell>
          <cell r="C5420" t="str">
            <v>GDP-L-fucose synthase isoform X4</v>
          </cell>
          <cell r="D5420">
            <v>-0.12141949</v>
          </cell>
          <cell r="E5420">
            <v>0.836531464</v>
          </cell>
          <cell r="F5420" t="str">
            <v>76.0 ± 0.8</v>
          </cell>
          <cell r="G5420" t="str">
            <v>75.7 ± 5.2</v>
          </cell>
          <cell r="H5420">
            <v>0.12141949</v>
          </cell>
        </row>
        <row r="5421">
          <cell r="B5421" t="str">
            <v>Mid2</v>
          </cell>
          <cell r="C5421" t="str">
            <v>probable E3 ubiquitin-protein ligase MID2</v>
          </cell>
          <cell r="D5421">
            <v>0.12140445699999999</v>
          </cell>
          <cell r="E5421">
            <v>0.86817193800000003</v>
          </cell>
          <cell r="F5421" t="str">
            <v>8.9 ± 1.4</v>
          </cell>
          <cell r="G5421" t="str">
            <v>10.4 ± 1.0</v>
          </cell>
          <cell r="H5421">
            <v>0.12140445699999999</v>
          </cell>
        </row>
        <row r="5422">
          <cell r="B5422" t="str">
            <v>Heatr1</v>
          </cell>
          <cell r="C5422" t="str">
            <v>HEAT repeat-containing protein 1</v>
          </cell>
          <cell r="D5422">
            <v>0.121403254</v>
          </cell>
          <cell r="E5422">
            <v>0.80979569500000004</v>
          </cell>
          <cell r="F5422" t="str">
            <v>26.0 ± 2.3</v>
          </cell>
          <cell r="G5422" t="str">
            <v>30.5 ± 1.0</v>
          </cell>
          <cell r="H5422">
            <v>0.121403254</v>
          </cell>
        </row>
        <row r="5423">
          <cell r="B5423" t="str">
            <v>Ctdsp2</v>
          </cell>
          <cell r="C5423" t="str">
            <v>carboxy-terminal domain RNA polymerase II polypeptide A small phosphatase 2 isoform a</v>
          </cell>
          <cell r="D5423">
            <v>-0.121398969</v>
          </cell>
          <cell r="E5423">
            <v>0.80979569500000004</v>
          </cell>
          <cell r="F5423" t="str">
            <v>95.2 ± 6.7</v>
          </cell>
          <cell r="G5423" t="str">
            <v>93.7 ± 6.4</v>
          </cell>
          <cell r="H5423">
            <v>0.121398969</v>
          </cell>
        </row>
        <row r="5424">
          <cell r="B5424" t="str">
            <v>Med18</v>
          </cell>
          <cell r="C5424" t="str">
            <v>mediator of RNA polymerase II transcription subunit 18</v>
          </cell>
          <cell r="D5424">
            <v>0.121380137</v>
          </cell>
          <cell r="E5424">
            <v>0.91123341899999999</v>
          </cell>
          <cell r="F5424" t="str">
            <v>13.2 ± 0.9</v>
          </cell>
          <cell r="G5424" t="str">
            <v>15.6 ± 0.8</v>
          </cell>
          <cell r="H5424">
            <v>0.121380137</v>
          </cell>
        </row>
        <row r="5425">
          <cell r="B5425" t="str">
            <v>Pex26</v>
          </cell>
          <cell r="C5425" t="str">
            <v>peroxisome assembly protein 26 isoform X3</v>
          </cell>
          <cell r="D5425">
            <v>-0.121329565</v>
          </cell>
          <cell r="E5425">
            <v>0.89094287900000002</v>
          </cell>
          <cell r="F5425" t="str">
            <v>16.4 ± 1.4</v>
          </cell>
          <cell r="G5425" t="str">
            <v>16.3 ± 3.6</v>
          </cell>
          <cell r="H5425">
            <v>0.121329565</v>
          </cell>
        </row>
        <row r="5426">
          <cell r="B5426" t="str">
            <v>Eml6</v>
          </cell>
          <cell r="C5426" t="str">
            <v>echinoderm microtubule-associated protein-like 6</v>
          </cell>
          <cell r="D5426">
            <v>0.121158353</v>
          </cell>
          <cell r="E5426">
            <v>0.88286852599999999</v>
          </cell>
          <cell r="F5426" t="str">
            <v>4.9 ± 0.8</v>
          </cell>
          <cell r="G5426" t="str">
            <v>5.8 ± 0.0</v>
          </cell>
          <cell r="H5426">
            <v>0.121158353</v>
          </cell>
        </row>
        <row r="5427">
          <cell r="B5427" t="str">
            <v>Rtca</v>
          </cell>
          <cell r="C5427" t="str">
            <v>RNA 3'-terminal phosphate cyclase isoform X2</v>
          </cell>
          <cell r="D5427">
            <v>0.12112413499999999</v>
          </cell>
          <cell r="E5427">
            <v>0.870434924</v>
          </cell>
          <cell r="F5427" t="str">
            <v>45.4 ± 2.7</v>
          </cell>
          <cell r="G5427" t="str">
            <v>53.5 ± 10.5</v>
          </cell>
          <cell r="H5427">
            <v>0.12112413499999999</v>
          </cell>
        </row>
        <row r="5428">
          <cell r="B5428" t="str">
            <v>Itpkb</v>
          </cell>
          <cell r="C5428" t="str">
            <v>inositol-trisphosphate 3-kinase B isoform X2</v>
          </cell>
          <cell r="D5428">
            <v>-0.121064143</v>
          </cell>
          <cell r="E5428">
            <v>0.92331824600000001</v>
          </cell>
          <cell r="F5428" t="str">
            <v>11.4 ± 5.0</v>
          </cell>
          <cell r="G5428" t="str">
            <v>11.1 ± 1.4</v>
          </cell>
          <cell r="H5428">
            <v>0.121064143</v>
          </cell>
        </row>
        <row r="5429">
          <cell r="B5429" t="str">
            <v>Ap1m1</v>
          </cell>
          <cell r="C5429" t="str">
            <v>AP-1 complex subunit mu-1</v>
          </cell>
          <cell r="D5429">
            <v>0.121050519</v>
          </cell>
          <cell r="E5429">
            <v>0.85318960399999999</v>
          </cell>
          <cell r="F5429" t="str">
            <v>31.2 ± 5.0</v>
          </cell>
          <cell r="G5429" t="str">
            <v>36.5 ± 2.0</v>
          </cell>
          <cell r="H5429">
            <v>0.121050519</v>
          </cell>
        </row>
        <row r="5430">
          <cell r="B5430" t="str">
            <v>Kptn</v>
          </cell>
          <cell r="C5430" t="str">
            <v>kaptin</v>
          </cell>
          <cell r="D5430">
            <v>0.121049975</v>
          </cell>
          <cell r="E5430">
            <v>0.90464229200000001</v>
          </cell>
          <cell r="F5430" t="str">
            <v>16.2 ± 1.2</v>
          </cell>
          <cell r="G5430" t="str">
            <v>19.1 ± 1.6</v>
          </cell>
          <cell r="H5430">
            <v>0.121049975</v>
          </cell>
        </row>
        <row r="5431">
          <cell r="B5431" t="str">
            <v>Rab10</v>
          </cell>
          <cell r="C5431" t="str">
            <v>ras-related protein Rab-10</v>
          </cell>
          <cell r="D5431">
            <v>0.121008166</v>
          </cell>
          <cell r="E5431">
            <v>0.81703437499999998</v>
          </cell>
          <cell r="F5431" t="str">
            <v>115.1 ± 5.8</v>
          </cell>
          <cell r="G5431" t="str">
            <v>135.6 ± 2.4</v>
          </cell>
          <cell r="H5431">
            <v>0.121008166</v>
          </cell>
        </row>
        <row r="5432">
          <cell r="B5432" t="str">
            <v>Nup153</v>
          </cell>
          <cell r="C5432" t="str">
            <v>nuclear pore complex protein Nup153</v>
          </cell>
          <cell r="D5432">
            <v>0.120998394</v>
          </cell>
          <cell r="E5432">
            <v>0.80216588099999997</v>
          </cell>
          <cell r="F5432" t="str">
            <v>72.3 ± 1.8</v>
          </cell>
          <cell r="G5432" t="str">
            <v>85.0 ± 3.6</v>
          </cell>
          <cell r="H5432">
            <v>0.120998394</v>
          </cell>
        </row>
        <row r="5433">
          <cell r="B5433" t="str">
            <v>Isy1</v>
          </cell>
          <cell r="C5433" t="str">
            <v>pre-mRNA-splicing factor ISY1 homolog</v>
          </cell>
          <cell r="D5433">
            <v>-0.120948497</v>
          </cell>
          <cell r="E5433">
            <v>0.89152602599999997</v>
          </cell>
          <cell r="F5433" t="str">
            <v>14.3 ± 0.3</v>
          </cell>
          <cell r="G5433" t="str">
            <v>14.2 ± 3.3</v>
          </cell>
          <cell r="H5433">
            <v>0.120948497</v>
          </cell>
        </row>
        <row r="5434">
          <cell r="B5434" t="str">
            <v>Afg3l2</v>
          </cell>
          <cell r="C5434" t="str">
            <v>AFG3-like protein 2 isoform X1</v>
          </cell>
          <cell r="D5434">
            <v>0.12090761</v>
          </cell>
          <cell r="E5434">
            <v>0.86482815899999999</v>
          </cell>
          <cell r="F5434" t="str">
            <v>16.7 ± 0.8</v>
          </cell>
          <cell r="G5434" t="str">
            <v>19.6 ± 1.4</v>
          </cell>
          <cell r="H5434">
            <v>0.12090761</v>
          </cell>
        </row>
        <row r="5435">
          <cell r="B5435" t="str">
            <v>Tango2</v>
          </cell>
          <cell r="C5435" t="str">
            <v>transport and Golgi organization 2 homolog isoform X3</v>
          </cell>
          <cell r="D5435">
            <v>0.120904463</v>
          </cell>
          <cell r="E5435">
            <v>0.93594038899999998</v>
          </cell>
          <cell r="F5435" t="str">
            <v>9.1 ± 0.7</v>
          </cell>
          <cell r="G5435" t="str">
            <v>10.8 ± 2.6</v>
          </cell>
          <cell r="H5435">
            <v>0.120904463</v>
          </cell>
        </row>
        <row r="5436">
          <cell r="B5436" t="str">
            <v>Pddc1</v>
          </cell>
          <cell r="C5436" t="str">
            <v>Parkinson disease 7 domain-containing protein 1 isoform X1</v>
          </cell>
          <cell r="D5436">
            <v>-0.120880565</v>
          </cell>
          <cell r="E5436">
            <v>0.88411074599999995</v>
          </cell>
          <cell r="F5436" t="str">
            <v>28.5 ± 1.1</v>
          </cell>
          <cell r="G5436" t="str">
            <v>28.3 ± 4.1</v>
          </cell>
          <cell r="H5436">
            <v>0.120880565</v>
          </cell>
        </row>
        <row r="5437">
          <cell r="B5437" t="str">
            <v>Alg10b</v>
          </cell>
          <cell r="C5437" t="str">
            <v>putative Dol-P-Glc:Glc(2)Man(9)GlcNAc(2)-PP-Dol alpha-1,2-glucosyltransferase</v>
          </cell>
          <cell r="D5437">
            <v>0.120856412</v>
          </cell>
          <cell r="E5437">
            <v>0.80270372800000001</v>
          </cell>
          <cell r="F5437" t="str">
            <v>53.2 ± 3.1</v>
          </cell>
          <cell r="G5437" t="str">
            <v>62.4 ± 2.3</v>
          </cell>
          <cell r="H5437">
            <v>0.120856412</v>
          </cell>
        </row>
        <row r="5438">
          <cell r="B5438" t="str">
            <v>Gart</v>
          </cell>
          <cell r="C5438" t="str">
            <v>trifunctional purine biosynthetic protein adenosine-3 isoform X1</v>
          </cell>
          <cell r="D5438">
            <v>0.120854635</v>
          </cell>
          <cell r="E5438">
            <v>0.81424001899999998</v>
          </cell>
          <cell r="F5438" t="str">
            <v>75.8 ± 3.6</v>
          </cell>
          <cell r="G5438" t="str">
            <v>89.3 ± 3.6</v>
          </cell>
          <cell r="H5438">
            <v>0.120854635</v>
          </cell>
        </row>
        <row r="5439">
          <cell r="B5439" t="str">
            <v>Clcn6</v>
          </cell>
          <cell r="C5439" t="str">
            <v>chloride transport protein 6 isoform X1</v>
          </cell>
          <cell r="D5439">
            <v>0.12084038900000001</v>
          </cell>
          <cell r="E5439">
            <v>0.90490751599999997</v>
          </cell>
          <cell r="F5439" t="str">
            <v>7.7 ± 1.1</v>
          </cell>
          <cell r="G5439" t="str">
            <v>9.0 ± 0.2</v>
          </cell>
          <cell r="H5439">
            <v>0.12084038900000001</v>
          </cell>
        </row>
        <row r="5440">
          <cell r="B5440" t="str">
            <v>Srr</v>
          </cell>
          <cell r="C5440" t="str">
            <v>serine racemase isoform X4</v>
          </cell>
          <cell r="D5440">
            <v>0.120664835</v>
          </cell>
          <cell r="E5440">
            <v>0.84388742000000005</v>
          </cell>
          <cell r="F5440" t="str">
            <v>34.6 ± 2.2</v>
          </cell>
          <cell r="G5440" t="str">
            <v>40.8 ± 2.7</v>
          </cell>
          <cell r="H5440">
            <v>0.120664835</v>
          </cell>
        </row>
        <row r="5441">
          <cell r="B5441" t="str">
            <v>Ppp1r11</v>
          </cell>
          <cell r="C5441" t="str">
            <v>protein phosphatase 1 regulatory subunit 11</v>
          </cell>
          <cell r="D5441">
            <v>0.120613734</v>
          </cell>
          <cell r="E5441">
            <v>0.84560842700000005</v>
          </cell>
          <cell r="F5441" t="str">
            <v>65.1 ± 3.4</v>
          </cell>
          <cell r="G5441" t="str">
            <v>76.6 ± 3.9</v>
          </cell>
          <cell r="H5441">
            <v>0.120613734</v>
          </cell>
        </row>
        <row r="5442">
          <cell r="B5442" t="str">
            <v>Kctd10</v>
          </cell>
          <cell r="C5442" t="str">
            <v>BTB/POZ domain-containing adapter for CUL3-mediated RhoA degradation protein 3 isoform 1</v>
          </cell>
          <cell r="D5442">
            <v>-0.120564374</v>
          </cell>
          <cell r="E5442">
            <v>0.85346219999999995</v>
          </cell>
          <cell r="F5442" t="str">
            <v>77.8 ± 14.9</v>
          </cell>
          <cell r="G5442" t="str">
            <v>77.0 ± 11.4</v>
          </cell>
          <cell r="H5442">
            <v>0.120564374</v>
          </cell>
        </row>
        <row r="5443">
          <cell r="B5443" t="str">
            <v>Fbxo18</v>
          </cell>
          <cell r="C5443" t="str">
            <v>F-box DNA helicase 1 isoform X2</v>
          </cell>
          <cell r="D5443">
            <v>0.12054841099999999</v>
          </cell>
          <cell r="E5443">
            <v>0.81314393600000001</v>
          </cell>
          <cell r="F5443" t="str">
            <v>46.7 ± 3.8</v>
          </cell>
          <cell r="G5443" t="str">
            <v>54.7 ± 3.8</v>
          </cell>
          <cell r="H5443">
            <v>0.12054841099999999</v>
          </cell>
        </row>
        <row r="5444">
          <cell r="B5444" t="str">
            <v>Atf1</v>
          </cell>
          <cell r="C5444" t="str">
            <v>cyclic AMP-dependent transcription factor ATF-1 isoform X1</v>
          </cell>
          <cell r="D5444">
            <v>-0.120526303</v>
          </cell>
          <cell r="E5444">
            <v>0.87502565499999996</v>
          </cell>
          <cell r="F5444" t="str">
            <v>21.3 ± 2.0</v>
          </cell>
          <cell r="G5444" t="str">
            <v>21.1 ± 2.0</v>
          </cell>
          <cell r="H5444">
            <v>0.120526303</v>
          </cell>
        </row>
        <row r="5445">
          <cell r="B5445" t="str">
            <v>Pphln1</v>
          </cell>
          <cell r="C5445" t="str">
            <v>periphilin-1 isoform 4</v>
          </cell>
          <cell r="D5445">
            <v>0.120498613</v>
          </cell>
          <cell r="E5445">
            <v>0.83379889200000001</v>
          </cell>
          <cell r="F5445" t="str">
            <v>23.0 ± 1.8</v>
          </cell>
          <cell r="G5445" t="str">
            <v>27.8 ± 1.0</v>
          </cell>
          <cell r="H5445">
            <v>0.120498613</v>
          </cell>
        </row>
        <row r="5446">
          <cell r="B5446" t="str">
            <v>Uba5</v>
          </cell>
          <cell r="C5446" t="str">
            <v>ubiquitin-like modifier-activating enzyme 5</v>
          </cell>
          <cell r="D5446">
            <v>0.12047590900000001</v>
          </cell>
          <cell r="E5446">
            <v>0.89035189400000003</v>
          </cell>
          <cell r="F5446" t="str">
            <v>17.3 ± 2.9</v>
          </cell>
          <cell r="G5446" t="str">
            <v>20.3 ± 2.4</v>
          </cell>
          <cell r="H5446">
            <v>0.12047590900000001</v>
          </cell>
        </row>
        <row r="5447">
          <cell r="B5447" t="str">
            <v>Otud3</v>
          </cell>
          <cell r="C5447" t="str">
            <v>OTU domain-containing protein 3 isoform X3</v>
          </cell>
          <cell r="D5447">
            <v>-0.120428807</v>
          </cell>
          <cell r="E5447">
            <v>0.92331824600000001</v>
          </cell>
          <cell r="F5447" t="str">
            <v>10.7 ± 1.2</v>
          </cell>
          <cell r="G5447" t="str">
            <v>10.6 ± 1.2</v>
          </cell>
          <cell r="H5447">
            <v>0.120428807</v>
          </cell>
        </row>
        <row r="5448">
          <cell r="B5448" t="str">
            <v>Gtf3c3</v>
          </cell>
          <cell r="C5448" t="str">
            <v>general transcription factor 3C polypeptide 3</v>
          </cell>
          <cell r="D5448">
            <v>0.120420878</v>
          </cell>
          <cell r="E5448">
            <v>0.83749099900000001</v>
          </cell>
          <cell r="F5448" t="str">
            <v>23.4 ± 1.4</v>
          </cell>
          <cell r="G5448" t="str">
            <v>27.5 ± 2.5</v>
          </cell>
          <cell r="H5448">
            <v>0.120420878</v>
          </cell>
        </row>
        <row r="5449">
          <cell r="B5449" t="str">
            <v>Limk1</v>
          </cell>
          <cell r="C5449" t="str">
            <v>LIM domain kinase 1 isoform X1</v>
          </cell>
          <cell r="D5449">
            <v>-0.120349255</v>
          </cell>
          <cell r="E5449">
            <v>0.91241856499999996</v>
          </cell>
          <cell r="F5449" t="str">
            <v>7.9 ± 1.4</v>
          </cell>
          <cell r="G5449" t="str">
            <v>8.0 ± 0.7</v>
          </cell>
          <cell r="H5449">
            <v>0.120349255</v>
          </cell>
        </row>
        <row r="5450">
          <cell r="B5450" t="str">
            <v>Tubgcp5</v>
          </cell>
          <cell r="C5450" t="str">
            <v>gamma-tubulin complex component 5 isoform X1</v>
          </cell>
          <cell r="D5450">
            <v>0.12033782599999999</v>
          </cell>
          <cell r="E5450">
            <v>0.84718106800000004</v>
          </cell>
          <cell r="F5450" t="str">
            <v>16.9 ± 2.2</v>
          </cell>
          <cell r="G5450" t="str">
            <v>19.8 ± 1.2</v>
          </cell>
          <cell r="H5450">
            <v>0.12033782599999999</v>
          </cell>
        </row>
        <row r="5451">
          <cell r="B5451" t="str">
            <v>Rrp9</v>
          </cell>
          <cell r="C5451" t="str">
            <v>U3 small nucleolar RNA-interacting protein 2</v>
          </cell>
          <cell r="D5451">
            <v>-0.12032755000000001</v>
          </cell>
          <cell r="E5451">
            <v>0.89959682500000004</v>
          </cell>
          <cell r="F5451" t="str">
            <v>25.0 ± 3.2</v>
          </cell>
          <cell r="G5451" t="str">
            <v>25.0 ± 1.4</v>
          </cell>
          <cell r="H5451">
            <v>0.12032755000000001</v>
          </cell>
        </row>
        <row r="5452">
          <cell r="B5452" t="str">
            <v>Rpl23a</v>
          </cell>
          <cell r="C5452" t="str">
            <v>60S ribosomal protein L23a</v>
          </cell>
          <cell r="D5452">
            <v>-0.12030001899999999</v>
          </cell>
          <cell r="E5452">
            <v>0.83924822899999996</v>
          </cell>
          <cell r="F5452" t="str">
            <v>950.5 ± 45.6</v>
          </cell>
          <cell r="G5452" t="str">
            <v>947.6 ± 108.6</v>
          </cell>
          <cell r="H5452">
            <v>0.12030001899999999</v>
          </cell>
        </row>
        <row r="5453">
          <cell r="B5453" t="str">
            <v>Cdc42bpa</v>
          </cell>
          <cell r="C5453" t="str">
            <v>serine/threonine-protein kinase MRCK alpha</v>
          </cell>
          <cell r="D5453">
            <v>-0.12027544599999999</v>
          </cell>
          <cell r="E5453">
            <v>0.83354264199999994</v>
          </cell>
          <cell r="F5453" t="str">
            <v>47.6 ± 8.3</v>
          </cell>
          <cell r="G5453" t="str">
            <v>47.7 ± 2.6</v>
          </cell>
          <cell r="H5453">
            <v>0.12027544599999999</v>
          </cell>
        </row>
        <row r="5454">
          <cell r="B5454" t="str">
            <v>Smarca4</v>
          </cell>
          <cell r="C5454" t="str">
            <v>transcription activator BRG1 isoform X11</v>
          </cell>
          <cell r="D5454">
            <v>-0.120266691</v>
          </cell>
          <cell r="E5454">
            <v>0.81422524100000004</v>
          </cell>
          <cell r="F5454" t="str">
            <v>89.5 ± 13.8</v>
          </cell>
          <cell r="G5454" t="str">
            <v>88.5 ± 5.6</v>
          </cell>
          <cell r="H5454">
            <v>0.120266691</v>
          </cell>
        </row>
        <row r="5455">
          <cell r="B5455" t="str">
            <v>Dnaaf5</v>
          </cell>
          <cell r="C5455" t="str">
            <v>dynein, axonemal assembly factor 5</v>
          </cell>
          <cell r="D5455">
            <v>-0.120256214</v>
          </cell>
          <cell r="E5455">
            <v>0.86482815899999999</v>
          </cell>
          <cell r="F5455" t="str">
            <v>19.3 ± 2.3</v>
          </cell>
          <cell r="G5455" t="str">
            <v>19.1 ± 2.7</v>
          </cell>
          <cell r="H5455">
            <v>0.120256214</v>
          </cell>
        </row>
        <row r="5456">
          <cell r="B5456" t="str">
            <v>Tbc1d24</v>
          </cell>
          <cell r="C5456" t="str">
            <v>TBC1 domain family member 24 isoform b</v>
          </cell>
          <cell r="D5456">
            <v>0.120227209</v>
          </cell>
          <cell r="E5456">
            <v>0.85651748299999997</v>
          </cell>
          <cell r="F5456" t="str">
            <v>9.3 ± 1.2</v>
          </cell>
          <cell r="G5456" t="str">
            <v>11.0 ± 0.1</v>
          </cell>
          <cell r="H5456">
            <v>0.120227209</v>
          </cell>
        </row>
        <row r="5457">
          <cell r="B5457" t="str">
            <v>Ino80c</v>
          </cell>
          <cell r="C5457" t="str">
            <v>INO80 complex subunit C</v>
          </cell>
          <cell r="D5457">
            <v>-0.12017662699999999</v>
          </cell>
          <cell r="E5457">
            <v>0.89959682500000004</v>
          </cell>
          <cell r="F5457" t="str">
            <v>11.1 ± 0.9</v>
          </cell>
          <cell r="G5457" t="str">
            <v>11.1 ± 0.1</v>
          </cell>
          <cell r="H5457">
            <v>0.12017662699999999</v>
          </cell>
        </row>
        <row r="5458">
          <cell r="B5458" t="str">
            <v>Slc25a33</v>
          </cell>
          <cell r="C5458" t="str">
            <v>solute carrier family 25 member 33</v>
          </cell>
          <cell r="D5458">
            <v>-0.120174422</v>
          </cell>
          <cell r="E5458">
            <v>0.94524214399999995</v>
          </cell>
          <cell r="F5458" t="str">
            <v>19.3 ± 6.6</v>
          </cell>
          <cell r="G5458" t="str">
            <v>19.3 ± 7.1</v>
          </cell>
          <cell r="H5458">
            <v>0.120174422</v>
          </cell>
        </row>
        <row r="5459">
          <cell r="B5459" t="str">
            <v>Suv420h2</v>
          </cell>
          <cell r="C5459" t="str">
            <v>histone-lysine N-methyltransferase KMT5C isoform X2</v>
          </cell>
          <cell r="D5459">
            <v>0.12014662700000001</v>
          </cell>
          <cell r="E5459">
            <v>0.86979891099999995</v>
          </cell>
          <cell r="F5459" t="str">
            <v>18.7 ± 0.7</v>
          </cell>
          <cell r="G5459" t="str">
            <v>22.0 ± 1.9</v>
          </cell>
          <cell r="H5459">
            <v>0.12014662700000001</v>
          </cell>
        </row>
        <row r="5460">
          <cell r="B5460" t="str">
            <v>Usp39</v>
          </cell>
          <cell r="C5460" t="str">
            <v>U4/U6.U5 tri-snRNP-associated protein 2 isoform X1</v>
          </cell>
          <cell r="D5460">
            <v>-0.12010253999999999</v>
          </cell>
          <cell r="E5460">
            <v>0.85957667100000001</v>
          </cell>
          <cell r="F5460" t="str">
            <v>48.5 ± 2.4</v>
          </cell>
          <cell r="G5460" t="str">
            <v>48.2 ± 7.8</v>
          </cell>
          <cell r="H5460">
            <v>0.12010253999999999</v>
          </cell>
        </row>
        <row r="5461">
          <cell r="B5461" t="str">
            <v>Urb1</v>
          </cell>
          <cell r="C5461" t="str">
            <v>nucleolar pre-ribosomal-associated protein 1 isoform X1</v>
          </cell>
          <cell r="D5461">
            <v>0.12009238799999999</v>
          </cell>
          <cell r="E5461">
            <v>0.83829625100000005</v>
          </cell>
          <cell r="F5461" t="str">
            <v>15.9 ± 0.9</v>
          </cell>
          <cell r="G5461" t="str">
            <v>18.7 ± 0.5</v>
          </cell>
          <cell r="H5461">
            <v>0.12009238799999999</v>
          </cell>
        </row>
        <row r="5462">
          <cell r="B5462" t="str">
            <v>Ghdc</v>
          </cell>
          <cell r="C5462" t="str">
            <v>GH3 domain-containing protein isoform X1</v>
          </cell>
          <cell r="D5462">
            <v>0.120073202</v>
          </cell>
          <cell r="E5462">
            <v>0.92577472199999999</v>
          </cell>
          <cell r="F5462" t="str">
            <v>11.2 ± 2.2</v>
          </cell>
          <cell r="G5462" t="str">
            <v>13.2 ± 2.0</v>
          </cell>
          <cell r="H5462">
            <v>0.120073202</v>
          </cell>
        </row>
        <row r="5463">
          <cell r="B5463" t="str">
            <v>Armc7</v>
          </cell>
          <cell r="C5463" t="str">
            <v>armadillo repeat-containing protein 7 isoform X4</v>
          </cell>
          <cell r="D5463">
            <v>-0.120069702</v>
          </cell>
          <cell r="E5463">
            <v>0.92085975900000006</v>
          </cell>
          <cell r="F5463" t="str">
            <v>9.4 ± 0.0</v>
          </cell>
          <cell r="G5463" t="str">
            <v>9.4 ± 0.7</v>
          </cell>
          <cell r="H5463">
            <v>0.120069702</v>
          </cell>
        </row>
        <row r="5464">
          <cell r="B5464" t="str">
            <v>Cetn2</v>
          </cell>
          <cell r="C5464" t="str">
            <v>centrin-2</v>
          </cell>
          <cell r="D5464">
            <v>0.120056972</v>
          </cell>
          <cell r="E5464">
            <v>0.88041387199999999</v>
          </cell>
          <cell r="F5464" t="str">
            <v>27.2 ± 2.8</v>
          </cell>
          <cell r="G5464" t="str">
            <v>31.9 ± 1.7</v>
          </cell>
          <cell r="H5464">
            <v>0.120056972</v>
          </cell>
        </row>
        <row r="5465">
          <cell r="B5465" t="str">
            <v>Insig1</v>
          </cell>
          <cell r="C5465" t="str">
            <v>insulin-induced gene 1 protein</v>
          </cell>
          <cell r="D5465">
            <v>-0.120053216</v>
          </cell>
          <cell r="E5465">
            <v>0.84009067999999998</v>
          </cell>
          <cell r="F5465" t="str">
            <v>72.9 ± 10.9</v>
          </cell>
          <cell r="G5465" t="str">
            <v>72.2 ± 9.9</v>
          </cell>
          <cell r="H5465">
            <v>0.120053216</v>
          </cell>
        </row>
        <row r="5466">
          <cell r="B5466" t="str">
            <v>Mvp</v>
          </cell>
          <cell r="C5466" t="str">
            <v>major vault protein isoform X1</v>
          </cell>
          <cell r="D5466">
            <v>-0.119976238</v>
          </cell>
          <cell r="E5466">
            <v>0.85826985600000005</v>
          </cell>
          <cell r="F5466" t="str">
            <v>55.5 ± 1.2</v>
          </cell>
          <cell r="G5466" t="str">
            <v>55.4 ± 10.1</v>
          </cell>
          <cell r="H5466">
            <v>0.119976238</v>
          </cell>
        </row>
        <row r="5467">
          <cell r="B5467" t="str">
            <v>Gpatch2l</v>
          </cell>
          <cell r="C5467" t="str">
            <v>G patch domain-containing protein 2-like isoform X4</v>
          </cell>
          <cell r="D5467">
            <v>0.119965734</v>
          </cell>
          <cell r="E5467">
            <v>0.84981755000000003</v>
          </cell>
          <cell r="F5467" t="str">
            <v>27.9 ± 2.4</v>
          </cell>
          <cell r="G5467" t="str">
            <v>32.9 ± 0.3</v>
          </cell>
          <cell r="H5467">
            <v>0.119965734</v>
          </cell>
        </row>
        <row r="5468">
          <cell r="B5468" t="str">
            <v>Mapre1</v>
          </cell>
          <cell r="C5468" t="str">
            <v>microtubule-associated protein RP/EB family member 1</v>
          </cell>
          <cell r="D5468">
            <v>0.119956838</v>
          </cell>
          <cell r="E5468">
            <v>0.83763033499999995</v>
          </cell>
          <cell r="F5468" t="str">
            <v>36.9 ± 7.3</v>
          </cell>
          <cell r="G5468" t="str">
            <v>43.0 ± 1.8</v>
          </cell>
          <cell r="H5468">
            <v>0.119956838</v>
          </cell>
        </row>
        <row r="5469">
          <cell r="B5469" t="str">
            <v>Atp5b</v>
          </cell>
          <cell r="C5469" t="str">
            <v>ATP synthase subunit beta, mitochondrial precursor</v>
          </cell>
          <cell r="D5469">
            <v>0.119948811</v>
          </cell>
          <cell r="E5469">
            <v>0.86540610200000001</v>
          </cell>
          <cell r="F5469" t="str">
            <v>1317.6 ± 183.8</v>
          </cell>
          <cell r="G5469" t="str">
            <v>1557.8 ± 183.1</v>
          </cell>
          <cell r="H5469">
            <v>0.119948811</v>
          </cell>
        </row>
        <row r="5470">
          <cell r="B5470" t="str">
            <v>Kank3</v>
          </cell>
          <cell r="C5470" t="str">
            <v>KN motif and ankyrin repeat domain-containing protein 3</v>
          </cell>
          <cell r="D5470">
            <v>-0.119948055</v>
          </cell>
          <cell r="E5470">
            <v>0.89560898200000005</v>
          </cell>
          <cell r="F5470" t="str">
            <v>20.1 ± 5.5</v>
          </cell>
          <cell r="G5470" t="str">
            <v>19.8 ± 0.8</v>
          </cell>
          <cell r="H5470">
            <v>0.119948055</v>
          </cell>
        </row>
        <row r="5471">
          <cell r="B5471" t="str">
            <v>Nrip2</v>
          </cell>
          <cell r="C5471" t="str">
            <v>nuclear receptor-interacting protein 2 isoform 1</v>
          </cell>
          <cell r="D5471">
            <v>-0.11991264</v>
          </cell>
          <cell r="E5471">
            <v>0.96324157300000002</v>
          </cell>
          <cell r="F5471" t="str">
            <v>8.2 ± 1.2</v>
          </cell>
          <cell r="G5471" t="str">
            <v>8.1 ± 4.7</v>
          </cell>
          <cell r="H5471">
            <v>0.11991264</v>
          </cell>
        </row>
        <row r="5472">
          <cell r="B5472" t="str">
            <v>Zfp281</v>
          </cell>
          <cell r="C5472" t="str">
            <v>zinc finger protein 281</v>
          </cell>
          <cell r="D5472">
            <v>0.11988469</v>
          </cell>
          <cell r="E5472">
            <v>0.84459951</v>
          </cell>
          <cell r="F5472" t="str">
            <v>22.3 ± 1.1</v>
          </cell>
          <cell r="G5472" t="str">
            <v>26.1 ± 2.8</v>
          </cell>
          <cell r="H5472">
            <v>0.11988469</v>
          </cell>
        </row>
        <row r="5473">
          <cell r="B5473" t="str">
            <v>Prep</v>
          </cell>
          <cell r="C5473" t="str">
            <v>prolyl endopeptidase isoform X1</v>
          </cell>
          <cell r="D5473">
            <v>-0.119859693</v>
          </cell>
          <cell r="E5473">
            <v>0.84651114800000005</v>
          </cell>
          <cell r="F5473" t="str">
            <v>48.7 ± 3.0</v>
          </cell>
          <cell r="G5473" t="str">
            <v>48.7 ± 5.0</v>
          </cell>
          <cell r="H5473">
            <v>0.119859693</v>
          </cell>
        </row>
        <row r="5474">
          <cell r="B5474" t="str">
            <v>Rpa2</v>
          </cell>
          <cell r="C5474" t="str">
            <v>replication protein A 32 kDa subunit</v>
          </cell>
          <cell r="D5474">
            <v>0.11981327999999999</v>
          </cell>
          <cell r="E5474">
            <v>0.84459951</v>
          </cell>
          <cell r="F5474" t="str">
            <v>48.4 ± 1.1</v>
          </cell>
          <cell r="G5474" t="str">
            <v>56.9 ± 4.5</v>
          </cell>
          <cell r="H5474">
            <v>0.11981327999999999</v>
          </cell>
        </row>
        <row r="5475">
          <cell r="B5475" t="str">
            <v>Gnpat</v>
          </cell>
          <cell r="C5475" t="str">
            <v>dihydroxyacetone phosphate acyltransferase</v>
          </cell>
          <cell r="D5475">
            <v>-0.11979962</v>
          </cell>
          <cell r="E5475">
            <v>0.83597284999999999</v>
          </cell>
          <cell r="F5475" t="str">
            <v>59.6 ± 9.2</v>
          </cell>
          <cell r="G5475" t="str">
            <v>59.1 ± 1.9</v>
          </cell>
          <cell r="H5475">
            <v>0.11979962</v>
          </cell>
        </row>
        <row r="5476">
          <cell r="B5476" t="str">
            <v>Cul5</v>
          </cell>
          <cell r="C5476" t="str">
            <v>cullin-5 isoform 2</v>
          </cell>
          <cell r="D5476">
            <v>0.119789746</v>
          </cell>
          <cell r="E5476">
            <v>0.81785591000000002</v>
          </cell>
          <cell r="F5476" t="str">
            <v>26.5 ± 3.2</v>
          </cell>
          <cell r="G5476" t="str">
            <v>31.0 ± 1.3</v>
          </cell>
          <cell r="H5476">
            <v>0.119789746</v>
          </cell>
        </row>
        <row r="5477">
          <cell r="B5477" t="str">
            <v>Stra13</v>
          </cell>
          <cell r="C5477" t="str">
            <v>centromere protein X</v>
          </cell>
          <cell r="D5477">
            <v>0.119783766</v>
          </cell>
          <cell r="E5477">
            <v>0.92331824600000001</v>
          </cell>
          <cell r="F5477" t="str">
            <v>37.5 ± 5.8</v>
          </cell>
          <cell r="G5477" t="str">
            <v>44.4 ± 3.1</v>
          </cell>
          <cell r="H5477">
            <v>0.119783766</v>
          </cell>
        </row>
        <row r="5478">
          <cell r="B5478" t="str">
            <v>Cdk16</v>
          </cell>
          <cell r="C5478" t="str">
            <v>cyclin-dependent kinase 16 isoform X3</v>
          </cell>
          <cell r="D5478">
            <v>-0.119749486</v>
          </cell>
          <cell r="E5478">
            <v>0.83829625100000005</v>
          </cell>
          <cell r="F5478" t="str">
            <v>43.8 ± 5.0</v>
          </cell>
          <cell r="G5478" t="str">
            <v>43.5 ± 5.1</v>
          </cell>
          <cell r="H5478">
            <v>0.119749486</v>
          </cell>
        </row>
        <row r="5479">
          <cell r="B5479" t="str">
            <v>Mga</v>
          </cell>
          <cell r="C5479" t="str">
            <v>MAX gene-associated protein isoform X2</v>
          </cell>
          <cell r="D5479">
            <v>0.119748514</v>
          </cell>
          <cell r="E5479">
            <v>0.818866765</v>
          </cell>
          <cell r="F5479" t="str">
            <v>20.9 ± 1.8</v>
          </cell>
          <cell r="G5479" t="str">
            <v>24.6 ± 2.1</v>
          </cell>
          <cell r="H5479">
            <v>0.119748514</v>
          </cell>
        </row>
        <row r="5480">
          <cell r="B5480" t="str">
            <v>Rora</v>
          </cell>
          <cell r="C5480" t="str">
            <v>nuclear receptor ROR-alpha isoform X4</v>
          </cell>
          <cell r="D5480">
            <v>0.119669339</v>
          </cell>
          <cell r="E5480">
            <v>0.95247509600000002</v>
          </cell>
          <cell r="F5480" t="str">
            <v>1.1 ± 0.4</v>
          </cell>
          <cell r="G5480" t="str">
            <v>1.3 ± 0.2</v>
          </cell>
          <cell r="H5480">
            <v>0.119669339</v>
          </cell>
        </row>
        <row r="5481">
          <cell r="B5481" t="str">
            <v>Vps11</v>
          </cell>
          <cell r="C5481" t="str">
            <v>vacuolar protein sorting-associated protein 11 homolog isoform X2</v>
          </cell>
          <cell r="D5481">
            <v>-0.11961896800000001</v>
          </cell>
          <cell r="E5481">
            <v>0.83689369499999999</v>
          </cell>
          <cell r="F5481" t="str">
            <v>41.8 ± 1.1</v>
          </cell>
          <cell r="G5481" t="str">
            <v>41.6 ± 4.5</v>
          </cell>
          <cell r="H5481">
            <v>0.11961896800000001</v>
          </cell>
        </row>
        <row r="5482">
          <cell r="B5482" t="str">
            <v>Taf15</v>
          </cell>
          <cell r="C5482" t="str">
            <v>TATA-binding protein-associated factor 2N isoform X3</v>
          </cell>
          <cell r="D5482">
            <v>-0.11954089900000001</v>
          </cell>
          <cell r="E5482">
            <v>0.89233354499999995</v>
          </cell>
          <cell r="F5482" t="str">
            <v>19.4 ± 1.5</v>
          </cell>
          <cell r="G5482" t="str">
            <v>19.2 ± 2.4</v>
          </cell>
          <cell r="H5482">
            <v>0.11954089900000001</v>
          </cell>
        </row>
        <row r="5483">
          <cell r="B5483" t="str">
            <v>Trim21</v>
          </cell>
          <cell r="C5483" t="str">
            <v>E3 ubiquitin-protein ligase TRIM21</v>
          </cell>
          <cell r="D5483">
            <v>-0.119531663</v>
          </cell>
          <cell r="E5483">
            <v>0.92721772199999997</v>
          </cell>
          <cell r="F5483" t="str">
            <v>6.8 ± 0.6</v>
          </cell>
          <cell r="G5483" t="str">
            <v>6.8 ± 0.8</v>
          </cell>
          <cell r="H5483">
            <v>0.119531663</v>
          </cell>
        </row>
        <row r="5484">
          <cell r="B5484" t="str">
            <v>Urod</v>
          </cell>
          <cell r="C5484" t="str">
            <v>uroporphyrinogen decarboxylase isoform X2</v>
          </cell>
          <cell r="D5484">
            <v>0.119495478</v>
          </cell>
          <cell r="E5484">
            <v>0.87562295400000001</v>
          </cell>
          <cell r="F5484" t="str">
            <v>34.8 ± 3.1</v>
          </cell>
          <cell r="G5484" t="str">
            <v>41.0 ± 4.4</v>
          </cell>
          <cell r="H5484">
            <v>0.119495478</v>
          </cell>
        </row>
        <row r="5485">
          <cell r="B5485" t="str">
            <v>Dab2ip</v>
          </cell>
          <cell r="C5485" t="str">
            <v>disabled homolog 2-interacting protein isoform X6</v>
          </cell>
          <cell r="D5485">
            <v>-0.119457324</v>
          </cell>
          <cell r="E5485">
            <v>0.836531464</v>
          </cell>
          <cell r="F5485" t="str">
            <v>41.3 ± 7.1</v>
          </cell>
          <cell r="G5485" t="str">
            <v>41.1 ± 3.9</v>
          </cell>
          <cell r="H5485">
            <v>0.119457324</v>
          </cell>
        </row>
        <row r="5486">
          <cell r="B5486" t="str">
            <v>Clybl</v>
          </cell>
          <cell r="C5486" t="str">
            <v>citrate lyase subunit beta-like protein, mitochondrial precursor</v>
          </cell>
          <cell r="D5486">
            <v>0.119425147</v>
          </cell>
          <cell r="E5486">
            <v>0.92807045899999996</v>
          </cell>
          <cell r="F5486" t="str">
            <v>13.8 ± 1.2</v>
          </cell>
          <cell r="G5486" t="str">
            <v>16.3 ± 1.8</v>
          </cell>
          <cell r="H5486">
            <v>0.119425147</v>
          </cell>
        </row>
        <row r="5487">
          <cell r="B5487" t="str">
            <v>Surf2</v>
          </cell>
          <cell r="C5487" t="str">
            <v>surfeit locus protein 2 isoform X1</v>
          </cell>
          <cell r="D5487">
            <v>-0.119358005</v>
          </cell>
          <cell r="E5487">
            <v>0.89346749400000003</v>
          </cell>
          <cell r="F5487" t="str">
            <v>38.1 ± 4.8</v>
          </cell>
          <cell r="G5487" t="str">
            <v>38.1 ± 1.5</v>
          </cell>
          <cell r="H5487">
            <v>0.119358005</v>
          </cell>
        </row>
        <row r="5488">
          <cell r="B5488" t="str">
            <v>Raet1e</v>
          </cell>
          <cell r="C5488" t="str">
            <v>retinoic acid early-inducible protein 1-epsilon isoform X1</v>
          </cell>
          <cell r="D5488">
            <v>0.119347393</v>
          </cell>
          <cell r="E5488">
            <v>0.86475458599999999</v>
          </cell>
          <cell r="F5488" t="str">
            <v>45.3 ± 1.2</v>
          </cell>
          <cell r="G5488" t="str">
            <v>53.0 ± 7.9</v>
          </cell>
          <cell r="H5488">
            <v>0.119347393</v>
          </cell>
        </row>
        <row r="5489">
          <cell r="B5489" t="str">
            <v>Ubl4a</v>
          </cell>
          <cell r="C5489" t="str">
            <v>ubiquitin-like 4A</v>
          </cell>
          <cell r="D5489">
            <v>0.119316778</v>
          </cell>
          <cell r="E5489">
            <v>0.86482815899999999</v>
          </cell>
          <cell r="F5489" t="str">
            <v>22.9 ± 2.3</v>
          </cell>
          <cell r="G5489" t="str">
            <v>26.9 ± 1.8</v>
          </cell>
          <cell r="H5489">
            <v>0.119316778</v>
          </cell>
        </row>
        <row r="5490">
          <cell r="B5490" t="str">
            <v>Sgk2</v>
          </cell>
          <cell r="C5490" t="str">
            <v>serine/threonine-protein kinase Sgk2 isoform b</v>
          </cell>
          <cell r="D5490">
            <v>-0.119313982</v>
          </cell>
          <cell r="E5490">
            <v>0.94596057099999997</v>
          </cell>
          <cell r="F5490" t="str">
            <v>3.3 ± 0.4</v>
          </cell>
          <cell r="G5490" t="str">
            <v>3.2 ± 0.7</v>
          </cell>
          <cell r="H5490">
            <v>0.119313982</v>
          </cell>
        </row>
        <row r="5491">
          <cell r="B5491" t="str">
            <v>Ugp2</v>
          </cell>
          <cell r="C5491" t="str">
            <v>UTP--glucose-1-phosphate uridylyltransferase isoform 2</v>
          </cell>
          <cell r="D5491">
            <v>-0.11931174899999999</v>
          </cell>
          <cell r="E5491">
            <v>0.84574108800000003</v>
          </cell>
          <cell r="F5491" t="str">
            <v>41.0 ± 5.9</v>
          </cell>
          <cell r="G5491" t="str">
            <v>40.6 ± 2.4</v>
          </cell>
          <cell r="H5491">
            <v>0.11931174899999999</v>
          </cell>
        </row>
        <row r="5492">
          <cell r="B5492" t="str">
            <v>Snord22</v>
          </cell>
          <cell r="C5492" t="str">
            <v>small nucleolar RNA, C/D box 22</v>
          </cell>
          <cell r="D5492">
            <v>0.119308392</v>
          </cell>
          <cell r="E5492">
            <v>0.88900143200000004</v>
          </cell>
          <cell r="F5492" t="str">
            <v>990.0 ± 147.3</v>
          </cell>
          <cell r="G5492" t="str">
            <v>1163.2 ± 190.0</v>
          </cell>
          <cell r="H5492">
            <v>0.119308392</v>
          </cell>
        </row>
        <row r="5493">
          <cell r="B5493" t="str">
            <v>Stag2</v>
          </cell>
          <cell r="C5493" t="str">
            <v>cohesin subunit SA-2 isoform X2</v>
          </cell>
          <cell r="D5493">
            <v>0.119305945</v>
          </cell>
          <cell r="E5493">
            <v>0.80980543699999996</v>
          </cell>
          <cell r="F5493" t="str">
            <v>61.5 ± 2.2</v>
          </cell>
          <cell r="G5493" t="str">
            <v>72.1 ± 4.3</v>
          </cell>
          <cell r="H5493">
            <v>0.119305945</v>
          </cell>
        </row>
        <row r="5494">
          <cell r="B5494" t="str">
            <v>Recql</v>
          </cell>
          <cell r="C5494" t="str">
            <v>ATP-dependent DNA helicase Q1 isoform X1</v>
          </cell>
          <cell r="D5494">
            <v>-0.119297458</v>
          </cell>
          <cell r="E5494">
            <v>0.84459951</v>
          </cell>
          <cell r="F5494" t="str">
            <v>25.0 ± 1.4</v>
          </cell>
          <cell r="G5494" t="str">
            <v>24.8 ± 0.6</v>
          </cell>
          <cell r="H5494">
            <v>0.119297458</v>
          </cell>
        </row>
        <row r="5495">
          <cell r="B5495" t="str">
            <v>Cpeb4</v>
          </cell>
          <cell r="C5495" t="str">
            <v>cytoplasmic polyadenylation element-binding protein 4 isoform 3</v>
          </cell>
          <cell r="D5495">
            <v>-0.119289906</v>
          </cell>
          <cell r="E5495">
            <v>0.86209022999999996</v>
          </cell>
          <cell r="F5495" t="str">
            <v>30.1 ± 5.1</v>
          </cell>
          <cell r="G5495" t="str">
            <v>28.1 ± 4.2</v>
          </cell>
          <cell r="H5495">
            <v>0.119289906</v>
          </cell>
        </row>
        <row r="5496">
          <cell r="B5496" t="str">
            <v>Zfp131</v>
          </cell>
          <cell r="C5496" t="str">
            <v>zinc finger protein 131 isoform X2</v>
          </cell>
          <cell r="D5496">
            <v>0.119234664</v>
          </cell>
          <cell r="E5496">
            <v>0.84651659199999996</v>
          </cell>
          <cell r="F5496" t="str">
            <v>25.2 ± 1.5</v>
          </cell>
          <cell r="G5496" t="str">
            <v>29.6 ± 2.0</v>
          </cell>
          <cell r="H5496">
            <v>0.119234664</v>
          </cell>
        </row>
        <row r="5497">
          <cell r="B5497" t="str">
            <v>Inip</v>
          </cell>
          <cell r="C5497" t="str">
            <v>SOSS complex subunit C</v>
          </cell>
          <cell r="D5497">
            <v>0.11922234600000001</v>
          </cell>
          <cell r="E5497">
            <v>0.86245213799999998</v>
          </cell>
          <cell r="F5497" t="str">
            <v>17.4 ± 0.6</v>
          </cell>
          <cell r="G5497" t="str">
            <v>20.4 ± 0.9</v>
          </cell>
          <cell r="H5497">
            <v>0.11922234600000001</v>
          </cell>
        </row>
        <row r="5498">
          <cell r="B5498" t="str">
            <v>Csnk1a1</v>
          </cell>
          <cell r="C5498" t="str">
            <v>casein kinase I isoform X1</v>
          </cell>
          <cell r="D5498">
            <v>0.11920848100000001</v>
          </cell>
          <cell r="E5498">
            <v>0.84388742000000005</v>
          </cell>
          <cell r="F5498" t="str">
            <v>120.2 ± 19.5</v>
          </cell>
          <cell r="G5498" t="str">
            <v>139.8 ± 13.8</v>
          </cell>
          <cell r="H5498">
            <v>0.11920848100000001</v>
          </cell>
        </row>
        <row r="5499">
          <cell r="B5499" t="str">
            <v>Ttl</v>
          </cell>
          <cell r="C5499" t="str">
            <v>tubulin--tyrosine ligase</v>
          </cell>
          <cell r="D5499">
            <v>0.11915419100000001</v>
          </cell>
          <cell r="E5499">
            <v>0.87115204999999996</v>
          </cell>
          <cell r="F5499" t="str">
            <v>11.8 ± 1.6</v>
          </cell>
          <cell r="G5499" t="str">
            <v>13.8 ± 1.7</v>
          </cell>
          <cell r="H5499">
            <v>0.11915419100000001</v>
          </cell>
        </row>
        <row r="5500">
          <cell r="B5500" t="str">
            <v>Hnrnph2</v>
          </cell>
          <cell r="C5500" t="str">
            <v>heterogeneous nuclear ribonucleoprotein H2</v>
          </cell>
          <cell r="D5500">
            <v>0.119109086</v>
          </cell>
          <cell r="E5500">
            <v>0.83379889200000001</v>
          </cell>
          <cell r="F5500" t="str">
            <v>36.2 ± 1.5</v>
          </cell>
          <cell r="G5500" t="str">
            <v>42.5 ± 2.0</v>
          </cell>
          <cell r="H5500">
            <v>0.119109086</v>
          </cell>
        </row>
        <row r="5501">
          <cell r="B5501" t="str">
            <v>Cstf2</v>
          </cell>
          <cell r="C5501" t="str">
            <v>cleavage stimulation factor subunit 2 isoform X4</v>
          </cell>
          <cell r="D5501">
            <v>0.119081363</v>
          </cell>
          <cell r="E5501">
            <v>0.83653056100000001</v>
          </cell>
          <cell r="F5501" t="str">
            <v>31.8 ± 5.7</v>
          </cell>
          <cell r="G5501" t="str">
            <v>36.4 ± 1.8</v>
          </cell>
          <cell r="H5501">
            <v>0.119081363</v>
          </cell>
        </row>
        <row r="5502">
          <cell r="B5502" t="str">
            <v>5031439G07Rik</v>
          </cell>
          <cell r="C5502" t="str">
            <v>uncharacterized protein KIAA0930 homolog</v>
          </cell>
          <cell r="D5502">
            <v>-0.11907003100000001</v>
          </cell>
          <cell r="E5502">
            <v>0.86209022999999996</v>
          </cell>
          <cell r="F5502" t="str">
            <v>31.1 ± 6.6</v>
          </cell>
          <cell r="G5502" t="str">
            <v>30.8 ± 3.3</v>
          </cell>
          <cell r="H5502">
            <v>0.11907003100000001</v>
          </cell>
        </row>
        <row r="5503">
          <cell r="B5503" t="str">
            <v>Zfp593</v>
          </cell>
          <cell r="C5503" t="str">
            <v>zinc finger protein 593</v>
          </cell>
          <cell r="D5503">
            <v>-0.119033742</v>
          </cell>
          <cell r="E5503">
            <v>0.92523173000000003</v>
          </cell>
          <cell r="F5503" t="str">
            <v>9.6 ± 0.9</v>
          </cell>
          <cell r="G5503" t="str">
            <v>9.6 ± 0.5</v>
          </cell>
          <cell r="H5503">
            <v>0.119033742</v>
          </cell>
        </row>
        <row r="5504">
          <cell r="B5504" t="str">
            <v>Paip1</v>
          </cell>
          <cell r="C5504" t="str">
            <v>polyadenylate-binding protein-interacting protein 1 isoform 2</v>
          </cell>
          <cell r="D5504">
            <v>0.119024147</v>
          </cell>
          <cell r="E5504">
            <v>0.83060388600000001</v>
          </cell>
          <cell r="F5504" t="str">
            <v>47.3 ± 1.7</v>
          </cell>
          <cell r="G5504" t="str">
            <v>55.5 ± 3.0</v>
          </cell>
          <cell r="H5504">
            <v>0.119024147</v>
          </cell>
        </row>
        <row r="5505">
          <cell r="B5505" t="str">
            <v>Ppp4r1</v>
          </cell>
          <cell r="C5505" t="str">
            <v>serine/threonine-protein phosphatase 4 regulatory subunit 1 isoform X2</v>
          </cell>
          <cell r="D5505">
            <v>-0.119010042</v>
          </cell>
          <cell r="E5505">
            <v>0.81436412499999999</v>
          </cell>
          <cell r="F5505" t="str">
            <v>52.6 ± 4.9</v>
          </cell>
          <cell r="G5505" t="str">
            <v>52.1 ± 4.1</v>
          </cell>
          <cell r="H5505">
            <v>0.119010042</v>
          </cell>
        </row>
        <row r="5506">
          <cell r="B5506" t="str">
            <v>Prkrir</v>
          </cell>
          <cell r="C5506" t="str">
            <v>52 kDa repressor of the inhibitor of the protein kinase isoform X1</v>
          </cell>
          <cell r="D5506">
            <v>-0.11898233599999999</v>
          </cell>
          <cell r="E5506">
            <v>0.837030622</v>
          </cell>
          <cell r="F5506" t="str">
            <v>34.7 ± 4.3</v>
          </cell>
          <cell r="G5506" t="str">
            <v>34.4 ± 0.9</v>
          </cell>
          <cell r="H5506">
            <v>0.11898233599999999</v>
          </cell>
        </row>
        <row r="5507">
          <cell r="B5507" t="str">
            <v>Poc1b</v>
          </cell>
          <cell r="C5507" t="str">
            <v>POC1 centriolar protein homolog B isoform X1</v>
          </cell>
          <cell r="D5507">
            <v>0.118965088</v>
          </cell>
          <cell r="E5507">
            <v>0.91815479799999999</v>
          </cell>
          <cell r="F5507" t="str">
            <v>11.1 ± 1.8</v>
          </cell>
          <cell r="G5507" t="str">
            <v>13.1 ± 1.1</v>
          </cell>
          <cell r="H5507">
            <v>0.118965088</v>
          </cell>
        </row>
        <row r="5508">
          <cell r="B5508" t="str">
            <v>Prkd3</v>
          </cell>
          <cell r="C5508" t="str">
            <v>serine/threonine-protein kinase D3 isoform 3</v>
          </cell>
          <cell r="D5508">
            <v>0.1189195</v>
          </cell>
          <cell r="E5508">
            <v>0.83921969500000004</v>
          </cell>
          <cell r="F5508" t="str">
            <v>29.6 ± 5.9</v>
          </cell>
          <cell r="G5508" t="str">
            <v>34.4 ± 0.9</v>
          </cell>
          <cell r="H5508">
            <v>0.1189195</v>
          </cell>
        </row>
        <row r="5509">
          <cell r="B5509" t="str">
            <v>Hmox1</v>
          </cell>
          <cell r="C5509" t="str">
            <v>heme oxygenase 1</v>
          </cell>
          <cell r="D5509">
            <v>-0.118887572</v>
          </cell>
          <cell r="E5509">
            <v>0.93798873100000002</v>
          </cell>
          <cell r="F5509" t="str">
            <v>11.5 ± 2.4</v>
          </cell>
          <cell r="G5509" t="str">
            <v>11.4 ± 2.8</v>
          </cell>
          <cell r="H5509">
            <v>0.118887572</v>
          </cell>
        </row>
        <row r="5510">
          <cell r="B5510" t="str">
            <v>Slc2a8</v>
          </cell>
          <cell r="C5510" t="str">
            <v>solute carrier family 2, facilitated glucose transporter member 8</v>
          </cell>
          <cell r="D5510">
            <v>-0.11886353299999999</v>
          </cell>
          <cell r="E5510">
            <v>0.90468757399999999</v>
          </cell>
          <cell r="F5510" t="str">
            <v>17.4 ± 1.1</v>
          </cell>
          <cell r="G5510" t="str">
            <v>17.3 ± 2.3</v>
          </cell>
          <cell r="H5510">
            <v>0.11886353299999999</v>
          </cell>
        </row>
        <row r="5511">
          <cell r="B5511" t="str">
            <v>Csf2ra</v>
          </cell>
          <cell r="C5511" t="str">
            <v>granulocyte-macrophage colony-stimulating factor receptor subunit alpha precursor</v>
          </cell>
          <cell r="D5511">
            <v>0.118816881</v>
          </cell>
          <cell r="E5511">
            <v>0.92818296700000003</v>
          </cell>
          <cell r="F5511" t="str">
            <v>7.1 ± 0.7</v>
          </cell>
          <cell r="G5511" t="str">
            <v>8.3 ± 0.2</v>
          </cell>
          <cell r="H5511">
            <v>0.118816881</v>
          </cell>
        </row>
        <row r="5512">
          <cell r="B5512" t="str">
            <v>Trp53i13</v>
          </cell>
          <cell r="C5512" t="str">
            <v>tumor protein p53-inducible protein 13 precursor</v>
          </cell>
          <cell r="D5512">
            <v>0.118815412</v>
          </cell>
          <cell r="E5512">
            <v>0.91778515900000002</v>
          </cell>
          <cell r="F5512" t="str">
            <v>18.3 ± 1.9</v>
          </cell>
          <cell r="G5512" t="str">
            <v>21.5 ± 4.0</v>
          </cell>
          <cell r="H5512">
            <v>0.118815412</v>
          </cell>
        </row>
        <row r="5513">
          <cell r="B5513" t="str">
            <v>Fat2</v>
          </cell>
          <cell r="C5513" t="str">
            <v>FAT atypical cadherin 2</v>
          </cell>
          <cell r="D5513">
            <v>0.118782609</v>
          </cell>
          <cell r="E5513">
            <v>0.94651355800000003</v>
          </cell>
          <cell r="F5513" t="str">
            <v>0.8  ±  0.2</v>
          </cell>
          <cell r="G5513" t="str">
            <v>1.0  ±  0.2</v>
          </cell>
          <cell r="H5513">
            <v>0.118782609</v>
          </cell>
        </row>
        <row r="5514">
          <cell r="B5514" t="str">
            <v>Lrrc41</v>
          </cell>
          <cell r="C5514" t="str">
            <v>leucine-rich repeat-containing protein 41</v>
          </cell>
          <cell r="D5514">
            <v>0.118747299</v>
          </cell>
          <cell r="E5514">
            <v>0.83749302999999997</v>
          </cell>
          <cell r="F5514" t="str">
            <v>36.7 ± 3.3</v>
          </cell>
          <cell r="G5514" t="str">
            <v>43.0 ± 4.0</v>
          </cell>
          <cell r="H5514">
            <v>0.118747299</v>
          </cell>
        </row>
        <row r="5515">
          <cell r="B5515" t="str">
            <v>Cyb5d2</v>
          </cell>
          <cell r="C5515" t="str">
            <v>neuferricin precursor</v>
          </cell>
          <cell r="D5515">
            <v>-0.118738733</v>
          </cell>
          <cell r="E5515">
            <v>0.93460753299999999</v>
          </cell>
          <cell r="F5515" t="str">
            <v>7.7 ± 0.6</v>
          </cell>
          <cell r="G5515" t="str">
            <v>7.7 ± 1.7</v>
          </cell>
          <cell r="H5515">
            <v>0.118738733</v>
          </cell>
        </row>
        <row r="5516">
          <cell r="B5516" t="str">
            <v>Uri1</v>
          </cell>
          <cell r="C5516" t="str">
            <v>unconventional prefoldin RPB5 interactor isoform X3</v>
          </cell>
          <cell r="D5516">
            <v>-0.11870968699999999</v>
          </cell>
          <cell r="E5516">
            <v>0.85470922699999996</v>
          </cell>
          <cell r="F5516" t="str">
            <v>30.5 ± 2.5</v>
          </cell>
          <cell r="G5516" t="str">
            <v>30.3 ± 3.1</v>
          </cell>
          <cell r="H5516">
            <v>0.11870968699999999</v>
          </cell>
        </row>
        <row r="5517">
          <cell r="B5517" t="str">
            <v>Cdca4</v>
          </cell>
          <cell r="C5517" t="str">
            <v>cell division cycle-associated protein 4 isoform X1</v>
          </cell>
          <cell r="D5517">
            <v>0.118534722</v>
          </cell>
          <cell r="E5517">
            <v>0.82303856600000003</v>
          </cell>
          <cell r="F5517" t="str">
            <v>103.0 ± 4.9</v>
          </cell>
          <cell r="G5517" t="str">
            <v>121.1 ± 1.1</v>
          </cell>
          <cell r="H5517">
            <v>0.118534722</v>
          </cell>
        </row>
        <row r="5518">
          <cell r="B5518" t="str">
            <v>Entpd5</v>
          </cell>
          <cell r="C5518" t="str">
            <v>ectonucleoside triphosphate diphosphohydrolase 5 isoform b precursor</v>
          </cell>
          <cell r="D5518">
            <v>0.11852602299999999</v>
          </cell>
          <cell r="E5518">
            <v>0.83653056100000001</v>
          </cell>
          <cell r="F5518" t="str">
            <v>31.2 ± 1.4</v>
          </cell>
          <cell r="G5518" t="str">
            <v>36.6 ± 3.1</v>
          </cell>
          <cell r="H5518">
            <v>0.11852602299999999</v>
          </cell>
        </row>
        <row r="5519">
          <cell r="B5519" t="str">
            <v>Tjp2</v>
          </cell>
          <cell r="C5519" t="str">
            <v>tight junction protein ZO-2 isoform X6</v>
          </cell>
          <cell r="D5519">
            <v>0.11847943800000001</v>
          </cell>
          <cell r="E5519">
            <v>0.83924822899999996</v>
          </cell>
          <cell r="F5519" t="str">
            <v>121.2 ± 18.1</v>
          </cell>
          <cell r="G5519" t="str">
            <v>141.5 ± 16.0</v>
          </cell>
          <cell r="H5519">
            <v>0.11847943800000001</v>
          </cell>
        </row>
        <row r="5520">
          <cell r="B5520" t="str">
            <v>Rasa4</v>
          </cell>
          <cell r="C5520" t="str">
            <v>ras GTPase-activating protein 4 isoform X1</v>
          </cell>
          <cell r="D5520">
            <v>-0.11845818299999999</v>
          </cell>
          <cell r="E5520">
            <v>0.95446376899999996</v>
          </cell>
          <cell r="F5520" t="str">
            <v>4.0 ± 1.3</v>
          </cell>
          <cell r="G5520" t="str">
            <v>4.0 ± 1.6</v>
          </cell>
          <cell r="H5520">
            <v>0.11845818299999999</v>
          </cell>
        </row>
        <row r="5521">
          <cell r="B5521" t="str">
            <v>Idh3a</v>
          </cell>
          <cell r="C5521" t="str">
            <v>isocitrate dehydrogenase [NAD] subunit alpha, mitochondrial precursor</v>
          </cell>
          <cell r="D5521">
            <v>0.11844986</v>
          </cell>
          <cell r="E5521">
            <v>0.84574108800000003</v>
          </cell>
          <cell r="F5521" t="str">
            <v>49.7 ± 2.8</v>
          </cell>
          <cell r="G5521" t="str">
            <v>58.4 ± 3.9</v>
          </cell>
          <cell r="H5521">
            <v>0.11844986</v>
          </cell>
        </row>
        <row r="5522">
          <cell r="B5522" t="str">
            <v>Adnp</v>
          </cell>
          <cell r="C5522" t="str">
            <v>activity-dependent neuroprotector homeobox protein isoform 1</v>
          </cell>
          <cell r="D5522">
            <v>-0.118358538</v>
          </cell>
          <cell r="E5522">
            <v>0.89959682500000004</v>
          </cell>
          <cell r="F5522" t="str">
            <v>36.1 ± 13.5</v>
          </cell>
          <cell r="G5522" t="str">
            <v>35.4 ± 0.6</v>
          </cell>
          <cell r="H5522">
            <v>0.118358538</v>
          </cell>
        </row>
        <row r="5523">
          <cell r="B5523" t="str">
            <v>Cct8</v>
          </cell>
          <cell r="C5523" t="str">
            <v>T-complex protein 1 subunit theta</v>
          </cell>
          <cell r="D5523">
            <v>0.11825079500000001</v>
          </cell>
          <cell r="E5523">
            <v>0.81424001899999998</v>
          </cell>
          <cell r="F5523" t="str">
            <v>217.4 ± 11.1</v>
          </cell>
          <cell r="G5523" t="str">
            <v>255.4 ± 12.1</v>
          </cell>
          <cell r="H5523">
            <v>0.11825079500000001</v>
          </cell>
        </row>
        <row r="5524">
          <cell r="B5524" t="str">
            <v>Ttf1</v>
          </cell>
          <cell r="C5524" t="str">
            <v>transcription termination factor 1 isoform X2</v>
          </cell>
          <cell r="D5524">
            <v>-0.118228457</v>
          </cell>
          <cell r="E5524">
            <v>0.83956636699999998</v>
          </cell>
          <cell r="F5524" t="str">
            <v>20.2 ± 1.2</v>
          </cell>
          <cell r="G5524" t="str">
            <v>20.0 ± 0.6</v>
          </cell>
          <cell r="H5524">
            <v>0.118228457</v>
          </cell>
        </row>
        <row r="5525">
          <cell r="B5525" t="str">
            <v>Tmem8</v>
          </cell>
          <cell r="C5525" t="str">
            <v>transmembrane protein 8A precursor</v>
          </cell>
          <cell r="D5525">
            <v>0.118188113</v>
          </cell>
          <cell r="E5525">
            <v>0.91263982099999996</v>
          </cell>
          <cell r="F5525" t="str">
            <v>12.2 ± 2.4</v>
          </cell>
          <cell r="G5525" t="str">
            <v>14.4 ± 1.4</v>
          </cell>
          <cell r="H5525">
            <v>0.118188113</v>
          </cell>
        </row>
        <row r="5526">
          <cell r="B5526" t="str">
            <v>Lnx2</v>
          </cell>
          <cell r="C5526" t="str">
            <v>ligand of Numb protein X 2 isoform X1</v>
          </cell>
          <cell r="D5526">
            <v>0.118181099</v>
          </cell>
          <cell r="E5526">
            <v>0.87259094500000001</v>
          </cell>
          <cell r="F5526" t="str">
            <v>14.5 ± 2.4</v>
          </cell>
          <cell r="G5526" t="str">
            <v>16.9 ± 2.4</v>
          </cell>
          <cell r="H5526">
            <v>0.118181099</v>
          </cell>
        </row>
        <row r="5527">
          <cell r="B5527" t="str">
            <v>Cops2</v>
          </cell>
          <cell r="C5527" t="str">
            <v>COP9 signalosome complex subunit 2 isoform c</v>
          </cell>
          <cell r="D5527">
            <v>0.118179163</v>
          </cell>
          <cell r="E5527">
            <v>0.82303856600000003</v>
          </cell>
          <cell r="F5527" t="str">
            <v>55.6 ± 1.9</v>
          </cell>
          <cell r="G5527" t="str">
            <v>65.1 ± 4.8</v>
          </cell>
          <cell r="H5527">
            <v>0.118179163</v>
          </cell>
        </row>
        <row r="5528">
          <cell r="B5528" t="str">
            <v>Eif5</v>
          </cell>
          <cell r="C5528" t="str">
            <v>eukaryotic translation initiation factor 5</v>
          </cell>
          <cell r="D5528">
            <v>-0.11817833699999999</v>
          </cell>
          <cell r="E5528">
            <v>0.84737535799999997</v>
          </cell>
          <cell r="F5528" t="str">
            <v>208.1 ± 18.3</v>
          </cell>
          <cell r="G5528" t="str">
            <v>207.8 ± 16.8</v>
          </cell>
          <cell r="H5528">
            <v>0.11817833699999999</v>
          </cell>
        </row>
        <row r="5529">
          <cell r="B5529" t="str">
            <v>Espl1</v>
          </cell>
          <cell r="C5529" t="str">
            <v>separin isoform X1</v>
          </cell>
          <cell r="D5529">
            <v>0.118170152</v>
          </cell>
          <cell r="E5529">
            <v>0.83133471699999995</v>
          </cell>
          <cell r="F5529" t="str">
            <v>18.4 ± 2.0</v>
          </cell>
          <cell r="G5529" t="str">
            <v>21.5 ± 0.1</v>
          </cell>
          <cell r="H5529">
            <v>0.118170152</v>
          </cell>
        </row>
        <row r="5530">
          <cell r="B5530" t="str">
            <v>Sms</v>
          </cell>
          <cell r="C5530" t="str">
            <v>spermine synthase</v>
          </cell>
          <cell r="D5530">
            <v>0.11815199899999999</v>
          </cell>
          <cell r="E5530">
            <v>0.91815479799999999</v>
          </cell>
          <cell r="F5530" t="str">
            <v>6.8 ± 0.7</v>
          </cell>
          <cell r="G5530" t="str">
            <v>7.9 ± 1.0</v>
          </cell>
          <cell r="H5530">
            <v>0.11815199899999999</v>
          </cell>
        </row>
        <row r="5531">
          <cell r="B5531" t="str">
            <v>Acvr2a</v>
          </cell>
          <cell r="C5531" t="str">
            <v>activin receptor type-2A isoform X1</v>
          </cell>
          <cell r="D5531">
            <v>0.11813572899999999</v>
          </cell>
          <cell r="E5531">
            <v>0.82793316900000002</v>
          </cell>
          <cell r="F5531" t="str">
            <v>49.7 ± 1.1</v>
          </cell>
          <cell r="G5531" t="str">
            <v>58.3 ± 4.3</v>
          </cell>
          <cell r="H5531">
            <v>0.11813572899999999</v>
          </cell>
        </row>
        <row r="5532">
          <cell r="B5532" t="str">
            <v>Atp6v1d</v>
          </cell>
          <cell r="C5532" t="str">
            <v>V-type proton ATPase subunit D</v>
          </cell>
          <cell r="D5532">
            <v>0.11812731999999999</v>
          </cell>
          <cell r="E5532">
            <v>0.84083082099999995</v>
          </cell>
          <cell r="F5532" t="str">
            <v>112.0 ± 8.8</v>
          </cell>
          <cell r="G5532" t="str">
            <v>131.8 ± 7.8</v>
          </cell>
          <cell r="H5532">
            <v>0.11812731999999999</v>
          </cell>
        </row>
        <row r="5533">
          <cell r="B5533" t="str">
            <v>Glrx</v>
          </cell>
          <cell r="C5533" t="str">
            <v>glutaredoxin-1</v>
          </cell>
          <cell r="D5533">
            <v>0.11804938199999999</v>
          </cell>
          <cell r="E5533">
            <v>0.94097603100000005</v>
          </cell>
          <cell r="F5533" t="str">
            <v>6.5 ± 0.4</v>
          </cell>
          <cell r="G5533" t="str">
            <v>7.6 ± 1.1</v>
          </cell>
          <cell r="H5533">
            <v>0.11804938199999999</v>
          </cell>
        </row>
        <row r="5534">
          <cell r="B5534" t="str">
            <v>Pex1</v>
          </cell>
          <cell r="C5534" t="str">
            <v>peroxisome biogenesis factor 1 isoform X3</v>
          </cell>
          <cell r="D5534">
            <v>0.11803137</v>
          </cell>
          <cell r="E5534">
            <v>0.88536875599999998</v>
          </cell>
          <cell r="F5534" t="str">
            <v>11.5 ± 2.5</v>
          </cell>
          <cell r="G5534" t="str">
            <v>13.5 ± 1.0</v>
          </cell>
          <cell r="H5534">
            <v>0.11803137</v>
          </cell>
        </row>
        <row r="5535">
          <cell r="B5535" t="str">
            <v>Amigo1</v>
          </cell>
          <cell r="C5535" t="str">
            <v>amphoterin-induced protein 1 isoform b precursor</v>
          </cell>
          <cell r="D5535">
            <v>-0.11801173299999999</v>
          </cell>
          <cell r="E5535">
            <v>0.88963034500000004</v>
          </cell>
          <cell r="F5535" t="str">
            <v>9.1 ± 1.3</v>
          </cell>
          <cell r="G5535" t="str">
            <v>9.1 ± 1.0</v>
          </cell>
          <cell r="H5535">
            <v>0.11801173299999999</v>
          </cell>
        </row>
        <row r="5536">
          <cell r="B5536" t="str">
            <v>Zfp952</v>
          </cell>
          <cell r="C5536" t="str">
            <v>uncharacterized protein LOC240067 isoform X1</v>
          </cell>
          <cell r="D5536">
            <v>0.11799242</v>
          </cell>
          <cell r="E5536">
            <v>0.94084331099999996</v>
          </cell>
          <cell r="F5536" t="str">
            <v>4.8 ± 0.8</v>
          </cell>
          <cell r="G5536" t="str">
            <v>5.7 ± 1.0</v>
          </cell>
          <cell r="H5536">
            <v>0.11799242</v>
          </cell>
        </row>
        <row r="5537">
          <cell r="B5537" t="str">
            <v>Stim1</v>
          </cell>
          <cell r="C5537" t="str">
            <v>stromal interaction molecule 1 isoform X3</v>
          </cell>
          <cell r="D5537">
            <v>-0.11795377</v>
          </cell>
          <cell r="E5537">
            <v>0.92085975900000006</v>
          </cell>
          <cell r="F5537" t="str">
            <v>10.2 ± 1.5</v>
          </cell>
          <cell r="G5537" t="str">
            <v>10.1 ± 2.8</v>
          </cell>
          <cell r="H5537">
            <v>0.11795377</v>
          </cell>
        </row>
        <row r="5538">
          <cell r="B5538" t="str">
            <v>Knop1</v>
          </cell>
          <cell r="C5538" t="str">
            <v>lysine-rich nucleolar protein 1 isoform 4</v>
          </cell>
          <cell r="D5538">
            <v>0.117942301</v>
          </cell>
          <cell r="E5538">
            <v>0.84287413</v>
          </cell>
          <cell r="F5538" t="str">
            <v>30.9 ± 2.0</v>
          </cell>
          <cell r="G5538" t="str">
            <v>36.3 ± 1.8</v>
          </cell>
          <cell r="H5538">
            <v>0.117942301</v>
          </cell>
        </row>
        <row r="5539">
          <cell r="B5539" t="str">
            <v>Ssbp1</v>
          </cell>
          <cell r="C5539" t="str">
            <v>single-stranded DNA-binding protein, mitochondrial isoform 2</v>
          </cell>
          <cell r="D5539">
            <v>-0.117908585</v>
          </cell>
          <cell r="E5539">
            <v>0.90044189900000005</v>
          </cell>
          <cell r="F5539" t="str">
            <v>30.4 ± 2.4</v>
          </cell>
          <cell r="G5539" t="str">
            <v>30.7 ± 5.4</v>
          </cell>
          <cell r="H5539">
            <v>0.117908585</v>
          </cell>
        </row>
        <row r="5540">
          <cell r="B5540" t="str">
            <v>Tsn</v>
          </cell>
          <cell r="C5540" t="str">
            <v>translin</v>
          </cell>
          <cell r="D5540">
            <v>0.117903012</v>
          </cell>
          <cell r="E5540">
            <v>0.82185936699999995</v>
          </cell>
          <cell r="F5540" t="str">
            <v>36.9 ± 3.3</v>
          </cell>
          <cell r="G5540" t="str">
            <v>43.2 ± 2.9</v>
          </cell>
          <cell r="H5540">
            <v>0.117903012</v>
          </cell>
        </row>
        <row r="5541">
          <cell r="B5541" t="str">
            <v>Prmt3</v>
          </cell>
          <cell r="C5541" t="str">
            <v>protein arginine N-methyltransferase 3 isoform X1</v>
          </cell>
          <cell r="D5541">
            <v>-0.117888325</v>
          </cell>
          <cell r="E5541">
            <v>0.86482815899999999</v>
          </cell>
          <cell r="F5541" t="str">
            <v>27.4 ± 2.2</v>
          </cell>
          <cell r="G5541" t="str">
            <v>27.4 ± 1.2</v>
          </cell>
          <cell r="H5541">
            <v>0.117888325</v>
          </cell>
        </row>
        <row r="5542">
          <cell r="B5542" t="str">
            <v>Polr3a</v>
          </cell>
          <cell r="C5542" t="str">
            <v>DNA-directed RNA polymerase III subunit RPC1 isoform X1</v>
          </cell>
          <cell r="D5542">
            <v>0.117867688</v>
          </cell>
          <cell r="E5542">
            <v>0.86819629399999998</v>
          </cell>
          <cell r="F5542" t="str">
            <v>19.0 ± 2.7</v>
          </cell>
          <cell r="G5542" t="str">
            <v>22.1 ± 3.4</v>
          </cell>
          <cell r="H5542">
            <v>0.117867688</v>
          </cell>
        </row>
        <row r="5543">
          <cell r="B5543" t="str">
            <v>Sgpl1</v>
          </cell>
          <cell r="C5543" t="str">
            <v>sphingosine-1-phosphate lyase 1 isoform X1</v>
          </cell>
          <cell r="D5543">
            <v>0.117845902</v>
          </cell>
          <cell r="E5543">
            <v>0.80996130600000005</v>
          </cell>
          <cell r="F5543" t="str">
            <v>68.1 ± 3.0</v>
          </cell>
          <cell r="G5543" t="str">
            <v>79.9 ± 5.7</v>
          </cell>
          <cell r="H5543">
            <v>0.117845902</v>
          </cell>
        </row>
        <row r="5544">
          <cell r="B5544" t="str">
            <v>Mut</v>
          </cell>
          <cell r="C5544" t="str">
            <v>methylmalonyl-CoA mutase, mitochondrial isoform X1</v>
          </cell>
          <cell r="D5544">
            <v>0.117824926</v>
          </cell>
          <cell r="E5544">
            <v>0.83829625100000005</v>
          </cell>
          <cell r="F5544" t="str">
            <v>28.4 ± 0.6</v>
          </cell>
          <cell r="G5544" t="str">
            <v>33.3 ± 1.3</v>
          </cell>
          <cell r="H5544">
            <v>0.117824926</v>
          </cell>
        </row>
        <row r="5545">
          <cell r="B5545" t="str">
            <v>Naa15</v>
          </cell>
          <cell r="C5545" t="str">
            <v>N-alpha-acetyltransferase 15, NatA auxiliary subunit</v>
          </cell>
          <cell r="D5545">
            <v>-0.117756926</v>
          </cell>
          <cell r="E5545">
            <v>0.89842602400000005</v>
          </cell>
          <cell r="F5545" t="str">
            <v>19.5 ± 6.7</v>
          </cell>
          <cell r="G5545" t="str">
            <v>19.1 ± 0.7</v>
          </cell>
          <cell r="H5545">
            <v>0.117756926</v>
          </cell>
        </row>
        <row r="5546">
          <cell r="B5546" t="str">
            <v>Tmem87b</v>
          </cell>
          <cell r="C5546" t="str">
            <v>transmembrane protein 87B isoform X2</v>
          </cell>
          <cell r="D5546">
            <v>0.11775345700000001</v>
          </cell>
          <cell r="E5546">
            <v>0.84651659199999996</v>
          </cell>
          <cell r="F5546" t="str">
            <v>22.9 ± 1.6</v>
          </cell>
          <cell r="G5546" t="str">
            <v>26.9 ± 1.7</v>
          </cell>
          <cell r="H5546">
            <v>0.11775345700000001</v>
          </cell>
        </row>
        <row r="5547">
          <cell r="B5547" t="str">
            <v>Cyp2u1</v>
          </cell>
          <cell r="C5547" t="str">
            <v>cytochrome P450 2U1</v>
          </cell>
          <cell r="D5547">
            <v>0.117726568</v>
          </cell>
          <cell r="E5547">
            <v>0.94043868200000003</v>
          </cell>
          <cell r="F5547" t="str">
            <v>2.9 ± 0.7</v>
          </cell>
          <cell r="G5547" t="str">
            <v>3.5 ± 0.3</v>
          </cell>
          <cell r="H5547">
            <v>0.117726568</v>
          </cell>
        </row>
        <row r="5548">
          <cell r="B5548" t="str">
            <v>Pnpla6</v>
          </cell>
          <cell r="C5548" t="str">
            <v>neuropathy target esterase isoform 1</v>
          </cell>
          <cell r="D5548">
            <v>-0.117690347</v>
          </cell>
          <cell r="E5548">
            <v>0.89560898200000005</v>
          </cell>
          <cell r="F5548" t="str">
            <v>26.9 ± 7.9</v>
          </cell>
          <cell r="G5548" t="str">
            <v>26.6 ± 2.4</v>
          </cell>
          <cell r="H5548">
            <v>0.117690347</v>
          </cell>
        </row>
        <row r="5549">
          <cell r="B5549" t="str">
            <v>Mark3</v>
          </cell>
          <cell r="C5549" t="str">
            <v>MAP/microtubule affinity-regulating kinase 3 isoform 2</v>
          </cell>
          <cell r="D5549">
            <v>0.117658185</v>
          </cell>
          <cell r="E5549">
            <v>0.82979948100000001</v>
          </cell>
          <cell r="F5549" t="str">
            <v>138.3 ± 5.9</v>
          </cell>
          <cell r="G5549" t="str">
            <v>162.3 ± 12.3</v>
          </cell>
          <cell r="H5549">
            <v>0.117658185</v>
          </cell>
        </row>
        <row r="5550">
          <cell r="B5550" t="str">
            <v>Dym</v>
          </cell>
          <cell r="C5550" t="str">
            <v>dymeclin isoform X4</v>
          </cell>
          <cell r="D5550">
            <v>-0.117551746</v>
          </cell>
          <cell r="E5550">
            <v>0.90464229200000001</v>
          </cell>
          <cell r="F5550" t="str">
            <v>12.2 ± 1.6</v>
          </cell>
          <cell r="G5550" t="str">
            <v>12.1 ± 0.2</v>
          </cell>
          <cell r="H5550">
            <v>0.117551746</v>
          </cell>
        </row>
        <row r="5551">
          <cell r="B5551" t="str">
            <v>Xrcc5</v>
          </cell>
          <cell r="C5551" t="str">
            <v>X-ray repair cross-complementing protein 5</v>
          </cell>
          <cell r="D5551">
            <v>0.117536259</v>
          </cell>
          <cell r="E5551">
            <v>0.84384871500000003</v>
          </cell>
          <cell r="F5551" t="str">
            <v>36.7 ± 1.7</v>
          </cell>
          <cell r="G5551" t="str">
            <v>43.0 ± 3.6</v>
          </cell>
          <cell r="H5551">
            <v>0.117536259</v>
          </cell>
        </row>
        <row r="5552">
          <cell r="B5552" t="str">
            <v>Fam98c</v>
          </cell>
          <cell r="C5552" t="str">
            <v>protein FAM98C isoform X3</v>
          </cell>
          <cell r="D5552">
            <v>-0.117527594</v>
          </cell>
          <cell r="E5552">
            <v>0.92638708199999997</v>
          </cell>
          <cell r="F5552" t="str">
            <v>15.7 ± 1.4</v>
          </cell>
          <cell r="G5552" t="str">
            <v>15.7 ± 1.8</v>
          </cell>
          <cell r="H5552">
            <v>0.117527594</v>
          </cell>
        </row>
        <row r="5553">
          <cell r="B5553" t="str">
            <v>Ap1s2</v>
          </cell>
          <cell r="C5553" t="str">
            <v>AP-1 complex subunit sigma-2 isoform X1</v>
          </cell>
          <cell r="D5553">
            <v>-0.117516196</v>
          </cell>
          <cell r="E5553">
            <v>0.94656543500000001</v>
          </cell>
          <cell r="F5553" t="str">
            <v>3.7 ± 1.2</v>
          </cell>
          <cell r="G5553" t="str">
            <v>3.6 ± 0.5</v>
          </cell>
          <cell r="H5553">
            <v>0.117516196</v>
          </cell>
        </row>
        <row r="5554">
          <cell r="B5554" t="str">
            <v>Ptrh2</v>
          </cell>
          <cell r="C5554" t="str">
            <v>peptidyl-tRNA hydrolase 2, mitochondrial isoform b</v>
          </cell>
          <cell r="D5554">
            <v>-0.117498693</v>
          </cell>
          <cell r="E5554">
            <v>0.86540610200000001</v>
          </cell>
          <cell r="F5554" t="str">
            <v>36.5 ± 0.9</v>
          </cell>
          <cell r="G5554" t="str">
            <v>36.4 ± 4.7</v>
          </cell>
          <cell r="H5554">
            <v>0.117498693</v>
          </cell>
        </row>
        <row r="5555">
          <cell r="B5555" t="str">
            <v>4933411K16Rik</v>
          </cell>
          <cell r="C5555" t="str">
            <v>uncharacterized protein C10orf62 homolog</v>
          </cell>
          <cell r="D5555">
            <v>0.117497094</v>
          </cell>
          <cell r="E5555">
            <v>0.94939723499999995</v>
          </cell>
          <cell r="F5555" t="str">
            <v>7.0 ± 2.6</v>
          </cell>
          <cell r="G5555" t="str">
            <v>8.1 ± 1.9</v>
          </cell>
          <cell r="H5555">
            <v>0.117497094</v>
          </cell>
        </row>
        <row r="5556">
          <cell r="B5556" t="str">
            <v>Carm1</v>
          </cell>
          <cell r="C5556" t="str">
            <v>histone-arginine methyltransferase CARM1 isoform 2</v>
          </cell>
          <cell r="D5556">
            <v>-0.11747002600000001</v>
          </cell>
          <cell r="E5556">
            <v>0.85376032499999999</v>
          </cell>
          <cell r="F5556" t="str">
            <v>35.2 ± 4.5</v>
          </cell>
          <cell r="G5556" t="str">
            <v>34.8 ± 4.7</v>
          </cell>
          <cell r="H5556">
            <v>0.11747002600000001</v>
          </cell>
        </row>
        <row r="5557">
          <cell r="B5557" t="str">
            <v>Clec16a</v>
          </cell>
          <cell r="C5557" t="str">
            <v>protein CLEC16A isoform X9</v>
          </cell>
          <cell r="D5557">
            <v>0.117460228</v>
          </cell>
          <cell r="E5557">
            <v>0.84390890100000004</v>
          </cell>
          <cell r="F5557" t="str">
            <v>17.3 ± 1.4</v>
          </cell>
          <cell r="G5557" t="str">
            <v>20.2 ± 1.8</v>
          </cell>
          <cell r="H5557">
            <v>0.117460228</v>
          </cell>
        </row>
        <row r="5558">
          <cell r="B5558" t="str">
            <v>Ndufaf3</v>
          </cell>
          <cell r="C5558" t="str">
            <v>NADH dehydrogenase [ubiquinone] 1 alpha subcomplex assembly factor 3</v>
          </cell>
          <cell r="D5558">
            <v>0.117436815</v>
          </cell>
          <cell r="E5558">
            <v>0.91011217</v>
          </cell>
          <cell r="F5558" t="str">
            <v>22.3 ± 0.9</v>
          </cell>
          <cell r="G5558" t="str">
            <v>26.1 ± 5.3</v>
          </cell>
          <cell r="H5558">
            <v>0.117436815</v>
          </cell>
        </row>
        <row r="5559">
          <cell r="B5559" t="str">
            <v>Mettl10</v>
          </cell>
          <cell r="C5559" t="str">
            <v>protein-lysine N-methyltransferase Mettl10 isoform X5</v>
          </cell>
          <cell r="D5559">
            <v>0.11742156199999999</v>
          </cell>
          <cell r="E5559">
            <v>0.92721772199999997</v>
          </cell>
          <cell r="F5559" t="str">
            <v>16.3 ± 2.6</v>
          </cell>
          <cell r="G5559" t="str">
            <v>19.1 ± 1.2</v>
          </cell>
          <cell r="H5559">
            <v>0.11742156199999999</v>
          </cell>
        </row>
        <row r="5560">
          <cell r="B5560" t="str">
            <v>Man2c1os</v>
          </cell>
          <cell r="C5560" t="str">
            <v>mannosidase, alpha, class 2C, member 1, opposite strand</v>
          </cell>
          <cell r="D5560">
            <v>0.117294232</v>
          </cell>
          <cell r="E5560">
            <v>0.93460753299999999</v>
          </cell>
          <cell r="F5560" t="str">
            <v>12.8 ± 0.9</v>
          </cell>
          <cell r="G5560" t="str">
            <v>15.0 ± 0.7</v>
          </cell>
          <cell r="H5560">
            <v>0.117294232</v>
          </cell>
        </row>
        <row r="5561">
          <cell r="B5561" t="str">
            <v>Atp2c1</v>
          </cell>
          <cell r="C5561" t="str">
            <v>calcium-transporting ATPase type 2C member 1 isoform X2</v>
          </cell>
          <cell r="D5561">
            <v>0.11727818600000001</v>
          </cell>
          <cell r="E5561">
            <v>0.82771874700000003</v>
          </cell>
          <cell r="F5561" t="str">
            <v>49.3 ± 7.0</v>
          </cell>
          <cell r="G5561" t="str">
            <v>55.2 ± 2.3</v>
          </cell>
          <cell r="H5561">
            <v>0.11727818600000001</v>
          </cell>
        </row>
        <row r="5562">
          <cell r="B5562" t="str">
            <v>Mycl</v>
          </cell>
          <cell r="C5562" t="str">
            <v>protein L-Myc isoform X1</v>
          </cell>
          <cell r="D5562">
            <v>-0.11723566000000001</v>
          </cell>
          <cell r="E5562">
            <v>0.94449554000000002</v>
          </cell>
          <cell r="F5562" t="str">
            <v>2.1 ± 0.2</v>
          </cell>
          <cell r="G5562" t="str">
            <v>2.1 ± 0.3</v>
          </cell>
          <cell r="H5562">
            <v>0.11723566000000001</v>
          </cell>
        </row>
        <row r="5563">
          <cell r="B5563" t="str">
            <v>Tmem141</v>
          </cell>
          <cell r="C5563" t="str">
            <v>transmembrane protein 141 isoform 2</v>
          </cell>
          <cell r="D5563">
            <v>0.117179898</v>
          </cell>
          <cell r="E5563">
            <v>0.94576270399999995</v>
          </cell>
          <cell r="F5563" t="str">
            <v>10.1 ± 2.1</v>
          </cell>
          <cell r="G5563" t="str">
            <v>11.9 ± 0.1</v>
          </cell>
          <cell r="H5563">
            <v>0.117179898</v>
          </cell>
        </row>
        <row r="5564">
          <cell r="B5564" t="str">
            <v>Hat1</v>
          </cell>
          <cell r="C5564" t="str">
            <v>histone acetyltransferase type B catalytic subunit</v>
          </cell>
          <cell r="D5564">
            <v>0.117170608</v>
          </cell>
          <cell r="E5564">
            <v>0.81471749400000004</v>
          </cell>
          <cell r="F5564" t="str">
            <v>104.5 ± 8.9</v>
          </cell>
          <cell r="G5564" t="str">
            <v>122.1 ± 1.0</v>
          </cell>
          <cell r="H5564">
            <v>0.117170608</v>
          </cell>
        </row>
        <row r="5565">
          <cell r="B5565" t="str">
            <v>Tor3a</v>
          </cell>
          <cell r="C5565" t="str">
            <v>torsin-3A precursor</v>
          </cell>
          <cell r="D5565">
            <v>-0.117091688</v>
          </cell>
          <cell r="E5565">
            <v>0.86568901700000001</v>
          </cell>
          <cell r="F5565" t="str">
            <v>46.6 ± 8.1</v>
          </cell>
          <cell r="G5565" t="str">
            <v>46.3 ± 8.4</v>
          </cell>
          <cell r="H5565">
            <v>0.117091688</v>
          </cell>
        </row>
        <row r="5566">
          <cell r="B5566" t="str">
            <v>Cyp51</v>
          </cell>
          <cell r="C5566" t="str">
            <v>lanosterol 14-alpha demethylase</v>
          </cell>
          <cell r="D5566">
            <v>0.11706172099999999</v>
          </cell>
          <cell r="E5566">
            <v>0.85870715600000003</v>
          </cell>
          <cell r="F5566" t="str">
            <v>84.1 ± 17.6</v>
          </cell>
          <cell r="G5566" t="str">
            <v>97.9 ± 12.6</v>
          </cell>
          <cell r="H5566">
            <v>0.11706172099999999</v>
          </cell>
        </row>
        <row r="5567">
          <cell r="B5567" t="str">
            <v>Stat3</v>
          </cell>
          <cell r="C5567" t="str">
            <v>signal transducer and activator of transcription 3 isoform 2</v>
          </cell>
          <cell r="D5567">
            <v>0.117059727</v>
          </cell>
          <cell r="E5567">
            <v>0.84459951</v>
          </cell>
          <cell r="F5567" t="str">
            <v>27.8 ± 2.1</v>
          </cell>
          <cell r="G5567" t="str">
            <v>32.6 ± 0.9</v>
          </cell>
          <cell r="H5567">
            <v>0.117059727</v>
          </cell>
        </row>
        <row r="5568">
          <cell r="B5568" t="str">
            <v>Serpine1</v>
          </cell>
          <cell r="C5568" t="str">
            <v>plasminogen activator inhibitor 1 precursor</v>
          </cell>
          <cell r="D5568">
            <v>-0.117043334</v>
          </cell>
          <cell r="E5568">
            <v>0.92375174500000001</v>
          </cell>
          <cell r="F5568" t="str">
            <v>57.6 ± 11.2</v>
          </cell>
          <cell r="G5568" t="str">
            <v>57.4 ± 23.5</v>
          </cell>
          <cell r="H5568">
            <v>0.117043334</v>
          </cell>
        </row>
        <row r="5569">
          <cell r="B5569" t="str">
            <v>Akap1</v>
          </cell>
          <cell r="C5569" t="str">
            <v>A-kinase anchor protein 1, mitochondrial</v>
          </cell>
          <cell r="D5569">
            <v>-0.117001627</v>
          </cell>
          <cell r="E5569">
            <v>0.86540610200000001</v>
          </cell>
          <cell r="F5569" t="str">
            <v>39.1 ± 4.4</v>
          </cell>
          <cell r="G5569" t="str">
            <v>38.9 ± 7.3</v>
          </cell>
          <cell r="H5569">
            <v>0.117001627</v>
          </cell>
        </row>
        <row r="5570">
          <cell r="B5570" t="str">
            <v>Kif1bp</v>
          </cell>
          <cell r="C5570" t="str">
            <v>KIF1 binding protein</v>
          </cell>
          <cell r="D5570">
            <v>0.11698322999999999</v>
          </cell>
          <cell r="E5570">
            <v>0.87502565499999996</v>
          </cell>
          <cell r="F5570" t="str">
            <v>38.4 ± 5.4</v>
          </cell>
          <cell r="G5570" t="str">
            <v>45.1 ± 3.5</v>
          </cell>
          <cell r="H5570">
            <v>0.11698322999999999</v>
          </cell>
        </row>
        <row r="5571">
          <cell r="B5571" t="str">
            <v>Entpd6</v>
          </cell>
          <cell r="C5571" t="str">
            <v>ectonucleoside triphosphate diphosphohydrolase 6</v>
          </cell>
          <cell r="D5571">
            <v>-0.116967401</v>
          </cell>
          <cell r="E5571">
            <v>0.90484012400000002</v>
          </cell>
          <cell r="F5571" t="str">
            <v>14.0 ± 0.9</v>
          </cell>
          <cell r="G5571" t="str">
            <v>14.0 ± 1.7</v>
          </cell>
          <cell r="H5571">
            <v>0.116967401</v>
          </cell>
        </row>
        <row r="5572">
          <cell r="B5572" t="str">
            <v>E130218I03Rik</v>
          </cell>
          <cell r="C5572" t="str">
            <v>RIKEN cDNA E130218I03 gene</v>
          </cell>
          <cell r="D5572">
            <v>-0.116956797</v>
          </cell>
          <cell r="E5572">
            <v>0.94602472900000001</v>
          </cell>
          <cell r="F5572" t="str">
            <v>6.7 ± 0.5</v>
          </cell>
          <cell r="G5572" t="str">
            <v>6.7 ± 1.1</v>
          </cell>
          <cell r="H5572">
            <v>0.116956797</v>
          </cell>
        </row>
        <row r="5573">
          <cell r="B5573" t="str">
            <v>Zbtb10</v>
          </cell>
          <cell r="C5573" t="str">
            <v>zinc finger and BTB domain-containing protein 10</v>
          </cell>
          <cell r="D5573">
            <v>0.116940976</v>
          </cell>
          <cell r="E5573">
            <v>0.92779260100000005</v>
          </cell>
          <cell r="F5573" t="str">
            <v>5.0 ± 0.9</v>
          </cell>
          <cell r="G5573" t="str">
            <v>5.8 ± 1.8</v>
          </cell>
          <cell r="H5573">
            <v>0.116940976</v>
          </cell>
        </row>
        <row r="5574">
          <cell r="B5574" t="str">
            <v>Noa1</v>
          </cell>
          <cell r="C5574" t="str">
            <v>nitric oxide-associated protein 1 isoform X2</v>
          </cell>
          <cell r="D5574">
            <v>-0.11685356199999999</v>
          </cell>
          <cell r="E5574">
            <v>0.91267968600000005</v>
          </cell>
          <cell r="F5574" t="str">
            <v>11.9 ± 1.7</v>
          </cell>
          <cell r="G5574" t="str">
            <v>11.8 ± 0.6</v>
          </cell>
          <cell r="H5574">
            <v>0.11685356199999999</v>
          </cell>
        </row>
        <row r="5575">
          <cell r="B5575" t="str">
            <v>Ccdc85c</v>
          </cell>
          <cell r="C5575" t="str">
            <v>coiled-coil domain-containing protein 85C isoform X4</v>
          </cell>
          <cell r="D5575">
            <v>-0.116687033</v>
          </cell>
          <cell r="E5575">
            <v>0.904852078</v>
          </cell>
          <cell r="F5575" t="str">
            <v>20.1 ± 0.9</v>
          </cell>
          <cell r="G5575" t="str">
            <v>20.0 ± 2.8</v>
          </cell>
          <cell r="H5575">
            <v>0.116687033</v>
          </cell>
        </row>
        <row r="5576">
          <cell r="B5576" t="str">
            <v>Mcts2</v>
          </cell>
          <cell r="C5576" t="str">
            <v>malignant T-cell-amplified sequence 2</v>
          </cell>
          <cell r="D5576">
            <v>-0.11667788699999999</v>
          </cell>
          <cell r="E5576">
            <v>0.93632752900000005</v>
          </cell>
          <cell r="F5576" t="str">
            <v>15.7 ± 1.7</v>
          </cell>
          <cell r="G5576" t="str">
            <v>15.7 ± 1.3</v>
          </cell>
          <cell r="H5576">
            <v>0.11667788699999999</v>
          </cell>
        </row>
        <row r="5577">
          <cell r="B5577" t="str">
            <v>Taco1</v>
          </cell>
          <cell r="C5577" t="str">
            <v>translational activator of cytochrome c oxidase 1 isoform X1</v>
          </cell>
          <cell r="D5577">
            <v>0.116660307</v>
          </cell>
          <cell r="E5577">
            <v>0.94236240800000004</v>
          </cell>
          <cell r="F5577" t="str">
            <v>11.3 ± 2.4</v>
          </cell>
          <cell r="G5577" t="str">
            <v>13.3 ± 2.5</v>
          </cell>
          <cell r="H5577">
            <v>0.116660307</v>
          </cell>
        </row>
        <row r="5578">
          <cell r="B5578" t="str">
            <v>Odf2l</v>
          </cell>
          <cell r="C5578" t="str">
            <v>outer dense fiber protein 2-like isoform X8</v>
          </cell>
          <cell r="D5578">
            <v>0.116582435</v>
          </cell>
          <cell r="E5578">
            <v>0.84459951</v>
          </cell>
          <cell r="F5578" t="str">
            <v>33.2 ± 3.2</v>
          </cell>
          <cell r="G5578" t="str">
            <v>39.3 ± 1.1</v>
          </cell>
          <cell r="H5578">
            <v>0.116582435</v>
          </cell>
        </row>
        <row r="5579">
          <cell r="B5579" t="str">
            <v>Mrpl37</v>
          </cell>
          <cell r="C5579" t="str">
            <v>39S ribosomal protein L37, mitochondrial precursor</v>
          </cell>
          <cell r="D5579">
            <v>-0.11658218400000001</v>
          </cell>
          <cell r="E5579">
            <v>0.88536875599999998</v>
          </cell>
          <cell r="F5579" t="str">
            <v>25.9 ± 0.9</v>
          </cell>
          <cell r="G5579" t="str">
            <v>25.8 ± 1.9</v>
          </cell>
          <cell r="H5579">
            <v>0.11658218400000001</v>
          </cell>
        </row>
        <row r="5580">
          <cell r="B5580" t="str">
            <v>Smap2</v>
          </cell>
          <cell r="C5580" t="str">
            <v>stromal membrane-associated protein 2 isoform X3</v>
          </cell>
          <cell r="D5580">
            <v>0.116552407</v>
          </cell>
          <cell r="E5580">
            <v>0.89959682500000004</v>
          </cell>
          <cell r="F5580" t="str">
            <v>14.7 ± 3.9</v>
          </cell>
          <cell r="G5580" t="str">
            <v>17.1 ± 0.4</v>
          </cell>
          <cell r="H5580">
            <v>0.116552407</v>
          </cell>
        </row>
        <row r="5581">
          <cell r="B5581" t="str">
            <v>Rnf123</v>
          </cell>
          <cell r="C5581" t="str">
            <v>E3 ubiquitin-protein ligase RNF123 isoform X3</v>
          </cell>
          <cell r="D5581">
            <v>0.116551459</v>
          </cell>
          <cell r="E5581">
            <v>0.86209022999999996</v>
          </cell>
          <cell r="F5581" t="str">
            <v>13.6 ± 0.7</v>
          </cell>
          <cell r="G5581" t="str">
            <v>15.9 ± 1.3</v>
          </cell>
          <cell r="H5581">
            <v>0.116551459</v>
          </cell>
        </row>
        <row r="5582">
          <cell r="B5582" t="str">
            <v>Hmgxb3</v>
          </cell>
          <cell r="C5582" t="str">
            <v>HMG domain-containing protein 3 isoform X1</v>
          </cell>
          <cell r="D5582">
            <v>-0.11654524099999999</v>
          </cell>
          <cell r="E5582">
            <v>0.84112412599999997</v>
          </cell>
          <cell r="F5582" t="str">
            <v>19.3 ± 1.0</v>
          </cell>
          <cell r="G5582" t="str">
            <v>19.2 ± 1.0</v>
          </cell>
          <cell r="H5582">
            <v>0.11654524099999999</v>
          </cell>
        </row>
        <row r="5583">
          <cell r="B5583" t="str">
            <v>Dnajc17</v>
          </cell>
          <cell r="C5583" t="str">
            <v>dnaJ homolog subfamily C member 17</v>
          </cell>
          <cell r="D5583">
            <v>0.116508234</v>
          </cell>
          <cell r="E5583">
            <v>0.93515596199999995</v>
          </cell>
          <cell r="F5583" t="str">
            <v>18.5 ± 3.6</v>
          </cell>
          <cell r="G5583" t="str">
            <v>21.8 ± 0.9</v>
          </cell>
          <cell r="H5583">
            <v>0.116508234</v>
          </cell>
        </row>
        <row r="5584">
          <cell r="B5584" t="str">
            <v>Prrc1</v>
          </cell>
          <cell r="C5584" t="str">
            <v>protein PRRC1 isoform X1</v>
          </cell>
          <cell r="D5584">
            <v>-0.116352233</v>
          </cell>
          <cell r="E5584">
            <v>0.90490751599999997</v>
          </cell>
          <cell r="F5584" t="str">
            <v>6.3 ± 0.9</v>
          </cell>
          <cell r="G5584" t="str">
            <v>6.3 ± 0.3</v>
          </cell>
          <cell r="H5584">
            <v>0.116352233</v>
          </cell>
        </row>
        <row r="5585">
          <cell r="B5585" t="str">
            <v>Cbr1</v>
          </cell>
          <cell r="C5585" t="str">
            <v>carbonyl reductase [NADPH] 1</v>
          </cell>
          <cell r="D5585">
            <v>-0.116328424</v>
          </cell>
          <cell r="E5585">
            <v>0.91815479799999999</v>
          </cell>
          <cell r="F5585" t="str">
            <v>33.9 ± 8.3</v>
          </cell>
          <cell r="G5585" t="str">
            <v>33.9 ± 1.6</v>
          </cell>
          <cell r="H5585">
            <v>0.116328424</v>
          </cell>
        </row>
        <row r="5586">
          <cell r="B5586" t="str">
            <v>Hp1bp3</v>
          </cell>
          <cell r="C5586" t="str">
            <v>heterochromatin protein 1-binding protein 3 isoform 3</v>
          </cell>
          <cell r="D5586">
            <v>0.116325712</v>
          </cell>
          <cell r="E5586">
            <v>0.81314393600000001</v>
          </cell>
          <cell r="F5586" t="str">
            <v>73.4 ± 6.8</v>
          </cell>
          <cell r="G5586" t="str">
            <v>86.3 ± 4.1</v>
          </cell>
          <cell r="H5586">
            <v>0.116325712</v>
          </cell>
        </row>
        <row r="5587">
          <cell r="B5587" t="str">
            <v>Ube2d2a</v>
          </cell>
          <cell r="C5587" t="str">
            <v>ubiquitin-conjugating enzyme E2 D2 isoform X1</v>
          </cell>
          <cell r="D5587">
            <v>0.11626927300000001</v>
          </cell>
          <cell r="E5587">
            <v>0.84737535799999997</v>
          </cell>
          <cell r="F5587" t="str">
            <v>29.7 ± 2.3</v>
          </cell>
          <cell r="G5587" t="str">
            <v>34.7 ± 1.3</v>
          </cell>
          <cell r="H5587">
            <v>0.11626927300000001</v>
          </cell>
        </row>
        <row r="5588">
          <cell r="B5588" t="str">
            <v>Peo1</v>
          </cell>
          <cell r="C5588" t="str">
            <v>twinkle protein, mitochondrial isoform X1</v>
          </cell>
          <cell r="D5588">
            <v>0.116268713</v>
          </cell>
          <cell r="E5588">
            <v>0.86482815899999999</v>
          </cell>
          <cell r="F5588" t="str">
            <v>21.1 ± 1.9</v>
          </cell>
          <cell r="G5588" t="str">
            <v>24.7 ± 2.2</v>
          </cell>
          <cell r="H5588">
            <v>0.116268713</v>
          </cell>
        </row>
        <row r="5589">
          <cell r="B5589" t="str">
            <v>Osbpl1a</v>
          </cell>
          <cell r="C5589" t="str">
            <v>oxysterol-binding protein-related protein 1 isoform X6</v>
          </cell>
          <cell r="D5589">
            <v>0.116206509</v>
          </cell>
          <cell r="E5589">
            <v>0.86540610200000001</v>
          </cell>
          <cell r="F5589" t="str">
            <v>16.5 ± 2.9</v>
          </cell>
          <cell r="G5589" t="str">
            <v>19.3 ± 1.0</v>
          </cell>
          <cell r="H5589">
            <v>0.116206509</v>
          </cell>
        </row>
        <row r="5590">
          <cell r="B5590" t="str">
            <v>Myo1e</v>
          </cell>
          <cell r="C5590" t="str">
            <v>unconventional myosin-Ie isoform X1</v>
          </cell>
          <cell r="D5590">
            <v>-0.116172502</v>
          </cell>
          <cell r="E5590">
            <v>0.81967823500000003</v>
          </cell>
          <cell r="F5590" t="str">
            <v>39.5 ± 2.3</v>
          </cell>
          <cell r="G5590" t="str">
            <v>39.3 ± 2.9</v>
          </cell>
          <cell r="H5590">
            <v>0.116172502</v>
          </cell>
        </row>
        <row r="5591">
          <cell r="B5591" t="str">
            <v>Sec13</v>
          </cell>
          <cell r="C5591" t="str">
            <v>protein SEC13 homolog</v>
          </cell>
          <cell r="D5591">
            <v>-0.116167697</v>
          </cell>
          <cell r="E5591">
            <v>0.84459951</v>
          </cell>
          <cell r="F5591" t="str">
            <v>122.9 ± 4.3</v>
          </cell>
          <cell r="G5591" t="str">
            <v>122.9 ± 16.7</v>
          </cell>
          <cell r="H5591">
            <v>0.116167697</v>
          </cell>
        </row>
        <row r="5592">
          <cell r="B5592" t="str">
            <v>Stox2</v>
          </cell>
          <cell r="C5592" t="str">
            <v>storkhead-box protein 2 isoform X4</v>
          </cell>
          <cell r="D5592">
            <v>0.11615800799999999</v>
          </cell>
          <cell r="E5592">
            <v>0.95009380799999998</v>
          </cell>
          <cell r="F5592" t="str">
            <v>2.5 ± 1.0</v>
          </cell>
          <cell r="G5592" t="str">
            <v>3.0 ± 1.3</v>
          </cell>
          <cell r="H5592">
            <v>0.11615800799999999</v>
          </cell>
        </row>
        <row r="5593">
          <cell r="B5593" t="str">
            <v>Mir6340</v>
          </cell>
          <cell r="C5593" t="str">
            <v>microRNA 6340</v>
          </cell>
          <cell r="D5593">
            <v>0.116152371</v>
          </cell>
          <cell r="E5593">
            <v>0.94907666000000002</v>
          </cell>
          <cell r="F5593" t="str">
            <v>55.3 ± 16.2</v>
          </cell>
          <cell r="G5593" t="str">
            <v>64.1 ± 8.6</v>
          </cell>
          <cell r="H5593">
            <v>0.116152371</v>
          </cell>
        </row>
        <row r="5594">
          <cell r="B5594" t="str">
            <v>Uvssa</v>
          </cell>
          <cell r="C5594" t="str">
            <v>UV-stimulated scaffold protein A</v>
          </cell>
          <cell r="D5594">
            <v>0.116049214</v>
          </cell>
          <cell r="E5594">
            <v>0.84459951</v>
          </cell>
          <cell r="F5594" t="str">
            <v>11.4 ± 1.1</v>
          </cell>
          <cell r="G5594" t="str">
            <v>13.4 ± 0.3</v>
          </cell>
          <cell r="H5594">
            <v>0.116049214</v>
          </cell>
        </row>
        <row r="5595">
          <cell r="B5595" t="str">
            <v>Pprc1</v>
          </cell>
          <cell r="C5595" t="str">
            <v>peroxisome proliferator-activated receptor gamma coactivator-related protein 1 isoform X2</v>
          </cell>
          <cell r="D5595">
            <v>-0.115945299</v>
          </cell>
          <cell r="E5595">
            <v>0.86482815899999999</v>
          </cell>
          <cell r="F5595" t="str">
            <v>21.5 ± 3.0</v>
          </cell>
          <cell r="G5595" t="str">
            <v>21.4 ± 2.7</v>
          </cell>
          <cell r="H5595">
            <v>0.115945299</v>
          </cell>
        </row>
        <row r="5596">
          <cell r="B5596" t="str">
            <v>Tjp1</v>
          </cell>
          <cell r="C5596" t="str">
            <v>tight junction protein ZO-1 isoform X5</v>
          </cell>
          <cell r="D5596">
            <v>-0.115871716</v>
          </cell>
          <cell r="E5596">
            <v>0.81532808899999998</v>
          </cell>
          <cell r="F5596" t="str">
            <v>62.4 ± 7.9</v>
          </cell>
          <cell r="G5596" t="str">
            <v>62.3 ± 3.6</v>
          </cell>
          <cell r="H5596">
            <v>0.115871716</v>
          </cell>
        </row>
        <row r="5597">
          <cell r="B5597" t="str">
            <v>Gba2</v>
          </cell>
          <cell r="C5597" t="str">
            <v>non-lysosomal glucosylceramidase isoform X1</v>
          </cell>
          <cell r="D5597">
            <v>-0.115834073</v>
          </cell>
          <cell r="E5597">
            <v>0.90882706800000002</v>
          </cell>
          <cell r="F5597" t="str">
            <v>8.4 ± 1.1</v>
          </cell>
          <cell r="G5597" t="str">
            <v>8.4 ± 0.6</v>
          </cell>
          <cell r="H5597">
            <v>0.115834073</v>
          </cell>
        </row>
        <row r="5598">
          <cell r="B5598" t="str">
            <v>Fbxl6</v>
          </cell>
          <cell r="C5598" t="str">
            <v>F-box/LRR-repeat protein 6</v>
          </cell>
          <cell r="D5598">
            <v>-0.115809518</v>
          </cell>
          <cell r="E5598">
            <v>0.86209022999999996</v>
          </cell>
          <cell r="F5598" t="str">
            <v>44.3 ± 3.0</v>
          </cell>
          <cell r="G5598" t="str">
            <v>44.2 ± 3.2</v>
          </cell>
          <cell r="H5598">
            <v>0.115809518</v>
          </cell>
        </row>
        <row r="5599">
          <cell r="B5599" t="str">
            <v>Npc1</v>
          </cell>
          <cell r="C5599" t="str">
            <v>Niemann-Pick C1 protein precursor</v>
          </cell>
          <cell r="D5599">
            <v>0.11576610499999999</v>
          </cell>
          <cell r="E5599">
            <v>0.89453062000000005</v>
          </cell>
          <cell r="F5599" t="str">
            <v>7.3 ± 1.3</v>
          </cell>
          <cell r="G5599" t="str">
            <v>8.5 ± 0.6</v>
          </cell>
          <cell r="H5599">
            <v>0.11576610499999999</v>
          </cell>
        </row>
        <row r="5600">
          <cell r="B5600" t="str">
            <v>Tomm5</v>
          </cell>
          <cell r="C5600" t="str">
            <v>mitochondrial import receptor subunit TOM5 homolog isoform 2</v>
          </cell>
          <cell r="D5600">
            <v>-0.115755861</v>
          </cell>
          <cell r="E5600">
            <v>0.92807045899999996</v>
          </cell>
          <cell r="F5600" t="str">
            <v>40.0 ± 3.7</v>
          </cell>
          <cell r="G5600" t="str">
            <v>40.5 ± 8.3</v>
          </cell>
          <cell r="H5600">
            <v>0.115755861</v>
          </cell>
        </row>
        <row r="5601">
          <cell r="B5601" t="str">
            <v>Fam8a1</v>
          </cell>
          <cell r="C5601" t="str">
            <v>family with sequence similarity 8, member A1</v>
          </cell>
          <cell r="D5601">
            <v>0.11571838299999999</v>
          </cell>
          <cell r="E5601">
            <v>0.834209592</v>
          </cell>
          <cell r="F5601" t="str">
            <v>39.2 ± 2.7</v>
          </cell>
          <cell r="G5601" t="str">
            <v>45.8 ± 2.0</v>
          </cell>
          <cell r="H5601">
            <v>0.11571838299999999</v>
          </cell>
        </row>
        <row r="5602">
          <cell r="B5602" t="str">
            <v>Sod2</v>
          </cell>
          <cell r="C5602" t="str">
            <v>superoxide dismutase [Mn], mitochondrial precursor</v>
          </cell>
          <cell r="D5602">
            <v>0.115704208</v>
          </cell>
          <cell r="E5602">
            <v>0.88329669600000005</v>
          </cell>
          <cell r="F5602" t="str">
            <v>33.6 ± 4.5</v>
          </cell>
          <cell r="G5602" t="str">
            <v>39.5 ± 5.4</v>
          </cell>
          <cell r="H5602">
            <v>0.115704208</v>
          </cell>
        </row>
        <row r="5603">
          <cell r="B5603" t="str">
            <v>Akr1e1</v>
          </cell>
          <cell r="C5603" t="str">
            <v>1,5-anhydro-D-fructose reductase</v>
          </cell>
          <cell r="D5603">
            <v>0.11568919</v>
          </cell>
          <cell r="E5603">
            <v>0.88564493899999996</v>
          </cell>
          <cell r="F5603" t="str">
            <v>25.8 ± 1.8</v>
          </cell>
          <cell r="G5603" t="str">
            <v>30.3 ± 0.4</v>
          </cell>
          <cell r="H5603">
            <v>0.11568919</v>
          </cell>
        </row>
        <row r="5604">
          <cell r="B5604" t="str">
            <v>Zfp747</v>
          </cell>
          <cell r="C5604" t="str">
            <v>zinc finger protein 747</v>
          </cell>
          <cell r="D5604">
            <v>0.115680328</v>
          </cell>
          <cell r="E5604">
            <v>0.92807045899999996</v>
          </cell>
          <cell r="F5604" t="str">
            <v>6.3 ± 0.3</v>
          </cell>
          <cell r="G5604" t="str">
            <v>7.3 ± 0.8</v>
          </cell>
          <cell r="H5604">
            <v>0.115680328</v>
          </cell>
        </row>
        <row r="5605">
          <cell r="B5605" t="str">
            <v>Slc25a1</v>
          </cell>
          <cell r="C5605" t="str">
            <v>tricarboxylate transport protein, mitochondrial</v>
          </cell>
          <cell r="D5605">
            <v>-0.11564516599999999</v>
          </cell>
          <cell r="E5605">
            <v>0.82492482700000003</v>
          </cell>
          <cell r="F5605" t="str">
            <v>95.4 ± 5.8</v>
          </cell>
          <cell r="G5605" t="str">
            <v>95.1 ± 7.4</v>
          </cell>
          <cell r="H5605">
            <v>0.11564516599999999</v>
          </cell>
        </row>
        <row r="5606">
          <cell r="B5606" t="str">
            <v>Riok1</v>
          </cell>
          <cell r="C5606" t="str">
            <v>serine/threonine-protein kinase RIO1 isoform X1</v>
          </cell>
          <cell r="D5606">
            <v>0.11563813100000001</v>
          </cell>
          <cell r="E5606">
            <v>0.86209022999999996</v>
          </cell>
          <cell r="F5606" t="str">
            <v>24.4 ± 0.7</v>
          </cell>
          <cell r="G5606" t="str">
            <v>28.5 ± 1.4</v>
          </cell>
          <cell r="H5606">
            <v>0.11563813100000001</v>
          </cell>
        </row>
        <row r="5607">
          <cell r="B5607" t="str">
            <v>Gtf2a2</v>
          </cell>
          <cell r="C5607" t="str">
            <v>transcription initiation factor IIA subunit 2 isoform X1</v>
          </cell>
          <cell r="D5607">
            <v>0.11559946</v>
          </cell>
          <cell r="E5607">
            <v>0.89306061800000003</v>
          </cell>
          <cell r="F5607" t="str">
            <v>67.2 ± 4.3</v>
          </cell>
          <cell r="G5607" t="str">
            <v>77.6 ± 8.1</v>
          </cell>
          <cell r="H5607">
            <v>0.11559946</v>
          </cell>
        </row>
        <row r="5608">
          <cell r="B5608" t="str">
            <v>Ddx49</v>
          </cell>
          <cell r="C5608" t="str">
            <v>probable ATP-dependent RNA helicase DDX49</v>
          </cell>
          <cell r="D5608">
            <v>0.11559795</v>
          </cell>
          <cell r="E5608">
            <v>0.85651748299999997</v>
          </cell>
          <cell r="F5608" t="str">
            <v>69.6 ± 12.3</v>
          </cell>
          <cell r="G5608" t="str">
            <v>81.2 ± 1.2</v>
          </cell>
          <cell r="H5608">
            <v>0.11559795</v>
          </cell>
        </row>
        <row r="5609">
          <cell r="B5609" t="str">
            <v>R3hcc1</v>
          </cell>
          <cell r="C5609" t="str">
            <v>R3H and coiled-coil domain-containing protein 1 isoform b</v>
          </cell>
          <cell r="D5609">
            <v>-0.115596318</v>
          </cell>
          <cell r="E5609">
            <v>0.91168747999999999</v>
          </cell>
          <cell r="F5609" t="str">
            <v>39.0 ± 4.0</v>
          </cell>
          <cell r="G5609" t="str">
            <v>38.8 ± 9.9</v>
          </cell>
          <cell r="H5609">
            <v>0.115596318</v>
          </cell>
        </row>
        <row r="5610">
          <cell r="B5610" t="str">
            <v>Mocs3</v>
          </cell>
          <cell r="C5610" t="str">
            <v>adenylyltransferase and sulfurtransferase MOCS3</v>
          </cell>
          <cell r="D5610">
            <v>0.11557701500000001</v>
          </cell>
          <cell r="E5610">
            <v>0.91598000099999999</v>
          </cell>
          <cell r="F5610" t="str">
            <v>13.9 ± 0.8</v>
          </cell>
          <cell r="G5610" t="str">
            <v>16.3 ± 1.4</v>
          </cell>
          <cell r="H5610">
            <v>0.11557701500000001</v>
          </cell>
        </row>
        <row r="5611">
          <cell r="B5611" t="str">
            <v>Scyl2</v>
          </cell>
          <cell r="C5611" t="str">
            <v>SCY1-like protein 2 isoform X1</v>
          </cell>
          <cell r="D5611">
            <v>0.11550598400000001</v>
          </cell>
          <cell r="E5611">
            <v>0.82483842900000004</v>
          </cell>
          <cell r="F5611" t="str">
            <v>51.2 ± 0.6</v>
          </cell>
          <cell r="G5611" t="str">
            <v>59.7 ± 1.4</v>
          </cell>
          <cell r="H5611">
            <v>0.11550598400000001</v>
          </cell>
        </row>
        <row r="5612">
          <cell r="B5612" t="str">
            <v>Glud1</v>
          </cell>
          <cell r="C5612" t="str">
            <v>glutamate dehydrogenase 1, mitochondrial precursor</v>
          </cell>
          <cell r="D5612">
            <v>-0.115493966</v>
          </cell>
          <cell r="E5612">
            <v>0.86482815899999999</v>
          </cell>
          <cell r="F5612" t="str">
            <v>81.1 ± 17.6</v>
          </cell>
          <cell r="G5612" t="str">
            <v>80.3 ± 9.0</v>
          </cell>
          <cell r="H5612">
            <v>0.115493966</v>
          </cell>
        </row>
        <row r="5613">
          <cell r="B5613" t="str">
            <v>Pigb</v>
          </cell>
          <cell r="C5613" t="str">
            <v>GPI mannosyltransferase 3 isoform X2</v>
          </cell>
          <cell r="D5613">
            <v>0.11546316299999999</v>
          </cell>
          <cell r="E5613">
            <v>0.92331824600000001</v>
          </cell>
          <cell r="F5613" t="str">
            <v>7.5 ± 0.2</v>
          </cell>
          <cell r="G5613" t="str">
            <v>8.8 ± 0.2</v>
          </cell>
          <cell r="H5613">
            <v>0.11546316299999999</v>
          </cell>
        </row>
        <row r="5614">
          <cell r="B5614" t="str">
            <v>Lyst</v>
          </cell>
          <cell r="C5614" t="str">
            <v>lysosomal-trafficking regulator</v>
          </cell>
          <cell r="D5614">
            <v>-0.115453345</v>
          </cell>
          <cell r="E5614">
            <v>0.84459951</v>
          </cell>
          <cell r="F5614" t="str">
            <v>19.1 ± 2.4</v>
          </cell>
          <cell r="G5614" t="str">
            <v>19.0 ± 2.4</v>
          </cell>
          <cell r="H5614">
            <v>0.115453345</v>
          </cell>
        </row>
        <row r="5615">
          <cell r="B5615" t="str">
            <v>Pde7a</v>
          </cell>
          <cell r="C5615" t="str">
            <v>high affinity cAMP-specific 3',5'-cyclic phosphodiesterase 7A isoform X3</v>
          </cell>
          <cell r="D5615">
            <v>0.11544983</v>
          </cell>
          <cell r="E5615">
            <v>0.82000173499999995</v>
          </cell>
          <cell r="F5615" t="str">
            <v>74.0 ± 9.2</v>
          </cell>
          <cell r="G5615" t="str">
            <v>86.6 ± 4.7</v>
          </cell>
          <cell r="H5615">
            <v>0.11544983</v>
          </cell>
        </row>
        <row r="5616">
          <cell r="B5616" t="str">
            <v>Zc3hc1</v>
          </cell>
          <cell r="C5616" t="str">
            <v>nuclear-interacting partner of ALK isoform X1</v>
          </cell>
          <cell r="D5616">
            <v>-0.11543611500000001</v>
          </cell>
          <cell r="E5616">
            <v>0.87954107500000001</v>
          </cell>
          <cell r="F5616" t="str">
            <v>29.2 ± 0.8</v>
          </cell>
          <cell r="G5616" t="str">
            <v>29.2 ± 3.4</v>
          </cell>
          <cell r="H5616">
            <v>0.11543611500000001</v>
          </cell>
        </row>
        <row r="5617">
          <cell r="B5617" t="str">
            <v>Bap1</v>
          </cell>
          <cell r="C5617" t="str">
            <v>ubiquitin carboxyl-terminal hydrolase BAP1</v>
          </cell>
          <cell r="D5617">
            <v>0.115400793</v>
          </cell>
          <cell r="E5617">
            <v>0.89018829899999996</v>
          </cell>
          <cell r="F5617" t="str">
            <v>42.2 ± 8.3</v>
          </cell>
          <cell r="G5617" t="str">
            <v>49.1 ± 10.5</v>
          </cell>
          <cell r="H5617">
            <v>0.115400793</v>
          </cell>
        </row>
        <row r="5618">
          <cell r="B5618" t="str">
            <v>Msh6</v>
          </cell>
          <cell r="C5618" t="str">
            <v>DNA mismatch repair protein Msh6</v>
          </cell>
          <cell r="D5618">
            <v>0.11539730099999999</v>
          </cell>
          <cell r="E5618">
            <v>0.81609296600000003</v>
          </cell>
          <cell r="F5618" t="str">
            <v>97.2 ± 12.5</v>
          </cell>
          <cell r="G5618" t="str">
            <v>113.4 ± 1.5</v>
          </cell>
          <cell r="H5618">
            <v>0.11539730099999999</v>
          </cell>
        </row>
        <row r="5619">
          <cell r="B5619" t="str">
            <v>Zfp839</v>
          </cell>
          <cell r="C5619" t="str">
            <v>zinc finger protein 839 isoform X1</v>
          </cell>
          <cell r="D5619">
            <v>0.11539144599999999</v>
          </cell>
          <cell r="E5619">
            <v>0.91865896499999999</v>
          </cell>
          <cell r="F5619" t="str">
            <v>12.4 ± 2.7</v>
          </cell>
          <cell r="G5619" t="str">
            <v>14.6 ± 0.3</v>
          </cell>
          <cell r="H5619">
            <v>0.11539144599999999</v>
          </cell>
        </row>
        <row r="5620">
          <cell r="B5620" t="str">
            <v>Dpp7</v>
          </cell>
          <cell r="C5620" t="str">
            <v>dipeptidyl peptidase 2 precursor</v>
          </cell>
          <cell r="D5620">
            <v>-0.11538377599999999</v>
          </cell>
          <cell r="E5620">
            <v>0.90899887800000001</v>
          </cell>
          <cell r="F5620" t="str">
            <v>24.4 ± 4.2</v>
          </cell>
          <cell r="G5620" t="str">
            <v>24.3 ± 3.9</v>
          </cell>
          <cell r="H5620">
            <v>0.11538377599999999</v>
          </cell>
        </row>
        <row r="5621">
          <cell r="B5621" t="str">
            <v>Psma1</v>
          </cell>
          <cell r="C5621" t="str">
            <v>proteasome subunit alpha type-1</v>
          </cell>
          <cell r="D5621">
            <v>0.11537175299999999</v>
          </cell>
          <cell r="E5621">
            <v>0.82793316900000002</v>
          </cell>
          <cell r="F5621" t="str">
            <v>125.1 ± 5.2</v>
          </cell>
          <cell r="G5621" t="str">
            <v>146.5 ± 4.4</v>
          </cell>
          <cell r="H5621">
            <v>0.11537175299999999</v>
          </cell>
        </row>
        <row r="5622">
          <cell r="B5622" t="str">
            <v>1500011B03Rik</v>
          </cell>
          <cell r="C5622" t="str">
            <v>RIKEN cDNA 1500011B03 gene</v>
          </cell>
          <cell r="D5622">
            <v>-0.115363745</v>
          </cell>
          <cell r="E5622">
            <v>0.96079508800000002</v>
          </cell>
          <cell r="F5622" t="str">
            <v>8.9 ± 4.9</v>
          </cell>
          <cell r="G5622" t="str">
            <v>8.9 ± 2.3</v>
          </cell>
          <cell r="H5622">
            <v>0.115363745</v>
          </cell>
        </row>
        <row r="5623">
          <cell r="B5623" t="str">
            <v>Gcdh</v>
          </cell>
          <cell r="C5623" t="str">
            <v>glutaryl-CoA dehydrogenase, mitochondrial</v>
          </cell>
          <cell r="D5623">
            <v>-0.115344638</v>
          </cell>
          <cell r="E5623">
            <v>0.87428343900000005</v>
          </cell>
          <cell r="F5623" t="str">
            <v>30.7 ± 3.1</v>
          </cell>
          <cell r="G5623" t="str">
            <v>30.4 ± 3.3</v>
          </cell>
          <cell r="H5623">
            <v>0.115344638</v>
          </cell>
        </row>
        <row r="5624">
          <cell r="B5624" t="str">
            <v>Baz1b</v>
          </cell>
          <cell r="C5624" t="str">
            <v>tyrosine-protein kinase BAZ1B isoform X1</v>
          </cell>
          <cell r="D5624">
            <v>0.11530723399999999</v>
          </cell>
          <cell r="E5624">
            <v>0.82575882099999998</v>
          </cell>
          <cell r="F5624" t="str">
            <v>107.5 ± 15.9</v>
          </cell>
          <cell r="G5624" t="str">
            <v>125.3 ± 5.1</v>
          </cell>
          <cell r="H5624">
            <v>0.11530723399999999</v>
          </cell>
        </row>
        <row r="5625">
          <cell r="B5625" t="str">
            <v>Dus1l</v>
          </cell>
          <cell r="C5625" t="str">
            <v>tRNA-dihydrouridine(16/17) synthase [NAD(P)(+)]-like isoform X1</v>
          </cell>
          <cell r="D5625">
            <v>0.11529938000000001</v>
          </cell>
          <cell r="E5625">
            <v>0.85307749700000002</v>
          </cell>
          <cell r="F5625" t="str">
            <v>51.5 ± 1.3</v>
          </cell>
          <cell r="G5625" t="str">
            <v>60.3 ± 5.6</v>
          </cell>
          <cell r="H5625">
            <v>0.11529938000000001</v>
          </cell>
        </row>
        <row r="5626">
          <cell r="B5626" t="str">
            <v>Mvk</v>
          </cell>
          <cell r="C5626" t="str">
            <v>mevalonate kinase isoform X2</v>
          </cell>
          <cell r="D5626">
            <v>0.115293672</v>
          </cell>
          <cell r="E5626">
            <v>0.89346749400000003</v>
          </cell>
          <cell r="F5626" t="str">
            <v>31.2 ± 5.2</v>
          </cell>
          <cell r="G5626" t="str">
            <v>36.4 ± 6.1</v>
          </cell>
          <cell r="H5626">
            <v>0.115293672</v>
          </cell>
        </row>
        <row r="5627">
          <cell r="B5627" t="str">
            <v>Enpp4</v>
          </cell>
          <cell r="C5627" t="str">
            <v>bis(5'-adenosyl)-triphosphatase enpp4 isoform X2</v>
          </cell>
          <cell r="D5627">
            <v>-0.115285574</v>
          </cell>
          <cell r="E5627">
            <v>0.86482815899999999</v>
          </cell>
          <cell r="F5627" t="str">
            <v>24.8 ± 4.3</v>
          </cell>
          <cell r="G5627" t="str">
            <v>24.7 ± 1.9</v>
          </cell>
          <cell r="H5627">
            <v>0.115285574</v>
          </cell>
        </row>
        <row r="5628">
          <cell r="B5628" t="str">
            <v>9430015G10Rik</v>
          </cell>
          <cell r="C5628" t="str">
            <v>uncharacterized protein C1orf159 homolog isoform X1</v>
          </cell>
          <cell r="D5628">
            <v>0.11526236300000001</v>
          </cell>
          <cell r="E5628">
            <v>0.89187138099999996</v>
          </cell>
          <cell r="F5628" t="str">
            <v>19.5 ± 1.6</v>
          </cell>
          <cell r="G5628" t="str">
            <v>22.1 ± 2.0</v>
          </cell>
          <cell r="H5628">
            <v>0.11526236300000001</v>
          </cell>
        </row>
        <row r="5629">
          <cell r="B5629" t="str">
            <v>Slc25a20</v>
          </cell>
          <cell r="C5629" t="str">
            <v>mitochondrial carnitine/acylcarnitine carrier protein</v>
          </cell>
          <cell r="D5629">
            <v>0.115245045</v>
          </cell>
          <cell r="E5629">
            <v>0.91256121999999995</v>
          </cell>
          <cell r="F5629" t="str">
            <v>35.6 ± 11.8</v>
          </cell>
          <cell r="G5629" t="str">
            <v>41.2 ± 4.7</v>
          </cell>
          <cell r="H5629">
            <v>0.115245045</v>
          </cell>
        </row>
        <row r="5630">
          <cell r="B5630" t="str">
            <v>Tbc1d19</v>
          </cell>
          <cell r="C5630" t="str">
            <v>TBC1 domain family member 19 isoform X2</v>
          </cell>
          <cell r="D5630">
            <v>0.115220479</v>
          </cell>
          <cell r="E5630">
            <v>0.86296938599999995</v>
          </cell>
          <cell r="F5630" t="str">
            <v>30.9 ± 5.0</v>
          </cell>
          <cell r="G5630" t="str">
            <v>36.0 ± 1.6</v>
          </cell>
          <cell r="H5630">
            <v>0.115220479</v>
          </cell>
        </row>
        <row r="5631">
          <cell r="B5631" t="str">
            <v>Myeov2</v>
          </cell>
          <cell r="C5631" t="str">
            <v>myeloma-overexpressed gene 2 protein homolog</v>
          </cell>
          <cell r="D5631">
            <v>-0.115161707</v>
          </cell>
          <cell r="E5631">
            <v>0.87571452699999996</v>
          </cell>
          <cell r="F5631" t="str">
            <v>132.0 ± 7.8</v>
          </cell>
          <cell r="G5631" t="str">
            <v>132.1 ± 7.7</v>
          </cell>
          <cell r="H5631">
            <v>0.115161707</v>
          </cell>
        </row>
        <row r="5632">
          <cell r="B5632" t="str">
            <v>Cntrl</v>
          </cell>
          <cell r="C5632" t="str">
            <v>centriolin isoform X6</v>
          </cell>
          <cell r="D5632">
            <v>0.11515470999999999</v>
          </cell>
          <cell r="E5632">
            <v>0.83807316700000001</v>
          </cell>
          <cell r="F5632" t="str">
            <v>21.1 ± 2.9</v>
          </cell>
          <cell r="G5632" t="str">
            <v>24.7 ± 1.5</v>
          </cell>
          <cell r="H5632">
            <v>0.11515470999999999</v>
          </cell>
        </row>
        <row r="5633">
          <cell r="B5633" t="str">
            <v>Tctn2</v>
          </cell>
          <cell r="C5633" t="str">
            <v>tectonic-2 precursor</v>
          </cell>
          <cell r="D5633">
            <v>0.11514405599999999</v>
          </cell>
          <cell r="E5633">
            <v>0.90388353099999996</v>
          </cell>
          <cell r="F5633" t="str">
            <v>16.0 ± 3.1</v>
          </cell>
          <cell r="G5633" t="str">
            <v>18.6 ± 1.9</v>
          </cell>
          <cell r="H5633">
            <v>0.11514405599999999</v>
          </cell>
        </row>
        <row r="5634">
          <cell r="B5634" t="str">
            <v>Clcc1</v>
          </cell>
          <cell r="C5634" t="str">
            <v>chloride channel CLIC-like protein 1 isoform X1</v>
          </cell>
          <cell r="D5634">
            <v>0.115136391</v>
          </cell>
          <cell r="E5634">
            <v>0.82979948100000001</v>
          </cell>
          <cell r="F5634" t="str">
            <v>61.7 ± 2.2</v>
          </cell>
          <cell r="G5634" t="str">
            <v>71.8 ± 1.6</v>
          </cell>
          <cell r="H5634">
            <v>0.115136391</v>
          </cell>
        </row>
        <row r="5635">
          <cell r="B5635" t="str">
            <v>Ccdc61</v>
          </cell>
          <cell r="C5635" t="str">
            <v>coiled-coil domain-containing protein 61 isoform X2</v>
          </cell>
          <cell r="D5635">
            <v>0.11509973499999999</v>
          </cell>
          <cell r="E5635">
            <v>0.93078846100000001</v>
          </cell>
          <cell r="F5635" t="str">
            <v>8.1 ± 1.3</v>
          </cell>
          <cell r="G5635" t="str">
            <v>9.5 ± 1.5</v>
          </cell>
          <cell r="H5635">
            <v>0.11509973499999999</v>
          </cell>
        </row>
        <row r="5636">
          <cell r="B5636" t="str">
            <v>Lime1</v>
          </cell>
          <cell r="C5636" t="str">
            <v>lck-interacting transmembrane adapter 1 precursor</v>
          </cell>
          <cell r="D5636">
            <v>0.115090839</v>
          </cell>
          <cell r="E5636">
            <v>0.90785883199999995</v>
          </cell>
          <cell r="F5636" t="str">
            <v>16.1 ± 0.7</v>
          </cell>
          <cell r="G5636" t="str">
            <v>18.9 ± 2.3</v>
          </cell>
          <cell r="H5636">
            <v>0.115090839</v>
          </cell>
        </row>
        <row r="5637">
          <cell r="B5637" t="str">
            <v>Pcbd2</v>
          </cell>
          <cell r="C5637" t="str">
            <v>pterin-4-alpha-carbinolamine dehydratase 2 isoform X4</v>
          </cell>
          <cell r="D5637">
            <v>0.115054136</v>
          </cell>
          <cell r="E5637">
            <v>0.93807556700000005</v>
          </cell>
          <cell r="F5637" t="str">
            <v>21.2 ± 4.2</v>
          </cell>
          <cell r="G5637" t="str">
            <v>24.7 ± 3.5</v>
          </cell>
          <cell r="H5637">
            <v>0.115054136</v>
          </cell>
        </row>
        <row r="5638">
          <cell r="B5638" t="str">
            <v>Smndc1</v>
          </cell>
          <cell r="C5638" t="str">
            <v>survival of motor neuron-related-splicing factor 30 isoform X3</v>
          </cell>
          <cell r="D5638">
            <v>0.1150326</v>
          </cell>
          <cell r="E5638">
            <v>0.88880742499999998</v>
          </cell>
          <cell r="F5638" t="str">
            <v>28.4 ± 5.5</v>
          </cell>
          <cell r="G5638" t="str">
            <v>33.0 ± 3.4</v>
          </cell>
          <cell r="H5638">
            <v>0.1150326</v>
          </cell>
        </row>
        <row r="5639">
          <cell r="B5639" t="str">
            <v>Slc4a2</v>
          </cell>
          <cell r="C5639" t="str">
            <v>anion exchange protein 2 isoform X4</v>
          </cell>
          <cell r="D5639">
            <v>-0.114978104</v>
          </cell>
          <cell r="E5639">
            <v>0.84459951</v>
          </cell>
          <cell r="F5639" t="str">
            <v>108.1 ± 19.5</v>
          </cell>
          <cell r="G5639" t="str">
            <v>107.5 ± 12.1</v>
          </cell>
          <cell r="H5639">
            <v>0.114978104</v>
          </cell>
        </row>
        <row r="5640">
          <cell r="B5640" t="str">
            <v>Ttc14</v>
          </cell>
          <cell r="C5640" t="str">
            <v>tetratricopeptide repeat protein 14 isoform b</v>
          </cell>
          <cell r="D5640">
            <v>0.11493495099999999</v>
          </cell>
          <cell r="E5640">
            <v>0.84718106800000004</v>
          </cell>
          <cell r="F5640" t="str">
            <v>52.8 ± 7.2</v>
          </cell>
          <cell r="G5640" t="str">
            <v>59.4 ± 8.4</v>
          </cell>
          <cell r="H5640">
            <v>0.11493495099999999</v>
          </cell>
        </row>
        <row r="5641">
          <cell r="B5641" t="str">
            <v>Gins4</v>
          </cell>
          <cell r="C5641" t="str">
            <v>DNA replication complex GINS protein SLD5</v>
          </cell>
          <cell r="D5641">
            <v>0.114924796</v>
          </cell>
          <cell r="E5641">
            <v>0.89201909999999995</v>
          </cell>
          <cell r="F5641" t="str">
            <v>68.2 ± 15.0</v>
          </cell>
          <cell r="G5641" t="str">
            <v>79.8 ± 4.3</v>
          </cell>
          <cell r="H5641">
            <v>0.114924796</v>
          </cell>
        </row>
        <row r="5642">
          <cell r="B5642" t="str">
            <v>Hexdc</v>
          </cell>
          <cell r="C5642" t="str">
            <v>hexosaminidase D isoform X5</v>
          </cell>
          <cell r="D5642">
            <v>-0.114899421</v>
          </cell>
          <cell r="E5642">
            <v>0.91815479799999999</v>
          </cell>
          <cell r="F5642" t="str">
            <v>13.9 ± 1.5</v>
          </cell>
          <cell r="G5642" t="str">
            <v>13.1 ± 1.0</v>
          </cell>
          <cell r="H5642">
            <v>0.114899421</v>
          </cell>
        </row>
        <row r="5643">
          <cell r="B5643" t="str">
            <v>Rps24</v>
          </cell>
          <cell r="C5643" t="str">
            <v>40S ribosomal protein S24 isoform 3</v>
          </cell>
          <cell r="D5643">
            <v>0.114879446</v>
          </cell>
          <cell r="E5643">
            <v>0.89461684100000005</v>
          </cell>
          <cell r="F5643" t="str">
            <v>831.8 ± 56.5</v>
          </cell>
          <cell r="G5643" t="str">
            <v>971.9 ± 248.2</v>
          </cell>
          <cell r="H5643">
            <v>0.114879446</v>
          </cell>
        </row>
        <row r="5644">
          <cell r="B5644" t="str">
            <v>Nvl</v>
          </cell>
          <cell r="C5644" t="str">
            <v>nuclear valosin-containing protein-like isoform X4</v>
          </cell>
          <cell r="D5644">
            <v>0.114867039</v>
          </cell>
          <cell r="E5644">
            <v>0.82303856600000003</v>
          </cell>
          <cell r="F5644" t="str">
            <v>17.5 ± 1.4</v>
          </cell>
          <cell r="G5644" t="str">
            <v>20.5 ± 0.4</v>
          </cell>
          <cell r="H5644">
            <v>0.114867039</v>
          </cell>
        </row>
        <row r="5645">
          <cell r="B5645" t="str">
            <v>Copb2</v>
          </cell>
          <cell r="C5645" t="str">
            <v>coatomer subunit beta'</v>
          </cell>
          <cell r="D5645">
            <v>0.114863005</v>
          </cell>
          <cell r="E5645">
            <v>0.81980557300000001</v>
          </cell>
          <cell r="F5645" t="str">
            <v>71.8 ± 5.9</v>
          </cell>
          <cell r="G5645" t="str">
            <v>83.9 ± 4.0</v>
          </cell>
          <cell r="H5645">
            <v>0.114863005</v>
          </cell>
        </row>
        <row r="5646">
          <cell r="B5646" t="str">
            <v>AW146154</v>
          </cell>
          <cell r="C5646" t="str">
            <v>uncharacterized protein LOC101835</v>
          </cell>
          <cell r="D5646">
            <v>0.114774194</v>
          </cell>
          <cell r="E5646">
            <v>0.92779260100000005</v>
          </cell>
          <cell r="F5646" t="str">
            <v>6.3 ± 0.9</v>
          </cell>
          <cell r="G5646" t="str">
            <v>7.5 ± 0.1</v>
          </cell>
          <cell r="H5646">
            <v>0.114774194</v>
          </cell>
        </row>
        <row r="5647">
          <cell r="B5647" t="str">
            <v>Sestd1</v>
          </cell>
          <cell r="C5647" t="str">
            <v>SEC14 domain and spectrin repeat-containing protein 1 isoform X3</v>
          </cell>
          <cell r="D5647">
            <v>0.114690396</v>
          </cell>
          <cell r="E5647">
            <v>0.84421642699999999</v>
          </cell>
          <cell r="F5647" t="str">
            <v>49.8 ± 9.2</v>
          </cell>
          <cell r="G5647" t="str">
            <v>57.9 ± 2.6</v>
          </cell>
          <cell r="H5647">
            <v>0.114690396</v>
          </cell>
        </row>
        <row r="5648">
          <cell r="B5648" t="str">
            <v>Iqce</v>
          </cell>
          <cell r="C5648" t="str">
            <v>IQ domain-containing protein E isoform X8</v>
          </cell>
          <cell r="D5648">
            <v>-0.114682386</v>
          </cell>
          <cell r="E5648">
            <v>0.89201909999999995</v>
          </cell>
          <cell r="F5648" t="str">
            <v>11.4 ± 2.5</v>
          </cell>
          <cell r="G5648" t="str">
            <v>11.3 ± 1.3</v>
          </cell>
          <cell r="H5648">
            <v>0.114682386</v>
          </cell>
        </row>
        <row r="5649">
          <cell r="B5649" t="str">
            <v>Jmjd4</v>
          </cell>
          <cell r="C5649" t="str">
            <v>jmjC domain-containing protein 4 isoform X1</v>
          </cell>
          <cell r="D5649">
            <v>0.114680293</v>
          </cell>
          <cell r="E5649">
            <v>0.86919134300000001</v>
          </cell>
          <cell r="F5649" t="str">
            <v>13.7 ± 1.3</v>
          </cell>
          <cell r="G5649" t="str">
            <v>16.0 ± 1.3</v>
          </cell>
          <cell r="H5649">
            <v>0.114680293</v>
          </cell>
        </row>
        <row r="5650">
          <cell r="B5650" t="str">
            <v>Fbxo9</v>
          </cell>
          <cell r="C5650" t="str">
            <v>F-box only protein 9 isoform 2</v>
          </cell>
          <cell r="D5650">
            <v>-0.114666938</v>
          </cell>
          <cell r="E5650">
            <v>0.90955313500000001</v>
          </cell>
          <cell r="F5650" t="str">
            <v>15.5 ± 1.8</v>
          </cell>
          <cell r="G5650" t="str">
            <v>15.8 ± 0.3</v>
          </cell>
          <cell r="H5650">
            <v>0.114666938</v>
          </cell>
        </row>
        <row r="5651">
          <cell r="B5651" t="str">
            <v>Arhgap35</v>
          </cell>
          <cell r="C5651" t="str">
            <v>rho GTPase-activating protein 35</v>
          </cell>
          <cell r="D5651">
            <v>-0.114658071</v>
          </cell>
          <cell r="E5651">
            <v>0.81424001899999998</v>
          </cell>
          <cell r="F5651" t="str">
            <v>59.7 ± 7.5</v>
          </cell>
          <cell r="G5651" t="str">
            <v>59.6 ± 1.1</v>
          </cell>
          <cell r="H5651">
            <v>0.114658071</v>
          </cell>
        </row>
        <row r="5652">
          <cell r="B5652" t="str">
            <v>Ubxn1</v>
          </cell>
          <cell r="C5652" t="str">
            <v>UBX domain-containing protein 1 isoform X1</v>
          </cell>
          <cell r="D5652">
            <v>0.114627518</v>
          </cell>
          <cell r="E5652">
            <v>0.84390890100000004</v>
          </cell>
          <cell r="F5652" t="str">
            <v>263.3 ± 11.3</v>
          </cell>
          <cell r="G5652" t="str">
            <v>307.6 ± 24.7</v>
          </cell>
          <cell r="H5652">
            <v>0.114627518</v>
          </cell>
        </row>
        <row r="5653">
          <cell r="B5653" t="str">
            <v>Ptcd2</v>
          </cell>
          <cell r="C5653" t="str">
            <v>pentatricopeptide repeat-containing protein 2, mitochondrial</v>
          </cell>
          <cell r="D5653">
            <v>0.114593188</v>
          </cell>
          <cell r="E5653">
            <v>0.91815479799999999</v>
          </cell>
          <cell r="F5653" t="str">
            <v>13.9 ± 1.6</v>
          </cell>
          <cell r="G5653" t="str">
            <v>16.2 ± 0.8</v>
          </cell>
          <cell r="H5653">
            <v>0.114593188</v>
          </cell>
        </row>
        <row r="5654">
          <cell r="B5654" t="str">
            <v>Rps4x</v>
          </cell>
          <cell r="C5654" t="str">
            <v>40S ribosomal protein S4, X isoform isoform X1</v>
          </cell>
          <cell r="D5654">
            <v>-0.11458608000000001</v>
          </cell>
          <cell r="E5654">
            <v>0.83884234499999999</v>
          </cell>
          <cell r="F5654" t="str">
            <v>1076.4 ± 63.7</v>
          </cell>
          <cell r="G5654" t="str">
            <v>1077.6 ± 54.6</v>
          </cell>
          <cell r="H5654">
            <v>0.11458608000000001</v>
          </cell>
        </row>
        <row r="5655">
          <cell r="B5655" t="str">
            <v>Gucd1</v>
          </cell>
          <cell r="C5655" t="str">
            <v>protein GUCD1 isoform X1</v>
          </cell>
          <cell r="D5655">
            <v>0.11457721899999999</v>
          </cell>
          <cell r="E5655">
            <v>0.86568901700000001</v>
          </cell>
          <cell r="F5655" t="str">
            <v>31.2 ± 2.1</v>
          </cell>
          <cell r="G5655" t="str">
            <v>36.8 ± 4.1</v>
          </cell>
          <cell r="H5655">
            <v>0.11457721899999999</v>
          </cell>
        </row>
        <row r="5656">
          <cell r="B5656" t="str">
            <v>Zfp248</v>
          </cell>
          <cell r="C5656" t="str">
            <v>zinc finger protein 248 isoform X2</v>
          </cell>
          <cell r="D5656">
            <v>-0.114570481</v>
          </cell>
          <cell r="E5656">
            <v>0.94092791799999997</v>
          </cell>
          <cell r="F5656" t="str">
            <v>4.0 ± 0.7</v>
          </cell>
          <cell r="G5656" t="str">
            <v>4.0 ± 0.8</v>
          </cell>
          <cell r="H5656">
            <v>0.114570481</v>
          </cell>
        </row>
        <row r="5657">
          <cell r="B5657" t="str">
            <v>Sltm</v>
          </cell>
          <cell r="C5657" t="str">
            <v>SAFB-like transcription modulator isoform b</v>
          </cell>
          <cell r="D5657">
            <v>-0.114553478</v>
          </cell>
          <cell r="E5657">
            <v>0.85383397900000002</v>
          </cell>
          <cell r="F5657" t="str">
            <v>27.1 ± 1.2</v>
          </cell>
          <cell r="G5657" t="str">
            <v>27.0 ± 2.1</v>
          </cell>
          <cell r="H5657">
            <v>0.114553478</v>
          </cell>
        </row>
        <row r="5658">
          <cell r="B5658" t="str">
            <v>Cdkl2</v>
          </cell>
          <cell r="C5658" t="str">
            <v>cyclin-dependent kinase-like 2 isoform X5</v>
          </cell>
          <cell r="D5658">
            <v>-0.114511399</v>
          </cell>
          <cell r="E5658">
            <v>0.89035189400000003</v>
          </cell>
          <cell r="F5658" t="str">
            <v>10.8 ± 1.5</v>
          </cell>
          <cell r="G5658" t="str">
            <v>10.8 ± 0.4</v>
          </cell>
          <cell r="H5658">
            <v>0.114511399</v>
          </cell>
        </row>
        <row r="5659">
          <cell r="B5659" t="str">
            <v>Nfatc2ip</v>
          </cell>
          <cell r="C5659" t="str">
            <v>NFATC2-interacting protein</v>
          </cell>
          <cell r="D5659">
            <v>0.114493071</v>
          </cell>
          <cell r="E5659">
            <v>0.94084331099999996</v>
          </cell>
          <cell r="F5659" t="str">
            <v>2.8 ± 0.3</v>
          </cell>
          <cell r="G5659" t="str">
            <v>3.2 ± 0.4</v>
          </cell>
          <cell r="H5659">
            <v>0.114493071</v>
          </cell>
        </row>
        <row r="5660">
          <cell r="B5660" t="str">
            <v>Litaf</v>
          </cell>
          <cell r="C5660" t="str">
            <v>lipopolysaccharide-induced tumor necrosis factor-alpha factor homolog isoform X1</v>
          </cell>
          <cell r="D5660">
            <v>-0.114383339</v>
          </cell>
          <cell r="E5660">
            <v>0.84737535799999997</v>
          </cell>
          <cell r="F5660" t="str">
            <v>175.1 ± 12.9</v>
          </cell>
          <cell r="G5660" t="str">
            <v>174.7 ± 28.7</v>
          </cell>
          <cell r="H5660">
            <v>0.114383339</v>
          </cell>
        </row>
        <row r="5661">
          <cell r="B5661" t="str">
            <v>Neurl3</v>
          </cell>
          <cell r="C5661" t="str">
            <v>E3 ubiquitin-protein ligase NEURL3 isoform X2</v>
          </cell>
          <cell r="D5661">
            <v>-0.114345725</v>
          </cell>
          <cell r="E5661">
            <v>0.89959682500000004</v>
          </cell>
          <cell r="F5661" t="str">
            <v>15.7 ± 2.7</v>
          </cell>
          <cell r="G5661" t="str">
            <v>15.7 ± 0.3</v>
          </cell>
          <cell r="H5661">
            <v>0.114345725</v>
          </cell>
        </row>
        <row r="5662">
          <cell r="B5662" t="str">
            <v>Ubl5</v>
          </cell>
          <cell r="C5662" t="str">
            <v>ubiquitin-like protein 5 isoform X1</v>
          </cell>
          <cell r="D5662">
            <v>-0.11429386800000001</v>
          </cell>
          <cell r="E5662">
            <v>0.85081985900000001</v>
          </cell>
          <cell r="F5662" t="str">
            <v>188.5 ± 11.7</v>
          </cell>
          <cell r="G5662" t="str">
            <v>184.6 ± 24.4</v>
          </cell>
          <cell r="H5662">
            <v>0.11429386800000001</v>
          </cell>
        </row>
        <row r="5663">
          <cell r="B5663" t="str">
            <v>Ccar1</v>
          </cell>
          <cell r="C5663" t="str">
            <v>cell division cycle and apoptosis regulator protein 1 isoform X1</v>
          </cell>
          <cell r="D5663">
            <v>0.114284925</v>
          </cell>
          <cell r="E5663">
            <v>0.86209022999999996</v>
          </cell>
          <cell r="F5663" t="str">
            <v>41.6 ± 2.2</v>
          </cell>
          <cell r="G5663" t="str">
            <v>48.8 ± 6.0</v>
          </cell>
          <cell r="H5663">
            <v>0.114284925</v>
          </cell>
        </row>
        <row r="5664">
          <cell r="B5664" t="str">
            <v>Slc39a11</v>
          </cell>
          <cell r="C5664" t="str">
            <v>zinc transporter ZIP11 isoform X2</v>
          </cell>
          <cell r="D5664">
            <v>-0.11419889</v>
          </cell>
          <cell r="E5664">
            <v>0.919498394</v>
          </cell>
          <cell r="F5664" t="str">
            <v>11.5 ± 2.5</v>
          </cell>
          <cell r="G5664" t="str">
            <v>11.4 ± 0.9</v>
          </cell>
          <cell r="H5664">
            <v>0.11419889</v>
          </cell>
        </row>
        <row r="5665">
          <cell r="B5665" t="str">
            <v>Inpp5k</v>
          </cell>
          <cell r="C5665" t="str">
            <v>inositol polyphosphate 5-phosphatase K isoform X1</v>
          </cell>
          <cell r="D5665">
            <v>-0.11419046400000001</v>
          </cell>
          <cell r="E5665">
            <v>0.86540610200000001</v>
          </cell>
          <cell r="F5665" t="str">
            <v>31.6 ± 3.1</v>
          </cell>
          <cell r="G5665" t="str">
            <v>31.6 ± 2.4</v>
          </cell>
          <cell r="H5665">
            <v>0.11419046400000001</v>
          </cell>
        </row>
        <row r="5666">
          <cell r="B5666" t="str">
            <v>Cdc42</v>
          </cell>
          <cell r="C5666" t="str">
            <v>cell division control protein 42 homolog isoform 2</v>
          </cell>
          <cell r="D5666">
            <v>0.114189559</v>
          </cell>
          <cell r="E5666">
            <v>0.81532808899999998</v>
          </cell>
          <cell r="F5666" t="str">
            <v>223.1 ± 23.6</v>
          </cell>
          <cell r="G5666" t="str">
            <v>260.0 ± 5.7</v>
          </cell>
          <cell r="H5666">
            <v>0.114189559</v>
          </cell>
        </row>
        <row r="5667">
          <cell r="B5667" t="str">
            <v>Trmt2b</v>
          </cell>
          <cell r="C5667" t="str">
            <v>tRNA (uracil(54)-C(5))-methyltransferase homolog isoform X2</v>
          </cell>
          <cell r="D5667">
            <v>0.11418813799999999</v>
          </cell>
          <cell r="E5667">
            <v>0.89461684100000005</v>
          </cell>
          <cell r="F5667" t="str">
            <v>13.6 ± 2.1</v>
          </cell>
          <cell r="G5667" t="str">
            <v>15.8 ± 1.3</v>
          </cell>
          <cell r="H5667">
            <v>0.11418813799999999</v>
          </cell>
        </row>
        <row r="5668">
          <cell r="B5668" t="str">
            <v>Cxcl16</v>
          </cell>
          <cell r="C5668" t="str">
            <v>C-X-C motif chemokine 16 isoform X1</v>
          </cell>
          <cell r="D5668">
            <v>0.114119073</v>
          </cell>
          <cell r="E5668">
            <v>0.90666243499999999</v>
          </cell>
          <cell r="F5668" t="str">
            <v>37.3 ± 8.4</v>
          </cell>
          <cell r="G5668" t="str">
            <v>43.4 ± 9.6</v>
          </cell>
          <cell r="H5668">
            <v>0.114119073</v>
          </cell>
        </row>
        <row r="5669">
          <cell r="B5669" t="str">
            <v>Dis3l2</v>
          </cell>
          <cell r="C5669" t="str">
            <v>DIS3-like exonuclease 2 isoform X2</v>
          </cell>
          <cell r="D5669">
            <v>-0.11408237</v>
          </cell>
          <cell r="E5669">
            <v>0.86819629399999998</v>
          </cell>
          <cell r="F5669" t="str">
            <v>21.6 ± 1.5</v>
          </cell>
          <cell r="G5669" t="str">
            <v>21.5 ± 2.6</v>
          </cell>
          <cell r="H5669">
            <v>0.11408237</v>
          </cell>
        </row>
        <row r="5670">
          <cell r="B5670" t="str">
            <v>Lrrc8a</v>
          </cell>
          <cell r="C5670" t="str">
            <v>volume-regulated anion channel subunit LRRC8A</v>
          </cell>
          <cell r="D5670">
            <v>-0.11399862199999999</v>
          </cell>
          <cell r="E5670">
            <v>0.84651659199999996</v>
          </cell>
          <cell r="F5670" t="str">
            <v>28.6 ± 3.9</v>
          </cell>
          <cell r="G5670" t="str">
            <v>28.5 ± 2.4</v>
          </cell>
          <cell r="H5670">
            <v>0.11399862199999999</v>
          </cell>
        </row>
        <row r="5671">
          <cell r="B5671" t="str">
            <v>Slc6a17</v>
          </cell>
          <cell r="C5671" t="str">
            <v>sodium-dependent neutral amino acid transporter SLC6A17 isoform2</v>
          </cell>
          <cell r="D5671">
            <v>-0.113992885</v>
          </cell>
          <cell r="E5671">
            <v>0.90663123000000001</v>
          </cell>
          <cell r="F5671" t="str">
            <v>28.7 ± 9.2</v>
          </cell>
          <cell r="G5671" t="str">
            <v>28.4 ± 5.3</v>
          </cell>
          <cell r="H5671">
            <v>0.113992885</v>
          </cell>
        </row>
        <row r="5672">
          <cell r="B5672" t="str">
            <v>Txnl1</v>
          </cell>
          <cell r="C5672" t="str">
            <v>thioredoxin-like protein 1</v>
          </cell>
          <cell r="D5672">
            <v>0.11397181300000001</v>
          </cell>
          <cell r="E5672">
            <v>0.84459951</v>
          </cell>
          <cell r="F5672" t="str">
            <v>66.0 ± 11.2</v>
          </cell>
          <cell r="G5672" t="str">
            <v>76.8 ± 3.1</v>
          </cell>
          <cell r="H5672">
            <v>0.11397181300000001</v>
          </cell>
        </row>
        <row r="5673">
          <cell r="B5673" t="str">
            <v>BC005624</v>
          </cell>
          <cell r="C5673" t="str">
            <v>uncharacterized protein C9orf78 homolog isoform X1</v>
          </cell>
          <cell r="D5673">
            <v>0.11395543900000001</v>
          </cell>
          <cell r="E5673">
            <v>0.86830869899999996</v>
          </cell>
          <cell r="F5673" t="str">
            <v>30.2 ± 1.9</v>
          </cell>
          <cell r="G5673" t="str">
            <v>35.3 ± 2.0</v>
          </cell>
          <cell r="H5673">
            <v>0.11395543900000001</v>
          </cell>
        </row>
        <row r="5674">
          <cell r="B5674" t="str">
            <v>Specc1l</v>
          </cell>
          <cell r="C5674" t="str">
            <v>cytospin-A isoform a</v>
          </cell>
          <cell r="D5674">
            <v>0.113929743</v>
          </cell>
          <cell r="E5674">
            <v>0.85307749700000002</v>
          </cell>
          <cell r="F5674" t="str">
            <v>57.1 ± 6.7</v>
          </cell>
          <cell r="G5674" t="str">
            <v>66.9 ± 4.5</v>
          </cell>
          <cell r="H5674">
            <v>0.113929743</v>
          </cell>
        </row>
        <row r="5675">
          <cell r="B5675" t="str">
            <v>Ndufaf2</v>
          </cell>
          <cell r="C5675" t="str">
            <v>mimitin, mitochondrial isoform X1</v>
          </cell>
          <cell r="D5675">
            <v>0.113922414</v>
          </cell>
          <cell r="E5675">
            <v>0.93061230399999995</v>
          </cell>
          <cell r="F5675" t="str">
            <v>24.1 ± 0.9</v>
          </cell>
          <cell r="G5675" t="str">
            <v>28.2 ± 1.6</v>
          </cell>
          <cell r="H5675">
            <v>0.113922414</v>
          </cell>
        </row>
        <row r="5676">
          <cell r="B5676" t="str">
            <v>Glt28d2</v>
          </cell>
          <cell r="C5676" t="str">
            <v>glycosyltransferase 28 domain containing 1-like</v>
          </cell>
          <cell r="D5676">
            <v>0.113855515</v>
          </cell>
          <cell r="E5676">
            <v>0.89586542199999997</v>
          </cell>
          <cell r="F5676" t="str">
            <v>14.8 ± 2.5</v>
          </cell>
          <cell r="G5676" t="str">
            <v>17.2 ± 1.3</v>
          </cell>
          <cell r="H5676">
            <v>0.113855515</v>
          </cell>
        </row>
        <row r="5677">
          <cell r="B5677" t="str">
            <v>B4galt4</v>
          </cell>
          <cell r="C5677" t="str">
            <v>beta-1,4-galactosyltransferase 4 isoform X1</v>
          </cell>
          <cell r="D5677">
            <v>0.11382051</v>
          </cell>
          <cell r="E5677">
            <v>0.85318960399999999</v>
          </cell>
          <cell r="F5677" t="str">
            <v>66.4 ± 7.3</v>
          </cell>
          <cell r="G5677" t="str">
            <v>77.7 ± 5.9</v>
          </cell>
          <cell r="H5677">
            <v>0.11382051</v>
          </cell>
        </row>
        <row r="5678">
          <cell r="B5678" t="str">
            <v>Det1</v>
          </cell>
          <cell r="C5678" t="str">
            <v>DET1 homolog isoform X1</v>
          </cell>
          <cell r="D5678">
            <v>-0.113799227</v>
          </cell>
          <cell r="E5678">
            <v>0.92331824600000001</v>
          </cell>
          <cell r="F5678" t="str">
            <v>10.0 ± 0.2</v>
          </cell>
          <cell r="G5678" t="str">
            <v>10.0 ± 1.1</v>
          </cell>
          <cell r="H5678">
            <v>0.113799227</v>
          </cell>
        </row>
        <row r="5679">
          <cell r="B5679" t="str">
            <v>Arhgef2</v>
          </cell>
          <cell r="C5679" t="str">
            <v>rho guanine nucleotide exchange factor 2 isoform X4</v>
          </cell>
          <cell r="D5679">
            <v>-0.113793227</v>
          </cell>
          <cell r="E5679">
            <v>0.84459951</v>
          </cell>
          <cell r="F5679" t="str">
            <v>121.8 ± 9.5</v>
          </cell>
          <cell r="G5679" t="str">
            <v>119.7 ± 10.3</v>
          </cell>
          <cell r="H5679">
            <v>0.113793227</v>
          </cell>
        </row>
        <row r="5680">
          <cell r="B5680" t="str">
            <v>Mtcl1</v>
          </cell>
          <cell r="C5680" t="str">
            <v>microtubule cross-linking factor 1 isoform X7</v>
          </cell>
          <cell r="D5680">
            <v>-0.113754859</v>
          </cell>
          <cell r="E5680">
            <v>0.96803573300000001</v>
          </cell>
          <cell r="F5680" t="str">
            <v>2.2 ± 0.5</v>
          </cell>
          <cell r="G5680" t="str">
            <v>2.2 ± 1.5</v>
          </cell>
          <cell r="H5680">
            <v>0.113754859</v>
          </cell>
        </row>
        <row r="5681">
          <cell r="B5681" t="str">
            <v>Pdia5</v>
          </cell>
          <cell r="C5681" t="str">
            <v>protein disulfide-isomerase A5 precursor</v>
          </cell>
          <cell r="D5681">
            <v>-0.113706866</v>
          </cell>
          <cell r="E5681">
            <v>0.92346596000000003</v>
          </cell>
          <cell r="F5681" t="str">
            <v>11.2 ± 1.3</v>
          </cell>
          <cell r="G5681" t="str">
            <v>11.2 ± 0.5</v>
          </cell>
          <cell r="H5681">
            <v>0.113706866</v>
          </cell>
        </row>
        <row r="5682">
          <cell r="B5682" t="str">
            <v>Zfp410</v>
          </cell>
          <cell r="C5682" t="str">
            <v>zinc finger protein 410 isoform 1</v>
          </cell>
          <cell r="D5682">
            <v>0.11370512300000001</v>
          </cell>
          <cell r="E5682">
            <v>0.85040921300000005</v>
          </cell>
          <cell r="F5682" t="str">
            <v>61.7 ± 5.5</v>
          </cell>
          <cell r="G5682" t="str">
            <v>72.4 ± 1.8</v>
          </cell>
          <cell r="H5682">
            <v>0.11370512300000001</v>
          </cell>
        </row>
        <row r="5683">
          <cell r="B5683" t="str">
            <v>Dennd2c</v>
          </cell>
          <cell r="C5683" t="str">
            <v>DENN domain-containing protein 2C isoform X1</v>
          </cell>
          <cell r="D5683">
            <v>-0.113697785</v>
          </cell>
          <cell r="E5683">
            <v>0.92779260100000005</v>
          </cell>
          <cell r="F5683" t="str">
            <v>6.7 ± 2.2</v>
          </cell>
          <cell r="G5683" t="str">
            <v>6.6 ± 0.6</v>
          </cell>
          <cell r="H5683">
            <v>0.113697785</v>
          </cell>
        </row>
        <row r="5684">
          <cell r="B5684" t="str">
            <v>Zbtb38</v>
          </cell>
          <cell r="C5684" t="str">
            <v>zinc finger and BTB domain-containing protein 38 isoform X2</v>
          </cell>
          <cell r="D5684">
            <v>-0.11369470800000001</v>
          </cell>
          <cell r="E5684">
            <v>0.87428343900000005</v>
          </cell>
          <cell r="F5684" t="str">
            <v>20.4 ± 4.4</v>
          </cell>
          <cell r="G5684" t="str">
            <v>20.2 ± 2.0</v>
          </cell>
          <cell r="H5684">
            <v>0.11369470800000001</v>
          </cell>
        </row>
        <row r="5685">
          <cell r="B5685" t="str">
            <v>Snx19</v>
          </cell>
          <cell r="C5685" t="str">
            <v>sorting nexin-19 isoform X3</v>
          </cell>
          <cell r="D5685">
            <v>-0.11368555599999999</v>
          </cell>
          <cell r="E5685">
            <v>0.85376032499999999</v>
          </cell>
          <cell r="F5685" t="str">
            <v>20.7 ± 0.3</v>
          </cell>
          <cell r="G5685" t="str">
            <v>20.7 ± 2.2</v>
          </cell>
          <cell r="H5685">
            <v>0.11368555599999999</v>
          </cell>
        </row>
        <row r="5686">
          <cell r="B5686" t="str">
            <v>Lsr</v>
          </cell>
          <cell r="C5686" t="str">
            <v>lipolysis-stimulated lipoprotein receptor isoform 3 precursor</v>
          </cell>
          <cell r="D5686">
            <v>-0.113658035</v>
          </cell>
          <cell r="E5686">
            <v>0.83794829100000001</v>
          </cell>
          <cell r="F5686" t="str">
            <v>86.2 ± 10.4</v>
          </cell>
          <cell r="G5686" t="str">
            <v>86.0 ± 7.2</v>
          </cell>
          <cell r="H5686">
            <v>0.113658035</v>
          </cell>
        </row>
        <row r="5687">
          <cell r="B5687" t="str">
            <v>Rpl18a</v>
          </cell>
          <cell r="C5687" t="str">
            <v>60S ribosomal protein L18a</v>
          </cell>
          <cell r="D5687">
            <v>-0.113602442</v>
          </cell>
          <cell r="E5687">
            <v>0.87259094500000001</v>
          </cell>
          <cell r="F5687" t="str">
            <v>716.8 ± 88.0</v>
          </cell>
          <cell r="G5687" t="str">
            <v>718.4 ± 110.7</v>
          </cell>
          <cell r="H5687">
            <v>0.113602442</v>
          </cell>
        </row>
        <row r="5688">
          <cell r="B5688" t="str">
            <v>Nt5m</v>
          </cell>
          <cell r="C5688" t="str">
            <v>5'(3')-deoxyribonucleotidase, mitochondrial precursor</v>
          </cell>
          <cell r="D5688">
            <v>0.11358072499999999</v>
          </cell>
          <cell r="E5688">
            <v>0.92483118499999994</v>
          </cell>
          <cell r="F5688" t="str">
            <v>17.1 ± 1.9</v>
          </cell>
          <cell r="G5688" t="str">
            <v>20.0 ± 2.2</v>
          </cell>
          <cell r="H5688">
            <v>0.11358072499999999</v>
          </cell>
        </row>
        <row r="5689">
          <cell r="B5689" t="str">
            <v>Sike1</v>
          </cell>
          <cell r="C5689" t="str">
            <v>suppressor of IKBKE 1</v>
          </cell>
          <cell r="D5689">
            <v>0.113555501</v>
          </cell>
          <cell r="E5689">
            <v>0.86540610200000001</v>
          </cell>
          <cell r="F5689" t="str">
            <v>14.0 ± 1.0</v>
          </cell>
          <cell r="G5689" t="str">
            <v>16.4 ± 2.3</v>
          </cell>
          <cell r="H5689">
            <v>0.113555501</v>
          </cell>
        </row>
        <row r="5690">
          <cell r="B5690" t="str">
            <v>AU019823</v>
          </cell>
          <cell r="C5690" t="str">
            <v>uncharacterized protein C11orf57 homolog isoform X2</v>
          </cell>
          <cell r="D5690">
            <v>0.113544136</v>
          </cell>
          <cell r="E5690">
            <v>0.86540610200000001</v>
          </cell>
          <cell r="F5690" t="str">
            <v>22.0 ± 1.8</v>
          </cell>
          <cell r="G5690" t="str">
            <v>25.6 ± 1.6</v>
          </cell>
          <cell r="H5690">
            <v>0.113544136</v>
          </cell>
        </row>
        <row r="5691">
          <cell r="B5691" t="str">
            <v>Msl3</v>
          </cell>
          <cell r="C5691" t="str">
            <v>male-specific lethal 3 homolog isoform X3</v>
          </cell>
          <cell r="D5691">
            <v>0.11351185799999999</v>
          </cell>
          <cell r="E5691">
            <v>0.85839776499999998</v>
          </cell>
          <cell r="F5691" t="str">
            <v>35.2 ± 1.7</v>
          </cell>
          <cell r="G5691" t="str">
            <v>41.3 ± 2.1</v>
          </cell>
          <cell r="H5691">
            <v>0.11351185799999999</v>
          </cell>
        </row>
        <row r="5692">
          <cell r="B5692" t="str">
            <v>Mpp5</v>
          </cell>
          <cell r="C5692" t="str">
            <v>MAGUK p55 subfamily member 5 isoform X3</v>
          </cell>
          <cell r="D5692">
            <v>0.113480741</v>
          </cell>
          <cell r="E5692">
            <v>0.82000173499999995</v>
          </cell>
          <cell r="F5692" t="str">
            <v>58.9 ± 0.1</v>
          </cell>
          <cell r="G5692" t="str">
            <v>68.9 ± 0.8</v>
          </cell>
          <cell r="H5692">
            <v>0.113480741</v>
          </cell>
        </row>
        <row r="5693">
          <cell r="B5693" t="str">
            <v>Gna13</v>
          </cell>
          <cell r="C5693" t="str">
            <v>guanine nucleotide-binding protein subunit alpha-13 isoform X1</v>
          </cell>
          <cell r="D5693">
            <v>0.113476032</v>
          </cell>
          <cell r="E5693">
            <v>0.86540610200000001</v>
          </cell>
          <cell r="F5693" t="str">
            <v>33.6 ± 3.1</v>
          </cell>
          <cell r="G5693" t="str">
            <v>39.4 ± 4.1</v>
          </cell>
          <cell r="H5693">
            <v>0.113476032</v>
          </cell>
        </row>
        <row r="5694">
          <cell r="B5694" t="str">
            <v>Pnpla2</v>
          </cell>
          <cell r="C5694" t="str">
            <v>patatin-like phospholipase domain-containing protein 2 isoform 2</v>
          </cell>
          <cell r="D5694">
            <v>-0.113399683</v>
          </cell>
          <cell r="E5694">
            <v>0.89568071500000002</v>
          </cell>
          <cell r="F5694" t="str">
            <v>21.5 ± 1.6</v>
          </cell>
          <cell r="G5694" t="str">
            <v>21.5 ± 3.8</v>
          </cell>
          <cell r="H5694">
            <v>0.113399683</v>
          </cell>
        </row>
        <row r="5695">
          <cell r="B5695" t="str">
            <v>Josd1</v>
          </cell>
          <cell r="C5695" t="str">
            <v>josephin-1</v>
          </cell>
          <cell r="D5695">
            <v>-0.113397865</v>
          </cell>
          <cell r="E5695">
            <v>0.83956636699999998</v>
          </cell>
          <cell r="F5695" t="str">
            <v>44.6 ± 2.4</v>
          </cell>
          <cell r="G5695" t="str">
            <v>44.6 ± 3.8</v>
          </cell>
          <cell r="H5695">
            <v>0.113397865</v>
          </cell>
        </row>
        <row r="5696">
          <cell r="B5696" t="str">
            <v>Suco</v>
          </cell>
          <cell r="C5696" t="str">
            <v>SUN domain-containing ossification factor precursor</v>
          </cell>
          <cell r="D5696">
            <v>0.113341572</v>
          </cell>
          <cell r="E5696">
            <v>0.83924822899999996</v>
          </cell>
          <cell r="F5696" t="str">
            <v>36.9 ± 3.8</v>
          </cell>
          <cell r="G5696" t="str">
            <v>43.0 ± 3.1</v>
          </cell>
          <cell r="H5696">
            <v>0.113341572</v>
          </cell>
        </row>
        <row r="5697">
          <cell r="B5697" t="str">
            <v>Atpaf1</v>
          </cell>
          <cell r="C5697" t="str">
            <v>ATP synthase mitochondrial F1 complex assembly factor 1</v>
          </cell>
          <cell r="D5697">
            <v>-0.11327567299999999</v>
          </cell>
          <cell r="E5697">
            <v>0.94097603100000005</v>
          </cell>
          <cell r="F5697" t="str">
            <v>4.7 ± 0.7</v>
          </cell>
          <cell r="G5697" t="str">
            <v>4.7 ± 0.8</v>
          </cell>
          <cell r="H5697">
            <v>0.11327567299999999</v>
          </cell>
        </row>
        <row r="5698">
          <cell r="B5698" t="str">
            <v>Zbtb9</v>
          </cell>
          <cell r="C5698" t="str">
            <v>zinc finger and BTB domain-containing protein 9</v>
          </cell>
          <cell r="D5698">
            <v>0.11326713099999999</v>
          </cell>
          <cell r="E5698">
            <v>0.86819629399999998</v>
          </cell>
          <cell r="F5698" t="str">
            <v>21.7 ± 1.3</v>
          </cell>
          <cell r="G5698" t="str">
            <v>25.4 ± 1.1</v>
          </cell>
          <cell r="H5698">
            <v>0.11326713099999999</v>
          </cell>
        </row>
        <row r="5699">
          <cell r="B5699" t="str">
            <v>Primpol</v>
          </cell>
          <cell r="C5699" t="str">
            <v>DNA-directed primase/polymerase protein isoform X1</v>
          </cell>
          <cell r="D5699">
            <v>0.11324814499999999</v>
          </cell>
          <cell r="E5699">
            <v>0.87946634400000001</v>
          </cell>
          <cell r="F5699" t="str">
            <v>25.9 ± 1.4</v>
          </cell>
          <cell r="G5699" t="str">
            <v>30.3 ± 4.5</v>
          </cell>
          <cell r="H5699">
            <v>0.11324814499999999</v>
          </cell>
        </row>
        <row r="5700">
          <cell r="B5700" t="str">
            <v>Ctbp2</v>
          </cell>
          <cell r="C5700" t="str">
            <v>C-terminal-binding protein 2 isoform 1</v>
          </cell>
          <cell r="D5700">
            <v>0.113241434</v>
          </cell>
          <cell r="E5700">
            <v>0.83924822899999996</v>
          </cell>
          <cell r="F5700" t="str">
            <v>40.3 ± 4.7</v>
          </cell>
          <cell r="G5700" t="str">
            <v>47.0 ± 3.8</v>
          </cell>
          <cell r="H5700">
            <v>0.113241434</v>
          </cell>
        </row>
        <row r="5701">
          <cell r="B5701" t="str">
            <v>Ints5</v>
          </cell>
          <cell r="C5701" t="str">
            <v>integrator complex subunit 5</v>
          </cell>
          <cell r="D5701">
            <v>0.11321257999999999</v>
          </cell>
          <cell r="E5701">
            <v>0.86226458699999997</v>
          </cell>
          <cell r="F5701" t="str">
            <v>38.0 ± 4.7</v>
          </cell>
          <cell r="G5701" t="str">
            <v>44.3 ± 5.9</v>
          </cell>
          <cell r="H5701">
            <v>0.11321257999999999</v>
          </cell>
        </row>
        <row r="5702">
          <cell r="B5702" t="str">
            <v>Tdp2</v>
          </cell>
          <cell r="C5702" t="str">
            <v>tyrosyl-DNA phosphodiesterase 2</v>
          </cell>
          <cell r="D5702">
            <v>0.113200037</v>
          </cell>
          <cell r="E5702">
            <v>0.86482815899999999</v>
          </cell>
          <cell r="F5702" t="str">
            <v>45.9 ± 2.9</v>
          </cell>
          <cell r="G5702" t="str">
            <v>53.8 ± 2.4</v>
          </cell>
          <cell r="H5702">
            <v>0.113200037</v>
          </cell>
        </row>
        <row r="5703">
          <cell r="B5703" t="str">
            <v>Abcb7</v>
          </cell>
          <cell r="C5703" t="str">
            <v>ATP-binding cassette sub-family B member 7, mitochondrial</v>
          </cell>
          <cell r="D5703">
            <v>0.113189027</v>
          </cell>
          <cell r="E5703">
            <v>0.84737535799999997</v>
          </cell>
          <cell r="F5703" t="str">
            <v>18.8 ± 2.7</v>
          </cell>
          <cell r="G5703" t="str">
            <v>21.8 ± 0.3</v>
          </cell>
          <cell r="H5703">
            <v>0.113189027</v>
          </cell>
        </row>
        <row r="5704">
          <cell r="B5704" t="str">
            <v>Maf1</v>
          </cell>
          <cell r="C5704" t="str">
            <v>repressor of RNA polymerase III transcription MAF1 homolog isoform X1</v>
          </cell>
          <cell r="D5704">
            <v>-0.11317936100000001</v>
          </cell>
          <cell r="E5704">
            <v>0.84459951</v>
          </cell>
          <cell r="F5704" t="str">
            <v>126.0 ± 7.2</v>
          </cell>
          <cell r="G5704" t="str">
            <v>126.3 ± 10.4</v>
          </cell>
          <cell r="H5704">
            <v>0.11317936100000001</v>
          </cell>
        </row>
        <row r="5705">
          <cell r="B5705" t="str">
            <v>Mif4gd</v>
          </cell>
          <cell r="C5705" t="str">
            <v>MIF4G domain-containing protein isoform X1</v>
          </cell>
          <cell r="D5705">
            <v>-0.113166317</v>
          </cell>
          <cell r="E5705">
            <v>0.86482815899999999</v>
          </cell>
          <cell r="F5705" t="str">
            <v>70.7 ± 3.0</v>
          </cell>
          <cell r="G5705" t="str">
            <v>70.6 ± 9.3</v>
          </cell>
          <cell r="H5705">
            <v>0.113166317</v>
          </cell>
        </row>
        <row r="5706">
          <cell r="B5706" t="str">
            <v>Wdr25</v>
          </cell>
          <cell r="C5706" t="str">
            <v>WD repeat-containing protein 25 isoform X5</v>
          </cell>
          <cell r="D5706">
            <v>0.11315014399999999</v>
          </cell>
          <cell r="E5706">
            <v>0.92236767799999997</v>
          </cell>
          <cell r="F5706" t="str">
            <v>11.4 ± 1.9</v>
          </cell>
          <cell r="G5706" t="str">
            <v>13.4 ± 0.8</v>
          </cell>
          <cell r="H5706">
            <v>0.11315014399999999</v>
          </cell>
        </row>
        <row r="5707">
          <cell r="B5707" t="str">
            <v>Mrfap1</v>
          </cell>
          <cell r="C5707" t="str">
            <v>MORF4 family-associated protein 1</v>
          </cell>
          <cell r="D5707">
            <v>0.11314492199999999</v>
          </cell>
          <cell r="E5707">
            <v>0.83749099900000001</v>
          </cell>
          <cell r="F5707" t="str">
            <v>184.4 ± 29.3</v>
          </cell>
          <cell r="G5707" t="str">
            <v>214.4 ± 3.0</v>
          </cell>
          <cell r="H5707">
            <v>0.11314492199999999</v>
          </cell>
        </row>
        <row r="5708">
          <cell r="B5708" t="str">
            <v>Cnot4</v>
          </cell>
          <cell r="C5708" t="str">
            <v>CCR4-NOT transcription complex subunit 4 isoform 5</v>
          </cell>
          <cell r="D5708">
            <v>-0.11312214299999999</v>
          </cell>
          <cell r="E5708">
            <v>0.90464229200000001</v>
          </cell>
          <cell r="F5708" t="str">
            <v>18.8 ± 1.4</v>
          </cell>
          <cell r="G5708" t="str">
            <v>18.9 ± 3.7</v>
          </cell>
          <cell r="H5708">
            <v>0.11312214299999999</v>
          </cell>
        </row>
        <row r="5709">
          <cell r="B5709" t="str">
            <v>Nudcd3</v>
          </cell>
          <cell r="C5709" t="str">
            <v>nudC domain-containing protein 3 isoform X1</v>
          </cell>
          <cell r="D5709">
            <v>0.113064795</v>
          </cell>
          <cell r="E5709">
            <v>0.82771874700000003</v>
          </cell>
          <cell r="F5709" t="str">
            <v>39.4 ± 2.7</v>
          </cell>
          <cell r="G5709" t="str">
            <v>46.0 ± 1.0</v>
          </cell>
          <cell r="H5709">
            <v>0.113064795</v>
          </cell>
        </row>
        <row r="5710">
          <cell r="B5710" t="str">
            <v>Agpat9</v>
          </cell>
          <cell r="C5710" t="str">
            <v>glycerol-3-phosphate acyltransferase 3 isoform X2</v>
          </cell>
          <cell r="D5710">
            <v>0.112993845</v>
          </cell>
          <cell r="E5710">
            <v>0.94318747999999997</v>
          </cell>
          <cell r="F5710" t="str">
            <v>4.4 ± 1.0</v>
          </cell>
          <cell r="G5710" t="str">
            <v>5.2 ± 0.4</v>
          </cell>
          <cell r="H5710">
            <v>0.112993845</v>
          </cell>
        </row>
        <row r="5711">
          <cell r="B5711" t="str">
            <v>Vwa5a</v>
          </cell>
          <cell r="C5711" t="str">
            <v>von Willebrand factor A domain-containing protein 5A</v>
          </cell>
          <cell r="D5711">
            <v>-0.11298504600000001</v>
          </cell>
          <cell r="E5711">
            <v>0.86245213799999998</v>
          </cell>
          <cell r="F5711" t="str">
            <v>46.5 ± 6.5</v>
          </cell>
          <cell r="G5711" t="str">
            <v>46.2 ± 6.4</v>
          </cell>
          <cell r="H5711">
            <v>0.11298504600000001</v>
          </cell>
        </row>
        <row r="5712">
          <cell r="B5712" t="str">
            <v>Exoc1</v>
          </cell>
          <cell r="C5712" t="str">
            <v>exocyst complex component 1 isoform X2</v>
          </cell>
          <cell r="D5712">
            <v>0.112979068</v>
          </cell>
          <cell r="E5712">
            <v>0.86819629399999998</v>
          </cell>
          <cell r="F5712" t="str">
            <v>32.3 ± 7.1</v>
          </cell>
          <cell r="G5712" t="str">
            <v>37.5 ± 1.8</v>
          </cell>
          <cell r="H5712">
            <v>0.112979068</v>
          </cell>
        </row>
        <row r="5713">
          <cell r="B5713" t="str">
            <v>Rnh1</v>
          </cell>
          <cell r="C5713" t="str">
            <v>ribonuclease inhibitor isoform b</v>
          </cell>
          <cell r="D5713">
            <v>-0.112939872</v>
          </cell>
          <cell r="E5713">
            <v>0.86482815899999999</v>
          </cell>
          <cell r="F5713" t="str">
            <v>117.1 ± 10.0</v>
          </cell>
          <cell r="G5713" t="str">
            <v>117.0 ± 21.8</v>
          </cell>
          <cell r="H5713">
            <v>0.112939872</v>
          </cell>
        </row>
        <row r="5714">
          <cell r="B5714" t="str">
            <v>Zfp407</v>
          </cell>
          <cell r="C5714" t="str">
            <v>zinc finger protein 407 isoform X1</v>
          </cell>
          <cell r="D5714">
            <v>0.112858336</v>
          </cell>
          <cell r="E5714">
            <v>0.86482815899999999</v>
          </cell>
          <cell r="F5714" t="str">
            <v>13.7 ± 2.7</v>
          </cell>
          <cell r="G5714" t="str">
            <v>15.9 ± 0.7</v>
          </cell>
          <cell r="H5714">
            <v>0.112858336</v>
          </cell>
        </row>
        <row r="5715">
          <cell r="B5715" t="str">
            <v>Spns1</v>
          </cell>
          <cell r="C5715" t="str">
            <v>protein spinster homolog 1</v>
          </cell>
          <cell r="D5715">
            <v>0.11269135399999999</v>
          </cell>
          <cell r="E5715">
            <v>0.89346749400000003</v>
          </cell>
          <cell r="F5715" t="str">
            <v>23.8 ± 1.2</v>
          </cell>
          <cell r="G5715" t="str">
            <v>27.9 ± 4.5</v>
          </cell>
          <cell r="H5715">
            <v>0.11269135399999999</v>
          </cell>
        </row>
        <row r="5716">
          <cell r="B5716" t="str">
            <v>Mbnl1</v>
          </cell>
          <cell r="C5716" t="str">
            <v>muscleblind-like protein 1 isoform X22</v>
          </cell>
          <cell r="D5716">
            <v>-0.11268863</v>
          </cell>
          <cell r="E5716">
            <v>0.84459951</v>
          </cell>
          <cell r="F5716" t="str">
            <v>88.0 ± 9.6</v>
          </cell>
          <cell r="G5716" t="str">
            <v>87.8 ± 8.6</v>
          </cell>
          <cell r="H5716">
            <v>0.11268863</v>
          </cell>
        </row>
        <row r="5717">
          <cell r="B5717" t="str">
            <v>Zbtb22</v>
          </cell>
          <cell r="C5717" t="str">
            <v>zinc finger and BTB domain-containing protein 22</v>
          </cell>
          <cell r="D5717">
            <v>-0.112687221</v>
          </cell>
          <cell r="E5717">
            <v>0.86919134300000001</v>
          </cell>
          <cell r="F5717" t="str">
            <v>39.2 ± 3.7</v>
          </cell>
          <cell r="G5717" t="str">
            <v>39.4 ± 2.5</v>
          </cell>
          <cell r="H5717">
            <v>0.112687221</v>
          </cell>
        </row>
        <row r="5718">
          <cell r="B5718" t="str">
            <v>Rhoq</v>
          </cell>
          <cell r="C5718" t="str">
            <v>rho-related GTP-binding protein RhoQ precursor</v>
          </cell>
          <cell r="D5718">
            <v>-0.112681751</v>
          </cell>
          <cell r="E5718">
            <v>0.91310849000000005</v>
          </cell>
          <cell r="F5718" t="str">
            <v>24.3 ± 8.6</v>
          </cell>
          <cell r="G5718" t="str">
            <v>24.0 ± 2.7</v>
          </cell>
          <cell r="H5718">
            <v>0.112681751</v>
          </cell>
        </row>
        <row r="5719">
          <cell r="B5719" t="str">
            <v>Dram1</v>
          </cell>
          <cell r="C5719" t="str">
            <v>DNA damage-regulated autophagy modulator protein 1</v>
          </cell>
          <cell r="D5719">
            <v>-0.11267690499999999</v>
          </cell>
          <cell r="E5719">
            <v>0.92895175900000004</v>
          </cell>
          <cell r="F5719" t="str">
            <v>13.2 ± 2.1</v>
          </cell>
          <cell r="G5719" t="str">
            <v>13.2 ± 4.2</v>
          </cell>
          <cell r="H5719">
            <v>0.11267690499999999</v>
          </cell>
        </row>
        <row r="5720">
          <cell r="B5720" t="str">
            <v>Mastl</v>
          </cell>
          <cell r="C5720" t="str">
            <v>serine/threonine-protein kinase greatwall isoform X2</v>
          </cell>
          <cell r="D5720">
            <v>0.11265820999999999</v>
          </cell>
          <cell r="E5720">
            <v>0.84459951</v>
          </cell>
          <cell r="F5720" t="str">
            <v>22.2 ± 2.2</v>
          </cell>
          <cell r="G5720" t="str">
            <v>25.8 ± 1.4</v>
          </cell>
          <cell r="H5720">
            <v>0.11265820999999999</v>
          </cell>
        </row>
        <row r="5721">
          <cell r="B5721" t="str">
            <v>Chtf18</v>
          </cell>
          <cell r="C5721" t="str">
            <v>chromosome transmission fidelity protein 18 homolog isoform X1</v>
          </cell>
          <cell r="D5721">
            <v>0.11265047</v>
          </cell>
          <cell r="E5721">
            <v>0.86482815899999999</v>
          </cell>
          <cell r="F5721" t="str">
            <v>24.9 ± 1.8</v>
          </cell>
          <cell r="G5721" t="str">
            <v>29.2 ± 1.0</v>
          </cell>
          <cell r="H5721">
            <v>0.11265047</v>
          </cell>
        </row>
        <row r="5722">
          <cell r="B5722" t="str">
            <v>Cwc25</v>
          </cell>
          <cell r="C5722" t="str">
            <v>pre-mRNA-splicing factor CWC25 homolog</v>
          </cell>
          <cell r="D5722">
            <v>0.112646884</v>
          </cell>
          <cell r="E5722">
            <v>0.92085975900000006</v>
          </cell>
          <cell r="F5722" t="str">
            <v>13.1 ± 2.2</v>
          </cell>
          <cell r="G5722" t="str">
            <v>15.3 ± 2.3</v>
          </cell>
          <cell r="H5722">
            <v>0.112646884</v>
          </cell>
        </row>
        <row r="5723">
          <cell r="B5723" t="str">
            <v>Sin3b</v>
          </cell>
          <cell r="C5723" t="str">
            <v>paired amphipathic helix protein Sin3b isoform X1</v>
          </cell>
          <cell r="D5723">
            <v>0.112621075</v>
          </cell>
          <cell r="E5723">
            <v>0.85651748299999997</v>
          </cell>
          <cell r="F5723" t="str">
            <v>105.6 ± 23.0</v>
          </cell>
          <cell r="G5723" t="str">
            <v>124.9 ± 4.1</v>
          </cell>
          <cell r="H5723">
            <v>0.112621075</v>
          </cell>
        </row>
        <row r="5724">
          <cell r="B5724" t="str">
            <v>2810403A07Rik</v>
          </cell>
          <cell r="C5724" t="str">
            <v>UPF0469 protein KIAA0907 isoform X1</v>
          </cell>
          <cell r="D5724">
            <v>0.11257845499999999</v>
          </cell>
          <cell r="E5724">
            <v>0.83141568300000002</v>
          </cell>
          <cell r="F5724" t="str">
            <v>75.1 ± 5.4</v>
          </cell>
          <cell r="G5724" t="str">
            <v>87.5 ± 3.7</v>
          </cell>
          <cell r="H5724">
            <v>0.11257845499999999</v>
          </cell>
        </row>
        <row r="5725">
          <cell r="B5725" t="str">
            <v>Cfap97</v>
          </cell>
          <cell r="C5725" t="str">
            <v>cilia- and flagella-associated protein 97</v>
          </cell>
          <cell r="D5725">
            <v>0.11255989</v>
          </cell>
          <cell r="E5725">
            <v>0.88411074599999995</v>
          </cell>
          <cell r="F5725" t="str">
            <v>25.5 ± 3.1</v>
          </cell>
          <cell r="G5725" t="str">
            <v>29.6 ± 5.3</v>
          </cell>
          <cell r="H5725">
            <v>0.11255989</v>
          </cell>
        </row>
        <row r="5726">
          <cell r="B5726" t="str">
            <v>Hsp90ab1</v>
          </cell>
          <cell r="C5726" t="str">
            <v>heat shock protein HSP 90-beta</v>
          </cell>
          <cell r="D5726">
            <v>-0.11248161499999999</v>
          </cell>
          <cell r="E5726">
            <v>0.82793316900000002</v>
          </cell>
          <cell r="F5726" t="str">
            <v>1336.7 ± 111.3</v>
          </cell>
          <cell r="G5726" t="str">
            <v>1332.9 ± 62.9</v>
          </cell>
          <cell r="H5726">
            <v>0.11248161499999999</v>
          </cell>
        </row>
        <row r="5727">
          <cell r="B5727" t="str">
            <v>Fbl</v>
          </cell>
          <cell r="C5727" t="str">
            <v>rRNA 2'-O-methyltransferase fibrillarin</v>
          </cell>
          <cell r="D5727">
            <v>-0.11242864900000001</v>
          </cell>
          <cell r="E5727">
            <v>0.91611367499999996</v>
          </cell>
          <cell r="F5727" t="str">
            <v>26.4 ± 2.3</v>
          </cell>
          <cell r="G5727" t="str">
            <v>26.5 ± 3.1</v>
          </cell>
          <cell r="H5727">
            <v>0.11242864900000001</v>
          </cell>
        </row>
        <row r="5728">
          <cell r="B5728" t="str">
            <v>Rpusd1</v>
          </cell>
          <cell r="C5728" t="str">
            <v>RNA pseudouridylate synthase domain-containing protein 1 isoform X2</v>
          </cell>
          <cell r="D5728">
            <v>-0.112419909</v>
          </cell>
          <cell r="E5728">
            <v>0.92331824600000001</v>
          </cell>
          <cell r="F5728" t="str">
            <v>15.5 ± 0.6</v>
          </cell>
          <cell r="G5728" t="str">
            <v>15.5 ± 2.7</v>
          </cell>
          <cell r="H5728">
            <v>0.112419909</v>
          </cell>
        </row>
        <row r="5729">
          <cell r="B5729" t="str">
            <v>Rexo2</v>
          </cell>
          <cell r="C5729" t="str">
            <v>oligoribonuclease, mitochondrial isoform X2</v>
          </cell>
          <cell r="D5729">
            <v>0.112402842</v>
          </cell>
          <cell r="E5729">
            <v>0.87064246099999998</v>
          </cell>
          <cell r="F5729" t="str">
            <v>57.1 ± 4.5</v>
          </cell>
          <cell r="G5729" t="str">
            <v>66.8 ± 3.9</v>
          </cell>
          <cell r="H5729">
            <v>0.112402842</v>
          </cell>
        </row>
        <row r="5730">
          <cell r="B5730" t="str">
            <v>Ephb4</v>
          </cell>
          <cell r="C5730" t="str">
            <v>ephrin type-B receptor 4 isoform a precursor</v>
          </cell>
          <cell r="D5730">
            <v>0.112366443</v>
          </cell>
          <cell r="E5730">
            <v>0.89461684100000005</v>
          </cell>
          <cell r="F5730" t="str">
            <v>57.2 ± 18.2</v>
          </cell>
          <cell r="G5730" t="str">
            <v>66.2 ± 7.0</v>
          </cell>
          <cell r="H5730">
            <v>0.112366443</v>
          </cell>
        </row>
        <row r="5731">
          <cell r="B5731" t="str">
            <v>Ryk</v>
          </cell>
          <cell r="C5731" t="str">
            <v>tyrosine-protein kinase RYK isoform 3</v>
          </cell>
          <cell r="D5731">
            <v>0.1123408</v>
          </cell>
          <cell r="E5731">
            <v>0.83166821599999996</v>
          </cell>
          <cell r="F5731" t="str">
            <v>57.8 ± 3.5</v>
          </cell>
          <cell r="G5731" t="str">
            <v>67.3 ± 2.4</v>
          </cell>
          <cell r="H5731">
            <v>0.1123408</v>
          </cell>
        </row>
        <row r="5732">
          <cell r="B5732" t="str">
            <v>Dnaja3</v>
          </cell>
          <cell r="C5732" t="str">
            <v>dnaJ homolog subfamily A member 3, mitochondrial isoform 2</v>
          </cell>
          <cell r="D5732">
            <v>-0.112322461</v>
          </cell>
          <cell r="E5732">
            <v>0.88536875599999998</v>
          </cell>
          <cell r="F5732" t="str">
            <v>72.0 ± 11.3</v>
          </cell>
          <cell r="G5732" t="str">
            <v>72.5 ± 6.1</v>
          </cell>
          <cell r="H5732">
            <v>0.112322461</v>
          </cell>
        </row>
        <row r="5733">
          <cell r="B5733" t="str">
            <v>Snrnp25</v>
          </cell>
          <cell r="C5733" t="str">
            <v>U11/U12 small nuclear ribonucleoprotein 25 kDa protein</v>
          </cell>
          <cell r="D5733">
            <v>0.112286466</v>
          </cell>
          <cell r="E5733">
            <v>0.93515596199999995</v>
          </cell>
          <cell r="F5733" t="str">
            <v>16.7 ± 0.9</v>
          </cell>
          <cell r="G5733" t="str">
            <v>19.6 ± 1.8</v>
          </cell>
          <cell r="H5733">
            <v>0.112286466</v>
          </cell>
        </row>
        <row r="5734">
          <cell r="B5734" t="str">
            <v>Wdr78</v>
          </cell>
          <cell r="C5734" t="str">
            <v>WD repeat-containing protein 78</v>
          </cell>
          <cell r="D5734">
            <v>-0.112286122</v>
          </cell>
          <cell r="E5734">
            <v>0.95009380799999998</v>
          </cell>
          <cell r="F5734" t="str">
            <v>1.9 ± 0.3</v>
          </cell>
          <cell r="G5734" t="str">
            <v>1.8 ± 0.4</v>
          </cell>
          <cell r="H5734">
            <v>0.112286122</v>
          </cell>
        </row>
        <row r="5735">
          <cell r="B5735" t="str">
            <v>Miip</v>
          </cell>
          <cell r="C5735" t="str">
            <v>migration and invasion-inhibitory protein</v>
          </cell>
          <cell r="D5735">
            <v>0.112281719</v>
          </cell>
          <cell r="E5735">
            <v>0.90484012400000002</v>
          </cell>
          <cell r="F5735" t="str">
            <v>18.5 ± 1.2</v>
          </cell>
          <cell r="G5735" t="str">
            <v>21.6 ± 2.1</v>
          </cell>
          <cell r="H5735">
            <v>0.112281719</v>
          </cell>
        </row>
        <row r="5736">
          <cell r="B5736" t="str">
            <v>Usp42</v>
          </cell>
          <cell r="C5736" t="str">
            <v>ubiquitin carboxyl-terminal hydrolase 42 isoform X1</v>
          </cell>
          <cell r="D5736">
            <v>0.112262853</v>
          </cell>
          <cell r="E5736">
            <v>0.89959682500000004</v>
          </cell>
          <cell r="F5736" t="str">
            <v>9.5 ± 2.1</v>
          </cell>
          <cell r="G5736" t="str">
            <v>11.0 ± 0.9</v>
          </cell>
          <cell r="H5736">
            <v>0.112262853</v>
          </cell>
        </row>
        <row r="5737">
          <cell r="B5737" t="str">
            <v>Vdac2</v>
          </cell>
          <cell r="C5737" t="str">
            <v>voltage-dependent anion-selective channel protein 2</v>
          </cell>
          <cell r="D5737">
            <v>0.11224896600000001</v>
          </cell>
          <cell r="E5737">
            <v>0.84353745099999999</v>
          </cell>
          <cell r="F5737" t="str">
            <v>185.3 ± 18.1</v>
          </cell>
          <cell r="G5737" t="str">
            <v>215.9 ± 25.0</v>
          </cell>
          <cell r="H5737">
            <v>0.11224896600000001</v>
          </cell>
        </row>
        <row r="5738">
          <cell r="B5738" t="str">
            <v>Chordc1</v>
          </cell>
          <cell r="C5738" t="str">
            <v>cysteine and histidine-rich domain-containing protein 1</v>
          </cell>
          <cell r="D5738">
            <v>0.11221244700000001</v>
          </cell>
          <cell r="E5738">
            <v>0.86482815899999999</v>
          </cell>
          <cell r="F5738" t="str">
            <v>44.2 ± 2.1</v>
          </cell>
          <cell r="G5738" t="str">
            <v>51.6 ± 4.9</v>
          </cell>
          <cell r="H5738">
            <v>0.11221244700000001</v>
          </cell>
        </row>
        <row r="5739">
          <cell r="B5739" t="str">
            <v>Eea1</v>
          </cell>
          <cell r="C5739" t="str">
            <v>early endosome antigen 1 isoform X4</v>
          </cell>
          <cell r="D5739">
            <v>-0.112070418</v>
          </cell>
          <cell r="E5739">
            <v>0.86482815899999999</v>
          </cell>
          <cell r="F5739" t="str">
            <v>28.1 ± 3.3</v>
          </cell>
          <cell r="G5739" t="str">
            <v>28.1 ± 1.6</v>
          </cell>
          <cell r="H5739">
            <v>0.112070418</v>
          </cell>
        </row>
        <row r="5740">
          <cell r="B5740" t="str">
            <v>Atp5d</v>
          </cell>
          <cell r="C5740" t="str">
            <v>ATP synthase subunit delta, mitochondrial isoform X1</v>
          </cell>
          <cell r="D5740">
            <v>-0.11206532299999999</v>
          </cell>
          <cell r="E5740">
            <v>0.88963034500000004</v>
          </cell>
          <cell r="F5740" t="str">
            <v>319.2 ± 51.5</v>
          </cell>
          <cell r="G5740" t="str">
            <v>322.3 ± 42.9</v>
          </cell>
          <cell r="H5740">
            <v>0.11206532299999999</v>
          </cell>
        </row>
        <row r="5741">
          <cell r="B5741" t="str">
            <v>Gpatch1</v>
          </cell>
          <cell r="C5741" t="str">
            <v>G patch domain-containing protein 1</v>
          </cell>
          <cell r="D5741">
            <v>0.112034091</v>
          </cell>
          <cell r="E5741">
            <v>0.92085975900000006</v>
          </cell>
          <cell r="F5741" t="str">
            <v>9.5 ± 0.8</v>
          </cell>
          <cell r="G5741" t="str">
            <v>11.1 ± 1.6</v>
          </cell>
          <cell r="H5741">
            <v>0.112034091</v>
          </cell>
        </row>
        <row r="5742">
          <cell r="B5742" t="str">
            <v>Ppa1</v>
          </cell>
          <cell r="C5742" t="str">
            <v>inorganic pyrophosphatase</v>
          </cell>
          <cell r="D5742">
            <v>0.11201404500000001</v>
          </cell>
          <cell r="E5742">
            <v>0.89461684100000005</v>
          </cell>
          <cell r="F5742" t="str">
            <v>42.2 ± 3.0</v>
          </cell>
          <cell r="G5742" t="str">
            <v>49.3 ± 7.3</v>
          </cell>
          <cell r="H5742">
            <v>0.11201404500000001</v>
          </cell>
        </row>
        <row r="5743">
          <cell r="B5743" t="str">
            <v>Rc3h1</v>
          </cell>
          <cell r="C5743" t="str">
            <v>roquin-1 isoform X1</v>
          </cell>
          <cell r="D5743">
            <v>0.11200726799999999</v>
          </cell>
          <cell r="E5743">
            <v>0.86475458599999999</v>
          </cell>
          <cell r="F5743" t="str">
            <v>18.7 ± 4.1</v>
          </cell>
          <cell r="G5743" t="str">
            <v>21.7 ± 1.1</v>
          </cell>
          <cell r="H5743">
            <v>0.11200726799999999</v>
          </cell>
        </row>
        <row r="5744">
          <cell r="B5744" t="str">
            <v>Snx17</v>
          </cell>
          <cell r="C5744" t="str">
            <v>sorting nexin-17</v>
          </cell>
          <cell r="D5744">
            <v>-0.111944064</v>
          </cell>
          <cell r="E5744">
            <v>0.85651748299999997</v>
          </cell>
          <cell r="F5744" t="str">
            <v>76.9 ± 9.7</v>
          </cell>
          <cell r="G5744" t="str">
            <v>76.7 ± 10.5</v>
          </cell>
          <cell r="H5744">
            <v>0.111944064</v>
          </cell>
        </row>
        <row r="5745">
          <cell r="B5745" t="str">
            <v>Clint1</v>
          </cell>
          <cell r="C5745" t="str">
            <v>clathrin interactor 1</v>
          </cell>
          <cell r="D5745">
            <v>-0.111938264</v>
          </cell>
          <cell r="E5745">
            <v>0.84388742000000005</v>
          </cell>
          <cell r="F5745" t="str">
            <v>40.3 ± 3.0</v>
          </cell>
          <cell r="G5745" t="str">
            <v>40.4 ± 2.4</v>
          </cell>
          <cell r="H5745">
            <v>0.111938264</v>
          </cell>
        </row>
        <row r="5746">
          <cell r="B5746" t="str">
            <v>Xpnpep3</v>
          </cell>
          <cell r="C5746" t="str">
            <v>probable Xaa-Pro aminopeptidase 3 isoform X2</v>
          </cell>
          <cell r="D5746">
            <v>-0.11188977</v>
          </cell>
          <cell r="E5746">
            <v>0.86482815899999999</v>
          </cell>
          <cell r="F5746" t="str">
            <v>16.9 ± 1.1</v>
          </cell>
          <cell r="G5746" t="str">
            <v>16.4 ± 1.9</v>
          </cell>
          <cell r="H5746">
            <v>0.11188977</v>
          </cell>
        </row>
        <row r="5747">
          <cell r="B5747" t="str">
            <v>Amt</v>
          </cell>
          <cell r="C5747" t="str">
            <v>aminomethyltransferase, mitochondrial isoform X1</v>
          </cell>
          <cell r="D5747">
            <v>-0.111862199</v>
          </cell>
          <cell r="E5747">
            <v>0.950884163</v>
          </cell>
          <cell r="F5747" t="str">
            <v>3.6 ± 0.7</v>
          </cell>
          <cell r="G5747" t="str">
            <v>3.6 ± 0.4</v>
          </cell>
          <cell r="H5747">
            <v>0.111862199</v>
          </cell>
        </row>
        <row r="5748">
          <cell r="B5748" t="str">
            <v>Csnk1g3</v>
          </cell>
          <cell r="C5748" t="str">
            <v>casein kinase I isoform gamma-3</v>
          </cell>
          <cell r="D5748">
            <v>0.111851832</v>
          </cell>
          <cell r="E5748">
            <v>0.86540610200000001</v>
          </cell>
          <cell r="F5748" t="str">
            <v>13.4 ± 1.3</v>
          </cell>
          <cell r="G5748" t="str">
            <v>15.6 ± 0.4</v>
          </cell>
          <cell r="H5748">
            <v>0.111851832</v>
          </cell>
        </row>
        <row r="5749">
          <cell r="B5749" t="str">
            <v>Leprot</v>
          </cell>
          <cell r="C5749" t="str">
            <v>leptin receptor gene-related protein</v>
          </cell>
          <cell r="D5749">
            <v>-0.111815672</v>
          </cell>
          <cell r="E5749">
            <v>0.86540610200000001</v>
          </cell>
          <cell r="F5749" t="str">
            <v>44.1 ± 8.2</v>
          </cell>
          <cell r="G5749" t="str">
            <v>43.8 ± 2.0</v>
          </cell>
          <cell r="H5749">
            <v>0.111815672</v>
          </cell>
        </row>
        <row r="5750">
          <cell r="B5750" t="str">
            <v>Pnpla7</v>
          </cell>
          <cell r="C5750" t="str">
            <v>patatin-like phospholipase domain-containing protein 7 isoform X9</v>
          </cell>
          <cell r="D5750">
            <v>-0.11180470100000001</v>
          </cell>
          <cell r="E5750">
            <v>0.91735851999999996</v>
          </cell>
          <cell r="F5750" t="str">
            <v>8.3 ± 1.4</v>
          </cell>
          <cell r="G5750" t="str">
            <v>8.3 ± 0.5</v>
          </cell>
          <cell r="H5750">
            <v>0.11180470100000001</v>
          </cell>
        </row>
        <row r="5751">
          <cell r="B5751" t="str">
            <v>Frmd6</v>
          </cell>
          <cell r="C5751" t="str">
            <v>FERM domain-containing protein 6 isoform X2</v>
          </cell>
          <cell r="D5751">
            <v>-0.111782824</v>
          </cell>
          <cell r="E5751">
            <v>0.85870715600000003</v>
          </cell>
          <cell r="F5751" t="str">
            <v>19.7 ± 2.2</v>
          </cell>
          <cell r="G5751" t="str">
            <v>19.7 ± 1.7</v>
          </cell>
          <cell r="H5751">
            <v>0.111782824</v>
          </cell>
        </row>
        <row r="5752">
          <cell r="B5752" t="str">
            <v>Magoh</v>
          </cell>
          <cell r="C5752" t="str">
            <v>protein mago nashi homolog</v>
          </cell>
          <cell r="D5752">
            <v>0.111721523</v>
          </cell>
          <cell r="E5752">
            <v>0.86245213799999998</v>
          </cell>
          <cell r="F5752" t="str">
            <v>103.3 ± 5.0</v>
          </cell>
          <cell r="G5752" t="str">
            <v>120.6 ± 3.3</v>
          </cell>
          <cell r="H5752">
            <v>0.111721523</v>
          </cell>
        </row>
        <row r="5753">
          <cell r="B5753" t="str">
            <v>Tigd2</v>
          </cell>
          <cell r="C5753" t="str">
            <v>tigger transposable element-derived protein 2</v>
          </cell>
          <cell r="D5753">
            <v>-0.111714431</v>
          </cell>
          <cell r="E5753">
            <v>0.93807556700000005</v>
          </cell>
          <cell r="F5753" t="str">
            <v>7.4 ± 1.1</v>
          </cell>
          <cell r="G5753" t="str">
            <v>7.5 ± 1.3</v>
          </cell>
          <cell r="H5753">
            <v>0.111714431</v>
          </cell>
        </row>
        <row r="5754">
          <cell r="B5754" t="str">
            <v>Ccdc15</v>
          </cell>
          <cell r="C5754" t="str">
            <v>coiled-coil domain-containing protein 15 isoform X4</v>
          </cell>
          <cell r="D5754">
            <v>-0.11171271200000001</v>
          </cell>
          <cell r="E5754">
            <v>0.93339735199999996</v>
          </cell>
          <cell r="F5754" t="str">
            <v>4.9 ± 0.1</v>
          </cell>
          <cell r="G5754" t="str">
            <v>4.9 ± 0.6</v>
          </cell>
          <cell r="H5754">
            <v>0.11171271200000001</v>
          </cell>
        </row>
        <row r="5755">
          <cell r="B5755" t="str">
            <v>Gm16576</v>
          </cell>
          <cell r="C5755" t="str">
            <v>predicted gene 16576</v>
          </cell>
          <cell r="D5755">
            <v>0.111675414</v>
          </cell>
          <cell r="E5755">
            <v>0.94092791799999997</v>
          </cell>
          <cell r="F5755" t="str">
            <v>2.9 ± 0.4</v>
          </cell>
          <cell r="G5755" t="str">
            <v>3.3 ± 0.7</v>
          </cell>
          <cell r="H5755">
            <v>0.111675414</v>
          </cell>
        </row>
        <row r="5756">
          <cell r="B5756" t="str">
            <v>Triobp</v>
          </cell>
          <cell r="C5756" t="str">
            <v>TRIO and F-actin-binding protein isoform 3</v>
          </cell>
          <cell r="D5756">
            <v>-0.11160809100000001</v>
          </cell>
          <cell r="E5756">
            <v>0.83585737500000001</v>
          </cell>
          <cell r="F5756" t="str">
            <v>79.9 ± 11.6</v>
          </cell>
          <cell r="G5756" t="str">
            <v>78.9 ± 2.7</v>
          </cell>
          <cell r="H5756">
            <v>0.11160809100000001</v>
          </cell>
        </row>
        <row r="5757">
          <cell r="B5757" t="str">
            <v>Dolpp1</v>
          </cell>
          <cell r="C5757" t="str">
            <v>dolichyldiphosphatase 1 isoform X1</v>
          </cell>
          <cell r="D5757">
            <v>0.11158438800000001</v>
          </cell>
          <cell r="E5757">
            <v>0.88411074599999995</v>
          </cell>
          <cell r="F5757" t="str">
            <v>18.2 ± 1.2</v>
          </cell>
          <cell r="G5757" t="str">
            <v>21.2 ± 0.1</v>
          </cell>
          <cell r="H5757">
            <v>0.11158438800000001</v>
          </cell>
        </row>
        <row r="5758">
          <cell r="B5758" t="str">
            <v>Supt20</v>
          </cell>
          <cell r="C5758" t="str">
            <v>transcription factor SPT20 homolog isoform X9</v>
          </cell>
          <cell r="D5758">
            <v>0.11157241599999999</v>
          </cell>
          <cell r="E5758">
            <v>0.84161307799999996</v>
          </cell>
          <cell r="F5758" t="str">
            <v>59.8 ± 4.1</v>
          </cell>
          <cell r="G5758" t="str">
            <v>69.7 ± 2.2</v>
          </cell>
          <cell r="H5758">
            <v>0.11157241599999999</v>
          </cell>
        </row>
        <row r="5759">
          <cell r="B5759" t="str">
            <v>Dnajc14</v>
          </cell>
          <cell r="C5759" t="str">
            <v>dnaJ homolog subfamily C member 14 isoform X1</v>
          </cell>
          <cell r="D5759">
            <v>0.111515085</v>
          </cell>
          <cell r="E5759">
            <v>0.84651659199999996</v>
          </cell>
          <cell r="F5759" t="str">
            <v>68.1 ± 5.4</v>
          </cell>
          <cell r="G5759" t="str">
            <v>79.7 ± 2.7</v>
          </cell>
          <cell r="H5759">
            <v>0.111515085</v>
          </cell>
        </row>
        <row r="5760">
          <cell r="B5760" t="str">
            <v>Pold4</v>
          </cell>
          <cell r="C5760" t="str">
            <v>DNA polymerase delta subunit 4</v>
          </cell>
          <cell r="D5760">
            <v>-0.111501671</v>
          </cell>
          <cell r="E5760">
            <v>0.892858602</v>
          </cell>
          <cell r="F5760" t="str">
            <v>73.1 ± 6.7</v>
          </cell>
          <cell r="G5760" t="str">
            <v>73.2 ± 7.2</v>
          </cell>
          <cell r="H5760">
            <v>0.111501671</v>
          </cell>
        </row>
        <row r="5761">
          <cell r="B5761" t="str">
            <v>Lrpap1</v>
          </cell>
          <cell r="C5761" t="str">
            <v>alpha-2-macroglobulin receptor-associated protein precursor</v>
          </cell>
          <cell r="D5761">
            <v>0.11147665800000001</v>
          </cell>
          <cell r="E5761">
            <v>0.86819629399999998</v>
          </cell>
          <cell r="F5761" t="str">
            <v>44.7 ± 4.8</v>
          </cell>
          <cell r="G5761" t="str">
            <v>52.3 ± 9.1</v>
          </cell>
          <cell r="H5761">
            <v>0.11147665800000001</v>
          </cell>
        </row>
        <row r="5762">
          <cell r="B5762" t="str">
            <v>Siva1</v>
          </cell>
          <cell r="C5762" t="str">
            <v>apoptosis regulatory protein Siva isoform 2</v>
          </cell>
          <cell r="D5762">
            <v>-0.111439406</v>
          </cell>
          <cell r="E5762">
            <v>0.84459951</v>
          </cell>
          <cell r="F5762" t="str">
            <v>239.6 ± 13.4</v>
          </cell>
          <cell r="G5762" t="str">
            <v>240.2 ± 14.8</v>
          </cell>
          <cell r="H5762">
            <v>0.111439406</v>
          </cell>
        </row>
        <row r="5763">
          <cell r="B5763" t="str">
            <v>Sapcd2</v>
          </cell>
          <cell r="C5763" t="str">
            <v>suppressor APC domain-containing protein 2 isoform X1</v>
          </cell>
          <cell r="D5763">
            <v>0.111415323</v>
          </cell>
          <cell r="E5763">
            <v>0.91815479799999999</v>
          </cell>
          <cell r="F5763" t="str">
            <v>19.2 ± 6.1</v>
          </cell>
          <cell r="G5763" t="str">
            <v>22.3 ± 1.4</v>
          </cell>
          <cell r="H5763">
            <v>0.111415323</v>
          </cell>
        </row>
        <row r="5764">
          <cell r="B5764" t="str">
            <v>Slc25a25</v>
          </cell>
          <cell r="C5764" t="str">
            <v>calcium-binding mitochondrial carrier protein SCaMC-2 isoform X4</v>
          </cell>
          <cell r="D5764">
            <v>-0.11138197599999999</v>
          </cell>
          <cell r="E5764">
            <v>0.90473833400000003</v>
          </cell>
          <cell r="F5764" t="str">
            <v>15.4 ± 2.9</v>
          </cell>
          <cell r="G5764" t="str">
            <v>15.4 ± 2.1</v>
          </cell>
          <cell r="H5764">
            <v>0.11138197599999999</v>
          </cell>
        </row>
        <row r="5765">
          <cell r="B5765" t="str">
            <v>Ftl1</v>
          </cell>
          <cell r="C5765" t="str">
            <v>ferritin light chain 1</v>
          </cell>
          <cell r="D5765">
            <v>-0.11122336300000001</v>
          </cell>
          <cell r="E5765">
            <v>0.84651659199999996</v>
          </cell>
          <cell r="F5765" t="str">
            <v>1032.0 ± 146.6</v>
          </cell>
          <cell r="G5765" t="str">
            <v>1028.8 ± 95.7</v>
          </cell>
          <cell r="H5765">
            <v>0.11122336300000001</v>
          </cell>
        </row>
        <row r="5766">
          <cell r="B5766" t="str">
            <v>Erich1</v>
          </cell>
          <cell r="C5766" t="str">
            <v>glutamate-rich protein 1</v>
          </cell>
          <cell r="D5766">
            <v>0.111206271</v>
          </cell>
          <cell r="E5766">
            <v>0.94512204600000005</v>
          </cell>
          <cell r="F5766" t="str">
            <v>10.2 ± 2.6</v>
          </cell>
          <cell r="G5766" t="str">
            <v>11.8 ± 2.3</v>
          </cell>
          <cell r="H5766">
            <v>0.111206271</v>
          </cell>
        </row>
        <row r="5767">
          <cell r="B5767" t="str">
            <v>Raf1</v>
          </cell>
          <cell r="C5767" t="str">
            <v>RAF proto-oncogene serine/threonine-protein kinase isoform X2</v>
          </cell>
          <cell r="D5767">
            <v>-0.11117323899999999</v>
          </cell>
          <cell r="E5767">
            <v>0.84733830099999996</v>
          </cell>
          <cell r="F5767" t="str">
            <v>76.0 ± 7.2</v>
          </cell>
          <cell r="G5767" t="str">
            <v>75.8 ± 8.2</v>
          </cell>
          <cell r="H5767">
            <v>0.11117323899999999</v>
          </cell>
        </row>
        <row r="5768">
          <cell r="B5768" t="str">
            <v>Thada</v>
          </cell>
          <cell r="C5768" t="str">
            <v>thyroid adenoma-associated protein homolog isoform X1</v>
          </cell>
          <cell r="D5768">
            <v>0.111171203</v>
          </cell>
          <cell r="E5768">
            <v>0.84718106800000004</v>
          </cell>
          <cell r="F5768" t="str">
            <v>18.2 ± 2.4</v>
          </cell>
          <cell r="G5768" t="str">
            <v>21.1 ± 1.6</v>
          </cell>
          <cell r="H5768">
            <v>0.111171203</v>
          </cell>
        </row>
        <row r="5769">
          <cell r="B5769" t="str">
            <v>Dnase1</v>
          </cell>
          <cell r="C5769" t="str">
            <v>deoxyribonuclease-1 isoform X1</v>
          </cell>
          <cell r="D5769">
            <v>-0.111162302</v>
          </cell>
          <cell r="E5769">
            <v>0.93225786600000005</v>
          </cell>
          <cell r="F5769" t="str">
            <v>11.8 ± 0.5</v>
          </cell>
          <cell r="G5769" t="str">
            <v>11.8 ± 0.8</v>
          </cell>
          <cell r="H5769">
            <v>0.111162302</v>
          </cell>
        </row>
        <row r="5770">
          <cell r="B5770" t="str">
            <v>Strbp</v>
          </cell>
          <cell r="C5770" t="str">
            <v>spermatid perinuclear RNA-binding protein</v>
          </cell>
          <cell r="D5770">
            <v>0.111117596</v>
          </cell>
          <cell r="E5770">
            <v>0.82793316900000002</v>
          </cell>
          <cell r="F5770" t="str">
            <v>16.5 ± 1.1</v>
          </cell>
          <cell r="G5770" t="str">
            <v>19.2 ± 0.5</v>
          </cell>
          <cell r="H5770">
            <v>0.111117596</v>
          </cell>
        </row>
        <row r="5771">
          <cell r="B5771" t="str">
            <v>Lsm8</v>
          </cell>
          <cell r="C5771" t="str">
            <v>LSM8 homolog, U6 small nuclear RNA associated</v>
          </cell>
          <cell r="D5771">
            <v>-0.11109867800000001</v>
          </cell>
          <cell r="E5771">
            <v>0.89346749400000003</v>
          </cell>
          <cell r="F5771" t="str">
            <v>108.6 ± 8.4</v>
          </cell>
          <cell r="G5771" t="str">
            <v>108.9 ± 16.2</v>
          </cell>
          <cell r="H5771">
            <v>0.11109867800000001</v>
          </cell>
        </row>
        <row r="5772">
          <cell r="B5772" t="str">
            <v>Commd9</v>
          </cell>
          <cell r="C5772" t="str">
            <v>COMM domain-containing protein 9</v>
          </cell>
          <cell r="D5772">
            <v>0.111041601</v>
          </cell>
          <cell r="E5772">
            <v>0.89461684100000005</v>
          </cell>
          <cell r="F5772" t="str">
            <v>45.3 ± 4.8</v>
          </cell>
          <cell r="G5772" t="str">
            <v>52.9 ± 7.6</v>
          </cell>
          <cell r="H5772">
            <v>0.111041601</v>
          </cell>
        </row>
        <row r="5773">
          <cell r="B5773" t="str">
            <v>Cdk5rap1</v>
          </cell>
          <cell r="C5773" t="str">
            <v>CDK5 regulatory subunit-associated protein 1</v>
          </cell>
          <cell r="D5773">
            <v>0.111034561</v>
          </cell>
          <cell r="E5773">
            <v>0.86568901700000001</v>
          </cell>
          <cell r="F5773" t="str">
            <v>38.3 ± 2.9</v>
          </cell>
          <cell r="G5773" t="str">
            <v>44.8 ± 0.6</v>
          </cell>
          <cell r="H5773">
            <v>0.111034561</v>
          </cell>
        </row>
        <row r="5774">
          <cell r="B5774" t="str">
            <v>Sp2</v>
          </cell>
          <cell r="C5774" t="str">
            <v>transcription factor Sp2 isoform 2</v>
          </cell>
          <cell r="D5774">
            <v>-0.111005693</v>
          </cell>
          <cell r="E5774">
            <v>0.94512204600000005</v>
          </cell>
          <cell r="F5774" t="str">
            <v>6.2 ± 1.8</v>
          </cell>
          <cell r="G5774" t="str">
            <v>6.2 ± 0.3</v>
          </cell>
          <cell r="H5774">
            <v>0.111005693</v>
          </cell>
        </row>
        <row r="5775">
          <cell r="B5775" t="str">
            <v>Tmem259</v>
          </cell>
          <cell r="C5775" t="str">
            <v>membralin isoform X2</v>
          </cell>
          <cell r="D5775">
            <v>-0.11100439600000001</v>
          </cell>
          <cell r="E5775">
            <v>0.88735699000000001</v>
          </cell>
          <cell r="F5775" t="str">
            <v>88.9 ± 14.4</v>
          </cell>
          <cell r="G5775" t="str">
            <v>89.6 ± 9.4</v>
          </cell>
          <cell r="H5775">
            <v>0.11100439600000001</v>
          </cell>
        </row>
        <row r="5776">
          <cell r="B5776" t="str">
            <v>Fhl2</v>
          </cell>
          <cell r="C5776" t="str">
            <v>four and a half LIM domains protein 2</v>
          </cell>
          <cell r="D5776">
            <v>-0.1109868</v>
          </cell>
          <cell r="E5776">
            <v>0.87315208099999997</v>
          </cell>
          <cell r="F5776" t="str">
            <v>44.8 ± 4.3</v>
          </cell>
          <cell r="G5776" t="str">
            <v>44.8 ± 3.8</v>
          </cell>
          <cell r="H5776">
            <v>0.1109868</v>
          </cell>
        </row>
        <row r="5777">
          <cell r="B5777" t="str">
            <v>Rhebl1</v>
          </cell>
          <cell r="C5777" t="str">
            <v>GTPase RhebL1 precursor</v>
          </cell>
          <cell r="D5777">
            <v>0.11094518</v>
          </cell>
          <cell r="E5777">
            <v>0.93807556700000005</v>
          </cell>
          <cell r="F5777" t="str">
            <v>15.8 ± 3.0</v>
          </cell>
          <cell r="G5777" t="str">
            <v>18.6 ± 1.5</v>
          </cell>
          <cell r="H5777">
            <v>0.11094518</v>
          </cell>
        </row>
        <row r="5778">
          <cell r="B5778" t="str">
            <v>Hnrnpll</v>
          </cell>
          <cell r="C5778" t="str">
            <v>heterogeneous nuclear ribonucleoprotein L-like</v>
          </cell>
          <cell r="D5778">
            <v>0.110889399</v>
          </cell>
          <cell r="E5778">
            <v>0.85307749700000002</v>
          </cell>
          <cell r="F5778" t="str">
            <v>36.1 ± 3.5</v>
          </cell>
          <cell r="G5778" t="str">
            <v>42.0 ± 1.9</v>
          </cell>
          <cell r="H5778">
            <v>0.110889399</v>
          </cell>
        </row>
        <row r="5779">
          <cell r="B5779" t="str">
            <v>Gcnt2</v>
          </cell>
          <cell r="C5779" t="str">
            <v>N-acetyllactosaminide beta-1,6-N-acetylglucosaminyl-transferase isoform X1</v>
          </cell>
          <cell r="D5779">
            <v>-0.110755167</v>
          </cell>
          <cell r="E5779">
            <v>0.89632631100000004</v>
          </cell>
          <cell r="F5779" t="str">
            <v>14.3 ± 1.8</v>
          </cell>
          <cell r="G5779" t="str">
            <v>14.3 ± 1.9</v>
          </cell>
          <cell r="H5779">
            <v>0.110755167</v>
          </cell>
        </row>
        <row r="5780">
          <cell r="B5780" t="str">
            <v>Pak2</v>
          </cell>
          <cell r="C5780" t="str">
            <v>serine/threonine-protein kinase PAK 2 isoform X1</v>
          </cell>
          <cell r="D5780">
            <v>-0.11071304799999999</v>
          </cell>
          <cell r="E5780">
            <v>0.83060388600000001</v>
          </cell>
          <cell r="F5780" t="str">
            <v>73.2 ± 8.5</v>
          </cell>
          <cell r="G5780" t="str">
            <v>73.0 ± 2.1</v>
          </cell>
          <cell r="H5780">
            <v>0.11071304799999999</v>
          </cell>
        </row>
        <row r="5781">
          <cell r="B5781" t="str">
            <v>Nol9</v>
          </cell>
          <cell r="C5781" t="str">
            <v>polynucleotide 5'-hydroxyl-kinase NOL9 isoform X2</v>
          </cell>
          <cell r="D5781">
            <v>-0.110662122</v>
          </cell>
          <cell r="E5781">
            <v>0.86492759500000005</v>
          </cell>
          <cell r="F5781" t="str">
            <v>18.1 ± 1.0</v>
          </cell>
          <cell r="G5781" t="str">
            <v>18.1 ± 0.1</v>
          </cell>
          <cell r="H5781">
            <v>0.110662122</v>
          </cell>
        </row>
        <row r="5782">
          <cell r="B5782" t="str">
            <v>Lmtk2</v>
          </cell>
          <cell r="C5782" t="str">
            <v>serine/threonine-protein kinase LMTK2 isoform X1</v>
          </cell>
          <cell r="D5782">
            <v>-0.110650952</v>
          </cell>
          <cell r="E5782">
            <v>0.89538783200000005</v>
          </cell>
          <cell r="F5782" t="str">
            <v>36.5 ± 10.5</v>
          </cell>
          <cell r="G5782" t="str">
            <v>36.3 ± 4.7</v>
          </cell>
          <cell r="H5782">
            <v>0.110650952</v>
          </cell>
        </row>
        <row r="5783">
          <cell r="B5783" t="str">
            <v>Ssr3</v>
          </cell>
          <cell r="C5783" t="str">
            <v>translocon-associated protein subunit gamma</v>
          </cell>
          <cell r="D5783">
            <v>0.110641662</v>
          </cell>
          <cell r="E5783">
            <v>0.830808765</v>
          </cell>
          <cell r="F5783" t="str">
            <v>230.4 ± 17.5</v>
          </cell>
          <cell r="G5783" t="str">
            <v>268.1 ± 14.3</v>
          </cell>
          <cell r="H5783">
            <v>0.110641662</v>
          </cell>
        </row>
        <row r="5784">
          <cell r="B5784" t="str">
            <v>Uba2</v>
          </cell>
          <cell r="C5784" t="str">
            <v>SUMO-activating enzyme subunit 2</v>
          </cell>
          <cell r="D5784">
            <v>0.110638076</v>
          </cell>
          <cell r="E5784">
            <v>0.83807316700000001</v>
          </cell>
          <cell r="F5784" t="str">
            <v>83.7 ± 8.7</v>
          </cell>
          <cell r="G5784" t="str">
            <v>97.5 ± 4.2</v>
          </cell>
          <cell r="H5784">
            <v>0.110638076</v>
          </cell>
        </row>
        <row r="5785">
          <cell r="B5785" t="str">
            <v>Rpusd3</v>
          </cell>
          <cell r="C5785" t="str">
            <v>RNA pseudouridylate synthase domain-containing protein 3 isoform 2</v>
          </cell>
          <cell r="D5785">
            <v>0.11063389</v>
          </cell>
          <cell r="E5785">
            <v>0.95156839599999998</v>
          </cell>
          <cell r="F5785" t="str">
            <v>8.7 ± 2.2</v>
          </cell>
          <cell r="G5785" t="str">
            <v>10.5 ± 3.0</v>
          </cell>
          <cell r="H5785">
            <v>0.11063389</v>
          </cell>
        </row>
        <row r="5786">
          <cell r="B5786" t="str">
            <v>Zc3h8</v>
          </cell>
          <cell r="C5786" t="str">
            <v>zinc finger CCCH domain-containing protein 8 isoform X1</v>
          </cell>
          <cell r="D5786">
            <v>0.11060406</v>
          </cell>
          <cell r="E5786">
            <v>0.94596057099999997</v>
          </cell>
          <cell r="F5786" t="str">
            <v>9.4 ± 2.1</v>
          </cell>
          <cell r="G5786" t="str">
            <v>11.0 ± 1.9</v>
          </cell>
          <cell r="H5786">
            <v>0.11060406</v>
          </cell>
        </row>
        <row r="5787">
          <cell r="B5787" t="str">
            <v>Pex11b</v>
          </cell>
          <cell r="C5787" t="str">
            <v>peroxisomal membrane protein 11B isoform 2</v>
          </cell>
          <cell r="D5787">
            <v>0.11058852299999999</v>
          </cell>
          <cell r="E5787">
            <v>0.88368087399999995</v>
          </cell>
          <cell r="F5787" t="str">
            <v>37.2 ± 0.8</v>
          </cell>
          <cell r="G5787" t="str">
            <v>44.2 ± 6.6</v>
          </cell>
          <cell r="H5787">
            <v>0.11058852299999999</v>
          </cell>
        </row>
        <row r="5788">
          <cell r="B5788" t="str">
            <v>Tmed2</v>
          </cell>
          <cell r="C5788" t="str">
            <v>transmembrane emp24 domain-containing protein 2 precursor</v>
          </cell>
          <cell r="D5788">
            <v>-0.11056506200000001</v>
          </cell>
          <cell r="E5788">
            <v>0.88368087399999995</v>
          </cell>
          <cell r="F5788" t="str">
            <v>42.4 ± 10.0</v>
          </cell>
          <cell r="G5788" t="str">
            <v>42.1 ± 2.7</v>
          </cell>
          <cell r="H5788">
            <v>0.11056506200000001</v>
          </cell>
        </row>
        <row r="5789">
          <cell r="B5789" t="str">
            <v>Nrip3</v>
          </cell>
          <cell r="C5789" t="str">
            <v>nuclear receptor-interacting protein 3</v>
          </cell>
          <cell r="D5789">
            <v>0.110557525</v>
          </cell>
          <cell r="E5789">
            <v>0.92879943300000001</v>
          </cell>
          <cell r="F5789" t="str">
            <v>33.0 ± 3.9</v>
          </cell>
          <cell r="G5789" t="str">
            <v>38.7 ± 13.9</v>
          </cell>
          <cell r="H5789">
            <v>0.110557525</v>
          </cell>
        </row>
        <row r="5790">
          <cell r="B5790" t="str">
            <v>Ptk7</v>
          </cell>
          <cell r="C5790" t="str">
            <v>inactive tyrosine-protein kinase 7 precursor</v>
          </cell>
          <cell r="D5790">
            <v>-0.110543418</v>
          </cell>
          <cell r="E5790">
            <v>0.88411074599999995</v>
          </cell>
          <cell r="F5790" t="str">
            <v>70.9 ± 19.3</v>
          </cell>
          <cell r="G5790" t="str">
            <v>70.3 ± 6.7</v>
          </cell>
          <cell r="H5790">
            <v>0.110543418</v>
          </cell>
        </row>
        <row r="5791">
          <cell r="B5791" t="str">
            <v>Uckl1os</v>
          </cell>
          <cell r="C5791" t="str">
            <v>uridine-cytidine kinase-like 1, opposite strand</v>
          </cell>
          <cell r="D5791">
            <v>-0.110517146</v>
          </cell>
          <cell r="E5791">
            <v>0.93378687699999996</v>
          </cell>
          <cell r="F5791" t="str">
            <v>7.5 ± 0.1</v>
          </cell>
          <cell r="G5791" t="str">
            <v>7.5 ± 0.4</v>
          </cell>
          <cell r="H5791">
            <v>0.110517146</v>
          </cell>
        </row>
        <row r="5792">
          <cell r="B5792" t="str">
            <v>Pus10</v>
          </cell>
          <cell r="C5792" t="str">
            <v>putative tRNA pseudouridine synthase Pus10</v>
          </cell>
          <cell r="D5792">
            <v>0.110497422</v>
          </cell>
          <cell r="E5792">
            <v>0.86761908300000001</v>
          </cell>
          <cell r="F5792" t="str">
            <v>20.3 ± 1.2</v>
          </cell>
          <cell r="G5792" t="str">
            <v>23.8 ± 2.1</v>
          </cell>
          <cell r="H5792">
            <v>0.110497422</v>
          </cell>
        </row>
        <row r="5793">
          <cell r="B5793" t="str">
            <v>Dld</v>
          </cell>
          <cell r="C5793" t="str">
            <v>dihydrolipoyl dehydrogenase, mitochondrial precursor</v>
          </cell>
          <cell r="D5793">
            <v>0.110483492</v>
          </cell>
          <cell r="E5793">
            <v>0.89632631100000004</v>
          </cell>
          <cell r="F5793" t="str">
            <v>65.4 ± 11.9</v>
          </cell>
          <cell r="G5793" t="str">
            <v>76.7 ± 4.7</v>
          </cell>
          <cell r="H5793">
            <v>0.110483492</v>
          </cell>
        </row>
        <row r="5794">
          <cell r="B5794" t="str">
            <v>Rtp4</v>
          </cell>
          <cell r="C5794" t="str">
            <v>receptor-transporting protein 4</v>
          </cell>
          <cell r="D5794">
            <v>-0.11043241299999999</v>
          </cell>
          <cell r="E5794">
            <v>0.96930493299999998</v>
          </cell>
          <cell r="F5794" t="str">
            <v>4.9 ± 2.2</v>
          </cell>
          <cell r="G5794" t="str">
            <v>5.0 ± 1.8</v>
          </cell>
          <cell r="H5794">
            <v>0.11043241299999999</v>
          </cell>
        </row>
        <row r="5795">
          <cell r="B5795" t="str">
            <v>Serinc2</v>
          </cell>
          <cell r="C5795" t="str">
            <v>serine incorporator 2 isoform 1 precursor</v>
          </cell>
          <cell r="D5795">
            <v>0.110422704</v>
          </cell>
          <cell r="E5795">
            <v>0.87954107500000001</v>
          </cell>
          <cell r="F5795" t="str">
            <v>65.3 ± 13.1</v>
          </cell>
          <cell r="G5795" t="str">
            <v>75.8 ± 11.2</v>
          </cell>
          <cell r="H5795">
            <v>0.110422704</v>
          </cell>
        </row>
        <row r="5796">
          <cell r="B5796" t="str">
            <v>Filip1l</v>
          </cell>
          <cell r="C5796" t="str">
            <v>filamin A-interacting protein 1-like isoform 1</v>
          </cell>
          <cell r="D5796">
            <v>0.110389377</v>
          </cell>
          <cell r="E5796">
            <v>0.90663123000000001</v>
          </cell>
          <cell r="F5796" t="str">
            <v>21.4 ± 5.2</v>
          </cell>
          <cell r="G5796" t="str">
            <v>24.9 ± 4.7</v>
          </cell>
          <cell r="H5796">
            <v>0.110389377</v>
          </cell>
        </row>
        <row r="5797">
          <cell r="B5797" t="str">
            <v>Sbf1</v>
          </cell>
          <cell r="C5797" t="str">
            <v>myotubularin-related protein 5 isoform 1</v>
          </cell>
          <cell r="D5797">
            <v>-0.11037464600000001</v>
          </cell>
          <cell r="E5797">
            <v>0.84459951</v>
          </cell>
          <cell r="F5797" t="str">
            <v>44.6 ± 5.3</v>
          </cell>
          <cell r="G5797" t="str">
            <v>44.5 ± 4.7</v>
          </cell>
          <cell r="H5797">
            <v>0.11037464600000001</v>
          </cell>
        </row>
        <row r="5798">
          <cell r="B5798" t="str">
            <v>Ubn2</v>
          </cell>
          <cell r="C5798" t="str">
            <v>ubinuclein-2</v>
          </cell>
          <cell r="D5798">
            <v>-0.110367198</v>
          </cell>
          <cell r="E5798">
            <v>0.904852078</v>
          </cell>
          <cell r="F5798" t="str">
            <v>9.1 ± 1.3</v>
          </cell>
          <cell r="G5798" t="str">
            <v>9.1 ± 2.2</v>
          </cell>
          <cell r="H5798">
            <v>0.110367198</v>
          </cell>
        </row>
        <row r="5799">
          <cell r="B5799" t="str">
            <v>Atic</v>
          </cell>
          <cell r="C5799" t="str">
            <v>bifunctional purine biosynthesis protein PURH</v>
          </cell>
          <cell r="D5799">
            <v>-0.110294164</v>
          </cell>
          <cell r="E5799">
            <v>0.84574108800000003</v>
          </cell>
          <cell r="F5799" t="str">
            <v>88.6 ± 5.2</v>
          </cell>
          <cell r="G5799" t="str">
            <v>88.8 ± 1.0</v>
          </cell>
          <cell r="H5799">
            <v>0.110294164</v>
          </cell>
        </row>
        <row r="5800">
          <cell r="B5800" t="str">
            <v>Atp5f1</v>
          </cell>
          <cell r="C5800" t="str">
            <v>ATP synthase F(0) complex subunit B1, mitochondrial isoform 2</v>
          </cell>
          <cell r="D5800">
            <v>0.110275884</v>
          </cell>
          <cell r="E5800">
            <v>0.84459951</v>
          </cell>
          <cell r="F5800" t="str">
            <v>268.0 ± 13.3</v>
          </cell>
          <cell r="G5800" t="str">
            <v>312.8 ± 34.3</v>
          </cell>
          <cell r="H5800">
            <v>0.110275884</v>
          </cell>
        </row>
        <row r="5801">
          <cell r="B5801" t="str">
            <v>Tubgcp4</v>
          </cell>
          <cell r="C5801" t="str">
            <v>gamma-tubulin complex component 4 isoform b</v>
          </cell>
          <cell r="D5801">
            <v>0.11023672900000001</v>
          </cell>
          <cell r="E5801">
            <v>0.84574108800000003</v>
          </cell>
          <cell r="F5801" t="str">
            <v>28.7 ± 2.7</v>
          </cell>
          <cell r="G5801" t="str">
            <v>33.4 ± 0.4</v>
          </cell>
          <cell r="H5801">
            <v>0.11023672900000001</v>
          </cell>
        </row>
        <row r="5802">
          <cell r="B5802" t="str">
            <v>Eif2ak4</v>
          </cell>
          <cell r="C5802" t="str">
            <v>eIF-2-alpha kinase GCN2 isoform 1</v>
          </cell>
          <cell r="D5802">
            <v>0.11022846</v>
          </cell>
          <cell r="E5802">
            <v>0.86162075000000005</v>
          </cell>
          <cell r="F5802" t="str">
            <v>16.2 ± 1.5</v>
          </cell>
          <cell r="G5802" t="str">
            <v>19.0 ± 1.7</v>
          </cell>
          <cell r="H5802">
            <v>0.11022846</v>
          </cell>
        </row>
        <row r="5803">
          <cell r="B5803" t="str">
            <v>Gcnt1</v>
          </cell>
          <cell r="C5803" t="str">
            <v>beta-1,3-galactosyl-O-glycosyl-glycoprotein beta-1,6-N-acetylglucosaminyltransferase isoform X1</v>
          </cell>
          <cell r="D5803">
            <v>0.11022520299999999</v>
          </cell>
          <cell r="E5803">
            <v>0.87502565499999996</v>
          </cell>
          <cell r="F5803" t="str">
            <v>65.6 ± 16.1</v>
          </cell>
          <cell r="G5803" t="str">
            <v>75.9 ± 8.2</v>
          </cell>
          <cell r="H5803">
            <v>0.11022520299999999</v>
          </cell>
        </row>
        <row r="5804">
          <cell r="B5804" t="str">
            <v>Hps4</v>
          </cell>
          <cell r="C5804" t="str">
            <v>Hermansky-Pudlak syndrome 4 protein homolog isoform X1</v>
          </cell>
          <cell r="D5804">
            <v>0.110188628</v>
          </cell>
          <cell r="E5804">
            <v>0.89959682500000004</v>
          </cell>
          <cell r="F5804" t="str">
            <v>14.2 ± 1.5</v>
          </cell>
          <cell r="G5804" t="str">
            <v>16.6 ± 1.9</v>
          </cell>
          <cell r="H5804">
            <v>0.110188628</v>
          </cell>
        </row>
        <row r="5805">
          <cell r="B5805" t="str">
            <v>Ifnar2</v>
          </cell>
          <cell r="C5805" t="str">
            <v>interferon alpha/beta receptor 2 isoform a precursor</v>
          </cell>
          <cell r="D5805">
            <v>-0.110150198</v>
          </cell>
          <cell r="E5805">
            <v>0.85307749700000002</v>
          </cell>
          <cell r="F5805" t="str">
            <v>54.1 ± 2.6</v>
          </cell>
          <cell r="G5805" t="str">
            <v>55.7 ± 2.3</v>
          </cell>
          <cell r="H5805">
            <v>0.110150198</v>
          </cell>
        </row>
        <row r="5806">
          <cell r="B5806" t="str">
            <v>Med21</v>
          </cell>
          <cell r="C5806" t="str">
            <v>mediator of RNA polymerase II transcription subunit 21</v>
          </cell>
          <cell r="D5806">
            <v>-0.110125709</v>
          </cell>
          <cell r="E5806">
            <v>0.92331824600000001</v>
          </cell>
          <cell r="F5806" t="str">
            <v>46.4 ± 2.1</v>
          </cell>
          <cell r="G5806" t="str">
            <v>46.5 ± 11.8</v>
          </cell>
          <cell r="H5806">
            <v>0.110125709</v>
          </cell>
        </row>
        <row r="5807">
          <cell r="B5807" t="str">
            <v>Foxp1</v>
          </cell>
          <cell r="C5807" t="str">
            <v>forkhead box protein P1 isoform X6</v>
          </cell>
          <cell r="D5807">
            <v>-0.110015132</v>
          </cell>
          <cell r="E5807">
            <v>0.88132885100000002</v>
          </cell>
          <cell r="F5807" t="str">
            <v>12.0 ± 1.6</v>
          </cell>
          <cell r="G5807" t="str">
            <v>12.0 ± 1.7</v>
          </cell>
          <cell r="H5807">
            <v>0.110015132</v>
          </cell>
        </row>
        <row r="5808">
          <cell r="B5808" t="str">
            <v>Ambra1</v>
          </cell>
          <cell r="C5808" t="str">
            <v>activating molecule in BECN1-regulated autophagy protein 1 isoform X2</v>
          </cell>
          <cell r="D5808">
            <v>0.10997765900000001</v>
          </cell>
          <cell r="E5808">
            <v>0.84902895599999995</v>
          </cell>
          <cell r="F5808" t="str">
            <v>22.5 ± 0.6</v>
          </cell>
          <cell r="G5808" t="str">
            <v>26.3 ± 1.5</v>
          </cell>
          <cell r="H5808">
            <v>0.10997765900000001</v>
          </cell>
        </row>
        <row r="5809">
          <cell r="B5809" t="str">
            <v>Ndel1</v>
          </cell>
          <cell r="C5809" t="str">
            <v>nuclear distribution protein nudE-like 1 isoform X1</v>
          </cell>
          <cell r="D5809">
            <v>-0.109926738</v>
          </cell>
          <cell r="E5809">
            <v>0.85677215799999995</v>
          </cell>
          <cell r="F5809" t="str">
            <v>35.1 ± 1.8</v>
          </cell>
          <cell r="G5809" t="str">
            <v>35.1 ± 2.1</v>
          </cell>
          <cell r="H5809">
            <v>0.109926738</v>
          </cell>
        </row>
        <row r="5810">
          <cell r="B5810" t="str">
            <v>Commd8</v>
          </cell>
          <cell r="C5810" t="str">
            <v>COMM domain-containing protein 8 isoform X1</v>
          </cell>
          <cell r="D5810">
            <v>0.109876346</v>
          </cell>
          <cell r="E5810">
            <v>0.86482815899999999</v>
          </cell>
          <cell r="F5810" t="str">
            <v>22.1 ± 3.4</v>
          </cell>
          <cell r="G5810" t="str">
            <v>25.6 ± 1.1</v>
          </cell>
          <cell r="H5810">
            <v>0.109876346</v>
          </cell>
        </row>
        <row r="5811">
          <cell r="B5811" t="str">
            <v>Prkca</v>
          </cell>
          <cell r="C5811" t="str">
            <v>protein kinase C alpha type</v>
          </cell>
          <cell r="D5811">
            <v>0.109820283</v>
          </cell>
          <cell r="E5811">
            <v>0.86937426299999998</v>
          </cell>
          <cell r="F5811" t="str">
            <v>12.1 ± 0.2</v>
          </cell>
          <cell r="G5811" t="str">
            <v>14.2 ± 1.9</v>
          </cell>
          <cell r="H5811">
            <v>0.109820283</v>
          </cell>
        </row>
        <row r="5812">
          <cell r="B5812" t="str">
            <v>Clk4</v>
          </cell>
          <cell r="C5812" t="str">
            <v>dual specificity protein kinase CLK4 isoform 2</v>
          </cell>
          <cell r="D5812">
            <v>-0.109816234</v>
          </cell>
          <cell r="E5812">
            <v>0.86482815899999999</v>
          </cell>
          <cell r="F5812" t="str">
            <v>39.5 ± 3.1</v>
          </cell>
          <cell r="G5812" t="str">
            <v>40.2 ± 0.8</v>
          </cell>
          <cell r="H5812">
            <v>0.109816234</v>
          </cell>
        </row>
        <row r="5813">
          <cell r="B5813" t="str">
            <v>Shprh</v>
          </cell>
          <cell r="C5813" t="str">
            <v>E3 ubiquitin-protein ligase SHPRH isoform c</v>
          </cell>
          <cell r="D5813">
            <v>0.10976058900000001</v>
          </cell>
          <cell r="E5813">
            <v>0.86245323299999999</v>
          </cell>
          <cell r="F5813" t="str">
            <v>20.5 ± 1.1</v>
          </cell>
          <cell r="G5813" t="str">
            <v>24.0 ± 2.0</v>
          </cell>
          <cell r="H5813">
            <v>0.10976058900000001</v>
          </cell>
        </row>
        <row r="5814">
          <cell r="B5814" t="str">
            <v>Tufm</v>
          </cell>
          <cell r="C5814" t="str">
            <v>elongation factor Tu, mitochondrial isoform X1</v>
          </cell>
          <cell r="D5814">
            <v>0.109760142</v>
          </cell>
          <cell r="E5814">
            <v>0.90468757399999999</v>
          </cell>
          <cell r="F5814" t="str">
            <v>34.5 ± 3.6</v>
          </cell>
          <cell r="G5814" t="str">
            <v>40.5 ± 6.8</v>
          </cell>
          <cell r="H5814">
            <v>0.109760142</v>
          </cell>
        </row>
        <row r="5815">
          <cell r="B5815" t="str">
            <v>Ehbp1l1</v>
          </cell>
          <cell r="C5815" t="str">
            <v>EH domain-binding protein 1-like protein 1 isoform B</v>
          </cell>
          <cell r="D5815">
            <v>-0.109745816</v>
          </cell>
          <cell r="E5815">
            <v>0.84737535799999997</v>
          </cell>
          <cell r="F5815" t="str">
            <v>28.2 ± 2.3</v>
          </cell>
          <cell r="G5815" t="str">
            <v>27.7 ± 1.2</v>
          </cell>
          <cell r="H5815">
            <v>0.109745816</v>
          </cell>
        </row>
        <row r="5816">
          <cell r="B5816" t="str">
            <v>Slc35c2</v>
          </cell>
          <cell r="C5816" t="str">
            <v>solute carrier family 35 member C2 isoform 2</v>
          </cell>
          <cell r="D5816">
            <v>0.109701118</v>
          </cell>
          <cell r="E5816">
            <v>0.88041387199999999</v>
          </cell>
          <cell r="F5816" t="str">
            <v>31.0 ± 0.9</v>
          </cell>
          <cell r="G5816" t="str">
            <v>36.1 ± 3.1</v>
          </cell>
          <cell r="H5816">
            <v>0.109701118</v>
          </cell>
        </row>
        <row r="5817">
          <cell r="B5817" t="str">
            <v>Usp20</v>
          </cell>
          <cell r="C5817" t="str">
            <v>ubiquitin carboxyl-terminal hydrolase 20 isoform X1</v>
          </cell>
          <cell r="D5817">
            <v>-0.109647931</v>
          </cell>
          <cell r="E5817">
            <v>0.88132885100000002</v>
          </cell>
          <cell r="F5817" t="str">
            <v>11.5 ± 1.2</v>
          </cell>
          <cell r="G5817" t="str">
            <v>11.5 ± 1.2</v>
          </cell>
          <cell r="H5817">
            <v>0.109647931</v>
          </cell>
        </row>
        <row r="5818">
          <cell r="B5818" t="str">
            <v>Itpa</v>
          </cell>
          <cell r="C5818" t="str">
            <v>inosine triphosphate pyrophosphatase</v>
          </cell>
          <cell r="D5818">
            <v>0.109637268</v>
          </cell>
          <cell r="E5818">
            <v>0.86209022999999996</v>
          </cell>
          <cell r="F5818" t="str">
            <v>57.2 ± 5.9</v>
          </cell>
          <cell r="G5818" t="str">
            <v>66.5 ± 3.7</v>
          </cell>
          <cell r="H5818">
            <v>0.109637268</v>
          </cell>
        </row>
        <row r="5819">
          <cell r="B5819" t="str">
            <v>Apmap</v>
          </cell>
          <cell r="C5819" t="str">
            <v>adipocyte plasma membrane-associated protein</v>
          </cell>
          <cell r="D5819">
            <v>0.109626591</v>
          </cell>
          <cell r="E5819">
            <v>0.86604054100000005</v>
          </cell>
          <cell r="F5819" t="str">
            <v>36.8 ± 1.8</v>
          </cell>
          <cell r="G5819" t="str">
            <v>42.9 ± 3.8</v>
          </cell>
          <cell r="H5819">
            <v>0.109626591</v>
          </cell>
        </row>
        <row r="5820">
          <cell r="B5820" t="str">
            <v>Vac14</v>
          </cell>
          <cell r="C5820" t="str">
            <v>protein VAC14 homolog isoform X2</v>
          </cell>
          <cell r="D5820">
            <v>-0.109589271</v>
          </cell>
          <cell r="E5820">
            <v>0.89212531100000003</v>
          </cell>
          <cell r="F5820" t="str">
            <v>33.1 ± 4.7</v>
          </cell>
          <cell r="G5820" t="str">
            <v>33.1 ± 6.2</v>
          </cell>
          <cell r="H5820">
            <v>0.109589271</v>
          </cell>
        </row>
        <row r="5821">
          <cell r="B5821" t="str">
            <v>Rpl27a</v>
          </cell>
          <cell r="C5821" t="str">
            <v>60S ribosomal protein L27a</v>
          </cell>
          <cell r="D5821">
            <v>-0.10957207400000001</v>
          </cell>
          <cell r="E5821">
            <v>0.86245323299999999</v>
          </cell>
          <cell r="F5821" t="str">
            <v>241.1 ± 21.0</v>
          </cell>
          <cell r="G5821" t="str">
            <v>242.7 ± 21.2</v>
          </cell>
          <cell r="H5821">
            <v>0.10957207400000001</v>
          </cell>
        </row>
        <row r="5822">
          <cell r="B5822" t="str">
            <v>Aamdc</v>
          </cell>
          <cell r="C5822" t="str">
            <v>mth938 domain-containing protein isoform X2</v>
          </cell>
          <cell r="D5822">
            <v>-0.10955253299999999</v>
          </cell>
          <cell r="E5822">
            <v>0.95247509600000002</v>
          </cell>
          <cell r="F5822" t="str">
            <v>9.7 ± 2.7</v>
          </cell>
          <cell r="G5822" t="str">
            <v>9.4 ± 0.9</v>
          </cell>
          <cell r="H5822">
            <v>0.10955253299999999</v>
          </cell>
        </row>
        <row r="5823">
          <cell r="B5823" t="str">
            <v>Mettl5</v>
          </cell>
          <cell r="C5823" t="str">
            <v>methyltransferase-like protein 5 isoform X2</v>
          </cell>
          <cell r="D5823">
            <v>0.109521853</v>
          </cell>
          <cell r="E5823">
            <v>0.89560898200000005</v>
          </cell>
          <cell r="F5823" t="str">
            <v>38.8 ± 1.0</v>
          </cell>
          <cell r="G5823" t="str">
            <v>45.2 ± 1.9</v>
          </cell>
          <cell r="H5823">
            <v>0.109521853</v>
          </cell>
        </row>
        <row r="5824">
          <cell r="B5824" t="str">
            <v>Tmem248</v>
          </cell>
          <cell r="C5824" t="str">
            <v>transmembrane protein 248 isoform X1</v>
          </cell>
          <cell r="D5824">
            <v>-0.109517195</v>
          </cell>
          <cell r="E5824">
            <v>0.86245213799999998</v>
          </cell>
          <cell r="F5824" t="str">
            <v>59.4 ± 12.0</v>
          </cell>
          <cell r="G5824" t="str">
            <v>59.2 ± 3.5</v>
          </cell>
          <cell r="H5824">
            <v>0.109517195</v>
          </cell>
        </row>
        <row r="5825">
          <cell r="B5825" t="str">
            <v>Hsdl1</v>
          </cell>
          <cell r="C5825" t="str">
            <v>inactive hydroxysteroid dehydrogenase-like protein 1 isoform X5</v>
          </cell>
          <cell r="D5825">
            <v>-0.109474342</v>
          </cell>
          <cell r="E5825">
            <v>0.870434924</v>
          </cell>
          <cell r="F5825" t="str">
            <v>26.6 ± 2.3</v>
          </cell>
          <cell r="G5825" t="str">
            <v>26.6 ± 3.4</v>
          </cell>
          <cell r="H5825">
            <v>0.109474342</v>
          </cell>
        </row>
        <row r="5826">
          <cell r="B5826" t="str">
            <v>Mblac1</v>
          </cell>
          <cell r="C5826" t="str">
            <v>metallo-beta-lactamase domain-containing protein 1</v>
          </cell>
          <cell r="D5826">
            <v>0.10943249100000001</v>
          </cell>
          <cell r="E5826">
            <v>0.94907666000000002</v>
          </cell>
          <cell r="F5826" t="str">
            <v>6.0 ± 1.1</v>
          </cell>
          <cell r="G5826" t="str">
            <v>7.0 ± 0.1</v>
          </cell>
          <cell r="H5826">
            <v>0.10943249100000001</v>
          </cell>
        </row>
        <row r="5827">
          <cell r="B5827" t="str">
            <v>Lman1</v>
          </cell>
          <cell r="C5827" t="str">
            <v>protein ERGIC-53 precursor</v>
          </cell>
          <cell r="D5827">
            <v>0.109424089</v>
          </cell>
          <cell r="E5827">
            <v>0.84113131699999999</v>
          </cell>
          <cell r="F5827" t="str">
            <v>48.4 ± 3.1</v>
          </cell>
          <cell r="G5827" t="str">
            <v>56.3 ± 2.0</v>
          </cell>
          <cell r="H5827">
            <v>0.109424089</v>
          </cell>
        </row>
        <row r="5828">
          <cell r="B5828" t="str">
            <v>Endog</v>
          </cell>
          <cell r="C5828" t="str">
            <v>endonuclease G, mitochondrial precursor</v>
          </cell>
          <cell r="D5828">
            <v>-0.109314877</v>
          </cell>
          <cell r="E5828">
            <v>0.92346596000000003</v>
          </cell>
          <cell r="F5828" t="str">
            <v>24.5 ± 2.2</v>
          </cell>
          <cell r="G5828" t="str">
            <v>24.6 ± 1.0</v>
          </cell>
          <cell r="H5828">
            <v>0.109314877</v>
          </cell>
        </row>
        <row r="5829">
          <cell r="B5829" t="str">
            <v>Slc39a9</v>
          </cell>
          <cell r="C5829" t="str">
            <v>zinc transporter ZIP9 isoform X1</v>
          </cell>
          <cell r="D5829">
            <v>0.109297649</v>
          </cell>
          <cell r="E5829">
            <v>0.856320042</v>
          </cell>
          <cell r="F5829" t="str">
            <v>23.0 ± 1.5</v>
          </cell>
          <cell r="G5829" t="str">
            <v>26.7 ± 2.4</v>
          </cell>
          <cell r="H5829">
            <v>0.109297649</v>
          </cell>
        </row>
        <row r="5830">
          <cell r="B5830" t="str">
            <v>1810055G02Rik</v>
          </cell>
          <cell r="C5830" t="str">
            <v>uncharacterized protein C11orf24 homolog isoform X1</v>
          </cell>
          <cell r="D5830">
            <v>0.10927669700000001</v>
          </cell>
          <cell r="E5830">
            <v>0.89632631100000004</v>
          </cell>
          <cell r="F5830" t="str">
            <v>24.4 ± 2.7</v>
          </cell>
          <cell r="G5830" t="str">
            <v>28.4 ± 3.2</v>
          </cell>
          <cell r="H5830">
            <v>0.10927669700000001</v>
          </cell>
        </row>
        <row r="5831">
          <cell r="B5831" t="str">
            <v>Arl10</v>
          </cell>
          <cell r="C5831" t="str">
            <v>ADP-ribosylation factor-like protein 10 isoform X2</v>
          </cell>
          <cell r="D5831">
            <v>0.109251154</v>
          </cell>
          <cell r="E5831">
            <v>0.93786633600000002</v>
          </cell>
          <cell r="F5831" t="str">
            <v>15.7 ± 2.2</v>
          </cell>
          <cell r="G5831" t="str">
            <v>18.3 ± 1.2</v>
          </cell>
          <cell r="H5831">
            <v>0.109251154</v>
          </cell>
        </row>
        <row r="5832">
          <cell r="B5832" t="str">
            <v>Cox7a2l</v>
          </cell>
          <cell r="C5832" t="str">
            <v>cytochrome c oxidase subunit 7A-related protein, mitochondrial isoform 1</v>
          </cell>
          <cell r="D5832">
            <v>-0.109224455</v>
          </cell>
          <cell r="E5832">
            <v>0.84459951</v>
          </cell>
          <cell r="F5832" t="str">
            <v>212.8 ± 7.3</v>
          </cell>
          <cell r="G5832" t="str">
            <v>213.7 ± 9.0</v>
          </cell>
          <cell r="H5832">
            <v>0.109224455</v>
          </cell>
        </row>
        <row r="5833">
          <cell r="B5833" t="str">
            <v>Rnf20</v>
          </cell>
          <cell r="C5833" t="str">
            <v>E3 ubiquitin-protein ligase BRE1A isoform X2</v>
          </cell>
          <cell r="D5833">
            <v>0.109218288</v>
          </cell>
          <cell r="E5833">
            <v>0.86540610200000001</v>
          </cell>
          <cell r="F5833" t="str">
            <v>29.2 ± 1.6</v>
          </cell>
          <cell r="G5833" t="str">
            <v>33.9 ± 2.5</v>
          </cell>
          <cell r="H5833">
            <v>0.109218288</v>
          </cell>
        </row>
        <row r="5834">
          <cell r="B5834" t="str">
            <v>Map2k5</v>
          </cell>
          <cell r="C5834" t="str">
            <v>dual specificity mitogen-activated protein kinase kinase 5</v>
          </cell>
          <cell r="D5834">
            <v>-0.109135943</v>
          </cell>
          <cell r="E5834">
            <v>0.88745133600000004</v>
          </cell>
          <cell r="F5834" t="str">
            <v>21.6 ± 2.1</v>
          </cell>
          <cell r="G5834" t="str">
            <v>21.6 ± 1.0</v>
          </cell>
          <cell r="H5834">
            <v>0.109135943</v>
          </cell>
        </row>
        <row r="5835">
          <cell r="B5835" t="str">
            <v>Pigs</v>
          </cell>
          <cell r="C5835" t="str">
            <v>GPI transamidase component PIG-S isoform X1</v>
          </cell>
          <cell r="D5835">
            <v>-0.109071495</v>
          </cell>
          <cell r="E5835">
            <v>0.85870715600000003</v>
          </cell>
          <cell r="F5835" t="str">
            <v>38.6 ± 2.6</v>
          </cell>
          <cell r="G5835" t="str">
            <v>38.7 ± 0.9</v>
          </cell>
          <cell r="H5835">
            <v>0.109071495</v>
          </cell>
        </row>
        <row r="5836">
          <cell r="B5836" t="str">
            <v>Noc4l</v>
          </cell>
          <cell r="C5836" t="str">
            <v>nucleolar complex protein 4 homolog</v>
          </cell>
          <cell r="D5836">
            <v>-0.10904433500000001</v>
          </cell>
          <cell r="E5836">
            <v>0.86960790499999996</v>
          </cell>
          <cell r="F5836" t="str">
            <v>39.3 ± 3.8</v>
          </cell>
          <cell r="G5836" t="str">
            <v>39.4 ± 4.7</v>
          </cell>
          <cell r="H5836">
            <v>0.10904433500000001</v>
          </cell>
        </row>
        <row r="5837">
          <cell r="B5837" t="str">
            <v>Gtpbp6</v>
          </cell>
          <cell r="C5837" t="str">
            <v>putative GTP-binding protein 6</v>
          </cell>
          <cell r="D5837">
            <v>0.109019296</v>
          </cell>
          <cell r="E5837">
            <v>0.89959682500000004</v>
          </cell>
          <cell r="F5837" t="str">
            <v>54.2 ± 11.4</v>
          </cell>
          <cell r="G5837" t="str">
            <v>62.8 ± 11.1</v>
          </cell>
          <cell r="H5837">
            <v>0.109019296</v>
          </cell>
        </row>
        <row r="5838">
          <cell r="B5838" t="str">
            <v>4933434E20Rik</v>
          </cell>
          <cell r="C5838" t="str">
            <v>uncharacterized protein C1orf43 homolog isoform 1</v>
          </cell>
          <cell r="D5838">
            <v>0.10900335799999999</v>
          </cell>
          <cell r="E5838">
            <v>0.84459951</v>
          </cell>
          <cell r="F5838" t="str">
            <v>67.1 ± 4.7</v>
          </cell>
          <cell r="G5838" t="str">
            <v>78.1 ± 7.1</v>
          </cell>
          <cell r="H5838">
            <v>0.10900335799999999</v>
          </cell>
        </row>
        <row r="5839">
          <cell r="B5839" t="str">
            <v>Txndc9</v>
          </cell>
          <cell r="C5839" t="str">
            <v>thioredoxin domain-containing protein 9</v>
          </cell>
          <cell r="D5839">
            <v>0.108988824</v>
          </cell>
          <cell r="E5839">
            <v>0.85376032499999999</v>
          </cell>
          <cell r="F5839" t="str">
            <v>39.7 ± 1.3</v>
          </cell>
          <cell r="G5839" t="str">
            <v>46.4 ± 2.0</v>
          </cell>
          <cell r="H5839">
            <v>0.108988824</v>
          </cell>
        </row>
        <row r="5840">
          <cell r="B5840" t="str">
            <v>Cntnap1</v>
          </cell>
          <cell r="C5840" t="str">
            <v>contactin-associated protein 1 precursor</v>
          </cell>
          <cell r="D5840">
            <v>0.108963693</v>
          </cell>
          <cell r="E5840">
            <v>0.96642601400000006</v>
          </cell>
          <cell r="F5840" t="str">
            <v>1.6 ± 0.8</v>
          </cell>
          <cell r="G5840" t="str">
            <v>1.9 ± 0.4</v>
          </cell>
          <cell r="H5840">
            <v>0.108963693</v>
          </cell>
        </row>
        <row r="5841">
          <cell r="B5841" t="str">
            <v>Brwd1</v>
          </cell>
          <cell r="C5841" t="str">
            <v>bromodomain and WD repeat-containing protein 1 isoform C</v>
          </cell>
          <cell r="D5841">
            <v>0.108961352</v>
          </cell>
          <cell r="E5841">
            <v>0.84459951</v>
          </cell>
          <cell r="F5841" t="str">
            <v>36.6 ± 3.1</v>
          </cell>
          <cell r="G5841" t="str">
            <v>42.8 ± 3.7</v>
          </cell>
          <cell r="H5841">
            <v>0.108961352</v>
          </cell>
        </row>
        <row r="5842">
          <cell r="B5842" t="str">
            <v>Zfp947</v>
          </cell>
          <cell r="C5842" t="str">
            <v>zinc finger protein 947</v>
          </cell>
          <cell r="D5842">
            <v>0.10894558999999999</v>
          </cell>
          <cell r="E5842">
            <v>0.93807556700000005</v>
          </cell>
          <cell r="F5842" t="str">
            <v>5.6 ± 1.0</v>
          </cell>
          <cell r="G5842" t="str">
            <v>6.5 ± 0.8</v>
          </cell>
          <cell r="H5842">
            <v>0.10894558999999999</v>
          </cell>
        </row>
        <row r="5843">
          <cell r="B5843" t="str">
            <v>Clpp</v>
          </cell>
          <cell r="C5843" t="str">
            <v>ATP-dependent Clp protease proteolytic subunit, mitochondrial precursor</v>
          </cell>
          <cell r="D5843">
            <v>0.10889620999999999</v>
          </cell>
          <cell r="E5843">
            <v>0.88963034500000004</v>
          </cell>
          <cell r="F5843" t="str">
            <v>54.8 ± 5.2</v>
          </cell>
          <cell r="G5843" t="str">
            <v>64.2 ± 5.4</v>
          </cell>
          <cell r="H5843">
            <v>0.10889620999999999</v>
          </cell>
        </row>
        <row r="5844">
          <cell r="B5844" t="str">
            <v>Rint1</v>
          </cell>
          <cell r="C5844" t="str">
            <v>RAD50-interacting protein 1 isoform X1</v>
          </cell>
          <cell r="D5844">
            <v>0.108765495</v>
          </cell>
          <cell r="E5844">
            <v>0.86960790499999996</v>
          </cell>
          <cell r="F5844" t="str">
            <v>20.3 ± 2.9</v>
          </cell>
          <cell r="G5844" t="str">
            <v>23.5 ± 1.9</v>
          </cell>
          <cell r="H5844">
            <v>0.108765495</v>
          </cell>
        </row>
        <row r="5845">
          <cell r="B5845" t="str">
            <v>Plpp5</v>
          </cell>
          <cell r="C5845" t="str">
            <v xml:space="preserve">phospholipid phosphatase 5 </v>
          </cell>
          <cell r="D5845">
            <v>0.10859055200000001</v>
          </cell>
          <cell r="E5845">
            <v>0.93460753299999999</v>
          </cell>
          <cell r="F5845" t="str">
            <v>22.0 ± 7.5</v>
          </cell>
          <cell r="G5845" t="str">
            <v>25.2 ± 2.9</v>
          </cell>
          <cell r="H5845">
            <v>0.10859055200000001</v>
          </cell>
        </row>
        <row r="5846">
          <cell r="B5846" t="str">
            <v>Sgf29</v>
          </cell>
          <cell r="C5846" t="str">
            <v>SAGA complex associated factor 29</v>
          </cell>
          <cell r="D5846">
            <v>-0.10858861</v>
          </cell>
          <cell r="E5846">
            <v>0.94097603100000005</v>
          </cell>
          <cell r="F5846" t="str">
            <v>15.7 ± 2.7</v>
          </cell>
          <cell r="G5846" t="str">
            <v>15.9 ± 2.4</v>
          </cell>
          <cell r="H5846">
            <v>0.10858861</v>
          </cell>
        </row>
        <row r="5847">
          <cell r="B5847" t="str">
            <v>Dopey2</v>
          </cell>
          <cell r="C5847" t="str">
            <v>protein dopey-2 isoform X6</v>
          </cell>
          <cell r="D5847">
            <v>-0.108562591</v>
          </cell>
          <cell r="E5847">
            <v>0.89094287900000002</v>
          </cell>
          <cell r="F5847" t="str">
            <v>11.4 ± 2.3</v>
          </cell>
          <cell r="G5847" t="str">
            <v>11.4 ± 0.8</v>
          </cell>
          <cell r="H5847">
            <v>0.108562591</v>
          </cell>
        </row>
        <row r="5848">
          <cell r="B5848" t="str">
            <v>Numb</v>
          </cell>
          <cell r="C5848" t="str">
            <v>protein numb homolog isoform X5</v>
          </cell>
          <cell r="D5848">
            <v>-0.108537972</v>
          </cell>
          <cell r="E5848">
            <v>0.86226458699999997</v>
          </cell>
          <cell r="F5848" t="str">
            <v>48.1 ± 5.9</v>
          </cell>
          <cell r="G5848" t="str">
            <v>48.2 ± 1.4</v>
          </cell>
          <cell r="H5848">
            <v>0.108537972</v>
          </cell>
        </row>
        <row r="5849">
          <cell r="B5849" t="str">
            <v>Ncaph</v>
          </cell>
          <cell r="C5849" t="str">
            <v>condensin complex subunit 2</v>
          </cell>
          <cell r="D5849">
            <v>0.108503285</v>
          </cell>
          <cell r="E5849">
            <v>0.85332867300000004</v>
          </cell>
          <cell r="F5849" t="str">
            <v>56.4 ± 7.1</v>
          </cell>
          <cell r="G5849" t="str">
            <v>65.5 ± 3.5</v>
          </cell>
          <cell r="H5849">
            <v>0.108503285</v>
          </cell>
        </row>
        <row r="5850">
          <cell r="B5850" t="str">
            <v>Fam45a</v>
          </cell>
          <cell r="C5850" t="str">
            <v>protein FAM45A isoform X1</v>
          </cell>
          <cell r="D5850">
            <v>0.108480543</v>
          </cell>
          <cell r="E5850">
            <v>0.86819629399999998</v>
          </cell>
          <cell r="F5850" t="str">
            <v>29.4 ± 3.6</v>
          </cell>
          <cell r="G5850" t="str">
            <v>34.2 ± 1.8</v>
          </cell>
          <cell r="H5850">
            <v>0.108480543</v>
          </cell>
        </row>
        <row r="5851">
          <cell r="B5851" t="str">
            <v>Cyp39a1</v>
          </cell>
          <cell r="C5851" t="str">
            <v>24-hydroxycholesterol 7-alpha-hydroxylase isoform 3</v>
          </cell>
          <cell r="D5851">
            <v>0.108465962</v>
          </cell>
          <cell r="E5851">
            <v>0.91927968999999998</v>
          </cell>
          <cell r="F5851" t="str">
            <v>10.7 ± 1.6</v>
          </cell>
          <cell r="G5851" t="str">
            <v>12.4 ± 1.5</v>
          </cell>
          <cell r="H5851">
            <v>0.108465962</v>
          </cell>
        </row>
        <row r="5852">
          <cell r="B5852" t="str">
            <v>4933427D14Rik</v>
          </cell>
          <cell r="C5852" t="str">
            <v>protein moonraker isoform X1</v>
          </cell>
          <cell r="D5852">
            <v>0.108464791</v>
          </cell>
          <cell r="E5852">
            <v>0.86819629399999998</v>
          </cell>
          <cell r="F5852" t="str">
            <v>15.7 ± 0.3</v>
          </cell>
          <cell r="G5852" t="str">
            <v>18.3 ± 1.2</v>
          </cell>
          <cell r="H5852">
            <v>0.108464791</v>
          </cell>
        </row>
        <row r="5853">
          <cell r="B5853" t="str">
            <v>Mtmr14</v>
          </cell>
          <cell r="C5853" t="str">
            <v>myotubularin-related protein 14</v>
          </cell>
          <cell r="D5853">
            <v>-0.10846278600000001</v>
          </cell>
          <cell r="E5853">
            <v>0.88817936200000003</v>
          </cell>
          <cell r="F5853" t="str">
            <v>35.2 ± 2.0</v>
          </cell>
          <cell r="G5853" t="str">
            <v>35.3 ± 6.4</v>
          </cell>
          <cell r="H5853">
            <v>0.10846278600000001</v>
          </cell>
        </row>
        <row r="5854">
          <cell r="B5854" t="str">
            <v>Snx6</v>
          </cell>
          <cell r="C5854" t="str">
            <v>sorting nexin-6</v>
          </cell>
          <cell r="D5854">
            <v>0.108447581</v>
          </cell>
          <cell r="E5854">
            <v>0.86226458699999997</v>
          </cell>
          <cell r="F5854" t="str">
            <v>133.8 ± 13.5</v>
          </cell>
          <cell r="G5854" t="str">
            <v>156.4 ± 2.8</v>
          </cell>
          <cell r="H5854">
            <v>0.108447581</v>
          </cell>
        </row>
        <row r="5855">
          <cell r="B5855" t="str">
            <v>Kat5</v>
          </cell>
          <cell r="C5855" t="str">
            <v>histone acetyltransferase KAT5 isoform X2</v>
          </cell>
          <cell r="D5855">
            <v>0.10842225899999999</v>
          </cell>
          <cell r="E5855">
            <v>0.85354450599999998</v>
          </cell>
          <cell r="F5855" t="str">
            <v>82.9 ± 8.2</v>
          </cell>
          <cell r="G5855" t="str">
            <v>96.3 ± 10.0</v>
          </cell>
          <cell r="H5855">
            <v>0.10842225899999999</v>
          </cell>
        </row>
        <row r="5856">
          <cell r="B5856" t="str">
            <v>Mettl18</v>
          </cell>
          <cell r="C5856" t="str">
            <v>histidine protein methyltransferase 1 homolog isoform X1</v>
          </cell>
          <cell r="D5856">
            <v>-0.108394026</v>
          </cell>
          <cell r="E5856">
            <v>0.93807556700000005</v>
          </cell>
          <cell r="F5856" t="str">
            <v>10.2 ± 0.6</v>
          </cell>
          <cell r="G5856" t="str">
            <v>10.2 ± 0.9</v>
          </cell>
          <cell r="H5856">
            <v>0.108394026</v>
          </cell>
        </row>
        <row r="5857">
          <cell r="B5857" t="str">
            <v>Prrc2b</v>
          </cell>
          <cell r="C5857" t="str">
            <v>protein PRRC2B isoform X6</v>
          </cell>
          <cell r="D5857">
            <v>-0.108338721</v>
          </cell>
          <cell r="E5857">
            <v>0.86819629399999998</v>
          </cell>
          <cell r="F5857" t="str">
            <v>33.5 ± 8.4</v>
          </cell>
          <cell r="G5857" t="str">
            <v>33.1 ± 1.6</v>
          </cell>
          <cell r="H5857">
            <v>0.108338721</v>
          </cell>
        </row>
        <row r="5858">
          <cell r="B5858" t="str">
            <v>Slc36a1</v>
          </cell>
          <cell r="C5858" t="str">
            <v>proton-coupled amino acid transporter 1 isoform X1</v>
          </cell>
          <cell r="D5858">
            <v>0.108307476</v>
          </cell>
          <cell r="E5858">
            <v>0.93807556700000005</v>
          </cell>
          <cell r="F5858" t="str">
            <v>5.0 ± 1.4</v>
          </cell>
          <cell r="G5858" t="str">
            <v>5.8 ± 0.8</v>
          </cell>
          <cell r="H5858">
            <v>0.108307476</v>
          </cell>
        </row>
        <row r="5859">
          <cell r="B5859" t="str">
            <v>Rabac1</v>
          </cell>
          <cell r="C5859" t="str">
            <v>prenylated Rab acceptor protein 1</v>
          </cell>
          <cell r="D5859">
            <v>-0.108266167</v>
          </cell>
          <cell r="E5859">
            <v>0.88536875599999998</v>
          </cell>
          <cell r="F5859" t="str">
            <v>84.4 ± 4.1</v>
          </cell>
          <cell r="G5859" t="str">
            <v>84.9 ± 11.4</v>
          </cell>
          <cell r="H5859">
            <v>0.108266167</v>
          </cell>
        </row>
        <row r="5860">
          <cell r="B5860" t="str">
            <v>Elac1</v>
          </cell>
          <cell r="C5860" t="str">
            <v>zinc phosphodiesterase ELAC protein 1</v>
          </cell>
          <cell r="D5860">
            <v>-0.108149233</v>
          </cell>
          <cell r="E5860">
            <v>0.947945394</v>
          </cell>
          <cell r="F5860" t="str">
            <v>2.5 ± 0.5</v>
          </cell>
          <cell r="G5860" t="str">
            <v>2.5 ± 0.2</v>
          </cell>
          <cell r="H5860">
            <v>0.108149233</v>
          </cell>
        </row>
        <row r="5861">
          <cell r="B5861" t="str">
            <v>Fam198b</v>
          </cell>
          <cell r="C5861" t="str">
            <v>protein FAM198B isoform X1</v>
          </cell>
          <cell r="D5861">
            <v>0.108122143</v>
          </cell>
          <cell r="E5861">
            <v>0.89632631100000004</v>
          </cell>
          <cell r="F5861" t="str">
            <v>10.1 ± 2.5</v>
          </cell>
          <cell r="G5861" t="str">
            <v>11.7 ± 0.5</v>
          </cell>
          <cell r="H5861">
            <v>0.108122143</v>
          </cell>
        </row>
        <row r="5862">
          <cell r="B5862" t="str">
            <v>Mmgt1</v>
          </cell>
          <cell r="C5862" t="str">
            <v>membrane magnesium transporter 1 precursor</v>
          </cell>
          <cell r="D5862">
            <v>0.108114718</v>
          </cell>
          <cell r="E5862">
            <v>0.86245213799999998</v>
          </cell>
          <cell r="F5862" t="str">
            <v>26.3 ± 1.2</v>
          </cell>
          <cell r="G5862" t="str">
            <v>30.6 ± 1.8</v>
          </cell>
          <cell r="H5862">
            <v>0.108114718</v>
          </cell>
        </row>
        <row r="5863">
          <cell r="B5863" t="str">
            <v>Naa35</v>
          </cell>
          <cell r="C5863" t="str">
            <v>N-alpha-acetyltransferase 35, NatC auxiliary subunit</v>
          </cell>
          <cell r="D5863">
            <v>0.10809685600000001</v>
          </cell>
          <cell r="E5863">
            <v>0.87904605899999999</v>
          </cell>
          <cell r="F5863" t="str">
            <v>31.6 ± 5.6</v>
          </cell>
          <cell r="G5863" t="str">
            <v>36.7 ± 4.0</v>
          </cell>
          <cell r="H5863">
            <v>0.10809685600000001</v>
          </cell>
        </row>
        <row r="5864">
          <cell r="B5864" t="str">
            <v>Arl6ip4</v>
          </cell>
          <cell r="C5864" t="str">
            <v>ADP-ribosylation factor-like protein 6-interacting protein 4</v>
          </cell>
          <cell r="D5864">
            <v>0.108066684</v>
          </cell>
          <cell r="E5864">
            <v>0.86245213799999998</v>
          </cell>
          <cell r="F5864" t="str">
            <v>66.3 ± 3.2</v>
          </cell>
          <cell r="G5864" t="str">
            <v>77.1 ± 3.7</v>
          </cell>
          <cell r="H5864">
            <v>0.108066684</v>
          </cell>
        </row>
        <row r="5865">
          <cell r="B5865" t="str">
            <v>Ugcg</v>
          </cell>
          <cell r="C5865" t="str">
            <v>ceramide glucosyltransferase isoform X1</v>
          </cell>
          <cell r="D5865">
            <v>0.108018393</v>
          </cell>
          <cell r="E5865">
            <v>0.88320829300000003</v>
          </cell>
          <cell r="F5865" t="str">
            <v>16.8 ± 1.3</v>
          </cell>
          <cell r="G5865" t="str">
            <v>19.6 ± 1.9</v>
          </cell>
          <cell r="H5865">
            <v>0.108018393</v>
          </cell>
        </row>
        <row r="5866">
          <cell r="B5866" t="str">
            <v>Sympk</v>
          </cell>
          <cell r="C5866" t="str">
            <v>symplekin isoform X2</v>
          </cell>
          <cell r="D5866">
            <v>-0.107979825</v>
          </cell>
          <cell r="E5866">
            <v>0.84459951</v>
          </cell>
          <cell r="F5866" t="str">
            <v>38.4 ± 1.5</v>
          </cell>
          <cell r="G5866" t="str">
            <v>38.5 ± 3.3</v>
          </cell>
          <cell r="H5866">
            <v>0.107979825</v>
          </cell>
        </row>
        <row r="5867">
          <cell r="B5867" t="str">
            <v>Ccdc136</v>
          </cell>
          <cell r="C5867" t="str">
            <v>coiled-coil domain-containing protein 136 isoform X16</v>
          </cell>
          <cell r="D5867">
            <v>0.107966804</v>
          </cell>
          <cell r="E5867">
            <v>0.92362282900000003</v>
          </cell>
          <cell r="F5867" t="str">
            <v>14.1 ± 2.2</v>
          </cell>
          <cell r="G5867" t="str">
            <v>16.1 ± 4.2</v>
          </cell>
          <cell r="H5867">
            <v>0.107966804</v>
          </cell>
        </row>
        <row r="5868">
          <cell r="B5868" t="str">
            <v>Abhd13</v>
          </cell>
          <cell r="C5868" t="str">
            <v>protein ABHD13</v>
          </cell>
          <cell r="D5868">
            <v>0.10795469100000001</v>
          </cell>
          <cell r="E5868">
            <v>0.89461684100000005</v>
          </cell>
          <cell r="F5868" t="str">
            <v>27.6 ± 6.4</v>
          </cell>
          <cell r="G5868" t="str">
            <v>32.0 ± 2.0</v>
          </cell>
          <cell r="H5868">
            <v>0.10795469100000001</v>
          </cell>
        </row>
        <row r="5869">
          <cell r="B5869" t="str">
            <v>Dync1i2</v>
          </cell>
          <cell r="C5869" t="str">
            <v>cytoplasmic dynein 1 intermediate chain 2 isoform X6</v>
          </cell>
          <cell r="D5869">
            <v>0.10794773000000001</v>
          </cell>
          <cell r="E5869">
            <v>0.82979948100000001</v>
          </cell>
          <cell r="F5869" t="str">
            <v>120.4 ± 8.5</v>
          </cell>
          <cell r="G5869" t="str">
            <v>140.3 ± 3.7</v>
          </cell>
          <cell r="H5869">
            <v>0.10794773000000001</v>
          </cell>
        </row>
        <row r="5870">
          <cell r="B5870" t="str">
            <v>Fnip1</v>
          </cell>
          <cell r="C5870" t="str">
            <v>folliculin-interacting protein 1</v>
          </cell>
          <cell r="D5870">
            <v>0.10788415599999999</v>
          </cell>
          <cell r="E5870">
            <v>0.84459951</v>
          </cell>
          <cell r="F5870" t="str">
            <v>23.6 ± 2.0</v>
          </cell>
          <cell r="G5870" t="str">
            <v>27.4 ± 1.4</v>
          </cell>
          <cell r="H5870">
            <v>0.10788415599999999</v>
          </cell>
        </row>
        <row r="5871">
          <cell r="B5871" t="str">
            <v>Rpl34</v>
          </cell>
          <cell r="C5871" t="str">
            <v>60S ribosomal protein L34</v>
          </cell>
          <cell r="D5871">
            <v>-0.107865867</v>
          </cell>
          <cell r="E5871">
            <v>0.85457216899999999</v>
          </cell>
          <cell r="F5871" t="str">
            <v>1139.9 ± 83.5</v>
          </cell>
          <cell r="G5871" t="str">
            <v>1149.8 ± 14.9</v>
          </cell>
          <cell r="H5871">
            <v>0.107865867</v>
          </cell>
        </row>
        <row r="5872">
          <cell r="B5872" t="str">
            <v>Depdc5</v>
          </cell>
          <cell r="C5872" t="str">
            <v>DEP domain-containing protein 5 isoform X8</v>
          </cell>
          <cell r="D5872">
            <v>0.107839434</v>
          </cell>
          <cell r="E5872">
            <v>0.88656494500000005</v>
          </cell>
          <cell r="F5872" t="str">
            <v>23.1 ± 6.2</v>
          </cell>
          <cell r="G5872" t="str">
            <v>25.8 ± 2.4</v>
          </cell>
          <cell r="H5872">
            <v>0.107839434</v>
          </cell>
        </row>
        <row r="5873">
          <cell r="B5873" t="str">
            <v>Ep400</v>
          </cell>
          <cell r="C5873" t="str">
            <v>E1A-binding protein p400 isoform 2</v>
          </cell>
          <cell r="D5873">
            <v>-0.10781373499999999</v>
          </cell>
          <cell r="E5873">
            <v>0.90484012400000002</v>
          </cell>
          <cell r="F5873" t="str">
            <v>23.3 ± 7.9</v>
          </cell>
          <cell r="G5873" t="str">
            <v>23.0 ± 1.4</v>
          </cell>
          <cell r="H5873">
            <v>0.10781373499999999</v>
          </cell>
        </row>
        <row r="5874">
          <cell r="B5874" t="str">
            <v>Cbx6</v>
          </cell>
          <cell r="C5874" t="str">
            <v>chromobox protein homolog 6</v>
          </cell>
          <cell r="D5874">
            <v>-0.107749398</v>
          </cell>
          <cell r="E5874">
            <v>0.83394160500000003</v>
          </cell>
          <cell r="F5874" t="str">
            <v>97.2 ± 8.4</v>
          </cell>
          <cell r="G5874" t="str">
            <v>97.3 ± 5.6</v>
          </cell>
          <cell r="H5874">
            <v>0.107749398</v>
          </cell>
        </row>
        <row r="5875">
          <cell r="B5875" t="str">
            <v>Rcn1</v>
          </cell>
          <cell r="C5875" t="str">
            <v>reticulocalbin-1 precursor</v>
          </cell>
          <cell r="D5875">
            <v>0.107746351</v>
          </cell>
          <cell r="E5875">
            <v>0.92723050600000001</v>
          </cell>
          <cell r="F5875" t="str">
            <v>8.1 ± 0.4</v>
          </cell>
          <cell r="G5875" t="str">
            <v>9.5 ± 0.6</v>
          </cell>
          <cell r="H5875">
            <v>0.107746351</v>
          </cell>
        </row>
        <row r="5876">
          <cell r="B5876" t="str">
            <v>Slc44a1</v>
          </cell>
          <cell r="C5876" t="str">
            <v>choline transporter-like protein 1 isoform B</v>
          </cell>
          <cell r="D5876">
            <v>0.10773746200000001</v>
          </cell>
          <cell r="E5876">
            <v>0.84737535799999997</v>
          </cell>
          <cell r="F5876" t="str">
            <v>76.5 ± 12.7</v>
          </cell>
          <cell r="G5876" t="str">
            <v>88.6 ± 2.6</v>
          </cell>
          <cell r="H5876">
            <v>0.10773746200000001</v>
          </cell>
        </row>
        <row r="5877">
          <cell r="B5877" t="str">
            <v>Tut1</v>
          </cell>
          <cell r="C5877" t="str">
            <v>speckle targeted PIP5K1A-regulated poly(A) polymerase</v>
          </cell>
          <cell r="D5877">
            <v>0.10772889300000001</v>
          </cell>
          <cell r="E5877">
            <v>0.86245213799999998</v>
          </cell>
          <cell r="F5877" t="str">
            <v>32.0 ± 1.3</v>
          </cell>
          <cell r="G5877" t="str">
            <v>37.2 ± 0.9</v>
          </cell>
          <cell r="H5877">
            <v>0.10772889300000001</v>
          </cell>
        </row>
        <row r="5878">
          <cell r="B5878" t="str">
            <v>Tmed8</v>
          </cell>
          <cell r="C5878" t="str">
            <v>protein TMED8</v>
          </cell>
          <cell r="D5878">
            <v>0.107654763</v>
          </cell>
          <cell r="E5878">
            <v>0.86482815899999999</v>
          </cell>
          <cell r="F5878" t="str">
            <v>18.2 ± 1.7</v>
          </cell>
          <cell r="G5878" t="str">
            <v>21.1 ± 2.0</v>
          </cell>
          <cell r="H5878">
            <v>0.107654763</v>
          </cell>
        </row>
        <row r="5879">
          <cell r="B5879" t="str">
            <v>Nox4</v>
          </cell>
          <cell r="C5879" t="str">
            <v>NADPH oxidase 4 isoform X1</v>
          </cell>
          <cell r="D5879">
            <v>-0.107601476</v>
          </cell>
          <cell r="E5879">
            <v>0.91735851999999996</v>
          </cell>
          <cell r="F5879" t="str">
            <v>27.8 ± 9.0</v>
          </cell>
          <cell r="G5879" t="str">
            <v>27.6 ± 3.3</v>
          </cell>
          <cell r="H5879">
            <v>0.107601476</v>
          </cell>
        </row>
        <row r="5880">
          <cell r="B5880" t="str">
            <v>Cgn</v>
          </cell>
          <cell r="C5880" t="str">
            <v>cingulin isoform X2</v>
          </cell>
          <cell r="D5880">
            <v>-0.10757032499999999</v>
          </cell>
          <cell r="E5880">
            <v>0.84459951</v>
          </cell>
          <cell r="F5880" t="str">
            <v>78.0 ± 9.3</v>
          </cell>
          <cell r="G5880" t="str">
            <v>77.9 ± 3.7</v>
          </cell>
          <cell r="H5880">
            <v>0.10757032499999999</v>
          </cell>
        </row>
        <row r="5881">
          <cell r="B5881" t="str">
            <v>Dcaf12</v>
          </cell>
          <cell r="C5881" t="str">
            <v>DDB1- and CUL4-associated factor 12</v>
          </cell>
          <cell r="D5881">
            <v>0.107390998</v>
          </cell>
          <cell r="E5881">
            <v>0.86209022999999996</v>
          </cell>
          <cell r="F5881" t="str">
            <v>30.8 ± 3.7</v>
          </cell>
          <cell r="G5881" t="str">
            <v>35.7 ± 0.6</v>
          </cell>
          <cell r="H5881">
            <v>0.107390998</v>
          </cell>
        </row>
        <row r="5882">
          <cell r="B5882" t="str">
            <v>Brd9</v>
          </cell>
          <cell r="C5882" t="str">
            <v>bromodomain-containing protein 9 isoform X11</v>
          </cell>
          <cell r="D5882">
            <v>0.107390336</v>
          </cell>
          <cell r="E5882">
            <v>0.89346749400000003</v>
          </cell>
          <cell r="F5882" t="str">
            <v>21.4 ± 0.7</v>
          </cell>
          <cell r="G5882" t="str">
            <v>24.9 ± 2.5</v>
          </cell>
          <cell r="H5882">
            <v>0.107390336</v>
          </cell>
        </row>
        <row r="5883">
          <cell r="B5883" t="str">
            <v>Sept11</v>
          </cell>
          <cell r="C5883" t="str">
            <v>septin-11 isoform 2</v>
          </cell>
          <cell r="D5883">
            <v>-0.107369957</v>
          </cell>
          <cell r="E5883">
            <v>0.87115204999999996</v>
          </cell>
          <cell r="F5883" t="str">
            <v>104.4 ± 24.7</v>
          </cell>
          <cell r="G5883" t="str">
            <v>104.0 ± 8.8</v>
          </cell>
          <cell r="H5883">
            <v>0.107369957</v>
          </cell>
        </row>
        <row r="5884">
          <cell r="B5884" t="str">
            <v>Ndufv3</v>
          </cell>
          <cell r="C5884" t="str">
            <v>NADH dehydrogenase [ubiquinone] flavoprotein 3, mitochondrial isoform 2</v>
          </cell>
          <cell r="D5884">
            <v>-0.10736501900000001</v>
          </cell>
          <cell r="E5884">
            <v>0.86540610200000001</v>
          </cell>
          <cell r="F5884" t="str">
            <v>91.0 ± 9.1</v>
          </cell>
          <cell r="G5884" t="str">
            <v>95.5 ± 5.5</v>
          </cell>
          <cell r="H5884">
            <v>0.10736501900000001</v>
          </cell>
        </row>
        <row r="5885">
          <cell r="B5885" t="str">
            <v>Tekt5</v>
          </cell>
          <cell r="C5885" t="str">
            <v>tektin-5 isoform 2</v>
          </cell>
          <cell r="D5885">
            <v>0.107334979</v>
          </cell>
          <cell r="E5885">
            <v>0.94670076800000003</v>
          </cell>
          <cell r="F5885" t="str">
            <v>7.0 ± 0.8</v>
          </cell>
          <cell r="G5885" t="str">
            <v>8.2 ± 2.1</v>
          </cell>
          <cell r="H5885">
            <v>0.107334979</v>
          </cell>
        </row>
        <row r="5886">
          <cell r="B5886" t="str">
            <v>Ezh1</v>
          </cell>
          <cell r="C5886" t="str">
            <v>histone-lysine N-methyltransferase EZH1 isoform X1</v>
          </cell>
          <cell r="D5886">
            <v>0.10731515899999999</v>
          </cell>
          <cell r="E5886">
            <v>0.91132795499999997</v>
          </cell>
          <cell r="F5886" t="str">
            <v>42.5 ± 9.3</v>
          </cell>
          <cell r="G5886" t="str">
            <v>49.9 ± 1.7</v>
          </cell>
          <cell r="H5886">
            <v>0.10731515899999999</v>
          </cell>
        </row>
        <row r="5887">
          <cell r="B5887" t="str">
            <v>Fgfbp3</v>
          </cell>
          <cell r="C5887" t="str">
            <v>fibroblast growth factor-binding protein 3 precursor</v>
          </cell>
          <cell r="D5887">
            <v>0.107244164</v>
          </cell>
          <cell r="E5887">
            <v>0.95290185000000005</v>
          </cell>
          <cell r="F5887" t="str">
            <v>4.6 ± 0.2</v>
          </cell>
          <cell r="G5887" t="str">
            <v>5.4 ± 1.6</v>
          </cell>
          <cell r="H5887">
            <v>0.107244164</v>
          </cell>
        </row>
        <row r="5888">
          <cell r="B5888" t="str">
            <v>Setd1a</v>
          </cell>
          <cell r="C5888" t="str">
            <v>histone-lysine N-methyltransferase SETD1A isoform X1</v>
          </cell>
          <cell r="D5888">
            <v>-0.107243068</v>
          </cell>
          <cell r="E5888">
            <v>0.87423428599999997</v>
          </cell>
          <cell r="F5888" t="str">
            <v>11.1 ± 1.2</v>
          </cell>
          <cell r="G5888" t="str">
            <v>11.1 ± 0.4</v>
          </cell>
          <cell r="H5888">
            <v>0.107243068</v>
          </cell>
        </row>
        <row r="5889">
          <cell r="B5889" t="str">
            <v>S100pbp</v>
          </cell>
          <cell r="C5889" t="str">
            <v>S100P-binding protein</v>
          </cell>
          <cell r="D5889">
            <v>0.107236344</v>
          </cell>
          <cell r="E5889">
            <v>0.87185866400000001</v>
          </cell>
          <cell r="F5889" t="str">
            <v>18.8 ± 1.7</v>
          </cell>
          <cell r="G5889" t="str">
            <v>21.8 ± 2.4</v>
          </cell>
          <cell r="H5889">
            <v>0.107236344</v>
          </cell>
        </row>
        <row r="5890">
          <cell r="B5890" t="str">
            <v>Git1</v>
          </cell>
          <cell r="C5890" t="str">
            <v>ARF GTPase-activating protein GIT1 isoform X1</v>
          </cell>
          <cell r="D5890">
            <v>-0.107215218</v>
          </cell>
          <cell r="E5890">
            <v>0.84737535799999997</v>
          </cell>
          <cell r="F5890" t="str">
            <v>41.1 ± 2.7</v>
          </cell>
          <cell r="G5890" t="str">
            <v>41.2 ± 3.0</v>
          </cell>
          <cell r="H5890">
            <v>0.107215218</v>
          </cell>
        </row>
        <row r="5891">
          <cell r="B5891" t="str">
            <v>Cdv3</v>
          </cell>
          <cell r="C5891" t="str">
            <v>protein CDV3 isoform d</v>
          </cell>
          <cell r="D5891">
            <v>-0.1072018</v>
          </cell>
          <cell r="E5891">
            <v>0.84039215599999995</v>
          </cell>
          <cell r="F5891" t="str">
            <v>54.4 ± 3.4</v>
          </cell>
          <cell r="G5891" t="str">
            <v>54.5 ± 1.1</v>
          </cell>
          <cell r="H5891">
            <v>0.1072018</v>
          </cell>
        </row>
        <row r="5892">
          <cell r="B5892" t="str">
            <v>Stx2</v>
          </cell>
          <cell r="C5892" t="str">
            <v>syntaxin-2 isoform c</v>
          </cell>
          <cell r="D5892">
            <v>0.107087852</v>
          </cell>
          <cell r="E5892">
            <v>0.92879943300000001</v>
          </cell>
          <cell r="F5892" t="str">
            <v>24.2 ± 8.9</v>
          </cell>
          <cell r="G5892" t="str">
            <v>28.0 ± 5.5</v>
          </cell>
          <cell r="H5892">
            <v>0.107087852</v>
          </cell>
        </row>
        <row r="5893">
          <cell r="B5893" t="str">
            <v>Ddx50</v>
          </cell>
          <cell r="C5893" t="str">
            <v>ATP-dependent RNA helicase DDX50 isoform X3</v>
          </cell>
          <cell r="D5893">
            <v>0.10708506800000001</v>
          </cell>
          <cell r="E5893">
            <v>0.86819629399999998</v>
          </cell>
          <cell r="F5893" t="str">
            <v>77.6 ± 5.2</v>
          </cell>
          <cell r="G5893" t="str">
            <v>90.7 ± 9.5</v>
          </cell>
          <cell r="H5893">
            <v>0.10708506800000001</v>
          </cell>
        </row>
        <row r="5894">
          <cell r="B5894" t="str">
            <v>Pkn2</v>
          </cell>
          <cell r="C5894" t="str">
            <v>serine/threonine-protein kinase N2</v>
          </cell>
          <cell r="D5894">
            <v>0.107072951</v>
          </cell>
          <cell r="E5894">
            <v>0.84718106800000004</v>
          </cell>
          <cell r="F5894" t="str">
            <v>70.7 ± 4.1</v>
          </cell>
          <cell r="G5894" t="str">
            <v>82.1 ± 7.5</v>
          </cell>
          <cell r="H5894">
            <v>0.107072951</v>
          </cell>
        </row>
        <row r="5895">
          <cell r="B5895" t="str">
            <v>Sdhaf1</v>
          </cell>
          <cell r="C5895" t="str">
            <v>succinate dehydrogenase assembly factor 1, mitochondrial</v>
          </cell>
          <cell r="D5895">
            <v>0.107067694</v>
          </cell>
          <cell r="E5895">
            <v>0.94449554000000002</v>
          </cell>
          <cell r="F5895" t="str">
            <v>8.6 ± 1.9</v>
          </cell>
          <cell r="G5895" t="str">
            <v>10.2 ± 1.3</v>
          </cell>
          <cell r="H5895">
            <v>0.107067694</v>
          </cell>
        </row>
        <row r="5896">
          <cell r="B5896" t="str">
            <v>Ap5s1</v>
          </cell>
          <cell r="C5896" t="str">
            <v>AP-5 complex subunit sigma-1 isoform X1</v>
          </cell>
          <cell r="D5896">
            <v>-0.107065887</v>
          </cell>
          <cell r="E5896">
            <v>0.93066103700000002</v>
          </cell>
          <cell r="F5896" t="str">
            <v>12.9 ± 0.4</v>
          </cell>
          <cell r="G5896" t="str">
            <v>12.9 ± 0.5</v>
          </cell>
          <cell r="H5896">
            <v>0.107065887</v>
          </cell>
        </row>
        <row r="5897">
          <cell r="B5897" t="str">
            <v>Pspc1</v>
          </cell>
          <cell r="C5897" t="str">
            <v>paraspeckle component 1 isoform X1</v>
          </cell>
          <cell r="D5897">
            <v>-0.106962059</v>
          </cell>
          <cell r="E5897">
            <v>0.90177299300000002</v>
          </cell>
          <cell r="F5897" t="str">
            <v>59.8 ± 15.0</v>
          </cell>
          <cell r="G5897" t="str">
            <v>59.5 ± 8.6</v>
          </cell>
          <cell r="H5897">
            <v>0.106962059</v>
          </cell>
        </row>
        <row r="5898">
          <cell r="B5898" t="str">
            <v>Maml3</v>
          </cell>
          <cell r="C5898" t="str">
            <v>mastermind-like protein 3 isoform X1</v>
          </cell>
          <cell r="D5898">
            <v>-0.106935736</v>
          </cell>
          <cell r="E5898">
            <v>0.93786633600000002</v>
          </cell>
          <cell r="F5898" t="str">
            <v>4.8 ± 1.1</v>
          </cell>
          <cell r="G5898" t="str">
            <v>4.8 ± 1.2</v>
          </cell>
          <cell r="H5898">
            <v>0.106935736</v>
          </cell>
        </row>
        <row r="5899">
          <cell r="B5899" t="str">
            <v>Clptm1l</v>
          </cell>
          <cell r="C5899" t="str">
            <v>cleft lip and palate transmembrane protein 1-like protein</v>
          </cell>
          <cell r="D5899">
            <v>-0.106922483</v>
          </cell>
          <cell r="E5899">
            <v>0.86245323299999999</v>
          </cell>
          <cell r="F5899" t="str">
            <v>53.8 ± 2.5</v>
          </cell>
          <cell r="G5899" t="str">
            <v>53.9 ± 4.6</v>
          </cell>
          <cell r="H5899">
            <v>0.106922483</v>
          </cell>
        </row>
        <row r="5900">
          <cell r="B5900" t="str">
            <v>Slc25a44</v>
          </cell>
          <cell r="C5900" t="str">
            <v>solute carrier family 25 member 44 isoform b</v>
          </cell>
          <cell r="D5900">
            <v>0.10689484</v>
          </cell>
          <cell r="E5900">
            <v>0.85630748700000003</v>
          </cell>
          <cell r="F5900" t="str">
            <v>33.5 ± 3.7</v>
          </cell>
          <cell r="G5900" t="str">
            <v>38.8 ± 1.9</v>
          </cell>
          <cell r="H5900">
            <v>0.10689484</v>
          </cell>
        </row>
        <row r="5901">
          <cell r="B5901" t="str">
            <v>Zswim3</v>
          </cell>
          <cell r="C5901" t="str">
            <v>zinc finger SWIM domain-containing protein 3</v>
          </cell>
          <cell r="D5901">
            <v>0.106890503</v>
          </cell>
          <cell r="E5901">
            <v>0.93262083900000003</v>
          </cell>
          <cell r="F5901" t="str">
            <v>6.3 ± 0.3</v>
          </cell>
          <cell r="G5901" t="str">
            <v>7.3 ± 0.6</v>
          </cell>
          <cell r="H5901">
            <v>0.106890503</v>
          </cell>
        </row>
        <row r="5902">
          <cell r="B5902" t="str">
            <v>Ptgdr2</v>
          </cell>
          <cell r="C5902" t="str">
            <v>prostaglandin D2 receptor 2</v>
          </cell>
          <cell r="D5902">
            <v>0.10687756599999999</v>
          </cell>
          <cell r="E5902">
            <v>0.95247509600000002</v>
          </cell>
          <cell r="F5902" t="str">
            <v>2.6 ± 0.5</v>
          </cell>
          <cell r="G5902" t="str">
            <v>3.0 ± 0.7</v>
          </cell>
          <cell r="H5902">
            <v>0.10687756599999999</v>
          </cell>
        </row>
        <row r="5903">
          <cell r="B5903" t="str">
            <v>Chmp6</v>
          </cell>
          <cell r="C5903" t="str">
            <v>charged multivesicular body protein 6</v>
          </cell>
          <cell r="D5903">
            <v>-0.106858044</v>
          </cell>
          <cell r="E5903">
            <v>0.86482815899999999</v>
          </cell>
          <cell r="F5903" t="str">
            <v>82.5 ± 12.1</v>
          </cell>
          <cell r="G5903" t="str">
            <v>82.4 ± 6.5</v>
          </cell>
          <cell r="H5903">
            <v>0.106858044</v>
          </cell>
        </row>
        <row r="5904">
          <cell r="B5904" t="str">
            <v>Timm13</v>
          </cell>
          <cell r="C5904" t="str">
            <v>mitochondrial import inner membrane translocase subunit Tim13</v>
          </cell>
          <cell r="D5904">
            <v>-0.106802245</v>
          </cell>
          <cell r="E5904">
            <v>0.89959682500000004</v>
          </cell>
          <cell r="F5904" t="str">
            <v>105.7 ± 12.3</v>
          </cell>
          <cell r="G5904" t="str">
            <v>106.9 ± 18.8</v>
          </cell>
          <cell r="H5904">
            <v>0.106802245</v>
          </cell>
        </row>
        <row r="5905">
          <cell r="B5905" t="str">
            <v>Hist1h4h</v>
          </cell>
          <cell r="C5905" t="str">
            <v>histone H4</v>
          </cell>
          <cell r="D5905">
            <v>0.10679812800000001</v>
          </cell>
          <cell r="E5905">
            <v>0.88411074599999995</v>
          </cell>
          <cell r="F5905" t="str">
            <v>1920.3 ± 189.7</v>
          </cell>
          <cell r="G5905" t="str">
            <v>2237.7 ± 365.3</v>
          </cell>
          <cell r="H5905">
            <v>0.10679812800000001</v>
          </cell>
        </row>
        <row r="5906">
          <cell r="B5906" t="str">
            <v>Ildr1</v>
          </cell>
          <cell r="C5906" t="str">
            <v>immunoglobulin-like domain-containing receptor 1 isoform 1 precursor</v>
          </cell>
          <cell r="D5906">
            <v>-0.106788497</v>
          </cell>
          <cell r="E5906">
            <v>0.94796209499999995</v>
          </cell>
          <cell r="F5906" t="str">
            <v>9.3 ± 3.0</v>
          </cell>
          <cell r="G5906" t="str">
            <v>9.5 ± 0.3</v>
          </cell>
          <cell r="H5906">
            <v>0.106788497</v>
          </cell>
        </row>
        <row r="5907">
          <cell r="B5907" t="str">
            <v>Mtfr1</v>
          </cell>
          <cell r="C5907" t="str">
            <v>mitochondrial fission regulator 1 isoform X1</v>
          </cell>
          <cell r="D5907">
            <v>-0.106765569</v>
          </cell>
          <cell r="E5907">
            <v>0.84388742000000005</v>
          </cell>
          <cell r="F5907" t="str">
            <v>71.9 ± 4.6</v>
          </cell>
          <cell r="G5907" t="str">
            <v>72.1 ± 3.6</v>
          </cell>
          <cell r="H5907">
            <v>0.106765569</v>
          </cell>
        </row>
        <row r="5908">
          <cell r="B5908" t="str">
            <v>Mal2</v>
          </cell>
          <cell r="C5908" t="str">
            <v>protein MAL2</v>
          </cell>
          <cell r="D5908">
            <v>-0.106761888</v>
          </cell>
          <cell r="E5908">
            <v>0.86482815899999999</v>
          </cell>
          <cell r="F5908" t="str">
            <v>692.5 ± 49.5</v>
          </cell>
          <cell r="G5908" t="str">
            <v>694.8 ± 82.6</v>
          </cell>
          <cell r="H5908">
            <v>0.106761888</v>
          </cell>
        </row>
        <row r="5909">
          <cell r="B5909" t="str">
            <v>Fam114a1</v>
          </cell>
          <cell r="C5909" t="str">
            <v>protein Noxp20</v>
          </cell>
          <cell r="D5909">
            <v>0.106706686</v>
          </cell>
          <cell r="E5909">
            <v>0.93078846100000001</v>
          </cell>
          <cell r="F5909" t="str">
            <v>15.6 ± 4.8</v>
          </cell>
          <cell r="G5909" t="str">
            <v>17.9 ± 3.6</v>
          </cell>
          <cell r="H5909">
            <v>0.106706686</v>
          </cell>
        </row>
        <row r="5910">
          <cell r="B5910" t="str">
            <v>Wiz</v>
          </cell>
          <cell r="C5910" t="str">
            <v>protein Wiz isoform X10</v>
          </cell>
          <cell r="D5910">
            <v>-0.106699275</v>
          </cell>
          <cell r="E5910">
            <v>0.88286852599999999</v>
          </cell>
          <cell r="F5910" t="str">
            <v>14.5 ± 1.6</v>
          </cell>
          <cell r="G5910" t="str">
            <v>14.5 ± 1.1</v>
          </cell>
          <cell r="H5910">
            <v>0.106699275</v>
          </cell>
        </row>
        <row r="5911">
          <cell r="B5911" t="str">
            <v>Bcl2l12</v>
          </cell>
          <cell r="C5911" t="str">
            <v>bcl-2-like protein 12 isoform X1</v>
          </cell>
          <cell r="D5911">
            <v>0.106673952</v>
          </cell>
          <cell r="E5911">
            <v>0.94162670400000004</v>
          </cell>
          <cell r="F5911" t="str">
            <v>13.7 ± 2.1</v>
          </cell>
          <cell r="G5911" t="str">
            <v>15.9 ± 2.8</v>
          </cell>
          <cell r="H5911">
            <v>0.106673952</v>
          </cell>
        </row>
        <row r="5912">
          <cell r="B5912" t="str">
            <v>Tmtc3</v>
          </cell>
          <cell r="C5912" t="str">
            <v>transmembrane and TPR repeat-containing protein 3 isoform 2</v>
          </cell>
          <cell r="D5912">
            <v>0.106636359</v>
          </cell>
          <cell r="E5912">
            <v>0.84318976000000001</v>
          </cell>
          <cell r="F5912" t="str">
            <v>30.3 ± 3.4</v>
          </cell>
          <cell r="G5912" t="str">
            <v>33.5 ± 2.6</v>
          </cell>
          <cell r="H5912">
            <v>0.106636359</v>
          </cell>
        </row>
        <row r="5913">
          <cell r="B5913" t="str">
            <v>Erap1</v>
          </cell>
          <cell r="C5913" t="str">
            <v>endoplasmic reticulum aminopeptidase 1 isoform X1</v>
          </cell>
          <cell r="D5913">
            <v>-0.10660776499999999</v>
          </cell>
          <cell r="E5913">
            <v>0.88963034500000004</v>
          </cell>
          <cell r="F5913" t="str">
            <v>15.2 ± 1.1</v>
          </cell>
          <cell r="G5913" t="str">
            <v>15.3 ± 0.4</v>
          </cell>
          <cell r="H5913">
            <v>0.10660776499999999</v>
          </cell>
        </row>
        <row r="5914">
          <cell r="B5914" t="str">
            <v>Fam89b</v>
          </cell>
          <cell r="C5914" t="str">
            <v>protein FAM89B isoform 2</v>
          </cell>
          <cell r="D5914">
            <v>0.106596657</v>
          </cell>
          <cell r="E5914">
            <v>0.89632631100000004</v>
          </cell>
          <cell r="F5914" t="str">
            <v>81.7 ± 8.4</v>
          </cell>
          <cell r="G5914" t="str">
            <v>95.2 ± 19.8</v>
          </cell>
          <cell r="H5914">
            <v>0.106596657</v>
          </cell>
        </row>
        <row r="5915">
          <cell r="B5915" t="str">
            <v>Tnpo1</v>
          </cell>
          <cell r="C5915" t="str">
            <v>transportin-1 isoform 1</v>
          </cell>
          <cell r="D5915">
            <v>0.106560426</v>
          </cell>
          <cell r="E5915">
            <v>0.84392024099999996</v>
          </cell>
          <cell r="F5915" t="str">
            <v>52.7 ± 7.0</v>
          </cell>
          <cell r="G5915" t="str">
            <v>61.0 ± 1.8</v>
          </cell>
          <cell r="H5915">
            <v>0.106560426</v>
          </cell>
        </row>
        <row r="5916">
          <cell r="B5916" t="str">
            <v>Fam135a</v>
          </cell>
          <cell r="C5916" t="str">
            <v>protein FAM135A isoform X10</v>
          </cell>
          <cell r="D5916">
            <v>0.106560323</v>
          </cell>
          <cell r="E5916">
            <v>0.870434924</v>
          </cell>
          <cell r="F5916" t="str">
            <v>16.4 ± 1.7</v>
          </cell>
          <cell r="G5916" t="str">
            <v>19.1 ± 1.7</v>
          </cell>
          <cell r="H5916">
            <v>0.106560323</v>
          </cell>
        </row>
        <row r="5917">
          <cell r="B5917" t="str">
            <v>Nat10</v>
          </cell>
          <cell r="C5917" t="str">
            <v>RNA cytidine acetyltransferase</v>
          </cell>
          <cell r="D5917">
            <v>-0.106533407</v>
          </cell>
          <cell r="E5917">
            <v>0.88656182500000003</v>
          </cell>
          <cell r="F5917" t="str">
            <v>21.0 ± 2.0</v>
          </cell>
          <cell r="G5917" t="str">
            <v>21.1 ± 0.5</v>
          </cell>
          <cell r="H5917">
            <v>0.106533407</v>
          </cell>
        </row>
        <row r="5918">
          <cell r="B5918" t="str">
            <v>Tubgcp3</v>
          </cell>
          <cell r="C5918" t="str">
            <v>gamma-tubulin complex component 3 isoform X5</v>
          </cell>
          <cell r="D5918">
            <v>0.106531578</v>
          </cell>
          <cell r="E5918">
            <v>0.89461684100000005</v>
          </cell>
          <cell r="F5918" t="str">
            <v>39.7 ± 9.9</v>
          </cell>
          <cell r="G5918" t="str">
            <v>45.9 ± 0.8</v>
          </cell>
          <cell r="H5918">
            <v>0.106531578</v>
          </cell>
        </row>
        <row r="5919">
          <cell r="B5919" t="str">
            <v>Slc4a1ap</v>
          </cell>
          <cell r="C5919" t="str">
            <v>kanadaptin isoform X5</v>
          </cell>
          <cell r="D5919">
            <v>0.10644094699999999</v>
          </cell>
          <cell r="E5919">
            <v>0.87185866400000001</v>
          </cell>
          <cell r="F5919" t="str">
            <v>32.5 ± 4.7</v>
          </cell>
          <cell r="G5919" t="str">
            <v>37.6 ± 1.8</v>
          </cell>
          <cell r="H5919">
            <v>0.10644094699999999</v>
          </cell>
        </row>
        <row r="5920">
          <cell r="B5920" t="str">
            <v>Azin2</v>
          </cell>
          <cell r="C5920" t="str">
            <v>antizyme inhibitor 2 isoform X4</v>
          </cell>
          <cell r="D5920">
            <v>-0.106397967</v>
          </cell>
          <cell r="E5920">
            <v>0.95038072299999998</v>
          </cell>
          <cell r="F5920" t="str">
            <v>3.8 ± 0.6</v>
          </cell>
          <cell r="G5920" t="str">
            <v>3.9 ± 0.8</v>
          </cell>
          <cell r="H5920">
            <v>0.106397967</v>
          </cell>
        </row>
        <row r="5921">
          <cell r="B5921" t="str">
            <v>Cnot8</v>
          </cell>
          <cell r="C5921" t="str">
            <v>CCR4-NOT transcription complex subunit 8</v>
          </cell>
          <cell r="D5921">
            <v>0.106394447</v>
          </cell>
          <cell r="E5921">
            <v>0.86245323299999999</v>
          </cell>
          <cell r="F5921" t="str">
            <v>41.7 ± 2.2</v>
          </cell>
          <cell r="G5921" t="str">
            <v>48.4 ± 1.8</v>
          </cell>
          <cell r="H5921">
            <v>0.106394447</v>
          </cell>
        </row>
        <row r="5922">
          <cell r="B5922" t="str">
            <v>Nf2</v>
          </cell>
          <cell r="C5922" t="str">
            <v>merlin isoform X7</v>
          </cell>
          <cell r="D5922">
            <v>0.106385593</v>
          </cell>
          <cell r="E5922">
            <v>0.84459951</v>
          </cell>
          <cell r="F5922" t="str">
            <v>36.2 ± 0.2</v>
          </cell>
          <cell r="G5922" t="str">
            <v>42.1 ± 1.6</v>
          </cell>
          <cell r="H5922">
            <v>0.106385593</v>
          </cell>
        </row>
        <row r="5923">
          <cell r="B5923" t="str">
            <v>Lamb2</v>
          </cell>
          <cell r="C5923" t="str">
            <v>laminin subunit beta-2 isoform X1</v>
          </cell>
          <cell r="D5923">
            <v>-0.10636920499999999</v>
          </cell>
          <cell r="E5923">
            <v>0.87954107500000001</v>
          </cell>
          <cell r="F5923" t="str">
            <v>36.9 ± 7.7</v>
          </cell>
          <cell r="G5923" t="str">
            <v>36.9 ± 5.1</v>
          </cell>
          <cell r="H5923">
            <v>0.10636920499999999</v>
          </cell>
        </row>
        <row r="5924">
          <cell r="B5924" t="str">
            <v>Selenoi</v>
          </cell>
          <cell r="C5924" t="str">
            <v>selenoprotein</v>
          </cell>
          <cell r="D5924">
            <v>-0.106358778</v>
          </cell>
          <cell r="E5924">
            <v>0.86819629399999998</v>
          </cell>
          <cell r="F5924" t="str">
            <v>35.3 ± 6.1</v>
          </cell>
          <cell r="G5924" t="str">
            <v>35.2 ± 4.2</v>
          </cell>
          <cell r="H5924">
            <v>0.106358778</v>
          </cell>
        </row>
        <row r="5925">
          <cell r="B5925" t="str">
            <v>Eef2k</v>
          </cell>
          <cell r="C5925" t="str">
            <v>eukaryotic elongation factor 2 kinase</v>
          </cell>
          <cell r="D5925">
            <v>0.106336791</v>
          </cell>
          <cell r="E5925">
            <v>0.89374607800000005</v>
          </cell>
          <cell r="F5925" t="str">
            <v>18.3 ± 1.8</v>
          </cell>
          <cell r="G5925" t="str">
            <v>21.8 ± 2.6</v>
          </cell>
          <cell r="H5925">
            <v>0.106336791</v>
          </cell>
        </row>
        <row r="5926">
          <cell r="B5926" t="str">
            <v>Psmd11</v>
          </cell>
          <cell r="C5926" t="str">
            <v>26S proteasome non-ATPase regulatory subunit 11 isoform X1</v>
          </cell>
          <cell r="D5926">
            <v>0.106329564</v>
          </cell>
          <cell r="E5926">
            <v>0.904852078</v>
          </cell>
          <cell r="F5926" t="str">
            <v>54.0 ± 12.2</v>
          </cell>
          <cell r="G5926" t="str">
            <v>62.4 ± 10.3</v>
          </cell>
          <cell r="H5926">
            <v>0.106329564</v>
          </cell>
        </row>
        <row r="5927">
          <cell r="B5927" t="str">
            <v>Agpat4</v>
          </cell>
          <cell r="C5927" t="str">
            <v>1-acyl-sn-glycerol-3-phosphate acyltransferase delta</v>
          </cell>
          <cell r="D5927">
            <v>-0.10630819499999999</v>
          </cell>
          <cell r="E5927">
            <v>0.90532003999999999</v>
          </cell>
          <cell r="F5927" t="str">
            <v>29.3 ± 5.8</v>
          </cell>
          <cell r="G5927" t="str">
            <v>29.3 ± 4.1</v>
          </cell>
          <cell r="H5927">
            <v>0.10630819499999999</v>
          </cell>
        </row>
        <row r="5928">
          <cell r="B5928" t="str">
            <v>Tmem104</v>
          </cell>
          <cell r="C5928" t="str">
            <v>transmembrane protein 104</v>
          </cell>
          <cell r="D5928">
            <v>-0.10626609200000001</v>
          </cell>
          <cell r="E5928">
            <v>0.94576270399999995</v>
          </cell>
          <cell r="F5928" t="str">
            <v>2.6 ± 0.4</v>
          </cell>
          <cell r="G5928" t="str">
            <v>2.7 ± 0.1</v>
          </cell>
          <cell r="H5928">
            <v>0.10626609200000001</v>
          </cell>
        </row>
        <row r="5929">
          <cell r="B5929" t="str">
            <v>Zkscan6</v>
          </cell>
          <cell r="C5929" t="str">
            <v>zinc finger protein 18 isoform X2</v>
          </cell>
          <cell r="D5929">
            <v>-0.10620656000000001</v>
          </cell>
          <cell r="E5929">
            <v>0.91267968600000005</v>
          </cell>
          <cell r="F5929" t="str">
            <v>18.5 ± 1.6</v>
          </cell>
          <cell r="G5929" t="str">
            <v>18.8 ± 1.8</v>
          </cell>
          <cell r="H5929">
            <v>0.10620656000000001</v>
          </cell>
        </row>
        <row r="5930">
          <cell r="B5930" t="str">
            <v>Wdpcp</v>
          </cell>
          <cell r="C5930" t="str">
            <v>WD repeat-containing and planar cell polarity effector protein fritz homolog</v>
          </cell>
          <cell r="D5930">
            <v>0.106199381</v>
          </cell>
          <cell r="E5930">
            <v>0.92807045899999996</v>
          </cell>
          <cell r="F5930" t="str">
            <v>7.7 ± 0.6</v>
          </cell>
          <cell r="G5930" t="str">
            <v>9.0 ± 1.0</v>
          </cell>
          <cell r="H5930">
            <v>0.106199381</v>
          </cell>
        </row>
        <row r="5931">
          <cell r="B5931" t="str">
            <v>Caml</v>
          </cell>
          <cell r="C5931" t="str">
            <v>calcium signal-modulating cyclophilin ligand</v>
          </cell>
          <cell r="D5931">
            <v>0.106174115</v>
          </cell>
          <cell r="E5931">
            <v>0.89877118</v>
          </cell>
          <cell r="F5931" t="str">
            <v>36.4 ± 4.4</v>
          </cell>
          <cell r="G5931" t="str">
            <v>42.2 ± 3.1</v>
          </cell>
          <cell r="H5931">
            <v>0.106174115</v>
          </cell>
        </row>
        <row r="5932">
          <cell r="B5932" t="str">
            <v>Far2</v>
          </cell>
          <cell r="C5932" t="str">
            <v>fatty acyl-CoA reductase 2</v>
          </cell>
          <cell r="D5932">
            <v>-0.106153685</v>
          </cell>
          <cell r="E5932">
            <v>0.90177299300000002</v>
          </cell>
          <cell r="F5932" t="str">
            <v>17.7 ± 1.3</v>
          </cell>
          <cell r="G5932" t="str">
            <v>17.8 ± 2.8</v>
          </cell>
          <cell r="H5932">
            <v>0.106153685</v>
          </cell>
        </row>
        <row r="5933">
          <cell r="B5933" t="str">
            <v>BC030867</v>
          </cell>
          <cell r="C5933" t="str">
            <v>uncharacterized protein C17orf53 homolog isoform X2</v>
          </cell>
          <cell r="D5933">
            <v>0.10606564</v>
          </cell>
          <cell r="E5933">
            <v>0.950884163</v>
          </cell>
          <cell r="F5933" t="str">
            <v>6.1 ± 1.8</v>
          </cell>
          <cell r="G5933" t="str">
            <v>7.1 ± 1.0</v>
          </cell>
          <cell r="H5933">
            <v>0.10606564</v>
          </cell>
        </row>
        <row r="5934">
          <cell r="B5934" t="str">
            <v>Zak</v>
          </cell>
          <cell r="C5934" t="str">
            <v>mitogen-activated protein kinase kinase kinase MLT isoform 2</v>
          </cell>
          <cell r="D5934">
            <v>-0.106041645</v>
          </cell>
          <cell r="E5934">
            <v>0.86819629399999998</v>
          </cell>
          <cell r="F5934" t="str">
            <v>43.6 ± 9.1</v>
          </cell>
          <cell r="G5934" t="str">
            <v>43.5 ± 4.2</v>
          </cell>
          <cell r="H5934">
            <v>0.106041645</v>
          </cell>
        </row>
        <row r="5935">
          <cell r="B5935" t="str">
            <v>Lamtor2</v>
          </cell>
          <cell r="C5935" t="str">
            <v>ragulator complex protein LAMTOR2</v>
          </cell>
          <cell r="D5935">
            <v>-0.106040473</v>
          </cell>
          <cell r="E5935">
            <v>0.89959682500000004</v>
          </cell>
          <cell r="F5935" t="str">
            <v>75.5 ± 4.3</v>
          </cell>
          <cell r="G5935" t="str">
            <v>76.1 ± 5.4</v>
          </cell>
          <cell r="H5935">
            <v>0.106040473</v>
          </cell>
        </row>
        <row r="5936">
          <cell r="B5936" t="str">
            <v>Dffb</v>
          </cell>
          <cell r="C5936" t="str">
            <v>DNA fragmentation factor subunit beta isoform X2</v>
          </cell>
          <cell r="D5936">
            <v>0.10602505299999999</v>
          </cell>
          <cell r="E5936">
            <v>0.943414419</v>
          </cell>
          <cell r="F5936" t="str">
            <v>5.1 ± 0.4</v>
          </cell>
          <cell r="G5936" t="str">
            <v>6.0 ± 0.3</v>
          </cell>
          <cell r="H5936">
            <v>0.10602505299999999</v>
          </cell>
        </row>
        <row r="5937">
          <cell r="B5937" t="str">
            <v>Utp14b</v>
          </cell>
          <cell r="C5937" t="str">
            <v>U3 small nucleolar RNA-associated protein 14 homolog B</v>
          </cell>
          <cell r="D5937">
            <v>0.106022884</v>
          </cell>
          <cell r="E5937">
            <v>0.88219571900000004</v>
          </cell>
          <cell r="F5937" t="str">
            <v>15.6 ± 3.0</v>
          </cell>
          <cell r="G5937" t="str">
            <v>18.2 ± 0.5</v>
          </cell>
          <cell r="H5937">
            <v>0.106022884</v>
          </cell>
        </row>
        <row r="5938">
          <cell r="B5938" t="str">
            <v>Trim37</v>
          </cell>
          <cell r="C5938" t="str">
            <v>E3 ubiquitin-protein ligase TRIM37 isoform X4</v>
          </cell>
          <cell r="D5938">
            <v>0.106016543</v>
          </cell>
          <cell r="E5938">
            <v>0.86540610200000001</v>
          </cell>
          <cell r="F5938" t="str">
            <v>36.1 ± 5.7</v>
          </cell>
          <cell r="G5938" t="str">
            <v>41.7 ± 3.7</v>
          </cell>
          <cell r="H5938">
            <v>0.106016543</v>
          </cell>
        </row>
        <row r="5939">
          <cell r="B5939" t="str">
            <v>Pop4</v>
          </cell>
          <cell r="C5939" t="str">
            <v>ribonuclease P protein subunit p29 isoform X1</v>
          </cell>
          <cell r="D5939">
            <v>0.105926826</v>
          </cell>
          <cell r="E5939">
            <v>0.93078846100000001</v>
          </cell>
          <cell r="F5939" t="str">
            <v>11.4 ± 1.5</v>
          </cell>
          <cell r="G5939" t="str">
            <v>13.2 ± 0.3</v>
          </cell>
          <cell r="H5939">
            <v>0.105926826</v>
          </cell>
        </row>
        <row r="5940">
          <cell r="B5940" t="str">
            <v>Susd1</v>
          </cell>
          <cell r="C5940" t="str">
            <v>sushi domain-containing protein 1 isoform X6</v>
          </cell>
          <cell r="D5940">
            <v>0.105904938</v>
          </cell>
          <cell r="E5940">
            <v>0.89959682500000004</v>
          </cell>
          <cell r="F5940" t="str">
            <v>20.5 ± 4.5</v>
          </cell>
          <cell r="G5940" t="str">
            <v>23.8 ± 2.9</v>
          </cell>
          <cell r="H5940">
            <v>0.105904938</v>
          </cell>
        </row>
        <row r="5941">
          <cell r="B5941" t="str">
            <v>Alg8</v>
          </cell>
          <cell r="C5941" t="str">
            <v>probable dolichyl pyrophosphate Glc1Man9GlcNAc2 alpha-1,3-glucosyltransferase precursor</v>
          </cell>
          <cell r="D5941">
            <v>-0.105897299</v>
          </cell>
          <cell r="E5941">
            <v>0.93225786600000005</v>
          </cell>
          <cell r="F5941" t="str">
            <v>9.9 ± 0.4</v>
          </cell>
          <cell r="G5941" t="str">
            <v>9.9 ± 0.5</v>
          </cell>
          <cell r="H5941">
            <v>0.105897299</v>
          </cell>
        </row>
        <row r="5942">
          <cell r="B5942" t="str">
            <v>Nr2c1</v>
          </cell>
          <cell r="C5942" t="str">
            <v>nuclear receptor subfamily 2 group C member 1</v>
          </cell>
          <cell r="D5942">
            <v>-0.105894053</v>
          </cell>
          <cell r="E5942">
            <v>0.87148349300000005</v>
          </cell>
          <cell r="F5942" t="str">
            <v>26.9 ± 2.3</v>
          </cell>
          <cell r="G5942" t="str">
            <v>27.1 ± 1.6</v>
          </cell>
          <cell r="H5942">
            <v>0.105894053</v>
          </cell>
        </row>
        <row r="5943">
          <cell r="B5943" t="str">
            <v>Mfsd6</v>
          </cell>
          <cell r="C5943" t="str">
            <v>major facilitator superfamily domain-containing protein 6 isoform X2</v>
          </cell>
          <cell r="D5943">
            <v>0.105857837</v>
          </cell>
          <cell r="E5943">
            <v>0.84459951</v>
          </cell>
          <cell r="F5943" t="str">
            <v>37.9 ± 3.6</v>
          </cell>
          <cell r="G5943" t="str">
            <v>44.0 ± 1.7</v>
          </cell>
          <cell r="H5943">
            <v>0.105857837</v>
          </cell>
        </row>
        <row r="5944">
          <cell r="B5944" t="str">
            <v>Schip1</v>
          </cell>
          <cell r="C5944" t="str">
            <v>schwannomin-interacting protein 1 isoform e</v>
          </cell>
          <cell r="D5944">
            <v>0.105852432</v>
          </cell>
          <cell r="E5944">
            <v>0.90484012400000002</v>
          </cell>
          <cell r="F5944" t="str">
            <v>28.4 ± 3.0</v>
          </cell>
          <cell r="G5944" t="str">
            <v>32.9 ± 6.5</v>
          </cell>
          <cell r="H5944">
            <v>0.105852432</v>
          </cell>
        </row>
        <row r="5945">
          <cell r="B5945" t="str">
            <v>Alkbh4</v>
          </cell>
          <cell r="C5945" t="str">
            <v>alpha-ketoglutarate-dependent dioxygenase alkB homolog 4 isoform X2</v>
          </cell>
          <cell r="D5945">
            <v>0.105829875</v>
          </cell>
          <cell r="E5945">
            <v>0.93807556700000005</v>
          </cell>
          <cell r="F5945" t="str">
            <v>11.3 ± 2.5</v>
          </cell>
          <cell r="G5945" t="str">
            <v>13.0 ± 1.5</v>
          </cell>
          <cell r="H5945">
            <v>0.105829875</v>
          </cell>
        </row>
        <row r="5946">
          <cell r="B5946" t="str">
            <v>Bok</v>
          </cell>
          <cell r="C5946" t="str">
            <v>bcl-2-related ovarian killer protein</v>
          </cell>
          <cell r="D5946">
            <v>-0.105812635</v>
          </cell>
          <cell r="E5946">
            <v>0.85870715600000003</v>
          </cell>
          <cell r="F5946" t="str">
            <v>446.9 ± 40.7</v>
          </cell>
          <cell r="G5946" t="str">
            <v>448.8 ± 39.2</v>
          </cell>
          <cell r="H5946">
            <v>0.105812635</v>
          </cell>
        </row>
        <row r="5947">
          <cell r="B5947" t="str">
            <v>Rprd2</v>
          </cell>
          <cell r="C5947" t="str">
            <v>regulation of nuclear pre-mRNA domain-containing protein 2 isoform X3</v>
          </cell>
          <cell r="D5947">
            <v>-0.105798111</v>
          </cell>
          <cell r="E5947">
            <v>0.86209022999999996</v>
          </cell>
          <cell r="F5947" t="str">
            <v>23.0 ± 3.7</v>
          </cell>
          <cell r="G5947" t="str">
            <v>23.0 ± 0.6</v>
          </cell>
          <cell r="H5947">
            <v>0.105798111</v>
          </cell>
        </row>
        <row r="5948">
          <cell r="B5948" t="str">
            <v>Gps2</v>
          </cell>
          <cell r="C5948" t="str">
            <v>G protein pathway suppressor 2 isoform X3</v>
          </cell>
          <cell r="D5948">
            <v>0.105795352</v>
          </cell>
          <cell r="E5948">
            <v>0.89474100700000003</v>
          </cell>
          <cell r="F5948" t="str">
            <v>79.7 ± 11.0</v>
          </cell>
          <cell r="G5948" t="str">
            <v>93.3 ± 4.5</v>
          </cell>
          <cell r="H5948">
            <v>0.105795352</v>
          </cell>
        </row>
        <row r="5949">
          <cell r="B5949" t="str">
            <v>Enpp5</v>
          </cell>
          <cell r="C5949" t="str">
            <v>ectonucleotide pyrophosphatase/phosphodiesterase family member 5 isoform 2</v>
          </cell>
          <cell r="D5949">
            <v>-0.105765334</v>
          </cell>
          <cell r="E5949">
            <v>0.85380616899999995</v>
          </cell>
          <cell r="F5949" t="str">
            <v>76.3 ± 12.2</v>
          </cell>
          <cell r="G5949" t="str">
            <v>76.2 ± 3.1</v>
          </cell>
          <cell r="H5949">
            <v>0.105765334</v>
          </cell>
        </row>
        <row r="5950">
          <cell r="B5950" t="str">
            <v>Gm10814</v>
          </cell>
          <cell r="C5950" t="str">
            <v>predicted gene 10814</v>
          </cell>
          <cell r="D5950">
            <v>-0.10575248</v>
          </cell>
          <cell r="E5950">
            <v>0.90663123000000001</v>
          </cell>
          <cell r="F5950" t="str">
            <v>24.2 ± 2.6</v>
          </cell>
          <cell r="G5950" t="str">
            <v>24.2 ± 3.0</v>
          </cell>
          <cell r="H5950">
            <v>0.10575248</v>
          </cell>
        </row>
        <row r="5951">
          <cell r="B5951" t="str">
            <v>Glg1</v>
          </cell>
          <cell r="C5951" t="str">
            <v>Golgi apparatus protein 1 precursor</v>
          </cell>
          <cell r="D5951">
            <v>-0.10573600599999999</v>
          </cell>
          <cell r="E5951">
            <v>0.89959682500000004</v>
          </cell>
          <cell r="F5951" t="str">
            <v>76.1 ± 19.8</v>
          </cell>
          <cell r="G5951" t="str">
            <v>75.9 ± 9.9</v>
          </cell>
          <cell r="H5951">
            <v>0.10573600599999999</v>
          </cell>
        </row>
        <row r="5952">
          <cell r="B5952" t="str">
            <v>Eif4a1</v>
          </cell>
          <cell r="C5952" t="str">
            <v>eukaryotic initiation factor 4A-I</v>
          </cell>
          <cell r="D5952">
            <v>0.105705832</v>
          </cell>
          <cell r="E5952">
            <v>0.84113131699999999</v>
          </cell>
          <cell r="F5952" t="str">
            <v>423.6 ± 12.6</v>
          </cell>
          <cell r="G5952" t="str">
            <v>492.6 ± 14.9</v>
          </cell>
          <cell r="H5952">
            <v>0.105705832</v>
          </cell>
        </row>
        <row r="5953">
          <cell r="B5953" t="str">
            <v>Phf20l1</v>
          </cell>
          <cell r="C5953" t="str">
            <v>PHD finger protein 20-like protein 1 isoform X5</v>
          </cell>
          <cell r="D5953">
            <v>0.105679076</v>
          </cell>
          <cell r="E5953">
            <v>0.85318960399999999</v>
          </cell>
          <cell r="F5953" t="str">
            <v>39.1 ± 0.7</v>
          </cell>
          <cell r="G5953" t="str">
            <v>45.4 ± 3.1</v>
          </cell>
          <cell r="H5953">
            <v>0.105679076</v>
          </cell>
        </row>
        <row r="5954">
          <cell r="B5954" t="str">
            <v>Zdhhc1</v>
          </cell>
          <cell r="C5954" t="str">
            <v>probable palmitoyltransferase ZDHHC1</v>
          </cell>
          <cell r="D5954">
            <v>-0.105664378</v>
          </cell>
          <cell r="E5954">
            <v>0.92012324999999995</v>
          </cell>
          <cell r="F5954" t="str">
            <v>18.1 ± 1.7</v>
          </cell>
          <cell r="G5954" t="str">
            <v>18.2 ± 1.8</v>
          </cell>
          <cell r="H5954">
            <v>0.105664378</v>
          </cell>
        </row>
        <row r="5955">
          <cell r="B5955" t="str">
            <v>Exo5</v>
          </cell>
          <cell r="C5955" t="str">
            <v>exonuclease V</v>
          </cell>
          <cell r="D5955">
            <v>0.105658235</v>
          </cell>
          <cell r="E5955">
            <v>0.92362282900000003</v>
          </cell>
          <cell r="F5955" t="str">
            <v>12.2 ± 1.3</v>
          </cell>
          <cell r="G5955" t="str">
            <v>14.1 ± 1.0</v>
          </cell>
          <cell r="H5955">
            <v>0.105658235</v>
          </cell>
        </row>
        <row r="5956">
          <cell r="B5956" t="str">
            <v>Gmeb2</v>
          </cell>
          <cell r="C5956" t="str">
            <v>glucocorticoid modulatory element-binding protein 2</v>
          </cell>
          <cell r="D5956">
            <v>0.10559713900000001</v>
          </cell>
          <cell r="E5956">
            <v>0.89991444799999998</v>
          </cell>
          <cell r="F5956" t="str">
            <v>9.5 ± 0.7</v>
          </cell>
          <cell r="G5956" t="str">
            <v>11.0 ± 1.1</v>
          </cell>
          <cell r="H5956">
            <v>0.10559713900000001</v>
          </cell>
        </row>
        <row r="5957">
          <cell r="B5957" t="str">
            <v>Arhgap6</v>
          </cell>
          <cell r="C5957" t="str">
            <v>rho GTPase-activating protein 6 isoform X2</v>
          </cell>
          <cell r="D5957">
            <v>-0.105575155</v>
          </cell>
          <cell r="E5957">
            <v>0.92085975900000006</v>
          </cell>
          <cell r="F5957" t="str">
            <v>8.0 ± 1.2</v>
          </cell>
          <cell r="G5957" t="str">
            <v>8.0 ± 0.9</v>
          </cell>
          <cell r="H5957">
            <v>0.105575155</v>
          </cell>
        </row>
        <row r="5958">
          <cell r="B5958" t="str">
            <v>Nsrp1</v>
          </cell>
          <cell r="C5958" t="str">
            <v>nuclear speckle regulatory protein 1</v>
          </cell>
          <cell r="D5958">
            <v>0.105574505</v>
          </cell>
          <cell r="E5958">
            <v>0.92085524100000005</v>
          </cell>
          <cell r="F5958" t="str">
            <v>16.7 ± 2.0</v>
          </cell>
          <cell r="G5958" t="str">
            <v>19.4 ± 3.3</v>
          </cell>
          <cell r="H5958">
            <v>0.105574505</v>
          </cell>
        </row>
        <row r="5959">
          <cell r="B5959" t="str">
            <v>Tjap1</v>
          </cell>
          <cell r="C5959" t="str">
            <v>tight junction-associated protein 1</v>
          </cell>
          <cell r="D5959">
            <v>-0.105564534</v>
          </cell>
          <cell r="E5959">
            <v>0.87322783900000001</v>
          </cell>
          <cell r="F5959" t="str">
            <v>43.6 ± 2.2</v>
          </cell>
          <cell r="G5959" t="str">
            <v>44.0 ± 4.5</v>
          </cell>
          <cell r="H5959">
            <v>0.105564534</v>
          </cell>
        </row>
        <row r="5960">
          <cell r="B5960" t="str">
            <v>Gcc2</v>
          </cell>
          <cell r="C5960" t="str">
            <v>GRIP and coiled-coil domain-containing protein 2</v>
          </cell>
          <cell r="D5960">
            <v>0.105559133</v>
          </cell>
          <cell r="E5960">
            <v>0.88219571900000004</v>
          </cell>
          <cell r="F5960" t="str">
            <v>30.4 ± 2.7</v>
          </cell>
          <cell r="G5960" t="str">
            <v>35.4 ± 5.0</v>
          </cell>
          <cell r="H5960">
            <v>0.105559133</v>
          </cell>
        </row>
        <row r="5961">
          <cell r="B5961" t="str">
            <v>Csf1r</v>
          </cell>
          <cell r="C5961" t="str">
            <v>macrophage colony-stimulating factor 1 receptor isoform X1</v>
          </cell>
          <cell r="D5961">
            <v>0.105537903</v>
          </cell>
          <cell r="E5961">
            <v>0.94512204600000005</v>
          </cell>
          <cell r="F5961" t="str">
            <v>17.9 ± 5.5</v>
          </cell>
          <cell r="G5961" t="str">
            <v>21.0 ± 6.9</v>
          </cell>
          <cell r="H5961">
            <v>0.105537903</v>
          </cell>
        </row>
        <row r="5962">
          <cell r="B5962" t="str">
            <v>Rsph3a</v>
          </cell>
          <cell r="C5962" t="str">
            <v>radial spoke head protein 3 homolog A</v>
          </cell>
          <cell r="D5962">
            <v>-0.10551579</v>
          </cell>
          <cell r="E5962">
            <v>0.93203224399999995</v>
          </cell>
          <cell r="F5962" t="str">
            <v>9.8 ± 0.5</v>
          </cell>
          <cell r="G5962" t="str">
            <v>9.9 ± 0.2</v>
          </cell>
          <cell r="H5962">
            <v>0.10551579</v>
          </cell>
        </row>
        <row r="5963">
          <cell r="B5963" t="str">
            <v>Ncs1</v>
          </cell>
          <cell r="C5963" t="str">
            <v>neuronal calcium sensor 1</v>
          </cell>
          <cell r="D5963">
            <v>-0.105508764</v>
          </cell>
          <cell r="E5963">
            <v>0.92118165799999996</v>
          </cell>
          <cell r="F5963" t="str">
            <v>11.2 ± 3.3</v>
          </cell>
          <cell r="G5963" t="str">
            <v>11.1 ± 1.2</v>
          </cell>
          <cell r="H5963">
            <v>0.105508764</v>
          </cell>
        </row>
        <row r="5964">
          <cell r="B5964" t="str">
            <v>Pi4ka</v>
          </cell>
          <cell r="C5964" t="str">
            <v>phosphatidylinositol 4-kinase alpha isoform X3</v>
          </cell>
          <cell r="D5964">
            <v>-0.105476266</v>
          </cell>
          <cell r="E5964">
            <v>0.84459951</v>
          </cell>
          <cell r="F5964" t="str">
            <v>35.6 ± 2.6</v>
          </cell>
          <cell r="G5964" t="str">
            <v>35.7 ± 2.5</v>
          </cell>
          <cell r="H5964">
            <v>0.105476266</v>
          </cell>
        </row>
        <row r="5965">
          <cell r="B5965" t="str">
            <v>Dkc1</v>
          </cell>
          <cell r="C5965" t="str">
            <v>H/ACA ribonucleoprotein complex subunit 4 isoform X2</v>
          </cell>
          <cell r="D5965">
            <v>-0.10542220300000001</v>
          </cell>
          <cell r="E5965">
            <v>0.90177299300000002</v>
          </cell>
          <cell r="F5965" t="str">
            <v>21.4 ± 1.0</v>
          </cell>
          <cell r="G5965" t="str">
            <v>21.6 ± 2.9</v>
          </cell>
          <cell r="H5965">
            <v>0.10542220300000001</v>
          </cell>
        </row>
        <row r="5966">
          <cell r="B5966" t="str">
            <v>St3gal4</v>
          </cell>
          <cell r="C5966" t="str">
            <v>CMP-N-acetylneuraminate-beta-galactosamide-alpha-2, 3-sialyltransferase 4 isoform X9</v>
          </cell>
          <cell r="D5966">
            <v>-0.105406793</v>
          </cell>
          <cell r="E5966">
            <v>0.92362282900000003</v>
          </cell>
          <cell r="F5966" t="str">
            <v>16.8 ± 1.7</v>
          </cell>
          <cell r="G5966" t="str">
            <v>16.9 ± 3.0</v>
          </cell>
          <cell r="H5966">
            <v>0.105406793</v>
          </cell>
        </row>
        <row r="5967">
          <cell r="B5967" t="str">
            <v>Ywhaq</v>
          </cell>
          <cell r="C5967" t="str">
            <v>14-3-3 protein theta</v>
          </cell>
          <cell r="D5967">
            <v>0.10538310100000001</v>
          </cell>
          <cell r="E5967">
            <v>0.84737535799999997</v>
          </cell>
          <cell r="F5967" t="str">
            <v>135.9 ± 5.0</v>
          </cell>
          <cell r="G5967" t="str">
            <v>158.4 ± 7.9</v>
          </cell>
          <cell r="H5967">
            <v>0.10538310100000001</v>
          </cell>
        </row>
        <row r="5968">
          <cell r="B5968" t="str">
            <v>Clasp1</v>
          </cell>
          <cell r="C5968" t="str">
            <v>CLIP-associating protein 1 isoform 4</v>
          </cell>
          <cell r="D5968">
            <v>0.10523292099999999</v>
          </cell>
          <cell r="E5968">
            <v>0.86016554499999998</v>
          </cell>
          <cell r="F5968" t="str">
            <v>25.6 ± 4.0</v>
          </cell>
          <cell r="G5968" t="str">
            <v>29.7 ± 1.8</v>
          </cell>
          <cell r="H5968">
            <v>0.10523292099999999</v>
          </cell>
        </row>
        <row r="5969">
          <cell r="B5969" t="str">
            <v>Kat6a</v>
          </cell>
          <cell r="C5969" t="str">
            <v>histone acetyltransferase KAT6A isoform X3</v>
          </cell>
          <cell r="D5969">
            <v>0.105201607</v>
          </cell>
          <cell r="E5969">
            <v>0.90666243499999999</v>
          </cell>
          <cell r="F5969" t="str">
            <v>21.0 ± 5.9</v>
          </cell>
          <cell r="G5969" t="str">
            <v>24.3 ± 2.5</v>
          </cell>
          <cell r="H5969">
            <v>0.105201607</v>
          </cell>
        </row>
        <row r="5970">
          <cell r="B5970" t="str">
            <v>Slc9a6</v>
          </cell>
          <cell r="C5970" t="str">
            <v>sodium/hydrogen exchanger 6 isoform X1</v>
          </cell>
          <cell r="D5970">
            <v>-0.105182582</v>
          </cell>
          <cell r="E5970">
            <v>0.904852078</v>
          </cell>
          <cell r="F5970" t="str">
            <v>9.3 ± 1.6</v>
          </cell>
          <cell r="G5970" t="str">
            <v>9.3 ± 0.7</v>
          </cell>
          <cell r="H5970">
            <v>0.105182582</v>
          </cell>
        </row>
        <row r="5971">
          <cell r="B5971" t="str">
            <v>Dbf4</v>
          </cell>
          <cell r="C5971" t="str">
            <v>protein DBF4 homolog A isoform X1</v>
          </cell>
          <cell r="D5971">
            <v>0.10515537799999999</v>
          </cell>
          <cell r="E5971">
            <v>0.85383397900000002</v>
          </cell>
          <cell r="F5971" t="str">
            <v>79.7 ± 12.1</v>
          </cell>
          <cell r="G5971" t="str">
            <v>92.3 ± 5.6</v>
          </cell>
          <cell r="H5971">
            <v>0.10515537799999999</v>
          </cell>
        </row>
        <row r="5972">
          <cell r="B5972" t="str">
            <v>Slc27a4</v>
          </cell>
          <cell r="C5972" t="str">
            <v>long-chain fatty acid transport protein 4</v>
          </cell>
          <cell r="D5972">
            <v>-0.10515316099999999</v>
          </cell>
          <cell r="E5972">
            <v>0.86226458699999997</v>
          </cell>
          <cell r="F5972" t="str">
            <v>35.7 ± 4.1</v>
          </cell>
          <cell r="G5972" t="str">
            <v>35.8 ± 3.4</v>
          </cell>
          <cell r="H5972">
            <v>0.10515316099999999</v>
          </cell>
        </row>
        <row r="5973">
          <cell r="B5973" t="str">
            <v>Nup50</v>
          </cell>
          <cell r="C5973" t="str">
            <v>nuclear pore complex protein Nup50</v>
          </cell>
          <cell r="D5973">
            <v>0.10511446000000001</v>
          </cell>
          <cell r="E5973">
            <v>0.84737535799999997</v>
          </cell>
          <cell r="F5973" t="str">
            <v>46.9 ± 2.2</v>
          </cell>
          <cell r="G5973" t="str">
            <v>54.5 ± 2.7</v>
          </cell>
          <cell r="H5973">
            <v>0.10511446000000001</v>
          </cell>
        </row>
        <row r="5974">
          <cell r="B5974" t="str">
            <v>Cacnb3</v>
          </cell>
          <cell r="C5974" t="str">
            <v>voltage-dependent L-type calcium channel subunit beta-3 isoform X10</v>
          </cell>
          <cell r="D5974">
            <v>-0.105077614</v>
          </cell>
          <cell r="E5974">
            <v>0.90464229200000001</v>
          </cell>
          <cell r="F5974" t="str">
            <v>66.5 ± 18.3</v>
          </cell>
          <cell r="G5974" t="str">
            <v>66.3 ± 8.9</v>
          </cell>
          <cell r="H5974">
            <v>0.105077614</v>
          </cell>
        </row>
        <row r="5975">
          <cell r="B5975" t="str">
            <v>Galnt3</v>
          </cell>
          <cell r="C5975" t="str">
            <v>polypeptide N-acetylgalactosaminyltransferase 3</v>
          </cell>
          <cell r="D5975">
            <v>-0.105073338</v>
          </cell>
          <cell r="E5975">
            <v>0.85870715600000003</v>
          </cell>
          <cell r="F5975" t="str">
            <v>59.7 ± 2.8</v>
          </cell>
          <cell r="G5975" t="str">
            <v>60.0 ± 3.3</v>
          </cell>
          <cell r="H5975">
            <v>0.105073338</v>
          </cell>
        </row>
        <row r="5976">
          <cell r="B5976" t="str">
            <v>Nde1</v>
          </cell>
          <cell r="C5976" t="str">
            <v>nuclear distribution protein nudE homolog 1 isoform X1</v>
          </cell>
          <cell r="D5976">
            <v>0.10504685900000001</v>
          </cell>
          <cell r="E5976">
            <v>0.85651748299999997</v>
          </cell>
          <cell r="F5976" t="str">
            <v>104.9 ± 15.1</v>
          </cell>
          <cell r="G5976" t="str">
            <v>120.7 ± 5.5</v>
          </cell>
          <cell r="H5976">
            <v>0.10504685900000001</v>
          </cell>
        </row>
        <row r="5977">
          <cell r="B5977" t="str">
            <v>Nhlrc2</v>
          </cell>
          <cell r="C5977" t="str">
            <v>NHL repeat-containing protein 2 isoform X1</v>
          </cell>
          <cell r="D5977">
            <v>0.10503480900000001</v>
          </cell>
          <cell r="E5977">
            <v>0.858541314</v>
          </cell>
          <cell r="F5977" t="str">
            <v>32.9 ± 2.9</v>
          </cell>
          <cell r="G5977" t="str">
            <v>38.2 ± 1.6</v>
          </cell>
          <cell r="H5977">
            <v>0.10503480900000001</v>
          </cell>
        </row>
        <row r="5978">
          <cell r="B5978" t="str">
            <v>Hps3</v>
          </cell>
          <cell r="C5978" t="str">
            <v>Hermansky-Pudlak syndrome 3 protein homolog isoform X3</v>
          </cell>
          <cell r="D5978">
            <v>0.10499323000000001</v>
          </cell>
          <cell r="E5978">
            <v>0.90666243499999999</v>
          </cell>
          <cell r="F5978" t="str">
            <v>9.1 ± 0.4</v>
          </cell>
          <cell r="G5978" t="str">
            <v>10.4 ± 1.3</v>
          </cell>
          <cell r="H5978">
            <v>0.10499323000000001</v>
          </cell>
        </row>
        <row r="5979">
          <cell r="B5979" t="str">
            <v>Abi1</v>
          </cell>
          <cell r="C5979" t="str">
            <v>abl interactor 1 isoform 6</v>
          </cell>
          <cell r="D5979">
            <v>-0.104940745</v>
          </cell>
          <cell r="E5979">
            <v>0.84651659199999996</v>
          </cell>
          <cell r="F5979" t="str">
            <v>67.1 ± 5.9</v>
          </cell>
          <cell r="G5979" t="str">
            <v>66.7 ± 2.4</v>
          </cell>
          <cell r="H5979">
            <v>0.104940745</v>
          </cell>
        </row>
        <row r="5980">
          <cell r="B5980" t="str">
            <v>Zswim1</v>
          </cell>
          <cell r="C5980" t="str">
            <v>zinc finger SWIM domain-containing protein 1</v>
          </cell>
          <cell r="D5980">
            <v>-0.10492161999999999</v>
          </cell>
          <cell r="E5980">
            <v>0.91945675199999999</v>
          </cell>
          <cell r="F5980" t="str">
            <v>11.6 ± 0.4</v>
          </cell>
          <cell r="G5980" t="str">
            <v>11.7 ± 1.3</v>
          </cell>
          <cell r="H5980">
            <v>0.10492161999999999</v>
          </cell>
        </row>
        <row r="5981">
          <cell r="B5981" t="str">
            <v>Usp45</v>
          </cell>
          <cell r="C5981" t="str">
            <v>ubiquitin carboxyl-terminal hydrolase 45 isoform X1</v>
          </cell>
          <cell r="D5981">
            <v>0.10489391000000001</v>
          </cell>
          <cell r="E5981">
            <v>0.89699085700000003</v>
          </cell>
          <cell r="F5981" t="str">
            <v>7.4 ± 0.5</v>
          </cell>
          <cell r="G5981" t="str">
            <v>8.6 ± 0.5</v>
          </cell>
          <cell r="H5981">
            <v>0.10489391000000001</v>
          </cell>
        </row>
        <row r="5982">
          <cell r="B5982" t="str">
            <v>Hspa14</v>
          </cell>
          <cell r="C5982" t="str">
            <v>heat shock 70 kDa protein 14 isoform 1</v>
          </cell>
          <cell r="D5982">
            <v>0.104847392</v>
          </cell>
          <cell r="E5982">
            <v>0.85380616899999995</v>
          </cell>
          <cell r="F5982" t="str">
            <v>73.5 ± 4.0</v>
          </cell>
          <cell r="G5982" t="str">
            <v>85.3 ± 3.3</v>
          </cell>
          <cell r="H5982">
            <v>0.104847392</v>
          </cell>
        </row>
        <row r="5983">
          <cell r="B5983" t="str">
            <v>Abhd12</v>
          </cell>
          <cell r="C5983" t="str">
            <v>monoacylglycerol lipase ABHD12</v>
          </cell>
          <cell r="D5983">
            <v>-0.104835028</v>
          </cell>
          <cell r="E5983">
            <v>0.86761908300000001</v>
          </cell>
          <cell r="F5983" t="str">
            <v>46.4 ± 5.1</v>
          </cell>
          <cell r="G5983" t="str">
            <v>46.5 ± 3.4</v>
          </cell>
          <cell r="H5983">
            <v>0.104835028</v>
          </cell>
        </row>
        <row r="5984">
          <cell r="B5984" t="str">
            <v>Tiam1</v>
          </cell>
          <cell r="C5984" t="str">
            <v>T-lymphoma invasion and metastasis-inducing protein 1 isoform 1</v>
          </cell>
          <cell r="D5984">
            <v>-0.104833446</v>
          </cell>
          <cell r="E5984">
            <v>0.84808701500000006</v>
          </cell>
          <cell r="F5984" t="str">
            <v>45.0 ± 4.8</v>
          </cell>
          <cell r="G5984" t="str">
            <v>45.1 ± 3.1</v>
          </cell>
          <cell r="H5984">
            <v>0.104833446</v>
          </cell>
        </row>
        <row r="5985">
          <cell r="B5985" t="str">
            <v>Tcf20</v>
          </cell>
          <cell r="C5985" t="str">
            <v>transcription factor 20 isoform a</v>
          </cell>
          <cell r="D5985">
            <v>-0.10479677499999999</v>
          </cell>
          <cell r="E5985">
            <v>0.86475458599999999</v>
          </cell>
          <cell r="F5985" t="str">
            <v>288.8 ± 12.7</v>
          </cell>
          <cell r="G5985" t="str">
            <v>290.8 ± 24.8</v>
          </cell>
          <cell r="H5985">
            <v>0.10479677499999999</v>
          </cell>
        </row>
        <row r="5986">
          <cell r="B5986" t="str">
            <v>Gabarap</v>
          </cell>
          <cell r="C5986" t="str">
            <v>gamma-aminobutyric acid receptor-associated protein</v>
          </cell>
          <cell r="D5986">
            <v>-0.104779549</v>
          </cell>
          <cell r="E5986">
            <v>0.84737535799999997</v>
          </cell>
          <cell r="F5986" t="str">
            <v>234.2 ± 34.1</v>
          </cell>
          <cell r="G5986" t="str">
            <v>234.3 ± 4.1</v>
          </cell>
          <cell r="H5986">
            <v>0.104779549</v>
          </cell>
        </row>
        <row r="5987">
          <cell r="B5987" t="str">
            <v>Rprd1a</v>
          </cell>
          <cell r="C5987" t="str">
            <v>regulation of nuclear pre-mRNA domain-containing protein 1A isoform X2</v>
          </cell>
          <cell r="D5987">
            <v>0.10477937399999999</v>
          </cell>
          <cell r="E5987">
            <v>0.91486817099999995</v>
          </cell>
          <cell r="F5987" t="str">
            <v>8.0 ± 1.2</v>
          </cell>
          <cell r="G5987" t="str">
            <v>9.3 ± 0.9</v>
          </cell>
          <cell r="H5987">
            <v>0.10477937399999999</v>
          </cell>
        </row>
        <row r="5988">
          <cell r="B5988" t="str">
            <v>Rad54l2</v>
          </cell>
          <cell r="C5988" t="str">
            <v>helicase ARIP4 isoform X1</v>
          </cell>
          <cell r="D5988">
            <v>0.10474030500000001</v>
          </cell>
          <cell r="E5988">
            <v>0.86761908300000001</v>
          </cell>
          <cell r="F5988" t="str">
            <v>10.1 ± 1.0</v>
          </cell>
          <cell r="G5988" t="str">
            <v>11.8 ± 0.0</v>
          </cell>
          <cell r="H5988">
            <v>0.10474030500000001</v>
          </cell>
        </row>
        <row r="5989">
          <cell r="B5989" t="str">
            <v>Ptpn13</v>
          </cell>
          <cell r="C5989" t="str">
            <v>tyrosine-protein phosphatase non-receptor type 13</v>
          </cell>
          <cell r="D5989">
            <v>0.10469089600000001</v>
          </cell>
          <cell r="E5989">
            <v>0.90497472700000003</v>
          </cell>
          <cell r="F5989" t="str">
            <v>96.7 ± 27.7</v>
          </cell>
          <cell r="G5989" t="str">
            <v>111.3 ± 16.4</v>
          </cell>
          <cell r="H5989">
            <v>0.10469089600000001</v>
          </cell>
        </row>
        <row r="5990">
          <cell r="B5990" t="str">
            <v>Myadm</v>
          </cell>
          <cell r="C5990" t="str">
            <v>myeloid-associated differentiation marker</v>
          </cell>
          <cell r="D5990">
            <v>-0.104680288</v>
          </cell>
          <cell r="E5990">
            <v>0.88963034500000004</v>
          </cell>
          <cell r="F5990" t="str">
            <v>46.3 ± 10.1</v>
          </cell>
          <cell r="G5990" t="str">
            <v>46.3 ± 4.6</v>
          </cell>
          <cell r="H5990">
            <v>0.104680288</v>
          </cell>
        </row>
        <row r="5991">
          <cell r="B5991" t="str">
            <v>Htt</v>
          </cell>
          <cell r="C5991" t="str">
            <v>huntingtin isoform X2</v>
          </cell>
          <cell r="D5991">
            <v>-0.10465619800000001</v>
          </cell>
          <cell r="E5991">
            <v>0.91241856499999996</v>
          </cell>
          <cell r="F5991" t="str">
            <v>13.2 ± 4.5</v>
          </cell>
          <cell r="G5991" t="str">
            <v>13.1 ± 0.9</v>
          </cell>
          <cell r="H5991">
            <v>0.10465619800000001</v>
          </cell>
        </row>
        <row r="5992">
          <cell r="B5992" t="str">
            <v>Sla2</v>
          </cell>
          <cell r="C5992" t="str">
            <v>src-like-adapter 2 isoform X1</v>
          </cell>
          <cell r="D5992">
            <v>-0.104556728</v>
          </cell>
          <cell r="E5992">
            <v>0.87064246099999998</v>
          </cell>
          <cell r="F5992" t="str">
            <v>29.5 ± 0.7</v>
          </cell>
          <cell r="G5992" t="str">
            <v>29.7 ± 1.0</v>
          </cell>
          <cell r="H5992">
            <v>0.104556728</v>
          </cell>
        </row>
        <row r="5993">
          <cell r="B5993" t="str">
            <v>Bdp1</v>
          </cell>
          <cell r="C5993" t="str">
            <v>transcription factor TFIIIB component B'' homolog isoform X6</v>
          </cell>
          <cell r="D5993">
            <v>0.104530819</v>
          </cell>
          <cell r="E5993">
            <v>0.85870715600000003</v>
          </cell>
          <cell r="F5993" t="str">
            <v>16.4 ± 1.1</v>
          </cell>
          <cell r="G5993" t="str">
            <v>18.6 ± 0.9</v>
          </cell>
          <cell r="H5993">
            <v>0.104530819</v>
          </cell>
        </row>
        <row r="5994">
          <cell r="B5994" t="str">
            <v>Ccdc157</v>
          </cell>
          <cell r="C5994" t="str">
            <v>coiled-coil domain-containing protein 157 isoform 2</v>
          </cell>
          <cell r="D5994">
            <v>0.104506925</v>
          </cell>
          <cell r="E5994">
            <v>0.88266850399999996</v>
          </cell>
          <cell r="F5994" t="str">
            <v>12.0 ± 1.0</v>
          </cell>
          <cell r="G5994" t="str">
            <v>14.0 ± 1.0</v>
          </cell>
          <cell r="H5994">
            <v>0.104506925</v>
          </cell>
        </row>
        <row r="5995">
          <cell r="B5995" t="str">
            <v>Nop56</v>
          </cell>
          <cell r="C5995" t="str">
            <v>nucleolar protein 56 isoform X1</v>
          </cell>
          <cell r="D5995">
            <v>-0.104495664</v>
          </cell>
          <cell r="E5995">
            <v>0.85651748299999997</v>
          </cell>
          <cell r="F5995" t="str">
            <v>200.6 ± 11.9</v>
          </cell>
          <cell r="G5995" t="str">
            <v>202.2 ± 0.7</v>
          </cell>
          <cell r="H5995">
            <v>0.104495664</v>
          </cell>
        </row>
        <row r="5996">
          <cell r="B5996" t="str">
            <v>Fndc10</v>
          </cell>
          <cell r="C5996" t="str">
            <v>fibronectin type III domain containing 10</v>
          </cell>
          <cell r="D5996">
            <v>0.104480788</v>
          </cell>
          <cell r="E5996">
            <v>0.95696709000000002</v>
          </cell>
          <cell r="F5996" t="str">
            <v>4.1 ± 0.9</v>
          </cell>
          <cell r="G5996" t="str">
            <v>4.8 ± 1.3</v>
          </cell>
          <cell r="H5996">
            <v>0.104480788</v>
          </cell>
        </row>
        <row r="5997">
          <cell r="B5997" t="str">
            <v>Ikbkg</v>
          </cell>
          <cell r="C5997" t="str">
            <v>NF-kappa-B essential modulator isoform X3</v>
          </cell>
          <cell r="D5997">
            <v>-0.10448061</v>
          </cell>
          <cell r="E5997">
            <v>0.86482815899999999</v>
          </cell>
          <cell r="F5997" t="str">
            <v>26.1 ± 0.4</v>
          </cell>
          <cell r="G5997" t="str">
            <v>26.2 ± 1.1</v>
          </cell>
          <cell r="H5997">
            <v>0.10448061</v>
          </cell>
        </row>
        <row r="5998">
          <cell r="B5998" t="str">
            <v>Sept7</v>
          </cell>
          <cell r="C5998" t="str">
            <v>septin-7 isoform 2</v>
          </cell>
          <cell r="D5998">
            <v>0.10447730299999999</v>
          </cell>
          <cell r="E5998">
            <v>0.84390890100000004</v>
          </cell>
          <cell r="F5998" t="str">
            <v>137.4 ± 9.5</v>
          </cell>
          <cell r="G5998" t="str">
            <v>159.3 ± 9.3</v>
          </cell>
          <cell r="H5998">
            <v>0.10447730299999999</v>
          </cell>
        </row>
        <row r="5999">
          <cell r="B5999" t="str">
            <v>Plekha2</v>
          </cell>
          <cell r="C5999" t="str">
            <v>pleckstrin homology domain-containing family A member 2 isoform X1</v>
          </cell>
          <cell r="D5999">
            <v>0.10446169199999999</v>
          </cell>
          <cell r="E5999">
            <v>0.88712192499999998</v>
          </cell>
          <cell r="F5999" t="str">
            <v>43.5 ± 8.7</v>
          </cell>
          <cell r="G5999" t="str">
            <v>50.4 ± 3.7</v>
          </cell>
          <cell r="H5999">
            <v>0.10446169199999999</v>
          </cell>
        </row>
        <row r="6000">
          <cell r="B6000" t="str">
            <v>B3gnt3</v>
          </cell>
          <cell r="C6000" t="str">
            <v>N-acetyllactosaminide beta-1,3-N-acetylglucosaminyltransferase 3 isoform X1</v>
          </cell>
          <cell r="D6000">
            <v>-0.104437955</v>
          </cell>
          <cell r="E6000">
            <v>0.89306061800000003</v>
          </cell>
          <cell r="F6000" t="str">
            <v>58.0 ± 12.5</v>
          </cell>
          <cell r="G6000" t="str">
            <v>57.8 ± 5.6</v>
          </cell>
          <cell r="H6000">
            <v>0.104437955</v>
          </cell>
        </row>
        <row r="6001">
          <cell r="B6001" t="str">
            <v>Zfp595</v>
          </cell>
          <cell r="C6001" t="str">
            <v>zin finger protein 595 isoform X2</v>
          </cell>
          <cell r="D6001">
            <v>0.10442800200000001</v>
          </cell>
          <cell r="E6001">
            <v>0.94084331099999996</v>
          </cell>
          <cell r="F6001" t="str">
            <v>4.3 ± 0.5</v>
          </cell>
          <cell r="G6001" t="str">
            <v>4.9 ± 0.7</v>
          </cell>
          <cell r="H6001">
            <v>0.10442800200000001</v>
          </cell>
        </row>
        <row r="6002">
          <cell r="B6002" t="str">
            <v>Ranbp9</v>
          </cell>
          <cell r="C6002" t="str">
            <v>ran-binding protein 9</v>
          </cell>
          <cell r="D6002">
            <v>-0.10440250700000001</v>
          </cell>
          <cell r="E6002">
            <v>0.89018829899999996</v>
          </cell>
          <cell r="F6002" t="str">
            <v>28.0 ± 6.2</v>
          </cell>
          <cell r="G6002" t="str">
            <v>28.0 ± 0.8</v>
          </cell>
          <cell r="H6002">
            <v>0.10440250700000001</v>
          </cell>
        </row>
        <row r="6003">
          <cell r="B6003" t="str">
            <v>Scfd1</v>
          </cell>
          <cell r="C6003" t="str">
            <v>sec1 family domain-containing protein 1 isoform 2</v>
          </cell>
          <cell r="D6003">
            <v>0.104374984</v>
          </cell>
          <cell r="E6003">
            <v>0.867812056</v>
          </cell>
          <cell r="F6003" t="str">
            <v>68.0 ± 5.3</v>
          </cell>
          <cell r="G6003" t="str">
            <v>79.2 ± 2.0</v>
          </cell>
          <cell r="H6003">
            <v>0.104374984</v>
          </cell>
        </row>
        <row r="6004">
          <cell r="B6004" t="str">
            <v>Calm3</v>
          </cell>
          <cell r="C6004" t="str">
            <v>calmodulin</v>
          </cell>
          <cell r="D6004">
            <v>0.104373481</v>
          </cell>
          <cell r="E6004">
            <v>0.86540610200000001</v>
          </cell>
          <cell r="F6004" t="str">
            <v>145.9 ± 25.8</v>
          </cell>
          <cell r="G6004" t="str">
            <v>168.7 ± 14.8</v>
          </cell>
          <cell r="H6004">
            <v>0.104373481</v>
          </cell>
        </row>
        <row r="6005">
          <cell r="B6005" t="str">
            <v>Trrap</v>
          </cell>
          <cell r="C6005" t="str">
            <v>transformation/transcription domain-associated protein isoform X16</v>
          </cell>
          <cell r="D6005">
            <v>-0.104348713</v>
          </cell>
          <cell r="E6005">
            <v>0.90177299300000002</v>
          </cell>
          <cell r="F6005" t="str">
            <v>28.7 ± 8.4</v>
          </cell>
          <cell r="G6005" t="str">
            <v>28.6 ± 3.2</v>
          </cell>
          <cell r="H6005">
            <v>0.104348713</v>
          </cell>
        </row>
        <row r="6006">
          <cell r="B6006" t="str">
            <v>C2cd3</v>
          </cell>
          <cell r="C6006" t="str">
            <v>C2 domain-containing protein 3 isoform X1</v>
          </cell>
          <cell r="D6006">
            <v>-0.10434297200000001</v>
          </cell>
          <cell r="E6006">
            <v>0.86540610200000001</v>
          </cell>
          <cell r="F6006" t="str">
            <v>14.1 ± 1.9</v>
          </cell>
          <cell r="G6006" t="str">
            <v>14.1 ± 0.5</v>
          </cell>
          <cell r="H6006">
            <v>0.10434297200000001</v>
          </cell>
        </row>
        <row r="6007">
          <cell r="B6007" t="str">
            <v>Stim2</v>
          </cell>
          <cell r="C6007" t="str">
            <v>stromal interaction molecule 2 isoform X1</v>
          </cell>
          <cell r="D6007">
            <v>-0.10433075</v>
          </cell>
          <cell r="E6007">
            <v>0.89346749400000003</v>
          </cell>
          <cell r="F6007" t="str">
            <v>25.8 ± 5.6</v>
          </cell>
          <cell r="G6007" t="str">
            <v>25.7 ± 3.3</v>
          </cell>
          <cell r="H6007">
            <v>0.10433075</v>
          </cell>
        </row>
        <row r="6008">
          <cell r="B6008" t="str">
            <v>Itga5</v>
          </cell>
          <cell r="C6008" t="str">
            <v>integrin alpha-5 isoform 1 preproprotein</v>
          </cell>
          <cell r="D6008">
            <v>-0.104313344</v>
          </cell>
          <cell r="E6008">
            <v>0.93807556700000005</v>
          </cell>
          <cell r="F6008" t="str">
            <v>4.9 ± 0.4</v>
          </cell>
          <cell r="G6008" t="str">
            <v>5.0 ± 0.7</v>
          </cell>
          <cell r="H6008">
            <v>0.104313344</v>
          </cell>
        </row>
        <row r="6009">
          <cell r="B6009" t="str">
            <v>Gosr2</v>
          </cell>
          <cell r="C6009" t="str">
            <v>Golgi SNAP receptor complex member 2 isoform X2</v>
          </cell>
          <cell r="D6009">
            <v>0.10428351900000001</v>
          </cell>
          <cell r="E6009">
            <v>0.89902545899999997</v>
          </cell>
          <cell r="F6009" t="str">
            <v>55.4 ± 8.6</v>
          </cell>
          <cell r="G6009" t="str">
            <v>64.7 ± 4.7</v>
          </cell>
          <cell r="H6009">
            <v>0.10428351900000001</v>
          </cell>
        </row>
        <row r="6010">
          <cell r="B6010" t="str">
            <v>Usp31</v>
          </cell>
          <cell r="C6010" t="str">
            <v>ubiquitin carboxyl-terminal hydrolase 31 isoform X1</v>
          </cell>
          <cell r="D6010">
            <v>0.104236934</v>
          </cell>
          <cell r="E6010">
            <v>0.86540610200000001</v>
          </cell>
          <cell r="F6010" t="str">
            <v>9.5 ± 0.3</v>
          </cell>
          <cell r="G6010" t="str">
            <v>11.0 ± 0.6</v>
          </cell>
          <cell r="H6010">
            <v>0.104236934</v>
          </cell>
        </row>
        <row r="6011">
          <cell r="B6011" t="str">
            <v>Rabl2</v>
          </cell>
          <cell r="C6011" t="str">
            <v>rab-like protein 2A isoform X3</v>
          </cell>
          <cell r="D6011">
            <v>0.10423260500000001</v>
          </cell>
          <cell r="E6011">
            <v>0.89902545899999997</v>
          </cell>
          <cell r="F6011" t="str">
            <v>24.7 ± 1.6</v>
          </cell>
          <cell r="G6011" t="str">
            <v>28.6 ± 1.2</v>
          </cell>
          <cell r="H6011">
            <v>0.10423260500000001</v>
          </cell>
        </row>
        <row r="6012">
          <cell r="B6012" t="str">
            <v>Ctxn1</v>
          </cell>
          <cell r="C6012" t="str">
            <v>cortexin-1</v>
          </cell>
          <cell r="D6012">
            <v>0.104231241</v>
          </cell>
          <cell r="E6012">
            <v>0.948767586</v>
          </cell>
          <cell r="F6012" t="str">
            <v>25.5 ± 11.6</v>
          </cell>
          <cell r="G6012" t="str">
            <v>29.3 ± 4.7</v>
          </cell>
          <cell r="H6012">
            <v>0.104231241</v>
          </cell>
        </row>
        <row r="6013">
          <cell r="B6013" t="str">
            <v>Psmb7</v>
          </cell>
          <cell r="C6013" t="str">
            <v>proteasome subunit beta type-7 precursor</v>
          </cell>
          <cell r="D6013">
            <v>0.104221014</v>
          </cell>
          <cell r="E6013">
            <v>0.85247983900000002</v>
          </cell>
          <cell r="F6013" t="str">
            <v>171.2 ± 7.0</v>
          </cell>
          <cell r="G6013" t="str">
            <v>199.1 ± 13.8</v>
          </cell>
          <cell r="H6013">
            <v>0.104221014</v>
          </cell>
        </row>
        <row r="6014">
          <cell r="B6014" t="str">
            <v>Bin1</v>
          </cell>
          <cell r="C6014" t="str">
            <v>myc box-dependent-interacting protein 1 isoform 2</v>
          </cell>
          <cell r="D6014">
            <v>0.10419373799999999</v>
          </cell>
          <cell r="E6014">
            <v>0.91598000099999999</v>
          </cell>
          <cell r="F6014" t="str">
            <v>14.3 ± 1.0</v>
          </cell>
          <cell r="G6014" t="str">
            <v>16.6 ± 0.6</v>
          </cell>
          <cell r="H6014">
            <v>0.10419373799999999</v>
          </cell>
        </row>
        <row r="6015">
          <cell r="B6015" t="str">
            <v>Hectd1</v>
          </cell>
          <cell r="C6015" t="str">
            <v>E3 ubiquitin-protein ligase HECTD1</v>
          </cell>
          <cell r="D6015">
            <v>0.10417512600000001</v>
          </cell>
          <cell r="E6015">
            <v>0.85318960399999999</v>
          </cell>
          <cell r="F6015" t="str">
            <v>147.9 ± 7.9</v>
          </cell>
          <cell r="G6015" t="str">
            <v>172.1 ± 0.6</v>
          </cell>
          <cell r="H6015">
            <v>0.10417512600000001</v>
          </cell>
        </row>
        <row r="6016">
          <cell r="B6016" t="str">
            <v>Mrrf</v>
          </cell>
          <cell r="C6016" t="str">
            <v>ribosome-recycling factor, mitochondrial isoform X1</v>
          </cell>
          <cell r="D6016">
            <v>0.104155241</v>
          </cell>
          <cell r="E6016">
            <v>0.90464229200000001</v>
          </cell>
          <cell r="F6016" t="str">
            <v>19.1 ± 1.6</v>
          </cell>
          <cell r="G6016" t="str">
            <v>22.2 ± 0.3</v>
          </cell>
          <cell r="H6016">
            <v>0.104155241</v>
          </cell>
        </row>
        <row r="6017">
          <cell r="B6017" t="str">
            <v>Dlg1</v>
          </cell>
          <cell r="C6017" t="str">
            <v>disks large homolog 1 isoform X21</v>
          </cell>
          <cell r="D6017">
            <v>-0.104140543</v>
          </cell>
          <cell r="E6017">
            <v>0.84459951</v>
          </cell>
          <cell r="F6017" t="str">
            <v>114.3 ± 11.9</v>
          </cell>
          <cell r="G6017" t="str">
            <v>113.9 ± 2.3</v>
          </cell>
          <cell r="H6017">
            <v>0.104140543</v>
          </cell>
        </row>
        <row r="6018">
          <cell r="B6018" t="str">
            <v>Rnd3</v>
          </cell>
          <cell r="C6018" t="str">
            <v>rho-related GTP-binding protein RhoE precursor</v>
          </cell>
          <cell r="D6018">
            <v>0.104081884</v>
          </cell>
          <cell r="E6018">
            <v>0.88963034500000004</v>
          </cell>
          <cell r="F6018" t="str">
            <v>29.2 ± 3.2</v>
          </cell>
          <cell r="G6018" t="str">
            <v>33.9 ± 1.7</v>
          </cell>
          <cell r="H6018">
            <v>0.104081884</v>
          </cell>
        </row>
        <row r="6019">
          <cell r="B6019" t="str">
            <v>Oraov1</v>
          </cell>
          <cell r="C6019" t="str">
            <v>oral cancer-overexpressed protein 1 homolog isoform X4</v>
          </cell>
          <cell r="D6019">
            <v>-0.10404345800000001</v>
          </cell>
          <cell r="E6019">
            <v>0.92779260100000005</v>
          </cell>
          <cell r="F6019" t="str">
            <v>22.6 ± 6.0</v>
          </cell>
          <cell r="G6019" t="str">
            <v>22.6 ± 3.0</v>
          </cell>
          <cell r="H6019">
            <v>0.10404345800000001</v>
          </cell>
        </row>
        <row r="6020">
          <cell r="B6020" t="str">
            <v>A830010M20Rik</v>
          </cell>
          <cell r="C6020" t="str">
            <v>uncharacterized protein KIAA1107 isoform 1</v>
          </cell>
          <cell r="D6020">
            <v>0.104021852</v>
          </cell>
          <cell r="E6020">
            <v>0.92200002000000003</v>
          </cell>
          <cell r="F6020" t="str">
            <v>4.2 ± 0.3</v>
          </cell>
          <cell r="G6020" t="str">
            <v>4.9 ± 0.5</v>
          </cell>
          <cell r="H6020">
            <v>0.104021852</v>
          </cell>
        </row>
        <row r="6021">
          <cell r="B6021" t="str">
            <v>Dr1</v>
          </cell>
          <cell r="C6021" t="str">
            <v>protein Dr1</v>
          </cell>
          <cell r="D6021">
            <v>0.104019952</v>
          </cell>
          <cell r="E6021">
            <v>0.87276191800000003</v>
          </cell>
          <cell r="F6021" t="str">
            <v>37.1 ± 5.2</v>
          </cell>
          <cell r="G6021" t="str">
            <v>42.9 ± 3.6</v>
          </cell>
          <cell r="H6021">
            <v>0.104019952</v>
          </cell>
        </row>
        <row r="6022">
          <cell r="B6022" t="str">
            <v>Marveld2</v>
          </cell>
          <cell r="C6022" t="str">
            <v>MARVEL domain-containing protein 2 isoform X1</v>
          </cell>
          <cell r="D6022">
            <v>0.10399992700000001</v>
          </cell>
          <cell r="E6022">
            <v>0.89346749400000003</v>
          </cell>
          <cell r="F6022" t="str">
            <v>21.2 ± 3.6</v>
          </cell>
          <cell r="G6022" t="str">
            <v>24.5 ± 2.5</v>
          </cell>
          <cell r="H6022">
            <v>0.10399992700000001</v>
          </cell>
        </row>
        <row r="6023">
          <cell r="B6023" t="str">
            <v>Sec31a</v>
          </cell>
          <cell r="C6023" t="str">
            <v>protein transport protein Sec31A isoform X8</v>
          </cell>
          <cell r="D6023">
            <v>-0.103953135</v>
          </cell>
          <cell r="E6023">
            <v>0.870434924</v>
          </cell>
          <cell r="F6023" t="str">
            <v>61.7 ± 9.9</v>
          </cell>
          <cell r="G6023" t="str">
            <v>61.8 ± 7.2</v>
          </cell>
          <cell r="H6023">
            <v>0.103953135</v>
          </cell>
        </row>
        <row r="6024">
          <cell r="B6024" t="str">
            <v>Stom</v>
          </cell>
          <cell r="C6024" t="str">
            <v>erythrocyte band 7 integral membrane protein</v>
          </cell>
          <cell r="D6024">
            <v>0.10394895899999999</v>
          </cell>
          <cell r="E6024">
            <v>0.95247509600000002</v>
          </cell>
          <cell r="F6024" t="str">
            <v>7.3 ± 2.2</v>
          </cell>
          <cell r="G6024" t="str">
            <v>8.4 ± 2.9</v>
          </cell>
          <cell r="H6024">
            <v>0.10394895899999999</v>
          </cell>
        </row>
        <row r="6025">
          <cell r="B6025" t="str">
            <v>Bloc1s4</v>
          </cell>
          <cell r="C6025" t="str">
            <v>biogenesis of lysosome-related organelles complex 1 subunit 4</v>
          </cell>
          <cell r="D6025">
            <v>-0.103941883</v>
          </cell>
          <cell r="E6025">
            <v>0.921496121</v>
          </cell>
          <cell r="F6025" t="str">
            <v>21.3 ± 1.3</v>
          </cell>
          <cell r="G6025" t="str">
            <v>21.4 ± 1.5</v>
          </cell>
          <cell r="H6025">
            <v>0.103941883</v>
          </cell>
        </row>
        <row r="6026">
          <cell r="B6026" t="str">
            <v>Ergic1</v>
          </cell>
          <cell r="C6026" t="str">
            <v>endoplasmic reticulum-Golgi intermediate compartment protein 1 isoform X2</v>
          </cell>
          <cell r="D6026">
            <v>-0.10393092900000001</v>
          </cell>
          <cell r="E6026">
            <v>0.87747789499999995</v>
          </cell>
          <cell r="F6026" t="str">
            <v>96.9 ± 13.9</v>
          </cell>
          <cell r="G6026" t="str">
            <v>97.1 ± 15.7</v>
          </cell>
          <cell r="H6026">
            <v>0.10393092900000001</v>
          </cell>
        </row>
        <row r="6027">
          <cell r="B6027" t="str">
            <v>Abl2</v>
          </cell>
          <cell r="C6027" t="str">
            <v>Abelson tyrosine-protein kinase 2 isoform X7</v>
          </cell>
          <cell r="D6027">
            <v>-0.10391291599999999</v>
          </cell>
          <cell r="E6027">
            <v>0.86493183100000004</v>
          </cell>
          <cell r="F6027" t="str">
            <v>14.4 ± 2.4</v>
          </cell>
          <cell r="G6027" t="str">
            <v>14.4 ± 0.5</v>
          </cell>
          <cell r="H6027">
            <v>0.10391291599999999</v>
          </cell>
        </row>
        <row r="6028">
          <cell r="B6028" t="str">
            <v>Brip1</v>
          </cell>
          <cell r="C6028" t="str">
            <v>Fanconi anemia group J protein homolog</v>
          </cell>
          <cell r="D6028">
            <v>0.10390347699999999</v>
          </cell>
          <cell r="E6028">
            <v>0.87522739800000005</v>
          </cell>
          <cell r="F6028" t="str">
            <v>12.7 ± 1.0</v>
          </cell>
          <cell r="G6028" t="str">
            <v>14.7 ± 1.1</v>
          </cell>
          <cell r="H6028">
            <v>0.10390347699999999</v>
          </cell>
        </row>
        <row r="6029">
          <cell r="B6029" t="str">
            <v>Fgfbp1</v>
          </cell>
          <cell r="C6029" t="str">
            <v>fibroblast growth factor-binding protein 1 precursor</v>
          </cell>
          <cell r="D6029">
            <v>-0.103899512</v>
          </cell>
          <cell r="E6029">
            <v>0.91566441300000001</v>
          </cell>
          <cell r="F6029" t="str">
            <v>46.5 ± 5.0</v>
          </cell>
          <cell r="G6029" t="str">
            <v>46.8 ± 9.3</v>
          </cell>
          <cell r="H6029">
            <v>0.103899512</v>
          </cell>
        </row>
        <row r="6030">
          <cell r="B6030" t="str">
            <v>Pgap1</v>
          </cell>
          <cell r="C6030" t="str">
            <v>GPI inositol-deacylase</v>
          </cell>
          <cell r="D6030">
            <v>0.10386482800000001</v>
          </cell>
          <cell r="E6030">
            <v>0.88411074599999995</v>
          </cell>
          <cell r="F6030" t="str">
            <v>28.5 ± 2.0</v>
          </cell>
          <cell r="G6030" t="str">
            <v>33.0 ± 6.3</v>
          </cell>
          <cell r="H6030">
            <v>0.10386482800000001</v>
          </cell>
        </row>
        <row r="6031">
          <cell r="B6031" t="str">
            <v>Hspbap1</v>
          </cell>
          <cell r="C6031" t="str">
            <v>HSPB1-associated protein 1 isoform X4</v>
          </cell>
          <cell r="D6031">
            <v>0.103787685</v>
          </cell>
          <cell r="E6031">
            <v>0.91096865800000004</v>
          </cell>
          <cell r="F6031" t="str">
            <v>9.2 ± 0.2</v>
          </cell>
          <cell r="G6031" t="str">
            <v>10.7 ± 1.3</v>
          </cell>
          <cell r="H6031">
            <v>0.103787685</v>
          </cell>
        </row>
        <row r="6032">
          <cell r="B6032" t="str">
            <v>2310061I04Rik</v>
          </cell>
          <cell r="C6032" t="str">
            <v>uncharacterized protein C6orf136 homolog isoform X3</v>
          </cell>
          <cell r="D6032">
            <v>0.103773173</v>
          </cell>
          <cell r="E6032">
            <v>0.92664442700000005</v>
          </cell>
          <cell r="F6032" t="str">
            <v>19.4 ± 2.2</v>
          </cell>
          <cell r="G6032" t="str">
            <v>22.0 ± 2.1</v>
          </cell>
          <cell r="H6032">
            <v>0.103773173</v>
          </cell>
        </row>
        <row r="6033">
          <cell r="B6033" t="str">
            <v>Pacs1</v>
          </cell>
          <cell r="C6033" t="str">
            <v>phosphofurin acidic cluster sorting protein 1</v>
          </cell>
          <cell r="D6033">
            <v>-0.10372970199999999</v>
          </cell>
          <cell r="E6033">
            <v>0.88963034500000004</v>
          </cell>
          <cell r="F6033" t="str">
            <v>15.9 ± 2.4</v>
          </cell>
          <cell r="G6033" t="str">
            <v>16.0 ± 1.0</v>
          </cell>
          <cell r="H6033">
            <v>0.10372970199999999</v>
          </cell>
        </row>
        <row r="6034">
          <cell r="B6034" t="str">
            <v>Ifi204</v>
          </cell>
          <cell r="C6034" t="str">
            <v>interferon-activable protein 204 isoform X1</v>
          </cell>
          <cell r="D6034">
            <v>-0.10369650699999999</v>
          </cell>
          <cell r="E6034">
            <v>0.964791807</v>
          </cell>
          <cell r="F6034" t="str">
            <v>3.2 ± 0.9</v>
          </cell>
          <cell r="G6034" t="str">
            <v>3.2 ± 1.3</v>
          </cell>
          <cell r="H6034">
            <v>0.10369650699999999</v>
          </cell>
        </row>
        <row r="6035">
          <cell r="B6035" t="str">
            <v>Tbc1d22b</v>
          </cell>
          <cell r="C6035" t="str">
            <v>TBC1 domain family member 22B isoform X1</v>
          </cell>
          <cell r="D6035">
            <v>-0.10367850300000001</v>
          </cell>
          <cell r="E6035">
            <v>0.89346749400000003</v>
          </cell>
          <cell r="F6035" t="str">
            <v>16.3 ± 2.6</v>
          </cell>
          <cell r="G6035" t="str">
            <v>16.3 ± 0.6</v>
          </cell>
          <cell r="H6035">
            <v>0.10367850300000001</v>
          </cell>
        </row>
        <row r="6036">
          <cell r="B6036" t="str">
            <v>Crtc3</v>
          </cell>
          <cell r="C6036" t="str">
            <v>CREB-regulated transcription coactivator 3</v>
          </cell>
          <cell r="D6036">
            <v>-0.103649951</v>
          </cell>
          <cell r="E6036">
            <v>0.93460753299999999</v>
          </cell>
          <cell r="F6036" t="str">
            <v>4.8 ± 0.8</v>
          </cell>
          <cell r="G6036" t="str">
            <v>4.8 ± 0.6</v>
          </cell>
          <cell r="H6036">
            <v>0.103649951</v>
          </cell>
        </row>
        <row r="6037">
          <cell r="B6037" t="str">
            <v>Zfp677</v>
          </cell>
          <cell r="C6037" t="str">
            <v>KRAB-zinc finger protein</v>
          </cell>
          <cell r="D6037">
            <v>0.103646194</v>
          </cell>
          <cell r="E6037">
            <v>0.94651355800000003</v>
          </cell>
          <cell r="F6037" t="str">
            <v>3.9 ± 0.4</v>
          </cell>
          <cell r="G6037" t="str">
            <v>4.6 ± 0.5</v>
          </cell>
          <cell r="H6037">
            <v>0.103646194</v>
          </cell>
        </row>
        <row r="6038">
          <cell r="B6038" t="str">
            <v>Crip1</v>
          </cell>
          <cell r="C6038" t="str">
            <v>cysteine-rich protein 1</v>
          </cell>
          <cell r="D6038">
            <v>-0.103606477</v>
          </cell>
          <cell r="E6038">
            <v>0.89959682500000004</v>
          </cell>
          <cell r="F6038" t="str">
            <v>277.5 ± 3.9</v>
          </cell>
          <cell r="G6038" t="str">
            <v>279.1 ± 56.0</v>
          </cell>
          <cell r="H6038">
            <v>0.103606477</v>
          </cell>
        </row>
        <row r="6039">
          <cell r="B6039" t="str">
            <v>Zfp143</v>
          </cell>
          <cell r="C6039" t="str">
            <v>zinc finger protein 143</v>
          </cell>
          <cell r="D6039">
            <v>0.103567516</v>
          </cell>
          <cell r="E6039">
            <v>0.88536875599999998</v>
          </cell>
          <cell r="F6039" t="str">
            <v>19.3 ± 0.9</v>
          </cell>
          <cell r="G6039" t="str">
            <v>22.4 ± 1.2</v>
          </cell>
          <cell r="H6039">
            <v>0.103567516</v>
          </cell>
        </row>
        <row r="6040">
          <cell r="B6040" t="str">
            <v>Mapkap1</v>
          </cell>
          <cell r="C6040" t="str">
            <v>target of rapamycin complex 2 subunit MAPKAP1 isoform b</v>
          </cell>
          <cell r="D6040">
            <v>0.10355112299999999</v>
          </cell>
          <cell r="E6040">
            <v>0.85798391799999996</v>
          </cell>
          <cell r="F6040" t="str">
            <v>51.4 ± 4.3</v>
          </cell>
          <cell r="G6040" t="str">
            <v>59.5 ± 4.6</v>
          </cell>
          <cell r="H6040">
            <v>0.10355112299999999</v>
          </cell>
        </row>
        <row r="6041">
          <cell r="B6041" t="str">
            <v>Rpl24</v>
          </cell>
          <cell r="C6041" t="str">
            <v>60S ribosomal protein L24</v>
          </cell>
          <cell r="D6041">
            <v>-0.10355014</v>
          </cell>
          <cell r="E6041">
            <v>0.86493183100000004</v>
          </cell>
          <cell r="F6041" t="str">
            <v>738.9 ± 58.0</v>
          </cell>
          <cell r="G6041" t="str">
            <v>746.1 ± 17.9</v>
          </cell>
          <cell r="H6041">
            <v>0.10355014</v>
          </cell>
        </row>
        <row r="6042">
          <cell r="B6042" t="str">
            <v>Sptlc1</v>
          </cell>
          <cell r="C6042" t="str">
            <v>serine palmitoyltransferase 1 isoform X1</v>
          </cell>
          <cell r="D6042">
            <v>0.103546633</v>
          </cell>
          <cell r="E6042">
            <v>0.86540610200000001</v>
          </cell>
          <cell r="F6042" t="str">
            <v>39.5 ± 0.9</v>
          </cell>
          <cell r="G6042" t="str">
            <v>45.8 ± 1.1</v>
          </cell>
          <cell r="H6042">
            <v>0.103546633</v>
          </cell>
        </row>
        <row r="6043">
          <cell r="B6043" t="str">
            <v>Yy2</v>
          </cell>
          <cell r="C6043" t="str">
            <v>transcription factor YY2</v>
          </cell>
          <cell r="D6043">
            <v>-0.103540777</v>
          </cell>
          <cell r="E6043">
            <v>0.95009380799999998</v>
          </cell>
          <cell r="F6043" t="str">
            <v>2.6 ± 0.3</v>
          </cell>
          <cell r="G6043" t="str">
            <v>2.6 ± 0.3</v>
          </cell>
          <cell r="H6043">
            <v>0.103540777</v>
          </cell>
        </row>
        <row r="6044">
          <cell r="B6044" t="str">
            <v>Cdk11b</v>
          </cell>
          <cell r="C6044" t="str">
            <v>cyclin-dependent kinase 11B isoform X6</v>
          </cell>
          <cell r="D6044">
            <v>0.103533322</v>
          </cell>
          <cell r="E6044">
            <v>0.91132795499999997</v>
          </cell>
          <cell r="F6044" t="str">
            <v>17.9 ± 1.4</v>
          </cell>
          <cell r="G6044" t="str">
            <v>20.7 ± 2.0</v>
          </cell>
          <cell r="H6044">
            <v>0.103533322</v>
          </cell>
        </row>
        <row r="6045">
          <cell r="B6045" t="str">
            <v>Ube2e2</v>
          </cell>
          <cell r="C6045" t="str">
            <v>ubiquitin-conjugating enzyme E2 E2 isoform X4</v>
          </cell>
          <cell r="D6045">
            <v>0.103527706</v>
          </cell>
          <cell r="E6045">
            <v>0.95247509600000002</v>
          </cell>
          <cell r="F6045" t="str">
            <v>15.9 ± 6.6</v>
          </cell>
          <cell r="G6045" t="str">
            <v>18.2 ± 4.8</v>
          </cell>
          <cell r="H6045">
            <v>0.103527706</v>
          </cell>
        </row>
        <row r="6046">
          <cell r="B6046" t="str">
            <v>Fbxl5</v>
          </cell>
          <cell r="C6046" t="str">
            <v>F-box/LRR-repeat protein 5 isoform A</v>
          </cell>
          <cell r="D6046">
            <v>-0.10352164599999999</v>
          </cell>
          <cell r="E6046">
            <v>0.86209022999999996</v>
          </cell>
          <cell r="F6046" t="str">
            <v>97.6 ± 12.2</v>
          </cell>
          <cell r="G6046" t="str">
            <v>97.9 ± 10.6</v>
          </cell>
          <cell r="H6046">
            <v>0.10352164599999999</v>
          </cell>
        </row>
        <row r="6047">
          <cell r="B6047" t="str">
            <v>D030028A08Rik</v>
          </cell>
          <cell r="C6047" t="str">
            <v>RIKEN cDNA D030028A08 gene</v>
          </cell>
          <cell r="D6047">
            <v>0.103488467</v>
          </cell>
          <cell r="E6047">
            <v>0.95712565199999999</v>
          </cell>
          <cell r="F6047" t="str">
            <v>3.0 ± 0.7</v>
          </cell>
          <cell r="G6047" t="str">
            <v>3.5 ± 0.7</v>
          </cell>
          <cell r="H6047">
            <v>0.103488467</v>
          </cell>
        </row>
        <row r="6048">
          <cell r="B6048" t="str">
            <v>Ndufa2</v>
          </cell>
          <cell r="C6048" t="str">
            <v>NADH dehydrogenase [ubiquinone] 1 alpha subcomplex subunit 2</v>
          </cell>
          <cell r="D6048">
            <v>-0.103476586</v>
          </cell>
          <cell r="E6048">
            <v>0.88963034500000004</v>
          </cell>
          <cell r="F6048" t="str">
            <v>129.1 ± 4.8</v>
          </cell>
          <cell r="G6048" t="str">
            <v>130.1 ± 17.6</v>
          </cell>
          <cell r="H6048">
            <v>0.103476586</v>
          </cell>
        </row>
        <row r="6049">
          <cell r="B6049" t="str">
            <v>Bcl2l1</v>
          </cell>
          <cell r="C6049" t="str">
            <v>bcl-2-like protein 1 isoform a</v>
          </cell>
          <cell r="D6049">
            <v>-0.103459815</v>
          </cell>
          <cell r="E6049">
            <v>0.85307749700000002</v>
          </cell>
          <cell r="F6049" t="str">
            <v>150.3 ± 17.9</v>
          </cell>
          <cell r="G6049" t="str">
            <v>150.8 ± 9.7</v>
          </cell>
          <cell r="H6049">
            <v>0.103459815</v>
          </cell>
        </row>
        <row r="6050">
          <cell r="B6050" t="str">
            <v>Amer1</v>
          </cell>
          <cell r="C6050" t="str">
            <v>APC membrane recruitment protein 1</v>
          </cell>
          <cell r="D6050">
            <v>0.103457113</v>
          </cell>
          <cell r="E6050">
            <v>0.89632631100000004</v>
          </cell>
          <cell r="F6050" t="str">
            <v>5.4 ± 0.1</v>
          </cell>
          <cell r="G6050" t="str">
            <v>6.3 ± 0.2</v>
          </cell>
          <cell r="H6050">
            <v>0.103457113</v>
          </cell>
        </row>
        <row r="6051">
          <cell r="B6051" t="str">
            <v>Serinc1</v>
          </cell>
          <cell r="C6051" t="str">
            <v>serine incorporator 1 precursor</v>
          </cell>
          <cell r="D6051">
            <v>0.103371967</v>
          </cell>
          <cell r="E6051">
            <v>0.88405490200000003</v>
          </cell>
          <cell r="F6051" t="str">
            <v>128.4 ± 16.2</v>
          </cell>
          <cell r="G6051" t="str">
            <v>149.9 ± 8.6</v>
          </cell>
          <cell r="H6051">
            <v>0.103371967</v>
          </cell>
        </row>
        <row r="6052">
          <cell r="B6052" t="str">
            <v>Cpsf2</v>
          </cell>
          <cell r="C6052" t="str">
            <v>cleavage and polyadenylation specificity factor subunit 2 isoform X1</v>
          </cell>
          <cell r="D6052">
            <v>0.103337888</v>
          </cell>
          <cell r="E6052">
            <v>0.85058403599999999</v>
          </cell>
          <cell r="F6052" t="str">
            <v>69.5 ± 2.3</v>
          </cell>
          <cell r="G6052" t="str">
            <v>80.8 ± 0.7</v>
          </cell>
          <cell r="H6052">
            <v>0.103337888</v>
          </cell>
        </row>
        <row r="6053">
          <cell r="B6053" t="str">
            <v>Atpif1</v>
          </cell>
          <cell r="C6053" t="str">
            <v>ATPase inhibitor, mitochondrial precursor</v>
          </cell>
          <cell r="D6053">
            <v>-0.103288564</v>
          </cell>
          <cell r="E6053">
            <v>0.88320829300000003</v>
          </cell>
          <cell r="F6053" t="str">
            <v>271.7 ± 18.4</v>
          </cell>
          <cell r="G6053" t="str">
            <v>274.4 ± 31.2</v>
          </cell>
          <cell r="H6053">
            <v>0.103288564</v>
          </cell>
        </row>
        <row r="6054">
          <cell r="B6054" t="str">
            <v>Smad3</v>
          </cell>
          <cell r="C6054" t="str">
            <v>mothers against decapentaplegic homolog 3 isoform X1</v>
          </cell>
          <cell r="D6054">
            <v>-0.103272475</v>
          </cell>
          <cell r="E6054">
            <v>0.86540610200000001</v>
          </cell>
          <cell r="F6054" t="str">
            <v>32.8 ± 4.9</v>
          </cell>
          <cell r="G6054" t="str">
            <v>32.9 ± 3.3</v>
          </cell>
          <cell r="H6054">
            <v>0.103272475</v>
          </cell>
        </row>
        <row r="6055">
          <cell r="B6055" t="str">
            <v>Unk</v>
          </cell>
          <cell r="C6055" t="str">
            <v>RING finger protein unkempt homolog isoform X2</v>
          </cell>
          <cell r="D6055">
            <v>-0.10316863599999999</v>
          </cell>
          <cell r="E6055">
            <v>0.87306400699999998</v>
          </cell>
          <cell r="F6055" t="str">
            <v>25.8 ± 3.1</v>
          </cell>
          <cell r="G6055" t="str">
            <v>26.0 ± 0.3</v>
          </cell>
          <cell r="H6055">
            <v>0.10316863599999999</v>
          </cell>
        </row>
        <row r="6056">
          <cell r="B6056" t="str">
            <v>Trim26</v>
          </cell>
          <cell r="C6056" t="str">
            <v>tripartite motif-containing protein 26 isoform X2</v>
          </cell>
          <cell r="D6056">
            <v>-0.103076137</v>
          </cell>
          <cell r="E6056">
            <v>0.89346749400000003</v>
          </cell>
          <cell r="F6056" t="str">
            <v>18.1 ± 1.2</v>
          </cell>
          <cell r="G6056" t="str">
            <v>18.2 ± 0.9</v>
          </cell>
          <cell r="H6056">
            <v>0.103076137</v>
          </cell>
        </row>
        <row r="6057">
          <cell r="B6057" t="str">
            <v>Cnst</v>
          </cell>
          <cell r="C6057" t="str">
            <v>consortin isoform X1</v>
          </cell>
          <cell r="D6057">
            <v>0.10307335300000001</v>
          </cell>
          <cell r="E6057">
            <v>0.867812056</v>
          </cell>
          <cell r="F6057" t="str">
            <v>18.6 ± 1.5</v>
          </cell>
          <cell r="G6057" t="str">
            <v>21.6 ± 0.2</v>
          </cell>
          <cell r="H6057">
            <v>0.10307335300000001</v>
          </cell>
        </row>
        <row r="6058">
          <cell r="B6058" t="str">
            <v>Zmpste24</v>
          </cell>
          <cell r="C6058" t="str">
            <v>CAAX prenyl protease 1 homolog</v>
          </cell>
          <cell r="D6058">
            <v>0.103048747</v>
          </cell>
          <cell r="E6058">
            <v>0.87423428599999997</v>
          </cell>
          <cell r="F6058" t="str">
            <v>27.3 ± 3.0</v>
          </cell>
          <cell r="G6058" t="str">
            <v>31.6 ± 1.6</v>
          </cell>
          <cell r="H6058">
            <v>0.103048747</v>
          </cell>
        </row>
        <row r="6059">
          <cell r="B6059" t="str">
            <v>Tmbim6</v>
          </cell>
          <cell r="C6059" t="str">
            <v>bax inhibitor 1</v>
          </cell>
          <cell r="D6059">
            <v>-0.103039664</v>
          </cell>
          <cell r="E6059">
            <v>0.84737535799999997</v>
          </cell>
          <cell r="F6059" t="str">
            <v>446.9 ± 18.4</v>
          </cell>
          <cell r="G6059" t="str">
            <v>450.0 ± 23.3</v>
          </cell>
          <cell r="H6059">
            <v>0.103039664</v>
          </cell>
        </row>
        <row r="6060">
          <cell r="B6060" t="str">
            <v>D130020L05Rik</v>
          </cell>
          <cell r="C6060" t="str">
            <v>RIKEN cDNA D130020L05 gene</v>
          </cell>
          <cell r="D6060">
            <v>0.103019814</v>
          </cell>
          <cell r="E6060">
            <v>0.90899887800000001</v>
          </cell>
          <cell r="F6060" t="str">
            <v>25.5 ± 2.5</v>
          </cell>
          <cell r="G6060" t="str">
            <v>29.7 ± 3.9</v>
          </cell>
          <cell r="H6060">
            <v>0.103019814</v>
          </cell>
        </row>
        <row r="6061">
          <cell r="B6061" t="str">
            <v>Zmynd15</v>
          </cell>
          <cell r="C6061" t="str">
            <v>zinc finger MYND domain-containing protein 15</v>
          </cell>
          <cell r="D6061">
            <v>0.10298929599999999</v>
          </cell>
          <cell r="E6061">
            <v>0.94651355800000003</v>
          </cell>
          <cell r="F6061" t="str">
            <v>6.8 ± 1.4</v>
          </cell>
          <cell r="G6061" t="str">
            <v>7.8 ± 1.7</v>
          </cell>
          <cell r="H6061">
            <v>0.10298929599999999</v>
          </cell>
        </row>
        <row r="6062">
          <cell r="B6062" t="str">
            <v>Jmjd7</v>
          </cell>
          <cell r="C6062" t="str">
            <v>jmjC domain-containing protein 7</v>
          </cell>
          <cell r="D6062">
            <v>0.10294589799999999</v>
          </cell>
          <cell r="E6062">
            <v>0.92236767799999997</v>
          </cell>
          <cell r="F6062" t="str">
            <v>21.3 ± 2.5</v>
          </cell>
          <cell r="G6062" t="str">
            <v>24.7 ± 1.7</v>
          </cell>
          <cell r="H6062">
            <v>0.10294589799999999</v>
          </cell>
        </row>
        <row r="6063">
          <cell r="B6063" t="str">
            <v>Slc35b2</v>
          </cell>
          <cell r="C6063" t="str">
            <v>adenosine 3'-phospho 5'-phosphosulfate transporter 1</v>
          </cell>
          <cell r="D6063">
            <v>0.102865782</v>
          </cell>
          <cell r="E6063">
            <v>0.86540610200000001</v>
          </cell>
          <cell r="F6063" t="str">
            <v>55.2 ± 7.1</v>
          </cell>
          <cell r="G6063" t="str">
            <v>63.9 ± 5.4</v>
          </cell>
          <cell r="H6063">
            <v>0.102865782</v>
          </cell>
        </row>
        <row r="6064">
          <cell r="B6064" t="str">
            <v>Eps15</v>
          </cell>
          <cell r="C6064" t="str">
            <v>epidermal growth factor receptor substrate 15 isoform X4</v>
          </cell>
          <cell r="D6064">
            <v>0.102857192</v>
          </cell>
          <cell r="E6064">
            <v>0.86209022999999996</v>
          </cell>
          <cell r="F6064" t="str">
            <v>26.7 ± 3.2</v>
          </cell>
          <cell r="G6064" t="str">
            <v>30.9 ± 1.4</v>
          </cell>
          <cell r="H6064">
            <v>0.102857192</v>
          </cell>
        </row>
        <row r="6065">
          <cell r="B6065" t="str">
            <v>Aqr</v>
          </cell>
          <cell r="C6065" t="str">
            <v>intron-binding protein aquarius isoform b</v>
          </cell>
          <cell r="D6065">
            <v>0.102842194</v>
          </cell>
          <cell r="E6065">
            <v>0.84679037000000001</v>
          </cell>
          <cell r="F6065" t="str">
            <v>42.4 ± 3.0</v>
          </cell>
          <cell r="G6065" t="str">
            <v>49.0 ± 1.1</v>
          </cell>
          <cell r="H6065">
            <v>0.102842194</v>
          </cell>
        </row>
        <row r="6066">
          <cell r="B6066" t="str">
            <v>Ttll12</v>
          </cell>
          <cell r="C6066" t="str">
            <v>tubulin--tyrosine ligase-like protein 12</v>
          </cell>
          <cell r="D6066">
            <v>-0.102816835</v>
          </cell>
          <cell r="E6066">
            <v>0.89293716999999995</v>
          </cell>
          <cell r="F6066" t="str">
            <v>29.0 ± 4.2</v>
          </cell>
          <cell r="G6066" t="str">
            <v>29.1 ± 4.4</v>
          </cell>
          <cell r="H6066">
            <v>0.102816835</v>
          </cell>
        </row>
        <row r="6067">
          <cell r="B6067" t="str">
            <v>Thg1l</v>
          </cell>
          <cell r="C6067" t="str">
            <v>probable tRNA(His) guanylyltransferase isoform X1</v>
          </cell>
          <cell r="D6067">
            <v>-0.10280325799999999</v>
          </cell>
          <cell r="E6067">
            <v>0.94092791799999997</v>
          </cell>
          <cell r="F6067" t="str">
            <v>9.2 ± 1.4</v>
          </cell>
          <cell r="G6067" t="str">
            <v>9.4 ± 0.8</v>
          </cell>
          <cell r="H6067">
            <v>0.10280325799999999</v>
          </cell>
        </row>
        <row r="6068">
          <cell r="B6068" t="str">
            <v>Zfp579</v>
          </cell>
          <cell r="C6068" t="str">
            <v>zinc finger protein 579</v>
          </cell>
          <cell r="D6068">
            <v>-0.10270773800000001</v>
          </cell>
          <cell r="E6068">
            <v>0.93807556700000005</v>
          </cell>
          <cell r="F6068" t="str">
            <v>8.2 ± 0.5</v>
          </cell>
          <cell r="G6068" t="str">
            <v>8.3 ± 0.9</v>
          </cell>
          <cell r="H6068">
            <v>0.10270773800000001</v>
          </cell>
        </row>
        <row r="6069">
          <cell r="B6069" t="str">
            <v>Pno1</v>
          </cell>
          <cell r="C6069" t="str">
            <v>RNA-binding protein PNO1</v>
          </cell>
          <cell r="D6069">
            <v>0.102658844</v>
          </cell>
          <cell r="E6069">
            <v>0.90309921100000001</v>
          </cell>
          <cell r="F6069" t="str">
            <v>42.6 ± 4.8</v>
          </cell>
          <cell r="G6069" t="str">
            <v>49.6 ± 4.1</v>
          </cell>
          <cell r="H6069">
            <v>0.102658844</v>
          </cell>
        </row>
        <row r="6070">
          <cell r="B6070" t="str">
            <v>Ears2</v>
          </cell>
          <cell r="C6070" t="str">
            <v>probable glutamate--tRNA ligase, mitochondrial isoform X1</v>
          </cell>
          <cell r="D6070">
            <v>-0.102589686</v>
          </cell>
          <cell r="E6070">
            <v>0.94050264400000005</v>
          </cell>
          <cell r="F6070" t="str">
            <v>10.7 ± 1.2</v>
          </cell>
          <cell r="G6070" t="str">
            <v>10.9 ± 0.9</v>
          </cell>
          <cell r="H6070">
            <v>0.102589686</v>
          </cell>
        </row>
        <row r="6071">
          <cell r="B6071" t="str">
            <v>Dennd6b</v>
          </cell>
          <cell r="C6071" t="str">
            <v>protein DENND6B</v>
          </cell>
          <cell r="D6071">
            <v>-0.10256538</v>
          </cell>
          <cell r="E6071">
            <v>0.92375174500000001</v>
          </cell>
          <cell r="F6071" t="str">
            <v>7.3 ± 0.8</v>
          </cell>
          <cell r="G6071" t="str">
            <v>7.4 ± 0.5</v>
          </cell>
          <cell r="H6071">
            <v>0.10256538</v>
          </cell>
        </row>
        <row r="6072">
          <cell r="B6072" t="str">
            <v>Sh3bp2</v>
          </cell>
          <cell r="C6072" t="str">
            <v>SH3 domain-binding protein 2 isoform b</v>
          </cell>
          <cell r="D6072">
            <v>0.10253430700000001</v>
          </cell>
          <cell r="E6072">
            <v>0.92523173000000003</v>
          </cell>
          <cell r="F6072" t="str">
            <v>8.4 ± 1.0</v>
          </cell>
          <cell r="G6072" t="str">
            <v>9.8 ± 0.5</v>
          </cell>
          <cell r="H6072">
            <v>0.10253430700000001</v>
          </cell>
        </row>
        <row r="6073">
          <cell r="B6073" t="str">
            <v>Anapc16</v>
          </cell>
          <cell r="C6073" t="str">
            <v>anaphase-promoting complex subunit 16</v>
          </cell>
          <cell r="D6073">
            <v>-0.102523289</v>
          </cell>
          <cell r="E6073">
            <v>0.89877118</v>
          </cell>
          <cell r="F6073" t="str">
            <v>77.6 ± 8.8</v>
          </cell>
          <cell r="G6073" t="str">
            <v>77.3 ± 8.3</v>
          </cell>
          <cell r="H6073">
            <v>0.102523289</v>
          </cell>
        </row>
        <row r="6074">
          <cell r="B6074" t="str">
            <v>Zfp39</v>
          </cell>
          <cell r="C6074" t="str">
            <v>zinc finger protein 39</v>
          </cell>
          <cell r="D6074">
            <v>0.102446607</v>
          </cell>
          <cell r="E6074">
            <v>0.93655686900000001</v>
          </cell>
          <cell r="F6074" t="str">
            <v>6.0 ± 0.8</v>
          </cell>
          <cell r="G6074" t="str">
            <v>6.9 ± 0.5</v>
          </cell>
          <cell r="H6074">
            <v>0.102446607</v>
          </cell>
        </row>
        <row r="6075">
          <cell r="B6075" t="str">
            <v>Arl6</v>
          </cell>
          <cell r="C6075" t="str">
            <v>ADP-ribosylation factor-like protein 6 isoform X1</v>
          </cell>
          <cell r="D6075">
            <v>0.102391248</v>
          </cell>
          <cell r="E6075">
            <v>0.89306061800000003</v>
          </cell>
          <cell r="F6075" t="str">
            <v>42.5 ± 1.8</v>
          </cell>
          <cell r="G6075" t="str">
            <v>49.4 ± 4.8</v>
          </cell>
          <cell r="H6075">
            <v>0.102391248</v>
          </cell>
        </row>
        <row r="6076">
          <cell r="B6076" t="str">
            <v>Leng1</v>
          </cell>
          <cell r="C6076" t="str">
            <v>leukocyte receptor cluster member 1 homolog</v>
          </cell>
          <cell r="D6076">
            <v>0.102349853</v>
          </cell>
          <cell r="E6076">
            <v>0.92085975900000006</v>
          </cell>
          <cell r="F6076" t="str">
            <v>13.0 ± 0.7</v>
          </cell>
          <cell r="G6076" t="str">
            <v>15.1 ± 1.2</v>
          </cell>
          <cell r="H6076">
            <v>0.102349853</v>
          </cell>
        </row>
        <row r="6077">
          <cell r="B6077" t="str">
            <v>Cecr5</v>
          </cell>
          <cell r="C6077" t="str">
            <v>cat eye syndrome critical region protein 5 homolog isoform X5</v>
          </cell>
          <cell r="D6077">
            <v>-0.102325926</v>
          </cell>
          <cell r="E6077">
            <v>0.94524214399999995</v>
          </cell>
          <cell r="F6077" t="str">
            <v>15.8 ± 1.2</v>
          </cell>
          <cell r="G6077" t="str">
            <v>16.0 ± 5.0</v>
          </cell>
          <cell r="H6077">
            <v>0.102325926</v>
          </cell>
        </row>
        <row r="6078">
          <cell r="B6078" t="str">
            <v>Cdc23</v>
          </cell>
          <cell r="C6078" t="str">
            <v>cell division cycle protein 23 homolog isoform X1</v>
          </cell>
          <cell r="D6078">
            <v>0.102306412</v>
          </cell>
          <cell r="E6078">
            <v>0.87227098999999997</v>
          </cell>
          <cell r="F6078" t="str">
            <v>26.5 ± 2.5</v>
          </cell>
          <cell r="G6078" t="str">
            <v>30.7 ± 3.5</v>
          </cell>
          <cell r="H6078">
            <v>0.102306412</v>
          </cell>
        </row>
        <row r="6079">
          <cell r="B6079" t="str">
            <v>Ccdc6</v>
          </cell>
          <cell r="C6079" t="str">
            <v>coiled-coil domain-containing protein 6 isoform X2</v>
          </cell>
          <cell r="D6079">
            <v>-0.102283501</v>
          </cell>
          <cell r="E6079">
            <v>0.86819629399999998</v>
          </cell>
          <cell r="F6079" t="str">
            <v>29.2 ± 3.0</v>
          </cell>
          <cell r="G6079" t="str">
            <v>29.4 ± 1.8</v>
          </cell>
          <cell r="H6079">
            <v>0.102283501</v>
          </cell>
        </row>
        <row r="6080">
          <cell r="B6080" t="str">
            <v>Tyw1</v>
          </cell>
          <cell r="C6080" t="str">
            <v>S-adenosyl-L-methionine-dependent tRNA 4-demethylwyosine synthase isoform X2</v>
          </cell>
          <cell r="D6080">
            <v>0.10227533599999999</v>
          </cell>
          <cell r="E6080">
            <v>0.88041387199999999</v>
          </cell>
          <cell r="F6080" t="str">
            <v>23.1 ± 2.8</v>
          </cell>
          <cell r="G6080" t="str">
            <v>26.7 ± 1.6</v>
          </cell>
          <cell r="H6080">
            <v>0.10227533599999999</v>
          </cell>
        </row>
        <row r="6081">
          <cell r="B6081" t="str">
            <v>Ppm1j</v>
          </cell>
          <cell r="C6081" t="str">
            <v>protein phosphatase 1J isoform X2</v>
          </cell>
          <cell r="D6081">
            <v>-0.102231849</v>
          </cell>
          <cell r="E6081">
            <v>0.91153241699999998</v>
          </cell>
          <cell r="F6081" t="str">
            <v>36.6 ± 7.0</v>
          </cell>
          <cell r="G6081" t="str">
            <v>36.7 ± 4.6</v>
          </cell>
          <cell r="H6081">
            <v>0.102231849</v>
          </cell>
        </row>
        <row r="6082">
          <cell r="B6082" t="str">
            <v>Tmem231</v>
          </cell>
          <cell r="C6082" t="str">
            <v>transmembrane protein 231 isoform X2</v>
          </cell>
          <cell r="D6082">
            <v>-0.102204421</v>
          </cell>
          <cell r="E6082">
            <v>0.90883071699999995</v>
          </cell>
          <cell r="F6082" t="str">
            <v>23.6 ± 2.8</v>
          </cell>
          <cell r="G6082" t="str">
            <v>23.7 ± 4.5</v>
          </cell>
          <cell r="H6082">
            <v>0.102204421</v>
          </cell>
        </row>
        <row r="6083">
          <cell r="B6083" t="str">
            <v>Mcm10</v>
          </cell>
          <cell r="C6083" t="str">
            <v>protein MCM10 homolog isoform X1</v>
          </cell>
          <cell r="D6083">
            <v>0.102171052</v>
          </cell>
          <cell r="E6083">
            <v>0.89461684100000005</v>
          </cell>
          <cell r="F6083" t="str">
            <v>26.8 ± 2.5</v>
          </cell>
          <cell r="G6083" t="str">
            <v>31.2 ± 2.2</v>
          </cell>
          <cell r="H6083">
            <v>0.102171052</v>
          </cell>
        </row>
        <row r="6084">
          <cell r="B6084" t="str">
            <v>St6gal1</v>
          </cell>
          <cell r="C6084" t="str">
            <v>beta-galactoside alpha-2,6-sialyltransferase 1</v>
          </cell>
          <cell r="D6084">
            <v>-0.102141012</v>
          </cell>
          <cell r="E6084">
            <v>0.94009367300000002</v>
          </cell>
          <cell r="F6084" t="str">
            <v>29.1 ± 13.0</v>
          </cell>
          <cell r="G6084" t="str">
            <v>28.6 ± 4.8</v>
          </cell>
          <cell r="H6084">
            <v>0.102141012</v>
          </cell>
        </row>
        <row r="6085">
          <cell r="B6085" t="str">
            <v>Pkig</v>
          </cell>
          <cell r="C6085" t="str">
            <v>cAMP-dependent protein kinase inhibitor gamma isoform X1</v>
          </cell>
          <cell r="D6085">
            <v>0.102139084</v>
          </cell>
          <cell r="E6085">
            <v>0.89346749400000003</v>
          </cell>
          <cell r="F6085" t="str">
            <v>63.1 ± 4.8</v>
          </cell>
          <cell r="G6085" t="str">
            <v>73.2 ± 8.8</v>
          </cell>
          <cell r="H6085">
            <v>0.102139084</v>
          </cell>
        </row>
        <row r="6086">
          <cell r="B6086" t="str">
            <v>Snrnp200</v>
          </cell>
          <cell r="C6086" t="str">
            <v>U5 small nuclear ribonucleoprotein 200 kDa helicase isoform X1</v>
          </cell>
          <cell r="D6086">
            <v>0.102115628</v>
          </cell>
          <cell r="E6086">
            <v>0.84651659199999996</v>
          </cell>
          <cell r="F6086" t="str">
            <v>86.6 ± 8.6</v>
          </cell>
          <cell r="G6086" t="str">
            <v>100.2 ± 5.2</v>
          </cell>
          <cell r="H6086">
            <v>0.102115628</v>
          </cell>
        </row>
        <row r="6087">
          <cell r="B6087" t="str">
            <v>Tmem121</v>
          </cell>
          <cell r="C6087" t="str">
            <v>transmembrane protein 121 isoform X1</v>
          </cell>
          <cell r="D6087">
            <v>0.102095599</v>
          </cell>
          <cell r="E6087">
            <v>0.93521270999999995</v>
          </cell>
          <cell r="F6087" t="str">
            <v>21.5 ± 1.7</v>
          </cell>
          <cell r="G6087" t="str">
            <v>25.0 ± 6.4</v>
          </cell>
          <cell r="H6087">
            <v>0.102095599</v>
          </cell>
        </row>
        <row r="6088">
          <cell r="B6088" t="str">
            <v>Rab23</v>
          </cell>
          <cell r="C6088" t="str">
            <v>ras-related protein Rab-23 isoform X1</v>
          </cell>
          <cell r="D6088">
            <v>-0.102088305</v>
          </cell>
          <cell r="E6088">
            <v>0.93530711600000005</v>
          </cell>
          <cell r="F6088" t="str">
            <v>6.1 ± 0.9</v>
          </cell>
          <cell r="G6088" t="str">
            <v>6.1 ± 1.0</v>
          </cell>
          <cell r="H6088">
            <v>0.102088305</v>
          </cell>
        </row>
        <row r="6089">
          <cell r="B6089" t="str">
            <v>Dgcr8</v>
          </cell>
          <cell r="C6089" t="str">
            <v>microprocessor complex subunit DGCR8 isoform X1</v>
          </cell>
          <cell r="D6089">
            <v>0.102042967</v>
          </cell>
          <cell r="E6089">
            <v>0.85786925300000005</v>
          </cell>
          <cell r="F6089" t="str">
            <v>43.3 ± 3.3</v>
          </cell>
          <cell r="G6089" t="str">
            <v>50.2 ± 1.3</v>
          </cell>
          <cell r="H6089">
            <v>0.102042967</v>
          </cell>
        </row>
        <row r="6090">
          <cell r="B6090" t="str">
            <v>Kifc5b</v>
          </cell>
          <cell r="C6090" t="str">
            <v>kinesin family member C5B</v>
          </cell>
          <cell r="D6090">
            <v>-0.102034312</v>
          </cell>
          <cell r="E6090">
            <v>0.92431962099999998</v>
          </cell>
          <cell r="F6090" t="str">
            <v>12.4 ± 1.8</v>
          </cell>
          <cell r="G6090" t="str">
            <v>12.5 ± 1.8</v>
          </cell>
          <cell r="H6090">
            <v>0.102034312</v>
          </cell>
        </row>
        <row r="6091">
          <cell r="B6091" t="str">
            <v>Kansl1</v>
          </cell>
          <cell r="C6091" t="str">
            <v>KAT8 regulatory NSL complex subunit 1 isoform X3</v>
          </cell>
          <cell r="D6091">
            <v>0.102026938</v>
          </cell>
          <cell r="E6091">
            <v>0.88411074599999995</v>
          </cell>
          <cell r="F6091" t="str">
            <v>46.0 ± 4.6</v>
          </cell>
          <cell r="G6091" t="str">
            <v>53.5 ± 3.3</v>
          </cell>
          <cell r="H6091">
            <v>0.102026938</v>
          </cell>
        </row>
        <row r="6092">
          <cell r="B6092" t="str">
            <v>Rpl23</v>
          </cell>
          <cell r="C6092" t="str">
            <v>60S ribosomal protein L23</v>
          </cell>
          <cell r="D6092">
            <v>-0.102021265</v>
          </cell>
          <cell r="E6092">
            <v>0.92638708199999997</v>
          </cell>
          <cell r="F6092" t="str">
            <v>760.1 ± 194.6</v>
          </cell>
          <cell r="G6092" t="str">
            <v>772.7 ± 46.6</v>
          </cell>
          <cell r="H6092">
            <v>0.102021265</v>
          </cell>
        </row>
        <row r="6093">
          <cell r="B6093" t="str">
            <v>Nup43</v>
          </cell>
          <cell r="C6093" t="str">
            <v>nucleoporin Nup43</v>
          </cell>
          <cell r="D6093">
            <v>0.10195428099999999</v>
          </cell>
          <cell r="E6093">
            <v>0.91263982099999996</v>
          </cell>
          <cell r="F6093" t="str">
            <v>55.9 ± 8.7</v>
          </cell>
          <cell r="G6093" t="str">
            <v>65.4 ± 3.8</v>
          </cell>
          <cell r="H6093">
            <v>0.10195428099999999</v>
          </cell>
        </row>
        <row r="6094">
          <cell r="B6094" t="str">
            <v>Nucb2</v>
          </cell>
          <cell r="C6094" t="str">
            <v>nucleobindin-2 precursor</v>
          </cell>
          <cell r="D6094">
            <v>0.101946571</v>
          </cell>
          <cell r="E6094">
            <v>0.93398137199999998</v>
          </cell>
          <cell r="F6094" t="str">
            <v>16.4 ± 1.6</v>
          </cell>
          <cell r="G6094" t="str">
            <v>19.0 ± 4.1</v>
          </cell>
          <cell r="H6094">
            <v>0.101946571</v>
          </cell>
        </row>
        <row r="6095">
          <cell r="B6095" t="str">
            <v>Mfsd4a</v>
          </cell>
          <cell r="C6095" t="str">
            <v>major facilitator superfamily domain containing 4A</v>
          </cell>
          <cell r="D6095">
            <v>0.101861602</v>
          </cell>
          <cell r="E6095">
            <v>0.93807556700000005</v>
          </cell>
          <cell r="F6095" t="str">
            <v>9.5 ± 2.4</v>
          </cell>
          <cell r="G6095" t="str">
            <v>11.0 ± 1.0</v>
          </cell>
          <cell r="H6095">
            <v>0.101861602</v>
          </cell>
        </row>
        <row r="6096">
          <cell r="B6096" t="str">
            <v>Srrm1</v>
          </cell>
          <cell r="C6096" t="str">
            <v>serine/arginine repetitive matrix protein 1 isoform 2</v>
          </cell>
          <cell r="D6096">
            <v>-0.101770008</v>
          </cell>
          <cell r="E6096">
            <v>0.88647266899999999</v>
          </cell>
          <cell r="F6096" t="str">
            <v>26.7 ± 3.7</v>
          </cell>
          <cell r="G6096" t="str">
            <v>26.4 ± 2.0</v>
          </cell>
          <cell r="H6096">
            <v>0.101770008</v>
          </cell>
        </row>
        <row r="6097">
          <cell r="B6097" t="str">
            <v>Ikbkap</v>
          </cell>
          <cell r="C6097" t="str">
            <v>elongator complex protein 1</v>
          </cell>
          <cell r="D6097">
            <v>0.10173460500000001</v>
          </cell>
          <cell r="E6097">
            <v>0.86016554499999998</v>
          </cell>
          <cell r="F6097" t="str">
            <v>22.5 ± 2.3</v>
          </cell>
          <cell r="G6097" t="str">
            <v>26.1 ± 1.3</v>
          </cell>
          <cell r="H6097">
            <v>0.10173460500000001</v>
          </cell>
        </row>
        <row r="6098">
          <cell r="B6098" t="str">
            <v>Zfp128</v>
          </cell>
          <cell r="C6098" t="str">
            <v>zinc finger protein 8</v>
          </cell>
          <cell r="D6098">
            <v>0.101723789</v>
          </cell>
          <cell r="E6098">
            <v>0.949163376</v>
          </cell>
          <cell r="F6098" t="str">
            <v>3.4 ± 0.6</v>
          </cell>
          <cell r="G6098" t="str">
            <v>3.9 ± 0.2</v>
          </cell>
          <cell r="H6098">
            <v>0.101723789</v>
          </cell>
        </row>
        <row r="6099">
          <cell r="B6099" t="str">
            <v>Atf7ip</v>
          </cell>
          <cell r="C6099" t="str">
            <v>activating transcription factor 7-interacting protein 1 isoform X2</v>
          </cell>
          <cell r="D6099">
            <v>-0.101688907</v>
          </cell>
          <cell r="E6099">
            <v>0.90663123000000001</v>
          </cell>
          <cell r="F6099" t="str">
            <v>11.4 ± 2.3</v>
          </cell>
          <cell r="G6099" t="str">
            <v>11.4 ± 1.8</v>
          </cell>
          <cell r="H6099">
            <v>0.101688907</v>
          </cell>
        </row>
        <row r="6100">
          <cell r="B6100" t="str">
            <v>Trappc12</v>
          </cell>
          <cell r="C6100" t="str">
            <v>trafficking protein particle complex subunit 12 isoform X2</v>
          </cell>
          <cell r="D6100">
            <v>0.101667431</v>
          </cell>
          <cell r="E6100">
            <v>0.87423428599999997</v>
          </cell>
          <cell r="F6100" t="str">
            <v>48.2 ± 3.8</v>
          </cell>
          <cell r="G6100" t="str">
            <v>56.2 ± 3.2</v>
          </cell>
          <cell r="H6100">
            <v>0.101667431</v>
          </cell>
        </row>
        <row r="6101">
          <cell r="B6101" t="str">
            <v>Rnf11</v>
          </cell>
          <cell r="C6101" t="str">
            <v>RING finger protein 11</v>
          </cell>
          <cell r="D6101">
            <v>-0.10162467</v>
          </cell>
          <cell r="E6101">
            <v>0.88405490200000003</v>
          </cell>
          <cell r="F6101" t="str">
            <v>58.2 ± 3.7</v>
          </cell>
          <cell r="G6101" t="str">
            <v>58.8 ± 3.0</v>
          </cell>
          <cell r="H6101">
            <v>0.10162467</v>
          </cell>
        </row>
        <row r="6102">
          <cell r="B6102" t="str">
            <v>Smtn</v>
          </cell>
          <cell r="C6102" t="str">
            <v>smoothelin isoform X2</v>
          </cell>
          <cell r="D6102">
            <v>-0.101621367</v>
          </cell>
          <cell r="E6102">
            <v>0.86482815899999999</v>
          </cell>
          <cell r="F6102" t="str">
            <v>73.4 ± 4.1</v>
          </cell>
          <cell r="G6102" t="str">
            <v>74.6 ± 7.0</v>
          </cell>
          <cell r="H6102">
            <v>0.101621367</v>
          </cell>
        </row>
        <row r="6103">
          <cell r="B6103" t="str">
            <v>Taf4</v>
          </cell>
          <cell r="C6103" t="str">
            <v>TATA-box binding protein associated factor 4</v>
          </cell>
          <cell r="D6103">
            <v>-0.101593461</v>
          </cell>
          <cell r="E6103">
            <v>0.91598000099999999</v>
          </cell>
          <cell r="F6103" t="str">
            <v>9.3 ± 1.7</v>
          </cell>
          <cell r="G6103" t="str">
            <v>9.3 ± 0.2</v>
          </cell>
          <cell r="H6103">
            <v>0.101593461</v>
          </cell>
        </row>
        <row r="6104">
          <cell r="B6104" t="str">
            <v>Esyt2</v>
          </cell>
          <cell r="C6104" t="str">
            <v>extended synaptotagmin-2 isoform X6</v>
          </cell>
          <cell r="D6104">
            <v>0.101471144</v>
          </cell>
          <cell r="E6104">
            <v>0.87115204999999996</v>
          </cell>
          <cell r="F6104" t="str">
            <v>108.1 ± 12.4</v>
          </cell>
          <cell r="G6104" t="str">
            <v>125.7 ± 2.2</v>
          </cell>
          <cell r="H6104">
            <v>0.101471144</v>
          </cell>
        </row>
        <row r="6105">
          <cell r="B6105" t="str">
            <v>Tada3</v>
          </cell>
          <cell r="C6105" t="str">
            <v>transcriptional adapter 3 isoform X1</v>
          </cell>
          <cell r="D6105">
            <v>-0.10145401499999999</v>
          </cell>
          <cell r="E6105">
            <v>0.92362282900000003</v>
          </cell>
          <cell r="F6105" t="str">
            <v>28.2 ± 5.0</v>
          </cell>
          <cell r="G6105" t="str">
            <v>28.3 ± 5.7</v>
          </cell>
          <cell r="H6105">
            <v>0.10145401499999999</v>
          </cell>
        </row>
        <row r="6106">
          <cell r="B6106" t="str">
            <v>Fam160a2</v>
          </cell>
          <cell r="C6106" t="str">
            <v>FTS and Hook-interacting protein isoform X2</v>
          </cell>
          <cell r="D6106">
            <v>0.10142876200000001</v>
          </cell>
          <cell r="E6106">
            <v>0.880801944</v>
          </cell>
          <cell r="F6106" t="str">
            <v>7.0 ± 0.8</v>
          </cell>
          <cell r="G6106" t="str">
            <v>8.1 ± 0.4</v>
          </cell>
          <cell r="H6106">
            <v>0.10142876200000001</v>
          </cell>
        </row>
        <row r="6107">
          <cell r="B6107" t="str">
            <v>Rffl</v>
          </cell>
          <cell r="C6107" t="str">
            <v>E3 ubiquitin-protein ligase rififylin isoform X1</v>
          </cell>
          <cell r="D6107">
            <v>0.101390622</v>
          </cell>
          <cell r="E6107">
            <v>0.89692910000000003</v>
          </cell>
          <cell r="F6107" t="str">
            <v>16.2 ± 0.6</v>
          </cell>
          <cell r="G6107" t="str">
            <v>18.8 ± 1.5</v>
          </cell>
          <cell r="H6107">
            <v>0.101390622</v>
          </cell>
        </row>
        <row r="6108">
          <cell r="B6108" t="str">
            <v>Rheb</v>
          </cell>
          <cell r="C6108" t="str">
            <v>GTP-binding protein Rheb precursor</v>
          </cell>
          <cell r="D6108">
            <v>-0.10138515300000001</v>
          </cell>
          <cell r="E6108">
            <v>0.88132885100000002</v>
          </cell>
          <cell r="F6108" t="str">
            <v>89.5 ± 18.0</v>
          </cell>
          <cell r="G6108" t="str">
            <v>89.6 ± 8.2</v>
          </cell>
          <cell r="H6108">
            <v>0.10138515300000001</v>
          </cell>
        </row>
        <row r="6109">
          <cell r="B6109" t="str">
            <v>Prkce</v>
          </cell>
          <cell r="C6109" t="str">
            <v>protein kinase C epsilon type isoform X1</v>
          </cell>
          <cell r="D6109">
            <v>-0.101311083</v>
          </cell>
          <cell r="E6109">
            <v>0.92085975900000006</v>
          </cell>
          <cell r="F6109" t="str">
            <v>5.1 ± 0.5</v>
          </cell>
          <cell r="G6109" t="str">
            <v>5.1 ± 0.1</v>
          </cell>
          <cell r="H6109">
            <v>0.101311083</v>
          </cell>
        </row>
        <row r="6110">
          <cell r="B6110" t="str">
            <v>Mgat4b</v>
          </cell>
          <cell r="C6110" t="str">
            <v>alpha-1,3-mannosyl-glycoprotein 4-beta-N-acetylglucosaminyltransferase B precursor</v>
          </cell>
          <cell r="D6110">
            <v>-0.101255092</v>
          </cell>
          <cell r="E6110">
            <v>0.91745423999999998</v>
          </cell>
          <cell r="F6110" t="str">
            <v>49.8 ± 15.0</v>
          </cell>
          <cell r="G6110" t="str">
            <v>49.7 ± 5.7</v>
          </cell>
          <cell r="H6110">
            <v>0.101255092</v>
          </cell>
        </row>
        <row r="6111">
          <cell r="B6111" t="str">
            <v>Rpa3</v>
          </cell>
          <cell r="C6111" t="str">
            <v>replication protein A 14 kDa subunit</v>
          </cell>
          <cell r="D6111">
            <v>0.101201345</v>
          </cell>
          <cell r="E6111">
            <v>0.93460753299999999</v>
          </cell>
          <cell r="F6111" t="str">
            <v>54.7 ± 7.2</v>
          </cell>
          <cell r="G6111" t="str">
            <v>63.6 ± 12.1</v>
          </cell>
          <cell r="H6111">
            <v>0.101201345</v>
          </cell>
        </row>
        <row r="6112">
          <cell r="B6112" t="str">
            <v>Trappc6a</v>
          </cell>
          <cell r="C6112" t="str">
            <v>trafficking protein particle complex subunit 6A isoform b</v>
          </cell>
          <cell r="D6112">
            <v>-0.101142447</v>
          </cell>
          <cell r="E6112">
            <v>0.92085524100000005</v>
          </cell>
          <cell r="F6112" t="str">
            <v>64.5 ± 7.4</v>
          </cell>
          <cell r="G6112" t="str">
            <v>65.2 ± 7.9</v>
          </cell>
          <cell r="H6112">
            <v>0.101142447</v>
          </cell>
        </row>
        <row r="6113">
          <cell r="B6113" t="str">
            <v>Scpep1</v>
          </cell>
          <cell r="C6113" t="str">
            <v>retinoid-inducible serine carboxypeptidase precursor</v>
          </cell>
          <cell r="D6113">
            <v>-0.101093868</v>
          </cell>
          <cell r="E6113">
            <v>0.870434924</v>
          </cell>
          <cell r="F6113" t="str">
            <v>122.6 ± 14.1</v>
          </cell>
          <cell r="G6113" t="str">
            <v>123.1 ± 15.3</v>
          </cell>
          <cell r="H6113">
            <v>0.101093868</v>
          </cell>
        </row>
        <row r="6114">
          <cell r="B6114" t="str">
            <v>Fmr1</v>
          </cell>
          <cell r="C6114" t="str">
            <v>synaptic functional regulator FMR1 isoform 2</v>
          </cell>
          <cell r="D6114">
            <v>0.101061794</v>
          </cell>
          <cell r="E6114">
            <v>0.86245213799999998</v>
          </cell>
          <cell r="F6114" t="str">
            <v>38.5 ± 3.8</v>
          </cell>
          <cell r="G6114" t="str">
            <v>44.6 ± 2.3</v>
          </cell>
          <cell r="H6114">
            <v>0.101061794</v>
          </cell>
        </row>
        <row r="6115">
          <cell r="B6115" t="str">
            <v>Ankra2</v>
          </cell>
          <cell r="C6115" t="str">
            <v>ankyrin repeat family A protein 2 isoform X1</v>
          </cell>
          <cell r="D6115">
            <v>0.10104977399999999</v>
          </cell>
          <cell r="E6115">
            <v>0.92664442700000005</v>
          </cell>
          <cell r="F6115" t="str">
            <v>13.8 ± 0.7</v>
          </cell>
          <cell r="G6115" t="str">
            <v>15.9 ± 0.8</v>
          </cell>
          <cell r="H6115">
            <v>0.10104977399999999</v>
          </cell>
        </row>
        <row r="6116">
          <cell r="B6116" t="str">
            <v>Eme2</v>
          </cell>
          <cell r="C6116" t="str">
            <v>probable crossover junction endonuclease EME2</v>
          </cell>
          <cell r="D6116">
            <v>0.1010345</v>
          </cell>
          <cell r="E6116">
            <v>0.904852078</v>
          </cell>
          <cell r="F6116" t="str">
            <v>27.7 ± 1.5</v>
          </cell>
          <cell r="G6116" t="str">
            <v>32.1 ± 1.3</v>
          </cell>
          <cell r="H6116">
            <v>0.1010345</v>
          </cell>
        </row>
        <row r="6117">
          <cell r="B6117" t="str">
            <v>Mterf4</v>
          </cell>
          <cell r="C6117" t="str">
            <v>transcription termination factor 4, mitochondrial isoform 2</v>
          </cell>
          <cell r="D6117">
            <v>0.101012823</v>
          </cell>
          <cell r="E6117">
            <v>0.90066774199999999</v>
          </cell>
          <cell r="F6117" t="str">
            <v>34.9 ± 0.2</v>
          </cell>
          <cell r="G6117" t="str">
            <v>40.5 ± 2.7</v>
          </cell>
          <cell r="H6117">
            <v>0.101012823</v>
          </cell>
        </row>
        <row r="6118">
          <cell r="B6118" t="str">
            <v>Tbc1d23</v>
          </cell>
          <cell r="C6118" t="str">
            <v>TBC1 domain family member 23</v>
          </cell>
          <cell r="D6118">
            <v>0.101004388</v>
          </cell>
          <cell r="E6118">
            <v>0.85383397900000002</v>
          </cell>
          <cell r="F6118" t="str">
            <v>42.7 ± 1.7</v>
          </cell>
          <cell r="G6118" t="str">
            <v>49.5 ± 0.2</v>
          </cell>
          <cell r="H6118">
            <v>0.101004388</v>
          </cell>
        </row>
        <row r="6119">
          <cell r="B6119" t="str">
            <v>Eaf1</v>
          </cell>
          <cell r="C6119" t="str">
            <v>ELL-associated factor 1</v>
          </cell>
          <cell r="D6119">
            <v>0.101001616</v>
          </cell>
          <cell r="E6119">
            <v>0.91260379800000002</v>
          </cell>
          <cell r="F6119" t="str">
            <v>22.6 ± 4.7</v>
          </cell>
          <cell r="G6119" t="str">
            <v>26.0 ± 3.8</v>
          </cell>
          <cell r="H6119">
            <v>0.101001616</v>
          </cell>
        </row>
        <row r="6120">
          <cell r="B6120" t="str">
            <v>Morf4l1</v>
          </cell>
          <cell r="C6120" t="str">
            <v>mortality factor 4-like protein 1 isoform X1</v>
          </cell>
          <cell r="D6120">
            <v>0.10092232600000001</v>
          </cell>
          <cell r="E6120">
            <v>0.90613738899999996</v>
          </cell>
          <cell r="F6120" t="str">
            <v>21.0 ± 1.1</v>
          </cell>
          <cell r="G6120" t="str">
            <v>24.2 ± 1.0</v>
          </cell>
          <cell r="H6120">
            <v>0.10092232600000001</v>
          </cell>
        </row>
        <row r="6121">
          <cell r="B6121" t="str">
            <v>Mospd2</v>
          </cell>
          <cell r="C6121" t="str">
            <v>motile sperm domain-containing protein 2 isoform X5</v>
          </cell>
          <cell r="D6121">
            <v>0.100909534</v>
          </cell>
          <cell r="E6121">
            <v>0.89346749400000003</v>
          </cell>
          <cell r="F6121" t="str">
            <v>34.0 ± 1.0</v>
          </cell>
          <cell r="G6121" t="str">
            <v>39.4 ± 5.9</v>
          </cell>
          <cell r="H6121">
            <v>0.100909534</v>
          </cell>
        </row>
        <row r="6122">
          <cell r="B6122" t="str">
            <v>Dtx4</v>
          </cell>
          <cell r="C6122" t="str">
            <v>E3 ubiquitin-protein ligase DTX4 isoform X1</v>
          </cell>
          <cell r="D6122">
            <v>-0.100895055</v>
          </cell>
          <cell r="E6122">
            <v>0.91815479799999999</v>
          </cell>
          <cell r="F6122" t="str">
            <v>39.6 ± 8.6</v>
          </cell>
          <cell r="G6122" t="str">
            <v>39.7 ± 9.4</v>
          </cell>
          <cell r="H6122">
            <v>0.100895055</v>
          </cell>
        </row>
        <row r="6123">
          <cell r="B6123" t="str">
            <v>Ltn1</v>
          </cell>
          <cell r="C6123" t="str">
            <v>E3 ubiquitin-protein ligase listerin isoform X1</v>
          </cell>
          <cell r="D6123">
            <v>0.100835494</v>
          </cell>
          <cell r="E6123">
            <v>0.84776102600000003</v>
          </cell>
          <cell r="F6123" t="str">
            <v>34.0 ± 2.5</v>
          </cell>
          <cell r="G6123" t="str">
            <v>39.3 ± 0.2</v>
          </cell>
          <cell r="H6123">
            <v>0.100835494</v>
          </cell>
        </row>
        <row r="6124">
          <cell r="B6124" t="str">
            <v>Tmem33</v>
          </cell>
          <cell r="C6124" t="str">
            <v>transmembrane protein 33 isoform 1</v>
          </cell>
          <cell r="D6124">
            <v>0.100828536</v>
          </cell>
          <cell r="E6124">
            <v>0.87243770799999998</v>
          </cell>
          <cell r="F6124" t="str">
            <v>25.9 ± 4.8</v>
          </cell>
          <cell r="G6124" t="str">
            <v>29.8 ± 1.6</v>
          </cell>
          <cell r="H6124">
            <v>0.100828536</v>
          </cell>
        </row>
        <row r="6125">
          <cell r="B6125" t="str">
            <v>Egln2</v>
          </cell>
          <cell r="C6125" t="str">
            <v>egl nine homolog 2 isoform X1</v>
          </cell>
          <cell r="D6125">
            <v>-0.100753684</v>
          </cell>
          <cell r="E6125">
            <v>0.88870221100000002</v>
          </cell>
          <cell r="F6125" t="str">
            <v>49.2 ± 2.9</v>
          </cell>
          <cell r="G6125" t="str">
            <v>49.6 ± 6.9</v>
          </cell>
          <cell r="H6125">
            <v>0.100753684</v>
          </cell>
        </row>
        <row r="6126">
          <cell r="B6126" t="str">
            <v>Cyth2</v>
          </cell>
          <cell r="C6126" t="str">
            <v>cytohesin-2 isoform 2</v>
          </cell>
          <cell r="D6126">
            <v>-0.100746769</v>
          </cell>
          <cell r="E6126">
            <v>0.87622387300000004</v>
          </cell>
          <cell r="F6126" t="str">
            <v>45.3 ± 3.0</v>
          </cell>
          <cell r="G6126" t="str">
            <v>45.7 ± 3.1</v>
          </cell>
          <cell r="H6126">
            <v>0.100746769</v>
          </cell>
        </row>
        <row r="6127">
          <cell r="B6127" t="str">
            <v>Bbs12</v>
          </cell>
          <cell r="C6127" t="str">
            <v>Bardet-Biedl syndrome 12 protein homolog isoform X1</v>
          </cell>
          <cell r="D6127">
            <v>0.10068569500000001</v>
          </cell>
          <cell r="E6127">
            <v>0.90883071699999995</v>
          </cell>
          <cell r="F6127" t="str">
            <v>15.4 ± 0.6</v>
          </cell>
          <cell r="G6127" t="str">
            <v>17.8 ± 0.6</v>
          </cell>
          <cell r="H6127">
            <v>0.10068569500000001</v>
          </cell>
        </row>
        <row r="6128">
          <cell r="B6128" t="str">
            <v>B4galt5</v>
          </cell>
          <cell r="C6128" t="str">
            <v>beta-1,4-galactosyltransferase 5</v>
          </cell>
          <cell r="D6128">
            <v>0.100620908</v>
          </cell>
          <cell r="E6128">
            <v>0.90468757399999999</v>
          </cell>
          <cell r="F6128" t="str">
            <v>19.4 ± 3.7</v>
          </cell>
          <cell r="G6128" t="str">
            <v>22.3 ± 2.8</v>
          </cell>
          <cell r="H6128">
            <v>0.100620908</v>
          </cell>
        </row>
        <row r="6129">
          <cell r="B6129" t="str">
            <v>Cdc42bpg</v>
          </cell>
          <cell r="C6129" t="str">
            <v>serine/threonine-protein kinase MRCK gamma isoform X4</v>
          </cell>
          <cell r="D6129">
            <v>-0.10060602</v>
          </cell>
          <cell r="E6129">
            <v>0.90883071699999995</v>
          </cell>
          <cell r="F6129" t="str">
            <v>39.2 ± 11.4</v>
          </cell>
          <cell r="G6129" t="str">
            <v>39.2 ± 3.6</v>
          </cell>
          <cell r="H6129">
            <v>0.10060602</v>
          </cell>
        </row>
        <row r="6130">
          <cell r="B6130" t="str">
            <v>Ogg1</v>
          </cell>
          <cell r="C6130" t="str">
            <v>N-glycosylase/DNA lyase</v>
          </cell>
          <cell r="D6130">
            <v>-0.100585569</v>
          </cell>
          <cell r="E6130">
            <v>0.93225786600000005</v>
          </cell>
          <cell r="F6130" t="str">
            <v>17.8 ± 0.8</v>
          </cell>
          <cell r="G6130" t="str">
            <v>17.9 ± 2.8</v>
          </cell>
          <cell r="H6130">
            <v>0.100585569</v>
          </cell>
        </row>
        <row r="6131">
          <cell r="B6131" t="str">
            <v>Lonrf1</v>
          </cell>
          <cell r="C6131" t="str">
            <v>LON peptidase N-terminal domain and RING finger protein 1</v>
          </cell>
          <cell r="D6131">
            <v>0.10054334600000001</v>
          </cell>
          <cell r="E6131">
            <v>0.93955638500000005</v>
          </cell>
          <cell r="F6131" t="str">
            <v>4.0 ± 0.0</v>
          </cell>
          <cell r="G6131" t="str">
            <v>4.7 ± 0.4</v>
          </cell>
          <cell r="H6131">
            <v>0.10054334600000001</v>
          </cell>
        </row>
        <row r="6132">
          <cell r="B6132" t="str">
            <v>Cln5</v>
          </cell>
          <cell r="C6132" t="str">
            <v>ceroid-lipofuscinosis neuronal protein 5 homolog precursor</v>
          </cell>
          <cell r="D6132">
            <v>-0.100527513</v>
          </cell>
          <cell r="E6132">
            <v>0.92723050600000001</v>
          </cell>
          <cell r="F6132" t="str">
            <v>25.6 ± 5.8</v>
          </cell>
          <cell r="G6132" t="str">
            <v>25.6 ± 5.2</v>
          </cell>
          <cell r="H6132">
            <v>0.100527513</v>
          </cell>
        </row>
        <row r="6133">
          <cell r="B6133" t="str">
            <v>Scpep1os</v>
          </cell>
          <cell r="C6133" t="str">
            <v>serine carboxypeptidase 1, opposite strand</v>
          </cell>
          <cell r="D6133">
            <v>-0.10051634199999999</v>
          </cell>
          <cell r="E6133">
            <v>0.94985446100000004</v>
          </cell>
          <cell r="F6133" t="str">
            <v>13.6 ± 2.0</v>
          </cell>
          <cell r="G6133" t="str">
            <v>13.6 ± 1.9</v>
          </cell>
          <cell r="H6133">
            <v>0.10051634199999999</v>
          </cell>
        </row>
        <row r="6134">
          <cell r="B6134" t="str">
            <v>Sf3b4</v>
          </cell>
          <cell r="C6134" t="str">
            <v>splicing factor 3B subunit 4</v>
          </cell>
          <cell r="D6134">
            <v>-0.100509637</v>
          </cell>
          <cell r="E6134">
            <v>0.87588743800000002</v>
          </cell>
          <cell r="F6134" t="str">
            <v>46.1 ± 2.6</v>
          </cell>
          <cell r="G6134" t="str">
            <v>46.4 ± 3.7</v>
          </cell>
          <cell r="H6134">
            <v>0.100509637</v>
          </cell>
        </row>
        <row r="6135">
          <cell r="B6135" t="str">
            <v>Nav2</v>
          </cell>
          <cell r="C6135" t="str">
            <v>neuron navigator 2 isoform X17</v>
          </cell>
          <cell r="D6135">
            <v>-0.100488324</v>
          </cell>
          <cell r="E6135">
            <v>0.93807556700000005</v>
          </cell>
          <cell r="F6135" t="str">
            <v>6.3 ± 2.6</v>
          </cell>
          <cell r="G6135" t="str">
            <v>6.2 ± 0.8</v>
          </cell>
          <cell r="H6135">
            <v>0.100488324</v>
          </cell>
        </row>
        <row r="6136">
          <cell r="B6136" t="str">
            <v>Npr1</v>
          </cell>
          <cell r="C6136" t="str">
            <v>atrial natriuretic peptide receptor 1 precursor</v>
          </cell>
          <cell r="D6136">
            <v>0.100484211</v>
          </cell>
          <cell r="E6136">
            <v>0.96338201199999995</v>
          </cell>
          <cell r="F6136" t="str">
            <v>5.8 ± 0.8</v>
          </cell>
          <cell r="G6136" t="str">
            <v>6.7 ± 3.8</v>
          </cell>
          <cell r="H6136">
            <v>0.100484211</v>
          </cell>
        </row>
        <row r="6137">
          <cell r="B6137" t="str">
            <v>Whsc1</v>
          </cell>
          <cell r="C6137" t="str">
            <v>histone-lysine N-methyltransferase NSD2 isoform X1</v>
          </cell>
          <cell r="D6137">
            <v>0.10047075499999999</v>
          </cell>
          <cell r="E6137">
            <v>0.86819629399999998</v>
          </cell>
          <cell r="F6137" t="str">
            <v>58.4 ± 11.6</v>
          </cell>
          <cell r="G6137" t="str">
            <v>67.1 ± 1.5</v>
          </cell>
          <cell r="H6137">
            <v>0.10047075499999999</v>
          </cell>
        </row>
        <row r="6138">
          <cell r="B6138" t="str">
            <v>Nsdhl</v>
          </cell>
          <cell r="C6138" t="str">
            <v>sterol-4-alpha-carboxylate 3-dehydrogenase, decarboxylating</v>
          </cell>
          <cell r="D6138">
            <v>0.10046461800000001</v>
          </cell>
          <cell r="E6138">
            <v>0.91250225299999999</v>
          </cell>
          <cell r="F6138" t="str">
            <v>24.7 ± 2.7</v>
          </cell>
          <cell r="G6138" t="str">
            <v>28.5 ± 4.5</v>
          </cell>
          <cell r="H6138">
            <v>0.10046461800000001</v>
          </cell>
        </row>
        <row r="6139">
          <cell r="B6139" t="str">
            <v>Pam16</v>
          </cell>
          <cell r="C6139" t="str">
            <v>mitochondrial import inner membrane translocase subunit TIM16</v>
          </cell>
          <cell r="D6139">
            <v>-0.10046047800000001</v>
          </cell>
          <cell r="E6139">
            <v>0.92601761999999999</v>
          </cell>
          <cell r="F6139" t="str">
            <v>46.6 ± 2.7</v>
          </cell>
          <cell r="G6139" t="str">
            <v>46.9 ± 4.0</v>
          </cell>
          <cell r="H6139">
            <v>0.10046047800000001</v>
          </cell>
        </row>
        <row r="6140">
          <cell r="B6140" t="str">
            <v>Cdca7</v>
          </cell>
          <cell r="C6140" t="str">
            <v>cell division cycle-associated protein 7 isoform X1</v>
          </cell>
          <cell r="D6140">
            <v>0.10042772599999999</v>
          </cell>
          <cell r="E6140">
            <v>0.86819629399999998</v>
          </cell>
          <cell r="F6140" t="str">
            <v>97.8 ± 9.0</v>
          </cell>
          <cell r="G6140" t="str">
            <v>113.3 ± 4.1</v>
          </cell>
          <cell r="H6140">
            <v>0.10042772599999999</v>
          </cell>
        </row>
        <row r="6141">
          <cell r="B6141" t="str">
            <v>Nphp1</v>
          </cell>
          <cell r="C6141" t="str">
            <v>nephrocystin-1 isoform X4</v>
          </cell>
          <cell r="D6141">
            <v>0.100348544</v>
          </cell>
          <cell r="E6141">
            <v>0.89346749400000003</v>
          </cell>
          <cell r="F6141" t="str">
            <v>35.7 ± 1.3</v>
          </cell>
          <cell r="G6141" t="str">
            <v>41.4 ± 6.3</v>
          </cell>
          <cell r="H6141">
            <v>0.100348544</v>
          </cell>
        </row>
        <row r="6142">
          <cell r="B6142" t="str">
            <v>Ncaph2</v>
          </cell>
          <cell r="C6142" t="str">
            <v>condensin-2 complex subunit H2 isoform c</v>
          </cell>
          <cell r="D6142">
            <v>-0.100304403</v>
          </cell>
          <cell r="E6142">
            <v>0.86482815899999999</v>
          </cell>
          <cell r="F6142" t="str">
            <v>223.2 ± 3.6</v>
          </cell>
          <cell r="G6142" t="str">
            <v>225.4 ± 19.0</v>
          </cell>
          <cell r="H6142">
            <v>0.100304403</v>
          </cell>
        </row>
        <row r="6143">
          <cell r="B6143" t="str">
            <v>Ddb2</v>
          </cell>
          <cell r="C6143" t="str">
            <v>DNA damage-binding protein 2</v>
          </cell>
          <cell r="D6143">
            <v>-0.10027706</v>
          </cell>
          <cell r="E6143">
            <v>0.91601492900000003</v>
          </cell>
          <cell r="F6143" t="str">
            <v>36.6 ± 3.1</v>
          </cell>
          <cell r="G6143" t="str">
            <v>36.9 ± 3.6</v>
          </cell>
          <cell r="H6143">
            <v>0.10027706</v>
          </cell>
        </row>
        <row r="6144">
          <cell r="B6144" t="str">
            <v>Prkg2</v>
          </cell>
          <cell r="C6144" t="str">
            <v>cGMP-dependent protein kinase 2 isoform X2</v>
          </cell>
          <cell r="D6144">
            <v>-0.10024870900000001</v>
          </cell>
          <cell r="E6144">
            <v>0.96291406499999999</v>
          </cell>
          <cell r="F6144" t="str">
            <v>6.9 ± 1.4</v>
          </cell>
          <cell r="G6144" t="str">
            <v>7.0 ± 3.8</v>
          </cell>
          <cell r="H6144">
            <v>0.10024870900000001</v>
          </cell>
        </row>
        <row r="6145">
          <cell r="B6145" t="str">
            <v>Tia1</v>
          </cell>
          <cell r="C6145" t="str">
            <v>nucleolysin TIA-1 isoform 3</v>
          </cell>
          <cell r="D6145">
            <v>-0.10022471500000001</v>
          </cell>
          <cell r="E6145">
            <v>0.92574827900000001</v>
          </cell>
          <cell r="F6145" t="str">
            <v>35.4 ± 7.7</v>
          </cell>
          <cell r="G6145" t="str">
            <v>35.1 ± 8.9</v>
          </cell>
          <cell r="H6145">
            <v>0.10022471500000001</v>
          </cell>
        </row>
        <row r="6146">
          <cell r="B6146" t="str">
            <v>Wnt4</v>
          </cell>
          <cell r="C6146" t="str">
            <v>protein Wnt-4 precursor</v>
          </cell>
          <cell r="D6146">
            <v>-0.100212417</v>
          </cell>
          <cell r="E6146">
            <v>0.89699085700000003</v>
          </cell>
          <cell r="F6146" t="str">
            <v>17.2 ± 0.2</v>
          </cell>
          <cell r="G6146" t="str">
            <v>17.3 ± 1.9</v>
          </cell>
          <cell r="H6146">
            <v>0.100212417</v>
          </cell>
        </row>
        <row r="6147">
          <cell r="B6147" t="str">
            <v>Adck2</v>
          </cell>
          <cell r="C6147" t="str">
            <v>uncharacterized aarF domain-containing protein kinase 2</v>
          </cell>
          <cell r="D6147">
            <v>-0.100139374</v>
          </cell>
          <cell r="E6147">
            <v>0.93417866400000005</v>
          </cell>
          <cell r="F6147" t="str">
            <v>8.8 ± 0.7</v>
          </cell>
          <cell r="G6147" t="str">
            <v>8.9 ± 1.4</v>
          </cell>
          <cell r="H6147">
            <v>0.100139374</v>
          </cell>
        </row>
        <row r="6148">
          <cell r="B6148" t="str">
            <v>Cep192</v>
          </cell>
          <cell r="C6148" t="str">
            <v>centrosomal protein of 192 kDa isoform X4</v>
          </cell>
          <cell r="D6148">
            <v>0.100119556</v>
          </cell>
          <cell r="E6148">
            <v>0.86540610200000001</v>
          </cell>
          <cell r="F6148" t="str">
            <v>22.2 ± 3.5</v>
          </cell>
          <cell r="G6148" t="str">
            <v>25.5 ± 0.7</v>
          </cell>
          <cell r="H6148">
            <v>0.100119556</v>
          </cell>
        </row>
        <row r="6149">
          <cell r="B6149" t="str">
            <v>Slc25a22</v>
          </cell>
          <cell r="C6149" t="str">
            <v>mitochondrial glutamate carrier 1 isoform X1</v>
          </cell>
          <cell r="D6149">
            <v>-0.10008114999999999</v>
          </cell>
          <cell r="E6149">
            <v>0.94524214399999995</v>
          </cell>
          <cell r="F6149" t="str">
            <v>5.7 ± 0.8</v>
          </cell>
          <cell r="G6149" t="str">
            <v>5.8 ± 0.8</v>
          </cell>
          <cell r="H6149">
            <v>0.10008114999999999</v>
          </cell>
        </row>
        <row r="6150">
          <cell r="B6150" t="str">
            <v>Arfip1</v>
          </cell>
          <cell r="C6150" t="str">
            <v>arfaptin-1 isoform X2</v>
          </cell>
          <cell r="D6150">
            <v>-0.10005357300000001</v>
          </cell>
          <cell r="E6150">
            <v>0.86209022999999996</v>
          </cell>
          <cell r="F6150" t="str">
            <v>85.7 ± 4.1</v>
          </cell>
          <cell r="G6150" t="str">
            <v>86.4 ± 3.6</v>
          </cell>
          <cell r="H6150">
            <v>0.10005357300000001</v>
          </cell>
        </row>
        <row r="6151">
          <cell r="B6151" t="str">
            <v>Sdhaf2</v>
          </cell>
          <cell r="C6151" t="str">
            <v>succinate dehydrogenase assembly factor 2, mitochondrial precursor</v>
          </cell>
          <cell r="D6151">
            <v>-0.100052961</v>
          </cell>
          <cell r="E6151">
            <v>0.87840351400000005</v>
          </cell>
          <cell r="F6151" t="str">
            <v>31.9 ± 1.0</v>
          </cell>
          <cell r="G6151" t="str">
            <v>32.2 ± 1.9</v>
          </cell>
          <cell r="H6151">
            <v>0.100052961</v>
          </cell>
        </row>
        <row r="6152">
          <cell r="B6152" t="str">
            <v>Acad8</v>
          </cell>
          <cell r="C6152" t="str">
            <v>isobutyryl-CoA dehydrogenase, mitochondrial isoform X1</v>
          </cell>
          <cell r="D6152">
            <v>9.9978892999999999E-2</v>
          </cell>
          <cell r="E6152">
            <v>0.90468757399999999</v>
          </cell>
          <cell r="F6152" t="str">
            <v>18.2 ± 1.5</v>
          </cell>
          <cell r="G6152" t="str">
            <v>21.1 ± 0.8</v>
          </cell>
          <cell r="H6152">
            <v>9.9978892999999999E-2</v>
          </cell>
        </row>
        <row r="6153">
          <cell r="B6153" t="str">
            <v>Stx4a</v>
          </cell>
          <cell r="C6153" t="str">
            <v>syntaxin-4 isoform X5</v>
          </cell>
          <cell r="D6153">
            <v>9.9919394999999994E-2</v>
          </cell>
          <cell r="E6153">
            <v>0.93375515600000003</v>
          </cell>
          <cell r="F6153" t="str">
            <v>17.9 ± 3.8</v>
          </cell>
          <cell r="G6153" t="str">
            <v>20.6 ± 0.7</v>
          </cell>
          <cell r="H6153">
            <v>9.9919394999999994E-2</v>
          </cell>
        </row>
        <row r="6154">
          <cell r="B6154" t="str">
            <v>Map3k12</v>
          </cell>
          <cell r="C6154" t="str">
            <v>mitogen-activated protein kinase kinase kinase 12</v>
          </cell>
          <cell r="D6154">
            <v>-9.9879092000000003E-2</v>
          </cell>
          <cell r="E6154">
            <v>0.88116773800000003</v>
          </cell>
          <cell r="F6154" t="str">
            <v>28.3 ± 5.1</v>
          </cell>
          <cell r="G6154" t="str">
            <v>28.3 ± 2.2</v>
          </cell>
          <cell r="H6154">
            <v>9.9879092000000003E-2</v>
          </cell>
        </row>
        <row r="6155">
          <cell r="B6155" t="str">
            <v>Atp11a</v>
          </cell>
          <cell r="C6155" t="str">
            <v>probable phospholipid-transporting ATPase IH isoform 2</v>
          </cell>
          <cell r="D6155">
            <v>9.9842969000000004E-2</v>
          </cell>
          <cell r="E6155">
            <v>0.92085975900000006</v>
          </cell>
          <cell r="F6155" t="str">
            <v>81.2 ± 27.4</v>
          </cell>
          <cell r="G6155" t="str">
            <v>93.2 ± 11.5</v>
          </cell>
          <cell r="H6155">
            <v>9.9842969000000004E-2</v>
          </cell>
        </row>
        <row r="6156">
          <cell r="B6156" t="str">
            <v>Bcl7b</v>
          </cell>
          <cell r="C6156" t="str">
            <v>B-cell CLL/lymphoma 7 protein family member B</v>
          </cell>
          <cell r="D6156">
            <v>-9.9819168E-2</v>
          </cell>
          <cell r="E6156">
            <v>0.91486817099999995</v>
          </cell>
          <cell r="F6156" t="str">
            <v>28.8 ± 3.1</v>
          </cell>
          <cell r="G6156" t="str">
            <v>29.0 ± 4.3</v>
          </cell>
          <cell r="H6156">
            <v>9.9819168E-2</v>
          </cell>
        </row>
        <row r="6157">
          <cell r="B6157" t="str">
            <v>4930402H24Rik</v>
          </cell>
          <cell r="C6157" t="str">
            <v>uncharacterized protein C20orf194 homolog isoform X3</v>
          </cell>
          <cell r="D6157">
            <v>-9.9747379999999997E-2</v>
          </cell>
          <cell r="E6157">
            <v>0.889118505</v>
          </cell>
          <cell r="F6157" t="str">
            <v>31.8 ± 4.2</v>
          </cell>
          <cell r="G6157" t="str">
            <v>31.9 ± 5.4</v>
          </cell>
          <cell r="H6157">
            <v>9.9747379999999997E-2</v>
          </cell>
        </row>
        <row r="6158">
          <cell r="B6158" t="str">
            <v>Ddx51</v>
          </cell>
          <cell r="C6158" t="str">
            <v>ATP-dependent RNA helicase DDX51</v>
          </cell>
          <cell r="D6158">
            <v>-9.9717405999999995E-2</v>
          </cell>
          <cell r="E6158">
            <v>0.90468757399999999</v>
          </cell>
          <cell r="F6158" t="str">
            <v>10.5 ± 1.2</v>
          </cell>
          <cell r="G6158" t="str">
            <v>10.6 ± 0.7</v>
          </cell>
          <cell r="H6158">
            <v>9.9717405999999995E-2</v>
          </cell>
        </row>
        <row r="6159">
          <cell r="B6159" t="str">
            <v>Gid8</v>
          </cell>
          <cell r="C6159" t="str">
            <v>glucose-induced degradation protein 8 homolog</v>
          </cell>
          <cell r="D6159">
            <v>9.9696559000000004E-2</v>
          </cell>
          <cell r="E6159">
            <v>0.90484012400000002</v>
          </cell>
          <cell r="F6159" t="str">
            <v>19.7 ± 1.2</v>
          </cell>
          <cell r="G6159" t="str">
            <v>22.8 ± 0.2</v>
          </cell>
          <cell r="H6159">
            <v>9.9696559000000004E-2</v>
          </cell>
        </row>
        <row r="6160">
          <cell r="B6160" t="str">
            <v>Tcaim</v>
          </cell>
          <cell r="C6160" t="str">
            <v>T-cell activation inhibitor, mitochondrial</v>
          </cell>
          <cell r="D6160">
            <v>9.9644852000000006E-2</v>
          </cell>
          <cell r="E6160">
            <v>0.94821309300000001</v>
          </cell>
          <cell r="F6160" t="str">
            <v>3.2 ± 0.1</v>
          </cell>
          <cell r="G6160" t="str">
            <v>3.7 ± 0.3</v>
          </cell>
          <cell r="H6160">
            <v>9.9644852000000006E-2</v>
          </cell>
        </row>
        <row r="6161">
          <cell r="B6161" t="str">
            <v>Tmem129</v>
          </cell>
          <cell r="C6161" t="str">
            <v>E3 ubiquitin-protein ligase TM129 isoform X1</v>
          </cell>
          <cell r="D6161">
            <v>-9.9614059000000005E-2</v>
          </cell>
          <cell r="E6161">
            <v>0.89346749400000003</v>
          </cell>
          <cell r="F6161" t="str">
            <v>33.9 ± 3.9</v>
          </cell>
          <cell r="G6161" t="str">
            <v>34.1 ± 4.8</v>
          </cell>
          <cell r="H6161">
            <v>9.9614059000000005E-2</v>
          </cell>
        </row>
        <row r="6162">
          <cell r="B6162" t="str">
            <v>Xpo6</v>
          </cell>
          <cell r="C6162" t="str">
            <v>exportin-6 isoform 2</v>
          </cell>
          <cell r="D6162">
            <v>-9.9585824000000003E-2</v>
          </cell>
          <cell r="E6162">
            <v>0.88323642700000005</v>
          </cell>
          <cell r="F6162" t="str">
            <v>22.9 ± 2.6</v>
          </cell>
          <cell r="G6162" t="str">
            <v>23.1 ± 2.0</v>
          </cell>
          <cell r="H6162">
            <v>9.9585824000000003E-2</v>
          </cell>
        </row>
        <row r="6163">
          <cell r="B6163" t="str">
            <v>Mrpl45</v>
          </cell>
          <cell r="C6163" t="str">
            <v>39S ribosomal protein L45, mitochondrial isoform X1</v>
          </cell>
          <cell r="D6163">
            <v>9.9574490000000002E-2</v>
          </cell>
          <cell r="E6163">
            <v>0.91630260100000005</v>
          </cell>
          <cell r="F6163" t="str">
            <v>41.5 ± 6.5</v>
          </cell>
          <cell r="G6163" t="str">
            <v>48.3 ± 3.5</v>
          </cell>
          <cell r="H6163">
            <v>9.9574490000000002E-2</v>
          </cell>
        </row>
        <row r="6164">
          <cell r="B6164" t="str">
            <v>Dcbld1</v>
          </cell>
          <cell r="C6164" t="str">
            <v>discoidin, CUB and LCCL domain-containing protein 1 isoform X1</v>
          </cell>
          <cell r="D6164">
            <v>-9.9567454E-2</v>
          </cell>
          <cell r="E6164">
            <v>0.93078846100000001</v>
          </cell>
          <cell r="F6164" t="str">
            <v>17.4 ± 1.7</v>
          </cell>
          <cell r="G6164" t="str">
            <v>17.6 ± 4.2</v>
          </cell>
          <cell r="H6164">
            <v>9.9567454E-2</v>
          </cell>
        </row>
        <row r="6165">
          <cell r="B6165" t="str">
            <v>Dnajb12</v>
          </cell>
          <cell r="C6165" t="str">
            <v>dnaJ homolog subfamily B member 12</v>
          </cell>
          <cell r="D6165">
            <v>-9.9469486999999995E-2</v>
          </cell>
          <cell r="E6165">
            <v>0.88963034500000004</v>
          </cell>
          <cell r="F6165" t="str">
            <v>59.5 ± 6.5</v>
          </cell>
          <cell r="G6165" t="str">
            <v>60.3 ± 5.8</v>
          </cell>
          <cell r="H6165">
            <v>9.9469486999999995E-2</v>
          </cell>
        </row>
        <row r="6166">
          <cell r="B6166" t="str">
            <v>Zcchc11</v>
          </cell>
          <cell r="C6166" t="str">
            <v>terminal uridylyltransferase 4</v>
          </cell>
          <cell r="D6166">
            <v>9.9460306999999998E-2</v>
          </cell>
          <cell r="E6166">
            <v>0.88656182500000003</v>
          </cell>
          <cell r="F6166" t="str">
            <v>12.4 ± 1.8</v>
          </cell>
          <cell r="G6166" t="str">
            <v>14.5 ± 0.5</v>
          </cell>
          <cell r="H6166">
            <v>9.9460306999999998E-2</v>
          </cell>
        </row>
        <row r="6167">
          <cell r="B6167" t="str">
            <v>Tbcc</v>
          </cell>
          <cell r="C6167" t="str">
            <v>tubulin-specific chaperone C</v>
          </cell>
          <cell r="D6167">
            <v>9.9459501000000006E-2</v>
          </cell>
          <cell r="E6167">
            <v>0.91778515900000002</v>
          </cell>
          <cell r="F6167" t="str">
            <v>20.6 ± 0.3</v>
          </cell>
          <cell r="G6167" t="str">
            <v>23.8 ± 1.7</v>
          </cell>
          <cell r="H6167">
            <v>9.9459501000000006E-2</v>
          </cell>
        </row>
        <row r="6168">
          <cell r="B6168" t="str">
            <v>Brca2</v>
          </cell>
          <cell r="C6168" t="str">
            <v>breast cancer type 2 susceptibility protein homolog isoform X5</v>
          </cell>
          <cell r="D6168">
            <v>9.9446690000000004E-2</v>
          </cell>
          <cell r="E6168">
            <v>0.87588743800000002</v>
          </cell>
          <cell r="F6168" t="str">
            <v>19.7 ± 3.9</v>
          </cell>
          <cell r="G6168" t="str">
            <v>22.7 ± 1.5</v>
          </cell>
          <cell r="H6168">
            <v>9.9446690000000004E-2</v>
          </cell>
        </row>
        <row r="6169">
          <cell r="B6169" t="str">
            <v>Myg1</v>
          </cell>
          <cell r="C6169" t="str">
            <v>UPF0160 protein MYG1, mitochondrial precursor</v>
          </cell>
          <cell r="D6169">
            <v>-9.9436965000000002E-2</v>
          </cell>
          <cell r="E6169">
            <v>0.88411074599999995</v>
          </cell>
          <cell r="F6169" t="str">
            <v>90.4 ± 6.8</v>
          </cell>
          <cell r="G6169" t="str">
            <v>91.5 ± 1.7</v>
          </cell>
          <cell r="H6169">
            <v>9.9436965000000002E-2</v>
          </cell>
        </row>
        <row r="6170">
          <cell r="B6170" t="str">
            <v>Elac2</v>
          </cell>
          <cell r="C6170" t="str">
            <v>zinc phosphodiesterase ELAC protein 2 isoform X3</v>
          </cell>
          <cell r="D6170">
            <v>-9.9411125000000003E-2</v>
          </cell>
          <cell r="E6170">
            <v>0.89959682500000004</v>
          </cell>
          <cell r="F6170" t="str">
            <v>21.1 ± 0.6</v>
          </cell>
          <cell r="G6170" t="str">
            <v>21.3 ± 1.0</v>
          </cell>
          <cell r="H6170">
            <v>9.9411125000000003E-2</v>
          </cell>
        </row>
        <row r="6171">
          <cell r="B6171" t="str">
            <v>Tatdn1</v>
          </cell>
          <cell r="C6171" t="str">
            <v>putative deoxyribonuclease TATDN1 isoform X7</v>
          </cell>
          <cell r="D6171">
            <v>9.9340399999999995E-2</v>
          </cell>
          <cell r="E6171">
            <v>0.93842838399999995</v>
          </cell>
          <cell r="F6171" t="str">
            <v>12.0 ± 0.8</v>
          </cell>
          <cell r="G6171" t="str">
            <v>13.9 ± 1.2</v>
          </cell>
          <cell r="H6171">
            <v>9.9340399999999995E-2</v>
          </cell>
        </row>
        <row r="6172">
          <cell r="B6172" t="str">
            <v>Ptov1</v>
          </cell>
          <cell r="C6172" t="str">
            <v>prostate tumor-overexpressed gene 1 protein homolog isoform X1</v>
          </cell>
          <cell r="D6172">
            <v>9.9301190999999997E-2</v>
          </cell>
          <cell r="E6172">
            <v>0.90883071699999995</v>
          </cell>
          <cell r="F6172" t="str">
            <v>43.5 ± 9.5</v>
          </cell>
          <cell r="G6172" t="str">
            <v>50.1 ± 6.9</v>
          </cell>
          <cell r="H6172">
            <v>9.9301190999999997E-2</v>
          </cell>
        </row>
        <row r="6173">
          <cell r="B6173" t="str">
            <v>Ncl</v>
          </cell>
          <cell r="C6173" t="str">
            <v>nucleolin isoform X1</v>
          </cell>
          <cell r="D6173">
            <v>9.9295738999999994E-2</v>
          </cell>
          <cell r="E6173">
            <v>0.91815479799999999</v>
          </cell>
          <cell r="F6173" t="str">
            <v>48.9 ± 6.1</v>
          </cell>
          <cell r="G6173" t="str">
            <v>56.7 ± 11.5</v>
          </cell>
          <cell r="H6173">
            <v>9.9295738999999994E-2</v>
          </cell>
        </row>
        <row r="6174">
          <cell r="B6174" t="str">
            <v>Armt1</v>
          </cell>
          <cell r="C6174" t="str">
            <v>acidic residue methyltransferase 1</v>
          </cell>
          <cell r="D6174">
            <v>9.9284394999999998E-2</v>
          </cell>
          <cell r="E6174">
            <v>0.91735851999999996</v>
          </cell>
          <cell r="F6174" t="str">
            <v>17.3 ± 1.5</v>
          </cell>
          <cell r="G6174" t="str">
            <v>20.1 ± 1.6</v>
          </cell>
          <cell r="H6174">
            <v>9.9284394999999998E-2</v>
          </cell>
        </row>
        <row r="6175">
          <cell r="B6175" t="str">
            <v>Rps29</v>
          </cell>
          <cell r="C6175" t="str">
            <v>40S ribosomal protein S29</v>
          </cell>
          <cell r="D6175">
            <v>-9.9280464999999998E-2</v>
          </cell>
          <cell r="E6175">
            <v>0.92721772199999997</v>
          </cell>
          <cell r="F6175" t="str">
            <v>1246.5 ± 315.9</v>
          </cell>
          <cell r="G6175" t="str">
            <v>1270.0 ± 27.1</v>
          </cell>
          <cell r="H6175">
            <v>9.9280464999999998E-2</v>
          </cell>
        </row>
        <row r="6176">
          <cell r="B6176" t="str">
            <v>Klf13</v>
          </cell>
          <cell r="C6176" t="str">
            <v>Krueppel-like factor 13</v>
          </cell>
          <cell r="D6176">
            <v>-9.9258227000000004E-2</v>
          </cell>
          <cell r="E6176">
            <v>0.91504431900000005</v>
          </cell>
          <cell r="F6176" t="str">
            <v>15.5 ± 2.8</v>
          </cell>
          <cell r="G6176" t="str">
            <v>15.5 ± 3.1</v>
          </cell>
          <cell r="H6176">
            <v>9.9258227000000004E-2</v>
          </cell>
        </row>
        <row r="6177">
          <cell r="B6177" t="str">
            <v>Zfyve19</v>
          </cell>
          <cell r="C6177" t="str">
            <v>abscission/NoCut checkpoint regulator isoform X2</v>
          </cell>
          <cell r="D6177">
            <v>9.9257850999999994E-2</v>
          </cell>
          <cell r="E6177">
            <v>0.90883071699999995</v>
          </cell>
          <cell r="F6177" t="str">
            <v>33.8 ± 2.8</v>
          </cell>
          <cell r="G6177" t="str">
            <v>39.3 ± 2.3</v>
          </cell>
          <cell r="H6177">
            <v>9.9257850999999994E-2</v>
          </cell>
        </row>
        <row r="6178">
          <cell r="B6178" t="str">
            <v>Scnn1g</v>
          </cell>
          <cell r="C6178" t="str">
            <v>amiloride-sensitive sodium channel subunit gamma isoform X1</v>
          </cell>
          <cell r="D6178">
            <v>9.9226895999999995E-2</v>
          </cell>
          <cell r="E6178">
            <v>0.93460753299999999</v>
          </cell>
          <cell r="F6178" t="str">
            <v>18.7 ± 5.8</v>
          </cell>
          <cell r="G6178" t="str">
            <v>21.5 ± 3.6</v>
          </cell>
          <cell r="H6178">
            <v>9.9226895999999995E-2</v>
          </cell>
        </row>
        <row r="6179">
          <cell r="B6179" t="str">
            <v>Scarb1</v>
          </cell>
          <cell r="C6179" t="str">
            <v>scavenger receptor class B member 1 isoform 3</v>
          </cell>
          <cell r="D6179">
            <v>-9.9150699999999994E-2</v>
          </cell>
          <cell r="E6179">
            <v>0.92331824600000001</v>
          </cell>
          <cell r="F6179" t="str">
            <v>45.5 ± 14.9</v>
          </cell>
          <cell r="G6179" t="str">
            <v>45.8 ± 5.2</v>
          </cell>
          <cell r="H6179">
            <v>9.9150699999999994E-2</v>
          </cell>
        </row>
        <row r="6180">
          <cell r="B6180" t="str">
            <v>Rhno1</v>
          </cell>
          <cell r="C6180" t="str">
            <v>RAD9, HUS1, RAD1-interacting nuclear orphan protein 1 isoform X1</v>
          </cell>
          <cell r="D6180">
            <v>-9.9124169999999998E-2</v>
          </cell>
          <cell r="E6180">
            <v>0.92895175900000004</v>
          </cell>
          <cell r="F6180" t="str">
            <v>27.5 ± 1.5</v>
          </cell>
          <cell r="G6180" t="str">
            <v>27.7 ± 6.4</v>
          </cell>
          <cell r="H6180">
            <v>9.9124169999999998E-2</v>
          </cell>
        </row>
        <row r="6181">
          <cell r="B6181" t="str">
            <v>Flii</v>
          </cell>
          <cell r="C6181" t="str">
            <v>protein flightless-1 homolog isoform 2</v>
          </cell>
          <cell r="D6181">
            <v>-9.9109491999999993E-2</v>
          </cell>
          <cell r="E6181">
            <v>0.86245213799999998</v>
          </cell>
          <cell r="F6181" t="str">
            <v>99.7 ± 14.1</v>
          </cell>
          <cell r="G6181" t="str">
            <v>100.2 ± 7.1</v>
          </cell>
          <cell r="H6181">
            <v>9.9109491999999993E-2</v>
          </cell>
        </row>
        <row r="6182">
          <cell r="B6182" t="str">
            <v>Mrps6</v>
          </cell>
          <cell r="C6182" t="str">
            <v>28S ribosomal protein S6, mitochondrial</v>
          </cell>
          <cell r="D6182">
            <v>9.9091872999999997E-2</v>
          </cell>
          <cell r="E6182">
            <v>0.93530711600000005</v>
          </cell>
          <cell r="F6182" t="str">
            <v>93.9 ± 3.6</v>
          </cell>
          <cell r="G6182" t="str">
            <v>108.9 ± 36.6</v>
          </cell>
          <cell r="H6182">
            <v>9.9091872999999997E-2</v>
          </cell>
        </row>
        <row r="6183">
          <cell r="B6183" t="str">
            <v>Hcfc1</v>
          </cell>
          <cell r="C6183" t="str">
            <v>host cell factor 1 isoform X3</v>
          </cell>
          <cell r="D6183">
            <v>-9.9074781000000001E-2</v>
          </cell>
          <cell r="E6183">
            <v>0.86960790499999996</v>
          </cell>
          <cell r="F6183" t="str">
            <v>42.5 ± 7.2</v>
          </cell>
          <cell r="G6183" t="str">
            <v>42.7 ± 4.0</v>
          </cell>
          <cell r="H6183">
            <v>9.9074781000000001E-2</v>
          </cell>
        </row>
        <row r="6184">
          <cell r="B6184" t="str">
            <v>3010026O09Rik</v>
          </cell>
          <cell r="C6184" t="str">
            <v>UPF0544 protein C5orf45 homolog isoform X1</v>
          </cell>
          <cell r="D6184">
            <v>9.9060648000000001E-2</v>
          </cell>
          <cell r="E6184">
            <v>0.918985736</v>
          </cell>
          <cell r="F6184" t="str">
            <v>33.0 ± 1.9</v>
          </cell>
          <cell r="G6184" t="str">
            <v>38.3 ± 2.1</v>
          </cell>
          <cell r="H6184">
            <v>9.9060648000000001E-2</v>
          </cell>
        </row>
        <row r="6185">
          <cell r="B6185" t="str">
            <v>Mynn</v>
          </cell>
          <cell r="C6185" t="str">
            <v>myoneurin isoform 2</v>
          </cell>
          <cell r="D6185">
            <v>9.9052273999999996E-2</v>
          </cell>
          <cell r="E6185">
            <v>0.87280096399999996</v>
          </cell>
          <cell r="F6185" t="str">
            <v>38.6 ± 3.0</v>
          </cell>
          <cell r="G6185" t="str">
            <v>44.5 ± 3.5</v>
          </cell>
          <cell r="H6185">
            <v>9.9052273999999996E-2</v>
          </cell>
        </row>
        <row r="6186">
          <cell r="B6186" t="str">
            <v>Dixdc1</v>
          </cell>
          <cell r="C6186" t="str">
            <v>dixin isoform X6</v>
          </cell>
          <cell r="D6186">
            <v>-9.9051275999999994E-2</v>
          </cell>
          <cell r="E6186">
            <v>0.950884163</v>
          </cell>
          <cell r="F6186" t="str">
            <v>2.8 ± 0.8</v>
          </cell>
          <cell r="G6186" t="str">
            <v>2.9 ± 0.3</v>
          </cell>
          <cell r="H6186">
            <v>9.9051275999999994E-2</v>
          </cell>
        </row>
        <row r="6187">
          <cell r="B6187" t="str">
            <v>Zfp638</v>
          </cell>
          <cell r="C6187" t="str">
            <v>zinc finger protein 638</v>
          </cell>
          <cell r="D6187">
            <v>9.9029252999999998E-2</v>
          </cell>
          <cell r="E6187">
            <v>0.91267968600000005</v>
          </cell>
          <cell r="F6187" t="str">
            <v>54.0 ± 4.4</v>
          </cell>
          <cell r="G6187" t="str">
            <v>62.1 ± 14.8</v>
          </cell>
          <cell r="H6187">
            <v>9.9029252999999998E-2</v>
          </cell>
        </row>
        <row r="6188">
          <cell r="B6188" t="str">
            <v>1110008L16Rik</v>
          </cell>
          <cell r="C6188" t="str">
            <v>mitochondrial ribonuclease P protein 3 precursor</v>
          </cell>
          <cell r="D6188">
            <v>9.8950975999999996E-2</v>
          </cell>
          <cell r="E6188">
            <v>0.92779260100000005</v>
          </cell>
          <cell r="F6188" t="str">
            <v>20.4 ± 4.3</v>
          </cell>
          <cell r="G6188" t="str">
            <v>23.7 ± 2.2</v>
          </cell>
          <cell r="H6188">
            <v>9.8950975999999996E-2</v>
          </cell>
        </row>
        <row r="6189">
          <cell r="B6189" t="str">
            <v>Isg15</v>
          </cell>
          <cell r="C6189" t="str">
            <v>ubiquitin-like protein ISG15 precursor</v>
          </cell>
          <cell r="D6189">
            <v>-9.8879389999999998E-2</v>
          </cell>
          <cell r="E6189">
            <v>0.95467989399999997</v>
          </cell>
          <cell r="F6189" t="str">
            <v>11.0 ± 1.3</v>
          </cell>
          <cell r="G6189" t="str">
            <v>11.2 ± 2.0</v>
          </cell>
          <cell r="H6189">
            <v>9.8879389999999998E-2</v>
          </cell>
        </row>
        <row r="6190">
          <cell r="B6190" t="str">
            <v>Bspry</v>
          </cell>
          <cell r="C6190" t="str">
            <v>B box and SPRY domain-containing protein isoform X1</v>
          </cell>
          <cell r="D6190">
            <v>-9.8827035999999993E-2</v>
          </cell>
          <cell r="E6190">
            <v>0.89842388399999995</v>
          </cell>
          <cell r="F6190" t="str">
            <v>56.0 ± 5.3</v>
          </cell>
          <cell r="G6190" t="str">
            <v>56.4 ± 8.9</v>
          </cell>
          <cell r="H6190">
            <v>9.8827035999999993E-2</v>
          </cell>
        </row>
        <row r="6191">
          <cell r="B6191" t="str">
            <v>Map2</v>
          </cell>
          <cell r="C6191" t="str">
            <v>microtubule-associated protein 2 isoform X14</v>
          </cell>
          <cell r="D6191">
            <v>9.8803476000000001E-2</v>
          </cell>
          <cell r="E6191">
            <v>0.93010695600000004</v>
          </cell>
          <cell r="F6191" t="str">
            <v>23.7 ± 8.8</v>
          </cell>
          <cell r="G6191" t="str">
            <v>27.1 ± 3.6</v>
          </cell>
          <cell r="H6191">
            <v>9.8803476000000001E-2</v>
          </cell>
        </row>
        <row r="6192">
          <cell r="B6192" t="str">
            <v>E2f8</v>
          </cell>
          <cell r="C6192" t="str">
            <v>transcription factor E2F8 isoform X1</v>
          </cell>
          <cell r="D6192">
            <v>-9.8757807000000003E-2</v>
          </cell>
          <cell r="E6192">
            <v>0.89560898200000005</v>
          </cell>
          <cell r="F6192" t="str">
            <v>19.5 ± 3.4</v>
          </cell>
          <cell r="G6192" t="str">
            <v>19.5 ± 0.7</v>
          </cell>
          <cell r="H6192">
            <v>9.8757807000000003E-2</v>
          </cell>
        </row>
        <row r="6193">
          <cell r="B6193" t="str">
            <v>Cxxc1</v>
          </cell>
          <cell r="C6193" t="str">
            <v>CXXC-type zinc finger protein 1 isoform X1</v>
          </cell>
          <cell r="D6193">
            <v>9.8747337000000004E-2</v>
          </cell>
          <cell r="E6193">
            <v>0.88589918199999995</v>
          </cell>
          <cell r="F6193" t="str">
            <v>29.0 ± 1.3</v>
          </cell>
          <cell r="G6193" t="str">
            <v>33.5 ± 0.5</v>
          </cell>
          <cell r="H6193">
            <v>9.8747337000000004E-2</v>
          </cell>
        </row>
        <row r="6194">
          <cell r="B6194" t="str">
            <v>Lmf1</v>
          </cell>
          <cell r="C6194" t="str">
            <v>lipase maturation factor 1 isoform X3</v>
          </cell>
          <cell r="D6194">
            <v>9.8739849000000005E-2</v>
          </cell>
          <cell r="E6194">
            <v>0.91863792399999999</v>
          </cell>
          <cell r="F6194" t="str">
            <v>23.0 ± 1.9</v>
          </cell>
          <cell r="G6194" t="str">
            <v>26.7 ± 2.3</v>
          </cell>
          <cell r="H6194">
            <v>9.8739849000000005E-2</v>
          </cell>
        </row>
        <row r="6195">
          <cell r="B6195" t="str">
            <v>Fig4</v>
          </cell>
          <cell r="C6195" t="str">
            <v>polyphosphoinositide phosphatase</v>
          </cell>
          <cell r="D6195">
            <v>9.8663834000000006E-2</v>
          </cell>
          <cell r="E6195">
            <v>0.90882706800000002</v>
          </cell>
          <cell r="F6195" t="str">
            <v>19.2 ± 1.9</v>
          </cell>
          <cell r="G6195" t="str">
            <v>22.3 ± 0.8</v>
          </cell>
          <cell r="H6195">
            <v>9.8663834000000006E-2</v>
          </cell>
        </row>
        <row r="6196">
          <cell r="B6196" t="str">
            <v>Echdc2</v>
          </cell>
          <cell r="C6196" t="str">
            <v>enoyl-CoA hydratase domain-containing protein 2, mitochondrial isoform X2</v>
          </cell>
          <cell r="D6196">
            <v>9.8590394999999997E-2</v>
          </cell>
          <cell r="E6196">
            <v>0.93807556700000005</v>
          </cell>
          <cell r="F6196" t="str">
            <v>22.6 ± 3.2</v>
          </cell>
          <cell r="G6196" t="str">
            <v>26.2 ± 5.2</v>
          </cell>
          <cell r="H6196">
            <v>9.8590394999999997E-2</v>
          </cell>
        </row>
        <row r="6197">
          <cell r="B6197" t="str">
            <v>Tbc1d4</v>
          </cell>
          <cell r="C6197" t="str">
            <v>TBC1 domain family member 4</v>
          </cell>
          <cell r="D6197">
            <v>9.8585437999999997E-2</v>
          </cell>
          <cell r="E6197">
            <v>0.89163466300000005</v>
          </cell>
          <cell r="F6197" t="str">
            <v>39.5 ± 6.1</v>
          </cell>
          <cell r="G6197" t="str">
            <v>45.7 ± 1.9</v>
          </cell>
          <cell r="H6197">
            <v>9.8585437999999997E-2</v>
          </cell>
        </row>
        <row r="6198">
          <cell r="B6198" t="str">
            <v>Wdr24</v>
          </cell>
          <cell r="C6198" t="str">
            <v>WD repeat-containing protein 24</v>
          </cell>
          <cell r="D6198">
            <v>-9.8530849000000004E-2</v>
          </cell>
          <cell r="E6198">
            <v>0.88360913200000002</v>
          </cell>
          <cell r="F6198" t="str">
            <v>35.8 ± 1.9</v>
          </cell>
          <cell r="G6198" t="str">
            <v>36.1 ± 4.1</v>
          </cell>
          <cell r="H6198">
            <v>9.8530849000000004E-2</v>
          </cell>
        </row>
        <row r="6199">
          <cell r="B6199" t="str">
            <v>Gna11</v>
          </cell>
          <cell r="C6199" t="str">
            <v>guanine nucleotide-binding protein subunit alpha-11</v>
          </cell>
          <cell r="D6199">
            <v>-9.8511887000000006E-2</v>
          </cell>
          <cell r="E6199">
            <v>0.86245213799999998</v>
          </cell>
          <cell r="F6199" t="str">
            <v>56.0 ± 0.5</v>
          </cell>
          <cell r="G6199" t="str">
            <v>56.6 ± 3.1</v>
          </cell>
          <cell r="H6199">
            <v>9.8511887000000006E-2</v>
          </cell>
        </row>
        <row r="6200">
          <cell r="B6200" t="str">
            <v>Arfgef2</v>
          </cell>
          <cell r="C6200" t="str">
            <v>brefeldin A-inhibited guanine nucleotide-exchange protein 2</v>
          </cell>
          <cell r="D6200">
            <v>-9.8437839999999999E-2</v>
          </cell>
          <cell r="E6200">
            <v>0.88963034500000004</v>
          </cell>
          <cell r="F6200" t="str">
            <v>22.1 ± 1.8</v>
          </cell>
          <cell r="G6200" t="str">
            <v>22.3 ± 3.8</v>
          </cell>
          <cell r="H6200">
            <v>9.8437839999999999E-2</v>
          </cell>
        </row>
        <row r="6201">
          <cell r="B6201" t="str">
            <v>Crcp</v>
          </cell>
          <cell r="C6201" t="str">
            <v>DNA-directed RNA polymerase III subunit RPC9</v>
          </cell>
          <cell r="D6201">
            <v>-9.8388759000000006E-2</v>
          </cell>
          <cell r="E6201">
            <v>0.89504098700000001</v>
          </cell>
          <cell r="F6201" t="str">
            <v>42.2 ± 3.6</v>
          </cell>
          <cell r="G6201" t="str">
            <v>42.5 ± 2.1</v>
          </cell>
          <cell r="H6201">
            <v>9.8388759000000006E-2</v>
          </cell>
        </row>
        <row r="6202">
          <cell r="B6202" t="str">
            <v>Hs1bp3</v>
          </cell>
          <cell r="C6202" t="str">
            <v>HCLS1-binding protein 3</v>
          </cell>
          <cell r="D6202">
            <v>9.8382326000000006E-2</v>
          </cell>
          <cell r="E6202">
            <v>0.91815479799999999</v>
          </cell>
          <cell r="F6202" t="str">
            <v>19.4 ± 2.8</v>
          </cell>
          <cell r="G6202" t="str">
            <v>22.5 ± 1.6</v>
          </cell>
          <cell r="H6202">
            <v>9.8382326000000006E-2</v>
          </cell>
        </row>
        <row r="6203">
          <cell r="B6203" t="str">
            <v>Dgcr14</v>
          </cell>
          <cell r="C6203" t="str">
            <v>protein DGCR14 isoform 2</v>
          </cell>
          <cell r="D6203">
            <v>-9.8357973000000001E-2</v>
          </cell>
          <cell r="E6203">
            <v>0.87904605899999999</v>
          </cell>
          <cell r="F6203" t="str">
            <v>36.0 ± 2.1</v>
          </cell>
          <cell r="G6203" t="str">
            <v>36.4 ± 3.0</v>
          </cell>
          <cell r="H6203">
            <v>9.8357973000000001E-2</v>
          </cell>
        </row>
        <row r="6204">
          <cell r="B6204" t="str">
            <v>Guk1</v>
          </cell>
          <cell r="C6204" t="str">
            <v>guanylate kinase isoform X1</v>
          </cell>
          <cell r="D6204">
            <v>-9.8354469E-2</v>
          </cell>
          <cell r="E6204">
            <v>0.91250225299999999</v>
          </cell>
          <cell r="F6204" t="str">
            <v>43.8 ± 1.8</v>
          </cell>
          <cell r="G6204" t="str">
            <v>44.4 ± 3.3</v>
          </cell>
          <cell r="H6204">
            <v>9.8354469E-2</v>
          </cell>
        </row>
        <row r="6205">
          <cell r="B6205" t="str">
            <v>Pigc</v>
          </cell>
          <cell r="C6205" t="str">
            <v>phosphatidylinositol N-acetylglucosaminyltransferase subunit C</v>
          </cell>
          <cell r="D6205">
            <v>9.8351970999999996E-2</v>
          </cell>
          <cell r="E6205">
            <v>0.91263982099999996</v>
          </cell>
          <cell r="F6205" t="str">
            <v>13.2 ± 1.0</v>
          </cell>
          <cell r="G6205" t="str">
            <v>15.2 ± 1.3</v>
          </cell>
          <cell r="H6205">
            <v>9.8351970999999996E-2</v>
          </cell>
        </row>
        <row r="6206">
          <cell r="B6206" t="str">
            <v>Stk35</v>
          </cell>
          <cell r="C6206" t="str">
            <v>serine/threonine-protein kinase 35 isoform a</v>
          </cell>
          <cell r="D6206">
            <v>-9.8326515000000003E-2</v>
          </cell>
          <cell r="E6206">
            <v>0.88536875599999998</v>
          </cell>
          <cell r="F6206" t="str">
            <v>16.1 ± 2.0</v>
          </cell>
          <cell r="G6206" t="str">
            <v>16.2 ± 0.8</v>
          </cell>
          <cell r="H6206">
            <v>9.8326515000000003E-2</v>
          </cell>
        </row>
        <row r="6207">
          <cell r="B6207" t="str">
            <v>Rpsa</v>
          </cell>
          <cell r="C6207" t="str">
            <v>40S ribosomal protein SA</v>
          </cell>
          <cell r="D6207">
            <v>-9.8325645000000003E-2</v>
          </cell>
          <cell r="E6207">
            <v>0.89346749400000003</v>
          </cell>
          <cell r="F6207" t="str">
            <v>524.0 ± 28.0</v>
          </cell>
          <cell r="G6207" t="str">
            <v>529.6 ± 75.8</v>
          </cell>
          <cell r="H6207">
            <v>9.8325645000000003E-2</v>
          </cell>
        </row>
        <row r="6208">
          <cell r="B6208" t="str">
            <v>Lysmd3</v>
          </cell>
          <cell r="C6208" t="str">
            <v>lysM and putative peptidoglycan-binding domain-containing protein 3 isoform X1</v>
          </cell>
          <cell r="D6208">
            <v>9.8314287E-2</v>
          </cell>
          <cell r="E6208">
            <v>0.91504431900000005</v>
          </cell>
          <cell r="F6208" t="str">
            <v>12.4 ± 0.6</v>
          </cell>
          <cell r="G6208" t="str">
            <v>14.4 ± 1.2</v>
          </cell>
          <cell r="H6208">
            <v>9.8314287E-2</v>
          </cell>
        </row>
        <row r="6209">
          <cell r="B6209" t="str">
            <v>Tor1aip2</v>
          </cell>
          <cell r="C6209" t="str">
            <v>torsin-1A-interacting protein 2 isoform X1</v>
          </cell>
          <cell r="D6209">
            <v>-9.8299018000000002E-2</v>
          </cell>
          <cell r="E6209">
            <v>0.86540610200000001</v>
          </cell>
          <cell r="F6209" t="str">
            <v>102.2 ± 7.8</v>
          </cell>
          <cell r="G6209" t="str">
            <v>105.4 ± 8.4</v>
          </cell>
          <cell r="H6209">
            <v>9.8299018000000002E-2</v>
          </cell>
        </row>
        <row r="6210">
          <cell r="B6210" t="str">
            <v>Mpp1</v>
          </cell>
          <cell r="C6210" t="str">
            <v>55 kDa erythrocyte membrane protein</v>
          </cell>
          <cell r="D6210">
            <v>9.8271493000000001E-2</v>
          </cell>
          <cell r="E6210">
            <v>0.91991526499999998</v>
          </cell>
          <cell r="F6210" t="str">
            <v>15.4 ± 1.8</v>
          </cell>
          <cell r="G6210" t="str">
            <v>17.8 ± 2.3</v>
          </cell>
          <cell r="H6210">
            <v>9.8271493000000001E-2</v>
          </cell>
        </row>
        <row r="6211">
          <cell r="B6211" t="str">
            <v>Dpagt1</v>
          </cell>
          <cell r="C6211" t="str">
            <v>UDP-N-acetylglucosamine--dolichyl-phosphate N-acetylglucosaminephosphotransferase isoform X4</v>
          </cell>
          <cell r="D6211">
            <v>-9.8245137999999996E-2</v>
          </cell>
          <cell r="E6211">
            <v>0.91815479799999999</v>
          </cell>
          <cell r="F6211" t="str">
            <v>21.7 ± 0.8</v>
          </cell>
          <cell r="G6211" t="str">
            <v>21.9 ± 3.0</v>
          </cell>
          <cell r="H6211">
            <v>9.8245137999999996E-2</v>
          </cell>
        </row>
        <row r="6212">
          <cell r="B6212" t="str">
            <v>Apbb3</v>
          </cell>
          <cell r="C6212" t="str">
            <v>amyloid beta A4 precursor protein-binding family B member 3</v>
          </cell>
          <cell r="D6212">
            <v>9.8204404999999995E-2</v>
          </cell>
          <cell r="E6212">
            <v>0.94084331099999996</v>
          </cell>
          <cell r="F6212" t="str">
            <v>9.7 ± 0.9</v>
          </cell>
          <cell r="G6212" t="str">
            <v>11.2 ± 1.6</v>
          </cell>
          <cell r="H6212">
            <v>9.8204404999999995E-2</v>
          </cell>
        </row>
        <row r="6213">
          <cell r="B6213" t="str">
            <v>Usf1</v>
          </cell>
          <cell r="C6213" t="str">
            <v>upstream stimulatory factor 1 isoform 2</v>
          </cell>
          <cell r="D6213">
            <v>9.8172510000000004E-2</v>
          </cell>
          <cell r="E6213">
            <v>0.87502565499999996</v>
          </cell>
          <cell r="F6213" t="str">
            <v>43.4 ± 1.9</v>
          </cell>
          <cell r="G6213" t="str">
            <v>50.1 ± 1.7</v>
          </cell>
          <cell r="H6213">
            <v>9.8172510000000004E-2</v>
          </cell>
        </row>
        <row r="6214">
          <cell r="B6214" t="str">
            <v>Gtf3a</v>
          </cell>
          <cell r="C6214" t="str">
            <v>transcription factor IIIA</v>
          </cell>
          <cell r="D6214">
            <v>-9.8147838000000001E-2</v>
          </cell>
          <cell r="E6214">
            <v>0.89437905299999998</v>
          </cell>
          <cell r="F6214" t="str">
            <v>90.2 ± 15.4</v>
          </cell>
          <cell r="G6214" t="str">
            <v>90.7 ± 10.4</v>
          </cell>
          <cell r="H6214">
            <v>9.8147838000000001E-2</v>
          </cell>
        </row>
        <row r="6215">
          <cell r="B6215" t="str">
            <v>Dazap1</v>
          </cell>
          <cell r="C6215" t="str">
            <v>DAZ-associated protein 1 isoform c</v>
          </cell>
          <cell r="D6215">
            <v>9.8147786000000001E-2</v>
          </cell>
          <cell r="E6215">
            <v>0.86761908300000001</v>
          </cell>
          <cell r="F6215" t="str">
            <v>89.0 ± 4.2</v>
          </cell>
          <cell r="G6215" t="str">
            <v>103.1 ± 8.3</v>
          </cell>
          <cell r="H6215">
            <v>9.8147786000000001E-2</v>
          </cell>
        </row>
        <row r="6216">
          <cell r="B6216" t="str">
            <v>Msh2</v>
          </cell>
          <cell r="C6216" t="str">
            <v>DNA mismatch repair protein Msh2</v>
          </cell>
          <cell r="D6216">
            <v>9.8138624999999993E-2</v>
          </cell>
          <cell r="E6216">
            <v>0.86482815899999999</v>
          </cell>
          <cell r="F6216" t="str">
            <v>71.0 ± 8.4</v>
          </cell>
          <cell r="G6216" t="str">
            <v>81.9 ± 2.2</v>
          </cell>
          <cell r="H6216">
            <v>9.8138624999999993E-2</v>
          </cell>
        </row>
        <row r="6217">
          <cell r="B6217" t="str">
            <v>Gins3</v>
          </cell>
          <cell r="C6217" t="str">
            <v>DNA replication complex GINS protein PSF3</v>
          </cell>
          <cell r="D6217">
            <v>-9.8108074000000003E-2</v>
          </cell>
          <cell r="E6217">
            <v>0.93515596199999995</v>
          </cell>
          <cell r="F6217" t="str">
            <v>18.0 ± 2.9</v>
          </cell>
          <cell r="G6217" t="str">
            <v>18.1 ± 3.6</v>
          </cell>
          <cell r="H6217">
            <v>9.8108074000000003E-2</v>
          </cell>
        </row>
        <row r="6218">
          <cell r="B6218" t="str">
            <v>Rbmx</v>
          </cell>
          <cell r="C6218" t="str">
            <v>RNA-binding motif protein, X chromosome</v>
          </cell>
          <cell r="D6218">
            <v>9.8100560000000003E-2</v>
          </cell>
          <cell r="E6218">
            <v>0.90883071699999995</v>
          </cell>
          <cell r="F6218" t="str">
            <v>24.9 ± 1.7</v>
          </cell>
          <cell r="G6218" t="str">
            <v>28.8 ± 3.1</v>
          </cell>
          <cell r="H6218">
            <v>9.8100560000000003E-2</v>
          </cell>
        </row>
        <row r="6219">
          <cell r="B6219" t="str">
            <v>Pkd1</v>
          </cell>
          <cell r="C6219" t="str">
            <v>polycystin-1 isoform X25</v>
          </cell>
          <cell r="D6219">
            <v>-9.8081422000000001E-2</v>
          </cell>
          <cell r="E6219">
            <v>0.86819629399999998</v>
          </cell>
          <cell r="F6219" t="str">
            <v>15.2 ± 1.7</v>
          </cell>
          <cell r="G6219" t="str">
            <v>15.3 ± 1.6</v>
          </cell>
          <cell r="H6219">
            <v>9.8081422000000001E-2</v>
          </cell>
        </row>
        <row r="6220">
          <cell r="B6220" t="str">
            <v>Terf2ip</v>
          </cell>
          <cell r="C6220" t="str">
            <v>telomeric repeat-binding factor 2-interacting protein 1</v>
          </cell>
          <cell r="D6220">
            <v>-9.8063398999999996E-2</v>
          </cell>
          <cell r="E6220">
            <v>0.92085975900000006</v>
          </cell>
          <cell r="F6220" t="str">
            <v>14.9 ± 2.0</v>
          </cell>
          <cell r="G6220" t="str">
            <v>15.1 ± 1.6</v>
          </cell>
          <cell r="H6220">
            <v>9.8063398999999996E-2</v>
          </cell>
        </row>
        <row r="6221">
          <cell r="B6221" t="str">
            <v>Wbscr16</v>
          </cell>
          <cell r="C6221" t="str">
            <v>Williams-Beuren syndrome chromosomal region 16 protein homolog isoform X3</v>
          </cell>
          <cell r="D6221">
            <v>9.8061226000000001E-2</v>
          </cell>
          <cell r="E6221">
            <v>0.90177299300000002</v>
          </cell>
          <cell r="F6221" t="str">
            <v>25.1 ± 2.5</v>
          </cell>
          <cell r="G6221" t="str">
            <v>29.0 ± 3.2</v>
          </cell>
          <cell r="H6221">
            <v>9.8061226000000001E-2</v>
          </cell>
        </row>
        <row r="6222">
          <cell r="B6222" t="str">
            <v>Lpin3</v>
          </cell>
          <cell r="C6222" t="str">
            <v>phosphatidate phosphatase LPIN3</v>
          </cell>
          <cell r="D6222">
            <v>-9.8032035000000003E-2</v>
          </cell>
          <cell r="E6222">
            <v>0.89586542199999997</v>
          </cell>
          <cell r="F6222" t="str">
            <v>21.2 ± 1.3</v>
          </cell>
          <cell r="G6222" t="str">
            <v>21.5 ± 2.0</v>
          </cell>
          <cell r="H6222">
            <v>9.8032035000000003E-2</v>
          </cell>
        </row>
        <row r="6223">
          <cell r="B6223" t="str">
            <v>Mrpl46</v>
          </cell>
          <cell r="C6223" t="str">
            <v>39S ribosomal protein L46, mitochondrial</v>
          </cell>
          <cell r="D6223">
            <v>9.8008284000000001E-2</v>
          </cell>
          <cell r="E6223">
            <v>0.92779260100000005</v>
          </cell>
          <cell r="F6223" t="str">
            <v>23.8 ± 1.5</v>
          </cell>
          <cell r="G6223" t="str">
            <v>27.5 ± 1.8</v>
          </cell>
          <cell r="H6223">
            <v>9.8008284000000001E-2</v>
          </cell>
        </row>
        <row r="6224">
          <cell r="B6224" t="str">
            <v>Ikbke</v>
          </cell>
          <cell r="C6224" t="str">
            <v>inhibitor of nuclear factor kappa-B kinase subunit epsilon isoform X3</v>
          </cell>
          <cell r="D6224">
            <v>-9.7984076000000003E-2</v>
          </cell>
          <cell r="E6224">
            <v>0.94670076800000003</v>
          </cell>
          <cell r="F6224" t="str">
            <v>11.3 ± 3.4</v>
          </cell>
          <cell r="G6224" t="str">
            <v>11.3 ± 2.5</v>
          </cell>
          <cell r="H6224">
            <v>9.7984076000000003E-2</v>
          </cell>
        </row>
        <row r="6225">
          <cell r="B6225" t="str">
            <v>Tada1</v>
          </cell>
          <cell r="C6225" t="str">
            <v>transcriptional adapter 1 isoform X1</v>
          </cell>
          <cell r="D6225">
            <v>9.7915644999999996E-2</v>
          </cell>
          <cell r="E6225">
            <v>0.90707821099999997</v>
          </cell>
          <cell r="F6225" t="str">
            <v>20.1 ± 0.5</v>
          </cell>
          <cell r="G6225" t="str">
            <v>23.3 ± 1.9</v>
          </cell>
          <cell r="H6225">
            <v>9.7915644999999996E-2</v>
          </cell>
        </row>
        <row r="6226">
          <cell r="B6226" t="str">
            <v>Anapc13</v>
          </cell>
          <cell r="C6226" t="str">
            <v>anaphase-promoting complex subunit 13</v>
          </cell>
          <cell r="D6226">
            <v>-9.7915449000000002E-2</v>
          </cell>
          <cell r="E6226">
            <v>0.93807556700000005</v>
          </cell>
          <cell r="F6226" t="str">
            <v>51.0 ± 1.1</v>
          </cell>
          <cell r="G6226" t="str">
            <v>51.5 ± 3.1</v>
          </cell>
          <cell r="H6226">
            <v>9.7915449000000002E-2</v>
          </cell>
        </row>
        <row r="6227">
          <cell r="B6227" t="str">
            <v>Rab13</v>
          </cell>
          <cell r="C6227" t="str">
            <v>ras-related protein Rab-13 isoform 2</v>
          </cell>
          <cell r="D6227">
            <v>9.7898143000000007E-2</v>
          </cell>
          <cell r="E6227">
            <v>0.92084742200000003</v>
          </cell>
          <cell r="F6227" t="str">
            <v>38.4 ± 1.3</v>
          </cell>
          <cell r="G6227" t="str">
            <v>44.5 ± 5.0</v>
          </cell>
          <cell r="H6227">
            <v>9.7898143000000007E-2</v>
          </cell>
        </row>
        <row r="6228">
          <cell r="B6228" t="str">
            <v>Ssr1</v>
          </cell>
          <cell r="C6228" t="str">
            <v>translocon-associated protein subunit alpha isoform X1</v>
          </cell>
          <cell r="D6228">
            <v>9.7799156999999998E-2</v>
          </cell>
          <cell r="E6228">
            <v>0.86939730299999995</v>
          </cell>
          <cell r="F6228" t="str">
            <v>36.2 ± 5.7</v>
          </cell>
          <cell r="G6228" t="str">
            <v>41.7 ± 1.2</v>
          </cell>
          <cell r="H6228">
            <v>9.7799156999999998E-2</v>
          </cell>
        </row>
        <row r="6229">
          <cell r="B6229" t="str">
            <v>Cpt1a</v>
          </cell>
          <cell r="C6229" t="str">
            <v>carnitine O-palmitoyltransferase 1, liver isoform isoform X2</v>
          </cell>
          <cell r="D6229">
            <v>9.7798296000000007E-2</v>
          </cell>
          <cell r="E6229">
            <v>0.93807556700000005</v>
          </cell>
          <cell r="F6229" t="str">
            <v>71.6 ± 32.5</v>
          </cell>
          <cell r="G6229" t="str">
            <v>81.6 ± 8.8</v>
          </cell>
          <cell r="H6229">
            <v>9.7798296000000007E-2</v>
          </cell>
        </row>
        <row r="6230">
          <cell r="B6230" t="str">
            <v>Xndc1</v>
          </cell>
          <cell r="C6230" t="str">
            <v>XRCC1 N-terminal domain-related</v>
          </cell>
          <cell r="D6230">
            <v>9.7769805000000001E-2</v>
          </cell>
          <cell r="E6230">
            <v>0.904840333</v>
          </cell>
          <cell r="F6230" t="str">
            <v>19.2 ± 1.4</v>
          </cell>
          <cell r="G6230" t="str">
            <v>22.3 ± 1.0</v>
          </cell>
          <cell r="H6230">
            <v>9.7769805000000001E-2</v>
          </cell>
        </row>
        <row r="6231">
          <cell r="B6231" t="str">
            <v>Arhgef19</v>
          </cell>
          <cell r="C6231" t="str">
            <v>rho guanine nucleotide exchange factor 19 isoform X1</v>
          </cell>
          <cell r="D6231">
            <v>-9.7765083000000003E-2</v>
          </cell>
          <cell r="E6231">
            <v>0.94656543500000001</v>
          </cell>
          <cell r="F6231" t="str">
            <v>7.8 ± 2.2</v>
          </cell>
          <cell r="G6231" t="str">
            <v>7.8 ± 1.7</v>
          </cell>
          <cell r="H6231">
            <v>9.7765083000000003E-2</v>
          </cell>
        </row>
        <row r="6232">
          <cell r="B6232" t="str">
            <v>Cox16</v>
          </cell>
          <cell r="C6232" t="str">
            <v>cytochrome c oxidase assembly protein COX16 homolog, mitochondrial isoform 2</v>
          </cell>
          <cell r="D6232">
            <v>-9.7752713000000005E-2</v>
          </cell>
          <cell r="E6232">
            <v>0.91734036200000002</v>
          </cell>
          <cell r="F6232" t="str">
            <v>24.5 ± 1.9</v>
          </cell>
          <cell r="G6232" t="str">
            <v>24.9 ± 0.9</v>
          </cell>
          <cell r="H6232">
            <v>9.7752713000000005E-2</v>
          </cell>
        </row>
        <row r="6233">
          <cell r="B6233" t="str">
            <v>Engase</v>
          </cell>
          <cell r="C6233" t="str">
            <v>cytosolic endo-beta-N-acetylglucosaminidase isoform X2</v>
          </cell>
          <cell r="D6233">
            <v>9.7749115999999997E-2</v>
          </cell>
          <cell r="E6233">
            <v>0.939492624</v>
          </cell>
          <cell r="F6233" t="str">
            <v>6.9 ± 1.2</v>
          </cell>
          <cell r="G6233" t="str">
            <v>7.9 ± 1.1</v>
          </cell>
          <cell r="H6233">
            <v>9.7749115999999997E-2</v>
          </cell>
        </row>
        <row r="6234">
          <cell r="B6234" t="str">
            <v>Impa2</v>
          </cell>
          <cell r="C6234" t="str">
            <v>inositol monophosphatase 2</v>
          </cell>
          <cell r="D6234">
            <v>-9.7714295000000007E-2</v>
          </cell>
          <cell r="E6234">
            <v>0.94524214399999995</v>
          </cell>
          <cell r="F6234" t="str">
            <v>14.3 ± 3.9</v>
          </cell>
          <cell r="G6234" t="str">
            <v>14.3 ± 1.9</v>
          </cell>
          <cell r="H6234">
            <v>9.7714295000000007E-2</v>
          </cell>
        </row>
        <row r="6235">
          <cell r="B6235" t="str">
            <v>Rilp</v>
          </cell>
          <cell r="C6235" t="str">
            <v>rab-interacting lysosomal protein</v>
          </cell>
          <cell r="D6235">
            <v>-9.7609692999999997E-2</v>
          </cell>
          <cell r="E6235">
            <v>0.96324157300000002</v>
          </cell>
          <cell r="F6235" t="str">
            <v>5.4 ± 0.9</v>
          </cell>
          <cell r="G6235" t="str">
            <v>5.5 ± 1.7</v>
          </cell>
          <cell r="H6235">
            <v>9.7609692999999997E-2</v>
          </cell>
        </row>
        <row r="6236">
          <cell r="B6236" t="str">
            <v>Qrsl1</v>
          </cell>
          <cell r="C6236" t="str">
            <v>glutamyl-tRNA(Gln) amidotransferase subunit A, mitochondrial</v>
          </cell>
          <cell r="D6236">
            <v>9.7510930999999995E-2</v>
          </cell>
          <cell r="E6236">
            <v>0.91815479799999999</v>
          </cell>
          <cell r="F6236" t="str">
            <v>22.1 ± 1.8</v>
          </cell>
          <cell r="G6236" t="str">
            <v>25.7 ± 1.3</v>
          </cell>
          <cell r="H6236">
            <v>9.7510930999999995E-2</v>
          </cell>
        </row>
        <row r="6237">
          <cell r="B6237" t="str">
            <v>Axin1</v>
          </cell>
          <cell r="C6237" t="str">
            <v>axin-1 isoform 1</v>
          </cell>
          <cell r="D6237">
            <v>-9.7475396000000006E-2</v>
          </cell>
          <cell r="E6237">
            <v>0.86226458699999997</v>
          </cell>
          <cell r="F6237" t="str">
            <v>52.6 ± 3.3</v>
          </cell>
          <cell r="G6237" t="str">
            <v>53.0 ± 2.9</v>
          </cell>
          <cell r="H6237">
            <v>9.7475396000000006E-2</v>
          </cell>
        </row>
        <row r="6238">
          <cell r="B6238" t="str">
            <v>Zbtb48</v>
          </cell>
          <cell r="C6238" t="str">
            <v>zinc finger and BTB domain-containing protein 48 isoform X3</v>
          </cell>
          <cell r="D6238">
            <v>9.7432024000000006E-2</v>
          </cell>
          <cell r="E6238">
            <v>0.94210465700000001</v>
          </cell>
          <cell r="F6238" t="str">
            <v>8.3 ± 0.5</v>
          </cell>
          <cell r="G6238" t="str">
            <v>9.6 ± 0.8</v>
          </cell>
          <cell r="H6238">
            <v>9.7432024000000006E-2</v>
          </cell>
        </row>
        <row r="6239">
          <cell r="B6239" t="str">
            <v>Tomm40l</v>
          </cell>
          <cell r="C6239" t="str">
            <v>mitochondrial import receptor subunit TOM40B isoform X1</v>
          </cell>
          <cell r="D6239">
            <v>9.7411841999999998E-2</v>
          </cell>
          <cell r="E6239">
            <v>0.88963034500000004</v>
          </cell>
          <cell r="F6239" t="str">
            <v>14.2 ± 0.9</v>
          </cell>
          <cell r="G6239" t="str">
            <v>16.4 ± 0.5</v>
          </cell>
          <cell r="H6239">
            <v>9.7411841999999998E-2</v>
          </cell>
        </row>
        <row r="6240">
          <cell r="B6240" t="str">
            <v>Pik3c2a</v>
          </cell>
          <cell r="C6240" t="str">
            <v>phosphatidylinositol 4-phosphate 3-kinase C2 domain-containing subunit alpha</v>
          </cell>
          <cell r="D6240">
            <v>-9.7393441999999997E-2</v>
          </cell>
          <cell r="E6240">
            <v>0.87199653399999999</v>
          </cell>
          <cell r="F6240" t="str">
            <v>54.8 ± 9.9</v>
          </cell>
          <cell r="G6240" t="str">
            <v>55.1 ± 3.4</v>
          </cell>
          <cell r="H6240">
            <v>9.7393441999999997E-2</v>
          </cell>
        </row>
        <row r="6241">
          <cell r="B6241" t="str">
            <v>Faap20</v>
          </cell>
          <cell r="C6241" t="str">
            <v>Fanconi anemia core complex associated protein 20</v>
          </cell>
          <cell r="D6241">
            <v>-9.7271477999999995E-2</v>
          </cell>
          <cell r="E6241">
            <v>0.93061230399999995</v>
          </cell>
          <cell r="F6241" t="str">
            <v>24.9 ± 2.6</v>
          </cell>
          <cell r="G6241" t="str">
            <v>25.1 ± 2.2</v>
          </cell>
          <cell r="H6241">
            <v>9.7271477999999995E-2</v>
          </cell>
        </row>
        <row r="6242">
          <cell r="B6242" t="str">
            <v>Xrcc3</v>
          </cell>
          <cell r="C6242" t="str">
            <v>DNA repair protein XRCC3 isoform X1</v>
          </cell>
          <cell r="D6242">
            <v>9.7259831000000005E-2</v>
          </cell>
          <cell r="E6242">
            <v>0.92879943300000001</v>
          </cell>
          <cell r="F6242" t="str">
            <v>20.9 ± 4.0</v>
          </cell>
          <cell r="G6242" t="str">
            <v>24.3 ± 2.1</v>
          </cell>
          <cell r="H6242">
            <v>9.7259831000000005E-2</v>
          </cell>
        </row>
        <row r="6243">
          <cell r="B6243" t="str">
            <v>Tug1</v>
          </cell>
          <cell r="C6243" t="str">
            <v>taurine upregulated gene 1</v>
          </cell>
          <cell r="D6243">
            <v>9.7258723000000005E-2</v>
          </cell>
          <cell r="E6243">
            <v>0.86209022999999996</v>
          </cell>
          <cell r="F6243" t="str">
            <v>68.6 ± 6.5</v>
          </cell>
          <cell r="G6243" t="str">
            <v>79.1 ± 2.1</v>
          </cell>
          <cell r="H6243">
            <v>9.7258723000000005E-2</v>
          </cell>
        </row>
        <row r="6244">
          <cell r="B6244" t="str">
            <v>Dnah10</v>
          </cell>
          <cell r="C6244" t="str">
            <v>dynein, axonemal, heavy chain 10</v>
          </cell>
          <cell r="D6244">
            <v>-9.7243332000000002E-2</v>
          </cell>
          <cell r="E6244">
            <v>0.978792777</v>
          </cell>
          <cell r="F6244" t="str">
            <v>0.4  ±  0.3</v>
          </cell>
          <cell r="G6244" t="str">
            <v>0.4  ±  0.2</v>
          </cell>
          <cell r="H6244">
            <v>9.7243332000000002E-2</v>
          </cell>
        </row>
        <row r="6245">
          <cell r="B6245" t="str">
            <v>Vapa</v>
          </cell>
          <cell r="C6245" t="str">
            <v>vesicle-associated membrane protein-associated protein A</v>
          </cell>
          <cell r="D6245">
            <v>9.7236580000000003E-2</v>
          </cell>
          <cell r="E6245">
            <v>0.86296938599999995</v>
          </cell>
          <cell r="F6245" t="str">
            <v>119.5 ± 10.8</v>
          </cell>
          <cell r="G6245" t="str">
            <v>137.9 ± 4.3</v>
          </cell>
          <cell r="H6245">
            <v>9.7236580000000003E-2</v>
          </cell>
        </row>
        <row r="6246">
          <cell r="B6246" t="str">
            <v>Ap4b1</v>
          </cell>
          <cell r="C6246" t="str">
            <v>AP-4 complex subunit beta-1 isoform X1</v>
          </cell>
          <cell r="D6246">
            <v>9.7233454999999996E-2</v>
          </cell>
          <cell r="E6246">
            <v>0.89346749400000003</v>
          </cell>
          <cell r="F6246" t="str">
            <v>30.0 ± 1.0</v>
          </cell>
          <cell r="G6246" t="str">
            <v>34.6 ± 4.1</v>
          </cell>
          <cell r="H6246">
            <v>9.7233454999999996E-2</v>
          </cell>
        </row>
        <row r="6247">
          <cell r="B6247" t="str">
            <v>Ano10</v>
          </cell>
          <cell r="C6247" t="str">
            <v>anoctamin-10 isoform 2</v>
          </cell>
          <cell r="D6247">
            <v>9.7220005999999998E-2</v>
          </cell>
          <cell r="E6247">
            <v>0.91815479799999999</v>
          </cell>
          <cell r="F6247" t="str">
            <v>20.6 ± 3.4</v>
          </cell>
          <cell r="G6247" t="str">
            <v>23.7 ± 3.3</v>
          </cell>
          <cell r="H6247">
            <v>9.7220005999999998E-2</v>
          </cell>
        </row>
        <row r="6248">
          <cell r="B6248" t="str">
            <v>Cd59a</v>
          </cell>
          <cell r="C6248" t="str">
            <v>CD59A glycoprotein isoform X1</v>
          </cell>
          <cell r="D6248">
            <v>-9.7172150999999998E-2</v>
          </cell>
          <cell r="E6248">
            <v>0.91735851999999996</v>
          </cell>
          <cell r="F6248" t="str">
            <v>30.3 ± 5.2</v>
          </cell>
          <cell r="G6248" t="str">
            <v>30.6 ± 0.5</v>
          </cell>
          <cell r="H6248">
            <v>9.7172150999999998E-2</v>
          </cell>
        </row>
        <row r="6249">
          <cell r="B6249" t="str">
            <v>Paxip1</v>
          </cell>
          <cell r="C6249" t="str">
            <v>PAX-interacting protein 1</v>
          </cell>
          <cell r="D6249">
            <v>-9.7151567999999994E-2</v>
          </cell>
          <cell r="E6249">
            <v>0.88536875599999998</v>
          </cell>
          <cell r="F6249" t="str">
            <v>29.3 ± 5.7</v>
          </cell>
          <cell r="G6249" t="str">
            <v>29.5 ± 1.9</v>
          </cell>
          <cell r="H6249">
            <v>9.7151567999999994E-2</v>
          </cell>
        </row>
        <row r="6250">
          <cell r="B6250" t="str">
            <v>Wbscr25</v>
          </cell>
          <cell r="C6250" t="str">
            <v>Williams-Beuren syndrome critical region protein 25</v>
          </cell>
          <cell r="D6250">
            <v>-9.7123781000000006E-2</v>
          </cell>
          <cell r="E6250">
            <v>0.94907666000000002</v>
          </cell>
          <cell r="F6250" t="str">
            <v>10.3 ± 2.7</v>
          </cell>
          <cell r="G6250" t="str">
            <v>10.3 ± 1.9</v>
          </cell>
          <cell r="H6250">
            <v>9.7123781000000006E-2</v>
          </cell>
        </row>
        <row r="6251">
          <cell r="B6251" t="str">
            <v>Rps6ka1</v>
          </cell>
          <cell r="C6251" t="str">
            <v>ribosomal protein S6 kinase alpha-1 isoform X1</v>
          </cell>
          <cell r="D6251">
            <v>9.7121601000000002E-2</v>
          </cell>
          <cell r="E6251">
            <v>0.89560898200000005</v>
          </cell>
          <cell r="F6251" t="str">
            <v>38.9 ± 5.8</v>
          </cell>
          <cell r="G6251" t="str">
            <v>44.6 ± 5.9</v>
          </cell>
          <cell r="H6251">
            <v>9.7121601000000002E-2</v>
          </cell>
        </row>
        <row r="6252">
          <cell r="B6252" t="str">
            <v>Ap1b1</v>
          </cell>
          <cell r="C6252" t="str">
            <v>AP-1 complex subunit beta-1 isoform X2</v>
          </cell>
          <cell r="D6252">
            <v>9.7085789000000006E-2</v>
          </cell>
          <cell r="E6252">
            <v>0.87115204999999996</v>
          </cell>
          <cell r="F6252" t="str">
            <v>39.1 ± 2.8</v>
          </cell>
          <cell r="G6252" t="str">
            <v>44.8 ± 4.5</v>
          </cell>
          <cell r="H6252">
            <v>9.7085789000000006E-2</v>
          </cell>
        </row>
        <row r="6253">
          <cell r="B6253" t="str">
            <v>Zfx</v>
          </cell>
          <cell r="C6253" t="str">
            <v>zinc finger X-chromosomal protein isoform X4</v>
          </cell>
          <cell r="D6253">
            <v>9.7073133000000006E-2</v>
          </cell>
          <cell r="E6253">
            <v>0.86482815899999999</v>
          </cell>
          <cell r="F6253" t="str">
            <v>23.7 ± 1.8</v>
          </cell>
          <cell r="G6253" t="str">
            <v>27.3 ± 1.1</v>
          </cell>
          <cell r="H6253">
            <v>9.7073133000000006E-2</v>
          </cell>
        </row>
        <row r="6254">
          <cell r="B6254" t="str">
            <v>Gm26596</v>
          </cell>
          <cell r="C6254" t="str">
            <v>predicted gene 26596</v>
          </cell>
          <cell r="D6254">
            <v>-9.7057773999999999E-2</v>
          </cell>
          <cell r="E6254">
            <v>0.92779260100000005</v>
          </cell>
          <cell r="F6254" t="str">
            <v>16.7 ± 2.5</v>
          </cell>
          <cell r="G6254" t="str">
            <v>17.0 ± 0.7</v>
          </cell>
          <cell r="H6254">
            <v>9.7057773999999999E-2</v>
          </cell>
        </row>
        <row r="6255">
          <cell r="B6255" t="str">
            <v>Trim3</v>
          </cell>
          <cell r="C6255" t="str">
            <v>tripartite motif-containing protein 3 isoform X2</v>
          </cell>
          <cell r="D6255">
            <v>-9.7032015999999999E-2</v>
          </cell>
          <cell r="E6255">
            <v>0.90663123000000001</v>
          </cell>
          <cell r="F6255" t="str">
            <v>40.3 ± 5.0</v>
          </cell>
          <cell r="G6255" t="str">
            <v>40.7 ± 7.4</v>
          </cell>
          <cell r="H6255">
            <v>9.7032015999999999E-2</v>
          </cell>
        </row>
        <row r="6256">
          <cell r="B6256" t="str">
            <v>Phb</v>
          </cell>
          <cell r="C6256" t="str">
            <v>prohibitin</v>
          </cell>
          <cell r="D6256">
            <v>9.7028919000000005E-2</v>
          </cell>
          <cell r="E6256">
            <v>0.93116623399999998</v>
          </cell>
          <cell r="F6256" t="str">
            <v>44.0 ± 9.4</v>
          </cell>
          <cell r="G6256" t="str">
            <v>51.3 ± 5.9</v>
          </cell>
          <cell r="H6256">
            <v>9.7028919000000005E-2</v>
          </cell>
        </row>
        <row r="6257">
          <cell r="B6257" t="str">
            <v>3110002H16Rik</v>
          </cell>
          <cell r="C6257" t="str">
            <v>uncharacterized protein C18orf8 homolog isoform X2</v>
          </cell>
          <cell r="D6257">
            <v>-9.6974145999999997E-2</v>
          </cell>
          <cell r="E6257">
            <v>0.92895175900000004</v>
          </cell>
          <cell r="F6257" t="str">
            <v>14.5 ± 0.7</v>
          </cell>
          <cell r="G6257" t="str">
            <v>14.6 ± 2.1</v>
          </cell>
          <cell r="H6257">
            <v>9.6974145999999997E-2</v>
          </cell>
        </row>
        <row r="6258">
          <cell r="B6258" t="str">
            <v>Dgkz</v>
          </cell>
          <cell r="C6258" t="str">
            <v>diacylglycerol kinase zeta isoform X9</v>
          </cell>
          <cell r="D6258">
            <v>9.6968359000000004E-2</v>
          </cell>
          <cell r="E6258">
            <v>0.89632631100000004</v>
          </cell>
          <cell r="F6258" t="str">
            <v>31.6 ± 6.0</v>
          </cell>
          <cell r="G6258" t="str">
            <v>36.4 ± 3.5</v>
          </cell>
          <cell r="H6258">
            <v>9.6968359000000004E-2</v>
          </cell>
        </row>
        <row r="6259">
          <cell r="B6259" t="str">
            <v>Atm</v>
          </cell>
          <cell r="C6259" t="str">
            <v>serine-protein kinase ATM isoform X3</v>
          </cell>
          <cell r="D6259">
            <v>9.6949314999999994E-2</v>
          </cell>
          <cell r="E6259">
            <v>0.88536875599999998</v>
          </cell>
          <cell r="F6259" t="str">
            <v>23.3 ± 4.7</v>
          </cell>
          <cell r="G6259" t="str">
            <v>26.8 ± 0.5</v>
          </cell>
          <cell r="H6259">
            <v>9.6949314999999994E-2</v>
          </cell>
        </row>
        <row r="6260">
          <cell r="B6260" t="str">
            <v>Slc25a17</v>
          </cell>
          <cell r="C6260" t="str">
            <v>peroxisomal membrane protein PMP34</v>
          </cell>
          <cell r="D6260">
            <v>-9.6904788000000006E-2</v>
          </cell>
          <cell r="E6260">
            <v>0.89632631100000004</v>
          </cell>
          <cell r="F6260" t="str">
            <v>66.6 ± 5.3</v>
          </cell>
          <cell r="G6260" t="str">
            <v>67.5 ± 1.4</v>
          </cell>
          <cell r="H6260">
            <v>9.6904788000000006E-2</v>
          </cell>
        </row>
        <row r="6261">
          <cell r="B6261" t="str">
            <v>Usp5</v>
          </cell>
          <cell r="C6261" t="str">
            <v>ubiquitin carboxyl-terminal hydrolase 5 isoform X1</v>
          </cell>
          <cell r="D6261">
            <v>-9.6901811000000004E-2</v>
          </cell>
          <cell r="E6261">
            <v>0.88963034500000004</v>
          </cell>
          <cell r="F6261" t="str">
            <v>79.8 ± 4.3</v>
          </cell>
          <cell r="G6261" t="str">
            <v>80.9 ± 13.1</v>
          </cell>
          <cell r="H6261">
            <v>9.6901811000000004E-2</v>
          </cell>
        </row>
        <row r="6262">
          <cell r="B6262" t="str">
            <v>Lin54</v>
          </cell>
          <cell r="C6262" t="str">
            <v>protein lin-54 homolog isoform X3</v>
          </cell>
          <cell r="D6262">
            <v>9.6894351000000004E-2</v>
          </cell>
          <cell r="E6262">
            <v>0.89346749400000003</v>
          </cell>
          <cell r="F6262" t="str">
            <v>24.9 ± 2.7</v>
          </cell>
          <cell r="G6262" t="str">
            <v>28.8 ± 2.1</v>
          </cell>
          <cell r="H6262">
            <v>9.6894351000000004E-2</v>
          </cell>
        </row>
        <row r="6263">
          <cell r="B6263" t="str">
            <v>Ndufs6</v>
          </cell>
          <cell r="C6263" t="str">
            <v>NADH dehydrogenase [ubiquinone] iron-sulfur protein 6, mitochondrial precursor</v>
          </cell>
          <cell r="D6263">
            <v>-9.6790710000000002E-2</v>
          </cell>
          <cell r="E6263">
            <v>0.92059802999999996</v>
          </cell>
          <cell r="F6263" t="str">
            <v>68.3 ± 1.9</v>
          </cell>
          <cell r="G6263" t="str">
            <v>69.1 ± 4.9</v>
          </cell>
          <cell r="H6263">
            <v>9.6790710000000002E-2</v>
          </cell>
        </row>
        <row r="6264">
          <cell r="B6264" t="str">
            <v>Pggt1b</v>
          </cell>
          <cell r="C6264" t="str">
            <v>geranylgeranyl transferase type-1 subunit beta isoform X1</v>
          </cell>
          <cell r="D6264">
            <v>9.6711393000000007E-2</v>
          </cell>
          <cell r="E6264">
            <v>0.90484012400000002</v>
          </cell>
          <cell r="F6264" t="str">
            <v>19.8 ± 0.3</v>
          </cell>
          <cell r="G6264" t="str">
            <v>22.9 ± 1.6</v>
          </cell>
          <cell r="H6264">
            <v>9.6711393000000007E-2</v>
          </cell>
        </row>
        <row r="6265">
          <cell r="B6265" t="str">
            <v>1700030K09Rik</v>
          </cell>
          <cell r="C6265" t="str">
            <v>uncharacterized protein C19orf44 homolog isoform X1</v>
          </cell>
          <cell r="D6265">
            <v>9.6695057000000001E-2</v>
          </cell>
          <cell r="E6265">
            <v>0.91168747999999999</v>
          </cell>
          <cell r="F6265" t="str">
            <v>16.8 ± 1.1</v>
          </cell>
          <cell r="G6265" t="str">
            <v>19.4 ± 1.7</v>
          </cell>
          <cell r="H6265">
            <v>9.6695057000000001E-2</v>
          </cell>
        </row>
        <row r="6266">
          <cell r="B6266" t="str">
            <v>Ddx59</v>
          </cell>
          <cell r="C6266" t="str">
            <v>probable ATP-dependent RNA helicase DDX59 isoform X3</v>
          </cell>
          <cell r="D6266">
            <v>9.6694183000000003E-2</v>
          </cell>
          <cell r="E6266">
            <v>0.92331824600000001</v>
          </cell>
          <cell r="F6266" t="str">
            <v>14.0 ± 1.2</v>
          </cell>
          <cell r="G6266" t="str">
            <v>16.2 ± 0.8</v>
          </cell>
          <cell r="H6266">
            <v>9.6694183000000003E-2</v>
          </cell>
        </row>
        <row r="6267">
          <cell r="B6267" t="str">
            <v>Tyms</v>
          </cell>
          <cell r="C6267" t="str">
            <v>thymidylate synthase</v>
          </cell>
          <cell r="D6267">
            <v>9.6677590999999993E-2</v>
          </cell>
          <cell r="E6267">
            <v>0.90883071699999995</v>
          </cell>
          <cell r="F6267" t="str">
            <v>60.3 ± 17.6</v>
          </cell>
          <cell r="G6267" t="str">
            <v>69.1 ± 3.2</v>
          </cell>
          <cell r="H6267">
            <v>9.6677590999999993E-2</v>
          </cell>
        </row>
        <row r="6268">
          <cell r="B6268" t="str">
            <v>Nabp2</v>
          </cell>
          <cell r="C6268" t="str">
            <v>SOSS complex subunit B1</v>
          </cell>
          <cell r="D6268">
            <v>9.6677290999999999E-2</v>
          </cell>
          <cell r="E6268">
            <v>0.92236767799999997</v>
          </cell>
          <cell r="F6268" t="str">
            <v>63.9 ± 9.8</v>
          </cell>
          <cell r="G6268" t="str">
            <v>75.4 ± 9.4</v>
          </cell>
          <cell r="H6268">
            <v>9.6677290999999999E-2</v>
          </cell>
        </row>
        <row r="6269">
          <cell r="B6269" t="str">
            <v>Akr1a1</v>
          </cell>
          <cell r="C6269" t="str">
            <v>alcohol dehydrogenase [NADP(+)]</v>
          </cell>
          <cell r="D6269">
            <v>-9.6619769999999994E-2</v>
          </cell>
          <cell r="E6269">
            <v>0.86540610200000001</v>
          </cell>
          <cell r="F6269" t="str">
            <v>305.1 ± 28.2</v>
          </cell>
          <cell r="G6269" t="str">
            <v>308.0 ± 34.5</v>
          </cell>
          <cell r="H6269">
            <v>9.6619769999999994E-2</v>
          </cell>
        </row>
        <row r="6270">
          <cell r="B6270" t="str">
            <v>Map7</v>
          </cell>
          <cell r="C6270" t="str">
            <v>ensconsin isoform X8</v>
          </cell>
          <cell r="D6270">
            <v>9.6606472999999998E-2</v>
          </cell>
          <cell r="E6270">
            <v>0.91683273899999995</v>
          </cell>
          <cell r="F6270" t="str">
            <v>33.8 ± 4.9</v>
          </cell>
          <cell r="G6270" t="str">
            <v>39.2 ± 4.9</v>
          </cell>
          <cell r="H6270">
            <v>9.6606472999999998E-2</v>
          </cell>
        </row>
        <row r="6271">
          <cell r="B6271" t="str">
            <v>Cdkn3</v>
          </cell>
          <cell r="C6271" t="str">
            <v>cyclin-dependent kinase inhibitor 3 isoform X2</v>
          </cell>
          <cell r="D6271">
            <v>9.6593104999999999E-2</v>
          </cell>
          <cell r="E6271">
            <v>0.96123082000000004</v>
          </cell>
          <cell r="F6271" t="str">
            <v>18.9 ± 8.4</v>
          </cell>
          <cell r="G6271" t="str">
            <v>21.6 ± 5.7</v>
          </cell>
          <cell r="H6271">
            <v>9.6593104999999999E-2</v>
          </cell>
        </row>
        <row r="6272">
          <cell r="B6272" t="str">
            <v>Bicc1</v>
          </cell>
          <cell r="C6272" t="str">
            <v>protein bicaudal C homolog 1 isoform X1</v>
          </cell>
          <cell r="D6272">
            <v>9.6575426000000006E-2</v>
          </cell>
          <cell r="E6272">
            <v>0.86819629399999998</v>
          </cell>
          <cell r="F6272" t="str">
            <v>145.6 ± 16.4</v>
          </cell>
          <cell r="G6272" t="str">
            <v>165.6 ± 15.6</v>
          </cell>
          <cell r="H6272">
            <v>9.6575426000000006E-2</v>
          </cell>
        </row>
        <row r="6273">
          <cell r="B6273" t="str">
            <v>Nr6a1</v>
          </cell>
          <cell r="C6273" t="str">
            <v>nuclear receptor subfamily 6 group A member 1 isoform 3</v>
          </cell>
          <cell r="D6273">
            <v>-9.6526865000000003E-2</v>
          </cell>
          <cell r="E6273">
            <v>0.92638708199999997</v>
          </cell>
          <cell r="F6273" t="str">
            <v>6.0 ± 0.3</v>
          </cell>
          <cell r="G6273" t="str">
            <v>6.0 ± 0.5</v>
          </cell>
          <cell r="H6273">
            <v>9.6526865000000003E-2</v>
          </cell>
        </row>
        <row r="6274">
          <cell r="B6274" t="str">
            <v>Hoxd4</v>
          </cell>
          <cell r="C6274" t="str">
            <v>homeobox protein Hox-D4</v>
          </cell>
          <cell r="D6274">
            <v>9.6496686999999998E-2</v>
          </cell>
          <cell r="E6274">
            <v>0.91132795499999997</v>
          </cell>
          <cell r="F6274" t="str">
            <v>63.8 ± 4.2</v>
          </cell>
          <cell r="G6274" t="str">
            <v>73.6 ± 15.3</v>
          </cell>
          <cell r="H6274">
            <v>9.6496686999999998E-2</v>
          </cell>
        </row>
        <row r="6275">
          <cell r="B6275" t="str">
            <v>Wdyhv1</v>
          </cell>
          <cell r="C6275" t="str">
            <v>protein N-terminal glutamine amidohydrolase isoform X1</v>
          </cell>
          <cell r="D6275">
            <v>-9.6416636E-2</v>
          </cell>
          <cell r="E6275">
            <v>0.93956405799999998</v>
          </cell>
          <cell r="F6275" t="str">
            <v>15.4 ± 1.1</v>
          </cell>
          <cell r="G6275" t="str">
            <v>15.5 ± 0.5</v>
          </cell>
          <cell r="H6275">
            <v>9.6416636E-2</v>
          </cell>
        </row>
        <row r="6276">
          <cell r="B6276" t="str">
            <v>Kpnb1</v>
          </cell>
          <cell r="C6276" t="str">
            <v>importin subunit beta-1</v>
          </cell>
          <cell r="D6276">
            <v>9.6391562E-2</v>
          </cell>
          <cell r="E6276">
            <v>0.89187138099999996</v>
          </cell>
          <cell r="F6276" t="str">
            <v>152.3 ± 14.2</v>
          </cell>
          <cell r="G6276" t="str">
            <v>176.5 ± 10.5</v>
          </cell>
          <cell r="H6276">
            <v>9.6391562E-2</v>
          </cell>
        </row>
        <row r="6277">
          <cell r="B6277" t="str">
            <v>Zfp661</v>
          </cell>
          <cell r="C6277" t="str">
            <v>zinc finger protein 2</v>
          </cell>
          <cell r="D6277">
            <v>9.6381697000000002E-2</v>
          </cell>
          <cell r="E6277">
            <v>0.94821309300000001</v>
          </cell>
          <cell r="F6277" t="str">
            <v>6.8 ± 0.5</v>
          </cell>
          <cell r="G6277" t="str">
            <v>7.9 ± 1.5</v>
          </cell>
          <cell r="H6277">
            <v>9.6381697000000002E-2</v>
          </cell>
        </row>
        <row r="6278">
          <cell r="B6278" t="str">
            <v>Kctd12b</v>
          </cell>
          <cell r="C6278" t="str">
            <v>potassium channel tetramerisation domain containing 12b isoform X1</v>
          </cell>
          <cell r="D6278">
            <v>9.6338380000000001E-2</v>
          </cell>
          <cell r="E6278">
            <v>0.961875433</v>
          </cell>
          <cell r="F6278" t="str">
            <v>3.0 ± 0.1</v>
          </cell>
          <cell r="G6278" t="str">
            <v>3.5 ± 1.4</v>
          </cell>
          <cell r="H6278">
            <v>9.6338380000000001E-2</v>
          </cell>
        </row>
        <row r="6279">
          <cell r="B6279" t="str">
            <v>Apopt1</v>
          </cell>
          <cell r="C6279" t="str">
            <v>apoptogenic protein 1, mitochondrial isoform X2</v>
          </cell>
          <cell r="D6279">
            <v>-9.6310380000000001E-2</v>
          </cell>
          <cell r="E6279">
            <v>0.92468071399999996</v>
          </cell>
          <cell r="F6279" t="str">
            <v>50.8 ± 9.0</v>
          </cell>
          <cell r="G6279" t="str">
            <v>54.3 ± 2.3</v>
          </cell>
          <cell r="H6279">
            <v>9.6310380000000001E-2</v>
          </cell>
        </row>
        <row r="6280">
          <cell r="B6280" t="str">
            <v>Rpl31</v>
          </cell>
          <cell r="C6280" t="str">
            <v>60S ribosomal protein L31</v>
          </cell>
          <cell r="D6280">
            <v>-9.6278532999999999E-2</v>
          </cell>
          <cell r="E6280">
            <v>0.88712192499999998</v>
          </cell>
          <cell r="F6280" t="str">
            <v>581.2 ± 41.1</v>
          </cell>
          <cell r="G6280" t="str">
            <v>592.8 ± 76.3</v>
          </cell>
          <cell r="H6280">
            <v>9.6278532999999999E-2</v>
          </cell>
        </row>
        <row r="6281">
          <cell r="B6281" t="str">
            <v>Dnah11</v>
          </cell>
          <cell r="C6281" t="str">
            <v>dynein heavy chain 11, axonemal isoform X5</v>
          </cell>
          <cell r="D6281">
            <v>-9.6275430999999995E-2</v>
          </cell>
          <cell r="E6281">
            <v>0.90785883199999995</v>
          </cell>
          <cell r="F6281" t="str">
            <v>5.7 ± 0.5</v>
          </cell>
          <cell r="G6281" t="str">
            <v>5.8 ± 0.6</v>
          </cell>
          <cell r="H6281">
            <v>9.6275430999999995E-2</v>
          </cell>
        </row>
        <row r="6282">
          <cell r="B6282" t="str">
            <v>Sh3kbp1</v>
          </cell>
          <cell r="C6282" t="str">
            <v>SH3 domain-containing kinase-binding protein 1 isoform 4</v>
          </cell>
          <cell r="D6282">
            <v>-9.6274983999999994E-2</v>
          </cell>
          <cell r="E6282">
            <v>0.94097603100000005</v>
          </cell>
          <cell r="F6282" t="str">
            <v>6.2 ± 0.5</v>
          </cell>
          <cell r="G6282" t="str">
            <v>6.3 ± 1.1</v>
          </cell>
          <cell r="H6282">
            <v>9.6274983999999994E-2</v>
          </cell>
        </row>
        <row r="6283">
          <cell r="B6283" t="str">
            <v>Acly</v>
          </cell>
          <cell r="C6283" t="str">
            <v>ATP-citrate synthase isoform 1</v>
          </cell>
          <cell r="D6283">
            <v>9.6235484999999996E-2</v>
          </cell>
          <cell r="E6283">
            <v>0.89959682500000004</v>
          </cell>
          <cell r="F6283" t="str">
            <v>109.8 ± 15.5</v>
          </cell>
          <cell r="G6283" t="str">
            <v>127.4 ± 2.0</v>
          </cell>
          <cell r="H6283">
            <v>9.6235484999999996E-2</v>
          </cell>
        </row>
        <row r="6284">
          <cell r="B6284" t="str">
            <v>Mbtps2</v>
          </cell>
          <cell r="C6284" t="str">
            <v>membrane-bound transcription factor site-2 protease</v>
          </cell>
          <cell r="D6284">
            <v>-9.6118816999999995E-2</v>
          </cell>
          <cell r="E6284">
            <v>0.92085524100000005</v>
          </cell>
          <cell r="F6284" t="str">
            <v>8.7 ± 1.2</v>
          </cell>
          <cell r="G6284" t="str">
            <v>8.7 ± 0.8</v>
          </cell>
          <cell r="H6284">
            <v>9.6118816999999995E-2</v>
          </cell>
        </row>
        <row r="6285">
          <cell r="B6285" t="str">
            <v>Tmem175</v>
          </cell>
          <cell r="C6285" t="str">
            <v>endosomal/lysomomal potassium channel TMEM175 isoform X7</v>
          </cell>
          <cell r="D6285">
            <v>9.6056937999999994E-2</v>
          </cell>
          <cell r="E6285">
            <v>0.90883071699999995</v>
          </cell>
          <cell r="F6285" t="str">
            <v>22.0 ± 3.4</v>
          </cell>
          <cell r="G6285" t="str">
            <v>24.2 ± 1.6</v>
          </cell>
          <cell r="H6285">
            <v>9.6056937999999994E-2</v>
          </cell>
        </row>
        <row r="6286">
          <cell r="B6286" t="str">
            <v>Cdc34</v>
          </cell>
          <cell r="C6286" t="str">
            <v>ubiquitin-conjugating enzyme E2 R1 isoform X1</v>
          </cell>
          <cell r="D6286">
            <v>-9.6036871999999995E-2</v>
          </cell>
          <cell r="E6286">
            <v>0.89257422600000003</v>
          </cell>
          <cell r="F6286" t="str">
            <v>94.4 ± 5.4</v>
          </cell>
          <cell r="G6286" t="str">
            <v>95.8 ± 8.5</v>
          </cell>
          <cell r="H6286">
            <v>9.6036871999999995E-2</v>
          </cell>
        </row>
        <row r="6287">
          <cell r="B6287" t="str">
            <v>Arsb</v>
          </cell>
          <cell r="C6287" t="str">
            <v>arylsulfatase B precursor</v>
          </cell>
          <cell r="D6287">
            <v>9.6035782E-2</v>
          </cell>
          <cell r="E6287">
            <v>0.90663123000000001</v>
          </cell>
          <cell r="F6287" t="str">
            <v>19.0 ± 4.3</v>
          </cell>
          <cell r="G6287" t="str">
            <v>21.8 ± 0.6</v>
          </cell>
          <cell r="H6287">
            <v>9.6035782E-2</v>
          </cell>
        </row>
        <row r="6288">
          <cell r="B6288" t="str">
            <v>Chmp2a</v>
          </cell>
          <cell r="C6288" t="str">
            <v>charged multivesicular body protein 2a</v>
          </cell>
          <cell r="D6288">
            <v>9.6035421999999995E-2</v>
          </cell>
          <cell r="E6288">
            <v>0.87622387300000004</v>
          </cell>
          <cell r="F6288" t="str">
            <v>132.6 ± 4.5</v>
          </cell>
          <cell r="G6288" t="str">
            <v>153.4 ± 10.9</v>
          </cell>
          <cell r="H6288">
            <v>9.6035421999999995E-2</v>
          </cell>
        </row>
        <row r="6289">
          <cell r="B6289" t="str">
            <v>Strip2</v>
          </cell>
          <cell r="C6289" t="str">
            <v>striatin-interacting proteins 2 isoform X3</v>
          </cell>
          <cell r="D6289">
            <v>9.6001658000000004E-2</v>
          </cell>
          <cell r="E6289">
            <v>0.95301787199999999</v>
          </cell>
          <cell r="F6289" t="str">
            <v>2.3 ± 0.4</v>
          </cell>
          <cell r="G6289" t="str">
            <v>2.7 ± 0.5</v>
          </cell>
          <cell r="H6289">
            <v>9.6001658000000004E-2</v>
          </cell>
        </row>
        <row r="6290">
          <cell r="B6290" t="str">
            <v>Zfp784</v>
          </cell>
          <cell r="C6290" t="str">
            <v>zinc finger protein 784</v>
          </cell>
          <cell r="D6290">
            <v>-9.5972105000000002E-2</v>
          </cell>
          <cell r="E6290">
            <v>0.95738026399999998</v>
          </cell>
          <cell r="F6290" t="str">
            <v>5.8 ± 1.2</v>
          </cell>
          <cell r="G6290" t="str">
            <v>5.9 ± 1.3</v>
          </cell>
          <cell r="H6290">
            <v>9.5972105000000002E-2</v>
          </cell>
        </row>
        <row r="6291">
          <cell r="B6291" t="str">
            <v>Rbm17</v>
          </cell>
          <cell r="C6291" t="str">
            <v>splicing factor 45</v>
          </cell>
          <cell r="D6291">
            <v>9.5963993999999997E-2</v>
          </cell>
          <cell r="E6291">
            <v>0.89558711000000002</v>
          </cell>
          <cell r="F6291" t="str">
            <v>77.3 ± 6.8</v>
          </cell>
          <cell r="G6291" t="str">
            <v>89.7 ± 3.2</v>
          </cell>
          <cell r="H6291">
            <v>9.5963993999999997E-2</v>
          </cell>
        </row>
        <row r="6292">
          <cell r="B6292" t="str">
            <v>Fam120a</v>
          </cell>
          <cell r="C6292" t="str">
            <v>constitutive coactivator of PPAR-gamma-like protein 1</v>
          </cell>
          <cell r="D6292">
            <v>-9.5887692999999996E-2</v>
          </cell>
          <cell r="E6292">
            <v>0.86482815899999999</v>
          </cell>
          <cell r="F6292" t="str">
            <v>142.6 ± 16.8</v>
          </cell>
          <cell r="G6292" t="str">
            <v>143.7 ± 5.2</v>
          </cell>
          <cell r="H6292">
            <v>9.5887692999999996E-2</v>
          </cell>
        </row>
        <row r="6293">
          <cell r="B6293" t="str">
            <v>Ermard</v>
          </cell>
          <cell r="C6293" t="str">
            <v>uncharacterized protein LOC381062 isoform 2</v>
          </cell>
          <cell r="D6293">
            <v>-9.5877398000000003E-2</v>
          </cell>
          <cell r="E6293">
            <v>0.95009380799999998</v>
          </cell>
          <cell r="F6293" t="str">
            <v>6.6 ± 0.5</v>
          </cell>
          <cell r="G6293" t="str">
            <v>6.7 ± 1.0</v>
          </cell>
          <cell r="H6293">
            <v>9.5877398000000003E-2</v>
          </cell>
        </row>
        <row r="6294">
          <cell r="B6294" t="str">
            <v>4930581F22Rik</v>
          </cell>
          <cell r="C6294" t="str">
            <v>RIKEN cDNA 4930581F22 gene</v>
          </cell>
          <cell r="D6294">
            <v>9.5853252999999999E-2</v>
          </cell>
          <cell r="E6294">
            <v>0.95471810599999996</v>
          </cell>
          <cell r="F6294" t="str">
            <v>3.2 ± 0.4</v>
          </cell>
          <cell r="G6294" t="str">
            <v>3.7 ± 0.3</v>
          </cell>
          <cell r="H6294">
            <v>9.5853252999999999E-2</v>
          </cell>
        </row>
        <row r="6295">
          <cell r="B6295" t="str">
            <v>Ublcp1</v>
          </cell>
          <cell r="C6295" t="str">
            <v>ubiquitin-like domain-containing CTD phosphatase 1</v>
          </cell>
          <cell r="D6295">
            <v>9.5845209000000001E-2</v>
          </cell>
          <cell r="E6295">
            <v>0.91912470700000004</v>
          </cell>
          <cell r="F6295" t="str">
            <v>21.7 ± 1.5</v>
          </cell>
          <cell r="G6295" t="str">
            <v>25.1 ± 1.8</v>
          </cell>
          <cell r="H6295">
            <v>9.5845209000000001E-2</v>
          </cell>
        </row>
        <row r="6296">
          <cell r="B6296" t="str">
            <v>Mbd4</v>
          </cell>
          <cell r="C6296" t="str">
            <v>methyl-CpG-binding domain protein 4</v>
          </cell>
          <cell r="D6296">
            <v>9.5802226000000004E-2</v>
          </cell>
          <cell r="E6296">
            <v>0.94092791799999997</v>
          </cell>
          <cell r="F6296" t="str">
            <v>10.3 ± 0.1</v>
          </cell>
          <cell r="G6296" t="str">
            <v>11.9 ± 3.3</v>
          </cell>
          <cell r="H6296">
            <v>9.5802226000000004E-2</v>
          </cell>
        </row>
        <row r="6297">
          <cell r="B6297" t="str">
            <v>Snrk</v>
          </cell>
          <cell r="C6297" t="str">
            <v>SNF-related serine/threonine-protein kinase isoform X1</v>
          </cell>
          <cell r="D6297">
            <v>-9.5799563000000004E-2</v>
          </cell>
          <cell r="E6297">
            <v>0.91263982099999996</v>
          </cell>
          <cell r="F6297" t="str">
            <v>14.3 ± 2.0</v>
          </cell>
          <cell r="G6297" t="str">
            <v>14.4 ± 1.4</v>
          </cell>
          <cell r="H6297">
            <v>9.5799563000000004E-2</v>
          </cell>
        </row>
        <row r="6298">
          <cell r="B6298" t="str">
            <v>Foxj2</v>
          </cell>
          <cell r="C6298" t="str">
            <v>forkhead box protein J2</v>
          </cell>
          <cell r="D6298">
            <v>-9.5724744E-2</v>
          </cell>
          <cell r="E6298">
            <v>0.91778515900000002</v>
          </cell>
          <cell r="F6298" t="str">
            <v>10.0 ± 0.9</v>
          </cell>
          <cell r="G6298" t="str">
            <v>10.1 ± 1.3</v>
          </cell>
          <cell r="H6298">
            <v>9.5724744E-2</v>
          </cell>
        </row>
        <row r="6299">
          <cell r="B6299" t="str">
            <v>Shank2</v>
          </cell>
          <cell r="C6299" t="str">
            <v>SH3 and multiple ankyrin repeat domains protein 2 isoform X18</v>
          </cell>
          <cell r="D6299">
            <v>-9.5691744999999995E-2</v>
          </cell>
          <cell r="E6299">
            <v>0.93225786600000005</v>
          </cell>
          <cell r="F6299" t="str">
            <v>12.2 ± 2.0</v>
          </cell>
          <cell r="G6299" t="str">
            <v>12.3 ± 3.4</v>
          </cell>
          <cell r="H6299">
            <v>9.5691744999999995E-2</v>
          </cell>
        </row>
        <row r="6300">
          <cell r="B6300" t="str">
            <v>Tipin</v>
          </cell>
          <cell r="C6300" t="str">
            <v>TIMELESS-interacting protein</v>
          </cell>
          <cell r="D6300">
            <v>-9.5660903000000005E-2</v>
          </cell>
          <cell r="E6300">
            <v>0.87502565499999996</v>
          </cell>
          <cell r="F6300" t="str">
            <v>101.3 ± 3.6</v>
          </cell>
          <cell r="G6300" t="str">
            <v>102.4 ± 3.6</v>
          </cell>
          <cell r="H6300">
            <v>9.5660903000000005E-2</v>
          </cell>
        </row>
        <row r="6301">
          <cell r="B6301" t="str">
            <v>Sft2d1</v>
          </cell>
          <cell r="C6301" t="str">
            <v>vesicle transport protein SFT2A isoform X1</v>
          </cell>
          <cell r="D6301">
            <v>-9.5545739000000005E-2</v>
          </cell>
          <cell r="E6301">
            <v>0.95247509600000002</v>
          </cell>
          <cell r="F6301" t="str">
            <v>11.0 ± 2.2</v>
          </cell>
          <cell r="G6301" t="str">
            <v>11.1 ± 2.0</v>
          </cell>
          <cell r="H6301">
            <v>9.5545739000000005E-2</v>
          </cell>
        </row>
        <row r="6302">
          <cell r="B6302" t="str">
            <v>Dhx35</v>
          </cell>
          <cell r="C6302" t="str">
            <v>probable ATP-dependent RNA helicase DHX35 isoform X2</v>
          </cell>
          <cell r="D6302">
            <v>9.5522425999999994E-2</v>
          </cell>
          <cell r="E6302">
            <v>0.91278039899999996</v>
          </cell>
          <cell r="F6302" t="str">
            <v>23.4 ± 3.7</v>
          </cell>
          <cell r="G6302" t="str">
            <v>26.9 ± 3.8</v>
          </cell>
          <cell r="H6302">
            <v>9.5522425999999994E-2</v>
          </cell>
        </row>
        <row r="6303">
          <cell r="B6303" t="str">
            <v>Stx8</v>
          </cell>
          <cell r="C6303" t="str">
            <v>syntaxin-8</v>
          </cell>
          <cell r="D6303">
            <v>9.5509304000000003E-2</v>
          </cell>
          <cell r="E6303">
            <v>0.92601761999999999</v>
          </cell>
          <cell r="F6303" t="str">
            <v>7.4 ± 0.5</v>
          </cell>
          <cell r="G6303" t="str">
            <v>8.5 ± 0.3</v>
          </cell>
          <cell r="H6303">
            <v>9.5509304000000003E-2</v>
          </cell>
        </row>
        <row r="6304">
          <cell r="B6304" t="str">
            <v>D10Jhu81e</v>
          </cell>
          <cell r="C6304" t="str">
            <v>ES1 protein homolog, mitochondrial precursor</v>
          </cell>
          <cell r="D6304">
            <v>9.5495717999999993E-2</v>
          </cell>
          <cell r="E6304">
            <v>0.92483118499999994</v>
          </cell>
          <cell r="F6304" t="str">
            <v>59.5 ± 11.5</v>
          </cell>
          <cell r="G6304" t="str">
            <v>69.3 ± 4.6</v>
          </cell>
          <cell r="H6304">
            <v>9.5495717999999993E-2</v>
          </cell>
        </row>
        <row r="6305">
          <cell r="B6305" t="str">
            <v>Fbxl18</v>
          </cell>
          <cell r="C6305" t="str">
            <v>F-box/LRR-repeat protein 18 isoform X2</v>
          </cell>
          <cell r="D6305">
            <v>9.5441625000000002E-2</v>
          </cell>
          <cell r="E6305">
            <v>0.90484012400000002</v>
          </cell>
          <cell r="F6305" t="str">
            <v>10.9 ± 1.9</v>
          </cell>
          <cell r="G6305" t="str">
            <v>12.1 ± 1.6</v>
          </cell>
          <cell r="H6305">
            <v>9.5441625000000002E-2</v>
          </cell>
        </row>
        <row r="6306">
          <cell r="B6306" t="str">
            <v>Nup210l</v>
          </cell>
          <cell r="C6306" t="str">
            <v>nuclear pore membrane glycoprotein 210-like isoform X12</v>
          </cell>
          <cell r="D6306">
            <v>9.5429851999999996E-2</v>
          </cell>
          <cell r="E6306">
            <v>0.95837783200000004</v>
          </cell>
          <cell r="F6306" t="str">
            <v>1.6 ± 0.4</v>
          </cell>
          <cell r="G6306" t="str">
            <v>1.8 ± 0.3</v>
          </cell>
          <cell r="H6306">
            <v>9.5429851999999996E-2</v>
          </cell>
        </row>
        <row r="6307">
          <cell r="B6307" t="str">
            <v>Dennd4b</v>
          </cell>
          <cell r="C6307" t="str">
            <v>DENN domain-containing protein 4B isoform X1</v>
          </cell>
          <cell r="D6307">
            <v>9.5368372000000007E-2</v>
          </cell>
          <cell r="E6307">
            <v>0.950884163</v>
          </cell>
          <cell r="F6307" t="str">
            <v>2.2 ± 0.2</v>
          </cell>
          <cell r="G6307" t="str">
            <v>2.6 ± 0.4</v>
          </cell>
          <cell r="H6307">
            <v>9.5368372000000007E-2</v>
          </cell>
        </row>
        <row r="6308">
          <cell r="B6308" t="str">
            <v>Fpgt</v>
          </cell>
          <cell r="C6308" t="str">
            <v>fucose-1-phosphate guanylyltransferase isoform X1</v>
          </cell>
          <cell r="D6308">
            <v>9.5354641000000004E-2</v>
          </cell>
          <cell r="E6308">
            <v>0.904852078</v>
          </cell>
          <cell r="F6308" t="str">
            <v>18.8 ± 1.4</v>
          </cell>
          <cell r="G6308" t="str">
            <v>21.7 ± 1.8</v>
          </cell>
          <cell r="H6308">
            <v>9.5354641000000004E-2</v>
          </cell>
        </row>
        <row r="6309">
          <cell r="B6309" t="str">
            <v>Hoxa10</v>
          </cell>
          <cell r="C6309" t="str">
            <v>homeobox protein Hox-A10 isoform b</v>
          </cell>
          <cell r="D6309">
            <v>-9.5344213999999997E-2</v>
          </cell>
          <cell r="E6309">
            <v>0.97561383999999995</v>
          </cell>
          <cell r="F6309" t="str">
            <v>16.2 ± 2.4</v>
          </cell>
          <cell r="G6309" t="str">
            <v>16.3 ± 10.4</v>
          </cell>
          <cell r="H6309">
            <v>9.5344213999999997E-2</v>
          </cell>
        </row>
        <row r="6310">
          <cell r="B6310" t="str">
            <v>Adh5</v>
          </cell>
          <cell r="C6310" t="str">
            <v>alcohol dehydrogenase class-3 isoform 2</v>
          </cell>
          <cell r="D6310">
            <v>9.5323682000000007E-2</v>
          </cell>
          <cell r="E6310">
            <v>0.87115204999999996</v>
          </cell>
          <cell r="F6310" t="str">
            <v>160.6 ± 1.5</v>
          </cell>
          <cell r="G6310" t="str">
            <v>185.6 ± 14.1</v>
          </cell>
          <cell r="H6310">
            <v>9.5323682000000007E-2</v>
          </cell>
        </row>
        <row r="6311">
          <cell r="B6311" t="str">
            <v>Usp3</v>
          </cell>
          <cell r="C6311" t="str">
            <v>ubiquitin carboxyl-terminal hydrolase 3 isoform 3</v>
          </cell>
          <cell r="D6311">
            <v>9.5217193000000006E-2</v>
          </cell>
          <cell r="E6311">
            <v>0.90464229200000001</v>
          </cell>
          <cell r="F6311" t="str">
            <v>30.1 ± 1.5</v>
          </cell>
          <cell r="G6311" t="str">
            <v>34.7 ± 2.0</v>
          </cell>
          <cell r="H6311">
            <v>9.5217193000000006E-2</v>
          </cell>
        </row>
        <row r="6312">
          <cell r="B6312" t="str">
            <v>Stt3b</v>
          </cell>
          <cell r="C6312" t="str">
            <v>dolichyl-diphosphooligosaccharide--protein glycosyltransferase subunit STT3B</v>
          </cell>
          <cell r="D6312">
            <v>-9.5213297000000002E-2</v>
          </cell>
          <cell r="E6312">
            <v>0.88323642700000005</v>
          </cell>
          <cell r="F6312" t="str">
            <v>75.2 ± 14.5</v>
          </cell>
          <cell r="G6312" t="str">
            <v>75.6 ± 3.2</v>
          </cell>
          <cell r="H6312">
            <v>9.5213297000000002E-2</v>
          </cell>
        </row>
        <row r="6313">
          <cell r="B6313" t="str">
            <v>Tcaf1</v>
          </cell>
          <cell r="C6313" t="str">
            <v>TRPM8 channel-associated factor 1</v>
          </cell>
          <cell r="D6313">
            <v>-9.5171030000000004E-2</v>
          </cell>
          <cell r="E6313">
            <v>0.89632631100000004</v>
          </cell>
          <cell r="F6313" t="str">
            <v>25.5 ± 2.2</v>
          </cell>
          <cell r="G6313" t="str">
            <v>25.8 ± 4.0</v>
          </cell>
          <cell r="H6313">
            <v>9.5171030000000004E-2</v>
          </cell>
        </row>
        <row r="6314">
          <cell r="B6314" t="str">
            <v>Plekhm3</v>
          </cell>
          <cell r="C6314" t="str">
            <v>pleckstrin homology domain-containing family M member 3</v>
          </cell>
          <cell r="D6314">
            <v>-9.5156447000000005E-2</v>
          </cell>
          <cell r="E6314">
            <v>0.88963034500000004</v>
          </cell>
          <cell r="F6314" t="str">
            <v>9.7 ± 0.9</v>
          </cell>
          <cell r="G6314" t="str">
            <v>9.8 ± 0.6</v>
          </cell>
          <cell r="H6314">
            <v>9.5156447000000005E-2</v>
          </cell>
        </row>
        <row r="6315">
          <cell r="B6315" t="str">
            <v>Hmgb3</v>
          </cell>
          <cell r="C6315" t="str">
            <v>high mobility group protein B3</v>
          </cell>
          <cell r="D6315">
            <v>9.5122287E-2</v>
          </cell>
          <cell r="E6315">
            <v>0.90464229200000001</v>
          </cell>
          <cell r="F6315" t="str">
            <v>33.9 ± 1.7</v>
          </cell>
          <cell r="G6315" t="str">
            <v>39.2 ± 0.7</v>
          </cell>
          <cell r="H6315">
            <v>9.5122287E-2</v>
          </cell>
        </row>
        <row r="6316">
          <cell r="B6316" t="str">
            <v>D2hgdh</v>
          </cell>
          <cell r="C6316" t="str">
            <v>D-2-hydroxyglutarate dehydrogenase, mitochondrial isoform X3</v>
          </cell>
          <cell r="D6316">
            <v>-9.5083119999999993E-2</v>
          </cell>
          <cell r="E6316">
            <v>0.94907666000000002</v>
          </cell>
          <cell r="F6316" t="str">
            <v>4.9 ± 0.9</v>
          </cell>
          <cell r="G6316" t="str">
            <v>4.9 ± 0.7</v>
          </cell>
          <cell r="H6316">
            <v>9.5083119999999993E-2</v>
          </cell>
        </row>
        <row r="6317">
          <cell r="B6317" t="str">
            <v>Aifm2</v>
          </cell>
          <cell r="C6317" t="str">
            <v>apoptosis-inducing factor 2 isoform X4</v>
          </cell>
          <cell r="D6317">
            <v>9.5082776999999993E-2</v>
          </cell>
          <cell r="E6317">
            <v>0.93807556700000005</v>
          </cell>
          <cell r="F6317" t="str">
            <v>20.3 ± 4.7</v>
          </cell>
          <cell r="G6317" t="str">
            <v>22.5 ± 2.3</v>
          </cell>
          <cell r="H6317">
            <v>9.5082776999999993E-2</v>
          </cell>
        </row>
        <row r="6318">
          <cell r="B6318" t="str">
            <v>Chtop</v>
          </cell>
          <cell r="C6318" t="str">
            <v>chromatin target of PRMT1 protein isoform 6</v>
          </cell>
          <cell r="D6318">
            <v>9.5080440000000002E-2</v>
          </cell>
          <cell r="E6318">
            <v>0.86482815899999999</v>
          </cell>
          <cell r="F6318" t="str">
            <v>119.4 ± 15.0</v>
          </cell>
          <cell r="G6318" t="str">
            <v>137.7 ± 10.8</v>
          </cell>
          <cell r="H6318">
            <v>9.5080440000000002E-2</v>
          </cell>
        </row>
        <row r="6319">
          <cell r="B6319" t="str">
            <v>Emsy</v>
          </cell>
          <cell r="C6319" t="str">
            <v>EMSY, BRCA2-interacting transcriptional repressor</v>
          </cell>
          <cell r="D6319">
            <v>9.5069324999999996E-2</v>
          </cell>
          <cell r="E6319">
            <v>0.89018829899999996</v>
          </cell>
          <cell r="F6319" t="str">
            <v>19.6 ± 1.2</v>
          </cell>
          <cell r="G6319" t="str">
            <v>22.6 ± 0.6</v>
          </cell>
          <cell r="H6319">
            <v>9.5069324999999996E-2</v>
          </cell>
        </row>
        <row r="6320">
          <cell r="B6320" t="str">
            <v>Slc22a21</v>
          </cell>
          <cell r="C6320" t="str">
            <v>solute carrier family 22 member 21 isoform X4</v>
          </cell>
          <cell r="D6320">
            <v>-9.5062096999999998E-2</v>
          </cell>
          <cell r="E6320">
            <v>0.95986959000000005</v>
          </cell>
          <cell r="F6320" t="str">
            <v>3.0 ± 0.9</v>
          </cell>
          <cell r="G6320" t="str">
            <v>3.0 ± 0.4</v>
          </cell>
          <cell r="H6320">
            <v>9.5062096999999998E-2</v>
          </cell>
        </row>
        <row r="6321">
          <cell r="B6321" t="str">
            <v>Commd4</v>
          </cell>
          <cell r="C6321" t="str">
            <v>COMM domain-containing protein 4</v>
          </cell>
          <cell r="D6321">
            <v>-9.5037012000000004E-2</v>
          </cell>
          <cell r="E6321">
            <v>0.92346596000000003</v>
          </cell>
          <cell r="F6321" t="str">
            <v>54.0 ± 3.4</v>
          </cell>
          <cell r="G6321" t="str">
            <v>54.7 ± 9.4</v>
          </cell>
          <cell r="H6321">
            <v>9.5037012000000004E-2</v>
          </cell>
        </row>
        <row r="6322">
          <cell r="B6322" t="str">
            <v>Ttpal</v>
          </cell>
          <cell r="C6322" t="str">
            <v>alpha-tocopherol transfer protein-like isoform X2</v>
          </cell>
          <cell r="D6322">
            <v>9.5030038999999997E-2</v>
          </cell>
          <cell r="E6322">
            <v>0.88963034500000004</v>
          </cell>
          <cell r="F6322" t="str">
            <v>29.3 ± 5.0</v>
          </cell>
          <cell r="G6322" t="str">
            <v>33.6 ± 2.1</v>
          </cell>
          <cell r="H6322">
            <v>9.5030038999999997E-2</v>
          </cell>
        </row>
        <row r="6323">
          <cell r="B6323" t="str">
            <v>Zfp574</v>
          </cell>
          <cell r="C6323" t="str">
            <v>zinc finger protein 574 isoform X2</v>
          </cell>
          <cell r="D6323">
            <v>-9.4995191000000007E-2</v>
          </cell>
          <cell r="E6323">
            <v>0.92085975900000006</v>
          </cell>
          <cell r="F6323" t="str">
            <v>12.9 ± 1.2</v>
          </cell>
          <cell r="G6323" t="str">
            <v>12.9 ± 2.0</v>
          </cell>
          <cell r="H6323">
            <v>9.4995191000000007E-2</v>
          </cell>
        </row>
        <row r="6324">
          <cell r="B6324" t="str">
            <v>Tmem9b</v>
          </cell>
          <cell r="C6324" t="str">
            <v>transmembrane protein 9B precursor</v>
          </cell>
          <cell r="D6324">
            <v>-9.4961496000000006E-2</v>
          </cell>
          <cell r="E6324">
            <v>0.90484012400000002</v>
          </cell>
          <cell r="F6324" t="str">
            <v>36.5 ± 3.0</v>
          </cell>
          <cell r="G6324" t="str">
            <v>36.8 ± 2.1</v>
          </cell>
          <cell r="H6324">
            <v>9.4961496000000006E-2</v>
          </cell>
        </row>
        <row r="6325">
          <cell r="B6325" t="str">
            <v>Fam160b1</v>
          </cell>
          <cell r="C6325" t="str">
            <v>protein FAM160B1</v>
          </cell>
          <cell r="D6325">
            <v>-9.4947701999999995E-2</v>
          </cell>
          <cell r="E6325">
            <v>0.88963034500000004</v>
          </cell>
          <cell r="F6325" t="str">
            <v>16.1 ± 1.5</v>
          </cell>
          <cell r="G6325" t="str">
            <v>16.3 ± 1.2</v>
          </cell>
          <cell r="H6325">
            <v>9.4947701999999995E-2</v>
          </cell>
        </row>
        <row r="6326">
          <cell r="B6326" t="str">
            <v>4930579G24Rik</v>
          </cell>
          <cell r="C6326" t="str">
            <v>uncharacterized protein C4orf46 homolog</v>
          </cell>
          <cell r="D6326">
            <v>9.4919608000000003E-2</v>
          </cell>
          <cell r="E6326">
            <v>0.91815479799999999</v>
          </cell>
          <cell r="F6326" t="str">
            <v>25.7 ± 2.3</v>
          </cell>
          <cell r="G6326" t="str">
            <v>29.7 ± 2.2</v>
          </cell>
          <cell r="H6326">
            <v>9.4919608000000003E-2</v>
          </cell>
        </row>
        <row r="6327">
          <cell r="B6327" t="str">
            <v>Gnaq</v>
          </cell>
          <cell r="C6327" t="str">
            <v>guanine nucleotide-binding protein G(q) subunit alpha</v>
          </cell>
          <cell r="D6327">
            <v>9.4855219000000005E-2</v>
          </cell>
          <cell r="E6327">
            <v>0.89632631100000004</v>
          </cell>
          <cell r="F6327" t="str">
            <v>24.9 ± 3.7</v>
          </cell>
          <cell r="G6327" t="str">
            <v>28.6 ± 3.4</v>
          </cell>
          <cell r="H6327">
            <v>9.4855219000000005E-2</v>
          </cell>
        </row>
        <row r="6328">
          <cell r="B6328" t="str">
            <v>Naaa</v>
          </cell>
          <cell r="C6328" t="str">
            <v>N-acylethanolamine-hydrolyzing acid amidase isoform 2 precursor</v>
          </cell>
          <cell r="D6328">
            <v>-9.4839989999999999E-2</v>
          </cell>
          <cell r="E6328">
            <v>0.94602472900000001</v>
          </cell>
          <cell r="F6328" t="str">
            <v>9.3 ± 2.2</v>
          </cell>
          <cell r="G6328" t="str">
            <v>9.4 ± 0.6</v>
          </cell>
          <cell r="H6328">
            <v>9.4839989999999999E-2</v>
          </cell>
        </row>
        <row r="6329">
          <cell r="B6329" t="str">
            <v>Cdc45</v>
          </cell>
          <cell r="C6329" t="str">
            <v>cell division control protein 45 homolog isoform X1</v>
          </cell>
          <cell r="D6329">
            <v>9.4788224000000004E-2</v>
          </cell>
          <cell r="E6329">
            <v>0.89959682500000004</v>
          </cell>
          <cell r="F6329" t="str">
            <v>77.5 ± 6.4</v>
          </cell>
          <cell r="G6329" t="str">
            <v>89.1 ± 8.8</v>
          </cell>
          <cell r="H6329">
            <v>9.4788224000000004E-2</v>
          </cell>
        </row>
        <row r="6330">
          <cell r="B6330" t="str">
            <v>Chst14</v>
          </cell>
          <cell r="C6330" t="str">
            <v>carbohydrate sulfotransferase 14</v>
          </cell>
          <cell r="D6330">
            <v>9.4699687000000005E-2</v>
          </cell>
          <cell r="E6330">
            <v>0.93807556700000005</v>
          </cell>
          <cell r="F6330" t="str">
            <v>10.0 ± 0.9</v>
          </cell>
          <cell r="G6330" t="str">
            <v>11.5 ± 0.4</v>
          </cell>
          <cell r="H6330">
            <v>9.4699687000000005E-2</v>
          </cell>
        </row>
        <row r="6331">
          <cell r="B6331" t="str">
            <v>Rnf13</v>
          </cell>
          <cell r="C6331" t="str">
            <v>E3 ubiquitin-protein ligase RNF13 isoform X2</v>
          </cell>
          <cell r="D6331">
            <v>-9.4664734E-2</v>
          </cell>
          <cell r="E6331">
            <v>0.89935134100000003</v>
          </cell>
          <cell r="F6331" t="str">
            <v>54.2 ± 5.0</v>
          </cell>
          <cell r="G6331" t="str">
            <v>55.0 ± 4.1</v>
          </cell>
          <cell r="H6331">
            <v>9.4664734E-2</v>
          </cell>
        </row>
        <row r="6332">
          <cell r="B6332" t="str">
            <v>Cse1l</v>
          </cell>
          <cell r="C6332" t="str">
            <v>exportin-2</v>
          </cell>
          <cell r="D6332">
            <v>9.4645816999999993E-2</v>
          </cell>
          <cell r="E6332">
            <v>0.86482815899999999</v>
          </cell>
          <cell r="F6332" t="str">
            <v>92.1 ± 9.8</v>
          </cell>
          <cell r="G6332" t="str">
            <v>105.9 ± 2.9</v>
          </cell>
          <cell r="H6332">
            <v>9.4645816999999993E-2</v>
          </cell>
        </row>
        <row r="6333">
          <cell r="B6333" t="str">
            <v>Pak1ip1</v>
          </cell>
          <cell r="C6333" t="str">
            <v>p21-activated protein kinase-interacting protein 1</v>
          </cell>
          <cell r="D6333">
            <v>-9.4641708000000005E-2</v>
          </cell>
          <cell r="E6333">
            <v>0.88963034500000004</v>
          </cell>
          <cell r="F6333" t="str">
            <v>74.1 ± 1.2</v>
          </cell>
          <cell r="G6333" t="str">
            <v>75.0 ± 5.8</v>
          </cell>
          <cell r="H6333">
            <v>9.4641708000000005E-2</v>
          </cell>
        </row>
        <row r="6334">
          <cell r="B6334" t="str">
            <v>Sim1</v>
          </cell>
          <cell r="C6334" t="str">
            <v>single-minded homolog 1 isoform X6</v>
          </cell>
          <cell r="D6334">
            <v>9.4619285999999997E-2</v>
          </cell>
          <cell r="E6334">
            <v>0.93333730500000001</v>
          </cell>
          <cell r="F6334" t="str">
            <v>16.7 ± 1.2</v>
          </cell>
          <cell r="G6334" t="str">
            <v>19.3 ± 5.7</v>
          </cell>
          <cell r="H6334">
            <v>9.4619285999999997E-2</v>
          </cell>
        </row>
        <row r="6335">
          <cell r="B6335" t="str">
            <v>Rps19bp1</v>
          </cell>
          <cell r="C6335" t="str">
            <v>active regulator of SIRT1</v>
          </cell>
          <cell r="D6335">
            <v>-9.4578532000000007E-2</v>
          </cell>
          <cell r="E6335">
            <v>0.92808049400000003</v>
          </cell>
          <cell r="F6335" t="str">
            <v>52.2 ± 7.3</v>
          </cell>
          <cell r="G6335" t="str">
            <v>53.2 ± 2.7</v>
          </cell>
          <cell r="H6335">
            <v>9.4578532000000007E-2</v>
          </cell>
        </row>
        <row r="6336">
          <cell r="B6336" t="str">
            <v>Pola2</v>
          </cell>
          <cell r="C6336" t="str">
            <v>DNA polymerase alpha subunit B isoform X5</v>
          </cell>
          <cell r="D6336">
            <v>9.4533786999999994E-2</v>
          </cell>
          <cell r="E6336">
            <v>0.87643142799999996</v>
          </cell>
          <cell r="F6336" t="str">
            <v>107.7 ± 4.5</v>
          </cell>
          <cell r="G6336" t="str">
            <v>124.1 ± 10.7</v>
          </cell>
          <cell r="H6336">
            <v>9.4533786999999994E-2</v>
          </cell>
        </row>
        <row r="6337">
          <cell r="B6337" t="str">
            <v>Wdr47</v>
          </cell>
          <cell r="C6337" t="str">
            <v>WD repeat-containing protein 47</v>
          </cell>
          <cell r="D6337">
            <v>9.4518596999999996E-2</v>
          </cell>
          <cell r="E6337">
            <v>0.90468757399999999</v>
          </cell>
          <cell r="F6337" t="str">
            <v>21.1 ± 3.9</v>
          </cell>
          <cell r="G6337" t="str">
            <v>24.2 ± 2.2</v>
          </cell>
          <cell r="H6337">
            <v>9.4518596999999996E-2</v>
          </cell>
        </row>
        <row r="6338">
          <cell r="B6338" t="str">
            <v>Map3k9</v>
          </cell>
          <cell r="C6338" t="str">
            <v>mitogen-activated protein kinase kinase kinase 9 isoform 1</v>
          </cell>
          <cell r="D6338">
            <v>-9.4498295999999996E-2</v>
          </cell>
          <cell r="E6338">
            <v>0.87842125999999998</v>
          </cell>
          <cell r="F6338" t="str">
            <v>24.6 ± 1.0</v>
          </cell>
          <cell r="G6338" t="str">
            <v>25.0 ± 1.7</v>
          </cell>
          <cell r="H6338">
            <v>9.4498295999999996E-2</v>
          </cell>
        </row>
        <row r="6339">
          <cell r="B6339" t="str">
            <v>Gatc</v>
          </cell>
          <cell r="C6339" t="str">
            <v>glutamyl-tRNA(Gln) amidotransferase subunit C, mitochondrial</v>
          </cell>
          <cell r="D6339">
            <v>9.4479325000000003E-2</v>
          </cell>
          <cell r="E6339">
            <v>0.92085975900000006</v>
          </cell>
          <cell r="F6339" t="str">
            <v>19.2 ± 1.8</v>
          </cell>
          <cell r="G6339" t="str">
            <v>22.0 ± 1.0</v>
          </cell>
          <cell r="H6339">
            <v>9.4479325000000003E-2</v>
          </cell>
        </row>
        <row r="6340">
          <cell r="B6340" t="str">
            <v>Zfand3</v>
          </cell>
          <cell r="C6340" t="str">
            <v>AN1-type zinc finger protein 3 isoform X2</v>
          </cell>
          <cell r="D6340">
            <v>-9.4398501999999995E-2</v>
          </cell>
          <cell r="E6340">
            <v>0.904852078</v>
          </cell>
          <cell r="F6340" t="str">
            <v>44.3 ± 7.1</v>
          </cell>
          <cell r="G6340" t="str">
            <v>44.7 ± 6.2</v>
          </cell>
          <cell r="H6340">
            <v>9.4398501999999995E-2</v>
          </cell>
        </row>
        <row r="6341">
          <cell r="B6341" t="str">
            <v>Wdr20</v>
          </cell>
          <cell r="C6341" t="str">
            <v>WD repeat-containing protein 20 isoform X4</v>
          </cell>
          <cell r="D6341">
            <v>-9.4347267999999998E-2</v>
          </cell>
          <cell r="E6341">
            <v>0.87502565499999996</v>
          </cell>
          <cell r="F6341" t="str">
            <v>76.3 ± 2.7</v>
          </cell>
          <cell r="G6341" t="str">
            <v>77.4 ± 2.0</v>
          </cell>
          <cell r="H6341">
            <v>9.4347267999999998E-2</v>
          </cell>
        </row>
        <row r="6342">
          <cell r="B6342" t="str">
            <v>Sbno1</v>
          </cell>
          <cell r="C6342" t="str">
            <v>protein strawberry notch homolog 1 isoform X4</v>
          </cell>
          <cell r="D6342">
            <v>9.4333257000000004E-2</v>
          </cell>
          <cell r="E6342">
            <v>0.89586542199999997</v>
          </cell>
          <cell r="F6342" t="str">
            <v>42.7 ± 10.3</v>
          </cell>
          <cell r="G6342" t="str">
            <v>48.8 ± 1.6</v>
          </cell>
          <cell r="H6342">
            <v>9.4333257000000004E-2</v>
          </cell>
        </row>
        <row r="6343">
          <cell r="B6343" t="str">
            <v>2810408A11Rik</v>
          </cell>
          <cell r="C6343" t="str">
            <v>protein phosphatase inhibitor 2-like isoform X2</v>
          </cell>
          <cell r="D6343">
            <v>9.4299434000000001E-2</v>
          </cell>
          <cell r="E6343">
            <v>0.93777644400000004</v>
          </cell>
          <cell r="F6343" t="str">
            <v>18.3 ± 1.4</v>
          </cell>
          <cell r="G6343" t="str">
            <v>21.4 ± 2.5</v>
          </cell>
          <cell r="H6343">
            <v>9.4299434000000001E-2</v>
          </cell>
        </row>
        <row r="6344">
          <cell r="B6344" t="str">
            <v>Usp48</v>
          </cell>
          <cell r="C6344" t="str">
            <v>ubiquitin carboxyl-terminal hydrolase 48 isoform X10</v>
          </cell>
          <cell r="D6344">
            <v>9.4294093999999995E-2</v>
          </cell>
          <cell r="E6344">
            <v>0.88900143200000004</v>
          </cell>
          <cell r="F6344" t="str">
            <v>16.3 ± 1.3</v>
          </cell>
          <cell r="G6344" t="str">
            <v>18.8 ± 0.9</v>
          </cell>
          <cell r="H6344">
            <v>9.4294093999999995E-2</v>
          </cell>
        </row>
        <row r="6345">
          <cell r="B6345" t="str">
            <v>Ocrl</v>
          </cell>
          <cell r="C6345" t="str">
            <v>inositol polyphosphate 5-phosphatase OCRL-1 isoform X2</v>
          </cell>
          <cell r="D6345">
            <v>-9.4283430000000001E-2</v>
          </cell>
          <cell r="E6345">
            <v>0.92085975900000006</v>
          </cell>
          <cell r="F6345" t="str">
            <v>9.4 ± 1.9</v>
          </cell>
          <cell r="G6345" t="str">
            <v>9.5 ± 0.7</v>
          </cell>
          <cell r="H6345">
            <v>9.4283430000000001E-2</v>
          </cell>
        </row>
        <row r="6346">
          <cell r="B6346" t="str">
            <v>Rhot2</v>
          </cell>
          <cell r="C6346" t="str">
            <v>mitochondrial Rho GTPase 2</v>
          </cell>
          <cell r="D6346">
            <v>9.4250643999999995E-2</v>
          </cell>
          <cell r="E6346">
            <v>0.89018829899999996</v>
          </cell>
          <cell r="F6346" t="str">
            <v>32.8 ± 3.0</v>
          </cell>
          <cell r="G6346" t="str">
            <v>37.7 ± 2.7</v>
          </cell>
          <cell r="H6346">
            <v>9.4250643999999995E-2</v>
          </cell>
        </row>
        <row r="6347">
          <cell r="B6347" t="str">
            <v>Dnajc28</v>
          </cell>
          <cell r="C6347" t="str">
            <v>dnaJ homolog subfamily C member 28 isoform 1</v>
          </cell>
          <cell r="D6347">
            <v>9.4226170999999997E-2</v>
          </cell>
          <cell r="E6347">
            <v>0.95904325499999998</v>
          </cell>
          <cell r="F6347" t="str">
            <v>4.4 ± 1.1</v>
          </cell>
          <cell r="G6347" t="str">
            <v>5.1 ± 1.0</v>
          </cell>
          <cell r="H6347">
            <v>9.4226170999999997E-2</v>
          </cell>
        </row>
        <row r="6348">
          <cell r="B6348" t="str">
            <v>Tspyl2</v>
          </cell>
          <cell r="C6348" t="str">
            <v>testis-specific Y-encoded-like protein 2</v>
          </cell>
          <cell r="D6348">
            <v>9.4224436999999994E-2</v>
          </cell>
          <cell r="E6348">
            <v>0.94907666000000002</v>
          </cell>
          <cell r="F6348" t="str">
            <v>6.4 ± 0.9</v>
          </cell>
          <cell r="G6348" t="str">
            <v>7.4 ± 1.1</v>
          </cell>
          <cell r="H6348">
            <v>9.4224436999999994E-2</v>
          </cell>
        </row>
        <row r="6349">
          <cell r="B6349" t="str">
            <v>Tmcc3</v>
          </cell>
          <cell r="C6349" t="str">
            <v>transmembrane and coiled-coil domains protein 3 isoform X1</v>
          </cell>
          <cell r="D6349">
            <v>-9.4217740999999994E-2</v>
          </cell>
          <cell r="E6349">
            <v>0.90883071699999995</v>
          </cell>
          <cell r="F6349" t="str">
            <v>11.8 ± 1.4</v>
          </cell>
          <cell r="G6349" t="str">
            <v>11.9 ± 1.0</v>
          </cell>
          <cell r="H6349">
            <v>9.4217740999999994E-2</v>
          </cell>
        </row>
        <row r="6350">
          <cell r="B6350" t="str">
            <v>Nrp</v>
          </cell>
          <cell r="C6350" t="str">
            <v>neural regeneration protein</v>
          </cell>
          <cell r="D6350">
            <v>9.4191706E-2</v>
          </cell>
          <cell r="E6350">
            <v>0.93894139899999995</v>
          </cell>
          <cell r="F6350" t="str">
            <v>18.3 ± 2.1</v>
          </cell>
          <cell r="G6350" t="str">
            <v>21.2 ± 1.0</v>
          </cell>
          <cell r="H6350">
            <v>9.4191706E-2</v>
          </cell>
        </row>
        <row r="6351">
          <cell r="B6351" t="str">
            <v>Atp5h</v>
          </cell>
          <cell r="C6351" t="str">
            <v>ATP synthase subunit d, mitochondrial</v>
          </cell>
          <cell r="D6351">
            <v>-9.4183698999999996E-2</v>
          </cell>
          <cell r="E6351">
            <v>0.89586542199999997</v>
          </cell>
          <cell r="F6351" t="str">
            <v>282.2 ± 8.6</v>
          </cell>
          <cell r="G6351" t="str">
            <v>285.9 ± 33.8</v>
          </cell>
          <cell r="H6351">
            <v>9.4183698999999996E-2</v>
          </cell>
        </row>
        <row r="6352">
          <cell r="B6352" t="str">
            <v>Anapc1</v>
          </cell>
          <cell r="C6352" t="str">
            <v>anaphase-promoting complex subunit 1</v>
          </cell>
          <cell r="D6352">
            <v>9.4038391999999998E-2</v>
          </cell>
          <cell r="E6352">
            <v>0.86819629399999998</v>
          </cell>
          <cell r="F6352" t="str">
            <v>53.7 ± 7.8</v>
          </cell>
          <cell r="G6352" t="str">
            <v>61.6 ± 1.0</v>
          </cell>
          <cell r="H6352">
            <v>9.4038391999999998E-2</v>
          </cell>
        </row>
        <row r="6353">
          <cell r="B6353" t="str">
            <v>Slc26a11</v>
          </cell>
          <cell r="C6353" t="str">
            <v>sodium-independent sulfate anion transporter</v>
          </cell>
          <cell r="D6353">
            <v>9.3952541000000001E-2</v>
          </cell>
          <cell r="E6353">
            <v>0.94674880400000005</v>
          </cell>
          <cell r="F6353" t="str">
            <v>5.7 ± 0.4</v>
          </cell>
          <cell r="G6353" t="str">
            <v>6.5 ± 0.5</v>
          </cell>
          <cell r="H6353">
            <v>9.3952541000000001E-2</v>
          </cell>
        </row>
        <row r="6354">
          <cell r="B6354" t="str">
            <v>Lamp1</v>
          </cell>
          <cell r="C6354" t="str">
            <v>lysosome-associated membrane glycoprotein 1 isoform 1 precursor</v>
          </cell>
          <cell r="D6354">
            <v>9.3925502999999994E-2</v>
          </cell>
          <cell r="E6354">
            <v>0.92331824600000001</v>
          </cell>
          <cell r="F6354" t="str">
            <v>383.8 ± 120.5</v>
          </cell>
          <cell r="G6354" t="str">
            <v>439.1 ± 35.8</v>
          </cell>
          <cell r="H6354">
            <v>9.3925502999999994E-2</v>
          </cell>
        </row>
        <row r="6355">
          <cell r="B6355" t="str">
            <v>Pnisr</v>
          </cell>
          <cell r="C6355" t="str">
            <v>arginine/serine-rich protein PNISR</v>
          </cell>
          <cell r="D6355">
            <v>9.3914182999999998E-2</v>
          </cell>
          <cell r="E6355">
            <v>0.904852078</v>
          </cell>
          <cell r="F6355" t="str">
            <v>22.5 ± 1.1</v>
          </cell>
          <cell r="G6355" t="str">
            <v>25.9 ± 3.6</v>
          </cell>
          <cell r="H6355">
            <v>9.3914182999999998E-2</v>
          </cell>
        </row>
        <row r="6356">
          <cell r="B6356" t="str">
            <v>Gm15612</v>
          </cell>
          <cell r="C6356" t="str">
            <v>predicted gene 15612</v>
          </cell>
          <cell r="D6356">
            <v>-9.3846316999999999E-2</v>
          </cell>
          <cell r="E6356">
            <v>0.967190251</v>
          </cell>
          <cell r="F6356" t="str">
            <v>5.2 ± 1.9</v>
          </cell>
          <cell r="G6356" t="str">
            <v>5.3 ± 1.1</v>
          </cell>
          <cell r="H6356">
            <v>9.3846316999999999E-2</v>
          </cell>
        </row>
        <row r="6357">
          <cell r="B6357" t="str">
            <v>BC023829</v>
          </cell>
          <cell r="C6357" t="str">
            <v>transmembrane protein 185A isoform X2</v>
          </cell>
          <cell r="D6357">
            <v>-9.3845084999999995E-2</v>
          </cell>
          <cell r="E6357">
            <v>0.93521270999999995</v>
          </cell>
          <cell r="F6357" t="str">
            <v>10.5 ± 0.6</v>
          </cell>
          <cell r="G6357" t="str">
            <v>10.7 ± 0.6</v>
          </cell>
          <cell r="H6357">
            <v>9.3845084999999995E-2</v>
          </cell>
        </row>
        <row r="6358">
          <cell r="B6358" t="str">
            <v>Nek8</v>
          </cell>
          <cell r="C6358" t="str">
            <v>serine/threonine-protein kinase Nek8</v>
          </cell>
          <cell r="D6358">
            <v>-9.3768747999999999E-2</v>
          </cell>
          <cell r="E6358">
            <v>0.89998248199999997</v>
          </cell>
          <cell r="F6358" t="str">
            <v>26.6 ± 1.4</v>
          </cell>
          <cell r="G6358" t="str">
            <v>27.0 ± 1.5</v>
          </cell>
          <cell r="H6358">
            <v>9.3768747999999999E-2</v>
          </cell>
        </row>
        <row r="6359">
          <cell r="B6359" t="str">
            <v>Scn4a</v>
          </cell>
          <cell r="C6359" t="str">
            <v>sodium channel protein type 4 subunit alpha</v>
          </cell>
          <cell r="D6359">
            <v>-9.3766922000000003E-2</v>
          </cell>
          <cell r="E6359">
            <v>0.96956931599999996</v>
          </cell>
          <cell r="F6359" t="str">
            <v>1.2 ± 0.5</v>
          </cell>
          <cell r="G6359" t="str">
            <v>1.2 ± 0.4</v>
          </cell>
          <cell r="H6359">
            <v>9.3766922000000003E-2</v>
          </cell>
        </row>
        <row r="6360">
          <cell r="B6360" t="str">
            <v>Zfp708</v>
          </cell>
          <cell r="C6360" t="str">
            <v>zinc finger protein 708 isoform d</v>
          </cell>
          <cell r="D6360">
            <v>9.3754151999999993E-2</v>
          </cell>
          <cell r="E6360">
            <v>0.94907666000000002</v>
          </cell>
          <cell r="F6360" t="str">
            <v>4.2 ± 0.5</v>
          </cell>
          <cell r="G6360" t="str">
            <v>4.8 ± 0.1</v>
          </cell>
          <cell r="H6360">
            <v>9.3754151999999993E-2</v>
          </cell>
        </row>
        <row r="6361">
          <cell r="B6361" t="str">
            <v>Lipg</v>
          </cell>
          <cell r="C6361" t="str">
            <v>endothelial lipase precursor</v>
          </cell>
          <cell r="D6361">
            <v>9.3725657000000004E-2</v>
          </cell>
          <cell r="E6361">
            <v>0.93375515600000003</v>
          </cell>
          <cell r="F6361" t="str">
            <v>10.1 ± 2.2</v>
          </cell>
          <cell r="G6361" t="str">
            <v>11.6 ± 1.3</v>
          </cell>
          <cell r="H6361">
            <v>9.3725657000000004E-2</v>
          </cell>
        </row>
        <row r="6362">
          <cell r="B6362" t="str">
            <v>Mtrr</v>
          </cell>
          <cell r="C6362" t="str">
            <v>methionine synthase reductase isoform X1</v>
          </cell>
          <cell r="D6362">
            <v>9.3710275999999995E-2</v>
          </cell>
          <cell r="E6362">
            <v>0.93807556700000005</v>
          </cell>
          <cell r="F6362" t="str">
            <v>9.9 ± 1.2</v>
          </cell>
          <cell r="G6362" t="str">
            <v>11.4 ± 2.2</v>
          </cell>
          <cell r="H6362">
            <v>9.3710275999999995E-2</v>
          </cell>
        </row>
        <row r="6363">
          <cell r="B6363" t="str">
            <v>Tax1bp3</v>
          </cell>
          <cell r="C6363" t="str">
            <v>tax1-binding protein 3</v>
          </cell>
          <cell r="D6363">
            <v>9.3677923999999996E-2</v>
          </cell>
          <cell r="E6363">
            <v>0.92547785800000004</v>
          </cell>
          <cell r="F6363" t="str">
            <v>27.7 ± 5.2</v>
          </cell>
          <cell r="G6363" t="str">
            <v>31.7 ± 3.2</v>
          </cell>
          <cell r="H6363">
            <v>9.3677923999999996E-2</v>
          </cell>
        </row>
        <row r="6364">
          <cell r="B6364" t="str">
            <v>Zmat5</v>
          </cell>
          <cell r="C6364" t="str">
            <v>zinc finger matrin-type protein 5 isoform X1</v>
          </cell>
          <cell r="D6364">
            <v>-9.3677071000000001E-2</v>
          </cell>
          <cell r="E6364">
            <v>0.93807556700000005</v>
          </cell>
          <cell r="F6364" t="str">
            <v>34.4 ± 3.3</v>
          </cell>
          <cell r="G6364" t="str">
            <v>35.0 ± 1.1</v>
          </cell>
          <cell r="H6364">
            <v>9.3677071000000001E-2</v>
          </cell>
        </row>
        <row r="6365">
          <cell r="B6365" t="str">
            <v>Gsk3a</v>
          </cell>
          <cell r="C6365" t="str">
            <v>glycogen synthase kinase-3 alpha</v>
          </cell>
          <cell r="D6365">
            <v>-9.3660820000000006E-2</v>
          </cell>
          <cell r="E6365">
            <v>0.88963034500000004</v>
          </cell>
          <cell r="F6365" t="str">
            <v>45.5 ± 2.2</v>
          </cell>
          <cell r="G6365" t="str">
            <v>46.1 ± 0.2</v>
          </cell>
          <cell r="H6365">
            <v>9.3660820000000006E-2</v>
          </cell>
        </row>
        <row r="6366">
          <cell r="B6366" t="str">
            <v>Cdca2</v>
          </cell>
          <cell r="C6366" t="str">
            <v>cell division cycle-associated protein 2 isoform X5</v>
          </cell>
          <cell r="D6366">
            <v>-9.3647820000000007E-2</v>
          </cell>
          <cell r="E6366">
            <v>0.943414419</v>
          </cell>
          <cell r="F6366" t="str">
            <v>30.2 ± 9.0</v>
          </cell>
          <cell r="G6366" t="str">
            <v>30.3 ± 8.3</v>
          </cell>
          <cell r="H6366">
            <v>9.3647820000000007E-2</v>
          </cell>
        </row>
        <row r="6367">
          <cell r="B6367" t="str">
            <v>Tbc1d10c</v>
          </cell>
          <cell r="C6367" t="str">
            <v>carabin isoform X3</v>
          </cell>
          <cell r="D6367">
            <v>9.3624218999999995E-2</v>
          </cell>
          <cell r="E6367">
            <v>0.96118602099999995</v>
          </cell>
          <cell r="F6367" t="str">
            <v>3.7 ± 0.9</v>
          </cell>
          <cell r="G6367" t="str">
            <v>4.2 ± 0.3</v>
          </cell>
          <cell r="H6367">
            <v>9.3624218999999995E-2</v>
          </cell>
        </row>
        <row r="6368">
          <cell r="B6368" t="str">
            <v>Zfp207</v>
          </cell>
          <cell r="C6368" t="str">
            <v>BUB3-interacting and GLEBS motif-containing protein ZNF207 isoform 3</v>
          </cell>
          <cell r="D6368">
            <v>9.3519257999999994E-2</v>
          </cell>
          <cell r="E6368">
            <v>0.867812056</v>
          </cell>
          <cell r="F6368" t="str">
            <v>174.8 ± 14.1</v>
          </cell>
          <cell r="G6368" t="str">
            <v>201.2 ± 9.1</v>
          </cell>
          <cell r="H6368">
            <v>9.3519257999999994E-2</v>
          </cell>
        </row>
        <row r="6369">
          <cell r="B6369" t="str">
            <v>Tbrg1</v>
          </cell>
          <cell r="C6369" t="str">
            <v>transforming growth factor beta regulator 1</v>
          </cell>
          <cell r="D6369">
            <v>-9.3513719999999995E-2</v>
          </cell>
          <cell r="E6369">
            <v>0.86919134300000001</v>
          </cell>
          <cell r="F6369" t="str">
            <v>126.6 ± 2.4</v>
          </cell>
          <cell r="G6369" t="str">
            <v>128.3 ± 7.4</v>
          </cell>
          <cell r="H6369">
            <v>9.3513719999999995E-2</v>
          </cell>
        </row>
        <row r="6370">
          <cell r="B6370" t="str">
            <v>Lrpprc</v>
          </cell>
          <cell r="C6370" t="str">
            <v>leucine-rich PPR motif-containing protein, mitochondrial isoform X1</v>
          </cell>
          <cell r="D6370">
            <v>9.3506502000000005E-2</v>
          </cell>
          <cell r="E6370">
            <v>0.86819629399999998</v>
          </cell>
          <cell r="F6370" t="str">
            <v>47.9 ± 1.4</v>
          </cell>
          <cell r="G6370" t="str">
            <v>55.2 ± 1.0</v>
          </cell>
          <cell r="H6370">
            <v>9.3506502000000005E-2</v>
          </cell>
        </row>
        <row r="6371">
          <cell r="B6371" t="str">
            <v>Zfp85</v>
          </cell>
          <cell r="C6371" t="str">
            <v>zinc finger protein 85</v>
          </cell>
          <cell r="D6371">
            <v>9.3504449000000003E-2</v>
          </cell>
          <cell r="E6371">
            <v>0.96226507800000005</v>
          </cell>
          <cell r="F6371" t="str">
            <v>3.6 ± 0.6</v>
          </cell>
          <cell r="G6371" t="str">
            <v>4.1 ± 0.7</v>
          </cell>
          <cell r="H6371">
            <v>9.3504449000000003E-2</v>
          </cell>
        </row>
        <row r="6372">
          <cell r="B6372" t="str">
            <v>Nsmce1</v>
          </cell>
          <cell r="C6372" t="str">
            <v>non-structural maintenance of chromosomes element 1 homolog isoform X2</v>
          </cell>
          <cell r="D6372">
            <v>9.3447530000000001E-2</v>
          </cell>
          <cell r="E6372">
            <v>0.91815479799999999</v>
          </cell>
          <cell r="F6372" t="str">
            <v>56.7 ± 4.6</v>
          </cell>
          <cell r="G6372" t="str">
            <v>65.3 ± 10.3</v>
          </cell>
          <cell r="H6372">
            <v>9.3447530000000001E-2</v>
          </cell>
        </row>
        <row r="6373">
          <cell r="B6373" t="str">
            <v>Plppr2</v>
          </cell>
          <cell r="C6373" t="str">
            <v>phospholipid phosphatase related 2</v>
          </cell>
          <cell r="D6373">
            <v>-9.3434945000000005E-2</v>
          </cell>
          <cell r="E6373">
            <v>0.96930493299999998</v>
          </cell>
          <cell r="F6373" t="str">
            <v>2.7 ± 0.4</v>
          </cell>
          <cell r="G6373" t="str">
            <v>2.8 ± 1.2</v>
          </cell>
          <cell r="H6373">
            <v>9.3434945000000005E-2</v>
          </cell>
        </row>
        <row r="6374">
          <cell r="B6374" t="str">
            <v>Chd6</v>
          </cell>
          <cell r="C6374" t="str">
            <v>chromodomain-helicase-DNA-binding protein 6</v>
          </cell>
          <cell r="D6374">
            <v>9.3426649000000001E-2</v>
          </cell>
          <cell r="E6374">
            <v>0.87428343900000005</v>
          </cell>
          <cell r="F6374" t="str">
            <v>47.1 ± 4.2</v>
          </cell>
          <cell r="G6374" t="str">
            <v>54.3 ± 0.4</v>
          </cell>
          <cell r="H6374">
            <v>9.3426649000000001E-2</v>
          </cell>
        </row>
        <row r="6375">
          <cell r="B6375" t="str">
            <v>Smarcc2</v>
          </cell>
          <cell r="C6375" t="str">
            <v>SWI/SNF complex subunit SMARCC2 isoform X5</v>
          </cell>
          <cell r="D6375">
            <v>9.3426009000000004E-2</v>
          </cell>
          <cell r="E6375">
            <v>0.89959682500000004</v>
          </cell>
          <cell r="F6375" t="str">
            <v>39.2 ± 5.7</v>
          </cell>
          <cell r="G6375" t="str">
            <v>45.5 ± 1.6</v>
          </cell>
          <cell r="H6375">
            <v>9.3426009000000004E-2</v>
          </cell>
        </row>
        <row r="6376">
          <cell r="B6376" t="str">
            <v>Fgd4</v>
          </cell>
          <cell r="C6376" t="str">
            <v>FYVE, RhoGEF and PH domain-containing protein 4 isoform X5</v>
          </cell>
          <cell r="D6376">
            <v>9.3413757E-2</v>
          </cell>
          <cell r="E6376">
            <v>0.88536875599999998</v>
          </cell>
          <cell r="F6376" t="str">
            <v>56.7 ± 2.7</v>
          </cell>
          <cell r="G6376" t="str">
            <v>64.0 ± 9.9</v>
          </cell>
          <cell r="H6376">
            <v>9.3413757E-2</v>
          </cell>
        </row>
        <row r="6377">
          <cell r="B6377" t="str">
            <v>Vezf1</v>
          </cell>
          <cell r="C6377" t="str">
            <v>vascular endothelial zinc finger 1 isoform X2</v>
          </cell>
          <cell r="D6377">
            <v>9.3412297000000005E-2</v>
          </cell>
          <cell r="E6377">
            <v>0.87502565499999996</v>
          </cell>
          <cell r="F6377" t="str">
            <v>46.8 ± 2.5</v>
          </cell>
          <cell r="G6377" t="str">
            <v>53.8 ± 3.2</v>
          </cell>
          <cell r="H6377">
            <v>9.3412297000000005E-2</v>
          </cell>
        </row>
        <row r="6378">
          <cell r="B6378" t="str">
            <v>Kdm5b</v>
          </cell>
          <cell r="C6378" t="str">
            <v>lysine-specific demethylase 5B isoform X2</v>
          </cell>
          <cell r="D6378">
            <v>9.3402217999999995E-2</v>
          </cell>
          <cell r="E6378">
            <v>0.89959682500000004</v>
          </cell>
          <cell r="F6378" t="str">
            <v>25.4 ± 4.5</v>
          </cell>
          <cell r="G6378" t="str">
            <v>29.1 ± 3.7</v>
          </cell>
          <cell r="H6378">
            <v>9.3402217999999995E-2</v>
          </cell>
        </row>
        <row r="6379">
          <cell r="B6379" t="str">
            <v>Hspa5</v>
          </cell>
          <cell r="C6379" t="str">
            <v>78 kDa glucose-regulated protein precursor</v>
          </cell>
          <cell r="D6379">
            <v>9.3370289999999995E-2</v>
          </cell>
          <cell r="E6379">
            <v>0.86819629399999998</v>
          </cell>
          <cell r="F6379" t="str">
            <v>363.9 ± 32.8</v>
          </cell>
          <cell r="G6379" t="str">
            <v>418.8 ± 24.9</v>
          </cell>
          <cell r="H6379">
            <v>9.3370289999999995E-2</v>
          </cell>
        </row>
        <row r="6380">
          <cell r="B6380" t="str">
            <v>Ergic2</v>
          </cell>
          <cell r="C6380" t="str">
            <v>endoplasmic reticulum-Golgi intermediate compartment protein 2 isoform X5</v>
          </cell>
          <cell r="D6380">
            <v>-9.3284971999999994E-2</v>
          </cell>
          <cell r="E6380">
            <v>0.89346749400000003</v>
          </cell>
          <cell r="F6380" t="str">
            <v>41.5 ± 3.7</v>
          </cell>
          <cell r="G6380" t="str">
            <v>42.0 ± 5.2</v>
          </cell>
          <cell r="H6380">
            <v>9.3284971999999994E-2</v>
          </cell>
        </row>
        <row r="6381">
          <cell r="B6381" t="str">
            <v>Hspa4</v>
          </cell>
          <cell r="C6381" t="str">
            <v>heat shock 70 kDa protein 4</v>
          </cell>
          <cell r="D6381">
            <v>9.3256184000000006E-2</v>
          </cell>
          <cell r="E6381">
            <v>0.86540610200000001</v>
          </cell>
          <cell r="F6381" t="str">
            <v>88.2 ± 8.0</v>
          </cell>
          <cell r="G6381" t="str">
            <v>101.6 ± 4.1</v>
          </cell>
          <cell r="H6381">
            <v>9.3256184000000006E-2</v>
          </cell>
        </row>
        <row r="6382">
          <cell r="B6382" t="str">
            <v>Tle4</v>
          </cell>
          <cell r="C6382" t="str">
            <v>transducin-like enhancer protein 4 isoform X2</v>
          </cell>
          <cell r="D6382">
            <v>-9.3230233999999995E-2</v>
          </cell>
          <cell r="E6382">
            <v>0.87954107500000001</v>
          </cell>
          <cell r="F6382" t="str">
            <v>37.8 ± 3.6</v>
          </cell>
          <cell r="G6382" t="str">
            <v>38.1 ± 2.6</v>
          </cell>
          <cell r="H6382">
            <v>9.3230233999999995E-2</v>
          </cell>
        </row>
        <row r="6383">
          <cell r="B6383" t="str">
            <v>B230219D22Rik</v>
          </cell>
          <cell r="C6383" t="str">
            <v>UPF0461 protein C5orf24 homolog</v>
          </cell>
          <cell r="D6383">
            <v>9.3178414000000001E-2</v>
          </cell>
          <cell r="E6383">
            <v>0.87064246099999998</v>
          </cell>
          <cell r="F6383" t="str">
            <v>106.8 ± 15.5</v>
          </cell>
          <cell r="G6383" t="str">
            <v>122.6 ± 4.4</v>
          </cell>
          <cell r="H6383">
            <v>9.3178414000000001E-2</v>
          </cell>
        </row>
        <row r="6384">
          <cell r="B6384" t="str">
            <v>Zfp367</v>
          </cell>
          <cell r="C6384" t="str">
            <v>zinc finger protein 367 isoform X1</v>
          </cell>
          <cell r="D6384">
            <v>9.3158708000000007E-2</v>
          </cell>
          <cell r="E6384">
            <v>0.89586542199999997</v>
          </cell>
          <cell r="F6384" t="str">
            <v>35.2 ± 1.4</v>
          </cell>
          <cell r="G6384" t="str">
            <v>40.6 ± 3.2</v>
          </cell>
          <cell r="H6384">
            <v>9.3158708000000007E-2</v>
          </cell>
        </row>
        <row r="6385">
          <cell r="B6385" t="str">
            <v>S100a11</v>
          </cell>
          <cell r="C6385" t="str">
            <v>protein S100-A11</v>
          </cell>
          <cell r="D6385">
            <v>-9.3156695999999997E-2</v>
          </cell>
          <cell r="E6385">
            <v>0.88745133600000004</v>
          </cell>
          <cell r="F6385" t="str">
            <v>336.6 ± 38.2</v>
          </cell>
          <cell r="G6385" t="str">
            <v>340.0 ± 34.4</v>
          </cell>
          <cell r="H6385">
            <v>9.3156695999999997E-2</v>
          </cell>
        </row>
        <row r="6386">
          <cell r="B6386" t="str">
            <v>Plcb3</v>
          </cell>
          <cell r="C6386" t="str">
            <v>1-phosphatidylinositol 4,5-bisphosphate phosphodiesterase beta-3 isoform a</v>
          </cell>
          <cell r="D6386">
            <v>9.3121096E-2</v>
          </cell>
          <cell r="E6386">
            <v>0.87502565499999996</v>
          </cell>
          <cell r="F6386" t="str">
            <v>83.9 ± 9.0</v>
          </cell>
          <cell r="G6386" t="str">
            <v>96.3 ± 7.0</v>
          </cell>
          <cell r="H6386">
            <v>9.3121096E-2</v>
          </cell>
        </row>
        <row r="6387">
          <cell r="B6387" t="str">
            <v>Ell3</v>
          </cell>
          <cell r="C6387" t="str">
            <v>RNA polymerase II elongation factor ELL3</v>
          </cell>
          <cell r="D6387">
            <v>9.3114973000000004E-2</v>
          </cell>
          <cell r="E6387">
            <v>0.93460753299999999</v>
          </cell>
          <cell r="F6387" t="str">
            <v>15.3 ± 1.2</v>
          </cell>
          <cell r="G6387" t="str">
            <v>17.7 ± 1.2</v>
          </cell>
          <cell r="H6387">
            <v>9.3114973000000004E-2</v>
          </cell>
        </row>
        <row r="6388">
          <cell r="B6388" t="str">
            <v>Mrpl20</v>
          </cell>
          <cell r="C6388" t="str">
            <v>39S ribosomal protein L20, mitochondrial precursor</v>
          </cell>
          <cell r="D6388">
            <v>9.3094588000000006E-2</v>
          </cell>
          <cell r="E6388">
            <v>0.92779260100000005</v>
          </cell>
          <cell r="F6388" t="str">
            <v>62.1 ± 5.3</v>
          </cell>
          <cell r="G6388" t="str">
            <v>71.6 ± 12.5</v>
          </cell>
          <cell r="H6388">
            <v>9.3094588000000006E-2</v>
          </cell>
        </row>
        <row r="6389">
          <cell r="B6389" t="str">
            <v>Amotl2</v>
          </cell>
          <cell r="C6389" t="str">
            <v>angiomotin-like protein 2</v>
          </cell>
          <cell r="D6389">
            <v>9.3092357000000001E-2</v>
          </cell>
          <cell r="E6389">
            <v>0.919498394</v>
          </cell>
          <cell r="F6389" t="str">
            <v>107.7 ± 15.1</v>
          </cell>
          <cell r="G6389" t="str">
            <v>125.2 ± 20.9</v>
          </cell>
          <cell r="H6389">
            <v>9.3092357000000001E-2</v>
          </cell>
        </row>
        <row r="6390">
          <cell r="B6390" t="str">
            <v>Ilk</v>
          </cell>
          <cell r="C6390" t="str">
            <v>integrin-linked protein kinase isoform X1</v>
          </cell>
          <cell r="D6390">
            <v>9.3054155E-2</v>
          </cell>
          <cell r="E6390">
            <v>0.87643142799999996</v>
          </cell>
          <cell r="F6390" t="str">
            <v>118.5 ± 8.9</v>
          </cell>
          <cell r="G6390" t="str">
            <v>136.4 ± 13.4</v>
          </cell>
          <cell r="H6390">
            <v>9.3054155E-2</v>
          </cell>
        </row>
        <row r="6391">
          <cell r="B6391" t="str">
            <v>Abhd14a</v>
          </cell>
          <cell r="C6391" t="str">
            <v>protein ABHD14A isoform X1</v>
          </cell>
          <cell r="D6391">
            <v>9.3032567999999996E-2</v>
          </cell>
          <cell r="E6391">
            <v>0.94939723499999995</v>
          </cell>
          <cell r="F6391" t="str">
            <v>11.3 ± 1.4</v>
          </cell>
          <cell r="G6391" t="str">
            <v>13.1 ± 1.5</v>
          </cell>
          <cell r="H6391">
            <v>9.3032567999999996E-2</v>
          </cell>
        </row>
        <row r="6392">
          <cell r="B6392" t="str">
            <v>Smad5</v>
          </cell>
          <cell r="C6392" t="str">
            <v>mothers against decapentaplegic homolog 5 isoform X2</v>
          </cell>
          <cell r="D6392">
            <v>9.3032122999999994E-2</v>
          </cell>
          <cell r="E6392">
            <v>0.86830869899999996</v>
          </cell>
          <cell r="F6392" t="str">
            <v>42.3 ± 4.3</v>
          </cell>
          <cell r="G6392" t="str">
            <v>48.7 ± 2.4</v>
          </cell>
          <cell r="H6392">
            <v>9.3032122999999994E-2</v>
          </cell>
        </row>
        <row r="6393">
          <cell r="B6393" t="str">
            <v>Dbndd1</v>
          </cell>
          <cell r="C6393" t="str">
            <v>dysbindin domain-containing protein 1 isoform X3</v>
          </cell>
          <cell r="D6393">
            <v>-9.3015267999999998E-2</v>
          </cell>
          <cell r="E6393">
            <v>0.95929354499999997</v>
          </cell>
          <cell r="F6393" t="str">
            <v>8.2 ± 3.6</v>
          </cell>
          <cell r="G6393" t="str">
            <v>8.2 ± 1.2</v>
          </cell>
          <cell r="H6393">
            <v>9.3015267999999998E-2</v>
          </cell>
        </row>
        <row r="6394">
          <cell r="B6394" t="str">
            <v>Rnft1</v>
          </cell>
          <cell r="C6394" t="str">
            <v>RING finger and transmembrane domain-containing protein 1</v>
          </cell>
          <cell r="D6394">
            <v>9.2998177000000001E-2</v>
          </cell>
          <cell r="E6394">
            <v>0.92574827900000001</v>
          </cell>
          <cell r="F6394" t="str">
            <v>10.6 ± 1.2</v>
          </cell>
          <cell r="G6394" t="str">
            <v>12.1 ± 1.8</v>
          </cell>
          <cell r="H6394">
            <v>9.2998177000000001E-2</v>
          </cell>
        </row>
        <row r="6395">
          <cell r="B6395" t="str">
            <v>Son</v>
          </cell>
          <cell r="C6395" t="str">
            <v>protein SON isoform X3</v>
          </cell>
          <cell r="D6395">
            <v>9.2873200000000003E-2</v>
          </cell>
          <cell r="E6395">
            <v>0.86493183100000004</v>
          </cell>
          <cell r="F6395" t="str">
            <v>154.3 ± 11.3</v>
          </cell>
          <cell r="G6395" t="str">
            <v>177.6 ± 7.2</v>
          </cell>
          <cell r="H6395">
            <v>9.2873200000000003E-2</v>
          </cell>
        </row>
        <row r="6396">
          <cell r="B6396" t="str">
            <v>Kctd6</v>
          </cell>
          <cell r="C6396" t="str">
            <v>BTB/POZ domain-containing protein KCTD6 isoform X1</v>
          </cell>
          <cell r="D6396">
            <v>9.2850482999999998E-2</v>
          </cell>
          <cell r="E6396">
            <v>0.95247509600000002</v>
          </cell>
          <cell r="F6396" t="str">
            <v>7.8 ± 1.5</v>
          </cell>
          <cell r="G6396" t="str">
            <v>8.8 ± 1.7</v>
          </cell>
          <cell r="H6396">
            <v>9.2850482999999998E-2</v>
          </cell>
        </row>
        <row r="6397">
          <cell r="B6397" t="str">
            <v>Galnt4</v>
          </cell>
          <cell r="C6397" t="str">
            <v>polypeptide N-acetylgalactosaminyltransferase 4</v>
          </cell>
          <cell r="D6397">
            <v>9.2760016000000001E-2</v>
          </cell>
          <cell r="E6397">
            <v>0.92331824600000001</v>
          </cell>
          <cell r="F6397" t="str">
            <v>8.9 ± 0.8</v>
          </cell>
          <cell r="G6397" t="str">
            <v>10.3 ± 0.4</v>
          </cell>
          <cell r="H6397">
            <v>9.2760016000000001E-2</v>
          </cell>
        </row>
        <row r="6398">
          <cell r="B6398" t="str">
            <v>Jmjd6</v>
          </cell>
          <cell r="C6398" t="str">
            <v>bifunctional arginine demethylase and lysyl-hydroxylase JMJD6</v>
          </cell>
          <cell r="D6398">
            <v>9.2714487999999998E-2</v>
          </cell>
          <cell r="E6398">
            <v>0.91469974899999995</v>
          </cell>
          <cell r="F6398" t="str">
            <v>40.3 ± 3.8</v>
          </cell>
          <cell r="G6398" t="str">
            <v>46.4 ± 5.2</v>
          </cell>
          <cell r="H6398">
            <v>9.2714487999999998E-2</v>
          </cell>
        </row>
        <row r="6399">
          <cell r="B6399" t="str">
            <v>Ythdc1</v>
          </cell>
          <cell r="C6399" t="str">
            <v>YTH domain-containing protein 1</v>
          </cell>
          <cell r="D6399">
            <v>9.2699315000000004E-2</v>
          </cell>
          <cell r="E6399">
            <v>0.89461684100000005</v>
          </cell>
          <cell r="F6399" t="str">
            <v>53.5 ± 5.1</v>
          </cell>
          <cell r="G6399" t="str">
            <v>60.8 ± 6.8</v>
          </cell>
          <cell r="H6399">
            <v>9.2699315000000004E-2</v>
          </cell>
        </row>
        <row r="6400">
          <cell r="B6400" t="str">
            <v>Gsk3b</v>
          </cell>
          <cell r="C6400" t="str">
            <v>glycogen synthase kinase-3 beta</v>
          </cell>
          <cell r="D6400">
            <v>-9.2697335000000006E-2</v>
          </cell>
          <cell r="E6400">
            <v>0.88915360700000001</v>
          </cell>
          <cell r="F6400" t="str">
            <v>44.1 ± 8.7</v>
          </cell>
          <cell r="G6400" t="str">
            <v>44.4 ± 0.9</v>
          </cell>
          <cell r="H6400">
            <v>9.2697335000000006E-2</v>
          </cell>
        </row>
        <row r="6401">
          <cell r="B6401" t="str">
            <v>Cdk1</v>
          </cell>
          <cell r="C6401" t="str">
            <v>cyclin-dependent kinase 1</v>
          </cell>
          <cell r="D6401">
            <v>9.2690300000000003E-2</v>
          </cell>
          <cell r="E6401">
            <v>0.89187138099999996</v>
          </cell>
          <cell r="F6401" t="str">
            <v>101.2 ± 3.9</v>
          </cell>
          <cell r="G6401" t="str">
            <v>116.9 ± 16.1</v>
          </cell>
          <cell r="H6401">
            <v>9.2690300000000003E-2</v>
          </cell>
        </row>
        <row r="6402">
          <cell r="B6402" t="str">
            <v>Ipo7</v>
          </cell>
          <cell r="C6402" t="str">
            <v>importin-7</v>
          </cell>
          <cell r="D6402">
            <v>9.2678769999999994E-2</v>
          </cell>
          <cell r="E6402">
            <v>0.87502565499999996</v>
          </cell>
          <cell r="F6402" t="str">
            <v>67.8 ± 4.4</v>
          </cell>
          <cell r="G6402" t="str">
            <v>78.2 ± 1.7</v>
          </cell>
          <cell r="H6402">
            <v>9.2678769999999994E-2</v>
          </cell>
        </row>
        <row r="6403">
          <cell r="B6403" t="str">
            <v>Cox10</v>
          </cell>
          <cell r="C6403" t="str">
            <v>protoheme IX farnesyltransferase, mitochondrial isoform X1</v>
          </cell>
          <cell r="D6403">
            <v>9.2667743999999996E-2</v>
          </cell>
          <cell r="E6403">
            <v>0.93078846100000001</v>
          </cell>
          <cell r="F6403" t="str">
            <v>11.4 ± 0.8</v>
          </cell>
          <cell r="G6403" t="str">
            <v>13.2 ± 0.7</v>
          </cell>
          <cell r="H6403">
            <v>9.2667743999999996E-2</v>
          </cell>
        </row>
        <row r="6404">
          <cell r="B6404" t="str">
            <v>Immt</v>
          </cell>
          <cell r="C6404" t="str">
            <v>MICOS complex subunit Mic60 isoform X6</v>
          </cell>
          <cell r="D6404">
            <v>-9.2658948000000005E-2</v>
          </cell>
          <cell r="E6404">
            <v>0.89346749400000003</v>
          </cell>
          <cell r="F6404" t="str">
            <v>119.3 ± 3.8</v>
          </cell>
          <cell r="G6404" t="str">
            <v>120.9 ± 16.7</v>
          </cell>
          <cell r="H6404">
            <v>9.2658948000000005E-2</v>
          </cell>
        </row>
        <row r="6405">
          <cell r="B6405" t="str">
            <v>Pcgf1</v>
          </cell>
          <cell r="C6405" t="str">
            <v>polycomb group RING finger protein 1</v>
          </cell>
          <cell r="D6405">
            <v>-9.2654781000000005E-2</v>
          </cell>
          <cell r="E6405">
            <v>0.949163376</v>
          </cell>
          <cell r="F6405" t="str">
            <v>19.5 ± 2.4</v>
          </cell>
          <cell r="G6405" t="str">
            <v>19.9 ± 1.1</v>
          </cell>
          <cell r="H6405">
            <v>9.2654781000000005E-2</v>
          </cell>
        </row>
        <row r="6406">
          <cell r="B6406" t="str">
            <v>Zbtb37</v>
          </cell>
          <cell r="C6406" t="str">
            <v>zinc finger and BTB domain-containing protein 37 isoform X1</v>
          </cell>
          <cell r="D6406">
            <v>9.2644609000000003E-2</v>
          </cell>
          <cell r="E6406">
            <v>0.92331824600000001</v>
          </cell>
          <cell r="F6406" t="str">
            <v>12.3 ± 1.7</v>
          </cell>
          <cell r="G6406" t="str">
            <v>13.1 ± 0.7</v>
          </cell>
          <cell r="H6406">
            <v>9.2644609000000003E-2</v>
          </cell>
        </row>
        <row r="6407">
          <cell r="B6407" t="str">
            <v>Mtpap</v>
          </cell>
          <cell r="C6407" t="str">
            <v>poly(A) RNA polymerase, mitochondrial isoform X1</v>
          </cell>
          <cell r="D6407">
            <v>9.2621844999999994E-2</v>
          </cell>
          <cell r="E6407">
            <v>0.92085524100000005</v>
          </cell>
          <cell r="F6407" t="str">
            <v>16.8 ± 2.3</v>
          </cell>
          <cell r="G6407" t="str">
            <v>19.3 ± 0.9</v>
          </cell>
          <cell r="H6407">
            <v>9.2621844999999994E-2</v>
          </cell>
        </row>
        <row r="6408">
          <cell r="B6408" t="str">
            <v>Tbcel</v>
          </cell>
          <cell r="C6408" t="str">
            <v>tubulin-specific chaperone cofactor E-like protein isoform X3</v>
          </cell>
          <cell r="D6408">
            <v>-9.2619501000000007E-2</v>
          </cell>
          <cell r="E6408">
            <v>0.90464229200000001</v>
          </cell>
          <cell r="F6408" t="str">
            <v>15.7 ± 1.3</v>
          </cell>
          <cell r="G6408" t="str">
            <v>15.8 ± 0.3</v>
          </cell>
          <cell r="H6408">
            <v>9.2619501000000007E-2</v>
          </cell>
        </row>
        <row r="6409">
          <cell r="B6409" t="str">
            <v>Dck</v>
          </cell>
          <cell r="C6409" t="str">
            <v>deoxycytidine kinase</v>
          </cell>
          <cell r="D6409">
            <v>9.2484919999999998E-2</v>
          </cell>
          <cell r="E6409">
            <v>0.91263982099999996</v>
          </cell>
          <cell r="F6409" t="str">
            <v>35.8 ± 8.6</v>
          </cell>
          <cell r="G6409" t="str">
            <v>41.0 ± 0.4</v>
          </cell>
          <cell r="H6409">
            <v>9.2484919999999998E-2</v>
          </cell>
        </row>
        <row r="6410">
          <cell r="B6410" t="str">
            <v>Sorbs2os</v>
          </cell>
          <cell r="C6410" t="str">
            <v>sorbin and SH3 domain containing 2, opposite strand</v>
          </cell>
          <cell r="D6410">
            <v>-9.2418762000000002E-2</v>
          </cell>
          <cell r="E6410">
            <v>0.96118602099999995</v>
          </cell>
          <cell r="F6410" t="str">
            <v>5.2 ± 2.2</v>
          </cell>
          <cell r="G6410" t="str">
            <v>5.1 ± 0.2</v>
          </cell>
          <cell r="H6410">
            <v>9.2418762000000002E-2</v>
          </cell>
        </row>
        <row r="6411">
          <cell r="B6411" t="str">
            <v>Trappc1</v>
          </cell>
          <cell r="C6411" t="str">
            <v>trafficking protein particle complex subunit 1</v>
          </cell>
          <cell r="D6411">
            <v>-9.2394059000000001E-2</v>
          </cell>
          <cell r="E6411">
            <v>0.91486817099999995</v>
          </cell>
          <cell r="F6411" t="str">
            <v>68.2 ± 4.1</v>
          </cell>
          <cell r="G6411" t="str">
            <v>69.1 ± 3.9</v>
          </cell>
          <cell r="H6411">
            <v>9.2394059000000001E-2</v>
          </cell>
        </row>
        <row r="6412">
          <cell r="B6412" t="str">
            <v>Abca7</v>
          </cell>
          <cell r="C6412" t="str">
            <v>ATP-binding cassette sub-family A member 7</v>
          </cell>
          <cell r="D6412">
            <v>-9.2365265000000002E-2</v>
          </cell>
          <cell r="E6412">
            <v>0.89991444799999998</v>
          </cell>
          <cell r="F6412" t="str">
            <v>27.2 ± 3.4</v>
          </cell>
          <cell r="G6412" t="str">
            <v>27.6 ± 3.7</v>
          </cell>
          <cell r="H6412">
            <v>9.2365265000000002E-2</v>
          </cell>
        </row>
        <row r="6413">
          <cell r="B6413" t="str">
            <v>Rbfa</v>
          </cell>
          <cell r="C6413" t="str">
            <v>putative ribosome-binding factor A, mitochondrial precursor</v>
          </cell>
          <cell r="D6413">
            <v>-9.2324127000000006E-2</v>
          </cell>
          <cell r="E6413">
            <v>0.93460753299999999</v>
          </cell>
          <cell r="F6413" t="str">
            <v>22.7 ± 1.7</v>
          </cell>
          <cell r="G6413" t="str">
            <v>23.0 ± 2.1</v>
          </cell>
          <cell r="H6413">
            <v>9.2324127000000006E-2</v>
          </cell>
        </row>
        <row r="6414">
          <cell r="B6414" t="str">
            <v>Arhgap21</v>
          </cell>
          <cell r="C6414" t="str">
            <v>rho GTPase-activating protein 21 isoform X9</v>
          </cell>
          <cell r="D6414">
            <v>-9.2318367999999998E-2</v>
          </cell>
          <cell r="E6414">
            <v>0.88411074599999995</v>
          </cell>
          <cell r="F6414" t="str">
            <v>38.4 ± 5.4</v>
          </cell>
          <cell r="G6414" t="str">
            <v>38.6 ± 2.8</v>
          </cell>
          <cell r="H6414">
            <v>9.2318367999999998E-2</v>
          </cell>
        </row>
        <row r="6415">
          <cell r="B6415" t="str">
            <v>Ei24</v>
          </cell>
          <cell r="C6415" t="str">
            <v>etoposide-induced protein 2.4</v>
          </cell>
          <cell r="D6415">
            <v>-9.2287147999999999E-2</v>
          </cell>
          <cell r="E6415">
            <v>0.89632631100000004</v>
          </cell>
          <cell r="F6415" t="str">
            <v>75.0 ± 15.4</v>
          </cell>
          <cell r="G6415" t="str">
            <v>75.6 ± 3.1</v>
          </cell>
          <cell r="H6415">
            <v>9.2287147999999999E-2</v>
          </cell>
        </row>
        <row r="6416">
          <cell r="B6416" t="str">
            <v>Usp15</v>
          </cell>
          <cell r="C6416" t="str">
            <v>ubiquitin carboxyl-terminal hydrolase 15 isoform X4</v>
          </cell>
          <cell r="D6416">
            <v>9.2280762000000002E-2</v>
          </cell>
          <cell r="E6416">
            <v>0.89558711000000002</v>
          </cell>
          <cell r="F6416" t="str">
            <v>60.2 ± 4.5</v>
          </cell>
          <cell r="G6416" t="str">
            <v>69.6 ± 4.7</v>
          </cell>
          <cell r="H6416">
            <v>9.2280762000000002E-2</v>
          </cell>
        </row>
        <row r="6417">
          <cell r="B6417" t="str">
            <v>Eif3c</v>
          </cell>
          <cell r="C6417" t="str">
            <v>eukaryotic translation initiation factor 3 subunit C</v>
          </cell>
          <cell r="D6417">
            <v>-9.2222686999999998E-2</v>
          </cell>
          <cell r="E6417">
            <v>0.88589918199999995</v>
          </cell>
          <cell r="F6417" t="str">
            <v>173.3 ± 9.8</v>
          </cell>
          <cell r="G6417" t="str">
            <v>176.2 ± 10.0</v>
          </cell>
          <cell r="H6417">
            <v>9.2222686999999998E-2</v>
          </cell>
        </row>
        <row r="6418">
          <cell r="B6418" t="str">
            <v>Cav1</v>
          </cell>
          <cell r="C6418" t="str">
            <v>caveolin-1 isoform X2</v>
          </cell>
          <cell r="D6418">
            <v>-9.2208834000000003E-2</v>
          </cell>
          <cell r="E6418">
            <v>0.93333730500000001</v>
          </cell>
          <cell r="F6418" t="str">
            <v>62.6 ± 8.7</v>
          </cell>
          <cell r="G6418" t="str">
            <v>63.7 ± 20.2</v>
          </cell>
          <cell r="H6418">
            <v>9.2208834000000003E-2</v>
          </cell>
        </row>
        <row r="6419">
          <cell r="B6419" t="str">
            <v>Ttc23</v>
          </cell>
          <cell r="C6419" t="str">
            <v>tetratricopeptide repeat protein 23 isoform X9</v>
          </cell>
          <cell r="D6419">
            <v>9.2197275999999995E-2</v>
          </cell>
          <cell r="E6419">
            <v>0.93786633600000002</v>
          </cell>
          <cell r="F6419" t="str">
            <v>15.2 ± 3.4</v>
          </cell>
          <cell r="G6419" t="str">
            <v>17.4 ± 1.8</v>
          </cell>
          <cell r="H6419">
            <v>9.2197275999999995E-2</v>
          </cell>
        </row>
        <row r="6420">
          <cell r="B6420" t="str">
            <v>Copg2</v>
          </cell>
          <cell r="C6420" t="str">
            <v>coatomer subunit gamma-2 isoform X1</v>
          </cell>
          <cell r="D6420">
            <v>-9.2191292999999994E-2</v>
          </cell>
          <cell r="E6420">
            <v>0.89632631100000004</v>
          </cell>
          <cell r="F6420" t="str">
            <v>40.2 ± 3.0</v>
          </cell>
          <cell r="G6420" t="str">
            <v>40.7 ± 5.7</v>
          </cell>
          <cell r="H6420">
            <v>9.2191292999999994E-2</v>
          </cell>
        </row>
        <row r="6421">
          <cell r="B6421" t="str">
            <v>Nat8f4</v>
          </cell>
          <cell r="C6421" t="str">
            <v>nullN-acetyltransferase 8 (GCN5-related) family member 4</v>
          </cell>
          <cell r="D6421">
            <v>-9.2190144000000002E-2</v>
          </cell>
          <cell r="E6421">
            <v>0.95212727699999999</v>
          </cell>
          <cell r="F6421" t="str">
            <v>8.2 ± 0.2</v>
          </cell>
          <cell r="G6421" t="str">
            <v>8.6 ± 3.1</v>
          </cell>
          <cell r="H6421">
            <v>9.2190144000000002E-2</v>
          </cell>
        </row>
        <row r="6422">
          <cell r="B6422" t="str">
            <v>Mon1a</v>
          </cell>
          <cell r="C6422" t="str">
            <v>vacuolar fusion protein MON1 homolog A isoform X2</v>
          </cell>
          <cell r="D6422">
            <v>-9.2164615000000005E-2</v>
          </cell>
          <cell r="E6422">
            <v>0.94651355800000003</v>
          </cell>
          <cell r="F6422" t="str">
            <v>9.1 ± 0.5</v>
          </cell>
          <cell r="G6422" t="str">
            <v>9.3 ± 1.3</v>
          </cell>
          <cell r="H6422">
            <v>9.2164615000000005E-2</v>
          </cell>
        </row>
        <row r="6423">
          <cell r="B6423" t="str">
            <v>Ect2</v>
          </cell>
          <cell r="C6423" t="str">
            <v>protein ECT2 isoform 2</v>
          </cell>
          <cell r="D6423">
            <v>9.2158919000000006E-2</v>
          </cell>
          <cell r="E6423">
            <v>0.88963034500000004</v>
          </cell>
          <cell r="F6423" t="str">
            <v>80.3 ± 13.7</v>
          </cell>
          <cell r="G6423" t="str">
            <v>91.8 ± 4.2</v>
          </cell>
          <cell r="H6423">
            <v>9.2158919000000006E-2</v>
          </cell>
        </row>
        <row r="6424">
          <cell r="B6424" t="str">
            <v>Zfp820</v>
          </cell>
          <cell r="C6424" t="str">
            <v>zinc finger protein 820</v>
          </cell>
          <cell r="D6424">
            <v>9.2151074999999999E-2</v>
          </cell>
          <cell r="E6424">
            <v>0.94656543500000001</v>
          </cell>
          <cell r="F6424" t="str">
            <v>4.8 ± 0.5</v>
          </cell>
          <cell r="G6424" t="str">
            <v>5.5 ± 0.3</v>
          </cell>
          <cell r="H6424">
            <v>9.2151074999999999E-2</v>
          </cell>
        </row>
        <row r="6425">
          <cell r="B6425" t="str">
            <v>Sac3d1</v>
          </cell>
          <cell r="C6425" t="str">
            <v>SAC3 domain-containing protein 1</v>
          </cell>
          <cell r="D6425">
            <v>9.208972E-2</v>
          </cell>
          <cell r="E6425">
            <v>0.92808049400000003</v>
          </cell>
          <cell r="F6425" t="str">
            <v>30.0 ± 6.1</v>
          </cell>
          <cell r="G6425" t="str">
            <v>34.4 ± 3.3</v>
          </cell>
          <cell r="H6425">
            <v>9.208972E-2</v>
          </cell>
        </row>
        <row r="6426">
          <cell r="B6426" t="str">
            <v>Tkfc</v>
          </cell>
          <cell r="C6426" t="str">
            <v>triokinase, FMN cyclase</v>
          </cell>
          <cell r="D6426">
            <v>9.2068454999999993E-2</v>
          </cell>
          <cell r="E6426">
            <v>0.93460753299999999</v>
          </cell>
          <cell r="F6426" t="str">
            <v>12.5 ± 1.6</v>
          </cell>
          <cell r="G6426" t="str">
            <v>14.3 ± 0.7</v>
          </cell>
          <cell r="H6426">
            <v>9.2068454999999993E-2</v>
          </cell>
        </row>
        <row r="6427">
          <cell r="B6427" t="str">
            <v>Gm16023</v>
          </cell>
          <cell r="C6427" t="str">
            <v>predicted gene 16023</v>
          </cell>
          <cell r="D6427">
            <v>-9.2057213999999998E-2</v>
          </cell>
          <cell r="E6427">
            <v>0.94887243300000002</v>
          </cell>
          <cell r="F6427" t="str">
            <v>5.1 ± 0.4</v>
          </cell>
          <cell r="G6427" t="str">
            <v>5.2 ± 0.3</v>
          </cell>
          <cell r="H6427">
            <v>9.2057213999999998E-2</v>
          </cell>
        </row>
        <row r="6428">
          <cell r="B6428" t="str">
            <v>Fam173a</v>
          </cell>
          <cell r="C6428" t="str">
            <v>protein FAM173A isoform X1</v>
          </cell>
          <cell r="D6428">
            <v>-9.2003428999999998E-2</v>
          </cell>
          <cell r="E6428">
            <v>0.921496121</v>
          </cell>
          <cell r="F6428" t="str">
            <v>73.2 ± 3.1</v>
          </cell>
          <cell r="G6428" t="str">
            <v>74.4 ± 12.7</v>
          </cell>
          <cell r="H6428">
            <v>9.2003428999999998E-2</v>
          </cell>
        </row>
        <row r="6429">
          <cell r="B6429" t="str">
            <v>Cldn12</v>
          </cell>
          <cell r="C6429" t="str">
            <v>claudin-12</v>
          </cell>
          <cell r="D6429">
            <v>-9.1948172999999994E-2</v>
          </cell>
          <cell r="E6429">
            <v>0.87064811799999997</v>
          </cell>
          <cell r="F6429" t="str">
            <v>77.0 ± 7.1</v>
          </cell>
          <cell r="G6429" t="str">
            <v>77.8 ± 4.6</v>
          </cell>
          <cell r="H6429">
            <v>9.1948172999999994E-2</v>
          </cell>
        </row>
        <row r="6430">
          <cell r="B6430" t="str">
            <v>Gpr137</v>
          </cell>
          <cell r="C6430" t="str">
            <v>integral membrane protein GPR137 isoform 3</v>
          </cell>
          <cell r="D6430">
            <v>-9.1879130000000003E-2</v>
          </cell>
          <cell r="E6430">
            <v>0.904852078</v>
          </cell>
          <cell r="F6430" t="str">
            <v>68.7 ± 7.9</v>
          </cell>
          <cell r="G6430" t="str">
            <v>69.6 ± 8.1</v>
          </cell>
          <cell r="H6430">
            <v>9.1879130000000003E-2</v>
          </cell>
        </row>
        <row r="6431">
          <cell r="B6431" t="str">
            <v>Zfp324</v>
          </cell>
          <cell r="C6431" t="str">
            <v>zinc finger protein 324A isoform X2</v>
          </cell>
          <cell r="D6431">
            <v>9.1864023000000003E-2</v>
          </cell>
          <cell r="E6431">
            <v>0.92085975900000006</v>
          </cell>
          <cell r="F6431" t="str">
            <v>11.4 ± 1.4</v>
          </cell>
          <cell r="G6431" t="str">
            <v>13.1 ± 0.1</v>
          </cell>
          <cell r="H6431">
            <v>9.1864023000000003E-2</v>
          </cell>
        </row>
        <row r="6432">
          <cell r="B6432" t="str">
            <v>Rbm12b2</v>
          </cell>
          <cell r="C6432" t="str">
            <v>RNA-binding protein 12B-B isoform X1</v>
          </cell>
          <cell r="D6432">
            <v>9.1839900000000002E-2</v>
          </cell>
          <cell r="E6432">
            <v>0.93252369300000004</v>
          </cell>
          <cell r="F6432" t="str">
            <v>10.0 ± 1.5</v>
          </cell>
          <cell r="G6432" t="str">
            <v>11.5 ± 0.9</v>
          </cell>
          <cell r="H6432">
            <v>9.1839900000000002E-2</v>
          </cell>
        </row>
        <row r="6433">
          <cell r="B6433" t="str">
            <v>Pwwp2a</v>
          </cell>
          <cell r="C6433" t="str">
            <v>PWWP domain-containing protein 2A isoform X6</v>
          </cell>
          <cell r="D6433">
            <v>-9.1836031999999998E-2</v>
          </cell>
          <cell r="E6433">
            <v>0.92331824600000001</v>
          </cell>
          <cell r="F6433" t="str">
            <v>11.9 ± 1.5</v>
          </cell>
          <cell r="G6433" t="str">
            <v>12.0 ± 0.5</v>
          </cell>
          <cell r="H6433">
            <v>9.1836031999999998E-2</v>
          </cell>
        </row>
        <row r="6434">
          <cell r="B6434" t="str">
            <v>Trmt10b</v>
          </cell>
          <cell r="C6434" t="str">
            <v>tRNA methyltransferase 10 homolog B isoform X3</v>
          </cell>
          <cell r="D6434">
            <v>9.1819634999999997E-2</v>
          </cell>
          <cell r="E6434">
            <v>0.94656543500000001</v>
          </cell>
          <cell r="F6434" t="str">
            <v>8.7 ± 0.3</v>
          </cell>
          <cell r="G6434" t="str">
            <v>10.1 ± 0.6</v>
          </cell>
          <cell r="H6434">
            <v>9.1819634999999997E-2</v>
          </cell>
        </row>
        <row r="6435">
          <cell r="B6435" t="str">
            <v>Nkiras2</v>
          </cell>
          <cell r="C6435" t="str">
            <v>NF-kappa-B inhibitor-interacting Ras-like protein 2 isoform X1</v>
          </cell>
          <cell r="D6435">
            <v>9.1804297000000007E-2</v>
          </cell>
          <cell r="E6435">
            <v>0.93808292699999996</v>
          </cell>
          <cell r="F6435" t="str">
            <v>38.9 ± 8.6</v>
          </cell>
          <cell r="G6435" t="str">
            <v>45.3 ± 7.3</v>
          </cell>
          <cell r="H6435">
            <v>9.1804297000000007E-2</v>
          </cell>
        </row>
        <row r="6436">
          <cell r="B6436" t="str">
            <v>B4galt3</v>
          </cell>
          <cell r="C6436" t="str">
            <v>beta-1,4-galactosyltransferase 3</v>
          </cell>
          <cell r="D6436">
            <v>-9.1784462999999997E-2</v>
          </cell>
          <cell r="E6436">
            <v>0.89574124700000002</v>
          </cell>
          <cell r="F6436" t="str">
            <v>56.9 ± 2.3</v>
          </cell>
          <cell r="G6436" t="str">
            <v>57.8 ± 3.5</v>
          </cell>
          <cell r="H6436">
            <v>9.1784462999999997E-2</v>
          </cell>
        </row>
        <row r="6437">
          <cell r="B6437" t="str">
            <v>Sft2d3</v>
          </cell>
          <cell r="C6437" t="str">
            <v>vesicle transport protein SFT2C</v>
          </cell>
          <cell r="D6437">
            <v>9.1774157999999995E-2</v>
          </cell>
          <cell r="E6437">
            <v>0.94887243300000002</v>
          </cell>
          <cell r="F6437" t="str">
            <v>6.9 ± 0.7</v>
          </cell>
          <cell r="G6437" t="str">
            <v>7.9 ± 1.2</v>
          </cell>
          <cell r="H6437">
            <v>9.1774157999999995E-2</v>
          </cell>
        </row>
        <row r="6438">
          <cell r="B6438" t="str">
            <v>Tmem57</v>
          </cell>
          <cell r="C6438" t="str">
            <v>macoilin isoform X2</v>
          </cell>
          <cell r="D6438">
            <v>-9.1738657000000001E-2</v>
          </cell>
          <cell r="E6438">
            <v>0.88900143200000004</v>
          </cell>
          <cell r="F6438" t="str">
            <v>31.7 ± 2.5</v>
          </cell>
          <cell r="G6438" t="str">
            <v>32.1 ± 0.4</v>
          </cell>
          <cell r="H6438">
            <v>9.1738657000000001E-2</v>
          </cell>
        </row>
        <row r="6439">
          <cell r="B6439" t="str">
            <v>Ap4m1</v>
          </cell>
          <cell r="C6439" t="str">
            <v>AP-4 complex subunit mu-1 isoform X1</v>
          </cell>
          <cell r="D6439">
            <v>9.1721639999999993E-2</v>
          </cell>
          <cell r="E6439">
            <v>0.88411074599999995</v>
          </cell>
          <cell r="F6439" t="str">
            <v>62.6 ± 7.8</v>
          </cell>
          <cell r="G6439" t="str">
            <v>71.9 ± 6.6</v>
          </cell>
          <cell r="H6439">
            <v>9.1721639999999993E-2</v>
          </cell>
        </row>
        <row r="6440">
          <cell r="B6440" t="str">
            <v>Cldn6</v>
          </cell>
          <cell r="C6440" t="str">
            <v>claudin-6 precursor</v>
          </cell>
          <cell r="D6440">
            <v>-9.1654567000000006E-2</v>
          </cell>
          <cell r="E6440">
            <v>0.91815479799999999</v>
          </cell>
          <cell r="F6440" t="str">
            <v>357.8 ± 100.7</v>
          </cell>
          <cell r="G6440" t="str">
            <v>359.7 ± 41.3</v>
          </cell>
          <cell r="H6440">
            <v>9.1654567000000006E-2</v>
          </cell>
        </row>
        <row r="6441">
          <cell r="B6441" t="str">
            <v>Fam53b</v>
          </cell>
          <cell r="C6441" t="str">
            <v>protein FAM53B isoform X1</v>
          </cell>
          <cell r="D6441">
            <v>-9.1583829000000005E-2</v>
          </cell>
          <cell r="E6441">
            <v>0.94602472900000001</v>
          </cell>
          <cell r="F6441" t="str">
            <v>8.1 ± 2.2</v>
          </cell>
          <cell r="G6441" t="str">
            <v>8.2 ± 0.4</v>
          </cell>
          <cell r="H6441">
            <v>9.1583829000000005E-2</v>
          </cell>
        </row>
        <row r="6442">
          <cell r="B6442" t="str">
            <v>Arpc1a</v>
          </cell>
          <cell r="C6442" t="str">
            <v>actin-related protein 2/3 complex subunit 1A</v>
          </cell>
          <cell r="D6442">
            <v>-9.1577594999999998E-2</v>
          </cell>
          <cell r="E6442">
            <v>0.88656182500000003</v>
          </cell>
          <cell r="F6442" t="str">
            <v>110.0 ± 16.7</v>
          </cell>
          <cell r="G6442" t="str">
            <v>111.0 ± 5.1</v>
          </cell>
          <cell r="H6442">
            <v>9.1577594999999998E-2</v>
          </cell>
        </row>
        <row r="6443">
          <cell r="B6443" t="str">
            <v>Rabep2</v>
          </cell>
          <cell r="C6443" t="str">
            <v>rab GTPase-binding effector protein 2</v>
          </cell>
          <cell r="D6443">
            <v>-9.1513212999999996E-2</v>
          </cell>
          <cell r="E6443">
            <v>0.91267968600000005</v>
          </cell>
          <cell r="F6443" t="str">
            <v>26.8 ± 3.1</v>
          </cell>
          <cell r="G6443" t="str">
            <v>27.1 ± 1.7</v>
          </cell>
          <cell r="H6443">
            <v>9.1513212999999996E-2</v>
          </cell>
        </row>
        <row r="6444">
          <cell r="B6444" t="str">
            <v>Rchy1</v>
          </cell>
          <cell r="C6444" t="str">
            <v>RING finger and CHY zinc finger domain-containing protein 1 isoform 2</v>
          </cell>
          <cell r="D6444">
            <v>9.1503766E-2</v>
          </cell>
          <cell r="E6444">
            <v>0.90785883199999995</v>
          </cell>
          <cell r="F6444" t="str">
            <v>33.7 ± 5.2</v>
          </cell>
          <cell r="G6444" t="str">
            <v>38.7 ± 2.8</v>
          </cell>
          <cell r="H6444">
            <v>9.1503766E-2</v>
          </cell>
        </row>
        <row r="6445">
          <cell r="B6445" t="str">
            <v>Ninl</v>
          </cell>
          <cell r="C6445" t="str">
            <v>ninein-like protein isoform X8</v>
          </cell>
          <cell r="D6445">
            <v>9.1494251999999998E-2</v>
          </cell>
          <cell r="E6445">
            <v>0.90468757399999999</v>
          </cell>
          <cell r="F6445" t="str">
            <v>27.1 ± 1.4</v>
          </cell>
          <cell r="G6445" t="str">
            <v>31.3 ± 4.0</v>
          </cell>
          <cell r="H6445">
            <v>9.1494251999999998E-2</v>
          </cell>
        </row>
        <row r="6446">
          <cell r="B6446" t="str">
            <v>Tsr2</v>
          </cell>
          <cell r="C6446" t="str">
            <v>pre-rRNA-processing protein TSR2 homolog isoform 2</v>
          </cell>
          <cell r="D6446">
            <v>9.1478589999999999E-2</v>
          </cell>
          <cell r="E6446">
            <v>0.92085975900000006</v>
          </cell>
          <cell r="F6446" t="str">
            <v>9.9 ± 0.4</v>
          </cell>
          <cell r="G6446" t="str">
            <v>11.3 ± 0.7</v>
          </cell>
          <cell r="H6446">
            <v>9.1478589999999999E-2</v>
          </cell>
        </row>
        <row r="6447">
          <cell r="B6447" t="str">
            <v>Ralgps1</v>
          </cell>
          <cell r="C6447" t="str">
            <v>ras-specific guanine nucleotide-releasing factor RalGPS1 isoform X6</v>
          </cell>
          <cell r="D6447">
            <v>9.1477490999999994E-2</v>
          </cell>
          <cell r="E6447">
            <v>0.93227715600000005</v>
          </cell>
          <cell r="F6447" t="str">
            <v>12.3 ± 3.8</v>
          </cell>
          <cell r="G6447" t="str">
            <v>13.5 ± 1.1</v>
          </cell>
          <cell r="H6447">
            <v>9.1477490999999994E-2</v>
          </cell>
        </row>
        <row r="6448">
          <cell r="B6448" t="str">
            <v>Pcid2</v>
          </cell>
          <cell r="C6448" t="str">
            <v>PCI domain-containing protein 2</v>
          </cell>
          <cell r="D6448">
            <v>9.1476612999999998E-2</v>
          </cell>
          <cell r="E6448">
            <v>0.92895175900000004</v>
          </cell>
          <cell r="F6448" t="str">
            <v>15.3 ± 3.2</v>
          </cell>
          <cell r="G6448" t="str">
            <v>17.5 ± 0.2</v>
          </cell>
          <cell r="H6448">
            <v>9.1476612999999998E-2</v>
          </cell>
        </row>
        <row r="6449">
          <cell r="B6449" t="str">
            <v>Prune</v>
          </cell>
          <cell r="C6449" t="str">
            <v>protein prune homolog</v>
          </cell>
          <cell r="D6449">
            <v>9.1374811E-2</v>
          </cell>
          <cell r="E6449">
            <v>0.89959682500000004</v>
          </cell>
          <cell r="F6449" t="str">
            <v>33.5 ± 1.9</v>
          </cell>
          <cell r="G6449" t="str">
            <v>38.6 ± 4.3</v>
          </cell>
          <cell r="H6449">
            <v>9.1374811E-2</v>
          </cell>
        </row>
        <row r="6450">
          <cell r="B6450" t="str">
            <v>Snap23</v>
          </cell>
          <cell r="C6450" t="str">
            <v>synaptosomal-associated protein 23 isoform X2</v>
          </cell>
          <cell r="D6450">
            <v>-9.1360592000000004E-2</v>
          </cell>
          <cell r="E6450">
            <v>0.89959682500000004</v>
          </cell>
          <cell r="F6450" t="str">
            <v>27.9 ± 1.4</v>
          </cell>
          <cell r="G6450" t="str">
            <v>28.3 ± 0.4</v>
          </cell>
          <cell r="H6450">
            <v>9.1360592000000004E-2</v>
          </cell>
        </row>
        <row r="6451">
          <cell r="B6451" t="str">
            <v>Ddx21</v>
          </cell>
          <cell r="C6451" t="str">
            <v>nucleolar RNA helicase 2</v>
          </cell>
          <cell r="D6451">
            <v>-9.1347862000000002E-2</v>
          </cell>
          <cell r="E6451">
            <v>0.91278039899999996</v>
          </cell>
          <cell r="F6451" t="str">
            <v>69.0 ± 9.0</v>
          </cell>
          <cell r="G6451" t="str">
            <v>70.3 ± 5.4</v>
          </cell>
          <cell r="H6451">
            <v>9.1347862000000002E-2</v>
          </cell>
        </row>
        <row r="6452">
          <cell r="B6452" t="str">
            <v>Lrif1</v>
          </cell>
          <cell r="C6452" t="str">
            <v>ligand-dependent nuclear receptor-interacting factor 1 isoform 2</v>
          </cell>
          <cell r="D6452">
            <v>9.1340216000000002E-2</v>
          </cell>
          <cell r="E6452">
            <v>0.91486817099999995</v>
          </cell>
          <cell r="F6452" t="str">
            <v>20.7 ± 1.3</v>
          </cell>
          <cell r="G6452" t="str">
            <v>25.3 ± 3.4</v>
          </cell>
          <cell r="H6452">
            <v>9.1340216000000002E-2</v>
          </cell>
        </row>
        <row r="6453">
          <cell r="B6453" t="str">
            <v>Arglu1</v>
          </cell>
          <cell r="C6453" t="str">
            <v>arginine and glutamate-rich protein 1 isoform X2</v>
          </cell>
          <cell r="D6453">
            <v>9.1332499999999997E-2</v>
          </cell>
          <cell r="E6453">
            <v>0.92331824600000001</v>
          </cell>
          <cell r="F6453" t="str">
            <v>27.8 ± 6.1</v>
          </cell>
          <cell r="G6453" t="str">
            <v>31.8 ± 2.4</v>
          </cell>
          <cell r="H6453">
            <v>9.1332499999999997E-2</v>
          </cell>
        </row>
        <row r="6454">
          <cell r="B6454" t="str">
            <v>Abhd8</v>
          </cell>
          <cell r="C6454" t="str">
            <v>protein ABHD8</v>
          </cell>
          <cell r="D6454">
            <v>9.1295179000000004E-2</v>
          </cell>
          <cell r="E6454">
            <v>0.91611367499999996</v>
          </cell>
          <cell r="F6454" t="str">
            <v>38.7 ± 7.6</v>
          </cell>
          <cell r="G6454" t="str">
            <v>44.4 ± 3.3</v>
          </cell>
          <cell r="H6454">
            <v>9.1295179000000004E-2</v>
          </cell>
        </row>
        <row r="6455">
          <cell r="B6455" t="str">
            <v>Ptp4a2</v>
          </cell>
          <cell r="C6455" t="str">
            <v>protein tyrosine phosphatase type IVA 2</v>
          </cell>
          <cell r="D6455">
            <v>-9.1265100000000002E-2</v>
          </cell>
          <cell r="E6455">
            <v>0.87502565499999996</v>
          </cell>
          <cell r="F6455" t="str">
            <v>158.9 ± 15.7</v>
          </cell>
          <cell r="G6455" t="str">
            <v>160.6 ± 8.7</v>
          </cell>
          <cell r="H6455">
            <v>9.1265100000000002E-2</v>
          </cell>
        </row>
        <row r="6456">
          <cell r="B6456" t="str">
            <v>Cep120</v>
          </cell>
          <cell r="C6456" t="str">
            <v>centrosomal protein of 120 kDa isoform X1</v>
          </cell>
          <cell r="D6456">
            <v>9.1258102999999993E-2</v>
          </cell>
          <cell r="E6456">
            <v>0.91810390099999994</v>
          </cell>
          <cell r="F6456" t="str">
            <v>12.6 ± 1.5</v>
          </cell>
          <cell r="G6456" t="str">
            <v>14.5 ± 1.0</v>
          </cell>
          <cell r="H6456">
            <v>9.1258102999999993E-2</v>
          </cell>
        </row>
        <row r="6457">
          <cell r="B6457" t="str">
            <v>Mzt2</v>
          </cell>
          <cell r="C6457" t="str">
            <v>mitotic-spindle organizing protein 2</v>
          </cell>
          <cell r="D6457">
            <v>9.1255691999999999E-2</v>
          </cell>
          <cell r="E6457">
            <v>0.93460753299999999</v>
          </cell>
          <cell r="F6457" t="str">
            <v>30.4 ± 2.2</v>
          </cell>
          <cell r="G6457" t="str">
            <v>35.1 ± 2.4</v>
          </cell>
          <cell r="H6457">
            <v>9.1255691999999999E-2</v>
          </cell>
        </row>
        <row r="6458">
          <cell r="B6458" t="str">
            <v>Nit1</v>
          </cell>
          <cell r="C6458" t="str">
            <v>nitrilase homolog 1 isoform X1</v>
          </cell>
          <cell r="D6458">
            <v>-9.1218109000000006E-2</v>
          </cell>
          <cell r="E6458">
            <v>0.89560898200000005</v>
          </cell>
          <cell r="F6458" t="str">
            <v>43.6 ± 5.6</v>
          </cell>
          <cell r="G6458" t="str">
            <v>42.9 ± 3.2</v>
          </cell>
          <cell r="H6458">
            <v>9.1218109000000006E-2</v>
          </cell>
        </row>
        <row r="6459">
          <cell r="B6459" t="str">
            <v>Baz1a</v>
          </cell>
          <cell r="C6459" t="str">
            <v>bromodomain adjacent to zinc finger domain protein 1A isoform X4</v>
          </cell>
          <cell r="D6459">
            <v>9.1212276999999994E-2</v>
          </cell>
          <cell r="E6459">
            <v>0.89094287900000002</v>
          </cell>
          <cell r="F6459" t="str">
            <v>46.6 ± 3.4</v>
          </cell>
          <cell r="G6459" t="str">
            <v>53.8 ± 2.1</v>
          </cell>
          <cell r="H6459">
            <v>9.1212276999999994E-2</v>
          </cell>
        </row>
        <row r="6460">
          <cell r="B6460" t="str">
            <v>Cct2</v>
          </cell>
          <cell r="C6460" t="str">
            <v>T-complex protein 1 subunit beta</v>
          </cell>
          <cell r="D6460">
            <v>9.1204726999999999E-2</v>
          </cell>
          <cell r="E6460">
            <v>0.90468757399999999</v>
          </cell>
          <cell r="F6460" t="str">
            <v>392.0 ± 43.1</v>
          </cell>
          <cell r="G6460" t="str">
            <v>453.7 ± 31.7</v>
          </cell>
          <cell r="H6460">
            <v>9.1204726999999999E-2</v>
          </cell>
        </row>
        <row r="6461">
          <cell r="B6461" t="str">
            <v>Mtfr2</v>
          </cell>
          <cell r="C6461" t="str">
            <v>mitochondrial fission regulator 2 isoform X1</v>
          </cell>
          <cell r="D6461">
            <v>9.1154877999999995E-2</v>
          </cell>
          <cell r="E6461">
            <v>0.958272126</v>
          </cell>
          <cell r="F6461" t="str">
            <v>4.2 ± 0.6</v>
          </cell>
          <cell r="G6461" t="str">
            <v>4.8 ± 0.8</v>
          </cell>
          <cell r="H6461">
            <v>9.1154877999999995E-2</v>
          </cell>
        </row>
        <row r="6462">
          <cell r="B6462" t="str">
            <v>Tmem185b</v>
          </cell>
          <cell r="C6462" t="str">
            <v>transmembrane protein 185B</v>
          </cell>
          <cell r="D6462">
            <v>9.1133442999999995E-2</v>
          </cell>
          <cell r="E6462">
            <v>0.91815479799999999</v>
          </cell>
          <cell r="F6462" t="str">
            <v>21.0 ± 2.6</v>
          </cell>
          <cell r="G6462" t="str">
            <v>24.2 ± 2.2</v>
          </cell>
          <cell r="H6462">
            <v>9.1133442999999995E-2</v>
          </cell>
        </row>
        <row r="6463">
          <cell r="B6463" t="str">
            <v>Pdhx</v>
          </cell>
          <cell r="C6463" t="str">
            <v>pyruvate dehydrogenase protein X component, mitochondrial</v>
          </cell>
          <cell r="D6463">
            <v>9.1131070999999994E-2</v>
          </cell>
          <cell r="E6463">
            <v>0.91486817099999995</v>
          </cell>
          <cell r="F6463" t="str">
            <v>26.5 ± 1.9</v>
          </cell>
          <cell r="G6463" t="str">
            <v>30.5 ± 2.4</v>
          </cell>
          <cell r="H6463">
            <v>9.1131070999999994E-2</v>
          </cell>
        </row>
        <row r="6464">
          <cell r="B6464" t="str">
            <v>Lsm10</v>
          </cell>
          <cell r="C6464" t="str">
            <v>U7 snRNA-associated Sm-like protein LSm10 isoform X1</v>
          </cell>
          <cell r="D6464">
            <v>-9.1127141999999994E-2</v>
          </cell>
          <cell r="E6464">
            <v>0.94674880400000005</v>
          </cell>
          <cell r="F6464" t="str">
            <v>24.8 ± 2.9</v>
          </cell>
          <cell r="G6464" t="str">
            <v>25.1 ± 3.3</v>
          </cell>
          <cell r="H6464">
            <v>9.1127141999999994E-2</v>
          </cell>
        </row>
        <row r="6465">
          <cell r="B6465" t="str">
            <v>Foxn3</v>
          </cell>
          <cell r="C6465" t="str">
            <v>forkhead box protein N3 isoform X2</v>
          </cell>
          <cell r="D6465">
            <v>9.1104497000000007E-2</v>
          </cell>
          <cell r="E6465">
            <v>0.89346749400000003</v>
          </cell>
          <cell r="F6465" t="str">
            <v>34.7 ± 3.0</v>
          </cell>
          <cell r="G6465" t="str">
            <v>39.8 ± 2.1</v>
          </cell>
          <cell r="H6465">
            <v>9.1104497000000007E-2</v>
          </cell>
        </row>
        <row r="6466">
          <cell r="B6466" t="str">
            <v>Cstb</v>
          </cell>
          <cell r="C6466" t="str">
            <v>cystatin-B</v>
          </cell>
          <cell r="D6466">
            <v>-9.1084345999999997E-2</v>
          </cell>
          <cell r="E6466">
            <v>0.89306061800000003</v>
          </cell>
          <cell r="F6466" t="str">
            <v>255.7 ± 17.8</v>
          </cell>
          <cell r="G6466" t="str">
            <v>260.0 ± 21.2</v>
          </cell>
          <cell r="H6466">
            <v>9.1084345999999997E-2</v>
          </cell>
        </row>
        <row r="6467">
          <cell r="B6467" t="str">
            <v>Cnpy2</v>
          </cell>
          <cell r="C6467" t="str">
            <v>protein canopy homolog 2 isoform X1</v>
          </cell>
          <cell r="D6467">
            <v>9.1081474999999995E-2</v>
          </cell>
          <cell r="E6467">
            <v>0.90464229200000001</v>
          </cell>
          <cell r="F6467" t="str">
            <v>179.2 ± 17.0</v>
          </cell>
          <cell r="G6467" t="str">
            <v>207.4 ± 17.8</v>
          </cell>
          <cell r="H6467">
            <v>9.1081474999999995E-2</v>
          </cell>
        </row>
        <row r="6468">
          <cell r="B6468" t="str">
            <v>Hyal2</v>
          </cell>
          <cell r="C6468" t="str">
            <v>hyaluronidase-2 precursor</v>
          </cell>
          <cell r="D6468">
            <v>9.1078056000000004E-2</v>
          </cell>
          <cell r="E6468">
            <v>0.93632752900000005</v>
          </cell>
          <cell r="F6468" t="str">
            <v>24.6 ± 6.0</v>
          </cell>
          <cell r="G6468" t="str">
            <v>28.2 ± 4.8</v>
          </cell>
          <cell r="H6468">
            <v>9.1078056000000004E-2</v>
          </cell>
        </row>
        <row r="6469">
          <cell r="B6469" t="str">
            <v>Zbtb20</v>
          </cell>
          <cell r="C6469" t="str">
            <v>zinc finger and BTB domain-containing protein 20 isoform X3</v>
          </cell>
          <cell r="D6469">
            <v>-9.1028524999999999E-2</v>
          </cell>
          <cell r="E6469">
            <v>0.90484012400000002</v>
          </cell>
          <cell r="F6469" t="str">
            <v>27.7 ± 4.8</v>
          </cell>
          <cell r="G6469" t="str">
            <v>27.9 ± 1.9</v>
          </cell>
          <cell r="H6469">
            <v>9.1028524999999999E-2</v>
          </cell>
        </row>
        <row r="6470">
          <cell r="B6470" t="str">
            <v>Lamb1</v>
          </cell>
          <cell r="C6470" t="str">
            <v>laminin subunit beta-1 isoform X1</v>
          </cell>
          <cell r="D6470">
            <v>9.1018303999999994E-2</v>
          </cell>
          <cell r="E6470">
            <v>0.87455999500000003</v>
          </cell>
          <cell r="F6470" t="str">
            <v>161.2 ± 9.4</v>
          </cell>
          <cell r="G6470" t="str">
            <v>185.7 ± 12.9</v>
          </cell>
          <cell r="H6470">
            <v>9.1018303999999994E-2</v>
          </cell>
        </row>
        <row r="6471">
          <cell r="B6471" t="str">
            <v>Uso1</v>
          </cell>
          <cell r="C6471" t="str">
            <v>general vesicular transport factor p115 isoform X3</v>
          </cell>
          <cell r="D6471">
            <v>-9.1000590000000006E-2</v>
          </cell>
          <cell r="E6471">
            <v>0.94092791799999997</v>
          </cell>
          <cell r="F6471" t="str">
            <v>15.6 ± 5.8</v>
          </cell>
          <cell r="G6471" t="str">
            <v>15.6 ± 1.4</v>
          </cell>
          <cell r="H6471">
            <v>9.1000590000000006E-2</v>
          </cell>
        </row>
        <row r="6472">
          <cell r="B6472" t="str">
            <v>BC022687</v>
          </cell>
          <cell r="C6472" t="str">
            <v>uncharacterized protein C14orf79 homolog</v>
          </cell>
          <cell r="D6472">
            <v>9.0987539000000006E-2</v>
          </cell>
          <cell r="E6472">
            <v>0.93521270999999995</v>
          </cell>
          <cell r="F6472" t="str">
            <v>16.4 ± 0.7</v>
          </cell>
          <cell r="G6472" t="str">
            <v>18.9 ± 2.4</v>
          </cell>
          <cell r="H6472">
            <v>9.0987539000000006E-2</v>
          </cell>
        </row>
        <row r="6473">
          <cell r="B6473" t="str">
            <v>Lin7c</v>
          </cell>
          <cell r="C6473" t="str">
            <v>protein lin-7 homolog C</v>
          </cell>
          <cell r="D6473">
            <v>9.0976481999999997E-2</v>
          </cell>
          <cell r="E6473">
            <v>0.88870221100000002</v>
          </cell>
          <cell r="F6473" t="str">
            <v>69.8 ± 3.6</v>
          </cell>
          <cell r="G6473" t="str">
            <v>80.4 ± 5.5</v>
          </cell>
          <cell r="H6473">
            <v>9.0976481999999997E-2</v>
          </cell>
        </row>
        <row r="6474">
          <cell r="B6474" t="str">
            <v>Ccdc53</v>
          </cell>
          <cell r="C6474" t="str">
            <v>WASH complex subunit CCDC53 isoform 1</v>
          </cell>
          <cell r="D6474">
            <v>-9.0973707000000001E-2</v>
          </cell>
          <cell r="E6474">
            <v>0.92721772199999997</v>
          </cell>
          <cell r="F6474" t="str">
            <v>69.5 ± 9.7</v>
          </cell>
          <cell r="G6474" t="str">
            <v>71.0 ± 2.9</v>
          </cell>
          <cell r="H6474">
            <v>9.0973707000000001E-2</v>
          </cell>
        </row>
        <row r="6475">
          <cell r="B6475" t="str">
            <v>Baz2a</v>
          </cell>
          <cell r="C6475" t="str">
            <v>bromodomain adjacent to zinc finger domain protein 2A isoform X1</v>
          </cell>
          <cell r="D6475">
            <v>-9.0958250000000004E-2</v>
          </cell>
          <cell r="E6475">
            <v>0.89346749400000003</v>
          </cell>
          <cell r="F6475" t="str">
            <v>27.7 ± 3.0</v>
          </cell>
          <cell r="G6475" t="str">
            <v>28.1 ± 0.8</v>
          </cell>
          <cell r="H6475">
            <v>9.0958250000000004E-2</v>
          </cell>
        </row>
        <row r="6476">
          <cell r="B6476" t="str">
            <v>Alg2</v>
          </cell>
          <cell r="C6476" t="str">
            <v>alpha-1,3/1,6-mannosyltransferase ALG2 isoform X1</v>
          </cell>
          <cell r="D6476">
            <v>-9.0957193000000006E-2</v>
          </cell>
          <cell r="E6476">
            <v>0.91896498900000001</v>
          </cell>
          <cell r="F6476" t="str">
            <v>15.5 ± 1.3</v>
          </cell>
          <cell r="G6476" t="str">
            <v>15.8 ± 1.1</v>
          </cell>
          <cell r="H6476">
            <v>9.0957193000000006E-2</v>
          </cell>
        </row>
        <row r="6477">
          <cell r="B6477" t="str">
            <v>Alkbh5</v>
          </cell>
          <cell r="C6477" t="str">
            <v>RNA demethylase ALKBH5</v>
          </cell>
          <cell r="D6477">
            <v>9.0951678999999994E-2</v>
          </cell>
          <cell r="E6477">
            <v>0.87064246099999998</v>
          </cell>
          <cell r="F6477" t="str">
            <v>57.6 ± 3.9</v>
          </cell>
          <cell r="G6477" t="str">
            <v>66.2 ± 3.9</v>
          </cell>
          <cell r="H6477">
            <v>9.0951678999999994E-2</v>
          </cell>
        </row>
        <row r="6478">
          <cell r="B6478" t="str">
            <v>Znrf3</v>
          </cell>
          <cell r="C6478" t="str">
            <v>E3 ubiquitin-protein ligase ZNRF3 isoform 2</v>
          </cell>
          <cell r="D6478">
            <v>-9.0938558000000003E-2</v>
          </cell>
          <cell r="E6478">
            <v>0.92134023399999998</v>
          </cell>
          <cell r="F6478" t="str">
            <v>7.9 ± 0.6</v>
          </cell>
          <cell r="G6478" t="str">
            <v>8.0 ± 0.8</v>
          </cell>
          <cell r="H6478">
            <v>9.0938558000000003E-2</v>
          </cell>
        </row>
        <row r="6479">
          <cell r="B6479" t="str">
            <v>Tfpt</v>
          </cell>
          <cell r="C6479" t="str">
            <v>TCF3 fusion partner homolog isoform 1</v>
          </cell>
          <cell r="D6479">
            <v>-9.0937496000000007E-2</v>
          </cell>
          <cell r="E6479">
            <v>0.94449554000000002</v>
          </cell>
          <cell r="F6479" t="str">
            <v>19.9 ± 0.8</v>
          </cell>
          <cell r="G6479" t="str">
            <v>20.3 ± 0.9</v>
          </cell>
          <cell r="H6479">
            <v>9.0937496000000007E-2</v>
          </cell>
        </row>
        <row r="6480">
          <cell r="B6480" t="str">
            <v>Mplkip</v>
          </cell>
          <cell r="C6480" t="str">
            <v>M-phase-specific PLK1-interacting protein</v>
          </cell>
          <cell r="D6480">
            <v>9.0935109E-2</v>
          </cell>
          <cell r="E6480">
            <v>0.91815479799999999</v>
          </cell>
          <cell r="F6480" t="str">
            <v>16.8 ± 0.7</v>
          </cell>
          <cell r="G6480" t="str">
            <v>19.3 ± 0.7</v>
          </cell>
          <cell r="H6480">
            <v>9.0935109E-2</v>
          </cell>
        </row>
        <row r="6481">
          <cell r="B6481" t="str">
            <v>Cmc1</v>
          </cell>
          <cell r="C6481" t="str">
            <v>COX assembly mitochondrial protein homolog isoform X1</v>
          </cell>
          <cell r="D6481">
            <v>9.0909007999999999E-2</v>
          </cell>
          <cell r="E6481">
            <v>0.94651355800000003</v>
          </cell>
          <cell r="F6481" t="str">
            <v>14.1 ± 0.4</v>
          </cell>
          <cell r="G6481" t="str">
            <v>16.2 ± 1.3</v>
          </cell>
          <cell r="H6481">
            <v>9.0909007999999999E-2</v>
          </cell>
        </row>
        <row r="6482">
          <cell r="B6482" t="str">
            <v>Ube2l6</v>
          </cell>
          <cell r="C6482" t="str">
            <v>ubiquitin/ISG15-conjugating enzyme E2 L6</v>
          </cell>
          <cell r="D6482">
            <v>-9.0907568999999994E-2</v>
          </cell>
          <cell r="E6482">
            <v>0.94907666000000002</v>
          </cell>
          <cell r="F6482" t="str">
            <v>13.0 ± 1.0</v>
          </cell>
          <cell r="G6482" t="str">
            <v>13.2 ± 1.4</v>
          </cell>
          <cell r="H6482">
            <v>9.0907568999999994E-2</v>
          </cell>
        </row>
        <row r="6483">
          <cell r="B6483" t="str">
            <v>Cep164</v>
          </cell>
          <cell r="C6483" t="str">
            <v>centrosomal protein of 164 kDa isoform X8</v>
          </cell>
          <cell r="D6483">
            <v>9.0904712999999998E-2</v>
          </cell>
          <cell r="E6483">
            <v>0.89902545899999997</v>
          </cell>
          <cell r="F6483" t="str">
            <v>16.3 ± 0.8</v>
          </cell>
          <cell r="G6483" t="str">
            <v>18.8 ± 0.9</v>
          </cell>
          <cell r="H6483">
            <v>9.0904712999999998E-2</v>
          </cell>
        </row>
        <row r="6484">
          <cell r="B6484" t="str">
            <v>Taf6</v>
          </cell>
          <cell r="C6484" t="str">
            <v>transcription initiation factor TFIID subunit 6 isoform X2</v>
          </cell>
          <cell r="D6484">
            <v>9.0859770000000006E-2</v>
          </cell>
          <cell r="E6484">
            <v>0.88900143200000004</v>
          </cell>
          <cell r="F6484" t="str">
            <v>87.5 ± 11.2</v>
          </cell>
          <cell r="G6484" t="str">
            <v>100.5 ± 10.5</v>
          </cell>
          <cell r="H6484">
            <v>9.0859770000000006E-2</v>
          </cell>
        </row>
        <row r="6485">
          <cell r="B6485" t="str">
            <v>Mrpl42</v>
          </cell>
          <cell r="C6485" t="str">
            <v>39S ribosomal protein L42, mitochondrial precursor</v>
          </cell>
          <cell r="D6485">
            <v>9.0842775000000001E-2</v>
          </cell>
          <cell r="E6485">
            <v>0.93460753299999999</v>
          </cell>
          <cell r="F6485" t="str">
            <v>107.9 ± 21.6</v>
          </cell>
          <cell r="G6485" t="str">
            <v>125.2 ± 8.9</v>
          </cell>
          <cell r="H6485">
            <v>9.0842775000000001E-2</v>
          </cell>
        </row>
        <row r="6486">
          <cell r="B6486" t="str">
            <v>Nyap1</v>
          </cell>
          <cell r="C6486" t="str">
            <v>neuronal tyrosine-phosphorylated phosphoinositide-3-kinase adapter 1 isoform X1</v>
          </cell>
          <cell r="D6486">
            <v>9.0837121000000007E-2</v>
          </cell>
          <cell r="E6486">
            <v>0.95009380799999998</v>
          </cell>
          <cell r="F6486" t="str">
            <v>3.9 ± 1.0</v>
          </cell>
          <cell r="G6486" t="str">
            <v>4.4 ± 0.5</v>
          </cell>
          <cell r="H6486">
            <v>9.0837121000000007E-2</v>
          </cell>
        </row>
        <row r="6487">
          <cell r="B6487" t="str">
            <v>Rnpc3</v>
          </cell>
          <cell r="C6487" t="str">
            <v>RNA-binding protein 40 isoform b</v>
          </cell>
          <cell r="D6487">
            <v>9.0827578000000006E-2</v>
          </cell>
          <cell r="E6487">
            <v>0.90663123000000001</v>
          </cell>
          <cell r="F6487" t="str">
            <v>38.3 ± 3.5</v>
          </cell>
          <cell r="G6487" t="str">
            <v>41.9 ± 2.9</v>
          </cell>
          <cell r="H6487">
            <v>9.0827578000000006E-2</v>
          </cell>
        </row>
        <row r="6488">
          <cell r="B6488" t="str">
            <v>Tmbim4</v>
          </cell>
          <cell r="C6488" t="str">
            <v>protein lifeguard 4</v>
          </cell>
          <cell r="D6488">
            <v>9.0822030999999998E-2</v>
          </cell>
          <cell r="E6488">
            <v>0.93225786600000005</v>
          </cell>
          <cell r="F6488" t="str">
            <v>48.1 ± 5.3</v>
          </cell>
          <cell r="G6488" t="str">
            <v>55.6 ± 6.8</v>
          </cell>
          <cell r="H6488">
            <v>9.0822030999999998E-2</v>
          </cell>
        </row>
        <row r="6489">
          <cell r="B6489" t="str">
            <v>Faap100</v>
          </cell>
          <cell r="C6489" t="str">
            <v>Fanconi anemia core complex associated protein 100</v>
          </cell>
          <cell r="D6489">
            <v>-9.0806477999999996E-2</v>
          </cell>
          <cell r="E6489">
            <v>0.92085975900000006</v>
          </cell>
          <cell r="F6489" t="str">
            <v>19.8 ± 3.5</v>
          </cell>
          <cell r="G6489" t="str">
            <v>20.0 ± 2.2</v>
          </cell>
          <cell r="H6489">
            <v>9.0806477999999996E-2</v>
          </cell>
        </row>
        <row r="6490">
          <cell r="B6490" t="str">
            <v>Ndufv2</v>
          </cell>
          <cell r="C6490" t="str">
            <v>NADH dehydrogenase [ubiquinone] flavoprotein 2, mitochondrial isoform 2</v>
          </cell>
          <cell r="D6490">
            <v>9.0769622999999994E-2</v>
          </cell>
          <cell r="E6490">
            <v>0.89637979700000003</v>
          </cell>
          <cell r="F6490" t="str">
            <v>67.9 ± 2.6</v>
          </cell>
          <cell r="G6490" t="str">
            <v>78.3 ± 3.5</v>
          </cell>
          <cell r="H6490">
            <v>9.0769622999999994E-2</v>
          </cell>
        </row>
        <row r="6491">
          <cell r="B6491" t="str">
            <v>Gbf1</v>
          </cell>
          <cell r="C6491" t="str">
            <v>Golgi-specific brefeldin A-resistance guanine nucleotide exchange factor 1</v>
          </cell>
          <cell r="D6491">
            <v>9.0766549000000002E-2</v>
          </cell>
          <cell r="E6491">
            <v>0.88564493899999996</v>
          </cell>
          <cell r="F6491" t="str">
            <v>40.1 ± 3.4</v>
          </cell>
          <cell r="G6491" t="str">
            <v>45.8 ± 3.6</v>
          </cell>
          <cell r="H6491">
            <v>9.0766549000000002E-2</v>
          </cell>
        </row>
        <row r="6492">
          <cell r="B6492" t="str">
            <v>Efhd2</v>
          </cell>
          <cell r="C6492" t="str">
            <v>EF-hand domain-containing protein D2</v>
          </cell>
          <cell r="D6492">
            <v>-9.0755851999999998E-2</v>
          </cell>
          <cell r="E6492">
            <v>0.89914024800000003</v>
          </cell>
          <cell r="F6492" t="str">
            <v>49.8 ± 4.5</v>
          </cell>
          <cell r="G6492" t="str">
            <v>50.5 ± 4.7</v>
          </cell>
          <cell r="H6492">
            <v>9.0755851999999998E-2</v>
          </cell>
        </row>
        <row r="6493">
          <cell r="B6493" t="str">
            <v>Eef2kmt</v>
          </cell>
          <cell r="C6493" t="str">
            <v>eukaryotic elongation factor 2 lysine methyltransferase</v>
          </cell>
          <cell r="D6493">
            <v>-9.0739254000000005E-2</v>
          </cell>
          <cell r="E6493">
            <v>0.92113836699999996</v>
          </cell>
          <cell r="F6493" t="str">
            <v>29.7 ± 3.8</v>
          </cell>
          <cell r="G6493" t="str">
            <v>30.2 ± 2.6</v>
          </cell>
          <cell r="H6493">
            <v>9.0739254000000005E-2</v>
          </cell>
        </row>
        <row r="6494">
          <cell r="B6494" t="str">
            <v>Ino80b</v>
          </cell>
          <cell r="C6494" t="str">
            <v>INO80 complex subunit B</v>
          </cell>
          <cell r="D6494">
            <v>-9.0737713999999997E-2</v>
          </cell>
          <cell r="E6494">
            <v>0.93807556700000005</v>
          </cell>
          <cell r="F6494" t="str">
            <v>37.5 ± 2.2</v>
          </cell>
          <cell r="G6494" t="str">
            <v>38.1 ± 7.1</v>
          </cell>
          <cell r="H6494">
            <v>9.0737713999999997E-2</v>
          </cell>
        </row>
        <row r="6495">
          <cell r="B6495" t="str">
            <v>Cic</v>
          </cell>
          <cell r="C6495" t="str">
            <v>protein capicua homolog isoform X2</v>
          </cell>
          <cell r="D6495">
            <v>-9.0729552000000005E-2</v>
          </cell>
          <cell r="E6495">
            <v>0.91171187600000003</v>
          </cell>
          <cell r="F6495" t="str">
            <v>20.1 ± 5.0</v>
          </cell>
          <cell r="G6495" t="str">
            <v>20.5 ± 2.5</v>
          </cell>
          <cell r="H6495">
            <v>9.0729552000000005E-2</v>
          </cell>
        </row>
        <row r="6496">
          <cell r="B6496" t="str">
            <v>Zfp46</v>
          </cell>
          <cell r="C6496" t="str">
            <v>zinc finger protein 436 isoform X1</v>
          </cell>
          <cell r="D6496">
            <v>9.0725923E-2</v>
          </cell>
          <cell r="E6496">
            <v>0.91734036200000002</v>
          </cell>
          <cell r="F6496" t="str">
            <v>10.8 ± 0.4</v>
          </cell>
          <cell r="G6496" t="str">
            <v>12.4 ± 0.9</v>
          </cell>
          <cell r="H6496">
            <v>9.0725923E-2</v>
          </cell>
        </row>
        <row r="6497">
          <cell r="B6497" t="str">
            <v>1810058I24Rik</v>
          </cell>
          <cell r="C6497" t="str">
            <v>RIKEN cDNA 1810058I24 gene</v>
          </cell>
          <cell r="D6497">
            <v>-9.0687876000000001E-2</v>
          </cell>
          <cell r="E6497">
            <v>0.93807556700000005</v>
          </cell>
          <cell r="F6497" t="str">
            <v>28.0 ± 1.3</v>
          </cell>
          <cell r="G6497" t="str">
            <v>28.3 ± 5.2</v>
          </cell>
          <cell r="H6497">
            <v>9.0687876000000001E-2</v>
          </cell>
        </row>
        <row r="6498">
          <cell r="B6498" t="str">
            <v>Setd2</v>
          </cell>
          <cell r="C6498" t="str">
            <v>histone-lysine N-methyltransferase SETD2 isoform X5</v>
          </cell>
          <cell r="D6498">
            <v>9.0659326999999998E-2</v>
          </cell>
          <cell r="E6498">
            <v>0.88782607700000005</v>
          </cell>
          <cell r="F6498" t="str">
            <v>34.4 ± 4.0</v>
          </cell>
          <cell r="G6498" t="str">
            <v>39.4 ± 3.3</v>
          </cell>
          <cell r="H6498">
            <v>9.0659326999999998E-2</v>
          </cell>
        </row>
        <row r="6499">
          <cell r="B6499" t="str">
            <v>Polr2h</v>
          </cell>
          <cell r="C6499" t="str">
            <v>DNA-directed RNA polymerases I, II, and III subunit RPABC3 isoform X1</v>
          </cell>
          <cell r="D6499">
            <v>-9.0654665999999995E-2</v>
          </cell>
          <cell r="E6499">
            <v>0.92346596000000003</v>
          </cell>
          <cell r="F6499" t="str">
            <v>66.8 ± 6.5</v>
          </cell>
          <cell r="G6499" t="str">
            <v>68.1 ± 7.1</v>
          </cell>
          <cell r="H6499">
            <v>9.0654665999999995E-2</v>
          </cell>
        </row>
        <row r="6500">
          <cell r="B6500" t="str">
            <v>Zfp944</v>
          </cell>
          <cell r="C6500" t="str">
            <v>uncharacterized protein LOC319615 isoform X1</v>
          </cell>
          <cell r="D6500">
            <v>9.0648039999999999E-2</v>
          </cell>
          <cell r="E6500">
            <v>0.92362282900000003</v>
          </cell>
          <cell r="F6500" t="str">
            <v>14.7 ± 2.4</v>
          </cell>
          <cell r="G6500" t="str">
            <v>16.9 ± 0.8</v>
          </cell>
          <cell r="H6500">
            <v>9.0648039999999999E-2</v>
          </cell>
        </row>
        <row r="6501">
          <cell r="B6501" t="str">
            <v>Faf1</v>
          </cell>
          <cell r="C6501" t="str">
            <v>FAS-associated factor 1</v>
          </cell>
          <cell r="D6501">
            <v>-9.0597650000000002E-2</v>
          </cell>
          <cell r="E6501">
            <v>0.88425104700000001</v>
          </cell>
          <cell r="F6501" t="str">
            <v>39.7 ± 3.0</v>
          </cell>
          <cell r="G6501" t="str">
            <v>40.2 ± 2.7</v>
          </cell>
          <cell r="H6501">
            <v>9.0597650000000002E-2</v>
          </cell>
        </row>
        <row r="6502">
          <cell r="B6502" t="str">
            <v>Echdc3</v>
          </cell>
          <cell r="C6502" t="str">
            <v>enoyl-CoA hydratase domain-containing protein 3, mitochondrial precursor</v>
          </cell>
          <cell r="D6502">
            <v>9.0587047000000004E-2</v>
          </cell>
          <cell r="E6502">
            <v>0.94423939800000001</v>
          </cell>
          <cell r="F6502" t="str">
            <v>13.3 ± 1.7</v>
          </cell>
          <cell r="G6502" t="str">
            <v>15.4 ± 1.2</v>
          </cell>
          <cell r="H6502">
            <v>9.0587047000000004E-2</v>
          </cell>
        </row>
        <row r="6503">
          <cell r="B6503" t="str">
            <v>Mfsd1</v>
          </cell>
          <cell r="C6503" t="str">
            <v>major facilitator superfamily domain-containing protein 1</v>
          </cell>
          <cell r="D6503">
            <v>9.0572108999999998E-2</v>
          </cell>
          <cell r="E6503">
            <v>0.89632631100000004</v>
          </cell>
          <cell r="F6503" t="str">
            <v>92.6 ± 3.6</v>
          </cell>
          <cell r="G6503" t="str">
            <v>106.6 ± 14.9</v>
          </cell>
          <cell r="H6503">
            <v>9.0572108999999998E-2</v>
          </cell>
        </row>
        <row r="6504">
          <cell r="B6504" t="str">
            <v>Adamts5</v>
          </cell>
          <cell r="C6504" t="str">
            <v>A disintegrin and metalloproteinase with thrombospondin motifs 5 preproprotein</v>
          </cell>
          <cell r="D6504">
            <v>-9.0522535000000001E-2</v>
          </cell>
          <cell r="E6504">
            <v>0.89586542199999997</v>
          </cell>
          <cell r="F6504" t="str">
            <v>36.9 ± 7.2</v>
          </cell>
          <cell r="G6504" t="str">
            <v>37.2 ± 0.8</v>
          </cell>
          <cell r="H6504">
            <v>9.0522535000000001E-2</v>
          </cell>
        </row>
        <row r="6505">
          <cell r="B6505" t="str">
            <v>Nr1i3</v>
          </cell>
          <cell r="C6505" t="str">
            <v>nuclear receptor subfamily 1 group I member 3 isoform 3</v>
          </cell>
          <cell r="D6505">
            <v>9.0494067999999997E-2</v>
          </cell>
          <cell r="E6505">
            <v>0.92085975900000006</v>
          </cell>
          <cell r="F6505" t="str">
            <v>15.4 ± 1.8</v>
          </cell>
          <cell r="G6505" t="str">
            <v>17.7 ± 0.7</v>
          </cell>
          <cell r="H6505">
            <v>9.0494067999999997E-2</v>
          </cell>
        </row>
        <row r="6506">
          <cell r="B6506" t="str">
            <v>Hn1</v>
          </cell>
          <cell r="C6506" t="str">
            <v>hematological and neurological expressed 1 protein</v>
          </cell>
          <cell r="D6506">
            <v>-9.0492621999999995E-2</v>
          </cell>
          <cell r="E6506">
            <v>0.91598000099999999</v>
          </cell>
          <cell r="F6506" t="str">
            <v>249.0 ± 49.2</v>
          </cell>
          <cell r="G6506" t="str">
            <v>251.1 ± 41.5</v>
          </cell>
          <cell r="H6506">
            <v>9.0492621999999995E-2</v>
          </cell>
        </row>
        <row r="6507">
          <cell r="B6507" t="str">
            <v>Xab2</v>
          </cell>
          <cell r="C6507" t="str">
            <v>pre-mRNA-splicing factor SYF1</v>
          </cell>
          <cell r="D6507">
            <v>9.0411029000000004E-2</v>
          </cell>
          <cell r="E6507">
            <v>0.91815479799999999</v>
          </cell>
          <cell r="F6507" t="str">
            <v>68.7 ± 13.2</v>
          </cell>
          <cell r="G6507" t="str">
            <v>79.2 ± 3.5</v>
          </cell>
          <cell r="H6507">
            <v>9.0411029000000004E-2</v>
          </cell>
        </row>
        <row r="6508">
          <cell r="B6508" t="str">
            <v>Rpn1</v>
          </cell>
          <cell r="C6508" t="str">
            <v>dolichyl-diphosphooligosaccharide--protein glycosyltransferase subunit 1 precursor</v>
          </cell>
          <cell r="D6508">
            <v>-9.0388420999999997E-2</v>
          </cell>
          <cell r="E6508">
            <v>0.90666243499999999</v>
          </cell>
          <cell r="F6508" t="str">
            <v>128.2 ± 5.0</v>
          </cell>
          <cell r="G6508" t="str">
            <v>130.0 ± 22.9</v>
          </cell>
          <cell r="H6508">
            <v>9.0388420999999997E-2</v>
          </cell>
        </row>
        <row r="6509">
          <cell r="B6509" t="str">
            <v>Eed</v>
          </cell>
          <cell r="C6509" t="str">
            <v>polycomb protein EED isoform X1</v>
          </cell>
          <cell r="D6509">
            <v>9.0344577999999995E-2</v>
          </cell>
          <cell r="E6509">
            <v>0.91729588500000003</v>
          </cell>
          <cell r="F6509" t="str">
            <v>32.6 ± 3.8</v>
          </cell>
          <cell r="G6509" t="str">
            <v>37.5 ± 3.6</v>
          </cell>
          <cell r="H6509">
            <v>9.0344577999999995E-2</v>
          </cell>
        </row>
        <row r="6510">
          <cell r="B6510" t="str">
            <v>Zfp810</v>
          </cell>
          <cell r="C6510" t="str">
            <v>zinc finger protein 157 isoform X2</v>
          </cell>
          <cell r="D6510">
            <v>9.0339865000000005E-2</v>
          </cell>
          <cell r="E6510">
            <v>0.89902545899999997</v>
          </cell>
          <cell r="F6510" t="str">
            <v>21.1 ± 0.5</v>
          </cell>
          <cell r="G6510" t="str">
            <v>24.3 ± 0.7</v>
          </cell>
          <cell r="H6510">
            <v>9.0339865000000005E-2</v>
          </cell>
        </row>
        <row r="6511">
          <cell r="B6511" t="str">
            <v>Yipf2</v>
          </cell>
          <cell r="C6511" t="str">
            <v>protein YIPF2 isoform X1</v>
          </cell>
          <cell r="D6511">
            <v>-9.0337810000000004E-2</v>
          </cell>
          <cell r="E6511">
            <v>0.90547010500000003</v>
          </cell>
          <cell r="F6511" t="str">
            <v>38.7 ± 4.7</v>
          </cell>
          <cell r="G6511" t="str">
            <v>39.3 ± 4.1</v>
          </cell>
          <cell r="H6511">
            <v>9.0337810000000004E-2</v>
          </cell>
        </row>
        <row r="6512">
          <cell r="B6512" t="str">
            <v>Rpa1</v>
          </cell>
          <cell r="C6512" t="str">
            <v>replication protein A 70 kDa DNA-binding subunit isoform X1</v>
          </cell>
          <cell r="D6512">
            <v>9.0331648E-2</v>
          </cell>
          <cell r="E6512">
            <v>0.88411074599999995</v>
          </cell>
          <cell r="F6512" t="str">
            <v>152.8 ± 15.2</v>
          </cell>
          <cell r="G6512" t="str">
            <v>175.5 ± 17.4</v>
          </cell>
          <cell r="H6512">
            <v>9.0331648E-2</v>
          </cell>
        </row>
        <row r="6513">
          <cell r="B6513" t="str">
            <v>Bicd2</v>
          </cell>
          <cell r="C6513" t="str">
            <v>protein bicaudal D homolog 2 isoform X1</v>
          </cell>
          <cell r="D6513">
            <v>-9.0323109999999998E-2</v>
          </cell>
          <cell r="E6513">
            <v>0.88411074599999995</v>
          </cell>
          <cell r="F6513" t="str">
            <v>33.6 ± 3.9</v>
          </cell>
          <cell r="G6513" t="str">
            <v>33.9 ± 0.9</v>
          </cell>
          <cell r="H6513">
            <v>9.0323109999999998E-2</v>
          </cell>
        </row>
        <row r="6514">
          <cell r="B6514" t="str">
            <v>Stx6</v>
          </cell>
          <cell r="C6514" t="str">
            <v>syntaxin-6</v>
          </cell>
          <cell r="D6514">
            <v>-9.0310771999999997E-2</v>
          </cell>
          <cell r="E6514">
            <v>0.90468757399999999</v>
          </cell>
          <cell r="F6514" t="str">
            <v>22.9 ± 3.0</v>
          </cell>
          <cell r="G6514" t="str">
            <v>23.1 ± 2.0</v>
          </cell>
          <cell r="H6514">
            <v>9.0310771999999997E-2</v>
          </cell>
        </row>
        <row r="6515">
          <cell r="B6515" t="str">
            <v>Med12</v>
          </cell>
          <cell r="C6515" t="str">
            <v>mediator of RNA polymerase II transcription subunit 12</v>
          </cell>
          <cell r="D6515">
            <v>-9.0284074000000006E-2</v>
          </cell>
          <cell r="E6515">
            <v>0.91004936700000005</v>
          </cell>
          <cell r="F6515" t="str">
            <v>16.8 ± 3.1</v>
          </cell>
          <cell r="G6515" t="str">
            <v>16.9 ± 1.2</v>
          </cell>
          <cell r="H6515">
            <v>9.0284074000000006E-2</v>
          </cell>
        </row>
        <row r="6516">
          <cell r="B6516" t="str">
            <v>Matk</v>
          </cell>
          <cell r="C6516" t="str">
            <v>megakaryocyte-associated tyrosine-protein kinase isoform X4</v>
          </cell>
          <cell r="D6516">
            <v>-9.0276964000000001E-2</v>
          </cell>
          <cell r="E6516">
            <v>0.95274258099999998</v>
          </cell>
          <cell r="F6516" t="str">
            <v>4.5 ± 0.4</v>
          </cell>
          <cell r="G6516" t="str">
            <v>4.5 ± 0.4</v>
          </cell>
          <cell r="H6516">
            <v>9.0276964000000001E-2</v>
          </cell>
        </row>
        <row r="6517">
          <cell r="B6517" t="str">
            <v>Ncor1</v>
          </cell>
          <cell r="C6517" t="str">
            <v>nuclear receptor corepressor 1 isoform 2</v>
          </cell>
          <cell r="D6517">
            <v>9.0265594000000005E-2</v>
          </cell>
          <cell r="E6517">
            <v>0.86960790499999996</v>
          </cell>
          <cell r="F6517" t="str">
            <v>53.8 ± 4.9</v>
          </cell>
          <cell r="G6517" t="str">
            <v>61.8 ± 0.3</v>
          </cell>
          <cell r="H6517">
            <v>9.0265594000000005E-2</v>
          </cell>
        </row>
        <row r="6518">
          <cell r="B6518" t="str">
            <v>Map3k10</v>
          </cell>
          <cell r="C6518" t="str">
            <v>mitogen-activated protein kinase kinase kinase 10 isoform X5</v>
          </cell>
          <cell r="D6518">
            <v>9.0242053000000003E-2</v>
          </cell>
          <cell r="E6518">
            <v>0.93430380999999996</v>
          </cell>
          <cell r="F6518" t="str">
            <v>10.3 ± 1.0</v>
          </cell>
          <cell r="G6518" t="str">
            <v>11.9 ± 1.4</v>
          </cell>
          <cell r="H6518">
            <v>9.0242053000000003E-2</v>
          </cell>
        </row>
        <row r="6519">
          <cell r="B6519" t="str">
            <v>Fbxw8</v>
          </cell>
          <cell r="C6519" t="str">
            <v>F-box/WD repeat-containing protein 8</v>
          </cell>
          <cell r="D6519">
            <v>9.0241862000000006E-2</v>
          </cell>
          <cell r="E6519">
            <v>0.89832902800000003</v>
          </cell>
          <cell r="F6519" t="str">
            <v>70.0 ± 11.1</v>
          </cell>
          <cell r="G6519" t="str">
            <v>80.3 ± 10.6</v>
          </cell>
          <cell r="H6519">
            <v>9.0241862000000006E-2</v>
          </cell>
        </row>
        <row r="6520">
          <cell r="B6520" t="str">
            <v>Mpg</v>
          </cell>
          <cell r="C6520" t="str">
            <v>DNA-3-methyladenine glycosylase</v>
          </cell>
          <cell r="D6520">
            <v>-9.0202582000000003E-2</v>
          </cell>
          <cell r="E6520">
            <v>0.92085975900000006</v>
          </cell>
          <cell r="F6520" t="str">
            <v>25.1 ± 1.4</v>
          </cell>
          <cell r="G6520" t="str">
            <v>25.5 ± 1.9</v>
          </cell>
          <cell r="H6520">
            <v>9.0202582000000003E-2</v>
          </cell>
        </row>
        <row r="6521">
          <cell r="B6521" t="str">
            <v>Slc16a8</v>
          </cell>
          <cell r="C6521" t="str">
            <v>monocarboxylate transporter 3 isoform X1</v>
          </cell>
          <cell r="D6521">
            <v>9.0130392000000004E-2</v>
          </cell>
          <cell r="E6521">
            <v>0.96324157300000002</v>
          </cell>
          <cell r="F6521" t="str">
            <v>4.2 ± 0.7</v>
          </cell>
          <cell r="G6521" t="str">
            <v>4.9 ± 1.2</v>
          </cell>
          <cell r="H6521">
            <v>9.0130392000000004E-2</v>
          </cell>
        </row>
        <row r="6522">
          <cell r="B6522" t="str">
            <v>Klc3</v>
          </cell>
          <cell r="C6522" t="str">
            <v>kinesin light chain 3 isoform X5</v>
          </cell>
          <cell r="D6522">
            <v>9.0101293999999998E-2</v>
          </cell>
          <cell r="E6522">
            <v>0.91939225800000002</v>
          </cell>
          <cell r="F6522" t="str">
            <v>56.5 ± 9.9</v>
          </cell>
          <cell r="G6522" t="str">
            <v>64.7 ± 11.0</v>
          </cell>
          <cell r="H6522">
            <v>9.0101293999999998E-2</v>
          </cell>
        </row>
        <row r="6523">
          <cell r="B6523" t="str">
            <v>Kdm8</v>
          </cell>
          <cell r="C6523" t="str">
            <v>lysine-specific demethylase 8 isoform X1</v>
          </cell>
          <cell r="D6523">
            <v>9.0093453000000004E-2</v>
          </cell>
          <cell r="E6523">
            <v>0.94939723499999995</v>
          </cell>
          <cell r="F6523" t="str">
            <v>7.4 ± 0.8</v>
          </cell>
          <cell r="G6523" t="str">
            <v>8.6 ± 1.2</v>
          </cell>
          <cell r="H6523">
            <v>9.0093453000000004E-2</v>
          </cell>
        </row>
        <row r="6524">
          <cell r="B6524" t="str">
            <v>Zswim8</v>
          </cell>
          <cell r="C6524" t="str">
            <v>zinc finger SWIM domain-containing protein 8 isoform X8</v>
          </cell>
          <cell r="D6524">
            <v>-9.0074741E-2</v>
          </cell>
          <cell r="E6524">
            <v>0.92972541600000003</v>
          </cell>
          <cell r="F6524" t="str">
            <v>24.5 ± 7.9</v>
          </cell>
          <cell r="G6524" t="str">
            <v>24.7 ± 2.8</v>
          </cell>
          <cell r="H6524">
            <v>9.0074741E-2</v>
          </cell>
        </row>
        <row r="6525">
          <cell r="B6525" t="str">
            <v>Traf5</v>
          </cell>
          <cell r="C6525" t="str">
            <v>TNF receptor-associated factor 5</v>
          </cell>
          <cell r="D6525">
            <v>9.0053598999999998E-2</v>
          </cell>
          <cell r="E6525">
            <v>0.92346596000000003</v>
          </cell>
          <cell r="F6525" t="str">
            <v>21.6 ± 1.5</v>
          </cell>
          <cell r="G6525" t="str">
            <v>24.9 ± 2.5</v>
          </cell>
          <cell r="H6525">
            <v>9.0053598999999998E-2</v>
          </cell>
        </row>
        <row r="6526">
          <cell r="B6526" t="str">
            <v>Pdcd5</v>
          </cell>
          <cell r="C6526" t="str">
            <v>programmed cell death protein 5</v>
          </cell>
          <cell r="D6526">
            <v>9.0039606999999994E-2</v>
          </cell>
          <cell r="E6526">
            <v>0.94009367300000002</v>
          </cell>
          <cell r="F6526" t="str">
            <v>40.6 ± 2.6</v>
          </cell>
          <cell r="G6526" t="str">
            <v>46.9 ± 6.2</v>
          </cell>
          <cell r="H6526">
            <v>9.0039606999999994E-2</v>
          </cell>
        </row>
        <row r="6527">
          <cell r="B6527" t="str">
            <v>Hoxd8</v>
          </cell>
          <cell r="C6527" t="str">
            <v>homeobox protein Hox-D8 isoform c</v>
          </cell>
          <cell r="D6527">
            <v>9.0033040999999994E-2</v>
          </cell>
          <cell r="E6527">
            <v>0.89632631100000004</v>
          </cell>
          <cell r="F6527" t="str">
            <v>98.0 ± 11.0</v>
          </cell>
          <cell r="G6527" t="str">
            <v>111.1 ± 9.2</v>
          </cell>
          <cell r="H6527">
            <v>9.0033040999999994E-2</v>
          </cell>
        </row>
        <row r="6528">
          <cell r="B6528" t="str">
            <v>Uck1</v>
          </cell>
          <cell r="C6528" t="str">
            <v>uridine-cytidine kinase 1 isoform X1</v>
          </cell>
          <cell r="D6528">
            <v>-8.9965464999999994E-2</v>
          </cell>
          <cell r="E6528">
            <v>0.904852078</v>
          </cell>
          <cell r="F6528" t="str">
            <v>46.1 ± 5.0</v>
          </cell>
          <cell r="G6528" t="str">
            <v>46.7 ± 5.5</v>
          </cell>
          <cell r="H6528">
            <v>8.9965464999999994E-2</v>
          </cell>
        </row>
        <row r="6529">
          <cell r="B6529" t="str">
            <v>Hspe1</v>
          </cell>
          <cell r="C6529" t="str">
            <v>10 kDa heat shock protein, mitochondrial</v>
          </cell>
          <cell r="D6529">
            <v>8.9948972000000002E-2</v>
          </cell>
          <cell r="E6529">
            <v>0.91516680900000003</v>
          </cell>
          <cell r="F6529" t="str">
            <v>127.6 ± 12.3</v>
          </cell>
          <cell r="G6529" t="str">
            <v>147.5 ± 8.7</v>
          </cell>
          <cell r="H6529">
            <v>8.9948972000000002E-2</v>
          </cell>
        </row>
        <row r="6530">
          <cell r="B6530" t="str">
            <v>Tmem9</v>
          </cell>
          <cell r="C6530" t="str">
            <v>transmembrane protein 9 precursor</v>
          </cell>
          <cell r="D6530">
            <v>-8.9940102999999993E-2</v>
          </cell>
          <cell r="E6530">
            <v>0.92085975900000006</v>
          </cell>
          <cell r="F6530" t="str">
            <v>41.1 ± 8.0</v>
          </cell>
          <cell r="G6530" t="str">
            <v>41.5 ± 6.0</v>
          </cell>
          <cell r="H6530">
            <v>8.9940102999999993E-2</v>
          </cell>
        </row>
        <row r="6531">
          <cell r="B6531" t="str">
            <v>Shoc2</v>
          </cell>
          <cell r="C6531" t="str">
            <v>leucine-rich repeat protein SHOC-2 isoform X1</v>
          </cell>
          <cell r="D6531">
            <v>8.9920116999999994E-2</v>
          </cell>
          <cell r="E6531">
            <v>0.89152602599999997</v>
          </cell>
          <cell r="F6531" t="str">
            <v>54.2 ± 3.9</v>
          </cell>
          <cell r="G6531" t="str">
            <v>62.3 ± 5.4</v>
          </cell>
          <cell r="H6531">
            <v>8.9920116999999994E-2</v>
          </cell>
        </row>
        <row r="6532">
          <cell r="B6532" t="str">
            <v>Saraf</v>
          </cell>
          <cell r="C6532" t="str">
            <v>store-operated calcium entry-associated regulatory factor</v>
          </cell>
          <cell r="D6532">
            <v>-8.9840877999999999E-2</v>
          </cell>
          <cell r="E6532">
            <v>0.891998442</v>
          </cell>
          <cell r="F6532" t="str">
            <v>80.4 ± 11.1</v>
          </cell>
          <cell r="G6532" t="str">
            <v>81.4 ± 2.0</v>
          </cell>
          <cell r="H6532">
            <v>8.9840877999999999E-2</v>
          </cell>
        </row>
        <row r="6533">
          <cell r="B6533" t="str">
            <v>Sema4b</v>
          </cell>
          <cell r="C6533" t="str">
            <v>semaphorin-4B isoform X1</v>
          </cell>
          <cell r="D6533">
            <v>-8.9780161999999997E-2</v>
          </cell>
          <cell r="E6533">
            <v>0.87502565499999996</v>
          </cell>
          <cell r="F6533" t="str">
            <v>47.0 ± 3.6</v>
          </cell>
          <cell r="G6533" t="str">
            <v>47.7 ± 0.6</v>
          </cell>
          <cell r="H6533">
            <v>8.9780161999999997E-2</v>
          </cell>
        </row>
        <row r="6534">
          <cell r="B6534" t="str">
            <v>Ube2q2</v>
          </cell>
          <cell r="C6534" t="str">
            <v>ubiquitin-conjugating enzyme E2 Q2 isoform X2</v>
          </cell>
          <cell r="D6534">
            <v>8.9708148000000001E-2</v>
          </cell>
          <cell r="E6534">
            <v>0.90883071699999995</v>
          </cell>
          <cell r="F6534" t="str">
            <v>36.3 ± 1.1</v>
          </cell>
          <cell r="G6534" t="str">
            <v>41.7 ± 5.4</v>
          </cell>
          <cell r="H6534">
            <v>8.9708148000000001E-2</v>
          </cell>
        </row>
        <row r="6535">
          <cell r="B6535" t="str">
            <v>Cnot6</v>
          </cell>
          <cell r="C6535" t="str">
            <v>CCR4-NOT transcription complex subunit 6 isoform 1</v>
          </cell>
          <cell r="D6535">
            <v>8.9701501000000003E-2</v>
          </cell>
          <cell r="E6535">
            <v>0.92085975900000006</v>
          </cell>
          <cell r="F6535" t="str">
            <v>46.3 ± 11.8</v>
          </cell>
          <cell r="G6535" t="str">
            <v>54.0 ± 4.3</v>
          </cell>
          <cell r="H6535">
            <v>8.9701501000000003E-2</v>
          </cell>
        </row>
        <row r="6536">
          <cell r="B6536" t="str">
            <v>Drg1</v>
          </cell>
          <cell r="C6536" t="str">
            <v>developmentally-regulated GTP-binding protein 1</v>
          </cell>
          <cell r="D6536">
            <v>8.9694184999999996E-2</v>
          </cell>
          <cell r="E6536">
            <v>0.880801944</v>
          </cell>
          <cell r="F6536" t="str">
            <v>120.8 ± 3.8</v>
          </cell>
          <cell r="G6536" t="str">
            <v>139.0 ± 2.6</v>
          </cell>
          <cell r="H6536">
            <v>8.9694184999999996E-2</v>
          </cell>
        </row>
        <row r="6537">
          <cell r="B6537" t="str">
            <v>Sbf2</v>
          </cell>
          <cell r="C6537" t="str">
            <v>myotubularin-related protein 13 isoform X5</v>
          </cell>
          <cell r="D6537">
            <v>8.965389E-2</v>
          </cell>
          <cell r="E6537">
            <v>0.89632631100000004</v>
          </cell>
          <cell r="F6537" t="str">
            <v>19.1 ± 0.7</v>
          </cell>
          <cell r="G6537" t="str">
            <v>22.0 ± 2.1</v>
          </cell>
          <cell r="H6537">
            <v>8.965389E-2</v>
          </cell>
        </row>
        <row r="6538">
          <cell r="B6538" t="str">
            <v>Rrp36</v>
          </cell>
          <cell r="C6538" t="str">
            <v>ribosomal RNA processing protein 36 homolog isoform X1</v>
          </cell>
          <cell r="D6538">
            <v>-8.9586771999999995E-2</v>
          </cell>
          <cell r="E6538">
            <v>0.92346596000000003</v>
          </cell>
          <cell r="F6538" t="str">
            <v>35.7 ± 4.0</v>
          </cell>
          <cell r="G6538" t="str">
            <v>36.2 ± 1.0</v>
          </cell>
          <cell r="H6538">
            <v>8.9586771999999995E-2</v>
          </cell>
        </row>
        <row r="6539">
          <cell r="B6539" t="str">
            <v>6030443J06Rik</v>
          </cell>
          <cell r="C6539" t="str">
            <v>RIKEN cDNA 6030443J06 gene</v>
          </cell>
          <cell r="D6539">
            <v>8.9580060000000003E-2</v>
          </cell>
          <cell r="E6539">
            <v>0.95064156499999997</v>
          </cell>
          <cell r="F6539" t="str">
            <v>2.8 ± 0.3</v>
          </cell>
          <cell r="G6539" t="str">
            <v>3.2 ± 0.2</v>
          </cell>
          <cell r="H6539">
            <v>8.9580060000000003E-2</v>
          </cell>
        </row>
        <row r="6540">
          <cell r="B6540" t="str">
            <v>Trmt13</v>
          </cell>
          <cell r="C6540" t="str">
            <v>tRNA:m(4)X modification enzyme TRM13 homolog isoform X4</v>
          </cell>
          <cell r="D6540">
            <v>8.9558297999999995E-2</v>
          </cell>
          <cell r="E6540">
            <v>0.93333730500000001</v>
          </cell>
          <cell r="F6540" t="str">
            <v>10.3 ± 0.3</v>
          </cell>
          <cell r="G6540" t="str">
            <v>11.9 ± 1.2</v>
          </cell>
          <cell r="H6540">
            <v>8.9558297999999995E-2</v>
          </cell>
        </row>
        <row r="6541">
          <cell r="B6541" t="str">
            <v>Wdr55</v>
          </cell>
          <cell r="C6541" t="str">
            <v>WD repeat-containing protein 55</v>
          </cell>
          <cell r="D6541">
            <v>-8.9510744000000003E-2</v>
          </cell>
          <cell r="E6541">
            <v>0.92085975900000006</v>
          </cell>
          <cell r="F6541" t="str">
            <v>32.1 ± 0.4</v>
          </cell>
          <cell r="G6541" t="str">
            <v>32.6 ± 1.4</v>
          </cell>
          <cell r="H6541">
            <v>8.9510744000000003E-2</v>
          </cell>
        </row>
        <row r="6542">
          <cell r="B6542" t="str">
            <v>Smn1</v>
          </cell>
          <cell r="C6542" t="str">
            <v>survival motor neuron protein isoform X1</v>
          </cell>
          <cell r="D6542">
            <v>-8.9463993000000006E-2</v>
          </cell>
          <cell r="E6542">
            <v>0.93933018700000004</v>
          </cell>
          <cell r="F6542" t="str">
            <v>25.5 ± 2.4</v>
          </cell>
          <cell r="G6542" t="str">
            <v>26.0 ± 2.0</v>
          </cell>
          <cell r="H6542">
            <v>8.9463993000000006E-2</v>
          </cell>
        </row>
        <row r="6543">
          <cell r="B6543" t="str">
            <v>Ubr3</v>
          </cell>
          <cell r="C6543" t="str">
            <v>E3 ubiquitin-protein ligase UBR3 isoform X1</v>
          </cell>
          <cell r="D6543">
            <v>-8.9454925000000005E-2</v>
          </cell>
          <cell r="E6543">
            <v>0.90883071699999995</v>
          </cell>
          <cell r="F6543" t="str">
            <v>25.0 ± 5.8</v>
          </cell>
          <cell r="G6543" t="str">
            <v>25.2 ± 0.9</v>
          </cell>
          <cell r="H6543">
            <v>8.9454925000000005E-2</v>
          </cell>
        </row>
        <row r="6544">
          <cell r="B6544" t="str">
            <v>Cntd1</v>
          </cell>
          <cell r="C6544" t="str">
            <v>cyclin N-terminal domain-containing protein 1</v>
          </cell>
          <cell r="D6544">
            <v>8.9448208000000001E-2</v>
          </cell>
          <cell r="E6544">
            <v>0.94084331099999996</v>
          </cell>
          <cell r="F6544" t="str">
            <v>15.2 ± 2.1</v>
          </cell>
          <cell r="G6544" t="str">
            <v>17.5 ± 2.0</v>
          </cell>
          <cell r="H6544">
            <v>8.9448208000000001E-2</v>
          </cell>
        </row>
        <row r="6545">
          <cell r="B6545" t="str">
            <v>Ddb1</v>
          </cell>
          <cell r="C6545" t="str">
            <v>DNA damage-binding protein 1</v>
          </cell>
          <cell r="D6545">
            <v>8.9444518000000001E-2</v>
          </cell>
          <cell r="E6545">
            <v>0.89474100700000003</v>
          </cell>
          <cell r="F6545" t="str">
            <v>596.4 ± 86.1</v>
          </cell>
          <cell r="G6545" t="str">
            <v>682.6 ± 74.6</v>
          </cell>
          <cell r="H6545">
            <v>8.9444518000000001E-2</v>
          </cell>
        </row>
        <row r="6546">
          <cell r="B6546" t="str">
            <v>H3f3a</v>
          </cell>
          <cell r="C6546" t="str">
            <v>histone H3.3</v>
          </cell>
          <cell r="D6546">
            <v>8.9427024999999993E-2</v>
          </cell>
          <cell r="E6546">
            <v>0.88405490200000003</v>
          </cell>
          <cell r="F6546" t="str">
            <v>243.6 ± 13.5</v>
          </cell>
          <cell r="G6546" t="str">
            <v>279.9 ± 24.1</v>
          </cell>
          <cell r="H6546">
            <v>8.9427024999999993E-2</v>
          </cell>
        </row>
        <row r="6547">
          <cell r="B6547" t="str">
            <v>Syne4</v>
          </cell>
          <cell r="C6547" t="str">
            <v>nesprin-4 isoform 2</v>
          </cell>
          <cell r="D6547">
            <v>8.9374578999999996E-2</v>
          </cell>
          <cell r="E6547">
            <v>0.94663975099999997</v>
          </cell>
          <cell r="F6547" t="str">
            <v>17.9 ± 1.6</v>
          </cell>
          <cell r="G6547" t="str">
            <v>20.7 ± 3.3</v>
          </cell>
          <cell r="H6547">
            <v>8.9374578999999996E-2</v>
          </cell>
        </row>
        <row r="6548">
          <cell r="B6548" t="str">
            <v>Banf1</v>
          </cell>
          <cell r="C6548" t="str">
            <v>barrier-to-autointegration factor</v>
          </cell>
          <cell r="D6548">
            <v>8.9368764000000003E-2</v>
          </cell>
          <cell r="E6548">
            <v>0.90484012400000002</v>
          </cell>
          <cell r="F6548" t="str">
            <v>179.4 ± 9.8</v>
          </cell>
          <cell r="G6548" t="str">
            <v>206.1 ± 29.0</v>
          </cell>
          <cell r="H6548">
            <v>8.9368764000000003E-2</v>
          </cell>
        </row>
        <row r="6549">
          <cell r="B6549" t="str">
            <v>Sgms2</v>
          </cell>
          <cell r="C6549" t="str">
            <v>phosphatidylcholine:ceramide cholinephosphotransferase 2</v>
          </cell>
          <cell r="D6549">
            <v>-8.9361870999999996E-2</v>
          </cell>
          <cell r="E6549">
            <v>0.91516680900000003</v>
          </cell>
          <cell r="F6549" t="str">
            <v>33.8 ± 6.8</v>
          </cell>
          <cell r="G6549" t="str">
            <v>34.2 ± 3.8</v>
          </cell>
          <cell r="H6549">
            <v>8.9361870999999996E-2</v>
          </cell>
        </row>
        <row r="6550">
          <cell r="B6550" t="str">
            <v>Tmem30a</v>
          </cell>
          <cell r="C6550" t="str">
            <v>cell cycle control protein 50A</v>
          </cell>
          <cell r="D6550">
            <v>8.9340479E-2</v>
          </cell>
          <cell r="E6550">
            <v>0.89094287900000002</v>
          </cell>
          <cell r="F6550" t="str">
            <v>52.3 ± 1.4</v>
          </cell>
          <cell r="G6550" t="str">
            <v>60.1 ± 4.5</v>
          </cell>
          <cell r="H6550">
            <v>8.9340479E-2</v>
          </cell>
        </row>
        <row r="6551">
          <cell r="B6551" t="str">
            <v>Oser1</v>
          </cell>
          <cell r="C6551" t="str">
            <v>oxidative stress-responsive serine-rich protein 1 isoform X1</v>
          </cell>
          <cell r="D6551">
            <v>-8.9319530999999994E-2</v>
          </cell>
          <cell r="E6551">
            <v>0.93842838399999995</v>
          </cell>
          <cell r="F6551" t="str">
            <v>17.9 ± 1.4</v>
          </cell>
          <cell r="G6551" t="str">
            <v>18.3 ± 0.9</v>
          </cell>
          <cell r="H6551">
            <v>8.9319530999999994E-2</v>
          </cell>
        </row>
        <row r="6552">
          <cell r="B6552" t="str">
            <v>Stam</v>
          </cell>
          <cell r="C6552" t="str">
            <v>signal transducing adapter molecule 1 isoform X1</v>
          </cell>
          <cell r="D6552">
            <v>8.9308241999999996E-2</v>
          </cell>
          <cell r="E6552">
            <v>0.89453062000000005</v>
          </cell>
          <cell r="F6552" t="str">
            <v>24.5 ± 3.3</v>
          </cell>
          <cell r="G6552" t="str">
            <v>28.1 ± 0.4</v>
          </cell>
          <cell r="H6552">
            <v>8.9308241999999996E-2</v>
          </cell>
        </row>
        <row r="6553">
          <cell r="B6553" t="str">
            <v>Capn1</v>
          </cell>
          <cell r="C6553" t="str">
            <v>calpain-1 catalytic subunit</v>
          </cell>
          <cell r="D6553">
            <v>-8.9284020000000006E-2</v>
          </cell>
          <cell r="E6553">
            <v>0.89235419100000002</v>
          </cell>
          <cell r="F6553" t="str">
            <v>188.9 ± 18.3</v>
          </cell>
          <cell r="G6553" t="str">
            <v>191.1 ± 18.1</v>
          </cell>
          <cell r="H6553">
            <v>8.9284020000000006E-2</v>
          </cell>
        </row>
        <row r="6554">
          <cell r="B6554" t="str">
            <v>Bloc1s3</v>
          </cell>
          <cell r="C6554" t="str">
            <v>biogenesis of lysosome-related organelles complex 1 subunit 3</v>
          </cell>
          <cell r="D6554">
            <v>8.9266966000000003E-2</v>
          </cell>
          <cell r="E6554">
            <v>0.94996556700000001</v>
          </cell>
          <cell r="F6554" t="str">
            <v>5.6 ± 0.1</v>
          </cell>
          <cell r="G6554" t="str">
            <v>6.4 ± 1.2</v>
          </cell>
          <cell r="H6554">
            <v>8.9266966000000003E-2</v>
          </cell>
        </row>
        <row r="6555">
          <cell r="B6555" t="str">
            <v>Hspb11</v>
          </cell>
          <cell r="C6555" t="str">
            <v>intraflagellar transport protein 25 homolog isoform X3</v>
          </cell>
          <cell r="D6555">
            <v>-8.9246160000000005E-2</v>
          </cell>
          <cell r="E6555">
            <v>0.95446376899999996</v>
          </cell>
          <cell r="F6555" t="str">
            <v>18.7 ± 1.6</v>
          </cell>
          <cell r="G6555" t="str">
            <v>19.1 ± 3.3</v>
          </cell>
          <cell r="H6555">
            <v>8.9246160000000005E-2</v>
          </cell>
        </row>
        <row r="6556">
          <cell r="B6556" t="str">
            <v>Zfp472</v>
          </cell>
          <cell r="C6556" t="str">
            <v>zinc finger protein 472</v>
          </cell>
          <cell r="D6556">
            <v>8.9219028000000006E-2</v>
          </cell>
          <cell r="E6556">
            <v>0.94478778500000005</v>
          </cell>
          <cell r="F6556" t="str">
            <v>10.0 ± 0.6</v>
          </cell>
          <cell r="G6556" t="str">
            <v>11.5 ± 1.2</v>
          </cell>
          <cell r="H6556">
            <v>8.9219028000000006E-2</v>
          </cell>
        </row>
        <row r="6557">
          <cell r="B6557" t="str">
            <v>Utrn</v>
          </cell>
          <cell r="C6557" t="str">
            <v>utrophin isoform X7</v>
          </cell>
          <cell r="D6557">
            <v>-8.9172162999999999E-2</v>
          </cell>
          <cell r="E6557">
            <v>0.88536875599999998</v>
          </cell>
          <cell r="F6557" t="str">
            <v>65.6 ± 5.1</v>
          </cell>
          <cell r="G6557" t="str">
            <v>66.6 ± 5.8</v>
          </cell>
          <cell r="H6557">
            <v>8.9172162999999999E-2</v>
          </cell>
        </row>
        <row r="6558">
          <cell r="B6558" t="str">
            <v>Skil</v>
          </cell>
          <cell r="C6558" t="str">
            <v>ski-like protein isoform c</v>
          </cell>
          <cell r="D6558">
            <v>8.9160474000000003E-2</v>
          </cell>
          <cell r="E6558">
            <v>0.90468757399999999</v>
          </cell>
          <cell r="F6558" t="str">
            <v>52.6 ± 11.3</v>
          </cell>
          <cell r="G6558" t="str">
            <v>60.0 ± 4.4</v>
          </cell>
          <cell r="H6558">
            <v>8.9160474000000003E-2</v>
          </cell>
        </row>
        <row r="6559">
          <cell r="B6559" t="str">
            <v>Twf2</v>
          </cell>
          <cell r="C6559" t="str">
            <v>twinfilin-2</v>
          </cell>
          <cell r="D6559">
            <v>8.9148464999999996E-2</v>
          </cell>
          <cell r="E6559">
            <v>0.94009367300000002</v>
          </cell>
          <cell r="F6559" t="str">
            <v>18.7 ± 3.8</v>
          </cell>
          <cell r="G6559" t="str">
            <v>21.4 ± 2.3</v>
          </cell>
          <cell r="H6559">
            <v>8.9148464999999996E-2</v>
          </cell>
        </row>
        <row r="6560">
          <cell r="B6560" t="str">
            <v>Slc41a1</v>
          </cell>
          <cell r="C6560" t="str">
            <v>solute carrier family 41 member 1</v>
          </cell>
          <cell r="D6560">
            <v>8.9126900999999994E-2</v>
          </cell>
          <cell r="E6560">
            <v>0.90883071699999995</v>
          </cell>
          <cell r="F6560" t="str">
            <v>15.1 ± 2.0</v>
          </cell>
          <cell r="G6560" t="str">
            <v>17.3 ± 1.3</v>
          </cell>
          <cell r="H6560">
            <v>8.9126900999999994E-2</v>
          </cell>
        </row>
        <row r="6561">
          <cell r="B6561" t="str">
            <v>Nup54</v>
          </cell>
          <cell r="C6561" t="str">
            <v>nuclear pore complex protein Nup54 isoform X3</v>
          </cell>
          <cell r="D6561">
            <v>8.9101987999999993E-2</v>
          </cell>
          <cell r="E6561">
            <v>0.89346749400000003</v>
          </cell>
          <cell r="F6561" t="str">
            <v>53.4 ± 6.9</v>
          </cell>
          <cell r="G6561" t="str">
            <v>61.1 ± 2.6</v>
          </cell>
          <cell r="H6561">
            <v>8.9101987999999993E-2</v>
          </cell>
        </row>
        <row r="6562">
          <cell r="B6562" t="str">
            <v>Cuta</v>
          </cell>
          <cell r="C6562" t="str">
            <v>protein CutA isoform X1</v>
          </cell>
          <cell r="D6562">
            <v>-8.9093520999999995E-2</v>
          </cell>
          <cell r="E6562">
            <v>0.91486817099999995</v>
          </cell>
          <cell r="F6562" t="str">
            <v>114.0 ± 16.4</v>
          </cell>
          <cell r="G6562" t="str">
            <v>115.3 ± 8.7</v>
          </cell>
          <cell r="H6562">
            <v>8.9093520999999995E-2</v>
          </cell>
        </row>
        <row r="6563">
          <cell r="B6563" t="str">
            <v>Rragc</v>
          </cell>
          <cell r="C6563" t="str">
            <v>ras-related GTP-binding protein C</v>
          </cell>
          <cell r="D6563">
            <v>-8.8975947999999999E-2</v>
          </cell>
          <cell r="E6563">
            <v>0.91735851999999996</v>
          </cell>
          <cell r="F6563" t="str">
            <v>27.8 ± 5.4</v>
          </cell>
          <cell r="G6563" t="str">
            <v>28.1 ± 1.3</v>
          </cell>
          <cell r="H6563">
            <v>8.8975947999999999E-2</v>
          </cell>
        </row>
        <row r="6564">
          <cell r="B6564" t="str">
            <v>Mis18a</v>
          </cell>
          <cell r="C6564" t="str">
            <v>protein Mis18-alpha</v>
          </cell>
          <cell r="D6564">
            <v>8.8954347000000003E-2</v>
          </cell>
          <cell r="E6564">
            <v>0.91011217</v>
          </cell>
          <cell r="F6564" t="str">
            <v>52.8 ± 2.5</v>
          </cell>
          <cell r="G6564" t="str">
            <v>60.8 ± 5.6</v>
          </cell>
          <cell r="H6564">
            <v>8.8954347000000003E-2</v>
          </cell>
        </row>
        <row r="6565">
          <cell r="B6565" t="str">
            <v>Mmachc</v>
          </cell>
          <cell r="C6565" t="str">
            <v>methylmalonic aciduria and homocystinuria type C protein homolog</v>
          </cell>
          <cell r="D6565">
            <v>8.8931967000000001E-2</v>
          </cell>
          <cell r="E6565">
            <v>0.94700963699999996</v>
          </cell>
          <cell r="F6565" t="str">
            <v>11.5 ± 1.6</v>
          </cell>
          <cell r="G6565" t="str">
            <v>13.3 ± 1.5</v>
          </cell>
          <cell r="H6565">
            <v>8.8931967000000001E-2</v>
          </cell>
        </row>
        <row r="6566">
          <cell r="B6566" t="str">
            <v>Ndufb11</v>
          </cell>
          <cell r="C6566" t="str">
            <v>NADH dehydrogenase [ubiquinone] 1 beta subcomplex subunit 11, mitochondrial isoform X1</v>
          </cell>
          <cell r="D6566">
            <v>-8.8927968999999996E-2</v>
          </cell>
          <cell r="E6566">
            <v>0.90883071699999995</v>
          </cell>
          <cell r="F6566" t="str">
            <v>87.2 ± 6.3</v>
          </cell>
          <cell r="G6566" t="str">
            <v>88.7 ± 5.0</v>
          </cell>
          <cell r="H6566">
            <v>8.8927968999999996E-2</v>
          </cell>
        </row>
        <row r="6567">
          <cell r="B6567" t="str">
            <v>Dhx32</v>
          </cell>
          <cell r="C6567" t="str">
            <v>putative pre-mRNA-splicing factor ATP-dependent RNA helicase DHX32 isoform X2</v>
          </cell>
          <cell r="D6567">
            <v>-8.8924133000000002E-2</v>
          </cell>
          <cell r="E6567">
            <v>0.92483118499999994</v>
          </cell>
          <cell r="F6567" t="str">
            <v>28.1 ± 3.6</v>
          </cell>
          <cell r="G6567" t="str">
            <v>28.9 ± 6.0</v>
          </cell>
          <cell r="H6567">
            <v>8.8924133000000002E-2</v>
          </cell>
        </row>
        <row r="6568">
          <cell r="B6568" t="str">
            <v>Gemin5</v>
          </cell>
          <cell r="C6568" t="str">
            <v>gem-associated protein 5 isoform X2</v>
          </cell>
          <cell r="D6568">
            <v>-8.8902116000000003E-2</v>
          </cell>
          <cell r="E6568">
            <v>0.89067142300000002</v>
          </cell>
          <cell r="F6568" t="str">
            <v>21.9 ± 1.0</v>
          </cell>
          <cell r="G6568" t="str">
            <v>22.3 ± 0.7</v>
          </cell>
          <cell r="H6568">
            <v>8.8902116000000003E-2</v>
          </cell>
        </row>
        <row r="6569">
          <cell r="B6569" t="str">
            <v>Zcchc6</v>
          </cell>
          <cell r="C6569" t="str">
            <v>terminal uridylyltransferase 7 isoform X5</v>
          </cell>
          <cell r="D6569">
            <v>-8.8883172999999996E-2</v>
          </cell>
          <cell r="E6569">
            <v>0.89306061800000003</v>
          </cell>
          <cell r="F6569" t="str">
            <v>33.9 ± 3.3</v>
          </cell>
          <cell r="G6569" t="str">
            <v>34.3 ± 2.6</v>
          </cell>
          <cell r="H6569">
            <v>8.8883172999999996E-2</v>
          </cell>
        </row>
        <row r="6570">
          <cell r="B6570" t="str">
            <v>Acap2</v>
          </cell>
          <cell r="C6570" t="str">
            <v>arf-GAP with coiled-coil, ANK repeat and PH domain-containing protein 2</v>
          </cell>
          <cell r="D6570">
            <v>8.8880012999999994E-2</v>
          </cell>
          <cell r="E6570">
            <v>0.89474100700000003</v>
          </cell>
          <cell r="F6570" t="str">
            <v>40.5 ± 7.4</v>
          </cell>
          <cell r="G6570" t="str">
            <v>46.2 ± 1.0</v>
          </cell>
          <cell r="H6570">
            <v>8.8880012999999994E-2</v>
          </cell>
        </row>
        <row r="6571">
          <cell r="B6571" t="str">
            <v>Trip12</v>
          </cell>
          <cell r="C6571" t="str">
            <v>E3 ubiquitin-protein ligase TRIP12</v>
          </cell>
          <cell r="D6571">
            <v>8.8857201999999996E-2</v>
          </cell>
          <cell r="E6571">
            <v>0.88900143200000004</v>
          </cell>
          <cell r="F6571" t="str">
            <v>73.0 ± 11.5</v>
          </cell>
          <cell r="G6571" t="str">
            <v>83.4 ± 2.2</v>
          </cell>
          <cell r="H6571">
            <v>8.8857201999999996E-2</v>
          </cell>
        </row>
        <row r="6572">
          <cell r="B6572" t="str">
            <v>Pcyox1l</v>
          </cell>
          <cell r="C6572" t="str">
            <v>prenylcysteine oxidase-like isoform X1</v>
          </cell>
          <cell r="D6572">
            <v>8.8813044999999993E-2</v>
          </cell>
          <cell r="E6572">
            <v>0.96324157300000002</v>
          </cell>
          <cell r="F6572" t="str">
            <v>4.8 ± 1.1</v>
          </cell>
          <cell r="G6572" t="str">
            <v>5.4 ± 1.1</v>
          </cell>
          <cell r="H6572">
            <v>8.8813044999999993E-2</v>
          </cell>
        </row>
        <row r="6573">
          <cell r="B6573" t="str">
            <v>Eif2b1</v>
          </cell>
          <cell r="C6573" t="str">
            <v>translation initiation factor eIF-2B subunit alpha isoform X1</v>
          </cell>
          <cell r="D6573">
            <v>8.8776527999999993E-2</v>
          </cell>
          <cell r="E6573">
            <v>0.89902545899999997</v>
          </cell>
          <cell r="F6573" t="str">
            <v>41.0 ± 2.4</v>
          </cell>
          <cell r="G6573" t="str">
            <v>47.0 ± 2.4</v>
          </cell>
          <cell r="H6573">
            <v>8.8776527999999993E-2</v>
          </cell>
        </row>
        <row r="6574">
          <cell r="B6574" t="str">
            <v>Gne</v>
          </cell>
          <cell r="C6574" t="str">
            <v>bifunctional UDP-N-acetylglucosamine 2-epimerase/N-acetylmannosamine kinase isoform 1</v>
          </cell>
          <cell r="D6574">
            <v>-8.8774052000000006E-2</v>
          </cell>
          <cell r="E6574">
            <v>0.94210465700000001</v>
          </cell>
          <cell r="F6574" t="str">
            <v>8.5 ± 0.8</v>
          </cell>
          <cell r="G6574" t="str">
            <v>8.5 ± 0.2</v>
          </cell>
          <cell r="H6574">
            <v>8.8774052000000006E-2</v>
          </cell>
        </row>
        <row r="6575">
          <cell r="B6575" t="str">
            <v>Mcm9</v>
          </cell>
          <cell r="C6575" t="str">
            <v>DNA helicase MCM9 isoform X2</v>
          </cell>
          <cell r="D6575">
            <v>-8.8770052000000002E-2</v>
          </cell>
          <cell r="E6575">
            <v>0.92331824600000001</v>
          </cell>
          <cell r="F6575" t="str">
            <v>12.0 ± 0.6</v>
          </cell>
          <cell r="G6575" t="str">
            <v>12.2 ± 1.5</v>
          </cell>
          <cell r="H6575">
            <v>8.8770052000000002E-2</v>
          </cell>
        </row>
        <row r="6576">
          <cell r="B6576" t="str">
            <v>Ipo8</v>
          </cell>
          <cell r="C6576" t="str">
            <v>importin-8</v>
          </cell>
          <cell r="D6576">
            <v>-8.8713126000000003E-2</v>
          </cell>
          <cell r="E6576">
            <v>0.90971596399999999</v>
          </cell>
          <cell r="F6576" t="str">
            <v>26.3 ± 2.4</v>
          </cell>
          <cell r="G6576" t="str">
            <v>26.7 ± 3.9</v>
          </cell>
          <cell r="H6576">
            <v>8.8713126000000003E-2</v>
          </cell>
        </row>
        <row r="6577">
          <cell r="B6577" t="str">
            <v>Zfp617</v>
          </cell>
          <cell r="C6577" t="str">
            <v>zinc finger protein 617</v>
          </cell>
          <cell r="D6577">
            <v>8.8686820999999999E-2</v>
          </cell>
          <cell r="E6577">
            <v>0.94009367300000002</v>
          </cell>
          <cell r="F6577" t="str">
            <v>11.8 ± 1.4</v>
          </cell>
          <cell r="G6577" t="str">
            <v>13.6 ± 2.5</v>
          </cell>
          <cell r="H6577">
            <v>8.8686820999999999E-2</v>
          </cell>
        </row>
        <row r="6578">
          <cell r="B6578" t="str">
            <v>Ttc13</v>
          </cell>
          <cell r="C6578" t="str">
            <v>tetratricopeptide repeat protein 13 precursor</v>
          </cell>
          <cell r="D6578">
            <v>-8.8667323000000006E-2</v>
          </cell>
          <cell r="E6578">
            <v>0.92574827900000001</v>
          </cell>
          <cell r="F6578" t="str">
            <v>33.9 ± 6.6</v>
          </cell>
          <cell r="G6578" t="str">
            <v>34.3 ± 5.7</v>
          </cell>
          <cell r="H6578">
            <v>8.8667323000000006E-2</v>
          </cell>
        </row>
        <row r="6579">
          <cell r="B6579" t="str">
            <v>Thap4</v>
          </cell>
          <cell r="C6579" t="str">
            <v>THAP domain-containing protein 4 isoform 2</v>
          </cell>
          <cell r="D6579">
            <v>-8.8658371E-2</v>
          </cell>
          <cell r="E6579">
            <v>0.89902545899999997</v>
          </cell>
          <cell r="F6579" t="str">
            <v>40.8 ± 3.6</v>
          </cell>
          <cell r="G6579" t="str">
            <v>41.4 ± 1.6</v>
          </cell>
          <cell r="H6579">
            <v>8.8658371E-2</v>
          </cell>
        </row>
        <row r="6580">
          <cell r="B6580" t="str">
            <v>Sos1</v>
          </cell>
          <cell r="C6580" t="str">
            <v>son of sevenless homolog 1</v>
          </cell>
          <cell r="D6580">
            <v>-8.8654383000000003E-2</v>
          </cell>
          <cell r="E6580">
            <v>0.90693000300000004</v>
          </cell>
          <cell r="F6580" t="str">
            <v>13.1 ± 2.4</v>
          </cell>
          <cell r="G6580" t="str">
            <v>13.2 ± 0.4</v>
          </cell>
          <cell r="H6580">
            <v>8.8654383000000003E-2</v>
          </cell>
        </row>
        <row r="6581">
          <cell r="B6581" t="str">
            <v>Nmt1</v>
          </cell>
          <cell r="C6581" t="str">
            <v>glycylpeptide N-tetradecanoyltransferase 1 isoform X1</v>
          </cell>
          <cell r="D6581">
            <v>8.8569720000000005E-2</v>
          </cell>
          <cell r="E6581">
            <v>0.91815479799999999</v>
          </cell>
          <cell r="F6581" t="str">
            <v>41.2 ± 5.5</v>
          </cell>
          <cell r="G6581" t="str">
            <v>47.6 ± 3.1</v>
          </cell>
          <cell r="H6581">
            <v>8.8569720000000005E-2</v>
          </cell>
        </row>
        <row r="6582">
          <cell r="B6582" t="str">
            <v>Lyar</v>
          </cell>
          <cell r="C6582" t="str">
            <v>cell growth-regulating nucleolar protein isoform X2</v>
          </cell>
          <cell r="D6582">
            <v>8.8569266999999993E-2</v>
          </cell>
          <cell r="E6582">
            <v>0.91945675199999999</v>
          </cell>
          <cell r="F6582" t="str">
            <v>39.3 ± 1.2</v>
          </cell>
          <cell r="G6582" t="str">
            <v>45.2 ± 3.6</v>
          </cell>
          <cell r="H6582">
            <v>8.8569266999999993E-2</v>
          </cell>
        </row>
        <row r="6583">
          <cell r="B6583" t="str">
            <v>Xrn2</v>
          </cell>
          <cell r="C6583" t="str">
            <v>5'-3' exoribonuclease 2 isoform X2</v>
          </cell>
          <cell r="D6583">
            <v>-8.8537253999999996E-2</v>
          </cell>
          <cell r="E6583">
            <v>0.88536875599999998</v>
          </cell>
          <cell r="F6583" t="str">
            <v>98.4 ± 7.3</v>
          </cell>
          <cell r="G6583" t="str">
            <v>99.9 ± 10.5</v>
          </cell>
          <cell r="H6583">
            <v>8.8537253999999996E-2</v>
          </cell>
        </row>
        <row r="6584">
          <cell r="B6584" t="str">
            <v>Prim2</v>
          </cell>
          <cell r="C6584" t="str">
            <v>DNA primase large subunit isoform X2</v>
          </cell>
          <cell r="D6584">
            <v>8.8522171999999996E-2</v>
          </cell>
          <cell r="E6584">
            <v>0.89632631100000004</v>
          </cell>
          <cell r="F6584" t="str">
            <v>57.1 ± 6.1</v>
          </cell>
          <cell r="G6584" t="str">
            <v>65.5 ± 2.1</v>
          </cell>
          <cell r="H6584">
            <v>8.8522171999999996E-2</v>
          </cell>
        </row>
        <row r="6585">
          <cell r="B6585" t="str">
            <v>Nck2</v>
          </cell>
          <cell r="C6585" t="str">
            <v>cytoplasmic protein NCK2</v>
          </cell>
          <cell r="D6585">
            <v>-8.8496109000000003E-2</v>
          </cell>
          <cell r="E6585">
            <v>0.91896498900000001</v>
          </cell>
          <cell r="F6585" t="str">
            <v>29.5 ± 4.5</v>
          </cell>
          <cell r="G6585" t="str">
            <v>29.9 ± 4.3</v>
          </cell>
          <cell r="H6585">
            <v>8.8496109000000003E-2</v>
          </cell>
        </row>
        <row r="6586">
          <cell r="B6586" t="str">
            <v>Fbxw4</v>
          </cell>
          <cell r="C6586" t="str">
            <v>F-box/WD repeat-containing protein 4 isoform X4</v>
          </cell>
          <cell r="D6586">
            <v>-8.8465847E-2</v>
          </cell>
          <cell r="E6586">
            <v>0.90785883199999995</v>
          </cell>
          <cell r="F6586" t="str">
            <v>35.1 ± 3.6</v>
          </cell>
          <cell r="G6586" t="str">
            <v>35.5 ± 2.4</v>
          </cell>
          <cell r="H6586">
            <v>8.8465847E-2</v>
          </cell>
        </row>
        <row r="6587">
          <cell r="B6587" t="str">
            <v>Hsd17b4</v>
          </cell>
          <cell r="C6587" t="str">
            <v>peroxisomal multifunctional enzyme type 2</v>
          </cell>
          <cell r="D6587">
            <v>-8.8459658999999996E-2</v>
          </cell>
          <cell r="E6587">
            <v>0.89346749400000003</v>
          </cell>
          <cell r="F6587" t="str">
            <v>59.6 ± 5.2</v>
          </cell>
          <cell r="G6587" t="str">
            <v>60.5 ± 6.5</v>
          </cell>
          <cell r="H6587">
            <v>8.8459658999999996E-2</v>
          </cell>
        </row>
        <row r="6588">
          <cell r="B6588" t="str">
            <v>Shq1</v>
          </cell>
          <cell r="C6588" t="str">
            <v>protein SHQ1 homolog isoform X3</v>
          </cell>
          <cell r="D6588">
            <v>-8.8457962000000001E-2</v>
          </cell>
          <cell r="E6588">
            <v>0.95142863</v>
          </cell>
          <cell r="F6588" t="str">
            <v>13.6 ± 1.7</v>
          </cell>
          <cell r="G6588" t="str">
            <v>13.4 ± 3.0</v>
          </cell>
          <cell r="H6588">
            <v>8.8457962000000001E-2</v>
          </cell>
        </row>
        <row r="6589">
          <cell r="B6589" t="str">
            <v>Sirt3</v>
          </cell>
          <cell r="C6589" t="str">
            <v>NAD-dependent protein deacetylase sirtuin-3 isoform X2</v>
          </cell>
          <cell r="D6589">
            <v>8.8449227000000005E-2</v>
          </cell>
          <cell r="E6589">
            <v>0.95696709000000002</v>
          </cell>
          <cell r="F6589" t="str">
            <v>12.3 ± 2.2</v>
          </cell>
          <cell r="G6589" t="str">
            <v>14.2 ± 2.0</v>
          </cell>
          <cell r="H6589">
            <v>8.8449227000000005E-2</v>
          </cell>
        </row>
        <row r="6590">
          <cell r="B6590" t="str">
            <v>Esco1</v>
          </cell>
          <cell r="C6590" t="str">
            <v>N-acetyltransferase ESCO1 isoform X1</v>
          </cell>
          <cell r="D6590">
            <v>8.8439851999999999E-2</v>
          </cell>
          <cell r="E6590">
            <v>0.91486817099999995</v>
          </cell>
          <cell r="F6590" t="str">
            <v>16.5 ± 1.4</v>
          </cell>
          <cell r="G6590" t="str">
            <v>18.9 ± 1.9</v>
          </cell>
          <cell r="H6590">
            <v>8.8439851999999999E-2</v>
          </cell>
        </row>
        <row r="6591">
          <cell r="B6591" t="str">
            <v>Plekhj1</v>
          </cell>
          <cell r="C6591" t="str">
            <v>pleckstrin homology domain-containing family J member 1</v>
          </cell>
          <cell r="D6591">
            <v>-8.8413477000000004E-2</v>
          </cell>
          <cell r="E6591">
            <v>0.93227715600000005</v>
          </cell>
          <cell r="F6591" t="str">
            <v>54.8 ± 6.4</v>
          </cell>
          <cell r="G6591" t="str">
            <v>56.1 ± 9.9</v>
          </cell>
          <cell r="H6591">
            <v>8.8413477000000004E-2</v>
          </cell>
        </row>
        <row r="6592">
          <cell r="B6592" t="str">
            <v>Tmem230</v>
          </cell>
          <cell r="C6592" t="str">
            <v>transmembrane protein 230 isoform X1</v>
          </cell>
          <cell r="D6592">
            <v>8.8388013000000001E-2</v>
          </cell>
          <cell r="E6592">
            <v>0.94203066099999999</v>
          </cell>
          <cell r="F6592" t="str">
            <v>14.8 ± 0.7</v>
          </cell>
          <cell r="G6592" t="str">
            <v>17.1 ± 1.3</v>
          </cell>
          <cell r="H6592">
            <v>8.8388013000000001E-2</v>
          </cell>
        </row>
        <row r="6593">
          <cell r="B6593" t="str">
            <v>Nosip</v>
          </cell>
          <cell r="C6593" t="str">
            <v>nitric oxide synthase-interacting protein isoform 2</v>
          </cell>
          <cell r="D6593">
            <v>8.8336927999999995E-2</v>
          </cell>
          <cell r="E6593">
            <v>0.90468757399999999</v>
          </cell>
          <cell r="F6593" t="str">
            <v>32.0 ± 0.4</v>
          </cell>
          <cell r="G6593" t="str">
            <v>36.8 ± 1.2</v>
          </cell>
          <cell r="H6593">
            <v>8.8336927999999995E-2</v>
          </cell>
        </row>
        <row r="6594">
          <cell r="B6594" t="str">
            <v>Mcts1</v>
          </cell>
          <cell r="C6594" t="str">
            <v>malignant T-cell-amplified sequence 1</v>
          </cell>
          <cell r="D6594">
            <v>-8.8233484000000001E-2</v>
          </cell>
          <cell r="E6594">
            <v>0.95064156499999997</v>
          </cell>
          <cell r="F6594" t="str">
            <v>18.8 ± 1.4</v>
          </cell>
          <cell r="G6594" t="str">
            <v>19.0 ± 2.8</v>
          </cell>
          <cell r="H6594">
            <v>8.8233484000000001E-2</v>
          </cell>
        </row>
        <row r="6595">
          <cell r="B6595" t="str">
            <v>Kat2a</v>
          </cell>
          <cell r="C6595" t="str">
            <v>histone acetyltransferase KAT2A isoform X4</v>
          </cell>
          <cell r="D6595">
            <v>8.8149524000000007E-2</v>
          </cell>
          <cell r="E6595">
            <v>0.93460753299999999</v>
          </cell>
          <cell r="F6595" t="str">
            <v>19.9 ± 3.4</v>
          </cell>
          <cell r="G6595" t="str">
            <v>23.0 ± 0.9</v>
          </cell>
          <cell r="H6595">
            <v>8.8149524000000007E-2</v>
          </cell>
        </row>
        <row r="6596">
          <cell r="B6596" t="str">
            <v>5730508B09Rik</v>
          </cell>
          <cell r="C6596" t="str">
            <v>uncharacterized protein C4orf32 homolog</v>
          </cell>
          <cell r="D6596">
            <v>8.8020857999999993E-2</v>
          </cell>
          <cell r="E6596">
            <v>0.92879943300000001</v>
          </cell>
          <cell r="F6596" t="str">
            <v>40.7 ± 2.3</v>
          </cell>
          <cell r="G6596" t="str">
            <v>46.7 ± 9.6</v>
          </cell>
          <cell r="H6596">
            <v>8.8020857999999993E-2</v>
          </cell>
        </row>
        <row r="6597">
          <cell r="B6597" t="str">
            <v>Ift43</v>
          </cell>
          <cell r="C6597" t="str">
            <v>intraflagellar transport protein 43 homolog isoform X1</v>
          </cell>
          <cell r="D6597">
            <v>8.7932714999999995E-2</v>
          </cell>
          <cell r="E6597">
            <v>0.92085975900000006</v>
          </cell>
          <cell r="F6597" t="str">
            <v>101.5 ± 11.7</v>
          </cell>
          <cell r="G6597" t="str">
            <v>117.3 ± 8.0</v>
          </cell>
          <cell r="H6597">
            <v>8.7932714999999995E-2</v>
          </cell>
        </row>
        <row r="6598">
          <cell r="B6598" t="str">
            <v>Scrib</v>
          </cell>
          <cell r="C6598" t="str">
            <v>protein scribble homolog isoform X4</v>
          </cell>
          <cell r="D6598">
            <v>-8.7900554000000006E-2</v>
          </cell>
          <cell r="E6598">
            <v>0.88678447699999996</v>
          </cell>
          <cell r="F6598" t="str">
            <v>57.2 ± 4.4</v>
          </cell>
          <cell r="G6598" t="str">
            <v>58.1 ± 5.2</v>
          </cell>
          <cell r="H6598">
            <v>8.7900554000000006E-2</v>
          </cell>
        </row>
        <row r="6599">
          <cell r="B6599" t="str">
            <v>Ercc5</v>
          </cell>
          <cell r="C6599" t="str">
            <v>DNA repair protein complementing XP-G cells homolog isoform X1</v>
          </cell>
          <cell r="D6599">
            <v>-8.7888104999999994E-2</v>
          </cell>
          <cell r="E6599">
            <v>0.93893972000000003</v>
          </cell>
          <cell r="F6599" t="str">
            <v>13.5 ± 3.9</v>
          </cell>
          <cell r="G6599" t="str">
            <v>13.6 ± 1.5</v>
          </cell>
          <cell r="H6599">
            <v>8.7888104999999994E-2</v>
          </cell>
        </row>
        <row r="6600">
          <cell r="B6600" t="str">
            <v>Fam96a</v>
          </cell>
          <cell r="C6600" t="str">
            <v>MIP18 family protein FAM96A precursor</v>
          </cell>
          <cell r="D6600">
            <v>-8.7753505999999995E-2</v>
          </cell>
          <cell r="E6600">
            <v>0.93227715600000005</v>
          </cell>
          <cell r="F6600" t="str">
            <v>37.0 ± 2.5</v>
          </cell>
          <cell r="G6600" t="str">
            <v>37.7 ± 4.6</v>
          </cell>
          <cell r="H6600">
            <v>8.7753505999999995E-2</v>
          </cell>
        </row>
        <row r="6601">
          <cell r="B6601" t="str">
            <v>Mprip</v>
          </cell>
          <cell r="C6601" t="str">
            <v>myosin phosphatase Rho-interacting protein isoform 2</v>
          </cell>
          <cell r="D6601">
            <v>-8.7746105000000005E-2</v>
          </cell>
          <cell r="E6601">
            <v>0.88536875599999998</v>
          </cell>
          <cell r="F6601" t="str">
            <v>60.2 ± 6.6</v>
          </cell>
          <cell r="G6601" t="str">
            <v>61.1 ± 4.8</v>
          </cell>
          <cell r="H6601">
            <v>8.7746105000000005E-2</v>
          </cell>
        </row>
        <row r="6602">
          <cell r="B6602" t="str">
            <v>Tm9sf4</v>
          </cell>
          <cell r="C6602" t="str">
            <v>transmembrane 9 superfamily member 4 isoform X2</v>
          </cell>
          <cell r="D6602">
            <v>-8.7728130000000001E-2</v>
          </cell>
          <cell r="E6602">
            <v>0.89346749400000003</v>
          </cell>
          <cell r="F6602" t="str">
            <v>34.3 ± 2.7</v>
          </cell>
          <cell r="G6602" t="str">
            <v>34.9 ± 0.9</v>
          </cell>
          <cell r="H6602">
            <v>8.7728130000000001E-2</v>
          </cell>
        </row>
        <row r="6603">
          <cell r="B6603" t="str">
            <v>Cluh</v>
          </cell>
          <cell r="C6603" t="str">
            <v>clustered mitochondria protein homolog isoform X1</v>
          </cell>
          <cell r="D6603">
            <v>-8.7694576999999996E-2</v>
          </cell>
          <cell r="E6603">
            <v>0.92085975900000006</v>
          </cell>
          <cell r="F6603" t="str">
            <v>26.6 ± 2.3</v>
          </cell>
          <cell r="G6603" t="str">
            <v>27.2 ± 4.2</v>
          </cell>
          <cell r="H6603">
            <v>8.7694576999999996E-2</v>
          </cell>
        </row>
        <row r="6604">
          <cell r="B6604" t="str">
            <v>Alg9</v>
          </cell>
          <cell r="C6604" t="str">
            <v>alpha-1,2-mannosyltransferase ALG9 isoform X4</v>
          </cell>
          <cell r="D6604">
            <v>8.7680093000000001E-2</v>
          </cell>
          <cell r="E6604">
            <v>0.91486817099999995</v>
          </cell>
          <cell r="F6604" t="str">
            <v>19.3 ± 0.9</v>
          </cell>
          <cell r="G6604" t="str">
            <v>22.2 ± 0.2</v>
          </cell>
          <cell r="H6604">
            <v>8.7680093000000001E-2</v>
          </cell>
        </row>
        <row r="6605">
          <cell r="B6605" t="str">
            <v>Phactr4</v>
          </cell>
          <cell r="C6605" t="str">
            <v>phosphatase and actin regulator 4 isoform X3</v>
          </cell>
          <cell r="D6605">
            <v>-8.7654061000000005E-2</v>
          </cell>
          <cell r="E6605">
            <v>0.92331824600000001</v>
          </cell>
          <cell r="F6605" t="str">
            <v>11.0 ± 1.6</v>
          </cell>
          <cell r="G6605" t="str">
            <v>11.2 ± 0.4</v>
          </cell>
          <cell r="H6605">
            <v>8.7654061000000005E-2</v>
          </cell>
        </row>
        <row r="6606">
          <cell r="B6606" t="str">
            <v>Kdelr3</v>
          </cell>
          <cell r="C6606" t="str">
            <v>ER lumen protein-retaining receptor 3</v>
          </cell>
          <cell r="D6606">
            <v>8.7600442000000001E-2</v>
          </cell>
          <cell r="E6606">
            <v>0.94009367300000002</v>
          </cell>
          <cell r="F6606" t="str">
            <v>28.2 ± 8.3</v>
          </cell>
          <cell r="G6606" t="str">
            <v>32.1 ± 1.8</v>
          </cell>
          <cell r="H6606">
            <v>8.7600442000000001E-2</v>
          </cell>
        </row>
        <row r="6607">
          <cell r="B6607" t="str">
            <v>Naa16</v>
          </cell>
          <cell r="C6607" t="str">
            <v>N-alpha-acetyltransferase 16, NatA auxiliary subunit</v>
          </cell>
          <cell r="D6607">
            <v>-8.7584836999999999E-2</v>
          </cell>
          <cell r="E6607">
            <v>0.958272126</v>
          </cell>
          <cell r="F6607" t="str">
            <v>7.9 ± 2.0</v>
          </cell>
          <cell r="G6607" t="str">
            <v>7.9 ± 2.6</v>
          </cell>
          <cell r="H6607">
            <v>8.7584836999999999E-2</v>
          </cell>
        </row>
        <row r="6608">
          <cell r="B6608" t="str">
            <v>Dusp14</v>
          </cell>
          <cell r="C6608" t="str">
            <v>dual specificity protein phosphatase 14</v>
          </cell>
          <cell r="D6608">
            <v>8.7582908000000001E-2</v>
          </cell>
          <cell r="E6608">
            <v>0.94478778500000005</v>
          </cell>
          <cell r="F6608" t="str">
            <v>23.3 ± 4.2</v>
          </cell>
          <cell r="G6608" t="str">
            <v>26.5 ± 5.7</v>
          </cell>
          <cell r="H6608">
            <v>8.7582908000000001E-2</v>
          </cell>
        </row>
        <row r="6609">
          <cell r="B6609" t="str">
            <v>Senp6</v>
          </cell>
          <cell r="C6609" t="str">
            <v>sentrin-specific protease 6 isoform X3</v>
          </cell>
          <cell r="D6609">
            <v>8.7512666000000003E-2</v>
          </cell>
          <cell r="E6609">
            <v>0.89413377999999999</v>
          </cell>
          <cell r="F6609" t="str">
            <v>47.6 ± 1.5</v>
          </cell>
          <cell r="G6609" t="str">
            <v>54.7 ± 3.0</v>
          </cell>
          <cell r="H6609">
            <v>8.7512666000000003E-2</v>
          </cell>
        </row>
        <row r="6610">
          <cell r="B6610" t="str">
            <v>Csde1</v>
          </cell>
          <cell r="C6610" t="str">
            <v>cold shock domain-containing protein E1 isoform X3</v>
          </cell>
          <cell r="D6610">
            <v>8.7477815E-2</v>
          </cell>
          <cell r="E6610">
            <v>0.87522739800000005</v>
          </cell>
          <cell r="F6610" t="str">
            <v>283.3 ± 20.3</v>
          </cell>
          <cell r="G6610" t="str">
            <v>324.6 ± 4.9</v>
          </cell>
          <cell r="H6610">
            <v>8.7477815E-2</v>
          </cell>
        </row>
        <row r="6611">
          <cell r="B6611" t="str">
            <v>Ints8</v>
          </cell>
          <cell r="C6611" t="str">
            <v>integrator complex subunit 8 isoform X1</v>
          </cell>
          <cell r="D6611">
            <v>8.7378608999999996E-2</v>
          </cell>
          <cell r="E6611">
            <v>0.92085975900000006</v>
          </cell>
          <cell r="F6611" t="str">
            <v>15.8 ± 1.5</v>
          </cell>
          <cell r="G6611" t="str">
            <v>18.1 ± 1.3</v>
          </cell>
          <cell r="H6611">
            <v>8.7378608999999996E-2</v>
          </cell>
        </row>
        <row r="6612">
          <cell r="B6612" t="str">
            <v>Fam102a</v>
          </cell>
          <cell r="C6612" t="str">
            <v>protein FAM102A</v>
          </cell>
          <cell r="D6612">
            <v>-8.7352108999999997E-2</v>
          </cell>
          <cell r="E6612">
            <v>0.90484012400000002</v>
          </cell>
          <cell r="F6612" t="str">
            <v>33.4 ± 6.1</v>
          </cell>
          <cell r="G6612" t="str">
            <v>33.8 ± 1.6</v>
          </cell>
          <cell r="H6612">
            <v>8.7352108999999997E-2</v>
          </cell>
        </row>
        <row r="6613">
          <cell r="B6613" t="str">
            <v>Efna4</v>
          </cell>
          <cell r="C6613" t="str">
            <v>ephrin-A4 precursor</v>
          </cell>
          <cell r="D6613">
            <v>8.7351024999999999E-2</v>
          </cell>
          <cell r="E6613">
            <v>0.93066103700000002</v>
          </cell>
          <cell r="F6613" t="str">
            <v>51.4 ± 13.3</v>
          </cell>
          <cell r="G6613" t="str">
            <v>58.7 ± 8.2</v>
          </cell>
          <cell r="H6613">
            <v>8.7351024999999999E-2</v>
          </cell>
        </row>
        <row r="6614">
          <cell r="B6614" t="str">
            <v>Cox8a</v>
          </cell>
          <cell r="C6614" t="str">
            <v>cytochrome c oxidase subunit 8A, mitochondrial precursor</v>
          </cell>
          <cell r="D6614">
            <v>8.7314611E-2</v>
          </cell>
          <cell r="E6614">
            <v>0.90883071699999995</v>
          </cell>
          <cell r="F6614" t="str">
            <v>675.1 ± 39.7</v>
          </cell>
          <cell r="G6614" t="str">
            <v>775.7 ± 106.7</v>
          </cell>
          <cell r="H6614">
            <v>8.7314611E-2</v>
          </cell>
        </row>
        <row r="6615">
          <cell r="B6615" t="str">
            <v>Sh3bgrl3</v>
          </cell>
          <cell r="C6615" t="str">
            <v>SH3 domain-binding glutamic acid-rich-like protein 3</v>
          </cell>
          <cell r="D6615">
            <v>-8.7307772000000006E-2</v>
          </cell>
          <cell r="E6615">
            <v>0.93460753299999999</v>
          </cell>
          <cell r="F6615" t="str">
            <v>74.7 ± 13.1</v>
          </cell>
          <cell r="G6615" t="str">
            <v>75.8 ± 14.8</v>
          </cell>
          <cell r="H6615">
            <v>8.7307772000000006E-2</v>
          </cell>
        </row>
        <row r="6616">
          <cell r="B6616" t="str">
            <v>Gtf2h5</v>
          </cell>
          <cell r="C6616" t="str">
            <v>general transcription factor IIH subunit 5</v>
          </cell>
          <cell r="D6616">
            <v>8.7299160000000001E-2</v>
          </cell>
          <cell r="E6616">
            <v>0.92085975900000006</v>
          </cell>
          <cell r="F6616" t="str">
            <v>68.6 ± 1.7</v>
          </cell>
          <cell r="G6616" t="str">
            <v>78.9 ± 9.4</v>
          </cell>
          <cell r="H6616">
            <v>8.7299160000000001E-2</v>
          </cell>
        </row>
        <row r="6617">
          <cell r="B6617" t="str">
            <v>Lace1</v>
          </cell>
          <cell r="C6617" t="str">
            <v>lactation elevated protein 1 isoform X1</v>
          </cell>
          <cell r="D6617">
            <v>8.7285501000000001E-2</v>
          </cell>
          <cell r="E6617">
            <v>0.93893972000000003</v>
          </cell>
          <cell r="F6617" t="str">
            <v>13.6 ± 1.6</v>
          </cell>
          <cell r="G6617" t="str">
            <v>15.6 ± 1.0</v>
          </cell>
          <cell r="H6617">
            <v>8.7285501000000001E-2</v>
          </cell>
        </row>
        <row r="6618">
          <cell r="B6618" t="str">
            <v>Bahd1</v>
          </cell>
          <cell r="C6618" t="str">
            <v>bromo adjacent homology domain-containing 1 protein isoform X3</v>
          </cell>
          <cell r="D6618">
            <v>-8.7280069000000002E-2</v>
          </cell>
          <cell r="E6618">
            <v>0.92816151199999997</v>
          </cell>
          <cell r="F6618" t="str">
            <v>16.8 ± 2.7</v>
          </cell>
          <cell r="G6618" t="str">
            <v>17.0 ± 3.5</v>
          </cell>
          <cell r="H6618">
            <v>8.7280069000000002E-2</v>
          </cell>
        </row>
        <row r="6619">
          <cell r="B6619" t="str">
            <v>Arhgef18</v>
          </cell>
          <cell r="C6619" t="str">
            <v>rho guanine nucleotide exchange factor 18 isoform X1</v>
          </cell>
          <cell r="D6619">
            <v>8.7242436000000007E-2</v>
          </cell>
          <cell r="E6619">
            <v>0.91486817099999995</v>
          </cell>
          <cell r="F6619" t="str">
            <v>34.7 ± 6.8</v>
          </cell>
          <cell r="G6619" t="str">
            <v>39.7 ± 1.5</v>
          </cell>
          <cell r="H6619">
            <v>8.7242436000000007E-2</v>
          </cell>
        </row>
        <row r="6620">
          <cell r="B6620" t="str">
            <v>Ccdc32</v>
          </cell>
          <cell r="C6620" t="str">
            <v>uncharacterized protein C15orf57 homolog</v>
          </cell>
          <cell r="D6620">
            <v>-8.7198693999999993E-2</v>
          </cell>
          <cell r="E6620">
            <v>0.94449554000000002</v>
          </cell>
          <cell r="F6620" t="str">
            <v>12.9 ± 1.1</v>
          </cell>
          <cell r="G6620" t="str">
            <v>13.1 ± 0.4</v>
          </cell>
          <cell r="H6620">
            <v>8.7198693999999993E-2</v>
          </cell>
        </row>
        <row r="6621">
          <cell r="B6621" t="str">
            <v>Btbd2</v>
          </cell>
          <cell r="C6621" t="str">
            <v>BTB/POZ domain containing protein 2</v>
          </cell>
          <cell r="D6621">
            <v>-8.7178374000000003E-2</v>
          </cell>
          <cell r="E6621">
            <v>0.90468757399999999</v>
          </cell>
          <cell r="F6621" t="str">
            <v>42.9 ± 1.3</v>
          </cell>
          <cell r="G6621" t="str">
            <v>43.7 ± 5.4</v>
          </cell>
          <cell r="H6621">
            <v>8.7178374000000003E-2</v>
          </cell>
        </row>
        <row r="6622">
          <cell r="B6622" t="str">
            <v>Ano1</v>
          </cell>
          <cell r="C6622" t="str">
            <v>anoctamin-1 isoform X9</v>
          </cell>
          <cell r="D6622">
            <v>-8.7166388999999997E-2</v>
          </cell>
          <cell r="E6622">
            <v>0.947945394</v>
          </cell>
          <cell r="F6622" t="str">
            <v>60.5 ± 25.4</v>
          </cell>
          <cell r="G6622" t="str">
            <v>60.8 ± 12.5</v>
          </cell>
          <cell r="H6622">
            <v>8.7166388999999997E-2</v>
          </cell>
        </row>
        <row r="6623">
          <cell r="B6623" t="str">
            <v>Ccndbp1</v>
          </cell>
          <cell r="C6623" t="str">
            <v>cyclin-D1-binding protein 1 isoform X2</v>
          </cell>
          <cell r="D6623">
            <v>-8.7093753999999995E-2</v>
          </cell>
          <cell r="E6623">
            <v>0.91815479799999999</v>
          </cell>
          <cell r="F6623" t="str">
            <v>49.3 ± 3.5</v>
          </cell>
          <cell r="G6623" t="str">
            <v>50.3 ± 0.3</v>
          </cell>
          <cell r="H6623">
            <v>8.7093753999999995E-2</v>
          </cell>
        </row>
        <row r="6624">
          <cell r="B6624" t="str">
            <v>Rbbp4</v>
          </cell>
          <cell r="C6624" t="str">
            <v>histone-binding protein RBBP4</v>
          </cell>
          <cell r="D6624">
            <v>8.704518E-2</v>
          </cell>
          <cell r="E6624">
            <v>0.88041387199999999</v>
          </cell>
          <cell r="F6624" t="str">
            <v>102.8 ± 5.0</v>
          </cell>
          <cell r="G6624" t="str">
            <v>117.9 ± 6.5</v>
          </cell>
          <cell r="H6624">
            <v>8.704518E-2</v>
          </cell>
        </row>
        <row r="6625">
          <cell r="B6625" t="str">
            <v>Pum2</v>
          </cell>
          <cell r="C6625" t="str">
            <v>pumilio homolog 2 isoform X11</v>
          </cell>
          <cell r="D6625">
            <v>8.7012831999999998E-2</v>
          </cell>
          <cell r="E6625">
            <v>0.88368087399999995</v>
          </cell>
          <cell r="F6625" t="str">
            <v>89.5 ± 6.7</v>
          </cell>
          <cell r="G6625" t="str">
            <v>103.2 ± 3.5</v>
          </cell>
          <cell r="H6625">
            <v>8.7012831999999998E-2</v>
          </cell>
        </row>
        <row r="6626">
          <cell r="B6626" t="str">
            <v>Hdhd2</v>
          </cell>
          <cell r="C6626" t="str">
            <v>haloacid dehalogenase-like hydrolase domain-containing protein 2 isoform 2</v>
          </cell>
          <cell r="D6626">
            <v>8.7010485999999998E-2</v>
          </cell>
          <cell r="E6626">
            <v>0.92331824600000001</v>
          </cell>
          <cell r="F6626" t="str">
            <v>18.6 ± 0.4</v>
          </cell>
          <cell r="G6626" t="str">
            <v>21.4 ± 0.9</v>
          </cell>
          <cell r="H6626">
            <v>8.7010485999999998E-2</v>
          </cell>
        </row>
        <row r="6627">
          <cell r="B6627" t="str">
            <v>Sfn</v>
          </cell>
          <cell r="C6627" t="str">
            <v>14-3-3 protein sigma</v>
          </cell>
          <cell r="D6627">
            <v>8.6977850999999995E-2</v>
          </cell>
          <cell r="E6627">
            <v>0.91520129400000005</v>
          </cell>
          <cell r="F6627" t="str">
            <v>78.7 ± 13.8</v>
          </cell>
          <cell r="G6627" t="str">
            <v>89.9 ± 11.6</v>
          </cell>
          <cell r="H6627">
            <v>8.6977850999999995E-2</v>
          </cell>
        </row>
        <row r="6628">
          <cell r="B6628" t="str">
            <v>Zfpl1</v>
          </cell>
          <cell r="C6628" t="str">
            <v>zinc finger protein-like 1 isoform X1</v>
          </cell>
          <cell r="D6628">
            <v>8.6962439000000002E-2</v>
          </cell>
          <cell r="E6628">
            <v>0.92362282900000003</v>
          </cell>
          <cell r="F6628" t="str">
            <v>52.3 ± 4.2</v>
          </cell>
          <cell r="G6628" t="str">
            <v>60.3 ± 8.1</v>
          </cell>
          <cell r="H6628">
            <v>8.6962439000000002E-2</v>
          </cell>
        </row>
        <row r="6629">
          <cell r="B6629" t="str">
            <v>Mob4</v>
          </cell>
          <cell r="C6629" t="str">
            <v>MOB-like protein phocein isoform 2</v>
          </cell>
          <cell r="D6629">
            <v>8.6865666999999994E-2</v>
          </cell>
          <cell r="E6629">
            <v>0.90484012400000002</v>
          </cell>
          <cell r="F6629" t="str">
            <v>37.7 ± 1.8</v>
          </cell>
          <cell r="G6629" t="str">
            <v>43.3 ± 4.5</v>
          </cell>
          <cell r="H6629">
            <v>8.6865666999999994E-2</v>
          </cell>
        </row>
        <row r="6630">
          <cell r="B6630" t="str">
            <v>Flad1</v>
          </cell>
          <cell r="C6630" t="str">
            <v>FAD synthase</v>
          </cell>
          <cell r="D6630">
            <v>8.6856731000000006E-2</v>
          </cell>
          <cell r="E6630">
            <v>0.919498394</v>
          </cell>
          <cell r="F6630" t="str">
            <v>25.7 ± 2.0</v>
          </cell>
          <cell r="G6630" t="str">
            <v>29.4 ± 2.7</v>
          </cell>
          <cell r="H6630">
            <v>8.6856731000000006E-2</v>
          </cell>
        </row>
        <row r="6631">
          <cell r="B6631" t="str">
            <v>Camk1</v>
          </cell>
          <cell r="C6631" t="str">
            <v>calcium/calmodulin-dependent protein kinase type 1</v>
          </cell>
          <cell r="D6631">
            <v>8.6854721999999995E-2</v>
          </cell>
          <cell r="E6631">
            <v>0.92362282900000003</v>
          </cell>
          <cell r="F6631" t="str">
            <v>48.0 ± 7.0</v>
          </cell>
          <cell r="G6631" t="str">
            <v>54.9 ± 10.1</v>
          </cell>
          <cell r="H6631">
            <v>8.6854721999999995E-2</v>
          </cell>
        </row>
        <row r="6632">
          <cell r="B6632" t="str">
            <v>Endod1</v>
          </cell>
          <cell r="C6632" t="str">
            <v>endonuclease domain-containing 1 protein isoform X1</v>
          </cell>
          <cell r="D6632">
            <v>8.6852559999999995E-2</v>
          </cell>
          <cell r="E6632">
            <v>0.92085975900000006</v>
          </cell>
          <cell r="F6632" t="str">
            <v>25.4 ± 4.3</v>
          </cell>
          <cell r="G6632" t="str">
            <v>29.0 ± 4.6</v>
          </cell>
          <cell r="H6632">
            <v>8.6852559999999995E-2</v>
          </cell>
        </row>
        <row r="6633">
          <cell r="B6633" t="str">
            <v>Med20</v>
          </cell>
          <cell r="C6633" t="str">
            <v>mediator of RNA polymerase II transcription subunit 20</v>
          </cell>
          <cell r="D6633">
            <v>-8.6757191999999997E-2</v>
          </cell>
          <cell r="E6633">
            <v>0.91939225800000002</v>
          </cell>
          <cell r="F6633" t="str">
            <v>35.6 ± 1.7</v>
          </cell>
          <cell r="G6633" t="str">
            <v>36.4 ± 4.1</v>
          </cell>
          <cell r="H6633">
            <v>8.6757191999999997E-2</v>
          </cell>
        </row>
        <row r="6634">
          <cell r="B6634" t="str">
            <v>Tmem147</v>
          </cell>
          <cell r="C6634" t="str">
            <v>transmembrane protein 147</v>
          </cell>
          <cell r="D6634">
            <v>-8.6729896000000001E-2</v>
          </cell>
          <cell r="E6634">
            <v>0.91815479799999999</v>
          </cell>
          <cell r="F6634" t="str">
            <v>84.5 ± 1.1</v>
          </cell>
          <cell r="G6634" t="str">
            <v>86.2 ± 10.1</v>
          </cell>
          <cell r="H6634">
            <v>8.6729896000000001E-2</v>
          </cell>
        </row>
        <row r="6635">
          <cell r="B6635" t="str">
            <v>2310022B05Rik</v>
          </cell>
          <cell r="C6635" t="str">
            <v>uncharacterized protein C1orf198 homolog</v>
          </cell>
          <cell r="D6635">
            <v>8.6684572000000001E-2</v>
          </cell>
          <cell r="E6635">
            <v>0.93636542700000003</v>
          </cell>
          <cell r="F6635" t="str">
            <v>28.9 ± 8.5</v>
          </cell>
          <cell r="G6635" t="str">
            <v>32.9 ± 4.3</v>
          </cell>
          <cell r="H6635">
            <v>8.6684572000000001E-2</v>
          </cell>
        </row>
        <row r="6636">
          <cell r="B6636" t="str">
            <v>Vill</v>
          </cell>
          <cell r="C6636" t="str">
            <v>villin-like protein isoform X7</v>
          </cell>
          <cell r="D6636">
            <v>-8.6665357999999998E-2</v>
          </cell>
          <cell r="E6636">
            <v>0.93807556700000005</v>
          </cell>
          <cell r="F6636" t="str">
            <v>47.1 ± 4.9</v>
          </cell>
          <cell r="G6636" t="str">
            <v>47.7 ± 14.7</v>
          </cell>
          <cell r="H6636">
            <v>8.6665357999999998E-2</v>
          </cell>
        </row>
        <row r="6637">
          <cell r="B6637" t="str">
            <v>Wdr43</v>
          </cell>
          <cell r="C6637" t="str">
            <v>WD repeat-containing protein 43</v>
          </cell>
          <cell r="D6637">
            <v>-8.6615285E-2</v>
          </cell>
          <cell r="E6637">
            <v>0.90484012400000002</v>
          </cell>
          <cell r="F6637" t="str">
            <v>62.4 ± 3.3</v>
          </cell>
          <cell r="G6637" t="str">
            <v>63.6 ± 4.8</v>
          </cell>
          <cell r="H6637">
            <v>8.6615285E-2</v>
          </cell>
        </row>
        <row r="6638">
          <cell r="B6638" t="str">
            <v>Akap8l</v>
          </cell>
          <cell r="C6638" t="str">
            <v>A-kinase anchor protein 8-like</v>
          </cell>
          <cell r="D6638">
            <v>-8.6571566000000003E-2</v>
          </cell>
          <cell r="E6638">
            <v>0.91815479799999999</v>
          </cell>
          <cell r="F6638" t="str">
            <v>28.6 ± 0.7</v>
          </cell>
          <cell r="G6638" t="str">
            <v>29.1 ± 0.4</v>
          </cell>
          <cell r="H6638">
            <v>8.6571566000000003E-2</v>
          </cell>
        </row>
        <row r="6639">
          <cell r="B6639" t="str">
            <v>Flnb</v>
          </cell>
          <cell r="C6639" t="str">
            <v>filamin-B isoform X1</v>
          </cell>
          <cell r="D6639">
            <v>8.6532869999999998E-2</v>
          </cell>
          <cell r="E6639">
            <v>0.93460753299999999</v>
          </cell>
          <cell r="F6639" t="str">
            <v>84.8 ± 24.8</v>
          </cell>
          <cell r="G6639" t="str">
            <v>96.4 ± 18.0</v>
          </cell>
          <cell r="H6639">
            <v>8.6532869999999998E-2</v>
          </cell>
        </row>
        <row r="6640">
          <cell r="B6640" t="str">
            <v>Fpgs</v>
          </cell>
          <cell r="C6640" t="str">
            <v>folylpolyglutamate synthase, mitochondrial isoform X3</v>
          </cell>
          <cell r="D6640">
            <v>-8.6491757000000002E-2</v>
          </cell>
          <cell r="E6640">
            <v>0.92721772199999997</v>
          </cell>
          <cell r="F6640" t="str">
            <v>22.4 ± 1.6</v>
          </cell>
          <cell r="G6640" t="str">
            <v>22.9 ± 1.7</v>
          </cell>
          <cell r="H6640">
            <v>8.6491757000000002E-2</v>
          </cell>
        </row>
        <row r="6641">
          <cell r="B6641" t="str">
            <v>Cul7</v>
          </cell>
          <cell r="C6641" t="str">
            <v>cullin-7</v>
          </cell>
          <cell r="D6641">
            <v>-8.6457711000000007E-2</v>
          </cell>
          <cell r="E6641">
            <v>0.89632631100000004</v>
          </cell>
          <cell r="F6641" t="str">
            <v>46.9 ± 6.5</v>
          </cell>
          <cell r="G6641" t="str">
            <v>47.6 ± 4.4</v>
          </cell>
          <cell r="H6641">
            <v>8.6457711000000007E-2</v>
          </cell>
        </row>
        <row r="6642">
          <cell r="B6642" t="str">
            <v>Pias1</v>
          </cell>
          <cell r="C6642" t="str">
            <v>E3 SUMO-protein ligase PIAS1</v>
          </cell>
          <cell r="D6642">
            <v>8.6404743000000006E-2</v>
          </cell>
          <cell r="E6642">
            <v>0.90066774199999999</v>
          </cell>
          <cell r="F6642" t="str">
            <v>27.0 ± 1.8</v>
          </cell>
          <cell r="G6642" t="str">
            <v>30.9 ± 1.8</v>
          </cell>
          <cell r="H6642">
            <v>8.6404743000000006E-2</v>
          </cell>
        </row>
        <row r="6643">
          <cell r="B6643" t="str">
            <v>Tnip2</v>
          </cell>
          <cell r="C6643" t="str">
            <v>TNFAIP3-interacting protein 2</v>
          </cell>
          <cell r="D6643">
            <v>8.6390082000000007E-2</v>
          </cell>
          <cell r="E6643">
            <v>0.93680400699999999</v>
          </cell>
          <cell r="F6643" t="str">
            <v>15.0 ± 1.5</v>
          </cell>
          <cell r="G6643" t="str">
            <v>17.1 ± 0.3</v>
          </cell>
          <cell r="H6643">
            <v>8.6390082000000007E-2</v>
          </cell>
        </row>
        <row r="6644">
          <cell r="B6644" t="str">
            <v>Pick1</v>
          </cell>
          <cell r="C6644" t="str">
            <v>PRKCA-binding protein isoform X4</v>
          </cell>
          <cell r="D6644">
            <v>-8.6353645000000007E-2</v>
          </cell>
          <cell r="E6644">
            <v>0.90503133499999999</v>
          </cell>
          <cell r="F6644" t="str">
            <v>53.7 ± 0.8</v>
          </cell>
          <cell r="G6644" t="str">
            <v>54.7 ± 3.7</v>
          </cell>
          <cell r="H6644">
            <v>8.6353645000000007E-2</v>
          </cell>
        </row>
        <row r="6645">
          <cell r="B6645" t="str">
            <v>Asap1</v>
          </cell>
          <cell r="C6645" t="str">
            <v>arf-GAP with SH3 domain, ANK repeat and PH domain-containing protein 1 isoform X9</v>
          </cell>
          <cell r="D6645">
            <v>8.6347558000000005E-2</v>
          </cell>
          <cell r="E6645">
            <v>0.92200002000000003</v>
          </cell>
          <cell r="F6645" t="str">
            <v>13.3 ± 3.0</v>
          </cell>
          <cell r="G6645" t="str">
            <v>15.1 ± 1.2</v>
          </cell>
          <cell r="H6645">
            <v>8.6347558000000005E-2</v>
          </cell>
        </row>
        <row r="6646">
          <cell r="B6646" t="str">
            <v>Sigmar1</v>
          </cell>
          <cell r="C6646" t="str">
            <v>sigma non-opioid intracellular receptor 1 isoform 7</v>
          </cell>
          <cell r="D6646">
            <v>-8.6319804E-2</v>
          </cell>
          <cell r="E6646">
            <v>0.93798873100000002</v>
          </cell>
          <cell r="F6646" t="str">
            <v>23.1 ± 1.7</v>
          </cell>
          <cell r="G6646" t="str">
            <v>23.6 ± 1.9</v>
          </cell>
          <cell r="H6646">
            <v>8.6319804E-2</v>
          </cell>
        </row>
        <row r="6647">
          <cell r="B6647" t="str">
            <v>March8</v>
          </cell>
          <cell r="C6647" t="str">
            <v>E3 ubiquitin-protein ligase MARCH8 isoform X5</v>
          </cell>
          <cell r="D6647">
            <v>-8.6246164E-2</v>
          </cell>
          <cell r="E6647">
            <v>0.90464229200000001</v>
          </cell>
          <cell r="F6647" t="str">
            <v>74.5 ± 8.6</v>
          </cell>
          <cell r="G6647" t="str">
            <v>75.7 ± 10.4</v>
          </cell>
          <cell r="H6647">
            <v>8.6246164E-2</v>
          </cell>
        </row>
        <row r="6648">
          <cell r="B6648" t="str">
            <v>Cluap1</v>
          </cell>
          <cell r="C6648" t="str">
            <v>clusterin-associated protein 1</v>
          </cell>
          <cell r="D6648">
            <v>8.6246040999999996E-2</v>
          </cell>
          <cell r="E6648">
            <v>0.92258601500000004</v>
          </cell>
          <cell r="F6648" t="str">
            <v>32.8 ± 2.2</v>
          </cell>
          <cell r="G6648" t="str">
            <v>37.8 ± 1.3</v>
          </cell>
          <cell r="H6648">
            <v>8.6246040999999996E-2</v>
          </cell>
        </row>
        <row r="6649">
          <cell r="B6649" t="str">
            <v>Trex1</v>
          </cell>
          <cell r="C6649" t="str">
            <v>three-prime repair exonuclease 1</v>
          </cell>
          <cell r="D6649">
            <v>-8.6205445000000006E-2</v>
          </cell>
          <cell r="E6649">
            <v>0.95009380799999998</v>
          </cell>
          <cell r="F6649" t="str">
            <v>15.5 ± 1.8</v>
          </cell>
          <cell r="G6649" t="str">
            <v>16.0 ± 2.1</v>
          </cell>
          <cell r="H6649">
            <v>8.6205445000000006E-2</v>
          </cell>
        </row>
        <row r="6650">
          <cell r="B6650" t="str">
            <v>Cops7b</v>
          </cell>
          <cell r="C6650" t="str">
            <v>COP9 signalosome complex subunit 7b isoform X3</v>
          </cell>
          <cell r="D6650">
            <v>8.6170948999999997E-2</v>
          </cell>
          <cell r="E6650">
            <v>0.93398137199999998</v>
          </cell>
          <cell r="F6650" t="str">
            <v>15.4 ± 1.6</v>
          </cell>
          <cell r="G6650" t="str">
            <v>17.6 ± 2.3</v>
          </cell>
          <cell r="H6650">
            <v>8.6170948999999997E-2</v>
          </cell>
        </row>
        <row r="6651">
          <cell r="B6651" t="str">
            <v>Sipa1l1</v>
          </cell>
          <cell r="C6651" t="str">
            <v>signal-induced proliferation-associated 1-like protein 1 isoform 2</v>
          </cell>
          <cell r="D6651">
            <v>-8.6158983999999994E-2</v>
          </cell>
          <cell r="E6651">
            <v>0.88411074599999995</v>
          </cell>
          <cell r="F6651" t="str">
            <v>43.1 ± 3.6</v>
          </cell>
          <cell r="G6651" t="str">
            <v>43.8 ± 2.3</v>
          </cell>
          <cell r="H6651">
            <v>8.6158983999999994E-2</v>
          </cell>
        </row>
        <row r="6652">
          <cell r="B6652" t="str">
            <v>Adamts7</v>
          </cell>
          <cell r="C6652" t="str">
            <v>A disintegrin and metalloproteinase with thrombospondin motifs 7 isoform X4</v>
          </cell>
          <cell r="D6652">
            <v>8.6118884000000007E-2</v>
          </cell>
          <cell r="E6652">
            <v>0.97023991300000001</v>
          </cell>
          <cell r="F6652" t="str">
            <v>1.6 ± 0.8</v>
          </cell>
          <cell r="G6652" t="str">
            <v>1.8 ± 0.2</v>
          </cell>
          <cell r="H6652">
            <v>8.6118884000000007E-2</v>
          </cell>
        </row>
        <row r="6653">
          <cell r="B6653" t="str">
            <v>Zfp212</v>
          </cell>
          <cell r="C6653" t="str">
            <v>zinc finger protein 212 isoform 2</v>
          </cell>
          <cell r="D6653">
            <v>-8.6108022000000006E-2</v>
          </cell>
          <cell r="E6653">
            <v>0.93611629500000004</v>
          </cell>
          <cell r="F6653" t="str">
            <v>16.0 ± 2.8</v>
          </cell>
          <cell r="G6653" t="str">
            <v>16.2 ± 2.4</v>
          </cell>
          <cell r="H6653">
            <v>8.6108022000000006E-2</v>
          </cell>
        </row>
        <row r="6654">
          <cell r="B6654" t="str">
            <v>Tlk2</v>
          </cell>
          <cell r="C6654" t="str">
            <v>serine/threonine-protein kinase tousled-like 2 isoform X8</v>
          </cell>
          <cell r="D6654">
            <v>8.6033971000000001E-2</v>
          </cell>
          <cell r="E6654">
            <v>0.93333730500000001</v>
          </cell>
          <cell r="F6654" t="str">
            <v>50.6 ± 9.5</v>
          </cell>
          <cell r="G6654" t="str">
            <v>58.2 ± 5.7</v>
          </cell>
          <cell r="H6654">
            <v>8.6033971000000001E-2</v>
          </cell>
        </row>
        <row r="6655">
          <cell r="B6655" t="str">
            <v>Abtb1</v>
          </cell>
          <cell r="C6655" t="str">
            <v>ankyrin repeat and BTB/POZ domain-containing protein 1 isoform X4</v>
          </cell>
          <cell r="D6655">
            <v>-8.6007563999999995E-2</v>
          </cell>
          <cell r="E6655">
            <v>0.92574827900000001</v>
          </cell>
          <cell r="F6655" t="str">
            <v>44.6 ± 3.5</v>
          </cell>
          <cell r="G6655" t="str">
            <v>45.5 ± 7.1</v>
          </cell>
          <cell r="H6655">
            <v>8.6007563999999995E-2</v>
          </cell>
        </row>
        <row r="6656">
          <cell r="B6656" t="str">
            <v>Tomm22</v>
          </cell>
          <cell r="C6656" t="str">
            <v>mitochondrial import receptor subunit TOM22 homolog</v>
          </cell>
          <cell r="D6656">
            <v>-8.5961717000000007E-2</v>
          </cell>
          <cell r="E6656">
            <v>0.89632631100000004</v>
          </cell>
          <cell r="F6656" t="str">
            <v>180.1 ± 3.7</v>
          </cell>
          <cell r="G6656" t="str">
            <v>183.6 ± 15.8</v>
          </cell>
          <cell r="H6656">
            <v>8.5961717000000007E-2</v>
          </cell>
        </row>
        <row r="6657">
          <cell r="B6657" t="str">
            <v>Helq</v>
          </cell>
          <cell r="C6657" t="str">
            <v>helicase POLQ-like</v>
          </cell>
          <cell r="D6657">
            <v>-8.5939465000000007E-2</v>
          </cell>
          <cell r="E6657">
            <v>0.91263982099999996</v>
          </cell>
          <cell r="F6657" t="str">
            <v>19.5 ± 2.1</v>
          </cell>
          <cell r="G6657" t="str">
            <v>19.8 ± 1.4</v>
          </cell>
          <cell r="H6657">
            <v>8.5939465000000007E-2</v>
          </cell>
        </row>
        <row r="6658">
          <cell r="B6658" t="str">
            <v>D17H6S53E</v>
          </cell>
          <cell r="C6658" t="str">
            <v>uncharacterized protein C6orf47 homolog</v>
          </cell>
          <cell r="D6658">
            <v>-8.5901641000000001E-2</v>
          </cell>
          <cell r="E6658">
            <v>0.92779260100000005</v>
          </cell>
          <cell r="F6658" t="str">
            <v>20.9 ± 2.0</v>
          </cell>
          <cell r="G6658" t="str">
            <v>21.3 ± 0.7</v>
          </cell>
          <cell r="H6658">
            <v>8.5901641000000001E-2</v>
          </cell>
        </row>
        <row r="6659">
          <cell r="B6659" t="str">
            <v>Dnajc19</v>
          </cell>
          <cell r="C6659" t="str">
            <v>mitochondrial import inner membrane translocase subunit TIM14 isoform 4</v>
          </cell>
          <cell r="D6659">
            <v>8.5894698000000005E-2</v>
          </cell>
          <cell r="E6659">
            <v>0.92085975900000006</v>
          </cell>
          <cell r="F6659" t="str">
            <v>69.6 ± 2.9</v>
          </cell>
          <cell r="G6659" t="str">
            <v>80.5 ± 4.6</v>
          </cell>
          <cell r="H6659">
            <v>8.5894698000000005E-2</v>
          </cell>
        </row>
        <row r="6660">
          <cell r="B6660" t="str">
            <v>Chchd3</v>
          </cell>
          <cell r="C6660" t="str">
            <v>MICOS complex subunit Mic19 isoform X2</v>
          </cell>
          <cell r="D6660">
            <v>8.5859704999999995E-2</v>
          </cell>
          <cell r="E6660">
            <v>0.92350986000000002</v>
          </cell>
          <cell r="F6660" t="str">
            <v>79.7 ± 7.3</v>
          </cell>
          <cell r="G6660" t="str">
            <v>91.5 ± 14.9</v>
          </cell>
          <cell r="H6660">
            <v>8.5859704999999995E-2</v>
          </cell>
        </row>
        <row r="6661">
          <cell r="B6661" t="str">
            <v>Faf2</v>
          </cell>
          <cell r="C6661" t="str">
            <v>FAS-associated factor 2 isoform X2</v>
          </cell>
          <cell r="D6661">
            <v>8.5812283000000003E-2</v>
          </cell>
          <cell r="E6661">
            <v>0.88880742499999998</v>
          </cell>
          <cell r="F6661" t="str">
            <v>44.0 ± 3.5</v>
          </cell>
          <cell r="G6661" t="str">
            <v>50.3 ± 2.2</v>
          </cell>
          <cell r="H6661">
            <v>8.5812283000000003E-2</v>
          </cell>
        </row>
        <row r="6662">
          <cell r="B6662" t="str">
            <v>Sfxn1</v>
          </cell>
          <cell r="C6662" t="str">
            <v>sideroflexin-1</v>
          </cell>
          <cell r="D6662">
            <v>8.5792496999999995E-2</v>
          </cell>
          <cell r="E6662">
            <v>0.90484012400000002</v>
          </cell>
          <cell r="F6662" t="str">
            <v>40.8 ± 0.5</v>
          </cell>
          <cell r="G6662" t="str">
            <v>46.8 ± 3.8</v>
          </cell>
          <cell r="H6662">
            <v>8.5792496999999995E-2</v>
          </cell>
        </row>
        <row r="6663">
          <cell r="B6663" t="str">
            <v>Has3</v>
          </cell>
          <cell r="C6663" t="str">
            <v>hyaluronan synthase 3</v>
          </cell>
          <cell r="D6663">
            <v>8.5727050999999999E-2</v>
          </cell>
          <cell r="E6663">
            <v>0.95446376899999996</v>
          </cell>
          <cell r="F6663" t="str">
            <v>2.5 ± 0.2</v>
          </cell>
          <cell r="G6663" t="str">
            <v>2.9 ± 0.4</v>
          </cell>
          <cell r="H6663">
            <v>8.5727050999999999E-2</v>
          </cell>
        </row>
        <row r="6664">
          <cell r="B6664" t="str">
            <v>Erc1</v>
          </cell>
          <cell r="C6664" t="str">
            <v>ELKS/Rab6-interacting/CAST family member 1 isoform X7</v>
          </cell>
          <cell r="D6664">
            <v>-8.5724069E-2</v>
          </cell>
          <cell r="E6664">
            <v>0.92085975900000006</v>
          </cell>
          <cell r="F6664" t="str">
            <v>18.5 ± 4.3</v>
          </cell>
          <cell r="G6664" t="str">
            <v>18.5 ± 1.9</v>
          </cell>
          <cell r="H6664">
            <v>8.5724069E-2</v>
          </cell>
        </row>
        <row r="6665">
          <cell r="B6665" t="str">
            <v>Mblac2</v>
          </cell>
          <cell r="C6665" t="str">
            <v>metallo-beta-lactamase domain-containing protein 2</v>
          </cell>
          <cell r="D6665">
            <v>-8.5712506999999993E-2</v>
          </cell>
          <cell r="E6665">
            <v>0.96972215699999997</v>
          </cell>
          <cell r="F6665" t="str">
            <v>1.9 ± 0.3</v>
          </cell>
          <cell r="G6665" t="str">
            <v>1.9 ± 0.7</v>
          </cell>
          <cell r="H6665">
            <v>8.5712506999999993E-2</v>
          </cell>
        </row>
        <row r="6666">
          <cell r="B6666" t="str">
            <v>Coa3</v>
          </cell>
          <cell r="C6666" t="str">
            <v>cytochrome c oxidase assembly factor 3 homolog, mitochondrial</v>
          </cell>
          <cell r="D6666">
            <v>-8.5687400999999996E-2</v>
          </cell>
          <cell r="E6666">
            <v>0.94524214399999995</v>
          </cell>
          <cell r="F6666" t="str">
            <v>115.0 ± 25.7</v>
          </cell>
          <cell r="G6666" t="str">
            <v>118.0 ± 19.1</v>
          </cell>
          <cell r="H6666">
            <v>8.5687400999999996E-2</v>
          </cell>
        </row>
        <row r="6667">
          <cell r="B6667" t="str">
            <v>Anapc2</v>
          </cell>
          <cell r="C6667" t="str">
            <v>anaphase-promoting complex subunit 2</v>
          </cell>
          <cell r="D6667">
            <v>-8.5686522000000001E-2</v>
          </cell>
          <cell r="E6667">
            <v>0.91815479799999999</v>
          </cell>
          <cell r="F6667" t="str">
            <v>36.0 ± 6.6</v>
          </cell>
          <cell r="G6667" t="str">
            <v>36.5 ± 3.0</v>
          </cell>
          <cell r="H6667">
            <v>8.5686522000000001E-2</v>
          </cell>
        </row>
        <row r="6668">
          <cell r="B6668" t="str">
            <v>Mecom</v>
          </cell>
          <cell r="C6668" t="str">
            <v>MDS1 and EVI1 complex locus protein EVI1 isoform X11</v>
          </cell>
          <cell r="D6668">
            <v>-8.5654815999999995E-2</v>
          </cell>
          <cell r="E6668">
            <v>0.91815479799999999</v>
          </cell>
          <cell r="F6668" t="str">
            <v>97.8 ± 21.3</v>
          </cell>
          <cell r="G6668" t="str">
            <v>99.4 ± 5.5</v>
          </cell>
          <cell r="H6668">
            <v>8.5654815999999995E-2</v>
          </cell>
        </row>
        <row r="6669">
          <cell r="B6669" t="str">
            <v>Zgpat</v>
          </cell>
          <cell r="C6669" t="str">
            <v>zinc finger CCCH-type with G patch domain-containing protein</v>
          </cell>
          <cell r="D6669">
            <v>8.5506608999999997E-2</v>
          </cell>
          <cell r="E6669">
            <v>0.92362282900000003</v>
          </cell>
          <cell r="F6669" t="str">
            <v>24.5 ± 0.9</v>
          </cell>
          <cell r="G6669" t="str">
            <v>28.1 ± 3.3</v>
          </cell>
          <cell r="H6669">
            <v>8.5506608999999997E-2</v>
          </cell>
        </row>
        <row r="6670">
          <cell r="B6670" t="str">
            <v>Ctbp1</v>
          </cell>
          <cell r="C6670" t="str">
            <v>C-terminal-binding protein 1 isoform 3</v>
          </cell>
          <cell r="D6670">
            <v>-8.5494612999999997E-2</v>
          </cell>
          <cell r="E6670">
            <v>0.91486817099999995</v>
          </cell>
          <cell r="F6670" t="str">
            <v>192.7 ± 36.1</v>
          </cell>
          <cell r="G6670" t="str">
            <v>195.4 ± 29.0</v>
          </cell>
          <cell r="H6670">
            <v>8.5494612999999997E-2</v>
          </cell>
        </row>
        <row r="6671">
          <cell r="B6671" t="str">
            <v>Stx3</v>
          </cell>
          <cell r="C6671" t="str">
            <v>syntaxin-3 isoform D</v>
          </cell>
          <cell r="D6671">
            <v>8.5479585999999996E-2</v>
          </cell>
          <cell r="E6671">
            <v>0.91896498900000001</v>
          </cell>
          <cell r="F6671" t="str">
            <v>35.7 ± 5.5</v>
          </cell>
          <cell r="G6671" t="str">
            <v>40.7 ± 5.1</v>
          </cell>
          <cell r="H6671">
            <v>8.5479585999999996E-2</v>
          </cell>
        </row>
        <row r="6672">
          <cell r="B6672" t="str">
            <v>Ptprm</v>
          </cell>
          <cell r="C6672" t="str">
            <v>receptor-type tyrosine-protein phosphatase mu precursor</v>
          </cell>
          <cell r="D6672">
            <v>-8.5477759E-2</v>
          </cell>
          <cell r="E6672">
            <v>0.90490751599999997</v>
          </cell>
          <cell r="F6672" t="str">
            <v>21.8 ± 3.0</v>
          </cell>
          <cell r="G6672" t="str">
            <v>22.1 ± 1.6</v>
          </cell>
          <cell r="H6672">
            <v>8.5477759E-2</v>
          </cell>
        </row>
        <row r="6673">
          <cell r="B6673" t="str">
            <v>Dusp8</v>
          </cell>
          <cell r="C6673" t="str">
            <v>dual specificity protein phosphatase 8</v>
          </cell>
          <cell r="D6673">
            <v>8.5453617999999995E-2</v>
          </cell>
          <cell r="E6673">
            <v>0.958272126</v>
          </cell>
          <cell r="F6673" t="str">
            <v>3.3 ± 0.8</v>
          </cell>
          <cell r="G6673" t="str">
            <v>3.8 ± 0.7</v>
          </cell>
          <cell r="H6673">
            <v>8.5453617999999995E-2</v>
          </cell>
        </row>
        <row r="6674">
          <cell r="B6674" t="str">
            <v>Lsm14a</v>
          </cell>
          <cell r="C6674" t="str">
            <v>protein LSM14 homolog A isoform X5</v>
          </cell>
          <cell r="D6674">
            <v>8.5386097999999994E-2</v>
          </cell>
          <cell r="E6674">
            <v>0.92085975900000006</v>
          </cell>
          <cell r="F6674" t="str">
            <v>29.0 ± 6.2</v>
          </cell>
          <cell r="G6674" t="str">
            <v>33.0 ± 1.1</v>
          </cell>
          <cell r="H6674">
            <v>8.5386097999999994E-2</v>
          </cell>
        </row>
        <row r="6675">
          <cell r="B6675" t="str">
            <v>Cenph</v>
          </cell>
          <cell r="C6675" t="str">
            <v>centromere protein H isoform X1</v>
          </cell>
          <cell r="D6675">
            <v>8.5345425000000003E-2</v>
          </cell>
          <cell r="E6675">
            <v>0.96118602099999995</v>
          </cell>
          <cell r="F6675" t="str">
            <v>12.0 ± 3.1</v>
          </cell>
          <cell r="G6675" t="str">
            <v>13.8 ± 1.1</v>
          </cell>
          <cell r="H6675">
            <v>8.5345425000000003E-2</v>
          </cell>
        </row>
        <row r="6676">
          <cell r="B6676" t="str">
            <v>Paip2</v>
          </cell>
          <cell r="C6676" t="str">
            <v>polyadenylate-binding protein-interacting protein 2 isoform X1</v>
          </cell>
          <cell r="D6676">
            <v>-8.5325204000000002E-2</v>
          </cell>
          <cell r="E6676">
            <v>0.90409083099999998</v>
          </cell>
          <cell r="F6676" t="str">
            <v>93.7 ± 2.2</v>
          </cell>
          <cell r="G6676" t="str">
            <v>95.5 ± 8.3</v>
          </cell>
          <cell r="H6676">
            <v>8.5325204000000002E-2</v>
          </cell>
        </row>
        <row r="6677">
          <cell r="B6677" t="str">
            <v>Rfc4</v>
          </cell>
          <cell r="C6677" t="str">
            <v>replication factor C subunit 4</v>
          </cell>
          <cell r="D6677">
            <v>8.5313150000000004E-2</v>
          </cell>
          <cell r="E6677">
            <v>0.91945675199999999</v>
          </cell>
          <cell r="F6677" t="str">
            <v>99.2 ± 10.0</v>
          </cell>
          <cell r="G6677" t="str">
            <v>114.3 ± 8.5</v>
          </cell>
          <cell r="H6677">
            <v>8.5313150000000004E-2</v>
          </cell>
        </row>
        <row r="6678">
          <cell r="B6678" t="str">
            <v>Dimt1</v>
          </cell>
          <cell r="C6678" t="str">
            <v>probable dimethyladenosine transferase isoform X2</v>
          </cell>
          <cell r="D6678">
            <v>8.5279323000000004E-2</v>
          </cell>
          <cell r="E6678">
            <v>0.95009380799999998</v>
          </cell>
          <cell r="F6678" t="str">
            <v>8.2 ± 0.9</v>
          </cell>
          <cell r="G6678" t="str">
            <v>9.5 ± 0.5</v>
          </cell>
          <cell r="H6678">
            <v>8.5279323000000004E-2</v>
          </cell>
        </row>
        <row r="6679">
          <cell r="B6679" t="str">
            <v>Cltc</v>
          </cell>
          <cell r="C6679" t="str">
            <v>clathrin heavy chain 1 isoform X3</v>
          </cell>
          <cell r="D6679">
            <v>-8.5158019000000001E-2</v>
          </cell>
          <cell r="E6679">
            <v>0.92362282900000003</v>
          </cell>
          <cell r="F6679" t="str">
            <v>121.8 ± 34.0</v>
          </cell>
          <cell r="G6679" t="str">
            <v>122.8 ± 9.9</v>
          </cell>
          <cell r="H6679">
            <v>8.5158019000000001E-2</v>
          </cell>
        </row>
        <row r="6680">
          <cell r="B6680" t="str">
            <v>Rabif</v>
          </cell>
          <cell r="C6680" t="str">
            <v>guanine nucleotide exchange factor MSS4</v>
          </cell>
          <cell r="D6680">
            <v>-8.5157140000000006E-2</v>
          </cell>
          <cell r="E6680">
            <v>0.91815479799999999</v>
          </cell>
          <cell r="F6680" t="str">
            <v>22.6 ± 0.4</v>
          </cell>
          <cell r="G6680" t="str">
            <v>23.1 ± 0.7</v>
          </cell>
          <cell r="H6680">
            <v>8.5157140000000006E-2</v>
          </cell>
        </row>
        <row r="6681">
          <cell r="B6681" t="str">
            <v>Ubp1</v>
          </cell>
          <cell r="C6681" t="str">
            <v>upstream-binding protein 1 isoform a</v>
          </cell>
          <cell r="D6681">
            <v>8.5112014E-2</v>
          </cell>
          <cell r="E6681">
            <v>0.91278039899999996</v>
          </cell>
          <cell r="F6681" t="str">
            <v>21.0 ± 1.5</v>
          </cell>
          <cell r="G6681" t="str">
            <v>23.9 ± 1.4</v>
          </cell>
          <cell r="H6681">
            <v>8.5112014E-2</v>
          </cell>
        </row>
        <row r="6682">
          <cell r="B6682" t="str">
            <v>R3hdm4</v>
          </cell>
          <cell r="C6682" t="str">
            <v>R3H domain-containing protein 4 isoform X1</v>
          </cell>
          <cell r="D6682">
            <v>-8.5057638000000005E-2</v>
          </cell>
          <cell r="E6682">
            <v>0.90120123500000004</v>
          </cell>
          <cell r="F6682" t="str">
            <v>95.5 ± 4.8</v>
          </cell>
          <cell r="G6682" t="str">
            <v>97.4 ± 9.4</v>
          </cell>
          <cell r="H6682">
            <v>8.5057638000000005E-2</v>
          </cell>
        </row>
        <row r="6683">
          <cell r="B6683" t="str">
            <v>Nsmf</v>
          </cell>
          <cell r="C6683" t="str">
            <v>NMDA receptor synaptonuclear signaling and neuronal migration factor isoform X10</v>
          </cell>
          <cell r="D6683">
            <v>-8.4998115999999999E-2</v>
          </cell>
          <cell r="E6683">
            <v>0.91815479799999999</v>
          </cell>
          <cell r="F6683" t="str">
            <v>46.8 ± 6.2</v>
          </cell>
          <cell r="G6683" t="str">
            <v>47.8 ± 5.7</v>
          </cell>
          <cell r="H6683">
            <v>8.4998115999999999E-2</v>
          </cell>
        </row>
        <row r="6684">
          <cell r="B6684" t="str">
            <v>4930562C15Rik</v>
          </cell>
          <cell r="C6684" t="str">
            <v>RIKEN cDNA 4930562C15 gene</v>
          </cell>
          <cell r="D6684">
            <v>-8.4998013999999997E-2</v>
          </cell>
          <cell r="E6684">
            <v>0.96642601400000006</v>
          </cell>
          <cell r="F6684" t="str">
            <v>1.7 ± 0.1</v>
          </cell>
          <cell r="G6684" t="str">
            <v>1.7 ± 0.2</v>
          </cell>
          <cell r="H6684">
            <v>8.4998013999999997E-2</v>
          </cell>
        </row>
        <row r="6685">
          <cell r="B6685" t="str">
            <v>Rpf2</v>
          </cell>
          <cell r="C6685" t="str">
            <v>ribosome production factor 2 homolog isoform X1</v>
          </cell>
          <cell r="D6685">
            <v>8.4986298000000002E-2</v>
          </cell>
          <cell r="E6685">
            <v>0.94602472900000001</v>
          </cell>
          <cell r="F6685" t="str">
            <v>37.4 ± 6.6</v>
          </cell>
          <cell r="G6685" t="str">
            <v>43.2 ± 6.9</v>
          </cell>
          <cell r="H6685">
            <v>8.4986298000000002E-2</v>
          </cell>
        </row>
        <row r="6686">
          <cell r="B6686" t="str">
            <v>Uck2</v>
          </cell>
          <cell r="C6686" t="str">
            <v>uridine-cytidine kinase 2 isoform X2</v>
          </cell>
          <cell r="D6686">
            <v>8.4955873000000001E-2</v>
          </cell>
          <cell r="E6686">
            <v>0.91171187600000003</v>
          </cell>
          <cell r="F6686" t="str">
            <v>104.3 ± 5.3</v>
          </cell>
          <cell r="G6686" t="str">
            <v>119.6 ± 9.8</v>
          </cell>
          <cell r="H6686">
            <v>8.4955873000000001E-2</v>
          </cell>
        </row>
        <row r="6687">
          <cell r="B6687" t="str">
            <v>Brap</v>
          </cell>
          <cell r="C6687" t="str">
            <v>BRCA1-associated protein isoform 3</v>
          </cell>
          <cell r="D6687">
            <v>8.4952634999999999E-2</v>
          </cell>
          <cell r="E6687">
            <v>0.90066774199999999</v>
          </cell>
          <cell r="F6687" t="str">
            <v>36.1 ± 3.9</v>
          </cell>
          <cell r="G6687" t="str">
            <v>41.4 ± 1.9</v>
          </cell>
          <cell r="H6687">
            <v>8.4952634999999999E-2</v>
          </cell>
        </row>
        <row r="6688">
          <cell r="B6688" t="str">
            <v>Enthd2</v>
          </cell>
          <cell r="C6688" t="str">
            <v>AP-4 complex accessory subunit tepsin isoform X2</v>
          </cell>
          <cell r="D6688">
            <v>-8.4933922999999995E-2</v>
          </cell>
          <cell r="E6688">
            <v>0.93952621199999997</v>
          </cell>
          <cell r="F6688" t="str">
            <v>12.4 ± 0.4</v>
          </cell>
          <cell r="G6688" t="str">
            <v>12.6 ± 1.5</v>
          </cell>
          <cell r="H6688">
            <v>8.4933922999999995E-2</v>
          </cell>
        </row>
        <row r="6689">
          <cell r="B6689" t="str">
            <v>E2f2</v>
          </cell>
          <cell r="C6689" t="str">
            <v>transcription factor E2F2 isoform 2</v>
          </cell>
          <cell r="D6689">
            <v>-8.4930410999999997E-2</v>
          </cell>
          <cell r="E6689">
            <v>0.958272126</v>
          </cell>
          <cell r="F6689" t="str">
            <v>2.4 ± 0.2</v>
          </cell>
          <cell r="G6689" t="str">
            <v>2.5 ± 0.1</v>
          </cell>
          <cell r="H6689">
            <v>8.4930410999999997E-2</v>
          </cell>
        </row>
        <row r="6690">
          <cell r="B6690" t="str">
            <v>Cops6</v>
          </cell>
          <cell r="C6690" t="str">
            <v>COP9 signalosome complex subunit 6</v>
          </cell>
          <cell r="D6690">
            <v>8.4922860000000003E-2</v>
          </cell>
          <cell r="E6690">
            <v>0.92895175900000004</v>
          </cell>
          <cell r="F6690" t="str">
            <v>70.4 ± 17.2</v>
          </cell>
          <cell r="G6690" t="str">
            <v>80.1 ± 9.2</v>
          </cell>
          <cell r="H6690">
            <v>8.4922860000000003E-2</v>
          </cell>
        </row>
        <row r="6691">
          <cell r="B6691" t="str">
            <v>Itga10</v>
          </cell>
          <cell r="C6691" t="str">
            <v>integrin alpha-10 precursor</v>
          </cell>
          <cell r="D6691">
            <v>-8.4881173000000004E-2</v>
          </cell>
          <cell r="E6691">
            <v>0.96637770000000001</v>
          </cell>
          <cell r="F6691" t="str">
            <v>2.2 ± 0.6</v>
          </cell>
          <cell r="G6691" t="str">
            <v>2.3 ± 0.4</v>
          </cell>
          <cell r="H6691">
            <v>8.4881173000000004E-2</v>
          </cell>
        </row>
        <row r="6692">
          <cell r="B6692" t="str">
            <v>Camsap2</v>
          </cell>
          <cell r="C6692" t="str">
            <v>calmodulin-regulated spectrin-associated protein 2 isoform X5</v>
          </cell>
          <cell r="D6692">
            <v>8.4865169000000004E-2</v>
          </cell>
          <cell r="E6692">
            <v>0.89346749400000003</v>
          </cell>
          <cell r="F6692" t="str">
            <v>31.5 ± 2.3</v>
          </cell>
          <cell r="G6692" t="str">
            <v>36.0 ± 2.6</v>
          </cell>
          <cell r="H6692">
            <v>8.4865169000000004E-2</v>
          </cell>
        </row>
        <row r="6693">
          <cell r="B6693" t="str">
            <v>Kti12</v>
          </cell>
          <cell r="C6693" t="str">
            <v>protein KTI12 homolog</v>
          </cell>
          <cell r="D6693">
            <v>-8.4863457000000003E-2</v>
          </cell>
          <cell r="E6693">
            <v>0.947945394</v>
          </cell>
          <cell r="F6693" t="str">
            <v>17.6 ± 2.3</v>
          </cell>
          <cell r="G6693" t="str">
            <v>18.0 ± 3.3</v>
          </cell>
          <cell r="H6693">
            <v>8.4863457000000003E-2</v>
          </cell>
        </row>
        <row r="6694">
          <cell r="B6694" t="str">
            <v>Btbd3</v>
          </cell>
          <cell r="C6694" t="str">
            <v>BTB/POZ domain containing protein 3</v>
          </cell>
          <cell r="D6694">
            <v>8.4859790000000004E-2</v>
          </cell>
          <cell r="E6694">
            <v>0.93239355700000004</v>
          </cell>
          <cell r="F6694" t="str">
            <v>9.8 ± 1.8</v>
          </cell>
          <cell r="G6694" t="str">
            <v>11.2 ± 1.2</v>
          </cell>
          <cell r="H6694">
            <v>8.4859790000000004E-2</v>
          </cell>
        </row>
        <row r="6695">
          <cell r="B6695" t="str">
            <v>Cnbd2</v>
          </cell>
          <cell r="C6695" t="str">
            <v>cyclic nucleotide-binding domain-containing protein 2 isoform X4</v>
          </cell>
          <cell r="D6695">
            <v>8.4846933999999999E-2</v>
          </cell>
          <cell r="E6695">
            <v>0.94907666000000002</v>
          </cell>
          <cell r="F6695" t="str">
            <v>11.5 ± 1.0</v>
          </cell>
          <cell r="G6695" t="str">
            <v>13.2 ± 2.8</v>
          </cell>
          <cell r="H6695">
            <v>8.4846933999999999E-2</v>
          </cell>
        </row>
        <row r="6696">
          <cell r="B6696" t="str">
            <v>Ccdc84</v>
          </cell>
          <cell r="C6696" t="str">
            <v>coiled-coil domain-containing protein 84 isoform X2</v>
          </cell>
          <cell r="D6696">
            <v>8.4834975000000007E-2</v>
          </cell>
          <cell r="E6696">
            <v>0.92346596000000003</v>
          </cell>
          <cell r="F6696" t="str">
            <v>39.7 ± 1.6</v>
          </cell>
          <cell r="G6696" t="str">
            <v>45.5 ± 1.4</v>
          </cell>
          <cell r="H6696">
            <v>8.4834975000000007E-2</v>
          </cell>
        </row>
        <row r="6697">
          <cell r="B6697" t="str">
            <v>Mfap1a</v>
          </cell>
          <cell r="C6697" t="str">
            <v>microfibrillar-associated protein 1</v>
          </cell>
          <cell r="D6697">
            <v>8.4830106000000002E-2</v>
          </cell>
          <cell r="E6697">
            <v>0.92362282900000003</v>
          </cell>
          <cell r="F6697" t="str">
            <v>12.9 ± 0.2</v>
          </cell>
          <cell r="G6697" t="str">
            <v>14.8 ± 1.1</v>
          </cell>
          <cell r="H6697">
            <v>8.4830106000000002E-2</v>
          </cell>
        </row>
        <row r="6698">
          <cell r="B6698" t="str">
            <v>Morc2a</v>
          </cell>
          <cell r="C6698" t="str">
            <v>MORC family CW-type zinc finger protein 2A isoform X2</v>
          </cell>
          <cell r="D6698">
            <v>8.4798873999999996E-2</v>
          </cell>
          <cell r="E6698">
            <v>0.89346749400000003</v>
          </cell>
          <cell r="F6698" t="str">
            <v>43.4 ± 2.3</v>
          </cell>
          <cell r="G6698" t="str">
            <v>49.7 ± 3.1</v>
          </cell>
          <cell r="H6698">
            <v>8.4798873999999996E-2</v>
          </cell>
        </row>
        <row r="6699">
          <cell r="B6699" t="str">
            <v>Wbp2</v>
          </cell>
          <cell r="C6699" t="str">
            <v>WW domain-binding protein 2</v>
          </cell>
          <cell r="D6699">
            <v>-8.4782836E-2</v>
          </cell>
          <cell r="E6699">
            <v>0.90750137099999995</v>
          </cell>
          <cell r="F6699" t="str">
            <v>136.5 ± 8.7</v>
          </cell>
          <cell r="G6699" t="str">
            <v>139.1 ± 17.9</v>
          </cell>
          <cell r="H6699">
            <v>8.4782836E-2</v>
          </cell>
        </row>
        <row r="6700">
          <cell r="B6700" t="str">
            <v>Mitd1</v>
          </cell>
          <cell r="C6700" t="str">
            <v>MIT domain-containing protein 1 isoform X2</v>
          </cell>
          <cell r="D6700">
            <v>8.4740101999999998E-2</v>
          </cell>
          <cell r="E6700">
            <v>0.95064156499999997</v>
          </cell>
          <cell r="F6700" t="str">
            <v>18.8 ± 2.3</v>
          </cell>
          <cell r="G6700" t="str">
            <v>21.4 ± 4.5</v>
          </cell>
          <cell r="H6700">
            <v>8.4740101999999998E-2</v>
          </cell>
        </row>
        <row r="6701">
          <cell r="B6701" t="str">
            <v>B4galt7</v>
          </cell>
          <cell r="C6701" t="str">
            <v>beta-1,4-galactosyltransferase 7 isoform 2</v>
          </cell>
          <cell r="D6701">
            <v>8.4716424999999998E-2</v>
          </cell>
          <cell r="E6701">
            <v>0.93807556700000005</v>
          </cell>
          <cell r="F6701" t="str">
            <v>14.1 ± 1.0</v>
          </cell>
          <cell r="G6701" t="str">
            <v>16.1 ± 1.1</v>
          </cell>
          <cell r="H6701">
            <v>8.4716424999999998E-2</v>
          </cell>
        </row>
        <row r="6702">
          <cell r="B6702" t="str">
            <v>Atp6v0a1</v>
          </cell>
          <cell r="C6702" t="str">
            <v>V-type proton ATPase 116 kDa subunit a isoform X7</v>
          </cell>
          <cell r="D6702">
            <v>-8.4703782000000005E-2</v>
          </cell>
          <cell r="E6702">
            <v>0.91171187600000003</v>
          </cell>
          <cell r="F6702" t="str">
            <v>27.0 ± 1.0</v>
          </cell>
          <cell r="G6702" t="str">
            <v>27.4 ± 2.7</v>
          </cell>
          <cell r="H6702">
            <v>8.4703782000000005E-2</v>
          </cell>
        </row>
        <row r="6703">
          <cell r="B6703" t="str">
            <v>Efcab2</v>
          </cell>
          <cell r="C6703" t="str">
            <v>EF-hand calcium-binding domain-containing protein 2</v>
          </cell>
          <cell r="D6703">
            <v>-8.4700848999999995E-2</v>
          </cell>
          <cell r="E6703">
            <v>0.97282939599999996</v>
          </cell>
          <cell r="F6703" t="str">
            <v>2.5 ± 1.1</v>
          </cell>
          <cell r="G6703" t="str">
            <v>2.6 ± 0.4</v>
          </cell>
          <cell r="H6703">
            <v>8.4700848999999995E-2</v>
          </cell>
        </row>
        <row r="6704">
          <cell r="B6704" t="str">
            <v>Slc39a13</v>
          </cell>
          <cell r="C6704" t="str">
            <v>zinc transporter ZIP13 isoform X7</v>
          </cell>
          <cell r="D6704">
            <v>-8.4689392000000002E-2</v>
          </cell>
          <cell r="E6704">
            <v>0.92019546399999996</v>
          </cell>
          <cell r="F6704" t="str">
            <v>27.0 ± 0.4</v>
          </cell>
          <cell r="G6704" t="str">
            <v>27.6 ± 2.7</v>
          </cell>
          <cell r="H6704">
            <v>8.4689392000000002E-2</v>
          </cell>
        </row>
        <row r="6705">
          <cell r="B6705" t="str">
            <v>Uhrf1</v>
          </cell>
          <cell r="C6705" t="str">
            <v>E3 ubiquitin-protein ligase UHRF1 isoform A</v>
          </cell>
          <cell r="D6705">
            <v>8.4646486000000007E-2</v>
          </cell>
          <cell r="E6705">
            <v>0.88963034500000004</v>
          </cell>
          <cell r="F6705" t="str">
            <v>131.7 ± 6.5</v>
          </cell>
          <cell r="G6705" t="str">
            <v>150.8 ± 6.6</v>
          </cell>
          <cell r="H6705">
            <v>8.4646486000000007E-2</v>
          </cell>
        </row>
        <row r="6706">
          <cell r="B6706" t="str">
            <v>Pip4k2b</v>
          </cell>
          <cell r="C6706" t="str">
            <v>phosphatidylinositol 5-phosphate 4-kinase type-2 beta</v>
          </cell>
          <cell r="D6706">
            <v>8.4601243000000007E-2</v>
          </cell>
          <cell r="E6706">
            <v>0.92362282900000003</v>
          </cell>
          <cell r="F6706" t="str">
            <v>17.0 ± 2.0</v>
          </cell>
          <cell r="G6706" t="str">
            <v>19.6 ± 1.2</v>
          </cell>
          <cell r="H6706">
            <v>8.4601243000000007E-2</v>
          </cell>
        </row>
        <row r="6707">
          <cell r="B6707" t="str">
            <v>Clta</v>
          </cell>
          <cell r="C6707" t="str">
            <v>clathrin light chain A isoform a</v>
          </cell>
          <cell r="D6707">
            <v>8.4580362000000006E-2</v>
          </cell>
          <cell r="E6707">
            <v>0.89346749400000003</v>
          </cell>
          <cell r="F6707" t="str">
            <v>163.3 ± 5.6</v>
          </cell>
          <cell r="G6707" t="str">
            <v>187.0 ± 10.9</v>
          </cell>
          <cell r="H6707">
            <v>8.4580362000000006E-2</v>
          </cell>
        </row>
        <row r="6708">
          <cell r="B6708" t="str">
            <v>Mkx</v>
          </cell>
          <cell r="C6708" t="str">
            <v>homeobox protein Mohawk</v>
          </cell>
          <cell r="D6708">
            <v>-8.4578904999999996E-2</v>
          </cell>
          <cell r="E6708">
            <v>0.96594203899999997</v>
          </cell>
          <cell r="F6708" t="str">
            <v>3.5 ± 0.8</v>
          </cell>
          <cell r="G6708" t="str">
            <v>3.6 ± 0.5</v>
          </cell>
          <cell r="H6708">
            <v>8.4578904999999996E-2</v>
          </cell>
        </row>
        <row r="6709">
          <cell r="B6709" t="str">
            <v>Ppp4r1l-ps</v>
          </cell>
          <cell r="C6709" t="str">
            <v>protein phosphatase 4, regulatory subunit 1-like, pseudogene</v>
          </cell>
          <cell r="D6709">
            <v>8.4546830000000003E-2</v>
          </cell>
          <cell r="E6709">
            <v>0.950884163</v>
          </cell>
          <cell r="F6709" t="str">
            <v>3.6 ± 0.6</v>
          </cell>
          <cell r="G6709" t="str">
            <v>4.1 ± 0.2</v>
          </cell>
          <cell r="H6709">
            <v>8.4546830000000003E-2</v>
          </cell>
        </row>
        <row r="6710">
          <cell r="B6710" t="str">
            <v>Slc33a1</v>
          </cell>
          <cell r="C6710" t="str">
            <v>acetyl-coenzyme A transporter 1 isoform 2</v>
          </cell>
          <cell r="D6710">
            <v>-8.4507235999999999E-2</v>
          </cell>
          <cell r="E6710">
            <v>0.89346749400000003</v>
          </cell>
          <cell r="F6710" t="str">
            <v>72.7 ± 4.2</v>
          </cell>
          <cell r="G6710" t="str">
            <v>72.9 ± 3.6</v>
          </cell>
          <cell r="H6710">
            <v>8.4507235999999999E-2</v>
          </cell>
        </row>
        <row r="6711">
          <cell r="B6711" t="str">
            <v>Uqcr11</v>
          </cell>
          <cell r="C6711" t="str">
            <v>cytochrome b-c1 complex subunit 10</v>
          </cell>
          <cell r="D6711">
            <v>-8.4490173000000002E-2</v>
          </cell>
          <cell r="E6711">
            <v>0.92362282900000003</v>
          </cell>
          <cell r="F6711" t="str">
            <v>346.6 ± 48.1</v>
          </cell>
          <cell r="G6711" t="str">
            <v>355.6 ± 32.8</v>
          </cell>
          <cell r="H6711">
            <v>8.4490173000000002E-2</v>
          </cell>
        </row>
        <row r="6712">
          <cell r="B6712" t="str">
            <v>Tmx3</v>
          </cell>
          <cell r="C6712" t="str">
            <v>protein disulfide-isomerase TMX3 precursor</v>
          </cell>
          <cell r="D6712">
            <v>8.4480148000000005E-2</v>
          </cell>
          <cell r="E6712">
            <v>0.92085975900000006</v>
          </cell>
          <cell r="F6712" t="str">
            <v>32.9 ± 3.3</v>
          </cell>
          <cell r="G6712" t="str">
            <v>37.7 ± 5.0</v>
          </cell>
          <cell r="H6712">
            <v>8.4480148000000005E-2</v>
          </cell>
        </row>
        <row r="6713">
          <cell r="B6713" t="str">
            <v>Slc20a1</v>
          </cell>
          <cell r="C6713" t="str">
            <v>sodium-dependent phosphate transporter 1 isoform 2</v>
          </cell>
          <cell r="D6713">
            <v>8.4480041000000006E-2</v>
          </cell>
          <cell r="E6713">
            <v>0.91815479799999999</v>
          </cell>
          <cell r="F6713" t="str">
            <v>20.1 ± 2.3</v>
          </cell>
          <cell r="G6713" t="str">
            <v>23.0 ± 2.0</v>
          </cell>
          <cell r="H6713">
            <v>8.4480041000000006E-2</v>
          </cell>
        </row>
        <row r="6714">
          <cell r="B6714" t="str">
            <v>Gstk1</v>
          </cell>
          <cell r="C6714" t="str">
            <v>glutathione S-transferase kappa 1</v>
          </cell>
          <cell r="D6714">
            <v>-8.4419796000000005E-2</v>
          </cell>
          <cell r="E6714">
            <v>0.96642601400000006</v>
          </cell>
          <cell r="F6714" t="str">
            <v>11.2 ± 1.9</v>
          </cell>
          <cell r="G6714" t="str">
            <v>11.5 ± 1.9</v>
          </cell>
          <cell r="H6714">
            <v>8.4419796000000005E-2</v>
          </cell>
        </row>
        <row r="6715">
          <cell r="B6715" t="str">
            <v>Mrpl36</v>
          </cell>
          <cell r="C6715" t="str">
            <v>39S ribosomal protein L36, mitochondrial</v>
          </cell>
          <cell r="D6715">
            <v>8.4364776000000002E-2</v>
          </cell>
          <cell r="E6715">
            <v>0.93807556700000005</v>
          </cell>
          <cell r="F6715" t="str">
            <v>38.6 ± 1.1</v>
          </cell>
          <cell r="G6715" t="str">
            <v>44.3 ± 5.3</v>
          </cell>
          <cell r="H6715">
            <v>8.4364776000000002E-2</v>
          </cell>
        </row>
        <row r="6716">
          <cell r="B6716" t="str">
            <v>AK010878</v>
          </cell>
          <cell r="C6716" t="str">
            <v>uncharacterized protein C14orf142 homolog</v>
          </cell>
          <cell r="D6716">
            <v>8.4341370999999998E-2</v>
          </cell>
          <cell r="E6716">
            <v>0.946772956</v>
          </cell>
          <cell r="F6716" t="str">
            <v>21.6 ± 1.1</v>
          </cell>
          <cell r="G6716" t="str">
            <v>24.8 ± 2.6</v>
          </cell>
          <cell r="H6716">
            <v>8.4341370999999998E-2</v>
          </cell>
        </row>
        <row r="6717">
          <cell r="B6717" t="str">
            <v>Ccdc97</v>
          </cell>
          <cell r="C6717" t="str">
            <v>coiled-coil domain-containing protein 97 isoform X3</v>
          </cell>
          <cell r="D6717">
            <v>-8.4320478000000004E-2</v>
          </cell>
          <cell r="E6717">
            <v>0.94907666000000002</v>
          </cell>
          <cell r="F6717" t="str">
            <v>8.2 ± 1.8</v>
          </cell>
          <cell r="G6717" t="str">
            <v>8.3 ± 0.2</v>
          </cell>
          <cell r="H6717">
            <v>8.4320478000000004E-2</v>
          </cell>
        </row>
        <row r="6718">
          <cell r="B6718" t="str">
            <v>Mrpl39</v>
          </cell>
          <cell r="C6718" t="str">
            <v>39S ribosomal protein L39, mitochondrial isoform X3</v>
          </cell>
          <cell r="D6718">
            <v>8.4320231999999995E-2</v>
          </cell>
          <cell r="E6718">
            <v>0.91123341899999999</v>
          </cell>
          <cell r="F6718" t="str">
            <v>30.3 ± 0.6</v>
          </cell>
          <cell r="G6718" t="str">
            <v>34.7 ± 0.8</v>
          </cell>
          <cell r="H6718">
            <v>8.4320231999999995E-2</v>
          </cell>
        </row>
        <row r="6719">
          <cell r="B6719" t="str">
            <v>Rabl6</v>
          </cell>
          <cell r="C6719" t="str">
            <v>rab-like protein 6 isoform X1</v>
          </cell>
          <cell r="D6719">
            <v>8.4259110999999998E-2</v>
          </cell>
          <cell r="E6719">
            <v>0.89201909999999995</v>
          </cell>
          <cell r="F6719" t="str">
            <v>58.1 ± 4.3</v>
          </cell>
          <cell r="G6719" t="str">
            <v>66.5 ± 0.9</v>
          </cell>
          <cell r="H6719">
            <v>8.4259110999999998E-2</v>
          </cell>
        </row>
        <row r="6720">
          <cell r="B6720" t="str">
            <v>Tigar</v>
          </cell>
          <cell r="C6720" t="str">
            <v>Trp53 induced glycolysis repulatory phosphatase</v>
          </cell>
          <cell r="D6720">
            <v>-8.4202724000000007E-2</v>
          </cell>
          <cell r="E6720">
            <v>0.94939723499999995</v>
          </cell>
          <cell r="F6720" t="str">
            <v>6.4 ± 0.5</v>
          </cell>
          <cell r="G6720" t="str">
            <v>6.5 ± 0.5</v>
          </cell>
          <cell r="H6720">
            <v>8.4202724000000007E-2</v>
          </cell>
        </row>
        <row r="6721">
          <cell r="B6721" t="str">
            <v>Hspbp1</v>
          </cell>
          <cell r="C6721" t="str">
            <v>hsp70-binding protein 1 isoform X1</v>
          </cell>
          <cell r="D6721">
            <v>-8.4160566000000006E-2</v>
          </cell>
          <cell r="E6721">
            <v>0.92085975900000006</v>
          </cell>
          <cell r="F6721" t="str">
            <v>42.3 ± 2.3</v>
          </cell>
          <cell r="G6721" t="str">
            <v>43.1 ± 5.2</v>
          </cell>
          <cell r="H6721">
            <v>8.4160566000000006E-2</v>
          </cell>
        </row>
        <row r="6722">
          <cell r="B6722" t="str">
            <v>Pola1</v>
          </cell>
          <cell r="C6722" t="str">
            <v>DNA polymerase alpha catalytic subunit isoform X1</v>
          </cell>
          <cell r="D6722">
            <v>8.4143816999999996E-2</v>
          </cell>
          <cell r="E6722">
            <v>0.89959682500000004</v>
          </cell>
          <cell r="F6722" t="str">
            <v>49.0 ± 5.3</v>
          </cell>
          <cell r="G6722" t="str">
            <v>55.9 ± 3.3</v>
          </cell>
          <cell r="H6722">
            <v>8.4143816999999996E-2</v>
          </cell>
        </row>
        <row r="6723">
          <cell r="B6723" t="str">
            <v>AI314180</v>
          </cell>
          <cell r="C6723" t="str">
            <v>proteasome-associated protein ECM29 homolog isoform X4</v>
          </cell>
          <cell r="D6723">
            <v>-8.4139979000000004E-2</v>
          </cell>
          <cell r="E6723">
            <v>0.89295557299999995</v>
          </cell>
          <cell r="F6723" t="str">
            <v>43.5 ± 5.0</v>
          </cell>
          <cell r="G6723" t="str">
            <v>44.2 ± 0.6</v>
          </cell>
          <cell r="H6723">
            <v>8.4139979000000004E-2</v>
          </cell>
        </row>
        <row r="6724">
          <cell r="B6724" t="str">
            <v>Synj1</v>
          </cell>
          <cell r="C6724" t="str">
            <v>synaptojanin-1 isoform a</v>
          </cell>
          <cell r="D6724">
            <v>-8.4100632999999994E-2</v>
          </cell>
          <cell r="E6724">
            <v>0.92085975900000006</v>
          </cell>
          <cell r="F6724" t="str">
            <v>9.8 ± 1.6</v>
          </cell>
          <cell r="G6724" t="str">
            <v>10.0 ± 0.6</v>
          </cell>
          <cell r="H6724">
            <v>8.4100632999999994E-2</v>
          </cell>
        </row>
        <row r="6725">
          <cell r="B6725" t="str">
            <v>Picalm</v>
          </cell>
          <cell r="C6725" t="str">
            <v>phosphatidylinositol-binding clathrin assembly protein isoform 4</v>
          </cell>
          <cell r="D6725">
            <v>8.4095719999999999E-2</v>
          </cell>
          <cell r="E6725">
            <v>0.89079097399999996</v>
          </cell>
          <cell r="F6725" t="str">
            <v>78.7 ± 6.0</v>
          </cell>
          <cell r="G6725" t="str">
            <v>90.0 ± 2.2</v>
          </cell>
          <cell r="H6725">
            <v>8.4095719999999999E-2</v>
          </cell>
        </row>
        <row r="6726">
          <cell r="B6726" t="str">
            <v>Zfand2b</v>
          </cell>
          <cell r="C6726" t="str">
            <v>AN1-type zinc finger protein 2B</v>
          </cell>
          <cell r="D6726">
            <v>-8.4079503999999999E-2</v>
          </cell>
          <cell r="E6726">
            <v>0.92807045899999996</v>
          </cell>
          <cell r="F6726" t="str">
            <v>38.2 ± 1.1</v>
          </cell>
          <cell r="G6726" t="str">
            <v>39.0 ± 3.1</v>
          </cell>
          <cell r="H6726">
            <v>8.4079503999999999E-2</v>
          </cell>
        </row>
        <row r="6727">
          <cell r="B6727" t="str">
            <v>Golga7</v>
          </cell>
          <cell r="C6727" t="str">
            <v>golgin subfamily A member 7 isoform X1</v>
          </cell>
          <cell r="D6727">
            <v>8.4063070000000004E-2</v>
          </cell>
          <cell r="E6727">
            <v>0.92331824600000001</v>
          </cell>
          <cell r="F6727" t="str">
            <v>41.8 ± 6.0</v>
          </cell>
          <cell r="G6727" t="str">
            <v>48.1 ± 2.7</v>
          </cell>
          <cell r="H6727">
            <v>8.4063070000000004E-2</v>
          </cell>
        </row>
        <row r="6728">
          <cell r="B6728" t="str">
            <v>Mmp24</v>
          </cell>
          <cell r="C6728" t="str">
            <v>matrix metalloproteinase-24 preproprotein</v>
          </cell>
          <cell r="D6728">
            <v>-8.4062419999999999E-2</v>
          </cell>
          <cell r="E6728">
            <v>0.94084331099999996</v>
          </cell>
          <cell r="F6728" t="str">
            <v>7.4 ± 1.2</v>
          </cell>
          <cell r="G6728" t="str">
            <v>7.5 ± 0.6</v>
          </cell>
          <cell r="H6728">
            <v>8.4062419999999999E-2</v>
          </cell>
        </row>
        <row r="6729">
          <cell r="B6729" t="str">
            <v>Wrb</v>
          </cell>
          <cell r="C6729" t="str">
            <v>tail-anchored protein insertion receptor WRB</v>
          </cell>
          <cell r="D6729">
            <v>8.4054400000000001E-2</v>
          </cell>
          <cell r="E6729">
            <v>0.919784669</v>
          </cell>
          <cell r="F6729" t="str">
            <v>29.1 ± 2.9</v>
          </cell>
          <cell r="G6729" t="str">
            <v>33.3 ± 1.9</v>
          </cell>
          <cell r="H6729">
            <v>8.4054400000000001E-2</v>
          </cell>
        </row>
        <row r="6730">
          <cell r="B6730" t="str">
            <v>Galnt11</v>
          </cell>
          <cell r="C6730" t="str">
            <v>polypeptide N-acetylgalactosaminyltransferase 11 isoform X1</v>
          </cell>
          <cell r="D6730">
            <v>-8.4007358000000004E-2</v>
          </cell>
          <cell r="E6730">
            <v>0.95009380799999998</v>
          </cell>
          <cell r="F6730" t="str">
            <v>8.7 ± 0.9</v>
          </cell>
          <cell r="G6730" t="str">
            <v>9.0 ± 0.8</v>
          </cell>
          <cell r="H6730">
            <v>8.4007358000000004E-2</v>
          </cell>
        </row>
        <row r="6731">
          <cell r="B6731" t="str">
            <v>AA465934</v>
          </cell>
          <cell r="C6731" t="str">
            <v>expressed sequence AA465934</v>
          </cell>
          <cell r="D6731">
            <v>-8.4005049999999998E-2</v>
          </cell>
          <cell r="E6731">
            <v>0.96397878100000001</v>
          </cell>
          <cell r="F6731" t="str">
            <v>28.5 ± 3.3</v>
          </cell>
          <cell r="G6731" t="str">
            <v>29.1 ± 5.3</v>
          </cell>
          <cell r="H6731">
            <v>8.4005049999999998E-2</v>
          </cell>
        </row>
        <row r="6732">
          <cell r="B6732" t="str">
            <v>Kat7</v>
          </cell>
          <cell r="C6732" t="str">
            <v>histone acetyltransferase KAT7 isoform X4</v>
          </cell>
          <cell r="D6732">
            <v>8.3998165E-2</v>
          </cell>
          <cell r="E6732">
            <v>0.91945675199999999</v>
          </cell>
          <cell r="F6732" t="str">
            <v>54.3 ± 6.3</v>
          </cell>
          <cell r="G6732" t="str">
            <v>62.6 ± 2.9</v>
          </cell>
          <cell r="H6732">
            <v>8.3998165E-2</v>
          </cell>
        </row>
        <row r="6733">
          <cell r="B6733" t="str">
            <v>Pxmp2</v>
          </cell>
          <cell r="C6733" t="str">
            <v>peroxisomal membrane protein 2 isoform X1</v>
          </cell>
          <cell r="D6733">
            <v>8.3875941999999995E-2</v>
          </cell>
          <cell r="E6733">
            <v>0.96653118500000001</v>
          </cell>
          <cell r="F6733" t="str">
            <v>6.1 ± 1.2</v>
          </cell>
          <cell r="G6733" t="str">
            <v>6.9 ± 0.4</v>
          </cell>
          <cell r="H6733">
            <v>8.3875941999999995E-2</v>
          </cell>
        </row>
        <row r="6734">
          <cell r="B6734" t="str">
            <v>Dedd</v>
          </cell>
          <cell r="C6734" t="str">
            <v>death effector domain-containing protein isoform X1</v>
          </cell>
          <cell r="D6734">
            <v>-8.3852102999999997E-2</v>
          </cell>
          <cell r="E6734">
            <v>0.91815479799999999</v>
          </cell>
          <cell r="F6734" t="str">
            <v>35.1 ± 3.1</v>
          </cell>
          <cell r="G6734" t="str">
            <v>35.5 ± 2.1</v>
          </cell>
          <cell r="H6734">
            <v>8.3852102999999997E-2</v>
          </cell>
        </row>
        <row r="6735">
          <cell r="B6735" t="str">
            <v>Fastk</v>
          </cell>
          <cell r="C6735" t="str">
            <v>fas-activated serine/threonine kinase</v>
          </cell>
          <cell r="D6735">
            <v>8.3778090999999999E-2</v>
          </cell>
          <cell r="E6735">
            <v>0.91486817099999995</v>
          </cell>
          <cell r="F6735" t="str">
            <v>58.1 ± 4.4</v>
          </cell>
          <cell r="G6735" t="str">
            <v>66.5 ± 7.6</v>
          </cell>
          <cell r="H6735">
            <v>8.3778090999999999E-2</v>
          </cell>
        </row>
        <row r="6736">
          <cell r="B6736" t="str">
            <v>Itgav</v>
          </cell>
          <cell r="C6736" t="str">
            <v>integrin alpha-V precursor</v>
          </cell>
          <cell r="D6736">
            <v>8.3771751000000005E-2</v>
          </cell>
          <cell r="E6736">
            <v>0.91263982099999996</v>
          </cell>
          <cell r="F6736" t="str">
            <v>41.0 ± 8.7</v>
          </cell>
          <cell r="G6736" t="str">
            <v>46.6 ± 1.2</v>
          </cell>
          <cell r="H6736">
            <v>8.3771751000000005E-2</v>
          </cell>
        </row>
        <row r="6737">
          <cell r="B6737" t="str">
            <v>Casc4</v>
          </cell>
          <cell r="C6737" t="str">
            <v>protein CASC4 isoform 5</v>
          </cell>
          <cell r="D6737">
            <v>8.3762719999999999E-2</v>
          </cell>
          <cell r="E6737">
            <v>0.89959682500000004</v>
          </cell>
          <cell r="F6737" t="str">
            <v>38.4 ± 3.7</v>
          </cell>
          <cell r="G6737" t="str">
            <v>44.1 ± 0.7</v>
          </cell>
          <cell r="H6737">
            <v>8.3762719999999999E-2</v>
          </cell>
        </row>
        <row r="6738">
          <cell r="B6738" t="str">
            <v>Nxpe3</v>
          </cell>
          <cell r="C6738" t="str">
            <v>NXPE family member 3 isoform X1</v>
          </cell>
          <cell r="D6738">
            <v>8.3741755000000001E-2</v>
          </cell>
          <cell r="E6738">
            <v>0.94916952600000004</v>
          </cell>
          <cell r="F6738" t="str">
            <v>3.8 ± 0.8</v>
          </cell>
          <cell r="G6738" t="str">
            <v>4.4 ± 0.5</v>
          </cell>
          <cell r="H6738">
            <v>8.3741755000000001E-2</v>
          </cell>
        </row>
        <row r="6739">
          <cell r="B6739" t="str">
            <v>9230102O04Rik</v>
          </cell>
          <cell r="C6739" t="str">
            <v>RIKEN cDNA 9230102O04 gene</v>
          </cell>
          <cell r="D6739">
            <v>8.3735794000000002E-2</v>
          </cell>
          <cell r="E6739">
            <v>0.95156839599999998</v>
          </cell>
          <cell r="F6739" t="str">
            <v>28.1 ± 3.2</v>
          </cell>
          <cell r="G6739" t="str">
            <v>32.0 ± 4.8</v>
          </cell>
          <cell r="H6739">
            <v>8.3735794000000002E-2</v>
          </cell>
        </row>
        <row r="6740">
          <cell r="B6740" t="str">
            <v>Ttc19</v>
          </cell>
          <cell r="C6740" t="str">
            <v>tetratricopeptide repeat protein 19, mitochondrial isoform X1</v>
          </cell>
          <cell r="D6740">
            <v>8.3732809000000005E-2</v>
          </cell>
          <cell r="E6740">
            <v>0.93460753299999999</v>
          </cell>
          <cell r="F6740" t="str">
            <v>10.3 ± 1.1</v>
          </cell>
          <cell r="G6740" t="str">
            <v>11.8 ± 0.8</v>
          </cell>
          <cell r="H6740">
            <v>8.3732809000000005E-2</v>
          </cell>
        </row>
        <row r="6741">
          <cell r="B6741" t="str">
            <v>Cacnb4</v>
          </cell>
          <cell r="C6741" t="str">
            <v>voltage-dependent L-type calcium channel subunit beta-4 isoform X2</v>
          </cell>
          <cell r="D6741">
            <v>8.3723474000000006E-2</v>
          </cell>
          <cell r="E6741">
            <v>0.97646290499999999</v>
          </cell>
          <cell r="F6741" t="str">
            <v>0.9 ± 0.3</v>
          </cell>
          <cell r="G6741" t="str">
            <v>1.0 ± 0.5</v>
          </cell>
          <cell r="H6741">
            <v>8.3723474000000006E-2</v>
          </cell>
        </row>
        <row r="6742">
          <cell r="B6742" t="str">
            <v>Banp</v>
          </cell>
          <cell r="C6742" t="str">
            <v>protein BANP isoform X1</v>
          </cell>
          <cell r="D6742">
            <v>-8.3720346000000001E-2</v>
          </cell>
          <cell r="E6742">
            <v>0.92085975900000006</v>
          </cell>
          <cell r="F6742" t="str">
            <v>35.0 ± 5.4</v>
          </cell>
          <cell r="G6742" t="str">
            <v>34.9 ± 4.3</v>
          </cell>
          <cell r="H6742">
            <v>8.3720346000000001E-2</v>
          </cell>
        </row>
        <row r="6743">
          <cell r="B6743" t="str">
            <v>Isca1</v>
          </cell>
          <cell r="C6743" t="str">
            <v>iron-sulfur cluster assembly 1 homolog, mitochondrial precursor</v>
          </cell>
          <cell r="D6743">
            <v>-8.3690680000000003E-2</v>
          </cell>
          <cell r="E6743">
            <v>0.93078846100000001</v>
          </cell>
          <cell r="F6743" t="str">
            <v>25.4 ± 2.0</v>
          </cell>
          <cell r="G6743" t="str">
            <v>25.9 ± 2.6</v>
          </cell>
          <cell r="H6743">
            <v>8.3690680000000003E-2</v>
          </cell>
        </row>
        <row r="6744">
          <cell r="B6744" t="str">
            <v>Zc4h2</v>
          </cell>
          <cell r="C6744" t="str">
            <v>zinc finger C4H2 domain-containing protein isoform X1</v>
          </cell>
          <cell r="D6744">
            <v>8.3684708999999996E-2</v>
          </cell>
          <cell r="E6744">
            <v>0.96118602099999995</v>
          </cell>
          <cell r="F6744" t="str">
            <v>4.2 ± 0.5</v>
          </cell>
          <cell r="G6744" t="str">
            <v>4.8 ± 0.1</v>
          </cell>
          <cell r="H6744">
            <v>8.3684708999999996E-2</v>
          </cell>
        </row>
        <row r="6745">
          <cell r="B6745" t="str">
            <v>Mphosph10</v>
          </cell>
          <cell r="C6745" t="str">
            <v>U3 small nucleolar ribonucleoprotein protein MPP10</v>
          </cell>
          <cell r="D6745">
            <v>8.3681772000000001E-2</v>
          </cell>
          <cell r="E6745">
            <v>0.94084331099999996</v>
          </cell>
          <cell r="F6745" t="str">
            <v>19.6 ± 2.6</v>
          </cell>
          <cell r="G6745" t="str">
            <v>22.5 ± 2.1</v>
          </cell>
          <cell r="H6745">
            <v>8.3681772000000001E-2</v>
          </cell>
        </row>
        <row r="6746">
          <cell r="B6746" t="str">
            <v>2410016O06Rik</v>
          </cell>
          <cell r="C6746" t="str">
            <v>bifunctional lysine-specific demethylase and histidyl-hydroxylase NO66</v>
          </cell>
          <cell r="D6746">
            <v>8.3602503999999994E-2</v>
          </cell>
          <cell r="E6746">
            <v>0.93227715600000005</v>
          </cell>
          <cell r="F6746" t="str">
            <v>29.4 ± 4.0</v>
          </cell>
          <cell r="G6746" t="str">
            <v>33.9 ± 1.8</v>
          </cell>
          <cell r="H6746">
            <v>8.3602503999999994E-2</v>
          </cell>
        </row>
        <row r="6747">
          <cell r="B6747" t="str">
            <v>Mybl1</v>
          </cell>
          <cell r="C6747" t="str">
            <v>myb-related protein A isoform X3</v>
          </cell>
          <cell r="D6747">
            <v>8.3593173000000007E-2</v>
          </cell>
          <cell r="E6747">
            <v>0.93460753299999999</v>
          </cell>
          <cell r="F6747" t="str">
            <v>9.8 ± 1.6</v>
          </cell>
          <cell r="G6747" t="str">
            <v>11.2 ± 1.2</v>
          </cell>
          <cell r="H6747">
            <v>8.3593173000000007E-2</v>
          </cell>
        </row>
        <row r="6748">
          <cell r="B6748" t="str">
            <v>Fbxl19</v>
          </cell>
          <cell r="C6748" t="str">
            <v>F-box/LRR-repeat protein 19 isoform X5</v>
          </cell>
          <cell r="D6748">
            <v>-8.3580462999999994E-2</v>
          </cell>
          <cell r="E6748">
            <v>0.91598000099999999</v>
          </cell>
          <cell r="F6748" t="str">
            <v>37.4 ± 3.4</v>
          </cell>
          <cell r="G6748" t="str">
            <v>38.1 ± 4.5</v>
          </cell>
          <cell r="H6748">
            <v>8.3580462999999994E-2</v>
          </cell>
        </row>
        <row r="6749">
          <cell r="B6749" t="str">
            <v>Snap47</v>
          </cell>
          <cell r="C6749" t="str">
            <v>synaptosomal-associated protein 47</v>
          </cell>
          <cell r="D6749">
            <v>8.3574079999999995E-2</v>
          </cell>
          <cell r="E6749">
            <v>0.91516680900000003</v>
          </cell>
          <cell r="F6749" t="str">
            <v>70.7 ± 11.4</v>
          </cell>
          <cell r="G6749" t="str">
            <v>80.6 ± 9.2</v>
          </cell>
          <cell r="H6749">
            <v>8.3574079999999995E-2</v>
          </cell>
        </row>
        <row r="6750">
          <cell r="B6750" t="str">
            <v>Thrap3</v>
          </cell>
          <cell r="C6750" t="str">
            <v>thyroid hormone receptor-associated protein 3</v>
          </cell>
          <cell r="D6750">
            <v>8.3501018999999996E-2</v>
          </cell>
          <cell r="E6750">
            <v>0.90532003999999999</v>
          </cell>
          <cell r="F6750" t="str">
            <v>53.9 ± 8.4</v>
          </cell>
          <cell r="G6750" t="str">
            <v>61.4 ± 4.3</v>
          </cell>
          <cell r="H6750">
            <v>8.3501018999999996E-2</v>
          </cell>
        </row>
        <row r="6751">
          <cell r="B6751" t="str">
            <v>Arhgef28</v>
          </cell>
          <cell r="C6751" t="str">
            <v>rho guanine nucleotide exchange factor 28 isoform X4</v>
          </cell>
          <cell r="D6751">
            <v>8.3407475999999994E-2</v>
          </cell>
          <cell r="E6751">
            <v>0.90883071699999995</v>
          </cell>
          <cell r="F6751" t="str">
            <v>22.2 ± 2.4</v>
          </cell>
          <cell r="G6751" t="str">
            <v>25.3 ± 2.1</v>
          </cell>
          <cell r="H6751">
            <v>8.3407475999999994E-2</v>
          </cell>
        </row>
        <row r="6752">
          <cell r="B6752" t="str">
            <v>Rundc3b</v>
          </cell>
          <cell r="C6752" t="str">
            <v>RUN domain-containing protein 3B isoform X3</v>
          </cell>
          <cell r="D6752">
            <v>-8.3379412999999999E-2</v>
          </cell>
          <cell r="E6752">
            <v>0.95467989399999997</v>
          </cell>
          <cell r="F6752" t="str">
            <v>4.3 ± 0.9</v>
          </cell>
          <cell r="G6752" t="str">
            <v>4.3 ± 0.3</v>
          </cell>
          <cell r="H6752">
            <v>8.3379412999999999E-2</v>
          </cell>
        </row>
        <row r="6753">
          <cell r="B6753" t="str">
            <v>Ccdc71l</v>
          </cell>
          <cell r="C6753" t="str">
            <v>coiled-coil domain-containing protein 71L</v>
          </cell>
          <cell r="D6753">
            <v>-8.3369105999999998E-2</v>
          </cell>
          <cell r="E6753">
            <v>0.95064156499999997</v>
          </cell>
          <cell r="F6753" t="str">
            <v>15.9 ± 4.4</v>
          </cell>
          <cell r="G6753" t="str">
            <v>16.3 ± 2.0</v>
          </cell>
          <cell r="H6753">
            <v>8.3369105999999998E-2</v>
          </cell>
        </row>
        <row r="6754">
          <cell r="B6754" t="str">
            <v>Zfat</v>
          </cell>
          <cell r="C6754" t="str">
            <v>zinc finger protein ZFAT isoform X3</v>
          </cell>
          <cell r="D6754">
            <v>8.3342363000000003E-2</v>
          </cell>
          <cell r="E6754">
            <v>0.93460753299999999</v>
          </cell>
          <cell r="F6754" t="str">
            <v>8.7 ± 1.6</v>
          </cell>
          <cell r="G6754" t="str">
            <v>9.8 ± 0.5</v>
          </cell>
          <cell r="H6754">
            <v>8.3342363000000003E-2</v>
          </cell>
        </row>
        <row r="6755">
          <cell r="B6755" t="str">
            <v>Dmd</v>
          </cell>
          <cell r="C6755" t="str">
            <v>dystrophin isoform X9</v>
          </cell>
          <cell r="D6755">
            <v>8.3321941999999996E-2</v>
          </cell>
          <cell r="E6755">
            <v>0.92085975900000006</v>
          </cell>
          <cell r="F6755" t="str">
            <v>20.1 ± 1.9</v>
          </cell>
          <cell r="G6755" t="str">
            <v>23.0 ± 2.7</v>
          </cell>
          <cell r="H6755">
            <v>8.3321941999999996E-2</v>
          </cell>
        </row>
        <row r="6756">
          <cell r="B6756" t="str">
            <v>Akt3</v>
          </cell>
          <cell r="C6756" t="str">
            <v>RAC-gamma serine/threonine-protein kinase</v>
          </cell>
          <cell r="D6756">
            <v>-8.3306136000000003E-2</v>
          </cell>
          <cell r="E6756">
            <v>0.91096534399999995</v>
          </cell>
          <cell r="F6756" t="str">
            <v>48.7 ± 8.4</v>
          </cell>
          <cell r="G6756" t="str">
            <v>49.4 ± 3.0</v>
          </cell>
          <cell r="H6756">
            <v>8.3306136000000003E-2</v>
          </cell>
        </row>
        <row r="6757">
          <cell r="B6757" t="str">
            <v>Mgea5</v>
          </cell>
          <cell r="C6757" t="str">
            <v>protein O-GlcNAcase isoform X1</v>
          </cell>
          <cell r="D6757">
            <v>8.3293634000000005E-2</v>
          </cell>
          <cell r="E6757">
            <v>0.90785883199999995</v>
          </cell>
          <cell r="F6757" t="str">
            <v>103.7 ± 17.4</v>
          </cell>
          <cell r="G6757" t="str">
            <v>118.1 ± 11.2</v>
          </cell>
          <cell r="H6757">
            <v>8.3293634000000005E-2</v>
          </cell>
        </row>
        <row r="6758">
          <cell r="B6758" t="str">
            <v>Malsu1</v>
          </cell>
          <cell r="C6758" t="str">
            <v>mitochondrial assembly of ribosomal large subunit protein 1 isoform X4</v>
          </cell>
          <cell r="D6758">
            <v>8.3282086000000005E-2</v>
          </cell>
          <cell r="E6758">
            <v>0.96118602099999995</v>
          </cell>
          <cell r="F6758" t="str">
            <v>21.3 ± 2.0</v>
          </cell>
          <cell r="G6758" t="str">
            <v>24.4 ± 2.0</v>
          </cell>
          <cell r="H6758">
            <v>8.3282086000000005E-2</v>
          </cell>
        </row>
        <row r="6759">
          <cell r="B6759" t="str">
            <v>Gemin8</v>
          </cell>
          <cell r="C6759" t="str">
            <v>gem-associated protein 8 isoform 1</v>
          </cell>
          <cell r="D6759">
            <v>-8.3279503000000005E-2</v>
          </cell>
          <cell r="E6759">
            <v>0.96118602099999995</v>
          </cell>
          <cell r="F6759" t="str">
            <v>4.7 ± 0.4</v>
          </cell>
          <cell r="G6759" t="str">
            <v>4.8 ± 0.4</v>
          </cell>
          <cell r="H6759">
            <v>8.3279503000000005E-2</v>
          </cell>
        </row>
        <row r="6760">
          <cell r="B6760" t="str">
            <v>Mal</v>
          </cell>
          <cell r="C6760" t="str">
            <v>myelin and lymphocyte protein isoform 2</v>
          </cell>
          <cell r="D6760">
            <v>8.3273104000000001E-2</v>
          </cell>
          <cell r="E6760">
            <v>0.90468757399999999</v>
          </cell>
          <cell r="F6760" t="str">
            <v>725.7 ± 41.3</v>
          </cell>
          <cell r="G6760" t="str">
            <v>829.5 ± 74.5</v>
          </cell>
          <cell r="H6760">
            <v>8.3273104000000001E-2</v>
          </cell>
        </row>
        <row r="6761">
          <cell r="B6761" t="str">
            <v>Chchd10</v>
          </cell>
          <cell r="C6761" t="str">
            <v>coiled-coil-helix-coiled-coil-helix domain-containing protein 10, mitochondrial isoform X1</v>
          </cell>
          <cell r="D6761">
            <v>8.3268376000000005E-2</v>
          </cell>
          <cell r="E6761">
            <v>0.97023991300000001</v>
          </cell>
          <cell r="F6761" t="str">
            <v>85.4 ± 38.1</v>
          </cell>
          <cell r="G6761" t="str">
            <v>99.6 ± 33.0</v>
          </cell>
          <cell r="H6761">
            <v>8.3268376000000005E-2</v>
          </cell>
        </row>
        <row r="6762">
          <cell r="B6762" t="str">
            <v>Bace1</v>
          </cell>
          <cell r="C6762" t="str">
            <v>beta-secretase 1 isoform X2</v>
          </cell>
          <cell r="D6762">
            <v>-8.3259744999999996E-2</v>
          </cell>
          <cell r="E6762">
            <v>0.91630260100000005</v>
          </cell>
          <cell r="F6762" t="str">
            <v>24.5 ± 3.7</v>
          </cell>
          <cell r="G6762" t="str">
            <v>24.8 ± 0.7</v>
          </cell>
          <cell r="H6762">
            <v>8.3259744999999996E-2</v>
          </cell>
        </row>
        <row r="6763">
          <cell r="B6763" t="str">
            <v>Snx32</v>
          </cell>
          <cell r="C6763" t="str">
            <v>sorting nexin-32</v>
          </cell>
          <cell r="D6763">
            <v>-8.3237601999999994E-2</v>
          </cell>
          <cell r="E6763">
            <v>0.96338201199999995</v>
          </cell>
          <cell r="F6763" t="str">
            <v>6.9 ± 0.2</v>
          </cell>
          <cell r="G6763" t="str">
            <v>7.0 ± 1.3</v>
          </cell>
          <cell r="H6763">
            <v>8.3237601999999994E-2</v>
          </cell>
        </row>
        <row r="6764">
          <cell r="B6764" t="str">
            <v>Tbx3</v>
          </cell>
          <cell r="C6764" t="str">
            <v>T-box transcription factor TBX3 isoform X1</v>
          </cell>
          <cell r="D6764">
            <v>-8.3223461999999998E-2</v>
          </cell>
          <cell r="E6764">
            <v>0.95456893899999995</v>
          </cell>
          <cell r="F6764" t="str">
            <v>6.1 ± 1.9</v>
          </cell>
          <cell r="G6764" t="str">
            <v>6.2 ± 1.2</v>
          </cell>
          <cell r="H6764">
            <v>8.3223461999999998E-2</v>
          </cell>
        </row>
        <row r="6765">
          <cell r="B6765" t="str">
            <v>Adi1</v>
          </cell>
          <cell r="C6765" t="str">
            <v>1,2-dihydroxy-3-keto-5-methylthiopentene dioxygenase</v>
          </cell>
          <cell r="D6765">
            <v>8.3186571000000001E-2</v>
          </cell>
          <cell r="E6765">
            <v>0.93798873100000002</v>
          </cell>
          <cell r="F6765" t="str">
            <v>20.3 ± 0.4</v>
          </cell>
          <cell r="G6765" t="str">
            <v>23.2 ± 1.4</v>
          </cell>
          <cell r="H6765">
            <v>8.3186571000000001E-2</v>
          </cell>
        </row>
        <row r="6766">
          <cell r="B6766" t="str">
            <v>Six5</v>
          </cell>
          <cell r="C6766" t="str">
            <v>homeobox protein SIX5 isoform X1</v>
          </cell>
          <cell r="D6766">
            <v>-8.3169980000000004E-2</v>
          </cell>
          <cell r="E6766">
            <v>0.94897206099999998</v>
          </cell>
          <cell r="F6766" t="str">
            <v>8.6 ± 0.5</v>
          </cell>
          <cell r="G6766" t="str">
            <v>8.8 ± 1.4</v>
          </cell>
          <cell r="H6766">
            <v>8.3169980000000004E-2</v>
          </cell>
        </row>
        <row r="6767">
          <cell r="B6767" t="str">
            <v>Mfap3</v>
          </cell>
          <cell r="C6767" t="str">
            <v>microfibril-associated glycoprotein 3 isoform X2</v>
          </cell>
          <cell r="D6767">
            <v>8.3165915000000007E-2</v>
          </cell>
          <cell r="E6767">
            <v>0.90066774199999999</v>
          </cell>
          <cell r="F6767" t="str">
            <v>34.7 ± 3.3</v>
          </cell>
          <cell r="G6767" t="str">
            <v>39.6 ± 3.1</v>
          </cell>
          <cell r="H6767">
            <v>8.3165915000000007E-2</v>
          </cell>
        </row>
        <row r="6768">
          <cell r="B6768" t="str">
            <v>Papola</v>
          </cell>
          <cell r="C6768" t="str">
            <v>poly(A) polymerase alpha</v>
          </cell>
          <cell r="D6768">
            <v>8.3092810000000003E-2</v>
          </cell>
          <cell r="E6768">
            <v>0.89018829899999996</v>
          </cell>
          <cell r="F6768" t="str">
            <v>103.9 ± 2.8</v>
          </cell>
          <cell r="G6768" t="str">
            <v>118.9 ± 2.1</v>
          </cell>
          <cell r="H6768">
            <v>8.3092810000000003E-2</v>
          </cell>
        </row>
        <row r="6769">
          <cell r="B6769" t="str">
            <v>Zfp707</v>
          </cell>
          <cell r="C6769" t="str">
            <v>zinc finger protein 707 isoform X1</v>
          </cell>
          <cell r="D6769">
            <v>-8.3077007999999994E-2</v>
          </cell>
          <cell r="E6769">
            <v>0.94602472900000001</v>
          </cell>
          <cell r="F6769" t="str">
            <v>18.1 ± 2.1</v>
          </cell>
          <cell r="G6769" t="str">
            <v>18.4 ± 1.2</v>
          </cell>
          <cell r="H6769">
            <v>8.3077007999999994E-2</v>
          </cell>
        </row>
        <row r="6770">
          <cell r="B6770" t="str">
            <v>Hnrnpul1</v>
          </cell>
          <cell r="C6770" t="str">
            <v>heterogeneous nuclear ribonucleoprotein U-like protein 1 isoform 2</v>
          </cell>
          <cell r="D6770">
            <v>8.3070722999999999E-2</v>
          </cell>
          <cell r="E6770">
            <v>0.89018829899999996</v>
          </cell>
          <cell r="F6770" t="str">
            <v>122.9 ± 6.9</v>
          </cell>
          <cell r="G6770" t="str">
            <v>140.5 ± 7.2</v>
          </cell>
          <cell r="H6770">
            <v>8.3070722999999999E-2</v>
          </cell>
        </row>
        <row r="6771">
          <cell r="B6771" t="str">
            <v>Pmpca</v>
          </cell>
          <cell r="C6771" t="str">
            <v>mitochondrial-processing peptidase subunit alpha isoform X1</v>
          </cell>
          <cell r="D6771">
            <v>8.3069907999999998E-2</v>
          </cell>
          <cell r="E6771">
            <v>0.89586542199999997</v>
          </cell>
          <cell r="F6771" t="str">
            <v>60.7 ± 6.5</v>
          </cell>
          <cell r="G6771" t="str">
            <v>69.3 ± 3.7</v>
          </cell>
          <cell r="H6771">
            <v>8.3069907999999998E-2</v>
          </cell>
        </row>
        <row r="6772">
          <cell r="B6772" t="str">
            <v>Tnpo3</v>
          </cell>
          <cell r="C6772" t="str">
            <v>transportin-3</v>
          </cell>
          <cell r="D6772">
            <v>-8.3032542000000001E-2</v>
          </cell>
          <cell r="E6772">
            <v>0.91815479799999999</v>
          </cell>
          <cell r="F6772" t="str">
            <v>75.9 ± 6.0</v>
          </cell>
          <cell r="G6772" t="str">
            <v>77.2 ± 13.1</v>
          </cell>
          <cell r="H6772">
            <v>8.3032542000000001E-2</v>
          </cell>
        </row>
        <row r="6773">
          <cell r="B6773" t="str">
            <v>Bccip</v>
          </cell>
          <cell r="C6773" t="str">
            <v>BRCA2 and CDKN1A-interacting protein</v>
          </cell>
          <cell r="D6773">
            <v>8.2988558000000004E-2</v>
          </cell>
          <cell r="E6773">
            <v>0.93417866400000005</v>
          </cell>
          <cell r="F6773" t="str">
            <v>28.7 ± 0.5</v>
          </cell>
          <cell r="G6773" t="str">
            <v>32.9 ± 0.8</v>
          </cell>
          <cell r="H6773">
            <v>8.2988558000000004E-2</v>
          </cell>
        </row>
        <row r="6774">
          <cell r="B6774" t="str">
            <v>Zfp277</v>
          </cell>
          <cell r="C6774" t="str">
            <v>zinc finger protein 277 isoform 2</v>
          </cell>
          <cell r="D6774">
            <v>8.2983477E-2</v>
          </cell>
          <cell r="E6774">
            <v>0.93460753299999999</v>
          </cell>
          <cell r="F6774" t="str">
            <v>36.1 ± 5.9</v>
          </cell>
          <cell r="G6774" t="str">
            <v>41.5 ± 1.0</v>
          </cell>
          <cell r="H6774">
            <v>8.2983477E-2</v>
          </cell>
        </row>
        <row r="6775">
          <cell r="B6775" t="str">
            <v>Pigyl</v>
          </cell>
          <cell r="C6775" t="str">
            <v>phosphatidylinositol N-acetylglucosaminyltransferase subunit Y precursor</v>
          </cell>
          <cell r="D6775">
            <v>-8.2961221000000002E-2</v>
          </cell>
          <cell r="E6775">
            <v>0.94939723499999995</v>
          </cell>
          <cell r="F6775" t="str">
            <v>38.1 ± 2.3</v>
          </cell>
          <cell r="G6775" t="str">
            <v>38.9 ± 6.3</v>
          </cell>
          <cell r="H6775">
            <v>8.2961221000000002E-2</v>
          </cell>
        </row>
        <row r="6776">
          <cell r="B6776" t="str">
            <v>Hsph1</v>
          </cell>
          <cell r="C6776" t="str">
            <v>heat shock protein 105 kDa</v>
          </cell>
          <cell r="D6776">
            <v>8.2939083999999996E-2</v>
          </cell>
          <cell r="E6776">
            <v>0.93515596199999995</v>
          </cell>
          <cell r="F6776" t="str">
            <v>32.3 ± 4.2</v>
          </cell>
          <cell r="G6776" t="str">
            <v>36.9 ± 7.0</v>
          </cell>
          <cell r="H6776">
            <v>8.2939083999999996E-2</v>
          </cell>
        </row>
        <row r="6777">
          <cell r="B6777" t="str">
            <v>Pxn</v>
          </cell>
          <cell r="C6777" t="str">
            <v>paxillin isoform X3</v>
          </cell>
          <cell r="D6777">
            <v>-8.2887094999999994E-2</v>
          </cell>
          <cell r="E6777">
            <v>0.92113836699999996</v>
          </cell>
          <cell r="F6777" t="str">
            <v>100.8 ± 17.1</v>
          </cell>
          <cell r="G6777" t="str">
            <v>102.6 ± 17.4</v>
          </cell>
          <cell r="H6777">
            <v>8.2887094999999994E-2</v>
          </cell>
        </row>
        <row r="6778">
          <cell r="B6778" t="str">
            <v>Pttg1ip</v>
          </cell>
          <cell r="C6778" t="str">
            <v>pituitary tumor-transforming gene 1 protein-interacting protein isoform X1</v>
          </cell>
          <cell r="D6778">
            <v>-8.2866475999999994E-2</v>
          </cell>
          <cell r="E6778">
            <v>0.91168747999999999</v>
          </cell>
          <cell r="F6778" t="str">
            <v>236.3 ± 19.8</v>
          </cell>
          <cell r="G6778" t="str">
            <v>242.2 ± 15.2</v>
          </cell>
          <cell r="H6778">
            <v>8.2866475999999994E-2</v>
          </cell>
        </row>
        <row r="6779">
          <cell r="B6779" t="str">
            <v>Zfp148</v>
          </cell>
          <cell r="C6779" t="str">
            <v>zinc finger protein 148 isoform X2</v>
          </cell>
          <cell r="D6779">
            <v>8.2849309999999995E-2</v>
          </cell>
          <cell r="E6779">
            <v>0.89560898200000005</v>
          </cell>
          <cell r="F6779" t="str">
            <v>34.6 ± 3.6</v>
          </cell>
          <cell r="G6779" t="str">
            <v>39.5 ± 2.4</v>
          </cell>
          <cell r="H6779">
            <v>8.2849309999999995E-2</v>
          </cell>
        </row>
        <row r="6780">
          <cell r="B6780" t="str">
            <v>Ppif</v>
          </cell>
          <cell r="C6780" t="str">
            <v>peptidyl-prolyl cis-trans isomerase F, mitochondrial isoform X1</v>
          </cell>
          <cell r="D6780">
            <v>8.2724784999999995E-2</v>
          </cell>
          <cell r="E6780">
            <v>0.94512204600000005</v>
          </cell>
          <cell r="F6780" t="str">
            <v>22.0 ± 3.7</v>
          </cell>
          <cell r="G6780" t="str">
            <v>25.1 ± 4.1</v>
          </cell>
          <cell r="H6780">
            <v>8.2724784999999995E-2</v>
          </cell>
        </row>
        <row r="6781">
          <cell r="B6781" t="str">
            <v>Bivm</v>
          </cell>
          <cell r="C6781" t="str">
            <v>basic immunoglobulin-like variable motif-containing protein isoform X1</v>
          </cell>
          <cell r="D6781">
            <v>8.2702686999999997E-2</v>
          </cell>
          <cell r="E6781">
            <v>0.93225786600000005</v>
          </cell>
          <cell r="F6781" t="str">
            <v>18.3 ± 1.7</v>
          </cell>
          <cell r="G6781" t="str">
            <v>20.9 ± 3.1</v>
          </cell>
          <cell r="H6781">
            <v>8.2702686999999997E-2</v>
          </cell>
        </row>
        <row r="6782">
          <cell r="B6782" t="str">
            <v>Mrpl43</v>
          </cell>
          <cell r="C6782" t="str">
            <v>39S ribosomal protein L43, mitochondrial</v>
          </cell>
          <cell r="D6782">
            <v>8.2627254999999997E-2</v>
          </cell>
          <cell r="E6782">
            <v>0.92085975900000006</v>
          </cell>
          <cell r="F6782" t="str">
            <v>86.9 ± 3.1</v>
          </cell>
          <cell r="G6782" t="str">
            <v>99.4 ± 13.3</v>
          </cell>
          <cell r="H6782">
            <v>8.2627254999999997E-2</v>
          </cell>
        </row>
        <row r="6783">
          <cell r="B6783" t="str">
            <v>Blvra</v>
          </cell>
          <cell r="C6783" t="str">
            <v>biliverdin reductase A isoform X3</v>
          </cell>
          <cell r="D6783">
            <v>8.2596953000000001E-2</v>
          </cell>
          <cell r="E6783">
            <v>0.92567849599999996</v>
          </cell>
          <cell r="F6783" t="str">
            <v>40.7 ± 3.1</v>
          </cell>
          <cell r="G6783" t="str">
            <v>46.5 ± 1.8</v>
          </cell>
          <cell r="H6783">
            <v>8.2596953000000001E-2</v>
          </cell>
        </row>
        <row r="6784">
          <cell r="B6784" t="str">
            <v>Keap1</v>
          </cell>
          <cell r="C6784" t="str">
            <v>kelch-like ECH-associated protein 1</v>
          </cell>
          <cell r="D6784">
            <v>8.2565126000000003E-2</v>
          </cell>
          <cell r="E6784">
            <v>0.90066774199999999</v>
          </cell>
          <cell r="F6784" t="str">
            <v>44.9 ± 5.5</v>
          </cell>
          <cell r="G6784" t="str">
            <v>51.2 ± 1.9</v>
          </cell>
          <cell r="H6784">
            <v>8.2565126000000003E-2</v>
          </cell>
        </row>
        <row r="6785">
          <cell r="B6785" t="str">
            <v>Igsf9</v>
          </cell>
          <cell r="C6785" t="str">
            <v>protein turtle homolog A isoform X3</v>
          </cell>
          <cell r="D6785">
            <v>8.2554680000000005E-2</v>
          </cell>
          <cell r="E6785">
            <v>0.91878679299999999</v>
          </cell>
          <cell r="F6785" t="str">
            <v>35.2 ± 4.2</v>
          </cell>
          <cell r="G6785" t="str">
            <v>40.2 ± 6.8</v>
          </cell>
          <cell r="H6785">
            <v>8.2554680000000005E-2</v>
          </cell>
        </row>
        <row r="6786">
          <cell r="B6786" t="str">
            <v>Cdk5</v>
          </cell>
          <cell r="C6786" t="str">
            <v>cyclin-dependent-like kinase 5</v>
          </cell>
          <cell r="D6786">
            <v>8.2522186999999997E-2</v>
          </cell>
          <cell r="E6786">
            <v>0.92331824600000001</v>
          </cell>
          <cell r="F6786" t="str">
            <v>34.9 ± 5.8</v>
          </cell>
          <cell r="G6786" t="str">
            <v>39.8 ± 3.7</v>
          </cell>
          <cell r="H6786">
            <v>8.2522186999999997E-2</v>
          </cell>
        </row>
        <row r="6787">
          <cell r="B6787" t="str">
            <v>Acads</v>
          </cell>
          <cell r="C6787" t="str">
            <v>short-chain specific acyl-CoA dehydrogenase, mitochondrial precursor</v>
          </cell>
          <cell r="D6787">
            <v>8.2517700999999999E-2</v>
          </cell>
          <cell r="E6787">
            <v>0.92895175900000004</v>
          </cell>
          <cell r="F6787" t="str">
            <v>55.0 ± 11.9</v>
          </cell>
          <cell r="G6787" t="str">
            <v>62.5 ± 9.0</v>
          </cell>
          <cell r="H6787">
            <v>8.2517700999999999E-2</v>
          </cell>
        </row>
        <row r="6788">
          <cell r="B6788" t="str">
            <v>Gzf1</v>
          </cell>
          <cell r="C6788" t="str">
            <v>GDNF-inducible zinc finger protein 1 isoform X2</v>
          </cell>
          <cell r="D6788">
            <v>8.2507120000000003E-2</v>
          </cell>
          <cell r="E6788">
            <v>0.91267968600000005</v>
          </cell>
          <cell r="F6788" t="str">
            <v>20.0 ± 1.1</v>
          </cell>
          <cell r="G6788" t="str">
            <v>22.9 ± 1.0</v>
          </cell>
          <cell r="H6788">
            <v>8.2507120000000003E-2</v>
          </cell>
        </row>
        <row r="6789">
          <cell r="B6789" t="str">
            <v>Suz12</v>
          </cell>
          <cell r="C6789" t="str">
            <v>polycomb protein Suz12 isoform 2</v>
          </cell>
          <cell r="D6789">
            <v>8.2469396E-2</v>
          </cell>
          <cell r="E6789">
            <v>0.904852078</v>
          </cell>
          <cell r="F6789" t="str">
            <v>49.6 ± 5.6</v>
          </cell>
          <cell r="G6789" t="str">
            <v>56.6 ± 4.4</v>
          </cell>
          <cell r="H6789">
            <v>8.2469396E-2</v>
          </cell>
        </row>
        <row r="6790">
          <cell r="B6790" t="str">
            <v>Rps6ka4</v>
          </cell>
          <cell r="C6790" t="str">
            <v>ribosomal protein S6 kinase alpha-4 isoform X2</v>
          </cell>
          <cell r="D6790">
            <v>8.2438943000000001E-2</v>
          </cell>
          <cell r="E6790">
            <v>0.92638708199999997</v>
          </cell>
          <cell r="F6790" t="str">
            <v>29.8 ± 3.2</v>
          </cell>
          <cell r="G6790" t="str">
            <v>34.0 ± 5.8</v>
          </cell>
          <cell r="H6790">
            <v>8.2438943000000001E-2</v>
          </cell>
        </row>
        <row r="6791">
          <cell r="B6791" t="str">
            <v>Scube3</v>
          </cell>
          <cell r="C6791" t="str">
            <v>signal peptide, CUB and EGF-like domain-containing protein 3 precursor</v>
          </cell>
          <cell r="D6791">
            <v>-8.2396647000000003E-2</v>
          </cell>
          <cell r="E6791">
            <v>0.96854346000000002</v>
          </cell>
          <cell r="F6791" t="str">
            <v>1.4 ± 0.3</v>
          </cell>
          <cell r="G6791" t="str">
            <v>1.4 ± 0.3</v>
          </cell>
          <cell r="H6791">
            <v>8.2396647000000003E-2</v>
          </cell>
        </row>
        <row r="6792">
          <cell r="B6792" t="str">
            <v>Zfp960</v>
          </cell>
          <cell r="C6792" t="str">
            <v>zinc finger protein 960 isoform 2</v>
          </cell>
          <cell r="D6792">
            <v>8.2384410000000005E-2</v>
          </cell>
          <cell r="E6792">
            <v>0.96653118500000001</v>
          </cell>
          <cell r="F6792" t="str">
            <v>3.3 ± 0.8</v>
          </cell>
          <cell r="G6792" t="str">
            <v>3.8 ± 0.5</v>
          </cell>
          <cell r="H6792">
            <v>8.2384410000000005E-2</v>
          </cell>
        </row>
        <row r="6793">
          <cell r="B6793" t="str">
            <v>Rhoc</v>
          </cell>
          <cell r="C6793" t="str">
            <v>rho-related GTP-binding protein RhoC precursor</v>
          </cell>
          <cell r="D6793">
            <v>8.2364859999999998E-2</v>
          </cell>
          <cell r="E6793">
            <v>0.91815479799999999</v>
          </cell>
          <cell r="F6793" t="str">
            <v>222.7 ± 36.5</v>
          </cell>
          <cell r="G6793" t="str">
            <v>251.8 ± 38.1</v>
          </cell>
          <cell r="H6793">
            <v>8.2364859999999998E-2</v>
          </cell>
        </row>
        <row r="6794">
          <cell r="B6794" t="str">
            <v>Acot7</v>
          </cell>
          <cell r="C6794" t="str">
            <v>cytosolic acyl coenzyme A thioester hydrolase isoform X1</v>
          </cell>
          <cell r="D6794">
            <v>-8.2159625E-2</v>
          </cell>
          <cell r="E6794">
            <v>0.93893972000000003</v>
          </cell>
          <cell r="F6794" t="str">
            <v>42.1 ± 10.8</v>
          </cell>
          <cell r="G6794" t="str">
            <v>43.3 ± 5.3</v>
          </cell>
          <cell r="H6794">
            <v>8.2159625E-2</v>
          </cell>
        </row>
        <row r="6795">
          <cell r="B6795" t="str">
            <v>Smo</v>
          </cell>
          <cell r="C6795" t="str">
            <v>smoothened homolog precursor</v>
          </cell>
          <cell r="D6795">
            <v>-8.2134354000000007E-2</v>
          </cell>
          <cell r="E6795">
            <v>0.94423939800000001</v>
          </cell>
          <cell r="F6795" t="str">
            <v>56.9 ± 11.0</v>
          </cell>
          <cell r="G6795" t="str">
            <v>57.7 ± 16.5</v>
          </cell>
          <cell r="H6795">
            <v>8.2134354000000007E-2</v>
          </cell>
        </row>
        <row r="6796">
          <cell r="B6796" t="str">
            <v>Cgnl1</v>
          </cell>
          <cell r="C6796" t="str">
            <v>cingulin-like protein 1 isoform X1</v>
          </cell>
          <cell r="D6796">
            <v>8.2103085000000006E-2</v>
          </cell>
          <cell r="E6796">
            <v>0.90468757399999999</v>
          </cell>
          <cell r="F6796" t="str">
            <v>54.0 ± 3.8</v>
          </cell>
          <cell r="G6796" t="str">
            <v>61.8 ± 5.6</v>
          </cell>
          <cell r="H6796">
            <v>8.2103085000000006E-2</v>
          </cell>
        </row>
        <row r="6797">
          <cell r="B6797" t="str">
            <v>Osbpl6</v>
          </cell>
          <cell r="C6797" t="str">
            <v>oxysterol-binding protein-related protein 6 isoform X8</v>
          </cell>
          <cell r="D6797">
            <v>8.2092841999999999E-2</v>
          </cell>
          <cell r="E6797">
            <v>0.97561383999999995</v>
          </cell>
          <cell r="F6797" t="str">
            <v>1.1 ± 0.5</v>
          </cell>
          <cell r="G6797" t="str">
            <v>1.2 ± 0.3</v>
          </cell>
          <cell r="H6797">
            <v>8.2092841999999999E-2</v>
          </cell>
        </row>
        <row r="6798">
          <cell r="B6798" t="str">
            <v>Gpr108</v>
          </cell>
          <cell r="C6798" t="str">
            <v>protein GPR108 isoform 3</v>
          </cell>
          <cell r="D6798">
            <v>-8.2042631000000005E-2</v>
          </cell>
          <cell r="E6798">
            <v>0.919498394</v>
          </cell>
          <cell r="F6798" t="str">
            <v>47.7 ± 2.3</v>
          </cell>
          <cell r="G6798" t="str">
            <v>48.8 ± 4.6</v>
          </cell>
          <cell r="H6798">
            <v>8.2042631000000005E-2</v>
          </cell>
        </row>
        <row r="6799">
          <cell r="B6799" t="str">
            <v>Ptges3</v>
          </cell>
          <cell r="C6799" t="str">
            <v>prostaglandin E synthase 3</v>
          </cell>
          <cell r="D6799">
            <v>8.1953196000000006E-2</v>
          </cell>
          <cell r="E6799">
            <v>0.89868599699999996</v>
          </cell>
          <cell r="F6799" t="str">
            <v>145.6 ± 3.2</v>
          </cell>
          <cell r="G6799" t="str">
            <v>166.9 ± 4.3</v>
          </cell>
          <cell r="H6799">
            <v>8.1953196000000006E-2</v>
          </cell>
        </row>
        <row r="6800">
          <cell r="B6800" t="str">
            <v>Grsf1</v>
          </cell>
          <cell r="C6800" t="str">
            <v>G-rich sequence factor 1 isoform 2</v>
          </cell>
          <cell r="D6800">
            <v>8.1950183999999995E-2</v>
          </cell>
          <cell r="E6800">
            <v>0.89959682500000004</v>
          </cell>
          <cell r="F6800" t="str">
            <v>72.9 ± 9.3</v>
          </cell>
          <cell r="G6800" t="str">
            <v>82.4 ± 3.9</v>
          </cell>
          <cell r="H6800">
            <v>8.1950183999999995E-2</v>
          </cell>
        </row>
        <row r="6801">
          <cell r="B6801" t="str">
            <v>Cfb</v>
          </cell>
          <cell r="C6801" t="str">
            <v>complement factor B isoform X2</v>
          </cell>
          <cell r="D6801">
            <v>-8.19246E-2</v>
          </cell>
          <cell r="E6801">
            <v>0.96118602099999995</v>
          </cell>
          <cell r="F6801" t="str">
            <v>4.1 ± 0.4</v>
          </cell>
          <cell r="G6801" t="str">
            <v>4.2 ± 0.7</v>
          </cell>
          <cell r="H6801">
            <v>8.19246E-2</v>
          </cell>
        </row>
        <row r="6802">
          <cell r="B6802" t="str">
            <v>Tfeb</v>
          </cell>
          <cell r="C6802" t="str">
            <v>transcription factor EB isoform X1</v>
          </cell>
          <cell r="D6802">
            <v>8.1904916999999994E-2</v>
          </cell>
          <cell r="E6802">
            <v>0.93239355700000004</v>
          </cell>
          <cell r="F6802" t="str">
            <v>19.9 ± 2.5</v>
          </cell>
          <cell r="G6802" t="str">
            <v>22.8 ± 1.6</v>
          </cell>
          <cell r="H6802">
            <v>8.1904916999999994E-2</v>
          </cell>
        </row>
        <row r="6803">
          <cell r="B6803" t="str">
            <v>Etv3</v>
          </cell>
          <cell r="C6803" t="str">
            <v>ETS translocation variant 3 isoform X1</v>
          </cell>
          <cell r="D6803">
            <v>-8.1836801000000001E-2</v>
          </cell>
          <cell r="E6803">
            <v>0.91123341899999999</v>
          </cell>
          <cell r="F6803" t="str">
            <v>18.4 ± 1.4</v>
          </cell>
          <cell r="G6803" t="str">
            <v>18.7 ± 0.4</v>
          </cell>
          <cell r="H6803">
            <v>8.1836801000000001E-2</v>
          </cell>
        </row>
        <row r="6804">
          <cell r="B6804" t="str">
            <v>Bad</v>
          </cell>
          <cell r="C6804" t="str">
            <v>bcl2-associated agonist of cell death isoform 2</v>
          </cell>
          <cell r="D6804">
            <v>-8.1788985999999994E-2</v>
          </cell>
          <cell r="E6804">
            <v>0.904852078</v>
          </cell>
          <cell r="F6804" t="str">
            <v>130.9 ± 14.8</v>
          </cell>
          <cell r="G6804" t="str">
            <v>136.7 ± 10.9</v>
          </cell>
          <cell r="H6804">
            <v>8.1788985999999994E-2</v>
          </cell>
        </row>
        <row r="6805">
          <cell r="B6805" t="str">
            <v>Mrpl38</v>
          </cell>
          <cell r="C6805" t="str">
            <v>39S ribosomal protein L38, mitochondrial precursor</v>
          </cell>
          <cell r="D6805">
            <v>-8.1757799000000006E-2</v>
          </cell>
          <cell r="E6805">
            <v>0.92895175900000004</v>
          </cell>
          <cell r="F6805" t="str">
            <v>81.3 ± 5.4</v>
          </cell>
          <cell r="G6805" t="str">
            <v>83.2 ± 12.9</v>
          </cell>
          <cell r="H6805">
            <v>8.1757799000000006E-2</v>
          </cell>
        </row>
        <row r="6806">
          <cell r="B6806" t="str">
            <v>Atp11b</v>
          </cell>
          <cell r="C6806" t="str">
            <v>probable phospholipid-transporting ATPase IF isoform X5</v>
          </cell>
          <cell r="D6806">
            <v>-8.1754382E-2</v>
          </cell>
          <cell r="E6806">
            <v>0.92200002000000003</v>
          </cell>
          <cell r="F6806" t="str">
            <v>22.6 ± 4.0</v>
          </cell>
          <cell r="G6806" t="str">
            <v>22.9 ± 1.7</v>
          </cell>
          <cell r="H6806">
            <v>8.1754382E-2</v>
          </cell>
        </row>
        <row r="6807">
          <cell r="B6807" t="str">
            <v>Mrps17</v>
          </cell>
          <cell r="C6807" t="str">
            <v>28S ribosomal protein S17, mitochondrial isoform X1</v>
          </cell>
          <cell r="D6807">
            <v>8.1729478999999994E-2</v>
          </cell>
          <cell r="E6807">
            <v>0.91735851999999996</v>
          </cell>
          <cell r="F6807" t="str">
            <v>83.9 ± 4.7</v>
          </cell>
          <cell r="G6807" t="str">
            <v>95.1 ± 9.7</v>
          </cell>
          <cell r="H6807">
            <v>8.1729478999999994E-2</v>
          </cell>
        </row>
        <row r="6808">
          <cell r="B6808" t="str">
            <v>Trpc1</v>
          </cell>
          <cell r="C6808" t="str">
            <v>short transient receptor potential channel 1 isoform X5</v>
          </cell>
          <cell r="D6808">
            <v>8.1702996999999999E-2</v>
          </cell>
          <cell r="E6808">
            <v>0.95662016400000005</v>
          </cell>
          <cell r="F6808" t="str">
            <v>5.4 ± 0.9</v>
          </cell>
          <cell r="G6808" t="str">
            <v>6.1 ± 0.7</v>
          </cell>
          <cell r="H6808">
            <v>8.1702996999999999E-2</v>
          </cell>
        </row>
        <row r="6809">
          <cell r="B6809" t="str">
            <v>Fndc3b</v>
          </cell>
          <cell r="C6809" t="str">
            <v>fibronectin type III domain-containing protein 3B isoform X1</v>
          </cell>
          <cell r="D6809">
            <v>-8.1627195E-2</v>
          </cell>
          <cell r="E6809">
            <v>0.91601492900000003</v>
          </cell>
          <cell r="F6809" t="str">
            <v>52.2 ± 9.1</v>
          </cell>
          <cell r="G6809" t="str">
            <v>53.0 ± 6.2</v>
          </cell>
          <cell r="H6809">
            <v>8.1627195E-2</v>
          </cell>
        </row>
        <row r="6810">
          <cell r="B6810" t="str">
            <v>Rmnd5a</v>
          </cell>
          <cell r="C6810" t="str">
            <v>protein RMD5 homolog A isoform X1</v>
          </cell>
          <cell r="D6810">
            <v>-8.1571428000000001E-2</v>
          </cell>
          <cell r="E6810">
            <v>0.91263982099999996</v>
          </cell>
          <cell r="F6810" t="str">
            <v>57.6 ± 7.2</v>
          </cell>
          <cell r="G6810" t="str">
            <v>58.6 ± 6.2</v>
          </cell>
          <cell r="H6810">
            <v>8.1571428000000001E-2</v>
          </cell>
        </row>
        <row r="6811">
          <cell r="B6811" t="str">
            <v>Ltbp1</v>
          </cell>
          <cell r="C6811" t="str">
            <v>latent-transforming growth factor beta-binding protein 1 isoform LTBP-1L precursor</v>
          </cell>
          <cell r="D6811">
            <v>-8.1536325000000007E-2</v>
          </cell>
          <cell r="E6811">
            <v>0.97624380700000002</v>
          </cell>
          <cell r="F6811" t="str">
            <v>7.6 ± 4.0</v>
          </cell>
          <cell r="G6811" t="str">
            <v>8.0 ± 5.9</v>
          </cell>
          <cell r="H6811">
            <v>8.1536325000000007E-2</v>
          </cell>
        </row>
        <row r="6812">
          <cell r="B6812" t="str">
            <v>Id2</v>
          </cell>
          <cell r="C6812" t="str">
            <v>DNA-binding protein inhibitor ID-2</v>
          </cell>
          <cell r="D6812">
            <v>-8.1497706000000003E-2</v>
          </cell>
          <cell r="E6812">
            <v>0.93807556700000005</v>
          </cell>
          <cell r="F6812" t="str">
            <v>84.4 ± 2.3</v>
          </cell>
          <cell r="G6812" t="str">
            <v>86.1 ± 20.1</v>
          </cell>
          <cell r="H6812">
            <v>8.1497706000000003E-2</v>
          </cell>
        </row>
        <row r="6813">
          <cell r="B6813" t="str">
            <v>E2f1</v>
          </cell>
          <cell r="C6813" t="str">
            <v>transcription factor E2F1 isoform b precursor</v>
          </cell>
          <cell r="D6813">
            <v>-8.1489279999999997E-2</v>
          </cell>
          <cell r="E6813">
            <v>0.93798873100000002</v>
          </cell>
          <cell r="F6813" t="str">
            <v>21.2 ± 2.9</v>
          </cell>
          <cell r="G6813" t="str">
            <v>21.7 ± 0.1</v>
          </cell>
          <cell r="H6813">
            <v>8.1489279999999997E-2</v>
          </cell>
        </row>
        <row r="6814">
          <cell r="B6814" t="str">
            <v>Mcm8</v>
          </cell>
          <cell r="C6814" t="str">
            <v>DNA helicase MCM8 isoform X1</v>
          </cell>
          <cell r="D6814">
            <v>8.1483099000000003E-2</v>
          </cell>
          <cell r="E6814">
            <v>0.94423939800000001</v>
          </cell>
          <cell r="F6814" t="str">
            <v>10.6 ± 1.2</v>
          </cell>
          <cell r="G6814" t="str">
            <v>12.2 ± 0.8</v>
          </cell>
          <cell r="H6814">
            <v>8.1483099000000003E-2</v>
          </cell>
        </row>
        <row r="6815">
          <cell r="B6815" t="str">
            <v>0610010K14Rik</v>
          </cell>
          <cell r="C6815" t="str">
            <v>chromatin complexes subunit BAP18 isoform X1</v>
          </cell>
          <cell r="D6815">
            <v>8.1452958000000006E-2</v>
          </cell>
          <cell r="E6815">
            <v>0.93227715600000005</v>
          </cell>
          <cell r="F6815" t="str">
            <v>60.9 ± 5.2</v>
          </cell>
          <cell r="G6815" t="str">
            <v>70.3 ± 2.0</v>
          </cell>
          <cell r="H6815">
            <v>8.1452958000000006E-2</v>
          </cell>
        </row>
        <row r="6816">
          <cell r="B6816" t="str">
            <v>Golga5</v>
          </cell>
          <cell r="C6816" t="str">
            <v>golgin subfamily A member 5 isoform X1</v>
          </cell>
          <cell r="D6816">
            <v>8.1446030000000003E-2</v>
          </cell>
          <cell r="E6816">
            <v>0.91700031299999996</v>
          </cell>
          <cell r="F6816" t="str">
            <v>63.3 ± 5.3</v>
          </cell>
          <cell r="G6816" t="str">
            <v>72.6 ± 2.9</v>
          </cell>
          <cell r="H6816">
            <v>8.1446030000000003E-2</v>
          </cell>
        </row>
        <row r="6817">
          <cell r="B6817" t="str">
            <v>Pcnt</v>
          </cell>
          <cell r="C6817" t="str">
            <v>pericentrin isoform a</v>
          </cell>
          <cell r="D6817">
            <v>8.1413119000000006E-2</v>
          </cell>
          <cell r="E6817">
            <v>0.91815479799999999</v>
          </cell>
          <cell r="F6817" t="str">
            <v>35.3 ± 3.4</v>
          </cell>
          <cell r="G6817" t="str">
            <v>40.5 ± 2.1</v>
          </cell>
          <cell r="H6817">
            <v>8.1413119000000006E-2</v>
          </cell>
        </row>
        <row r="6818">
          <cell r="B6818" t="str">
            <v>Glb1</v>
          </cell>
          <cell r="C6818" t="str">
            <v>beta-galactosidase preproprotein</v>
          </cell>
          <cell r="D6818">
            <v>8.1334248999999997E-2</v>
          </cell>
          <cell r="E6818">
            <v>0.95009380799999998</v>
          </cell>
          <cell r="F6818" t="str">
            <v>15.3 ± 1.5</v>
          </cell>
          <cell r="G6818" t="str">
            <v>17.5 ± 5.2</v>
          </cell>
          <cell r="H6818">
            <v>8.1334248999999997E-2</v>
          </cell>
        </row>
        <row r="6819">
          <cell r="B6819" t="str">
            <v>Cc2d1b</v>
          </cell>
          <cell r="C6819" t="str">
            <v>coiled-coil and C2 domain-containing protein 1B isoform X3</v>
          </cell>
          <cell r="D6819">
            <v>-8.1276320999999999E-2</v>
          </cell>
          <cell r="E6819">
            <v>0.90464229200000001</v>
          </cell>
          <cell r="F6819" t="str">
            <v>50.9 ± 4.8</v>
          </cell>
          <cell r="G6819" t="str">
            <v>51.9 ± 4.7</v>
          </cell>
          <cell r="H6819">
            <v>8.1276320999999999E-2</v>
          </cell>
        </row>
        <row r="6820">
          <cell r="B6820" t="str">
            <v>Tfap4</v>
          </cell>
          <cell r="C6820" t="str">
            <v>transcription factor AP-4 isoform X1</v>
          </cell>
          <cell r="D6820">
            <v>-8.1275814000000002E-2</v>
          </cell>
          <cell r="E6820">
            <v>0.95009380799999998</v>
          </cell>
          <cell r="F6820" t="str">
            <v>18.6 ± 3.1</v>
          </cell>
          <cell r="G6820" t="str">
            <v>19.1 ± 3.1</v>
          </cell>
          <cell r="H6820">
            <v>8.1275814000000002E-2</v>
          </cell>
        </row>
        <row r="6821">
          <cell r="B6821" t="str">
            <v>Rpp25l</v>
          </cell>
          <cell r="C6821" t="str">
            <v>ribonuclease P protein subunit p25-like protein</v>
          </cell>
          <cell r="D6821">
            <v>8.1258605999999997E-2</v>
          </cell>
          <cell r="E6821">
            <v>0.943414419</v>
          </cell>
          <cell r="F6821" t="str">
            <v>33.0 ± 2.7</v>
          </cell>
          <cell r="G6821" t="str">
            <v>37.6 ± 2.5</v>
          </cell>
          <cell r="H6821">
            <v>8.1258605999999997E-2</v>
          </cell>
        </row>
        <row r="6822">
          <cell r="B6822" t="str">
            <v>Spata2</v>
          </cell>
          <cell r="C6822" t="str">
            <v>spermatogenesis-associated protein 2</v>
          </cell>
          <cell r="D6822">
            <v>-8.1255428000000005E-2</v>
          </cell>
          <cell r="E6822">
            <v>0.92895175900000004</v>
          </cell>
          <cell r="F6822" t="str">
            <v>13.5 ± 1.1</v>
          </cell>
          <cell r="G6822" t="str">
            <v>13.8 ± 1.7</v>
          </cell>
          <cell r="H6822">
            <v>8.1255428000000005E-2</v>
          </cell>
        </row>
        <row r="6823">
          <cell r="B6823" t="str">
            <v>Slc35e1</v>
          </cell>
          <cell r="C6823" t="str">
            <v>solute carrier family 35 member E1</v>
          </cell>
          <cell r="D6823">
            <v>8.1237431999999998E-2</v>
          </cell>
          <cell r="E6823">
            <v>0.92085975900000006</v>
          </cell>
          <cell r="F6823" t="str">
            <v>40.3 ± 6.4</v>
          </cell>
          <cell r="G6823" t="str">
            <v>46.0 ± 3.2</v>
          </cell>
          <cell r="H6823">
            <v>8.1237431999999998E-2</v>
          </cell>
        </row>
        <row r="6824">
          <cell r="B6824" t="str">
            <v>Mier1</v>
          </cell>
          <cell r="C6824" t="str">
            <v>mesoderm induction early response protein 1 isoform X4</v>
          </cell>
          <cell r="D6824">
            <v>8.1201463000000002E-2</v>
          </cell>
          <cell r="E6824">
            <v>0.90883071699999995</v>
          </cell>
          <cell r="F6824" t="str">
            <v>29.8 ± 1.4</v>
          </cell>
          <cell r="G6824" t="str">
            <v>34.0 ± 2.5</v>
          </cell>
          <cell r="H6824">
            <v>8.1201463000000002E-2</v>
          </cell>
        </row>
        <row r="6825">
          <cell r="B6825" t="str">
            <v>Cyb561d1</v>
          </cell>
          <cell r="C6825" t="str">
            <v>cytochrome b561 domain-containing protein 1 isoform 2</v>
          </cell>
          <cell r="D6825">
            <v>-8.1196424000000003E-2</v>
          </cell>
          <cell r="E6825">
            <v>0.94185868699999997</v>
          </cell>
          <cell r="F6825" t="str">
            <v>8.8 ± 1.4</v>
          </cell>
          <cell r="G6825" t="str">
            <v>8.9 ± 1.2</v>
          </cell>
          <cell r="H6825">
            <v>8.1196424000000003E-2</v>
          </cell>
        </row>
        <row r="6826">
          <cell r="B6826" t="str">
            <v>Plod1</v>
          </cell>
          <cell r="C6826" t="str">
            <v>procollagen-lysine,2-oxoglutarate 5-dioxygenase 1 precursor</v>
          </cell>
          <cell r="D6826">
            <v>8.1182474000000004E-2</v>
          </cell>
          <cell r="E6826">
            <v>0.93893972000000003</v>
          </cell>
          <cell r="F6826" t="str">
            <v>10.5 ± 0.9</v>
          </cell>
          <cell r="G6826" t="str">
            <v>11.9 ± 0.8</v>
          </cell>
          <cell r="H6826">
            <v>8.1182474000000004E-2</v>
          </cell>
        </row>
        <row r="6827">
          <cell r="B6827" t="str">
            <v>Hirip3</v>
          </cell>
          <cell r="C6827" t="str">
            <v>HIRA-interacting protein 3</v>
          </cell>
          <cell r="D6827">
            <v>8.1179376999999997E-2</v>
          </cell>
          <cell r="E6827">
            <v>0.93460753299999999</v>
          </cell>
          <cell r="F6827" t="str">
            <v>16.7 ± 1.7</v>
          </cell>
          <cell r="G6827" t="str">
            <v>19.1 ± 0.8</v>
          </cell>
          <cell r="H6827">
            <v>8.1179376999999997E-2</v>
          </cell>
        </row>
        <row r="6828">
          <cell r="B6828" t="str">
            <v>Hif1an</v>
          </cell>
          <cell r="C6828" t="str">
            <v>hypoxia-inducible factor 1-alpha inhibitor</v>
          </cell>
          <cell r="D6828">
            <v>8.1119032999999993E-2</v>
          </cell>
          <cell r="E6828">
            <v>0.92118165799999996</v>
          </cell>
          <cell r="F6828" t="str">
            <v>25.0 ± 4.3</v>
          </cell>
          <cell r="G6828" t="str">
            <v>28.4 ± 3.6</v>
          </cell>
          <cell r="H6828">
            <v>8.1119032999999993E-2</v>
          </cell>
        </row>
        <row r="6829">
          <cell r="B6829" t="str">
            <v>Nrd1</v>
          </cell>
          <cell r="C6829" t="str">
            <v>nardilysin isoform 3</v>
          </cell>
          <cell r="D6829">
            <v>8.1111099000000006E-2</v>
          </cell>
          <cell r="E6829">
            <v>0.92362282900000003</v>
          </cell>
          <cell r="F6829" t="str">
            <v>21.5 ± 4.5</v>
          </cell>
          <cell r="G6829" t="str">
            <v>24.0 ± 1.6</v>
          </cell>
          <cell r="H6829">
            <v>8.1111099000000006E-2</v>
          </cell>
        </row>
        <row r="6830">
          <cell r="B6830" t="str">
            <v>Smarcd1</v>
          </cell>
          <cell r="C6830" t="str">
            <v>SWI/SNF-related matrix-associated actin-dependent regulator of chromatin subfamily D member 1</v>
          </cell>
          <cell r="D6830">
            <v>-8.1079170000000006E-2</v>
          </cell>
          <cell r="E6830">
            <v>0.92085975900000006</v>
          </cell>
          <cell r="F6830" t="str">
            <v>24.6 ± 3.1</v>
          </cell>
          <cell r="G6830" t="str">
            <v>25.0 ± 1.7</v>
          </cell>
          <cell r="H6830">
            <v>8.1079170000000006E-2</v>
          </cell>
        </row>
        <row r="6831">
          <cell r="B6831" t="str">
            <v>Brd3</v>
          </cell>
          <cell r="C6831" t="str">
            <v>bromodomain-containing protein 3 isoform 2</v>
          </cell>
          <cell r="D6831">
            <v>8.1059424000000005E-2</v>
          </cell>
          <cell r="E6831">
            <v>0.90468757399999999</v>
          </cell>
          <cell r="F6831" t="str">
            <v>27.8 ± 3.4</v>
          </cell>
          <cell r="G6831" t="str">
            <v>31.7 ± 0.9</v>
          </cell>
          <cell r="H6831">
            <v>8.1059424000000005E-2</v>
          </cell>
        </row>
        <row r="6832">
          <cell r="B6832" t="str">
            <v>Tex2</v>
          </cell>
          <cell r="C6832" t="str">
            <v>testis-expressed sequence 2 protein</v>
          </cell>
          <cell r="D6832">
            <v>8.1055757000000006E-2</v>
          </cell>
          <cell r="E6832">
            <v>0.94674880400000005</v>
          </cell>
          <cell r="F6832" t="str">
            <v>15.9 ± 3.8</v>
          </cell>
          <cell r="G6832" t="str">
            <v>18.4 ± 1.7</v>
          </cell>
          <cell r="H6832">
            <v>8.1055757000000006E-2</v>
          </cell>
        </row>
        <row r="6833">
          <cell r="B6833" t="str">
            <v>Susd4</v>
          </cell>
          <cell r="C6833" t="str">
            <v>sushi domain-containing protein 4 isoform X2</v>
          </cell>
          <cell r="D6833">
            <v>8.1041441000000006E-2</v>
          </cell>
          <cell r="E6833">
            <v>0.95009380799999998</v>
          </cell>
          <cell r="F6833" t="str">
            <v>18.6 ± 7.1</v>
          </cell>
          <cell r="G6833" t="str">
            <v>21.0 ± 3.3</v>
          </cell>
          <cell r="H6833">
            <v>8.1041441000000006E-2</v>
          </cell>
        </row>
        <row r="6834">
          <cell r="B6834" t="str">
            <v>Nfx1</v>
          </cell>
          <cell r="C6834" t="str">
            <v>transcriptional repressor NF-X1 isoform X2</v>
          </cell>
          <cell r="D6834">
            <v>-8.1009692999999994E-2</v>
          </cell>
          <cell r="E6834">
            <v>0.90785883199999995</v>
          </cell>
          <cell r="F6834" t="str">
            <v>40.8 ± 2.2</v>
          </cell>
          <cell r="G6834" t="str">
            <v>41.8 ± 1.1</v>
          </cell>
          <cell r="H6834">
            <v>8.1009692999999994E-2</v>
          </cell>
        </row>
        <row r="6835">
          <cell r="B6835" t="str">
            <v>Agpat3</v>
          </cell>
          <cell r="C6835" t="str">
            <v>1-acyl-sn-glycerol-3-phosphate acyltransferase gamma isoform X1</v>
          </cell>
          <cell r="D6835">
            <v>8.0941755000000004E-2</v>
          </cell>
          <cell r="E6835">
            <v>0.91171187600000003</v>
          </cell>
          <cell r="F6835" t="str">
            <v>93.3 ± 3.6</v>
          </cell>
          <cell r="G6835" t="str">
            <v>107.0 ± 13.5</v>
          </cell>
          <cell r="H6835">
            <v>8.0941755000000004E-2</v>
          </cell>
        </row>
        <row r="6836">
          <cell r="B6836" t="str">
            <v>Tpbg</v>
          </cell>
          <cell r="C6836" t="str">
            <v>trophoblast glycoprotein isoform X1</v>
          </cell>
          <cell r="D6836">
            <v>8.0928069000000005E-2</v>
          </cell>
          <cell r="E6836">
            <v>0.92085975900000006</v>
          </cell>
          <cell r="F6836" t="str">
            <v>19.6 ± 2.3</v>
          </cell>
          <cell r="G6836" t="str">
            <v>22.3 ± 2.1</v>
          </cell>
          <cell r="H6836">
            <v>8.0928069000000005E-2</v>
          </cell>
        </row>
        <row r="6837">
          <cell r="B6837" t="str">
            <v>Dcun1d5</v>
          </cell>
          <cell r="C6837" t="str">
            <v>DCN1-like protein 5 isoform X2</v>
          </cell>
          <cell r="D6837">
            <v>8.0885176000000003E-2</v>
          </cell>
          <cell r="E6837">
            <v>0.91701245399999998</v>
          </cell>
          <cell r="F6837" t="str">
            <v>74.3 ± 5.5</v>
          </cell>
          <cell r="G6837" t="str">
            <v>84.8 ± 1.3</v>
          </cell>
          <cell r="H6837">
            <v>8.0885176000000003E-2</v>
          </cell>
        </row>
        <row r="6838">
          <cell r="B6838" t="str">
            <v>Sugp2</v>
          </cell>
          <cell r="C6838" t="str">
            <v>SURP and G-patch domain-containing protein 2 isoform X5</v>
          </cell>
          <cell r="D6838">
            <v>8.0874768999999999E-2</v>
          </cell>
          <cell r="E6838">
            <v>0.93807556700000005</v>
          </cell>
          <cell r="F6838" t="str">
            <v>18.8 ± 2.7</v>
          </cell>
          <cell r="G6838" t="str">
            <v>21.2 ± 3.7</v>
          </cell>
          <cell r="H6838">
            <v>8.0874768999999999E-2</v>
          </cell>
        </row>
        <row r="6839">
          <cell r="B6839" t="str">
            <v>Creg1</v>
          </cell>
          <cell r="C6839" t="str">
            <v>protein CREG1 isoform X1</v>
          </cell>
          <cell r="D6839">
            <v>-8.0865351000000002E-2</v>
          </cell>
          <cell r="E6839">
            <v>0.97561383999999995</v>
          </cell>
          <cell r="F6839" t="str">
            <v>8.2 ± 3.8</v>
          </cell>
          <cell r="G6839" t="str">
            <v>8.5 ± 1.7</v>
          </cell>
          <cell r="H6839">
            <v>8.0865351000000002E-2</v>
          </cell>
        </row>
        <row r="6840">
          <cell r="B6840" t="str">
            <v>Unkl</v>
          </cell>
          <cell r="C6840" t="str">
            <v>putative E3 ubiquitin-protein ligase UNKL isoform X6</v>
          </cell>
          <cell r="D6840">
            <v>-8.0861817000000002E-2</v>
          </cell>
          <cell r="E6840">
            <v>0.948767586</v>
          </cell>
          <cell r="F6840" t="str">
            <v>5.3 ± 0.1</v>
          </cell>
          <cell r="G6840" t="str">
            <v>5.4 ± 0.6</v>
          </cell>
          <cell r="H6840">
            <v>8.0861817000000002E-2</v>
          </cell>
        </row>
        <row r="6841">
          <cell r="B6841" t="str">
            <v>Zfp691</v>
          </cell>
          <cell r="C6841" t="str">
            <v>zinc finger protein 691</v>
          </cell>
          <cell r="D6841">
            <v>8.0836511E-2</v>
          </cell>
          <cell r="E6841">
            <v>0.96038742099999996</v>
          </cell>
          <cell r="F6841" t="str">
            <v>6.3 ± 0.6</v>
          </cell>
          <cell r="G6841" t="str">
            <v>6.8 ± 1.2</v>
          </cell>
          <cell r="H6841">
            <v>8.0836511E-2</v>
          </cell>
        </row>
        <row r="6842">
          <cell r="B6842" t="str">
            <v>Ptpn2</v>
          </cell>
          <cell r="C6842" t="str">
            <v>tyrosine-protein phosphatase non-receptor type 2 isoform b</v>
          </cell>
          <cell r="D6842">
            <v>8.0833752999999994E-2</v>
          </cell>
          <cell r="E6842">
            <v>0.93339735199999996</v>
          </cell>
          <cell r="F6842" t="str">
            <v>34.3 ± 0.9</v>
          </cell>
          <cell r="G6842" t="str">
            <v>39.2 ± 4.5</v>
          </cell>
          <cell r="H6842">
            <v>8.0833752999999994E-2</v>
          </cell>
        </row>
        <row r="6843">
          <cell r="B6843" t="str">
            <v>Nr2c2ap</v>
          </cell>
          <cell r="C6843" t="str">
            <v>nuclear receptor 2C2-associated protein isoform X1</v>
          </cell>
          <cell r="D6843">
            <v>-8.0804023000000003E-2</v>
          </cell>
          <cell r="E6843">
            <v>0.94939723499999995</v>
          </cell>
          <cell r="F6843" t="str">
            <v>21.4 ± 1.9</v>
          </cell>
          <cell r="G6843" t="str">
            <v>21.8 ± 2.0</v>
          </cell>
          <cell r="H6843">
            <v>8.0804023000000003E-2</v>
          </cell>
        </row>
        <row r="6844">
          <cell r="B6844" t="str">
            <v>Mad2l1</v>
          </cell>
          <cell r="C6844" t="str">
            <v>mitotic spindle assembly checkpoint protein MAD2A isoform X1</v>
          </cell>
          <cell r="D6844">
            <v>8.0762702000000006E-2</v>
          </cell>
          <cell r="E6844">
            <v>0.92917965999999996</v>
          </cell>
          <cell r="F6844" t="str">
            <v>50.2 ± 1.7</v>
          </cell>
          <cell r="G6844" t="str">
            <v>59.0 ± 10.4</v>
          </cell>
          <cell r="H6844">
            <v>8.0762702000000006E-2</v>
          </cell>
        </row>
        <row r="6845">
          <cell r="B6845" t="str">
            <v>Tfe3</v>
          </cell>
          <cell r="C6845" t="str">
            <v>transcription factor E3 isoform X2</v>
          </cell>
          <cell r="D6845">
            <v>-8.0747113999999995E-2</v>
          </cell>
          <cell r="E6845">
            <v>0.93239355700000004</v>
          </cell>
          <cell r="F6845" t="str">
            <v>16.9 ± 1.3</v>
          </cell>
          <cell r="G6845" t="str">
            <v>17.2 ± 1.6</v>
          </cell>
          <cell r="H6845">
            <v>8.0747113999999995E-2</v>
          </cell>
        </row>
        <row r="6846">
          <cell r="B6846" t="str">
            <v>Pcyt1b</v>
          </cell>
          <cell r="C6846" t="str">
            <v>choline-phosphate cytidylyltransferase B isoform X1</v>
          </cell>
          <cell r="D6846">
            <v>8.0700628999999996E-2</v>
          </cell>
          <cell r="E6846">
            <v>0.96653118500000001</v>
          </cell>
          <cell r="F6846" t="str">
            <v>4.2 ± 1.3</v>
          </cell>
          <cell r="G6846" t="str">
            <v>4.8 ± 1.4</v>
          </cell>
          <cell r="H6846">
            <v>8.0700628999999996E-2</v>
          </cell>
        </row>
        <row r="6847">
          <cell r="B6847" t="str">
            <v>Nfatc4</v>
          </cell>
          <cell r="C6847" t="str">
            <v>nuclear factor of activated T-cells, cytoplasmic 4 isoform 2</v>
          </cell>
          <cell r="D6847">
            <v>8.0698990999999998E-2</v>
          </cell>
          <cell r="E6847">
            <v>0.95247509600000002</v>
          </cell>
          <cell r="F6847" t="str">
            <v>11.5 ± 3.9</v>
          </cell>
          <cell r="G6847" t="str">
            <v>13.2 ± 2.5</v>
          </cell>
          <cell r="H6847">
            <v>8.0698990999999998E-2</v>
          </cell>
        </row>
        <row r="6848">
          <cell r="B6848" t="str">
            <v>Acadvl</v>
          </cell>
          <cell r="C6848" t="str">
            <v>very long-chain specific acyl-CoA dehydrogenase, mitochondrial precursor</v>
          </cell>
          <cell r="D6848">
            <v>8.0660036000000004E-2</v>
          </cell>
          <cell r="E6848">
            <v>0.89959682500000004</v>
          </cell>
          <cell r="F6848" t="str">
            <v>91.1 ± 4.5</v>
          </cell>
          <cell r="G6848" t="str">
            <v>104.1 ± 7.8</v>
          </cell>
          <cell r="H6848">
            <v>8.0660036000000004E-2</v>
          </cell>
        </row>
        <row r="6849">
          <cell r="B6849" t="str">
            <v>Idh3g</v>
          </cell>
          <cell r="C6849" t="str">
            <v>isocitrate dehydrogenase [NAD] subunit gamma 1, mitochondrial isoform X2</v>
          </cell>
          <cell r="D6849">
            <v>8.0651551000000002E-2</v>
          </cell>
          <cell r="E6849">
            <v>0.92336400799999996</v>
          </cell>
          <cell r="F6849" t="str">
            <v>73.5 ± 5.2</v>
          </cell>
          <cell r="G6849" t="str">
            <v>84.3 ± 7.7</v>
          </cell>
          <cell r="H6849">
            <v>8.0651551000000002E-2</v>
          </cell>
        </row>
        <row r="6850">
          <cell r="B6850" t="str">
            <v>Myl6</v>
          </cell>
          <cell r="C6850" t="str">
            <v>myosin light polypeptide 6 isoform X1</v>
          </cell>
          <cell r="D6850">
            <v>8.0635744999999995E-2</v>
          </cell>
          <cell r="E6850">
            <v>0.92085975900000006</v>
          </cell>
          <cell r="F6850" t="str">
            <v>777.9 ± 86.3</v>
          </cell>
          <cell r="G6850" t="str">
            <v>894.0 ± 81.5</v>
          </cell>
          <cell r="H6850">
            <v>8.0635744999999995E-2</v>
          </cell>
        </row>
        <row r="6851">
          <cell r="B6851" t="str">
            <v>Cks1b</v>
          </cell>
          <cell r="C6851" t="str">
            <v>cyclin-dependent kinases regulatory subunit 1</v>
          </cell>
          <cell r="D6851">
            <v>-8.0619076999999997E-2</v>
          </cell>
          <cell r="E6851">
            <v>0.91096534399999995</v>
          </cell>
          <cell r="F6851" t="str">
            <v>196.9 ± 9.5</v>
          </cell>
          <cell r="G6851" t="str">
            <v>201.6 ± 19.8</v>
          </cell>
          <cell r="H6851">
            <v>8.0619076999999997E-2</v>
          </cell>
        </row>
        <row r="6852">
          <cell r="B6852" t="str">
            <v>Gm11944</v>
          </cell>
          <cell r="C6852" t="str">
            <v>predicted gene 11944</v>
          </cell>
          <cell r="D6852">
            <v>-8.0608273999999994E-2</v>
          </cell>
          <cell r="E6852">
            <v>0.96118602099999995</v>
          </cell>
          <cell r="F6852" t="str">
            <v>11.9 ± 1.3</v>
          </cell>
          <cell r="G6852" t="str">
            <v>12.1 ± 0.5</v>
          </cell>
          <cell r="H6852">
            <v>8.0608273999999994E-2</v>
          </cell>
        </row>
        <row r="6853">
          <cell r="B6853" t="str">
            <v>Arhgap40</v>
          </cell>
          <cell r="C6853" t="str">
            <v>rho GTPase-activating protein 40</v>
          </cell>
          <cell r="D6853">
            <v>-8.0596387000000005E-2</v>
          </cell>
          <cell r="E6853">
            <v>0.95115787600000001</v>
          </cell>
          <cell r="F6853" t="str">
            <v>22.1 ± 4.6</v>
          </cell>
          <cell r="G6853" t="str">
            <v>22.5 ± 6.7</v>
          </cell>
          <cell r="H6853">
            <v>8.0596387000000005E-2</v>
          </cell>
        </row>
        <row r="6854">
          <cell r="B6854" t="str">
            <v>Trmu</v>
          </cell>
          <cell r="C6854" t="str">
            <v>mitochondrial tRNA-specific 2-thiouridylase 1 isoform X4</v>
          </cell>
          <cell r="D6854">
            <v>8.0576169000000003E-2</v>
          </cell>
          <cell r="E6854">
            <v>0.96394586199999999</v>
          </cell>
          <cell r="F6854" t="str">
            <v>8.9 ± 2.4</v>
          </cell>
          <cell r="G6854" t="str">
            <v>10.3 ± 0.9</v>
          </cell>
          <cell r="H6854">
            <v>8.0576169000000003E-2</v>
          </cell>
        </row>
        <row r="6855">
          <cell r="B6855" t="str">
            <v>Sox12</v>
          </cell>
          <cell r="C6855" t="str">
            <v>transcription factor SOX-12</v>
          </cell>
          <cell r="D6855">
            <v>8.0564477999999995E-2</v>
          </cell>
          <cell r="E6855">
            <v>0.94084331099999996</v>
          </cell>
          <cell r="F6855" t="str">
            <v>9.3 ± 1.2</v>
          </cell>
          <cell r="G6855" t="str">
            <v>10.7 ± 0.9</v>
          </cell>
          <cell r="H6855">
            <v>8.0564477999999995E-2</v>
          </cell>
        </row>
        <row r="6856">
          <cell r="B6856" t="str">
            <v>Haghl</v>
          </cell>
          <cell r="C6856" t="str">
            <v>hydroxyacylglutathione hydrolase-like protein isoform X3</v>
          </cell>
          <cell r="D6856">
            <v>8.0546468999999996E-2</v>
          </cell>
          <cell r="E6856">
            <v>0.92807045899999996</v>
          </cell>
          <cell r="F6856" t="str">
            <v>42.5 ± 1.1</v>
          </cell>
          <cell r="G6856" t="str">
            <v>47.8 ± 3.9</v>
          </cell>
          <cell r="H6856">
            <v>8.0546468999999996E-2</v>
          </cell>
        </row>
        <row r="6857">
          <cell r="B6857" t="str">
            <v>C2cd2</v>
          </cell>
          <cell r="C6857" t="str">
            <v>C2 domain-containing protein 2 isoform X5</v>
          </cell>
          <cell r="D6857">
            <v>8.0524680000000001E-2</v>
          </cell>
          <cell r="E6857">
            <v>0.91815479799999999</v>
          </cell>
          <cell r="F6857" t="str">
            <v>15.2 ± 2.1</v>
          </cell>
          <cell r="G6857" t="str">
            <v>17.4 ± 0.7</v>
          </cell>
          <cell r="H6857">
            <v>8.0524680000000001E-2</v>
          </cell>
        </row>
        <row r="6858">
          <cell r="B6858" t="str">
            <v>Cep41</v>
          </cell>
          <cell r="C6858" t="str">
            <v>centrosomal protein of 41 kDa isoform X3</v>
          </cell>
          <cell r="D6858">
            <v>-8.0513207000000003E-2</v>
          </cell>
          <cell r="E6858">
            <v>0.950884163</v>
          </cell>
          <cell r="F6858" t="str">
            <v>7.1 ± 0.4</v>
          </cell>
          <cell r="G6858" t="str">
            <v>7.3 ± 0.9</v>
          </cell>
          <cell r="H6858">
            <v>8.0513207000000003E-2</v>
          </cell>
        </row>
        <row r="6859">
          <cell r="B6859" t="str">
            <v>Zfp74</v>
          </cell>
          <cell r="C6859" t="str">
            <v>zinc finger protein 569 isoform X1</v>
          </cell>
          <cell r="D6859">
            <v>-8.0482290999999997E-2</v>
          </cell>
          <cell r="E6859">
            <v>0.95156839599999998</v>
          </cell>
          <cell r="F6859" t="str">
            <v>5.7 ± 0.6</v>
          </cell>
          <cell r="G6859" t="str">
            <v>5.8 ± 0.6</v>
          </cell>
          <cell r="H6859">
            <v>8.0482290999999997E-2</v>
          </cell>
        </row>
        <row r="6860">
          <cell r="B6860" t="str">
            <v>Lgr4</v>
          </cell>
          <cell r="C6860" t="str">
            <v>leucine-rich repeat-containing G-protein coupled receptor 4 precursor</v>
          </cell>
          <cell r="D6860">
            <v>8.0479842999999995E-2</v>
          </cell>
          <cell r="E6860">
            <v>0.90663123000000001</v>
          </cell>
          <cell r="F6860" t="str">
            <v>47.6 ± 4.2</v>
          </cell>
          <cell r="G6860" t="str">
            <v>54.2 ± 4.2</v>
          </cell>
          <cell r="H6860">
            <v>8.0479842999999995E-2</v>
          </cell>
        </row>
        <row r="6861">
          <cell r="B6861" t="str">
            <v>Vps41</v>
          </cell>
          <cell r="C6861" t="str">
            <v>vacuolar protein sorting-associated protein 41 homolog isoform X1</v>
          </cell>
          <cell r="D6861">
            <v>8.0416831999999994E-2</v>
          </cell>
          <cell r="E6861">
            <v>0.90464229200000001</v>
          </cell>
          <cell r="F6861" t="str">
            <v>48.6 ± 1.0</v>
          </cell>
          <cell r="G6861" t="str">
            <v>55.6 ± 3.2</v>
          </cell>
          <cell r="H6861">
            <v>8.0416831999999994E-2</v>
          </cell>
        </row>
        <row r="6862">
          <cell r="B6862" t="str">
            <v>Kdm2b</v>
          </cell>
          <cell r="C6862" t="str">
            <v>lysine-specific demethylase 2B isoform X8</v>
          </cell>
          <cell r="D6862">
            <v>-8.0383600999999999E-2</v>
          </cell>
          <cell r="E6862">
            <v>0.92346596000000003</v>
          </cell>
          <cell r="F6862" t="str">
            <v>17.6 ± 3.2</v>
          </cell>
          <cell r="G6862" t="str">
            <v>17.4 ± 1.2</v>
          </cell>
          <cell r="H6862">
            <v>8.0383600999999999E-2</v>
          </cell>
        </row>
        <row r="6863">
          <cell r="B6863" t="str">
            <v>Klf6</v>
          </cell>
          <cell r="C6863" t="str">
            <v>Krueppel-like factor 6</v>
          </cell>
          <cell r="D6863">
            <v>8.0377240000000003E-2</v>
          </cell>
          <cell r="E6863">
            <v>0.90484012400000002</v>
          </cell>
          <cell r="F6863" t="str">
            <v>129.8 ± 8.9</v>
          </cell>
          <cell r="G6863" t="str">
            <v>148.1 ± 15.0</v>
          </cell>
          <cell r="H6863">
            <v>8.0377240000000003E-2</v>
          </cell>
        </row>
        <row r="6864">
          <cell r="B6864" t="str">
            <v>Wdr5</v>
          </cell>
          <cell r="C6864" t="str">
            <v>WD repeat-containing protein 5 isoform X1</v>
          </cell>
          <cell r="D6864">
            <v>8.0338892999999995E-2</v>
          </cell>
          <cell r="E6864">
            <v>0.89959682500000004</v>
          </cell>
          <cell r="F6864" t="str">
            <v>56.7 ± 3.7</v>
          </cell>
          <cell r="G6864" t="str">
            <v>64.6 ± 0.6</v>
          </cell>
          <cell r="H6864">
            <v>8.0338892999999995E-2</v>
          </cell>
        </row>
        <row r="6865">
          <cell r="B6865" t="str">
            <v>Rpl36al</v>
          </cell>
          <cell r="C6865" t="str">
            <v>60S ribosomal protein L36a-like</v>
          </cell>
          <cell r="D6865">
            <v>-8.0335162000000002E-2</v>
          </cell>
          <cell r="E6865">
            <v>0.93460753299999999</v>
          </cell>
          <cell r="F6865" t="str">
            <v>337.1 ± 59.6</v>
          </cell>
          <cell r="G6865" t="str">
            <v>347.1 ± 9.4</v>
          </cell>
          <cell r="H6865">
            <v>8.0335162000000002E-2</v>
          </cell>
        </row>
        <row r="6866">
          <cell r="B6866" t="str">
            <v>Manea</v>
          </cell>
          <cell r="C6866" t="str">
            <v>glycoprotein endo-alpha-1,2-mannosidase isoform X1</v>
          </cell>
          <cell r="D6866">
            <v>-8.0312205999999997E-2</v>
          </cell>
          <cell r="E6866">
            <v>0.93807556700000005</v>
          </cell>
          <cell r="F6866" t="str">
            <v>11.2 ± 0.9</v>
          </cell>
          <cell r="G6866" t="str">
            <v>11.4 ± 1.3</v>
          </cell>
          <cell r="H6866">
            <v>8.0312205999999997E-2</v>
          </cell>
        </row>
        <row r="6867">
          <cell r="B6867" t="str">
            <v>Stk4</v>
          </cell>
          <cell r="C6867" t="str">
            <v>serine/threonine-protein kinase 4</v>
          </cell>
          <cell r="D6867">
            <v>8.0206236E-2</v>
          </cell>
          <cell r="E6867">
            <v>0.90212116099999995</v>
          </cell>
          <cell r="F6867" t="str">
            <v>46.3 ± 4.6</v>
          </cell>
          <cell r="G6867" t="str">
            <v>52.7 ± 2.3</v>
          </cell>
          <cell r="H6867">
            <v>8.0206236E-2</v>
          </cell>
        </row>
        <row r="6868">
          <cell r="B6868" t="str">
            <v>Lage3</v>
          </cell>
          <cell r="C6868" t="str">
            <v>EKC/KEOPS complex subunit Lage3</v>
          </cell>
          <cell r="D6868">
            <v>8.0202567000000002E-2</v>
          </cell>
          <cell r="E6868">
            <v>0.94916952600000004</v>
          </cell>
          <cell r="F6868" t="str">
            <v>32.7 ± 3.1</v>
          </cell>
          <cell r="G6868" t="str">
            <v>37.4 ± 5.9</v>
          </cell>
          <cell r="H6868">
            <v>8.0202567000000002E-2</v>
          </cell>
        </row>
        <row r="6869">
          <cell r="B6869" t="str">
            <v>Ifitm2</v>
          </cell>
          <cell r="C6869" t="str">
            <v>interferon-induced transmembrane protein 2</v>
          </cell>
          <cell r="D6869">
            <v>-8.0202036000000004E-2</v>
          </cell>
          <cell r="E6869">
            <v>0.91428694499999996</v>
          </cell>
          <cell r="F6869" t="str">
            <v>180.7 ± 5.9</v>
          </cell>
          <cell r="G6869" t="str">
            <v>184.8 ± 11.4</v>
          </cell>
          <cell r="H6869">
            <v>8.0202036000000004E-2</v>
          </cell>
        </row>
        <row r="6870">
          <cell r="B6870" t="str">
            <v>Ccdc9</v>
          </cell>
          <cell r="C6870" t="str">
            <v>coiled-coil domain-containing protein 9 isoform X3</v>
          </cell>
          <cell r="D6870">
            <v>-8.0195907999999996E-2</v>
          </cell>
          <cell r="E6870">
            <v>0.94524214399999995</v>
          </cell>
          <cell r="F6870" t="str">
            <v>15.9 ± 2.3</v>
          </cell>
          <cell r="G6870" t="str">
            <v>16.3 ± 1.1</v>
          </cell>
          <cell r="H6870">
            <v>8.0195907999999996E-2</v>
          </cell>
        </row>
        <row r="6871">
          <cell r="B6871" t="str">
            <v>Rapgef3</v>
          </cell>
          <cell r="C6871" t="str">
            <v>rap guanine nucleotide exchange factor 3 isoform 3</v>
          </cell>
          <cell r="D6871">
            <v>-8.0193902999999997E-2</v>
          </cell>
          <cell r="E6871">
            <v>0.92085975900000006</v>
          </cell>
          <cell r="F6871" t="str">
            <v>32.1 ± 3.1</v>
          </cell>
          <cell r="G6871" t="str">
            <v>32.8 ± 3.2</v>
          </cell>
          <cell r="H6871">
            <v>8.0193902999999997E-2</v>
          </cell>
        </row>
        <row r="6872">
          <cell r="B6872" t="str">
            <v>Abhd16a</v>
          </cell>
          <cell r="C6872" t="str">
            <v>protein ABHD16A</v>
          </cell>
          <cell r="D6872">
            <v>-8.0108799999999994E-2</v>
          </cell>
          <cell r="E6872">
            <v>0.90899887800000001</v>
          </cell>
          <cell r="F6872" t="str">
            <v>68.5 ± 6.1</v>
          </cell>
          <cell r="G6872" t="str">
            <v>69.9 ± 4.6</v>
          </cell>
          <cell r="H6872">
            <v>8.0108799999999994E-2</v>
          </cell>
        </row>
        <row r="6873">
          <cell r="B6873" t="str">
            <v>Polr2j</v>
          </cell>
          <cell r="C6873" t="str">
            <v>DNA-directed RNA polymerase II subunit RPB11</v>
          </cell>
          <cell r="D6873">
            <v>-8.0074948000000007E-2</v>
          </cell>
          <cell r="E6873">
            <v>0.91865896499999999</v>
          </cell>
          <cell r="F6873" t="str">
            <v>136.7 ± 14.8</v>
          </cell>
          <cell r="G6873" t="str">
            <v>139.4 ± 10.0</v>
          </cell>
          <cell r="H6873">
            <v>8.0074948000000007E-2</v>
          </cell>
        </row>
        <row r="6874">
          <cell r="B6874" t="str">
            <v>Ube2j1</v>
          </cell>
          <cell r="C6874" t="str">
            <v>ubiquitin-conjugating enzyme E2 J1</v>
          </cell>
          <cell r="D6874">
            <v>-7.9972202000000006E-2</v>
          </cell>
          <cell r="E6874">
            <v>0.91815479799999999</v>
          </cell>
          <cell r="F6874" t="str">
            <v>25.6 ± 2.3</v>
          </cell>
          <cell r="G6874" t="str">
            <v>26.1 ± 0.9</v>
          </cell>
          <cell r="H6874">
            <v>7.9972202000000006E-2</v>
          </cell>
        </row>
        <row r="6875">
          <cell r="B6875" t="str">
            <v>Numbl</v>
          </cell>
          <cell r="C6875" t="str">
            <v>numb-like protein</v>
          </cell>
          <cell r="D6875">
            <v>7.9834009999999997E-2</v>
          </cell>
          <cell r="E6875">
            <v>0.96513534899999998</v>
          </cell>
          <cell r="F6875" t="str">
            <v>4.7 ± 0.6</v>
          </cell>
          <cell r="G6875" t="str">
            <v>5.3 ± 1.5</v>
          </cell>
          <cell r="H6875">
            <v>7.9834009999999997E-2</v>
          </cell>
        </row>
        <row r="6876">
          <cell r="B6876" t="str">
            <v>1600002H07Rik</v>
          </cell>
          <cell r="C6876" t="str">
            <v>uncharacterized protein C16orf59 homolog isoform X2</v>
          </cell>
          <cell r="D6876">
            <v>7.9778454999999998E-2</v>
          </cell>
          <cell r="E6876">
            <v>0.93460753299999999</v>
          </cell>
          <cell r="F6876" t="str">
            <v>20.3 ± 1.1</v>
          </cell>
          <cell r="G6876" t="str">
            <v>23.2 ± 0.8</v>
          </cell>
          <cell r="H6876">
            <v>7.9778454999999998E-2</v>
          </cell>
        </row>
        <row r="6877">
          <cell r="B6877" t="str">
            <v>Tmem179b</v>
          </cell>
          <cell r="C6877" t="str">
            <v>transmembrane protein 179B precursor</v>
          </cell>
          <cell r="D6877">
            <v>7.9753331999999996E-2</v>
          </cell>
          <cell r="E6877">
            <v>0.93225786600000005</v>
          </cell>
          <cell r="F6877" t="str">
            <v>94.8 ± 6.2</v>
          </cell>
          <cell r="G6877" t="str">
            <v>108.1 ± 18.2</v>
          </cell>
          <cell r="H6877">
            <v>7.9753331999999996E-2</v>
          </cell>
        </row>
        <row r="6878">
          <cell r="B6878" t="str">
            <v>Med30</v>
          </cell>
          <cell r="C6878" t="str">
            <v>mediator of RNA polymerase II transcription subunit 30</v>
          </cell>
          <cell r="D6878">
            <v>-7.9746634999999996E-2</v>
          </cell>
          <cell r="E6878">
            <v>0.93807556700000005</v>
          </cell>
          <cell r="F6878" t="str">
            <v>66.1 ± 7.4</v>
          </cell>
          <cell r="G6878" t="str">
            <v>67.9 ± 2.4</v>
          </cell>
          <cell r="H6878">
            <v>7.9746634999999996E-2</v>
          </cell>
        </row>
        <row r="6879">
          <cell r="B6879" t="str">
            <v>Palb2</v>
          </cell>
          <cell r="C6879" t="str">
            <v>partner and localizer of BRCA2 isoform X2</v>
          </cell>
          <cell r="D6879">
            <v>-7.9742347000000005E-2</v>
          </cell>
          <cell r="E6879">
            <v>0.94821309300000001</v>
          </cell>
          <cell r="F6879" t="str">
            <v>8.4 ± 1.6</v>
          </cell>
          <cell r="G6879" t="str">
            <v>8.9 ± 0.7</v>
          </cell>
          <cell r="H6879">
            <v>7.9742347000000005E-2</v>
          </cell>
        </row>
        <row r="6880">
          <cell r="B6880" t="str">
            <v>Ubald2</v>
          </cell>
          <cell r="C6880" t="str">
            <v>UBA-like domain-containing protein 2</v>
          </cell>
          <cell r="D6880">
            <v>-7.9735478999999998E-2</v>
          </cell>
          <cell r="E6880">
            <v>0.93375515600000003</v>
          </cell>
          <cell r="F6880" t="str">
            <v>41.2 ± 4.7</v>
          </cell>
          <cell r="G6880" t="str">
            <v>42.0 ± 4.3</v>
          </cell>
          <cell r="H6880">
            <v>7.9735478999999998E-2</v>
          </cell>
        </row>
        <row r="6881">
          <cell r="B6881" t="str">
            <v>Usb1</v>
          </cell>
          <cell r="C6881" t="str">
            <v>U6 snRNA phosphodiesterase isoform X1</v>
          </cell>
          <cell r="D6881">
            <v>-7.9644344000000006E-2</v>
          </cell>
          <cell r="E6881">
            <v>0.93807556700000005</v>
          </cell>
          <cell r="F6881" t="str">
            <v>29.3 ± 3.5</v>
          </cell>
          <cell r="G6881" t="str">
            <v>29.9 ± 3.7</v>
          </cell>
          <cell r="H6881">
            <v>7.9644344000000006E-2</v>
          </cell>
        </row>
        <row r="6882">
          <cell r="B6882" t="str">
            <v>Fam76b</v>
          </cell>
          <cell r="C6882" t="str">
            <v>protein FAM76B isoform X4</v>
          </cell>
          <cell r="D6882">
            <v>7.9582143999999994E-2</v>
          </cell>
          <cell r="E6882">
            <v>0.91734036200000002</v>
          </cell>
          <cell r="F6882" t="str">
            <v>35.1 ± 2.5</v>
          </cell>
          <cell r="G6882" t="str">
            <v>40.0 ± 3.4</v>
          </cell>
          <cell r="H6882">
            <v>7.9582143999999994E-2</v>
          </cell>
        </row>
        <row r="6883">
          <cell r="B6883" t="str">
            <v>2310011J03Rik</v>
          </cell>
          <cell r="C6883" t="str">
            <v>UPF0449 protein C19orf25 homolog</v>
          </cell>
          <cell r="D6883">
            <v>-7.9569582999999999E-2</v>
          </cell>
          <cell r="E6883">
            <v>0.92721772199999997</v>
          </cell>
          <cell r="F6883" t="str">
            <v>60.9 ± 6.0</v>
          </cell>
          <cell r="G6883" t="str">
            <v>62.5 ± 4.4</v>
          </cell>
          <cell r="H6883">
            <v>7.9569582999999999E-2</v>
          </cell>
        </row>
        <row r="6884">
          <cell r="B6884" t="str">
            <v>Pomt1</v>
          </cell>
          <cell r="C6884" t="str">
            <v>protein O-mannosyl-transferase 1</v>
          </cell>
          <cell r="D6884">
            <v>7.9563026999999995E-2</v>
          </cell>
          <cell r="E6884">
            <v>0.93750698300000002</v>
          </cell>
          <cell r="F6884" t="str">
            <v>13.7 ± 0.7</v>
          </cell>
          <cell r="G6884" t="str">
            <v>15.7 ± 1.7</v>
          </cell>
          <cell r="H6884">
            <v>7.9563026999999995E-2</v>
          </cell>
        </row>
        <row r="6885">
          <cell r="B6885" t="str">
            <v>Vps37a</v>
          </cell>
          <cell r="C6885" t="str">
            <v>vacuolar protein sorting-associated protein 37A isoform X1</v>
          </cell>
          <cell r="D6885">
            <v>7.9562040000000001E-2</v>
          </cell>
          <cell r="E6885">
            <v>0.92567849599999996</v>
          </cell>
          <cell r="F6885" t="str">
            <v>16.3 ± 3.2</v>
          </cell>
          <cell r="G6885" t="str">
            <v>18.5 ± 0.2</v>
          </cell>
          <cell r="H6885">
            <v>7.9562040000000001E-2</v>
          </cell>
        </row>
        <row r="6886">
          <cell r="B6886" t="str">
            <v>Syde2</v>
          </cell>
          <cell r="C6886" t="str">
            <v>rho GTPase-activating protein SYDE2 isoform X4</v>
          </cell>
          <cell r="D6886">
            <v>7.9551288999999997E-2</v>
          </cell>
          <cell r="E6886">
            <v>0.92085975900000006</v>
          </cell>
          <cell r="F6886" t="str">
            <v>29.4 ± 0.7</v>
          </cell>
          <cell r="G6886" t="str">
            <v>33.6 ± 4.9</v>
          </cell>
          <cell r="H6886">
            <v>7.9551288999999997E-2</v>
          </cell>
        </row>
        <row r="6887">
          <cell r="B6887" t="str">
            <v>Mterf3</v>
          </cell>
          <cell r="C6887" t="str">
            <v>transcription termination factor 3, mitochondrial isoform X1</v>
          </cell>
          <cell r="D6887">
            <v>7.9532072999999995E-2</v>
          </cell>
          <cell r="E6887">
            <v>0.94524214399999995</v>
          </cell>
          <cell r="F6887" t="str">
            <v>17.9 ± 0.8</v>
          </cell>
          <cell r="G6887" t="str">
            <v>20.5 ± 0.9</v>
          </cell>
          <cell r="H6887">
            <v>7.9532072999999995E-2</v>
          </cell>
        </row>
        <row r="6888">
          <cell r="B6888" t="str">
            <v>Edrf1</v>
          </cell>
          <cell r="C6888" t="str">
            <v>erythroid differentiation-related factor 1 isoform X2</v>
          </cell>
          <cell r="D6888">
            <v>7.9511035999999993E-2</v>
          </cell>
          <cell r="E6888">
            <v>0.92331824600000001</v>
          </cell>
          <cell r="F6888" t="str">
            <v>15.0 ± 1.7</v>
          </cell>
          <cell r="G6888" t="str">
            <v>17.0 ± 1.2</v>
          </cell>
          <cell r="H6888">
            <v>7.9511035999999993E-2</v>
          </cell>
        </row>
        <row r="6889">
          <cell r="B6889" t="str">
            <v>Icmt</v>
          </cell>
          <cell r="C6889" t="str">
            <v>protein-S-isoprenylcysteine O-methyltransferase</v>
          </cell>
          <cell r="D6889">
            <v>7.9510375999999994E-2</v>
          </cell>
          <cell r="E6889">
            <v>0.90666243499999999</v>
          </cell>
          <cell r="F6889" t="str">
            <v>28.7 ± 2.5</v>
          </cell>
          <cell r="G6889" t="str">
            <v>32.7 ± 1.4</v>
          </cell>
          <cell r="H6889">
            <v>7.9510375999999994E-2</v>
          </cell>
        </row>
        <row r="6890">
          <cell r="B6890" t="str">
            <v>Tefm</v>
          </cell>
          <cell r="C6890" t="str">
            <v>transcription elongation factor, mitochondrial</v>
          </cell>
          <cell r="D6890">
            <v>7.9450787999999994E-2</v>
          </cell>
          <cell r="E6890">
            <v>0.95301787199999999</v>
          </cell>
          <cell r="F6890" t="str">
            <v>13.7 ± 0.6</v>
          </cell>
          <cell r="G6890" t="str">
            <v>15.6 ± 0.7</v>
          </cell>
          <cell r="H6890">
            <v>7.9450787999999994E-2</v>
          </cell>
        </row>
        <row r="6891">
          <cell r="B6891" t="str">
            <v>Rps6ka5</v>
          </cell>
          <cell r="C6891" t="str">
            <v>ribosomal protein S6 kinase alpha-5 isoform 2</v>
          </cell>
          <cell r="D6891">
            <v>7.9426588000000006E-2</v>
          </cell>
          <cell r="E6891">
            <v>0.92997808900000001</v>
          </cell>
          <cell r="F6891" t="str">
            <v>15.2 ± 0.8</v>
          </cell>
          <cell r="G6891" t="str">
            <v>17.4 ± 1.6</v>
          </cell>
          <cell r="H6891">
            <v>7.9426588000000006E-2</v>
          </cell>
        </row>
        <row r="6892">
          <cell r="B6892" t="str">
            <v>Doc2g</v>
          </cell>
          <cell r="C6892" t="str">
            <v>double C2-like domain-containing protein gamma isoform X1</v>
          </cell>
          <cell r="D6892">
            <v>7.9418111999999999E-2</v>
          </cell>
          <cell r="E6892">
            <v>0.96462041499999995</v>
          </cell>
          <cell r="F6892" t="str">
            <v>6.8 ± 0.7</v>
          </cell>
          <cell r="G6892" t="str">
            <v>7.7 ± 1.2</v>
          </cell>
          <cell r="H6892">
            <v>7.9418111999999999E-2</v>
          </cell>
        </row>
        <row r="6893">
          <cell r="B6893" t="str">
            <v>Rbm15</v>
          </cell>
          <cell r="C6893" t="str">
            <v>putative RNA-binding protein 15</v>
          </cell>
          <cell r="D6893">
            <v>-7.9411312999999997E-2</v>
          </cell>
          <cell r="E6893">
            <v>0.93808292699999996</v>
          </cell>
          <cell r="F6893" t="str">
            <v>52.6 ± 16.8</v>
          </cell>
          <cell r="G6893" t="str">
            <v>53.2 ± 5.8</v>
          </cell>
          <cell r="H6893">
            <v>7.9411312999999997E-2</v>
          </cell>
        </row>
        <row r="6894">
          <cell r="B6894" t="str">
            <v>Setdb1</v>
          </cell>
          <cell r="C6894" t="str">
            <v>histone-lysine N-methyltransferase SETDB1 isoform b</v>
          </cell>
          <cell r="D6894">
            <v>7.9378187000000003E-2</v>
          </cell>
          <cell r="E6894">
            <v>0.89959682500000004</v>
          </cell>
          <cell r="F6894" t="str">
            <v>53.3 ± 3.1</v>
          </cell>
          <cell r="G6894" t="str">
            <v>60.7 ± 2.6</v>
          </cell>
          <cell r="H6894">
            <v>7.9378187000000003E-2</v>
          </cell>
        </row>
        <row r="6895">
          <cell r="B6895" t="str">
            <v>Washc1</v>
          </cell>
          <cell r="C6895" t="str">
            <v>WASH complex subunit 1</v>
          </cell>
          <cell r="D6895">
            <v>7.9363033999999999E-2</v>
          </cell>
          <cell r="E6895">
            <v>0.92085975900000006</v>
          </cell>
          <cell r="F6895" t="str">
            <v>28.1 ± 1.0</v>
          </cell>
          <cell r="G6895" t="str">
            <v>32.1 ± 2.3</v>
          </cell>
          <cell r="H6895">
            <v>7.9363033999999999E-2</v>
          </cell>
        </row>
        <row r="6896">
          <cell r="B6896" t="str">
            <v>Unc119</v>
          </cell>
          <cell r="C6896" t="str">
            <v>protein unc-119 homolog A isoform 5</v>
          </cell>
          <cell r="D6896">
            <v>-7.9344600000000001E-2</v>
          </cell>
          <cell r="E6896">
            <v>0.94576270399999995</v>
          </cell>
          <cell r="F6896" t="str">
            <v>25.0 ± 4.7</v>
          </cell>
          <cell r="G6896" t="str">
            <v>25.4 ± 0.6</v>
          </cell>
          <cell r="H6896">
            <v>7.9344600000000001E-2</v>
          </cell>
        </row>
        <row r="6897">
          <cell r="B6897" t="str">
            <v>Ung</v>
          </cell>
          <cell r="C6897" t="str">
            <v>uracil-DNA glycosylase isoform X1</v>
          </cell>
          <cell r="D6897">
            <v>7.9329361000000001E-2</v>
          </cell>
          <cell r="E6897">
            <v>0.92085975900000006</v>
          </cell>
          <cell r="F6897" t="str">
            <v>40.8 ± 3.9</v>
          </cell>
          <cell r="G6897" t="str">
            <v>46.6 ± 3.9</v>
          </cell>
          <cell r="H6897">
            <v>7.9329361000000001E-2</v>
          </cell>
        </row>
        <row r="6898">
          <cell r="B6898" t="str">
            <v>Stard5</v>
          </cell>
          <cell r="C6898" t="str">
            <v>stAR-related lipid transfer protein 5</v>
          </cell>
          <cell r="D6898">
            <v>-7.9288968000000001E-2</v>
          </cell>
          <cell r="E6898">
            <v>0.96803573300000001</v>
          </cell>
          <cell r="F6898" t="str">
            <v>4.0 ± 0.3</v>
          </cell>
          <cell r="G6898" t="str">
            <v>4.1 ± 1.0</v>
          </cell>
          <cell r="H6898">
            <v>7.9288968000000001E-2</v>
          </cell>
        </row>
        <row r="6899">
          <cell r="B6899" t="str">
            <v>Arid4a</v>
          </cell>
          <cell r="C6899" t="str">
            <v>AT-rich interactive domain-containing protein 4A</v>
          </cell>
          <cell r="D6899">
            <v>7.9284093E-2</v>
          </cell>
          <cell r="E6899">
            <v>0.92448767399999998</v>
          </cell>
          <cell r="F6899" t="str">
            <v>28.8 ± 2.6</v>
          </cell>
          <cell r="G6899" t="str">
            <v>33.0 ± 2.9</v>
          </cell>
          <cell r="H6899">
            <v>7.9284093E-2</v>
          </cell>
        </row>
        <row r="6900">
          <cell r="B6900" t="str">
            <v>Nrm</v>
          </cell>
          <cell r="C6900" t="str">
            <v>nurim</v>
          </cell>
          <cell r="D6900">
            <v>-7.9283375000000003E-2</v>
          </cell>
          <cell r="E6900">
            <v>0.92200002000000003</v>
          </cell>
          <cell r="F6900" t="str">
            <v>59.7 ± 3.2</v>
          </cell>
          <cell r="G6900" t="str">
            <v>61.1 ± 2.5</v>
          </cell>
          <cell r="H6900">
            <v>7.9283375000000003E-2</v>
          </cell>
        </row>
        <row r="6901">
          <cell r="B6901" t="str">
            <v>Ccdc12</v>
          </cell>
          <cell r="C6901" t="str">
            <v>coiled-coil domain-containing protein 12</v>
          </cell>
          <cell r="D6901">
            <v>-7.9261452999999996E-2</v>
          </cell>
          <cell r="E6901">
            <v>0.94097603100000005</v>
          </cell>
          <cell r="F6901" t="str">
            <v>48.1 ± 7.5</v>
          </cell>
          <cell r="G6901" t="str">
            <v>49.1 ± 5.3</v>
          </cell>
          <cell r="H6901">
            <v>7.9261452999999996E-2</v>
          </cell>
        </row>
        <row r="6902">
          <cell r="B6902" t="str">
            <v>Ero1lb</v>
          </cell>
          <cell r="C6902" t="str">
            <v>ERO1-like protein beta isoform X3</v>
          </cell>
          <cell r="D6902">
            <v>-7.9220660999999998E-2</v>
          </cell>
          <cell r="E6902">
            <v>0.95009380799999998</v>
          </cell>
          <cell r="F6902" t="str">
            <v>5.5 ± 0.1</v>
          </cell>
          <cell r="G6902" t="str">
            <v>5.7 ± 0.4</v>
          </cell>
          <cell r="H6902">
            <v>7.9220660999999998E-2</v>
          </cell>
        </row>
        <row r="6903">
          <cell r="B6903" t="str">
            <v>1110051M20Rik</v>
          </cell>
          <cell r="C6903" t="str">
            <v>UPF0705 protein C11orf49 homolog isoform X1</v>
          </cell>
          <cell r="D6903">
            <v>7.9213178999999995E-2</v>
          </cell>
          <cell r="E6903">
            <v>0.936494822</v>
          </cell>
          <cell r="F6903" t="str">
            <v>21.5 ± 3.1</v>
          </cell>
          <cell r="G6903" t="str">
            <v>24.4 ± 1.5</v>
          </cell>
          <cell r="H6903">
            <v>7.9213178999999995E-2</v>
          </cell>
        </row>
        <row r="6904">
          <cell r="B6904" t="str">
            <v>Ciao1</v>
          </cell>
          <cell r="C6904" t="str">
            <v>probable cytosolic iron-sulfur protein assembly protein CIAO1</v>
          </cell>
          <cell r="D6904">
            <v>7.9187771000000004E-2</v>
          </cell>
          <cell r="E6904">
            <v>0.92200002000000003</v>
          </cell>
          <cell r="F6904" t="str">
            <v>35.2 ± 2.1</v>
          </cell>
          <cell r="G6904" t="str">
            <v>40.3 ± 2.6</v>
          </cell>
          <cell r="H6904">
            <v>7.9187771000000004E-2</v>
          </cell>
        </row>
        <row r="6905">
          <cell r="B6905" t="str">
            <v>Hdgfrp2</v>
          </cell>
          <cell r="C6905" t="str">
            <v>hepatoma-derived growth factor-related protein 2 isoform 4</v>
          </cell>
          <cell r="D6905">
            <v>7.9164071000000003E-2</v>
          </cell>
          <cell r="E6905">
            <v>0.91516680900000003</v>
          </cell>
          <cell r="F6905" t="str">
            <v>71.2 ± 0.6</v>
          </cell>
          <cell r="G6905" t="str">
            <v>81.3 ± 8.7</v>
          </cell>
          <cell r="H6905">
            <v>7.9164071000000003E-2</v>
          </cell>
        </row>
        <row r="6906">
          <cell r="B6906" t="str">
            <v>Hbp1</v>
          </cell>
          <cell r="C6906" t="str">
            <v>HMG box-containing protein 1 isoform X3</v>
          </cell>
          <cell r="D6906">
            <v>7.9152993000000005E-2</v>
          </cell>
          <cell r="E6906">
            <v>0.92085975900000006</v>
          </cell>
          <cell r="F6906" t="str">
            <v>102.8 ± 12.2</v>
          </cell>
          <cell r="G6906" t="str">
            <v>117.9 ± 1.5</v>
          </cell>
          <cell r="H6906">
            <v>7.9152993000000005E-2</v>
          </cell>
        </row>
        <row r="6907">
          <cell r="B6907" t="str">
            <v>Tcof1</v>
          </cell>
          <cell r="C6907" t="str">
            <v>treacle protein isoform X3</v>
          </cell>
          <cell r="D6907">
            <v>-7.9004028000000004E-2</v>
          </cell>
          <cell r="E6907">
            <v>0.92085975900000006</v>
          </cell>
          <cell r="F6907" t="str">
            <v>19.8 ± 0.7</v>
          </cell>
          <cell r="G6907" t="str">
            <v>20.1 ± 1.6</v>
          </cell>
          <cell r="H6907">
            <v>7.9004028000000004E-2</v>
          </cell>
        </row>
        <row r="6908">
          <cell r="B6908" t="str">
            <v>Cfap157</v>
          </cell>
          <cell r="C6908" t="str">
            <v>cilia and flagella associated protein 157</v>
          </cell>
          <cell r="D6908">
            <v>7.8983119000000004E-2</v>
          </cell>
          <cell r="E6908">
            <v>0.96930493299999998</v>
          </cell>
          <cell r="F6908" t="str">
            <v>4.1 ± 0.5</v>
          </cell>
          <cell r="G6908" t="str">
            <v>4.7 ± 1.4</v>
          </cell>
          <cell r="H6908">
            <v>7.8983119000000004E-2</v>
          </cell>
        </row>
        <row r="6909">
          <cell r="B6909" t="str">
            <v>Fam132b</v>
          </cell>
          <cell r="C6909" t="str">
            <v>erythroferrone isoform X3</v>
          </cell>
          <cell r="D6909">
            <v>-7.8967830000000003E-2</v>
          </cell>
          <cell r="E6909">
            <v>0.94203066099999999</v>
          </cell>
          <cell r="F6909" t="str">
            <v>19.2 ± 3.7</v>
          </cell>
          <cell r="G6909" t="str">
            <v>19.5 ± 2.6</v>
          </cell>
          <cell r="H6909">
            <v>7.8967830000000003E-2</v>
          </cell>
        </row>
        <row r="6910">
          <cell r="B6910" t="str">
            <v>St3gal3</v>
          </cell>
          <cell r="C6910" t="str">
            <v>CMP-N-acetylneuraminate-beta-1,4-galactoside alpha-2,3-sialyltransferase isoform X7</v>
          </cell>
          <cell r="D6910">
            <v>7.8951743000000005E-2</v>
          </cell>
          <cell r="E6910">
            <v>0.95247509600000002</v>
          </cell>
          <cell r="F6910" t="str">
            <v>9.5 ± 0.7</v>
          </cell>
          <cell r="G6910" t="str">
            <v>10.8 ± 1.4</v>
          </cell>
          <cell r="H6910">
            <v>7.8951743000000005E-2</v>
          </cell>
        </row>
        <row r="6911">
          <cell r="B6911" t="str">
            <v>Ppp4c</v>
          </cell>
          <cell r="C6911" t="str">
            <v>serine/threonine-protein phosphatase 4 catalytic subunit isoform X1</v>
          </cell>
          <cell r="D6911">
            <v>-7.8943924999999998E-2</v>
          </cell>
          <cell r="E6911">
            <v>0.91263982099999996</v>
          </cell>
          <cell r="F6911" t="str">
            <v>99.8 ± 6.2</v>
          </cell>
          <cell r="G6911" t="str">
            <v>102.0 ± 9.0</v>
          </cell>
          <cell r="H6911">
            <v>7.8943924999999998E-2</v>
          </cell>
        </row>
        <row r="6912">
          <cell r="B6912" t="str">
            <v>Tmem144</v>
          </cell>
          <cell r="C6912" t="str">
            <v>transmembrane protein 144 isoform X1</v>
          </cell>
          <cell r="D6912">
            <v>-7.8942306000000004E-2</v>
          </cell>
          <cell r="E6912">
            <v>0.93460753299999999</v>
          </cell>
          <cell r="F6912" t="str">
            <v>16.9 ± 0.8</v>
          </cell>
          <cell r="G6912" t="str">
            <v>17.3 ± 1.8</v>
          </cell>
          <cell r="H6912">
            <v>7.8942306000000004E-2</v>
          </cell>
        </row>
        <row r="6913">
          <cell r="B6913" t="str">
            <v>Pi4k2a</v>
          </cell>
          <cell r="C6913" t="str">
            <v>phosphatidylinositol 4-kinase type 2-alpha</v>
          </cell>
          <cell r="D6913">
            <v>-7.8852678999999995E-2</v>
          </cell>
          <cell r="E6913">
            <v>0.92448767399999998</v>
          </cell>
          <cell r="F6913" t="str">
            <v>23.8 ± 4.4</v>
          </cell>
          <cell r="G6913" t="str">
            <v>24.2 ± 1.4</v>
          </cell>
          <cell r="H6913">
            <v>7.8852678999999995E-2</v>
          </cell>
        </row>
        <row r="6914">
          <cell r="B6914" t="str">
            <v>Gigyf2</v>
          </cell>
          <cell r="C6914" t="str">
            <v>PERQ amino acid-rich with GYF domain-containing protein 2 isoform b</v>
          </cell>
          <cell r="D6914">
            <v>-7.8852457000000001E-2</v>
          </cell>
          <cell r="E6914">
            <v>0.90484012400000002</v>
          </cell>
          <cell r="F6914" t="str">
            <v>39.7 ± 1.6</v>
          </cell>
          <cell r="G6914" t="str">
            <v>40.6 ± 1.6</v>
          </cell>
          <cell r="H6914">
            <v>7.8852457000000001E-2</v>
          </cell>
        </row>
        <row r="6915">
          <cell r="B6915" t="str">
            <v>Arf1</v>
          </cell>
          <cell r="C6915" t="str">
            <v>ADP-ribosylation factor 1</v>
          </cell>
          <cell r="D6915">
            <v>-7.8839463999999998E-2</v>
          </cell>
          <cell r="E6915">
            <v>0.90532003999999999</v>
          </cell>
          <cell r="F6915" t="str">
            <v>306.7 ± 17.4</v>
          </cell>
          <cell r="G6915" t="str">
            <v>313.6 ± 32.4</v>
          </cell>
          <cell r="H6915">
            <v>7.8839463999999998E-2</v>
          </cell>
        </row>
        <row r="6916">
          <cell r="B6916" t="str">
            <v>Wdr45b</v>
          </cell>
          <cell r="C6916" t="str">
            <v>WD repeat domain phosphoinositide-interacting protein 3 isoform X1</v>
          </cell>
          <cell r="D6916">
            <v>-7.8797343000000006E-2</v>
          </cell>
          <cell r="E6916">
            <v>0.91598000099999999</v>
          </cell>
          <cell r="F6916" t="str">
            <v>64.2 ± 6.0</v>
          </cell>
          <cell r="G6916" t="str">
            <v>65.5 ± 5.3</v>
          </cell>
          <cell r="H6916">
            <v>7.8797343000000006E-2</v>
          </cell>
        </row>
        <row r="6917">
          <cell r="B6917" t="str">
            <v>Psmd5</v>
          </cell>
          <cell r="C6917" t="str">
            <v>26S proteasome non-ATPase regulatory subunit 5</v>
          </cell>
          <cell r="D6917">
            <v>7.8741727999999997E-2</v>
          </cell>
          <cell r="E6917">
            <v>0.91815479799999999</v>
          </cell>
          <cell r="F6917" t="str">
            <v>33.4 ± 5.5</v>
          </cell>
          <cell r="G6917" t="str">
            <v>38.0 ± 2.7</v>
          </cell>
          <cell r="H6917">
            <v>7.8741727999999997E-2</v>
          </cell>
        </row>
        <row r="6918">
          <cell r="B6918" t="str">
            <v>Pld3</v>
          </cell>
          <cell r="C6918" t="str">
            <v>phospholipase D3 isoform X2</v>
          </cell>
          <cell r="D6918">
            <v>7.8732648000000002E-2</v>
          </cell>
          <cell r="E6918">
            <v>0.92917965999999996</v>
          </cell>
          <cell r="F6918" t="str">
            <v>43.9 ± 6.7</v>
          </cell>
          <cell r="G6918" t="str">
            <v>49.9 ± 7.9</v>
          </cell>
          <cell r="H6918">
            <v>7.8732648000000002E-2</v>
          </cell>
        </row>
        <row r="6919">
          <cell r="B6919" t="str">
            <v>D630045J12Rik</v>
          </cell>
          <cell r="C6919" t="str">
            <v>UPF0606 protein KIAA1549 precursor</v>
          </cell>
          <cell r="D6919">
            <v>7.8717380000000003E-2</v>
          </cell>
          <cell r="E6919">
            <v>0.958272126</v>
          </cell>
          <cell r="F6919" t="str">
            <v>2.8 ± 0.7</v>
          </cell>
          <cell r="G6919" t="str">
            <v>3.2 ± 0.8</v>
          </cell>
          <cell r="H6919">
            <v>7.8717380000000003E-2</v>
          </cell>
        </row>
        <row r="6920">
          <cell r="B6920" t="str">
            <v>Cgrrf1</v>
          </cell>
          <cell r="C6920" t="str">
            <v>cell growth regulator with RING finger domain protein 1 isoform X1</v>
          </cell>
          <cell r="D6920">
            <v>-7.8697040999999995E-2</v>
          </cell>
          <cell r="E6920">
            <v>0.955480828</v>
          </cell>
          <cell r="F6920" t="str">
            <v>20.7 ± 2.6</v>
          </cell>
          <cell r="G6920" t="str">
            <v>21.1 ± 5.0</v>
          </cell>
          <cell r="H6920">
            <v>7.8697040999999995E-2</v>
          </cell>
        </row>
        <row r="6921">
          <cell r="B6921" t="str">
            <v>Dph1</v>
          </cell>
          <cell r="C6921" t="str">
            <v>diphthamide biosynthesis protein 1</v>
          </cell>
          <cell r="D6921">
            <v>7.8694752000000007E-2</v>
          </cell>
          <cell r="E6921">
            <v>0.93807556700000005</v>
          </cell>
          <cell r="F6921" t="str">
            <v>28.7 ± 2.9</v>
          </cell>
          <cell r="G6921" t="str">
            <v>32.9 ± 3.3</v>
          </cell>
          <cell r="H6921">
            <v>7.8694752000000007E-2</v>
          </cell>
        </row>
        <row r="6922">
          <cell r="B6922" t="str">
            <v>Vma21</v>
          </cell>
          <cell r="C6922" t="str">
            <v>vacuolar ATPase assembly integral membrane protein Vma21 isoform X1</v>
          </cell>
          <cell r="D6922">
            <v>7.8676494E-2</v>
          </cell>
          <cell r="E6922">
            <v>0.95247509600000002</v>
          </cell>
          <cell r="F6922" t="str">
            <v>5.4 ± 0.5</v>
          </cell>
          <cell r="G6922" t="str">
            <v>6.2 ± 1.0</v>
          </cell>
          <cell r="H6922">
            <v>7.8676494E-2</v>
          </cell>
        </row>
        <row r="6923">
          <cell r="B6923" t="str">
            <v>Atg2a</v>
          </cell>
          <cell r="C6923" t="str">
            <v>autophagy-related protein 2 homolog A isoform X4</v>
          </cell>
          <cell r="D6923">
            <v>-7.8675888999999999E-2</v>
          </cell>
          <cell r="E6923">
            <v>0.92479538699999997</v>
          </cell>
          <cell r="F6923" t="str">
            <v>17.8 ± 2.3</v>
          </cell>
          <cell r="G6923" t="str">
            <v>17.8 ± 2.0</v>
          </cell>
          <cell r="H6923">
            <v>7.8675888999999999E-2</v>
          </cell>
        </row>
        <row r="6924">
          <cell r="B6924" t="str">
            <v>Krr1</v>
          </cell>
          <cell r="C6924" t="str">
            <v>KRR1 small subunit processome component homolog</v>
          </cell>
          <cell r="D6924">
            <v>7.8618560000000004E-2</v>
          </cell>
          <cell r="E6924">
            <v>0.93807556700000005</v>
          </cell>
          <cell r="F6924" t="str">
            <v>30.2 ± 5.2</v>
          </cell>
          <cell r="G6924" t="str">
            <v>34.7 ± 3.2</v>
          </cell>
          <cell r="H6924">
            <v>7.8618560000000004E-2</v>
          </cell>
        </row>
        <row r="6925">
          <cell r="B6925" t="str">
            <v>Cfdp1</v>
          </cell>
          <cell r="C6925" t="str">
            <v>craniofacial development protein 1</v>
          </cell>
          <cell r="D6925">
            <v>-7.8593241999999994E-2</v>
          </cell>
          <cell r="E6925">
            <v>0.92468071399999996</v>
          </cell>
          <cell r="F6925" t="str">
            <v>163.6 ± 25.5</v>
          </cell>
          <cell r="G6925" t="str">
            <v>167.6 ± 6.2</v>
          </cell>
          <cell r="H6925">
            <v>7.8593241999999994E-2</v>
          </cell>
        </row>
        <row r="6926">
          <cell r="B6926" t="str">
            <v>Gm561</v>
          </cell>
          <cell r="C6926" t="str">
            <v>uncharacterized protein LOC228715</v>
          </cell>
          <cell r="D6926">
            <v>7.8560963999999997E-2</v>
          </cell>
          <cell r="E6926">
            <v>0.97561383999999995</v>
          </cell>
          <cell r="F6926" t="str">
            <v>15.9 ± 5.7</v>
          </cell>
          <cell r="G6926" t="str">
            <v>18.3 ± 2.2</v>
          </cell>
          <cell r="H6926">
            <v>7.8560963999999997E-2</v>
          </cell>
        </row>
        <row r="6927">
          <cell r="B6927" t="str">
            <v>Slc23a2</v>
          </cell>
          <cell r="C6927" t="str">
            <v>solute carrier family 23 member 2</v>
          </cell>
          <cell r="D6927">
            <v>-7.8541654000000002E-2</v>
          </cell>
          <cell r="E6927">
            <v>0.92085524100000005</v>
          </cell>
          <cell r="F6927" t="str">
            <v>13.0 ± 0.4</v>
          </cell>
          <cell r="G6927" t="str">
            <v>13.3 ± 0.5</v>
          </cell>
          <cell r="H6927">
            <v>7.8541654000000002E-2</v>
          </cell>
        </row>
        <row r="6928">
          <cell r="B6928" t="str">
            <v>Slirp</v>
          </cell>
          <cell r="C6928" t="str">
            <v>SRA stem-loop-interacting RNA-binding protein, mitochondrial</v>
          </cell>
          <cell r="D6928">
            <v>7.8481616000000004E-2</v>
          </cell>
          <cell r="E6928">
            <v>0.94423939800000001</v>
          </cell>
          <cell r="F6928" t="str">
            <v>144.9 ± 20.7</v>
          </cell>
          <cell r="G6928" t="str">
            <v>166.5 ± 8.8</v>
          </cell>
          <cell r="H6928">
            <v>7.8481616000000004E-2</v>
          </cell>
        </row>
        <row r="6929">
          <cell r="B6929" t="str">
            <v>Acaa2</v>
          </cell>
          <cell r="C6929" t="str">
            <v>3-ketoacyl-CoA thiolase, mitochondrial</v>
          </cell>
          <cell r="D6929">
            <v>-7.8450943999999995E-2</v>
          </cell>
          <cell r="E6929">
            <v>0.91815479799999999</v>
          </cell>
          <cell r="F6929" t="str">
            <v>116.1 ± 16.3</v>
          </cell>
          <cell r="G6929" t="str">
            <v>118.5 ± 12.0</v>
          </cell>
          <cell r="H6929">
            <v>7.8450943999999995E-2</v>
          </cell>
        </row>
        <row r="6930">
          <cell r="B6930" t="str">
            <v>Nt5dc2</v>
          </cell>
          <cell r="C6930" t="str">
            <v>5'-nucleotidase domain-containing protein 2 isoform X1</v>
          </cell>
          <cell r="D6930">
            <v>7.8430090999999993E-2</v>
          </cell>
          <cell r="E6930">
            <v>0.958272126</v>
          </cell>
          <cell r="F6930" t="str">
            <v>29.1 ± 10.8</v>
          </cell>
          <cell r="G6930" t="str">
            <v>32.9 ± 6.4</v>
          </cell>
          <cell r="H6930">
            <v>7.8430090999999993E-2</v>
          </cell>
        </row>
        <row r="6931">
          <cell r="B6931" t="str">
            <v>Ift172</v>
          </cell>
          <cell r="C6931" t="str">
            <v>intraflagellar transport protein 172 homolog</v>
          </cell>
          <cell r="D6931">
            <v>7.8428331000000004E-2</v>
          </cell>
          <cell r="E6931">
            <v>0.92331824600000001</v>
          </cell>
          <cell r="F6931" t="str">
            <v>18.4 ± 1.6</v>
          </cell>
          <cell r="G6931" t="str">
            <v>21.0 ± 1.5</v>
          </cell>
          <cell r="H6931">
            <v>7.8428331000000004E-2</v>
          </cell>
        </row>
        <row r="6932">
          <cell r="B6932" t="str">
            <v>Ppt2</v>
          </cell>
          <cell r="C6932" t="str">
            <v>lysosomal thioesterase PPT2 isoform X2</v>
          </cell>
          <cell r="D6932">
            <v>7.8399988000000004E-2</v>
          </cell>
          <cell r="E6932">
            <v>0.94097603100000005</v>
          </cell>
          <cell r="F6932" t="str">
            <v>18.5 ± 1.3</v>
          </cell>
          <cell r="G6932" t="str">
            <v>21.2 ± 1.5</v>
          </cell>
          <cell r="H6932">
            <v>7.8399988000000004E-2</v>
          </cell>
        </row>
        <row r="6933">
          <cell r="B6933" t="str">
            <v>Top3a</v>
          </cell>
          <cell r="C6933" t="str">
            <v>DNA topoisomerase 3-alpha isoform X1</v>
          </cell>
          <cell r="D6933">
            <v>7.8386362000000001E-2</v>
          </cell>
          <cell r="E6933">
            <v>0.93460753299999999</v>
          </cell>
          <cell r="F6933" t="str">
            <v>16.1 ± 1.0</v>
          </cell>
          <cell r="G6933" t="str">
            <v>18.5 ± 2.1</v>
          </cell>
          <cell r="H6933">
            <v>7.8386362000000001E-2</v>
          </cell>
        </row>
        <row r="6934">
          <cell r="B6934" t="str">
            <v>Fer</v>
          </cell>
          <cell r="C6934" t="str">
            <v>fer (fms/fps related) protein kinase</v>
          </cell>
          <cell r="D6934">
            <v>7.8382827000000002E-2</v>
          </cell>
          <cell r="E6934">
            <v>0.919498394</v>
          </cell>
          <cell r="F6934" t="str">
            <v>30.3 ± 3.7</v>
          </cell>
          <cell r="G6934" t="str">
            <v>34.4 ± 0.8</v>
          </cell>
          <cell r="H6934">
            <v>7.8382827000000002E-2</v>
          </cell>
        </row>
        <row r="6935">
          <cell r="B6935" t="str">
            <v>Gsr</v>
          </cell>
          <cell r="C6935" t="str">
            <v>glutathione reductase, mitochondrial precursor</v>
          </cell>
          <cell r="D6935">
            <v>7.8351678999999994E-2</v>
          </cell>
          <cell r="E6935">
            <v>0.94084331099999996</v>
          </cell>
          <cell r="F6935" t="str">
            <v>133.8 ± 40.3</v>
          </cell>
          <cell r="G6935" t="str">
            <v>151.5 ± 9.1</v>
          </cell>
          <cell r="H6935">
            <v>7.8351678999999994E-2</v>
          </cell>
        </row>
        <row r="6936">
          <cell r="B6936" t="str">
            <v>Eif1a</v>
          </cell>
          <cell r="C6936" t="str">
            <v>eukaryotic translation initiation factor 1A</v>
          </cell>
          <cell r="D6936">
            <v>-7.8338204999999994E-2</v>
          </cell>
          <cell r="E6936">
            <v>0.91465161299999997</v>
          </cell>
          <cell r="F6936" t="str">
            <v>94.9 ± 5.4</v>
          </cell>
          <cell r="G6936" t="str">
            <v>97.3 ± 1.6</v>
          </cell>
          <cell r="H6936">
            <v>7.8338204999999994E-2</v>
          </cell>
        </row>
        <row r="6937">
          <cell r="B6937" t="str">
            <v>Stau2</v>
          </cell>
          <cell r="C6937" t="str">
            <v>double-stranded RNA-binding protein Staufen homolog 2 isoform X6</v>
          </cell>
          <cell r="D6937">
            <v>-7.8300983000000005E-2</v>
          </cell>
          <cell r="E6937">
            <v>0.93807556700000005</v>
          </cell>
          <cell r="F6937" t="str">
            <v>15.3 ± 1.7</v>
          </cell>
          <cell r="G6937" t="str">
            <v>15.5 ± 1.0</v>
          </cell>
          <cell r="H6937">
            <v>7.8300983000000005E-2</v>
          </cell>
        </row>
        <row r="6938">
          <cell r="B6938" t="str">
            <v>Rundc1</v>
          </cell>
          <cell r="C6938" t="str">
            <v>RUN domain-containing protein 1 isoform X1</v>
          </cell>
          <cell r="D6938">
            <v>7.8295646999999996E-2</v>
          </cell>
          <cell r="E6938">
            <v>0.95162156200000003</v>
          </cell>
          <cell r="F6938" t="str">
            <v>10.8 ± 2.3</v>
          </cell>
          <cell r="G6938" t="str">
            <v>12.5 ± 1.0</v>
          </cell>
          <cell r="H6938">
            <v>7.8295646999999996E-2</v>
          </cell>
        </row>
        <row r="6939">
          <cell r="B6939" t="str">
            <v>Otud7b</v>
          </cell>
          <cell r="C6939" t="str">
            <v>OTU domain-containing protein 7B isoform X2</v>
          </cell>
          <cell r="D6939">
            <v>7.8261575E-2</v>
          </cell>
          <cell r="E6939">
            <v>0.91241856499999996</v>
          </cell>
          <cell r="F6939" t="str">
            <v>27.4 ± 3.4</v>
          </cell>
          <cell r="G6939" t="str">
            <v>31.3 ± 1.8</v>
          </cell>
          <cell r="H6939">
            <v>7.8261575E-2</v>
          </cell>
        </row>
        <row r="6940">
          <cell r="B6940" t="str">
            <v>Sos2</v>
          </cell>
          <cell r="C6940" t="str">
            <v>son of sevenless homolog 2 isoform X1</v>
          </cell>
          <cell r="D6940">
            <v>-7.8258732999999997E-2</v>
          </cell>
          <cell r="E6940">
            <v>0.93807556700000005</v>
          </cell>
          <cell r="F6940" t="str">
            <v>26.7 ± 4.8</v>
          </cell>
          <cell r="G6940" t="str">
            <v>27.0 ± 0.6</v>
          </cell>
          <cell r="H6940">
            <v>7.8258732999999997E-2</v>
          </cell>
        </row>
        <row r="6941">
          <cell r="B6941" t="str">
            <v>Map2k2</v>
          </cell>
          <cell r="C6941" t="str">
            <v>dual specificity mitogen-activated protein kinase kinase 2</v>
          </cell>
          <cell r="D6941">
            <v>-7.8210448000000002E-2</v>
          </cell>
          <cell r="E6941">
            <v>0.92085975900000006</v>
          </cell>
          <cell r="F6941" t="str">
            <v>96.3 ± 5.0</v>
          </cell>
          <cell r="G6941" t="str">
            <v>99.0 ± 12.1</v>
          </cell>
          <cell r="H6941">
            <v>7.8210448000000002E-2</v>
          </cell>
        </row>
        <row r="6942">
          <cell r="B6942" t="str">
            <v>Cabin1</v>
          </cell>
          <cell r="C6942" t="str">
            <v>calcineurin-binding protein cabin-1 isoform X4</v>
          </cell>
          <cell r="D6942">
            <v>-7.8203417999999997E-2</v>
          </cell>
          <cell r="E6942">
            <v>0.919498394</v>
          </cell>
          <cell r="F6942" t="str">
            <v>31.2 ± 2.4</v>
          </cell>
          <cell r="G6942" t="str">
            <v>32.0 ± 3.5</v>
          </cell>
          <cell r="H6942">
            <v>7.8203417999999997E-2</v>
          </cell>
        </row>
        <row r="6943">
          <cell r="B6943" t="str">
            <v>Atg12</v>
          </cell>
          <cell r="C6943" t="str">
            <v>ubiquitin-like protein ATG12</v>
          </cell>
          <cell r="D6943">
            <v>7.8181850999999997E-2</v>
          </cell>
          <cell r="E6943">
            <v>0.92085975900000006</v>
          </cell>
          <cell r="F6943" t="str">
            <v>30.6 ± 0.4</v>
          </cell>
          <cell r="G6943" t="str">
            <v>35.0 ± 0.3</v>
          </cell>
          <cell r="H6943">
            <v>7.8181850999999997E-2</v>
          </cell>
        </row>
        <row r="6944">
          <cell r="B6944" t="str">
            <v>Nfu1</v>
          </cell>
          <cell r="C6944" t="str">
            <v>NFU1 iron-sulfur cluster scaffold homolog, mitochondrial isoform X2</v>
          </cell>
          <cell r="D6944">
            <v>-7.8156996000000006E-2</v>
          </cell>
          <cell r="E6944">
            <v>0.94097603100000005</v>
          </cell>
          <cell r="F6944" t="str">
            <v>57.5 ± 3.1</v>
          </cell>
          <cell r="G6944" t="str">
            <v>59.0 ± 9.6</v>
          </cell>
          <cell r="H6944">
            <v>7.8156996000000006E-2</v>
          </cell>
        </row>
        <row r="6945">
          <cell r="B6945" t="str">
            <v>Chn2</v>
          </cell>
          <cell r="C6945" t="str">
            <v>beta-chimaerin isoform 3</v>
          </cell>
          <cell r="D6945">
            <v>-7.8155226999999994E-2</v>
          </cell>
          <cell r="E6945">
            <v>0.93460753299999999</v>
          </cell>
          <cell r="F6945" t="str">
            <v>19.8 ± 1.4</v>
          </cell>
          <cell r="G6945" t="str">
            <v>20.3 ± 2.1</v>
          </cell>
          <cell r="H6945">
            <v>7.8155226999999994E-2</v>
          </cell>
        </row>
        <row r="6946">
          <cell r="B6946" t="str">
            <v>Sgta</v>
          </cell>
          <cell r="C6946" t="str">
            <v>small glutamine-rich tetratricopeptide repeat-containing protein alpha isoform X1</v>
          </cell>
          <cell r="D6946">
            <v>-7.8147471999999996E-2</v>
          </cell>
          <cell r="E6946">
            <v>0.92331824600000001</v>
          </cell>
          <cell r="F6946" t="str">
            <v>98.2 ± 9.9</v>
          </cell>
          <cell r="G6946" t="str">
            <v>101.1 ± 10.2</v>
          </cell>
          <cell r="H6946">
            <v>7.8147471999999996E-2</v>
          </cell>
        </row>
        <row r="6947">
          <cell r="B6947" t="str">
            <v>Sharpin</v>
          </cell>
          <cell r="C6947" t="str">
            <v>sharpin isoform X3</v>
          </cell>
          <cell r="D6947">
            <v>-7.8145623999999997E-2</v>
          </cell>
          <cell r="E6947">
            <v>0.92085975900000006</v>
          </cell>
          <cell r="F6947" t="str">
            <v>49.6 ± 1.1</v>
          </cell>
          <cell r="G6947" t="str">
            <v>50.8 ± 2.0</v>
          </cell>
          <cell r="H6947">
            <v>7.8145623999999997E-2</v>
          </cell>
        </row>
        <row r="6948">
          <cell r="B6948" t="str">
            <v>Smc1a</v>
          </cell>
          <cell r="C6948" t="str">
            <v>structural maintenance of chromosomes protein 1A isoform X1</v>
          </cell>
          <cell r="D6948">
            <v>7.8131323000000003E-2</v>
          </cell>
          <cell r="E6948">
            <v>0.89998248199999997</v>
          </cell>
          <cell r="F6948" t="str">
            <v>66.7 ± 3.2</v>
          </cell>
          <cell r="G6948" t="str">
            <v>76.0 ± 2.4</v>
          </cell>
          <cell r="H6948">
            <v>7.8131323000000003E-2</v>
          </cell>
        </row>
        <row r="6949">
          <cell r="B6949" t="str">
            <v>Lyrm4</v>
          </cell>
          <cell r="C6949" t="str">
            <v>LYR motif-containing protein 4</v>
          </cell>
          <cell r="D6949">
            <v>-7.8102331999999997E-2</v>
          </cell>
          <cell r="E6949">
            <v>0.95247509600000002</v>
          </cell>
          <cell r="F6949" t="str">
            <v>18.1 ± 2.3</v>
          </cell>
          <cell r="G6949" t="str">
            <v>18.6 ± 2.0</v>
          </cell>
          <cell r="H6949">
            <v>7.8102331999999997E-2</v>
          </cell>
        </row>
        <row r="6950">
          <cell r="B6950" t="str">
            <v>Rfxank</v>
          </cell>
          <cell r="C6950" t="str">
            <v>DNA-binding protein RFXANK isoform 2</v>
          </cell>
          <cell r="D6950">
            <v>7.8064894999999995E-2</v>
          </cell>
          <cell r="E6950">
            <v>0.93807556700000005</v>
          </cell>
          <cell r="F6950" t="str">
            <v>15.4 ± 2.1</v>
          </cell>
          <cell r="G6950" t="str">
            <v>17.5 ± 1.9</v>
          </cell>
          <cell r="H6950">
            <v>7.8064894999999995E-2</v>
          </cell>
        </row>
        <row r="6951">
          <cell r="B6951" t="str">
            <v>Msmp</v>
          </cell>
          <cell r="C6951" t="str">
            <v>prostate-associated microseminoprotein precursor</v>
          </cell>
          <cell r="D6951">
            <v>7.8028599000000004E-2</v>
          </cell>
          <cell r="E6951">
            <v>0.96158226999999996</v>
          </cell>
          <cell r="F6951" t="str">
            <v>15.0 ± 0.1</v>
          </cell>
          <cell r="G6951" t="str">
            <v>17.0 ± 1.5</v>
          </cell>
          <cell r="H6951">
            <v>7.8028599000000004E-2</v>
          </cell>
        </row>
        <row r="6952">
          <cell r="B6952" t="str">
            <v>Mto1</v>
          </cell>
          <cell r="C6952" t="str">
            <v>protein MTO1 homolog, mitochondrial precursor</v>
          </cell>
          <cell r="D6952">
            <v>7.8023196000000003E-2</v>
          </cell>
          <cell r="E6952">
            <v>0.943414419</v>
          </cell>
          <cell r="F6952" t="str">
            <v>13.0 ± 1.3</v>
          </cell>
          <cell r="G6952" t="str">
            <v>14.8 ± 0.1</v>
          </cell>
          <cell r="H6952">
            <v>7.8023196000000003E-2</v>
          </cell>
        </row>
        <row r="6953">
          <cell r="B6953" t="str">
            <v>Gabpb2</v>
          </cell>
          <cell r="C6953" t="str">
            <v>GA-binding protein subunit beta-2 isoform X2</v>
          </cell>
          <cell r="D6953">
            <v>7.8012411000000004E-2</v>
          </cell>
          <cell r="E6953">
            <v>0.90468757399999999</v>
          </cell>
          <cell r="F6953" t="str">
            <v>45.5 ± 2.5</v>
          </cell>
          <cell r="G6953" t="str">
            <v>51.9 ± 3.2</v>
          </cell>
          <cell r="H6953">
            <v>7.8012411000000004E-2</v>
          </cell>
        </row>
        <row r="6954">
          <cell r="B6954" t="str">
            <v>Sec11a</v>
          </cell>
          <cell r="C6954" t="str">
            <v>signal peptidase complex catalytic subunit SEC11A</v>
          </cell>
          <cell r="D6954">
            <v>7.8005485999999999E-2</v>
          </cell>
          <cell r="E6954">
            <v>0.93061230399999995</v>
          </cell>
          <cell r="F6954" t="str">
            <v>59.8 ± 4.5</v>
          </cell>
          <cell r="G6954" t="str">
            <v>68.3 ± 7.2</v>
          </cell>
          <cell r="H6954">
            <v>7.8005485999999999E-2</v>
          </cell>
        </row>
        <row r="6955">
          <cell r="B6955" t="str">
            <v>Ltv1</v>
          </cell>
          <cell r="C6955" t="str">
            <v>protein LTV1 homolog isoform X1</v>
          </cell>
          <cell r="D6955">
            <v>-7.7943290999999998E-2</v>
          </cell>
          <cell r="E6955">
            <v>0.94524214399999995</v>
          </cell>
          <cell r="F6955" t="str">
            <v>51.6 ± 10.1</v>
          </cell>
          <cell r="G6955" t="str">
            <v>53.2 ± 4.1</v>
          </cell>
          <cell r="H6955">
            <v>7.7943290999999998E-2</v>
          </cell>
        </row>
        <row r="6956">
          <cell r="B6956" t="str">
            <v>Kin</v>
          </cell>
          <cell r="C6956" t="str">
            <v>DNA/RNA-binding protein KIN17 isoform X2</v>
          </cell>
          <cell r="D6956">
            <v>7.7934070999999994E-2</v>
          </cell>
          <cell r="E6956">
            <v>0.94084331099999996</v>
          </cell>
          <cell r="F6956" t="str">
            <v>25.5 ± 0.2</v>
          </cell>
          <cell r="G6956" t="str">
            <v>29.0 ± 2.7</v>
          </cell>
          <cell r="H6956">
            <v>7.7934070999999994E-2</v>
          </cell>
        </row>
        <row r="6957">
          <cell r="B6957" t="str">
            <v>Fam104a</v>
          </cell>
          <cell r="C6957" t="str">
            <v>protein FAM104A isoform X2</v>
          </cell>
          <cell r="D6957">
            <v>-7.7912650999999999E-2</v>
          </cell>
          <cell r="E6957">
            <v>0.92392177799999997</v>
          </cell>
          <cell r="F6957" t="str">
            <v>37.5 ± 2.0</v>
          </cell>
          <cell r="G6957" t="str">
            <v>38.4 ± 2.3</v>
          </cell>
          <cell r="H6957">
            <v>7.7912650999999999E-2</v>
          </cell>
        </row>
        <row r="6958">
          <cell r="B6958" t="str">
            <v>Pla2g6</v>
          </cell>
          <cell r="C6958" t="str">
            <v>85/88 kDa calcium-independent phospholipase A2 isoform X3</v>
          </cell>
          <cell r="D6958">
            <v>-7.7877914000000006E-2</v>
          </cell>
          <cell r="E6958">
            <v>0.94009367300000002</v>
          </cell>
          <cell r="F6958" t="str">
            <v>12.4 ± 0.8</v>
          </cell>
          <cell r="G6958" t="str">
            <v>12.8 ± 2.0</v>
          </cell>
          <cell r="H6958">
            <v>7.7877914000000006E-2</v>
          </cell>
        </row>
        <row r="6959">
          <cell r="B6959" t="str">
            <v>Npc2</v>
          </cell>
          <cell r="C6959" t="str">
            <v>epididymal secretory protein E1 precursor</v>
          </cell>
          <cell r="D6959">
            <v>7.7861485999999994E-2</v>
          </cell>
          <cell r="E6959">
            <v>0.91598000099999999</v>
          </cell>
          <cell r="F6959" t="str">
            <v>112.2 ± 9.9</v>
          </cell>
          <cell r="G6959" t="str">
            <v>128.3 ± 8.8</v>
          </cell>
          <cell r="H6959">
            <v>7.7861485999999994E-2</v>
          </cell>
        </row>
        <row r="6960">
          <cell r="B6960" t="str">
            <v>Mau2</v>
          </cell>
          <cell r="C6960" t="str">
            <v>MAU2 chromatid cohesion factor homolog isoform X1</v>
          </cell>
          <cell r="D6960">
            <v>7.7837002000000002E-2</v>
          </cell>
          <cell r="E6960">
            <v>0.90883071699999995</v>
          </cell>
          <cell r="F6960" t="str">
            <v>57.7 ± 4.9</v>
          </cell>
          <cell r="G6960" t="str">
            <v>65.7 ± 3.7</v>
          </cell>
          <cell r="H6960">
            <v>7.7837002000000002E-2</v>
          </cell>
        </row>
        <row r="6961">
          <cell r="B6961" t="str">
            <v>Zpr1</v>
          </cell>
          <cell r="C6961" t="str">
            <v>zinc finger protein ZPR1</v>
          </cell>
          <cell r="D6961">
            <v>-7.7802719000000006E-2</v>
          </cell>
          <cell r="E6961">
            <v>0.92362282900000003</v>
          </cell>
          <cell r="F6961" t="str">
            <v>27.1 ± 0.7</v>
          </cell>
          <cell r="G6961" t="str">
            <v>27.8 ± 1.8</v>
          </cell>
          <cell r="H6961">
            <v>7.7802719000000006E-2</v>
          </cell>
        </row>
        <row r="6962">
          <cell r="B6962" t="str">
            <v>Dagla</v>
          </cell>
          <cell r="C6962" t="str">
            <v>sn1-specific diacylglycerol lipase alpha isoform X1</v>
          </cell>
          <cell r="D6962">
            <v>7.7763691999999995E-2</v>
          </cell>
          <cell r="E6962">
            <v>0.97333793400000002</v>
          </cell>
          <cell r="F6962" t="str">
            <v>1.4 ± 0.5</v>
          </cell>
          <cell r="G6962" t="str">
            <v>1.6 ± 0.2</v>
          </cell>
          <cell r="H6962">
            <v>7.7763691999999995E-2</v>
          </cell>
        </row>
        <row r="6963">
          <cell r="B6963" t="str">
            <v>Pus1</v>
          </cell>
          <cell r="C6963" t="str">
            <v>tRNA pseudouridine synthase A, mitochondrial isoform X1</v>
          </cell>
          <cell r="D6963">
            <v>-7.7751329999999994E-2</v>
          </cell>
          <cell r="E6963">
            <v>0.92085975900000006</v>
          </cell>
          <cell r="F6963" t="str">
            <v>46.9 ± 3.2</v>
          </cell>
          <cell r="G6963" t="str">
            <v>47.7 ± 1.5</v>
          </cell>
          <cell r="H6963">
            <v>7.7751329999999994E-2</v>
          </cell>
        </row>
        <row r="6964">
          <cell r="B6964" t="str">
            <v>Cox6b1</v>
          </cell>
          <cell r="C6964" t="str">
            <v>cytochrome c oxidase subunit 6B1</v>
          </cell>
          <cell r="D6964">
            <v>-7.7722483999999994E-2</v>
          </cell>
          <cell r="E6964">
            <v>0.91837211600000002</v>
          </cell>
          <cell r="F6964" t="str">
            <v>313.8 ± 12.9</v>
          </cell>
          <cell r="G6964" t="str">
            <v>322.4 ± 30.3</v>
          </cell>
          <cell r="H6964">
            <v>7.7722483999999994E-2</v>
          </cell>
        </row>
        <row r="6965">
          <cell r="B6965" t="str">
            <v>Lypla2</v>
          </cell>
          <cell r="C6965" t="str">
            <v>acyl-protein thioesterase 2 isoform X1</v>
          </cell>
          <cell r="D6965">
            <v>-7.7720254000000003E-2</v>
          </cell>
          <cell r="E6965">
            <v>0.93329552900000001</v>
          </cell>
          <cell r="F6965" t="str">
            <v>46.2 ± 7.3</v>
          </cell>
          <cell r="G6965" t="str">
            <v>47.1 ± 6.4</v>
          </cell>
          <cell r="H6965">
            <v>7.7720254000000003E-2</v>
          </cell>
        </row>
        <row r="6966">
          <cell r="B6966" t="str">
            <v>Psma6</v>
          </cell>
          <cell r="C6966" t="str">
            <v>proteasome subunit alpha type-6</v>
          </cell>
          <cell r="D6966">
            <v>7.7702483000000003E-2</v>
          </cell>
          <cell r="E6966">
            <v>0.92331824600000001</v>
          </cell>
          <cell r="F6966" t="str">
            <v>239.4 ± 24.0</v>
          </cell>
          <cell r="G6966" t="str">
            <v>269.8 ± 15.6</v>
          </cell>
          <cell r="H6966">
            <v>7.7702483000000003E-2</v>
          </cell>
        </row>
        <row r="6967">
          <cell r="B6967" t="str">
            <v>Bard1</v>
          </cell>
          <cell r="C6967" t="str">
            <v>BRCA1-associated RING domain protein 1 isoform X2</v>
          </cell>
          <cell r="D6967">
            <v>7.7625261000000001E-2</v>
          </cell>
          <cell r="E6967">
            <v>0.93061230399999995</v>
          </cell>
          <cell r="F6967" t="str">
            <v>10.8 ± 0.7</v>
          </cell>
          <cell r="G6967" t="str">
            <v>12.3 ± 1.0</v>
          </cell>
          <cell r="H6967">
            <v>7.7625261000000001E-2</v>
          </cell>
        </row>
        <row r="6968">
          <cell r="B6968" t="str">
            <v>Trim46</v>
          </cell>
          <cell r="C6968" t="str">
            <v>tripartite motif-containing protein 46 isoform X4</v>
          </cell>
          <cell r="D6968">
            <v>-7.7617552000000006E-2</v>
          </cell>
          <cell r="E6968">
            <v>0.93786633600000002</v>
          </cell>
          <cell r="F6968" t="str">
            <v>18.9 ± 2.8</v>
          </cell>
          <cell r="G6968" t="str">
            <v>18.9 ± 2.5</v>
          </cell>
          <cell r="H6968">
            <v>7.7617552000000006E-2</v>
          </cell>
        </row>
        <row r="6969">
          <cell r="B6969" t="str">
            <v>Rnf168</v>
          </cell>
          <cell r="C6969" t="str">
            <v>E3 ubiquitin-protein ligase RNF168</v>
          </cell>
          <cell r="D6969">
            <v>7.7612051000000001E-2</v>
          </cell>
          <cell r="E6969">
            <v>0.91011217</v>
          </cell>
          <cell r="F6969" t="str">
            <v>56.4 ± 4.6</v>
          </cell>
          <cell r="G6969" t="str">
            <v>64.2 ± 2.7</v>
          </cell>
          <cell r="H6969">
            <v>7.7612051000000001E-2</v>
          </cell>
        </row>
        <row r="6970">
          <cell r="B6970" t="str">
            <v>Cnp</v>
          </cell>
          <cell r="C6970" t="str">
            <v>2',3'-cyclic-nucleotide 3'-phosphodiesterase isoform 1</v>
          </cell>
          <cell r="D6970">
            <v>7.7579018999999999E-2</v>
          </cell>
          <cell r="E6970">
            <v>0.94449554000000002</v>
          </cell>
          <cell r="F6970" t="str">
            <v>16.1 ± 1.5</v>
          </cell>
          <cell r="G6970" t="str">
            <v>18.5 ± 1.3</v>
          </cell>
          <cell r="H6970">
            <v>7.7579018999999999E-2</v>
          </cell>
        </row>
        <row r="6971">
          <cell r="B6971" t="str">
            <v>Ift22</v>
          </cell>
          <cell r="C6971" t="str">
            <v>intraflagellar transport protein 22 homolog isoform X1</v>
          </cell>
          <cell r="D6971">
            <v>-7.7567883000000004E-2</v>
          </cell>
          <cell r="E6971">
            <v>0.95038072299999998</v>
          </cell>
          <cell r="F6971" t="str">
            <v>46.3 ± 5.9</v>
          </cell>
          <cell r="G6971" t="str">
            <v>47.3 ± 9.2</v>
          </cell>
          <cell r="H6971">
            <v>7.7567883000000004E-2</v>
          </cell>
        </row>
        <row r="6972">
          <cell r="B6972" t="str">
            <v>Stard3</v>
          </cell>
          <cell r="C6972" t="str">
            <v>stAR-related lipid transfer protein 3 isoform X3</v>
          </cell>
          <cell r="D6972">
            <v>7.7563405000000002E-2</v>
          </cell>
          <cell r="E6972">
            <v>0.94185868699999997</v>
          </cell>
          <cell r="F6972" t="str">
            <v>45.7 ± 8.3</v>
          </cell>
          <cell r="G6972" t="str">
            <v>52.5 ± 2.8</v>
          </cell>
          <cell r="H6972">
            <v>7.7563405000000002E-2</v>
          </cell>
        </row>
        <row r="6973">
          <cell r="B6973" t="str">
            <v>Cdkn1b</v>
          </cell>
          <cell r="C6973" t="str">
            <v>cyclin-dependent kinase inhibitor 1B</v>
          </cell>
          <cell r="D6973">
            <v>7.7560636000000002E-2</v>
          </cell>
          <cell r="E6973">
            <v>0.94312770899999998</v>
          </cell>
          <cell r="F6973" t="str">
            <v>106.3 ± 3.5</v>
          </cell>
          <cell r="G6973" t="str">
            <v>118.3 ± 31.0</v>
          </cell>
          <cell r="H6973">
            <v>7.7560636000000002E-2</v>
          </cell>
        </row>
        <row r="6974">
          <cell r="B6974" t="str">
            <v>Prpf38a</v>
          </cell>
          <cell r="C6974" t="str">
            <v>pre-mRNA-splicing factor 38A</v>
          </cell>
          <cell r="D6974">
            <v>7.7487315000000001E-2</v>
          </cell>
          <cell r="E6974">
            <v>0.92483118499999994</v>
          </cell>
          <cell r="F6974" t="str">
            <v>46.8 ± 1.2</v>
          </cell>
          <cell r="G6974" t="str">
            <v>53.3 ± 3.5</v>
          </cell>
          <cell r="H6974">
            <v>7.7487315000000001E-2</v>
          </cell>
        </row>
        <row r="6975">
          <cell r="B6975" t="str">
            <v>Ino80d</v>
          </cell>
          <cell r="C6975" t="str">
            <v>INO80 complex subunit D isoform 1</v>
          </cell>
          <cell r="D6975">
            <v>-7.7483056999999994E-2</v>
          </cell>
          <cell r="E6975">
            <v>0.92619062299999999</v>
          </cell>
          <cell r="F6975" t="str">
            <v>16.1 ± 3.8</v>
          </cell>
          <cell r="G6975" t="str">
            <v>16.4 ± 0.8</v>
          </cell>
          <cell r="H6975">
            <v>7.7483056999999994E-2</v>
          </cell>
        </row>
        <row r="6976">
          <cell r="B6976" t="str">
            <v>Hnrnpm</v>
          </cell>
          <cell r="C6976" t="str">
            <v>heterogeneous nuclear ribonucleoprotein M isoform b</v>
          </cell>
          <cell r="D6976">
            <v>7.7470670000000005E-2</v>
          </cell>
          <cell r="E6976">
            <v>0.90527088</v>
          </cell>
          <cell r="F6976" t="str">
            <v>117.9 ± 8.5</v>
          </cell>
          <cell r="G6976" t="str">
            <v>134.7 ± 4.9</v>
          </cell>
          <cell r="H6976">
            <v>7.7470670000000005E-2</v>
          </cell>
        </row>
        <row r="6977">
          <cell r="B6977" t="str">
            <v>Slc7a1</v>
          </cell>
          <cell r="C6977" t="str">
            <v>high affinity cationic amino acid transporter 1 isoform X1</v>
          </cell>
          <cell r="D6977">
            <v>-7.7468060000000005E-2</v>
          </cell>
          <cell r="E6977">
            <v>0.92085975900000006</v>
          </cell>
          <cell r="F6977" t="str">
            <v>93.8 ± 16.9</v>
          </cell>
          <cell r="G6977" t="str">
            <v>95.6 ± 11.0</v>
          </cell>
          <cell r="H6977">
            <v>7.7468060000000005E-2</v>
          </cell>
        </row>
        <row r="6978">
          <cell r="B6978" t="str">
            <v>Orc1</v>
          </cell>
          <cell r="C6978" t="str">
            <v>origin recognition complex subunit 1</v>
          </cell>
          <cell r="D6978">
            <v>-7.7461657000000003E-2</v>
          </cell>
          <cell r="E6978">
            <v>0.93807556700000005</v>
          </cell>
          <cell r="F6978" t="str">
            <v>13.8 ± 0.5</v>
          </cell>
          <cell r="G6978" t="str">
            <v>14.2 ± 0.8</v>
          </cell>
          <cell r="H6978">
            <v>7.7461657000000003E-2</v>
          </cell>
        </row>
        <row r="6979">
          <cell r="B6979" t="str">
            <v>Dnajb11</v>
          </cell>
          <cell r="C6979" t="str">
            <v>dnaJ homolog subfamily B member 11 precursor</v>
          </cell>
          <cell r="D6979">
            <v>7.7436633000000005E-2</v>
          </cell>
          <cell r="E6979">
            <v>0.921975824</v>
          </cell>
          <cell r="F6979" t="str">
            <v>97.4 ± 2.9</v>
          </cell>
          <cell r="G6979" t="str">
            <v>111.1 ± 13.9</v>
          </cell>
          <cell r="H6979">
            <v>7.7436633000000005E-2</v>
          </cell>
        </row>
        <row r="6980">
          <cell r="B6980" t="str">
            <v>Arhgef16</v>
          </cell>
          <cell r="C6980" t="str">
            <v>rho guanine nucleotide exchange factor 16 isoform X2</v>
          </cell>
          <cell r="D6980">
            <v>-7.7400093000000003E-2</v>
          </cell>
          <cell r="E6980">
            <v>0.91815479799999999</v>
          </cell>
          <cell r="F6980" t="str">
            <v>45.0 ± 4.0</v>
          </cell>
          <cell r="G6980" t="str">
            <v>46.0 ± 4.1</v>
          </cell>
          <cell r="H6980">
            <v>7.7400093000000003E-2</v>
          </cell>
        </row>
        <row r="6981">
          <cell r="B6981" t="str">
            <v>Ccnd1</v>
          </cell>
          <cell r="C6981" t="str">
            <v>G1/S-specific cyclin-D1 isoform X1</v>
          </cell>
          <cell r="D6981">
            <v>-7.7367807999999996E-2</v>
          </cell>
          <cell r="E6981">
            <v>0.94203066099999999</v>
          </cell>
          <cell r="F6981" t="str">
            <v>56.0 ± 15.9</v>
          </cell>
          <cell r="G6981" t="str">
            <v>57.0 ± 6.5</v>
          </cell>
          <cell r="H6981">
            <v>7.7367807999999996E-2</v>
          </cell>
        </row>
        <row r="6982">
          <cell r="B6982" t="str">
            <v>Cep95</v>
          </cell>
          <cell r="C6982" t="str">
            <v>centrosomal protein of 95 kDa isoform 2</v>
          </cell>
          <cell r="D6982">
            <v>7.7365442000000006E-2</v>
          </cell>
          <cell r="E6982">
            <v>0.95712565199999999</v>
          </cell>
          <cell r="F6982" t="str">
            <v>20.4 ± 5.9</v>
          </cell>
          <cell r="G6982" t="str">
            <v>23.6 ± 2.5</v>
          </cell>
          <cell r="H6982">
            <v>7.7365442000000006E-2</v>
          </cell>
        </row>
        <row r="6983">
          <cell r="B6983" t="str">
            <v>Sult6b1</v>
          </cell>
          <cell r="C6983" t="str">
            <v>sulfotransferase 6B1 isoform X1</v>
          </cell>
          <cell r="D6983">
            <v>-7.7361632999999999E-2</v>
          </cell>
          <cell r="E6983">
            <v>0.96930493299999998</v>
          </cell>
          <cell r="F6983" t="str">
            <v>3.3 ± 0.3</v>
          </cell>
          <cell r="G6983" t="str">
            <v>3.3 ± 0.3</v>
          </cell>
          <cell r="H6983">
            <v>7.7361632999999999E-2</v>
          </cell>
        </row>
        <row r="6984">
          <cell r="B6984" t="str">
            <v>Ccdc120</v>
          </cell>
          <cell r="C6984" t="str">
            <v>coiled-coil domain-containing protein 120</v>
          </cell>
          <cell r="D6984">
            <v>-7.7284552000000006E-2</v>
          </cell>
          <cell r="E6984">
            <v>0.93375515600000003</v>
          </cell>
          <cell r="F6984" t="str">
            <v>15.9 ± 1.4</v>
          </cell>
          <cell r="G6984" t="str">
            <v>16.3 ± 1.7</v>
          </cell>
          <cell r="H6984">
            <v>7.7284552000000006E-2</v>
          </cell>
        </row>
        <row r="6985">
          <cell r="B6985" t="str">
            <v>Lsm1</v>
          </cell>
          <cell r="C6985" t="str">
            <v>U6 snRNA-associated Sm-like protein LSm1 isoform X1</v>
          </cell>
          <cell r="D6985">
            <v>7.7198184000000003E-2</v>
          </cell>
          <cell r="E6985">
            <v>0.947945394</v>
          </cell>
          <cell r="F6985" t="str">
            <v>19.0 ± 4.6</v>
          </cell>
          <cell r="G6985" t="str">
            <v>21.6 ± 0.5</v>
          </cell>
          <cell r="H6985">
            <v>7.7198184000000003E-2</v>
          </cell>
        </row>
        <row r="6986">
          <cell r="B6986" t="str">
            <v>Dok1</v>
          </cell>
          <cell r="C6986" t="str">
            <v>docking protein 1 isoform X1</v>
          </cell>
          <cell r="D6986">
            <v>7.7180540000000006E-2</v>
          </cell>
          <cell r="E6986">
            <v>0.95654930999999999</v>
          </cell>
          <cell r="F6986" t="str">
            <v>18.2 ± 1.4</v>
          </cell>
          <cell r="G6986" t="str">
            <v>20.7 ± 5.9</v>
          </cell>
          <cell r="H6986">
            <v>7.7180540000000006E-2</v>
          </cell>
        </row>
        <row r="6987">
          <cell r="B6987" t="str">
            <v>Lasp1</v>
          </cell>
          <cell r="C6987" t="str">
            <v>LIM and SH3 domain protein 1 isoform X2</v>
          </cell>
          <cell r="D6987">
            <v>-7.7157928000000001E-2</v>
          </cell>
          <cell r="E6987">
            <v>0.92362282900000003</v>
          </cell>
          <cell r="F6987" t="str">
            <v>197.2 ± 15.7</v>
          </cell>
          <cell r="G6987" t="str">
            <v>202.8 ± 24.0</v>
          </cell>
          <cell r="H6987">
            <v>7.7157928000000001E-2</v>
          </cell>
        </row>
        <row r="6988">
          <cell r="B6988" t="str">
            <v>Mt2</v>
          </cell>
          <cell r="C6988" t="str">
            <v>metallothionein-2</v>
          </cell>
          <cell r="D6988">
            <v>7.7135057000000007E-2</v>
          </cell>
          <cell r="E6988">
            <v>0.96642601400000006</v>
          </cell>
          <cell r="F6988" t="str">
            <v>119.1 ± 43.4</v>
          </cell>
          <cell r="G6988" t="str">
            <v>136.0 ± 38.6</v>
          </cell>
          <cell r="H6988">
            <v>7.7135057000000007E-2</v>
          </cell>
        </row>
        <row r="6989">
          <cell r="B6989" t="str">
            <v>Nrg4</v>
          </cell>
          <cell r="C6989" t="str">
            <v>pro-neuregulin-4, membrane-bound isoform isoform X1</v>
          </cell>
          <cell r="D6989">
            <v>7.7114551000000003E-2</v>
          </cell>
          <cell r="E6989">
            <v>0.96337956499999999</v>
          </cell>
          <cell r="F6989" t="str">
            <v>5.5 ± 0.1</v>
          </cell>
          <cell r="G6989" t="str">
            <v>6.3 ± 1.0</v>
          </cell>
          <cell r="H6989">
            <v>7.7114551000000003E-2</v>
          </cell>
        </row>
        <row r="6990">
          <cell r="B6990" t="str">
            <v>Ddx18</v>
          </cell>
          <cell r="C6990" t="str">
            <v>ATP-dependent RNA helicase DDX18 isoform X1</v>
          </cell>
          <cell r="D6990">
            <v>7.7062770000000003E-2</v>
          </cell>
          <cell r="E6990">
            <v>0.92085975900000006</v>
          </cell>
          <cell r="F6990" t="str">
            <v>42.4 ± 1.1</v>
          </cell>
          <cell r="G6990" t="str">
            <v>48.4 ± 1.5</v>
          </cell>
          <cell r="H6990">
            <v>7.7062770000000003E-2</v>
          </cell>
        </row>
        <row r="6991">
          <cell r="B6991" t="str">
            <v>Tecpr2</v>
          </cell>
          <cell r="C6991" t="str">
            <v>tectonin beta-propeller repeat-containing protein 2 isoform X2</v>
          </cell>
          <cell r="D6991">
            <v>-7.6999286E-2</v>
          </cell>
          <cell r="E6991">
            <v>0.91096865800000004</v>
          </cell>
          <cell r="F6991" t="str">
            <v>20.7 ± 0.7</v>
          </cell>
          <cell r="G6991" t="str">
            <v>21.2 ± 0.5</v>
          </cell>
          <cell r="H6991">
            <v>7.6999286E-2</v>
          </cell>
        </row>
        <row r="6992">
          <cell r="B6992" t="str">
            <v>Iba57</v>
          </cell>
          <cell r="C6992" t="str">
            <v>putative transferase CAF17 homolog, mitochondrial isoform X1</v>
          </cell>
          <cell r="D6992">
            <v>7.6998794999999995E-2</v>
          </cell>
          <cell r="E6992">
            <v>0.95986959000000005</v>
          </cell>
          <cell r="F6992" t="str">
            <v>3.7 ± 0.3</v>
          </cell>
          <cell r="G6992" t="str">
            <v>4.3 ± 0.5</v>
          </cell>
          <cell r="H6992">
            <v>7.6998794999999995E-2</v>
          </cell>
        </row>
        <row r="6993">
          <cell r="B6993" t="str">
            <v>Tm2d3</v>
          </cell>
          <cell r="C6993" t="str">
            <v>TM2 domain-containing protein 3 isoform 2 precursor</v>
          </cell>
          <cell r="D6993">
            <v>-7.6993822000000003E-2</v>
          </cell>
          <cell r="E6993">
            <v>0.94939723499999995</v>
          </cell>
          <cell r="F6993" t="str">
            <v>31.4 ± 2.4</v>
          </cell>
          <cell r="G6993" t="str">
            <v>32.2 ± 2.2</v>
          </cell>
          <cell r="H6993">
            <v>7.6993822000000003E-2</v>
          </cell>
        </row>
        <row r="6994">
          <cell r="B6994" t="str">
            <v>Ppie</v>
          </cell>
          <cell r="C6994" t="str">
            <v>peptidyl-prolyl cis-trans isomerase E isoform X2</v>
          </cell>
          <cell r="D6994">
            <v>-7.6984823999999993E-2</v>
          </cell>
          <cell r="E6994">
            <v>0.94203066099999999</v>
          </cell>
          <cell r="F6994" t="str">
            <v>38.0 ± 2.2</v>
          </cell>
          <cell r="G6994" t="str">
            <v>39.1 ± 4.4</v>
          </cell>
          <cell r="H6994">
            <v>7.6984823999999993E-2</v>
          </cell>
        </row>
        <row r="6995">
          <cell r="B6995" t="str">
            <v>Zfr</v>
          </cell>
          <cell r="C6995" t="str">
            <v>zinc finger RNA-binding protein</v>
          </cell>
          <cell r="D6995">
            <v>-7.6983538000000004E-2</v>
          </cell>
          <cell r="E6995">
            <v>0.91263982099999996</v>
          </cell>
          <cell r="F6995" t="str">
            <v>50.4 ± 4.8</v>
          </cell>
          <cell r="G6995" t="str">
            <v>51.4 ± 2.8</v>
          </cell>
          <cell r="H6995">
            <v>7.6983538000000004E-2</v>
          </cell>
        </row>
        <row r="6996">
          <cell r="B6996" t="str">
            <v>Sap25</v>
          </cell>
          <cell r="C6996" t="str">
            <v>histone deacetylase complex subunit SAP25</v>
          </cell>
          <cell r="D6996">
            <v>-7.6928606999999996E-2</v>
          </cell>
          <cell r="E6996">
            <v>0.95064156499999997</v>
          </cell>
          <cell r="F6996" t="str">
            <v>26.0 ± 5.6</v>
          </cell>
          <cell r="G6996" t="str">
            <v>26.4 ± 0.7</v>
          </cell>
          <cell r="H6996">
            <v>7.6928606999999996E-2</v>
          </cell>
        </row>
        <row r="6997">
          <cell r="B6997" t="str">
            <v>Nln</v>
          </cell>
          <cell r="C6997" t="str">
            <v>neurolysin, mitochondrial isoform X2</v>
          </cell>
          <cell r="D6997">
            <v>7.6896460999999999E-2</v>
          </cell>
          <cell r="E6997">
            <v>0.94423939800000001</v>
          </cell>
          <cell r="F6997" t="str">
            <v>13.8 ± 3.0</v>
          </cell>
          <cell r="G6997" t="str">
            <v>15.7 ± 2.1</v>
          </cell>
          <cell r="H6997">
            <v>7.6896460999999999E-2</v>
          </cell>
        </row>
        <row r="6998">
          <cell r="B6998" t="str">
            <v>Iscu</v>
          </cell>
          <cell r="C6998" t="str">
            <v>iron-sulfur cluster assembly enzyme ISCU, mitochondrial precursor</v>
          </cell>
          <cell r="D6998">
            <v>-7.6876045000000004E-2</v>
          </cell>
          <cell r="E6998">
            <v>0.93225786600000005</v>
          </cell>
          <cell r="F6998" t="str">
            <v>65.5 ± 8.3</v>
          </cell>
          <cell r="G6998" t="str">
            <v>66.9 ± 5.5</v>
          </cell>
          <cell r="H6998">
            <v>7.6876045000000004E-2</v>
          </cell>
        </row>
        <row r="6999">
          <cell r="B6999" t="str">
            <v>Cnppd1</v>
          </cell>
          <cell r="C6999" t="str">
            <v>protein CNPPD1 isoform X1</v>
          </cell>
          <cell r="D6999">
            <v>-7.6838931999999999E-2</v>
          </cell>
          <cell r="E6999">
            <v>0.92774672599999997</v>
          </cell>
          <cell r="F6999" t="str">
            <v>51.9 ± 4.3</v>
          </cell>
          <cell r="G6999" t="str">
            <v>53.3 ± 5.5</v>
          </cell>
          <cell r="H6999">
            <v>7.6838931999999999E-2</v>
          </cell>
        </row>
        <row r="7000">
          <cell r="B7000" t="str">
            <v>Gnl1</v>
          </cell>
          <cell r="C7000" t="str">
            <v>guanine nucleotide-binding protein-like 1</v>
          </cell>
          <cell r="D7000">
            <v>-7.6828616000000002E-2</v>
          </cell>
          <cell r="E7000">
            <v>0.92200002000000003</v>
          </cell>
          <cell r="F7000" t="str">
            <v>31.7 ± 3.4</v>
          </cell>
          <cell r="G7000" t="str">
            <v>32.4 ± 2.8</v>
          </cell>
          <cell r="H7000">
            <v>7.6828616000000002E-2</v>
          </cell>
        </row>
        <row r="7001">
          <cell r="B7001" t="str">
            <v>Ppp1r9a</v>
          </cell>
          <cell r="C7001" t="str">
            <v>neurabin-1 isoform X11</v>
          </cell>
          <cell r="D7001">
            <v>-7.6749382000000005E-2</v>
          </cell>
          <cell r="E7001">
            <v>0.94097603100000005</v>
          </cell>
          <cell r="F7001" t="str">
            <v>16.8 ± 1.9</v>
          </cell>
          <cell r="G7001" t="str">
            <v>17.2 ± 4.2</v>
          </cell>
          <cell r="H7001">
            <v>7.6749382000000005E-2</v>
          </cell>
        </row>
        <row r="7002">
          <cell r="B7002" t="str">
            <v>E030030I06Rik</v>
          </cell>
          <cell r="C7002" t="str">
            <v>uncharacterized protein LOC319887 isoform 2</v>
          </cell>
          <cell r="D7002">
            <v>-7.6732458000000003E-2</v>
          </cell>
          <cell r="E7002">
            <v>0.96642601400000006</v>
          </cell>
          <cell r="F7002" t="str">
            <v>9.4 ± 0.6</v>
          </cell>
          <cell r="G7002" t="str">
            <v>10.2 ± 1.5</v>
          </cell>
          <cell r="H7002">
            <v>7.6732458000000003E-2</v>
          </cell>
        </row>
        <row r="7003">
          <cell r="B7003" t="str">
            <v>Snw1</v>
          </cell>
          <cell r="C7003" t="str">
            <v>SNW domain-containing protein 1</v>
          </cell>
          <cell r="D7003">
            <v>7.6712485999999996E-2</v>
          </cell>
          <cell r="E7003">
            <v>0.92331824600000001</v>
          </cell>
          <cell r="F7003" t="str">
            <v>170.7 ± 13.9</v>
          </cell>
          <cell r="G7003" t="str">
            <v>195.1 ± 14.5</v>
          </cell>
          <cell r="H7003">
            <v>7.6712485999999996E-2</v>
          </cell>
        </row>
        <row r="7004">
          <cell r="B7004" t="str">
            <v>Klhl12</v>
          </cell>
          <cell r="C7004" t="str">
            <v>kelch-like protein 12 isoform X1</v>
          </cell>
          <cell r="D7004">
            <v>7.6689240000000006E-2</v>
          </cell>
          <cell r="E7004">
            <v>0.93460753299999999</v>
          </cell>
          <cell r="F7004" t="str">
            <v>17.8 ± 1.3</v>
          </cell>
          <cell r="G7004" t="str">
            <v>20.3 ± 0.8</v>
          </cell>
          <cell r="H7004">
            <v>7.6689240000000006E-2</v>
          </cell>
        </row>
        <row r="7005">
          <cell r="B7005" t="str">
            <v>Rapgef2</v>
          </cell>
          <cell r="C7005" t="str">
            <v>rap guanine nucleotide exchange factor 2 isoform X3</v>
          </cell>
          <cell r="D7005">
            <v>7.6655776999999994E-2</v>
          </cell>
          <cell r="E7005">
            <v>0.91815479799999999</v>
          </cell>
          <cell r="F7005" t="str">
            <v>18.5 ± 1.7</v>
          </cell>
          <cell r="G7005" t="str">
            <v>21.0 ± 1.0</v>
          </cell>
          <cell r="H7005">
            <v>7.6655776999999994E-2</v>
          </cell>
        </row>
        <row r="7006">
          <cell r="B7006" t="str">
            <v>Nfs1</v>
          </cell>
          <cell r="C7006" t="str">
            <v>cysteine desulfurase, mitochondrial isoform X1</v>
          </cell>
          <cell r="D7006">
            <v>7.6640733000000003E-2</v>
          </cell>
          <cell r="E7006">
            <v>0.92577472199999999</v>
          </cell>
          <cell r="F7006" t="str">
            <v>52.1 ± 2.3</v>
          </cell>
          <cell r="G7006" t="str">
            <v>59.5 ± 4.9</v>
          </cell>
          <cell r="H7006">
            <v>7.6640733000000003E-2</v>
          </cell>
        </row>
        <row r="7007">
          <cell r="B7007" t="str">
            <v>Srgap2</v>
          </cell>
          <cell r="C7007" t="str">
            <v>SLIT-ROBO Rho GTPase-activating protein 2</v>
          </cell>
          <cell r="D7007">
            <v>-7.6558748999999995E-2</v>
          </cell>
          <cell r="E7007">
            <v>0.91735851999999996</v>
          </cell>
          <cell r="F7007" t="str">
            <v>17.5 ± 2.0</v>
          </cell>
          <cell r="G7007" t="str">
            <v>17.9 ± 0.5</v>
          </cell>
          <cell r="H7007">
            <v>7.6558748999999995E-2</v>
          </cell>
        </row>
        <row r="7008">
          <cell r="B7008" t="str">
            <v>Gin1</v>
          </cell>
          <cell r="C7008" t="str">
            <v>gypsy retrotransposon integrase-like protein 1 isoform X2</v>
          </cell>
          <cell r="D7008">
            <v>7.6548908999999998E-2</v>
          </cell>
          <cell r="E7008">
            <v>0.95897977400000001</v>
          </cell>
          <cell r="F7008" t="str">
            <v>7.4 ± 0.7</v>
          </cell>
          <cell r="G7008" t="str">
            <v>8.4 ± 1.1</v>
          </cell>
          <cell r="H7008">
            <v>7.6548908999999998E-2</v>
          </cell>
        </row>
        <row r="7009">
          <cell r="B7009" t="str">
            <v>Utp14a</v>
          </cell>
          <cell r="C7009" t="str">
            <v>U3 small nucleolar RNA-associated protein 14 homolog A isoform X1</v>
          </cell>
          <cell r="D7009">
            <v>7.6536142000000001E-2</v>
          </cell>
          <cell r="E7009">
            <v>0.94939723499999995</v>
          </cell>
          <cell r="F7009" t="str">
            <v>16.1 ± 2.9</v>
          </cell>
          <cell r="G7009" t="str">
            <v>18.4 ± 1.4</v>
          </cell>
          <cell r="H7009">
            <v>7.6536142000000001E-2</v>
          </cell>
        </row>
        <row r="7010">
          <cell r="B7010" t="str">
            <v>Rev1</v>
          </cell>
          <cell r="C7010" t="str">
            <v>DNA repair protein REV1 isoform X6</v>
          </cell>
          <cell r="D7010">
            <v>-7.6519416000000007E-2</v>
          </cell>
          <cell r="E7010">
            <v>0.93807556700000005</v>
          </cell>
          <cell r="F7010" t="str">
            <v>24.5 ± 6.7</v>
          </cell>
          <cell r="G7010" t="str">
            <v>24.9 ± 0.1</v>
          </cell>
          <cell r="H7010">
            <v>7.6519416000000007E-2</v>
          </cell>
        </row>
        <row r="7011">
          <cell r="B7011" t="str">
            <v>Prx</v>
          </cell>
          <cell r="C7011" t="str">
            <v>periaxin isoform X1</v>
          </cell>
          <cell r="D7011">
            <v>-7.6464267000000002E-2</v>
          </cell>
          <cell r="E7011">
            <v>0.95064156499999997</v>
          </cell>
          <cell r="F7011" t="str">
            <v>5.1 ± 0.2</v>
          </cell>
          <cell r="G7011" t="str">
            <v>5.2 ± 0.1</v>
          </cell>
          <cell r="H7011">
            <v>7.6464267000000002E-2</v>
          </cell>
        </row>
        <row r="7012">
          <cell r="B7012" t="str">
            <v>Scamp3</v>
          </cell>
          <cell r="C7012" t="str">
            <v>secretory carrier-associated membrane protein 3 isoform 1</v>
          </cell>
          <cell r="D7012">
            <v>7.6385298000000004E-2</v>
          </cell>
          <cell r="E7012">
            <v>0.94009367300000002</v>
          </cell>
          <cell r="F7012" t="str">
            <v>42.1 ± 4.8</v>
          </cell>
          <cell r="G7012" t="str">
            <v>47.9 ± 8.3</v>
          </cell>
          <cell r="H7012">
            <v>7.6385298000000004E-2</v>
          </cell>
        </row>
        <row r="7013">
          <cell r="B7013" t="str">
            <v>Pnkp</v>
          </cell>
          <cell r="C7013" t="str">
            <v>bifunctional polynucleotide phosphatase/kinase isoform b</v>
          </cell>
          <cell r="D7013">
            <v>-7.6346534999999993E-2</v>
          </cell>
          <cell r="E7013">
            <v>0.92723050600000001</v>
          </cell>
          <cell r="F7013" t="str">
            <v>37.3 ± 2.2</v>
          </cell>
          <cell r="G7013" t="str">
            <v>38.4 ± 3.0</v>
          </cell>
          <cell r="H7013">
            <v>7.6346534999999993E-2</v>
          </cell>
        </row>
        <row r="7014">
          <cell r="B7014" t="str">
            <v>Psmb4</v>
          </cell>
          <cell r="C7014" t="str">
            <v>proteasome subunit beta type-4 precursor</v>
          </cell>
          <cell r="D7014">
            <v>7.6330684999999995E-2</v>
          </cell>
          <cell r="E7014">
            <v>0.92085975900000006</v>
          </cell>
          <cell r="F7014" t="str">
            <v>318.7 ± 27.6</v>
          </cell>
          <cell r="G7014" t="str">
            <v>362.9 ± 54.1</v>
          </cell>
          <cell r="H7014">
            <v>7.6330684999999995E-2</v>
          </cell>
        </row>
        <row r="7015">
          <cell r="B7015" t="str">
            <v>8430408G22Rik</v>
          </cell>
          <cell r="C7015" t="str">
            <v>protein DEPP</v>
          </cell>
          <cell r="D7015">
            <v>7.6310546000000007E-2</v>
          </cell>
          <cell r="E7015">
            <v>0.97784496700000001</v>
          </cell>
          <cell r="F7015" t="str">
            <v>53.4 ± 35.1</v>
          </cell>
          <cell r="G7015" t="str">
            <v>60.6 ± 19.4</v>
          </cell>
          <cell r="H7015">
            <v>7.6310546000000007E-2</v>
          </cell>
        </row>
        <row r="7016">
          <cell r="B7016" t="str">
            <v>Ebp</v>
          </cell>
          <cell r="C7016" t="str">
            <v>3-beta-hydroxysteroid-Delta(8),Delta(7)-isomerase</v>
          </cell>
          <cell r="D7016">
            <v>-7.6297599999999993E-2</v>
          </cell>
          <cell r="E7016">
            <v>0.93514980400000003</v>
          </cell>
          <cell r="F7016" t="str">
            <v>29.4 ± 1.4</v>
          </cell>
          <cell r="G7016" t="str">
            <v>30.1 ± 0.6</v>
          </cell>
          <cell r="H7016">
            <v>7.6297599999999993E-2</v>
          </cell>
        </row>
        <row r="7017">
          <cell r="B7017" t="str">
            <v>Zfp442</v>
          </cell>
          <cell r="C7017" t="str">
            <v>zinc finger protein 442 isoform X2</v>
          </cell>
          <cell r="D7017">
            <v>-7.6231882000000001E-2</v>
          </cell>
          <cell r="E7017">
            <v>0.958272126</v>
          </cell>
          <cell r="F7017" t="str">
            <v>7.8 ± 0.8</v>
          </cell>
          <cell r="G7017" t="str">
            <v>8.0 ± 1.3</v>
          </cell>
          <cell r="H7017">
            <v>7.6231882000000001E-2</v>
          </cell>
        </row>
        <row r="7018">
          <cell r="B7018" t="str">
            <v>Spns2</v>
          </cell>
          <cell r="C7018" t="str">
            <v>protein spinster homolog 2 isoform X4</v>
          </cell>
          <cell r="D7018">
            <v>-7.6216818000000006E-2</v>
          </cell>
          <cell r="E7018">
            <v>0.91263982099999996</v>
          </cell>
          <cell r="F7018" t="str">
            <v>148.6 ± 10.1</v>
          </cell>
          <cell r="G7018" t="str">
            <v>152.4 ± 13.3</v>
          </cell>
          <cell r="H7018">
            <v>7.6216818000000006E-2</v>
          </cell>
        </row>
        <row r="7019">
          <cell r="B7019" t="str">
            <v>Pgls</v>
          </cell>
          <cell r="C7019" t="str">
            <v>6-phosphogluconolactonase isoform 2</v>
          </cell>
          <cell r="D7019">
            <v>-7.6199839000000005E-2</v>
          </cell>
          <cell r="E7019">
            <v>0.94512204600000005</v>
          </cell>
          <cell r="F7019" t="str">
            <v>142.3 ± 25.6</v>
          </cell>
          <cell r="G7019" t="str">
            <v>145.6 ± 31.3</v>
          </cell>
          <cell r="H7019">
            <v>7.6199839000000005E-2</v>
          </cell>
        </row>
        <row r="7020">
          <cell r="B7020" t="str">
            <v>Casd1</v>
          </cell>
          <cell r="C7020" t="str">
            <v>CAS1 domain-containing protein 1 isoform X2</v>
          </cell>
          <cell r="D7020">
            <v>-7.6185685000000003E-2</v>
          </cell>
          <cell r="E7020">
            <v>0.96803573300000001</v>
          </cell>
          <cell r="F7020" t="str">
            <v>18.4 ± 0.7</v>
          </cell>
          <cell r="G7020" t="str">
            <v>18.9 ± 8.5</v>
          </cell>
          <cell r="H7020">
            <v>7.6185685000000003E-2</v>
          </cell>
        </row>
        <row r="7021">
          <cell r="B7021" t="str">
            <v>Thsd4</v>
          </cell>
          <cell r="C7021" t="str">
            <v>thrombospondin type-1 domain-containing protein 4 isoform X2</v>
          </cell>
          <cell r="D7021">
            <v>7.6175845000000006E-2</v>
          </cell>
          <cell r="E7021">
            <v>0.96854346000000002</v>
          </cell>
          <cell r="F7021" t="str">
            <v>1.1 ± 0.2</v>
          </cell>
          <cell r="G7021" t="str">
            <v>1.2 ± 0.1</v>
          </cell>
          <cell r="H7021">
            <v>7.6175845000000006E-2</v>
          </cell>
        </row>
        <row r="7022">
          <cell r="B7022" t="str">
            <v>Ppp1cc</v>
          </cell>
          <cell r="C7022" t="str">
            <v>serine/threonine-protein phosphatase PP1-gamma catalytic subunit isoform X1</v>
          </cell>
          <cell r="D7022">
            <v>7.6136688999999994E-2</v>
          </cell>
          <cell r="E7022">
            <v>0.92721772199999997</v>
          </cell>
          <cell r="F7022" t="str">
            <v>66.9 ± 12.6</v>
          </cell>
          <cell r="G7022" t="str">
            <v>74.1 ± 2.5</v>
          </cell>
          <cell r="H7022">
            <v>7.6136688999999994E-2</v>
          </cell>
        </row>
        <row r="7023">
          <cell r="B7023" t="str">
            <v>Tax1bp1</v>
          </cell>
          <cell r="C7023" t="str">
            <v>tax1-binding protein 1 homolog</v>
          </cell>
          <cell r="D7023">
            <v>-7.6122465E-2</v>
          </cell>
          <cell r="E7023">
            <v>0.93061230399999995</v>
          </cell>
          <cell r="F7023" t="str">
            <v>105.2 ± 3.5</v>
          </cell>
          <cell r="G7023" t="str">
            <v>107.8 ± 20.6</v>
          </cell>
          <cell r="H7023">
            <v>7.6122465E-2</v>
          </cell>
        </row>
        <row r="7024">
          <cell r="B7024" t="str">
            <v>Arpc5l</v>
          </cell>
          <cell r="C7024" t="str">
            <v>actin-related protein 2/3 complex subunit 5-like protein</v>
          </cell>
          <cell r="D7024">
            <v>-7.6118308999999995E-2</v>
          </cell>
          <cell r="E7024">
            <v>0.92346596000000003</v>
          </cell>
          <cell r="F7024" t="str">
            <v>104.0 ± 5.5</v>
          </cell>
          <cell r="G7024" t="str">
            <v>106.6 ± 3.4</v>
          </cell>
          <cell r="H7024">
            <v>7.6118308999999995E-2</v>
          </cell>
        </row>
        <row r="7025">
          <cell r="B7025" t="str">
            <v>Cbx8</v>
          </cell>
          <cell r="C7025" t="str">
            <v>chromobox protein homolog 8 isoform X1</v>
          </cell>
          <cell r="D7025">
            <v>-7.6117963999999996E-2</v>
          </cell>
          <cell r="E7025">
            <v>0.94432420699999997</v>
          </cell>
          <cell r="F7025" t="str">
            <v>10.7 ± 0.2</v>
          </cell>
          <cell r="G7025" t="str">
            <v>11.0 ± 1.1</v>
          </cell>
          <cell r="H7025">
            <v>7.6117963999999996E-2</v>
          </cell>
        </row>
        <row r="7026">
          <cell r="B7026" t="str">
            <v>Phospho2</v>
          </cell>
          <cell r="C7026" t="str">
            <v>pyridoxal phosphate phosphatase PHOSPHO2</v>
          </cell>
          <cell r="D7026">
            <v>7.6115467000000006E-2</v>
          </cell>
          <cell r="E7026">
            <v>0.93807556700000005</v>
          </cell>
          <cell r="F7026" t="str">
            <v>18.3 ± 0.3</v>
          </cell>
          <cell r="G7026" t="str">
            <v>20.9 ± 1.0</v>
          </cell>
          <cell r="H7026">
            <v>7.6115467000000006E-2</v>
          </cell>
        </row>
        <row r="7027">
          <cell r="B7027" t="str">
            <v>Slc18b1</v>
          </cell>
          <cell r="C7027" t="str">
            <v>MFS-type transporter SLC18B1 isoform X2</v>
          </cell>
          <cell r="D7027">
            <v>7.6070464000000004E-2</v>
          </cell>
          <cell r="E7027">
            <v>0.958272126</v>
          </cell>
          <cell r="F7027" t="str">
            <v>9.2 ± 2.0</v>
          </cell>
          <cell r="G7027" t="str">
            <v>10.5 ± 0.9</v>
          </cell>
          <cell r="H7027">
            <v>7.6070464000000004E-2</v>
          </cell>
        </row>
        <row r="7028">
          <cell r="B7028" t="str">
            <v>Rpl15</v>
          </cell>
          <cell r="C7028" t="str">
            <v>60S ribosomal protein L15 isoform X1</v>
          </cell>
          <cell r="D7028">
            <v>7.6067320999999993E-2</v>
          </cell>
          <cell r="E7028">
            <v>0.93460753299999999</v>
          </cell>
          <cell r="F7028" t="str">
            <v>185.5 ± 23.1</v>
          </cell>
          <cell r="G7028" t="str">
            <v>210.5 ± 42.6</v>
          </cell>
          <cell r="H7028">
            <v>7.6067320999999993E-2</v>
          </cell>
        </row>
        <row r="7029">
          <cell r="B7029" t="str">
            <v>Rbbp8</v>
          </cell>
          <cell r="C7029" t="str">
            <v>DNA endonuclease RBBP8</v>
          </cell>
          <cell r="D7029">
            <v>7.6047476000000003E-2</v>
          </cell>
          <cell r="E7029">
            <v>0.92052363000000004</v>
          </cell>
          <cell r="F7029" t="str">
            <v>32.3 ± 1.2</v>
          </cell>
          <cell r="G7029" t="str">
            <v>36.8 ± 1.8</v>
          </cell>
          <cell r="H7029">
            <v>7.6047476000000003E-2</v>
          </cell>
        </row>
        <row r="7030">
          <cell r="B7030" t="str">
            <v>Ppa2</v>
          </cell>
          <cell r="C7030" t="str">
            <v>inorganic pyrophosphatase 2, mitochondrial isoform X2</v>
          </cell>
          <cell r="D7030">
            <v>7.6040461000000004E-2</v>
          </cell>
          <cell r="E7030">
            <v>0.92134023399999998</v>
          </cell>
          <cell r="F7030" t="str">
            <v>65.1 ± 3.2</v>
          </cell>
          <cell r="G7030" t="str">
            <v>74.1 ± 3.9</v>
          </cell>
          <cell r="H7030">
            <v>7.6040461000000004E-2</v>
          </cell>
        </row>
        <row r="7031">
          <cell r="B7031" t="str">
            <v>Ankrd13d</v>
          </cell>
          <cell r="C7031" t="str">
            <v>ankyrin repeat domain-containing protein 13D</v>
          </cell>
          <cell r="D7031">
            <v>7.6038702999999999E-2</v>
          </cell>
          <cell r="E7031">
            <v>0.950884163</v>
          </cell>
          <cell r="F7031" t="str">
            <v>10.1 ± 0.7</v>
          </cell>
          <cell r="G7031" t="str">
            <v>11.5 ± 0.7</v>
          </cell>
          <cell r="H7031">
            <v>7.6038702999999999E-2</v>
          </cell>
        </row>
        <row r="7032">
          <cell r="B7032" t="str">
            <v>Pdcl3</v>
          </cell>
          <cell r="C7032" t="str">
            <v>phosducin-like protein 3</v>
          </cell>
          <cell r="D7032">
            <v>7.6028999999999999E-2</v>
          </cell>
          <cell r="E7032">
            <v>0.92178462900000002</v>
          </cell>
          <cell r="F7032" t="str">
            <v>22.8 ± 0.8</v>
          </cell>
          <cell r="G7032" t="str">
            <v>26.0 ± 0.9</v>
          </cell>
          <cell r="H7032">
            <v>7.6028999999999999E-2</v>
          </cell>
        </row>
        <row r="7033">
          <cell r="B7033" t="str">
            <v>Ash1l</v>
          </cell>
          <cell r="C7033" t="str">
            <v>histone-lysine N-methyltransferase ASH1L isoform X4</v>
          </cell>
          <cell r="D7033">
            <v>-7.5934295999999998E-2</v>
          </cell>
          <cell r="E7033">
            <v>0.92085975900000006</v>
          </cell>
          <cell r="F7033" t="str">
            <v>44.1 ± 8.2</v>
          </cell>
          <cell r="G7033" t="str">
            <v>44.9 ± 1.8</v>
          </cell>
          <cell r="H7033">
            <v>7.5934295999999998E-2</v>
          </cell>
        </row>
        <row r="7034">
          <cell r="B7034" t="str">
            <v>Kdelr2</v>
          </cell>
          <cell r="C7034" t="str">
            <v>ER lumen protein-retaining receptor 2</v>
          </cell>
          <cell r="D7034">
            <v>7.5866410999999995E-2</v>
          </cell>
          <cell r="E7034">
            <v>0.92362282900000003</v>
          </cell>
          <cell r="F7034" t="str">
            <v>99.7 ± 21.4</v>
          </cell>
          <cell r="G7034" t="str">
            <v>112.8 ± 6.8</v>
          </cell>
          <cell r="H7034">
            <v>7.5866410999999995E-2</v>
          </cell>
        </row>
        <row r="7035">
          <cell r="B7035" t="str">
            <v>Cyp1b1</v>
          </cell>
          <cell r="C7035" t="str">
            <v>cytochrome P450 1B1 isoform X3</v>
          </cell>
          <cell r="D7035">
            <v>-7.5856473999999993E-2</v>
          </cell>
          <cell r="E7035">
            <v>0.94092791799999997</v>
          </cell>
          <cell r="F7035" t="str">
            <v>9.8 ± 1.6</v>
          </cell>
          <cell r="G7035" t="str">
            <v>10.0 ± 0.8</v>
          </cell>
          <cell r="H7035">
            <v>7.5856473999999993E-2</v>
          </cell>
        </row>
        <row r="7036">
          <cell r="B7036" t="str">
            <v>Stx16</v>
          </cell>
          <cell r="C7036" t="str">
            <v>syntaxin-16 isoform d</v>
          </cell>
          <cell r="D7036">
            <v>7.5842642000000002E-2</v>
          </cell>
          <cell r="E7036">
            <v>0.91735851999999996</v>
          </cell>
          <cell r="F7036" t="str">
            <v>37.3 ± 2.5</v>
          </cell>
          <cell r="G7036" t="str">
            <v>42.5 ± 2.3</v>
          </cell>
          <cell r="H7036">
            <v>7.5842642000000002E-2</v>
          </cell>
        </row>
        <row r="7037">
          <cell r="B7037" t="str">
            <v>Snrnp48</v>
          </cell>
          <cell r="C7037" t="str">
            <v>U11/U12 small nuclear ribonucleoprotein 48 kDa protein</v>
          </cell>
          <cell r="D7037">
            <v>7.5820749000000007E-2</v>
          </cell>
          <cell r="E7037">
            <v>0.94491331300000003</v>
          </cell>
          <cell r="F7037" t="str">
            <v>23.0 ± 1.8</v>
          </cell>
          <cell r="G7037" t="str">
            <v>26.3 ± 2.2</v>
          </cell>
          <cell r="H7037">
            <v>7.5820749000000007E-2</v>
          </cell>
        </row>
        <row r="7038">
          <cell r="B7038" t="str">
            <v>Dhodh</v>
          </cell>
          <cell r="C7038" t="str">
            <v>dihydroorotate dehydrogenase (quinone), mitochondrial precursor</v>
          </cell>
          <cell r="D7038">
            <v>-7.5820317999999998E-2</v>
          </cell>
          <cell r="E7038">
            <v>0.94651355800000003</v>
          </cell>
          <cell r="F7038" t="str">
            <v>16.0 ± 2.0</v>
          </cell>
          <cell r="G7038" t="str">
            <v>16.5 ± 0.6</v>
          </cell>
          <cell r="H7038">
            <v>7.5820317999999998E-2</v>
          </cell>
        </row>
        <row r="7039">
          <cell r="B7039" t="str">
            <v>Parn</v>
          </cell>
          <cell r="C7039" t="str">
            <v>poly(A)-specific ribonuclease PARN isoform X4</v>
          </cell>
          <cell r="D7039">
            <v>7.5796014999999994E-2</v>
          </cell>
          <cell r="E7039">
            <v>0.92721772199999997</v>
          </cell>
          <cell r="F7039" t="str">
            <v>34.3 ± 1.9</v>
          </cell>
          <cell r="G7039" t="str">
            <v>39.2 ± 0.8</v>
          </cell>
          <cell r="H7039">
            <v>7.5796014999999994E-2</v>
          </cell>
        </row>
        <row r="7040">
          <cell r="B7040" t="str">
            <v>Lrba</v>
          </cell>
          <cell r="C7040" t="str">
            <v>lipopolysaccharide-responsive and beige-like anchor protein isoform alpha</v>
          </cell>
          <cell r="D7040">
            <v>7.5732704999999997E-2</v>
          </cell>
          <cell r="E7040">
            <v>0.919784669</v>
          </cell>
          <cell r="F7040" t="str">
            <v>159.1 ± 25.1</v>
          </cell>
          <cell r="G7040" t="str">
            <v>180.2 ± 11.2</v>
          </cell>
          <cell r="H7040">
            <v>7.5732704999999997E-2</v>
          </cell>
        </row>
        <row r="7041">
          <cell r="B7041" t="str">
            <v>Ralbp1</v>
          </cell>
          <cell r="C7041" t="str">
            <v>ralA-binding protein 1</v>
          </cell>
          <cell r="D7041">
            <v>-7.5712026000000002E-2</v>
          </cell>
          <cell r="E7041">
            <v>0.90899887800000001</v>
          </cell>
          <cell r="F7041" t="str">
            <v>59.1 ± 4.8</v>
          </cell>
          <cell r="G7041" t="str">
            <v>60.4 ± 1.8</v>
          </cell>
          <cell r="H7041">
            <v>7.5712026000000002E-2</v>
          </cell>
        </row>
        <row r="7042">
          <cell r="B7042" t="str">
            <v>Bloc1s1</v>
          </cell>
          <cell r="C7042" t="str">
            <v>biogenesis of lysosome-related organelles complex 1 subunit 1</v>
          </cell>
          <cell r="D7042">
            <v>-7.5708508999999993E-2</v>
          </cell>
          <cell r="E7042">
            <v>0.94512204600000005</v>
          </cell>
          <cell r="F7042" t="str">
            <v>140.3 ± 25.4</v>
          </cell>
          <cell r="G7042" t="str">
            <v>144.8 ± 17.4</v>
          </cell>
          <cell r="H7042">
            <v>7.5708508999999993E-2</v>
          </cell>
        </row>
        <row r="7043">
          <cell r="B7043" t="str">
            <v>Smim8</v>
          </cell>
          <cell r="C7043" t="str">
            <v>small integral membrane protein 8</v>
          </cell>
          <cell r="D7043">
            <v>7.5634390999999995E-2</v>
          </cell>
          <cell r="E7043">
            <v>0.96854346000000002</v>
          </cell>
          <cell r="F7043" t="str">
            <v>11.8 ± 1.1</v>
          </cell>
          <cell r="G7043" t="str">
            <v>13.5 ± 2.6</v>
          </cell>
          <cell r="H7043">
            <v>7.5634390999999995E-2</v>
          </cell>
        </row>
        <row r="7044">
          <cell r="B7044" t="str">
            <v>Tpst1</v>
          </cell>
          <cell r="C7044" t="str">
            <v>protein-tyrosine sulfotransferase 1 isoform X1</v>
          </cell>
          <cell r="D7044">
            <v>7.5623191000000006E-2</v>
          </cell>
          <cell r="E7044">
            <v>0.94097603100000005</v>
          </cell>
          <cell r="F7044" t="str">
            <v>30.2 ± 6.4</v>
          </cell>
          <cell r="G7044" t="str">
            <v>34.3 ± 4.2</v>
          </cell>
          <cell r="H7044">
            <v>7.5623191000000006E-2</v>
          </cell>
        </row>
        <row r="7045">
          <cell r="B7045" t="str">
            <v>Dpysl5</v>
          </cell>
          <cell r="C7045" t="str">
            <v>dihydropyrimidinase-related protein 5 isoform X1</v>
          </cell>
          <cell r="D7045">
            <v>-7.5619953000000004E-2</v>
          </cell>
          <cell r="E7045">
            <v>0.958272126</v>
          </cell>
          <cell r="F7045" t="str">
            <v>15.1 ± 6.5</v>
          </cell>
          <cell r="G7045" t="str">
            <v>15.3 ± 3.1</v>
          </cell>
          <cell r="H7045">
            <v>7.5619953000000004E-2</v>
          </cell>
        </row>
        <row r="7046">
          <cell r="B7046" t="str">
            <v>Atat1</v>
          </cell>
          <cell r="C7046" t="str">
            <v>alpha-tubulin N-acetyltransferase 1 isoform X7</v>
          </cell>
          <cell r="D7046">
            <v>7.5609893999999997E-2</v>
          </cell>
          <cell r="E7046">
            <v>0.958272126</v>
          </cell>
          <cell r="F7046" t="str">
            <v>13.0 ± 2.7</v>
          </cell>
          <cell r="G7046" t="str">
            <v>14.4 ± 1.3</v>
          </cell>
          <cell r="H7046">
            <v>7.5609893999999997E-2</v>
          </cell>
        </row>
        <row r="7047">
          <cell r="B7047" t="str">
            <v>Dnhd1</v>
          </cell>
          <cell r="C7047" t="str">
            <v>dynein, axonemal, heavy chain 1</v>
          </cell>
          <cell r="D7047">
            <v>7.5546875999999999E-2</v>
          </cell>
          <cell r="E7047">
            <v>0.97561383999999995</v>
          </cell>
          <cell r="F7047" t="str">
            <v>0.7  ±  0.3</v>
          </cell>
          <cell r="G7047" t="str">
            <v>0.8  ±  0.1</v>
          </cell>
          <cell r="H7047">
            <v>7.5546875999999999E-2</v>
          </cell>
        </row>
        <row r="7048">
          <cell r="B7048" t="str">
            <v>Ptpn1</v>
          </cell>
          <cell r="C7048" t="str">
            <v>tyrosine-protein phosphatase non-receptor type 1</v>
          </cell>
          <cell r="D7048">
            <v>-7.5538418999999996E-2</v>
          </cell>
          <cell r="E7048">
            <v>0.91878679299999999</v>
          </cell>
          <cell r="F7048" t="str">
            <v>38.7 ± 5.8</v>
          </cell>
          <cell r="G7048" t="str">
            <v>39.5 ± 1.4</v>
          </cell>
          <cell r="H7048">
            <v>7.5538418999999996E-2</v>
          </cell>
        </row>
        <row r="7049">
          <cell r="B7049" t="str">
            <v>Kiz</v>
          </cell>
          <cell r="C7049" t="str">
            <v>centrosomal protein kizuna isoform X4</v>
          </cell>
          <cell r="D7049">
            <v>-7.5501229000000003E-2</v>
          </cell>
          <cell r="E7049">
            <v>0.92331824600000001</v>
          </cell>
          <cell r="F7049" t="str">
            <v>46.8 ± 1.0</v>
          </cell>
          <cell r="G7049" t="str">
            <v>48.1 ± 2.4</v>
          </cell>
          <cell r="H7049">
            <v>7.5501229000000003E-2</v>
          </cell>
        </row>
        <row r="7050">
          <cell r="B7050" t="str">
            <v>Pkp2</v>
          </cell>
          <cell r="C7050" t="str">
            <v>plakophilin-2</v>
          </cell>
          <cell r="D7050">
            <v>-7.5499024999999997E-2</v>
          </cell>
          <cell r="E7050">
            <v>0.91810390099999994</v>
          </cell>
          <cell r="F7050" t="str">
            <v>53.7 ± 5.0</v>
          </cell>
          <cell r="G7050" t="str">
            <v>55.0 ± 5.1</v>
          </cell>
          <cell r="H7050">
            <v>7.5499024999999997E-2</v>
          </cell>
        </row>
        <row r="7051">
          <cell r="B7051" t="str">
            <v>Ccdc115</v>
          </cell>
          <cell r="C7051" t="str">
            <v>coiled-coil domain-containing protein 115</v>
          </cell>
          <cell r="D7051">
            <v>-7.5474993000000004E-2</v>
          </cell>
          <cell r="E7051">
            <v>0.94907666000000002</v>
          </cell>
          <cell r="F7051" t="str">
            <v>23.3 ± 2.5</v>
          </cell>
          <cell r="G7051" t="str">
            <v>24.0 ± 2.4</v>
          </cell>
          <cell r="H7051">
            <v>7.5474993000000004E-2</v>
          </cell>
        </row>
        <row r="7052">
          <cell r="B7052" t="str">
            <v>Rrp15</v>
          </cell>
          <cell r="C7052" t="str">
            <v>RRP15-like protein</v>
          </cell>
          <cell r="D7052">
            <v>7.5464289000000004E-2</v>
          </cell>
          <cell r="E7052">
            <v>0.94576270399999995</v>
          </cell>
          <cell r="F7052" t="str">
            <v>38.2 ± 4.4</v>
          </cell>
          <cell r="G7052" t="str">
            <v>43.6 ± 3.9</v>
          </cell>
          <cell r="H7052">
            <v>7.5464289000000004E-2</v>
          </cell>
        </row>
        <row r="7053">
          <cell r="B7053" t="str">
            <v>Samm50</v>
          </cell>
          <cell r="C7053" t="str">
            <v>sorting and assembly machinery component 50 homolog</v>
          </cell>
          <cell r="D7053">
            <v>-7.5460522000000002E-2</v>
          </cell>
          <cell r="E7053">
            <v>0.92085975900000006</v>
          </cell>
          <cell r="F7053" t="str">
            <v>89.2 ± 3.7</v>
          </cell>
          <cell r="G7053" t="str">
            <v>91.8 ± 7.2</v>
          </cell>
          <cell r="H7053">
            <v>7.5460522000000002E-2</v>
          </cell>
        </row>
        <row r="7054">
          <cell r="B7054" t="str">
            <v>Rap1gap2</v>
          </cell>
          <cell r="C7054" t="str">
            <v>rap1 GTPase-activating protein 2 isoform X4</v>
          </cell>
          <cell r="D7054">
            <v>7.5460451999999997E-2</v>
          </cell>
          <cell r="E7054">
            <v>0.94084331099999996</v>
          </cell>
          <cell r="F7054" t="str">
            <v>17.3 ± 4.1</v>
          </cell>
          <cell r="G7054" t="str">
            <v>19.6 ± 1.7</v>
          </cell>
          <cell r="H7054">
            <v>7.5460451999999997E-2</v>
          </cell>
        </row>
        <row r="7055">
          <cell r="B7055" t="str">
            <v>E130311K13Rik</v>
          </cell>
          <cell r="C7055" t="str">
            <v>protein C3orf33 homolog isoform X1</v>
          </cell>
          <cell r="D7055">
            <v>7.5452887999999996E-2</v>
          </cell>
          <cell r="E7055">
            <v>0.97471489600000005</v>
          </cell>
          <cell r="F7055" t="str">
            <v>7.7 ± 1.7</v>
          </cell>
          <cell r="G7055" t="str">
            <v>8.8 ± 2.9</v>
          </cell>
          <cell r="H7055">
            <v>7.5452887999999996E-2</v>
          </cell>
        </row>
        <row r="7056">
          <cell r="B7056" t="str">
            <v>4833420G17Rik</v>
          </cell>
          <cell r="C7056" t="str">
            <v>uncharacterized protein C5orf34 homolog isoform X3</v>
          </cell>
          <cell r="D7056">
            <v>7.5409322000000001E-2</v>
          </cell>
          <cell r="E7056">
            <v>0.92807045899999996</v>
          </cell>
          <cell r="F7056" t="str">
            <v>26.7 ± 3.3</v>
          </cell>
          <cell r="G7056" t="str">
            <v>30.3 ± 0.5</v>
          </cell>
          <cell r="H7056">
            <v>7.5409322000000001E-2</v>
          </cell>
        </row>
        <row r="7057">
          <cell r="B7057" t="str">
            <v>Zfp597</v>
          </cell>
          <cell r="C7057" t="str">
            <v>zinc finger protein 597 isoform X1</v>
          </cell>
          <cell r="D7057">
            <v>7.5396512999999998E-2</v>
          </cell>
          <cell r="E7057">
            <v>0.93460753299999999</v>
          </cell>
          <cell r="F7057" t="str">
            <v>12.6 ± 0.3</v>
          </cell>
          <cell r="G7057" t="str">
            <v>14.3 ± 1.7</v>
          </cell>
          <cell r="H7057">
            <v>7.5396512999999998E-2</v>
          </cell>
        </row>
        <row r="7058">
          <cell r="B7058" t="str">
            <v>Maz</v>
          </cell>
          <cell r="C7058" t="str">
            <v>myc-associated zinc finger protein</v>
          </cell>
          <cell r="D7058">
            <v>7.5369727999999997E-2</v>
          </cell>
          <cell r="E7058">
            <v>0.91516680900000003</v>
          </cell>
          <cell r="F7058" t="str">
            <v>84.9 ± 11.1</v>
          </cell>
          <cell r="G7058" t="str">
            <v>96.3 ± 2.9</v>
          </cell>
          <cell r="H7058">
            <v>7.5369727999999997E-2</v>
          </cell>
        </row>
        <row r="7059">
          <cell r="B7059" t="str">
            <v>Lmntd2</v>
          </cell>
          <cell r="C7059" t="str">
            <v>lamin tail domain-containing protein 2 isoform X1</v>
          </cell>
          <cell r="D7059">
            <v>-7.5339239000000002E-2</v>
          </cell>
          <cell r="E7059">
            <v>0.96118602099999995</v>
          </cell>
          <cell r="F7059" t="str">
            <v>6.8 ± 0.8</v>
          </cell>
          <cell r="G7059" t="str">
            <v>7.0 ± 1.0</v>
          </cell>
          <cell r="H7059">
            <v>7.5339239000000002E-2</v>
          </cell>
        </row>
        <row r="7060">
          <cell r="B7060" t="str">
            <v>Cpne5</v>
          </cell>
          <cell r="C7060" t="str">
            <v>copine-5</v>
          </cell>
          <cell r="D7060">
            <v>7.5332328000000004E-2</v>
          </cell>
          <cell r="E7060">
            <v>0.94907666000000002</v>
          </cell>
          <cell r="F7060" t="str">
            <v>7.4 ± 0.7</v>
          </cell>
          <cell r="G7060" t="str">
            <v>8.5 ± 1.0</v>
          </cell>
          <cell r="H7060">
            <v>7.5332328000000004E-2</v>
          </cell>
        </row>
        <row r="7061">
          <cell r="B7061" t="str">
            <v>Phf3</v>
          </cell>
          <cell r="C7061" t="str">
            <v>PHD finger protein 3 isoform X4</v>
          </cell>
          <cell r="D7061">
            <v>7.5329898000000006E-2</v>
          </cell>
          <cell r="E7061">
            <v>0.90474184599999996</v>
          </cell>
          <cell r="F7061" t="str">
            <v>50.9 ± 3.3</v>
          </cell>
          <cell r="G7061" t="str">
            <v>57.8 ± 0.6</v>
          </cell>
          <cell r="H7061">
            <v>7.5329898000000006E-2</v>
          </cell>
        </row>
        <row r="7062">
          <cell r="B7062" t="str">
            <v>Ankmy2</v>
          </cell>
          <cell r="C7062" t="str">
            <v>ankyrin repeat and MYND domain-containing protein 2 isoform X1</v>
          </cell>
          <cell r="D7062">
            <v>7.5212496000000004E-2</v>
          </cell>
          <cell r="E7062">
            <v>0.93786633600000002</v>
          </cell>
          <cell r="F7062" t="str">
            <v>47.5 ± 6.4</v>
          </cell>
          <cell r="G7062" t="str">
            <v>54.3 ± 2.0</v>
          </cell>
          <cell r="H7062">
            <v>7.5212496000000004E-2</v>
          </cell>
        </row>
        <row r="7063">
          <cell r="B7063" t="str">
            <v>Adnp2</v>
          </cell>
          <cell r="C7063" t="str">
            <v>ADNP homeobox protein 2</v>
          </cell>
          <cell r="D7063">
            <v>7.5204437999999998E-2</v>
          </cell>
          <cell r="E7063">
            <v>0.92331824600000001</v>
          </cell>
          <cell r="F7063" t="str">
            <v>20.5 ± 1.7</v>
          </cell>
          <cell r="G7063" t="str">
            <v>23.3 ± 1.5</v>
          </cell>
          <cell r="H7063">
            <v>7.5204437999999998E-2</v>
          </cell>
        </row>
        <row r="7064">
          <cell r="B7064" t="str">
            <v>Ybx1</v>
          </cell>
          <cell r="C7064" t="str">
            <v>nuclease-sensitive element-binding protein 1</v>
          </cell>
          <cell r="D7064">
            <v>-7.5144896000000003E-2</v>
          </cell>
          <cell r="E7064">
            <v>0.91544804000000002</v>
          </cell>
          <cell r="F7064" t="str">
            <v>321.4 ± 9.8</v>
          </cell>
          <cell r="G7064" t="str">
            <v>329.8 ± 25.6</v>
          </cell>
          <cell r="H7064">
            <v>7.5144896000000003E-2</v>
          </cell>
        </row>
        <row r="7065">
          <cell r="B7065" t="str">
            <v>Rnasel</v>
          </cell>
          <cell r="C7065" t="str">
            <v>2-5A-dependent ribonuclease isoform X2</v>
          </cell>
          <cell r="D7065">
            <v>7.5129928999999998E-2</v>
          </cell>
          <cell r="E7065">
            <v>0.96937496400000001</v>
          </cell>
          <cell r="F7065" t="str">
            <v>7.5 ± 1.6</v>
          </cell>
          <cell r="G7065" t="str">
            <v>8.6 ± 2.5</v>
          </cell>
          <cell r="H7065">
            <v>7.5129928999999998E-2</v>
          </cell>
        </row>
        <row r="7066">
          <cell r="B7066" t="str">
            <v>Nedd4</v>
          </cell>
          <cell r="C7066" t="str">
            <v>E3 ubiquitin-protein ligase NEDD4</v>
          </cell>
          <cell r="D7066">
            <v>7.5117864000000006E-2</v>
          </cell>
          <cell r="E7066">
            <v>0.92085975900000006</v>
          </cell>
          <cell r="F7066" t="str">
            <v>333.9 ± 56.7</v>
          </cell>
          <cell r="G7066" t="str">
            <v>378.1 ± 34.2</v>
          </cell>
          <cell r="H7066">
            <v>7.5117864000000006E-2</v>
          </cell>
        </row>
        <row r="7067">
          <cell r="B7067" t="str">
            <v>Sdcbp2</v>
          </cell>
          <cell r="C7067" t="str">
            <v>syntenin-2 isoform X1</v>
          </cell>
          <cell r="D7067">
            <v>7.5091491999999996E-2</v>
          </cell>
          <cell r="E7067">
            <v>0.96472068399999999</v>
          </cell>
          <cell r="F7067" t="str">
            <v>10.4 ± 1.6</v>
          </cell>
          <cell r="G7067" t="str">
            <v>11.9 ± 2.6</v>
          </cell>
          <cell r="H7067">
            <v>7.5091491999999996E-2</v>
          </cell>
        </row>
        <row r="7068">
          <cell r="B7068" t="str">
            <v>Dmap1</v>
          </cell>
          <cell r="C7068" t="str">
            <v>DNA methyltransferase 1-associated protein 1</v>
          </cell>
          <cell r="D7068">
            <v>7.5089112E-2</v>
          </cell>
          <cell r="E7068">
            <v>0.93632752900000005</v>
          </cell>
          <cell r="F7068" t="str">
            <v>28.9 ± 1.1</v>
          </cell>
          <cell r="G7068" t="str">
            <v>32.9 ± 1.7</v>
          </cell>
          <cell r="H7068">
            <v>7.5089112E-2</v>
          </cell>
        </row>
        <row r="7069">
          <cell r="B7069" t="str">
            <v>Scand1</v>
          </cell>
          <cell r="C7069" t="str">
            <v>SCAN domain-containing protein 1</v>
          </cell>
          <cell r="D7069">
            <v>7.5036068999999997E-2</v>
          </cell>
          <cell r="E7069">
            <v>0.94449554000000002</v>
          </cell>
          <cell r="F7069" t="str">
            <v>82.9 ± 7.8</v>
          </cell>
          <cell r="G7069" t="str">
            <v>94.4 ± 19.2</v>
          </cell>
          <cell r="H7069">
            <v>7.5036068999999997E-2</v>
          </cell>
        </row>
        <row r="7070">
          <cell r="B7070" t="str">
            <v>Traf3ip1</v>
          </cell>
          <cell r="C7070" t="str">
            <v>TRAF3-interacting protein 1</v>
          </cell>
          <cell r="D7070">
            <v>7.5012260999999997E-2</v>
          </cell>
          <cell r="E7070">
            <v>0.94084331099999996</v>
          </cell>
          <cell r="F7070" t="str">
            <v>11.2 ± 0.2</v>
          </cell>
          <cell r="G7070" t="str">
            <v>12.7 ± 0.4</v>
          </cell>
          <cell r="H7070">
            <v>7.5012260999999997E-2</v>
          </cell>
        </row>
        <row r="7071">
          <cell r="B7071" t="str">
            <v>Mfsd9</v>
          </cell>
          <cell r="C7071" t="str">
            <v>major facilitator superfamily domain-containing protein 9</v>
          </cell>
          <cell r="D7071">
            <v>-7.4925393000000007E-2</v>
          </cell>
          <cell r="E7071">
            <v>0.96642601400000006</v>
          </cell>
          <cell r="F7071" t="str">
            <v>3.7 ± 0.1</v>
          </cell>
          <cell r="G7071" t="str">
            <v>3.8 ± 0.4</v>
          </cell>
          <cell r="H7071">
            <v>7.4925393000000007E-2</v>
          </cell>
        </row>
        <row r="7072">
          <cell r="B7072" t="str">
            <v>Tmem55a</v>
          </cell>
          <cell r="C7072" t="str">
            <v>type 2 phosphatidylinositol 4,5-bisphosphate 4-phosphatase</v>
          </cell>
          <cell r="D7072">
            <v>-7.4898860999999997E-2</v>
          </cell>
          <cell r="E7072">
            <v>0.93460753299999999</v>
          </cell>
          <cell r="F7072" t="str">
            <v>23.6 ± 2.1</v>
          </cell>
          <cell r="G7072" t="str">
            <v>24.1 ± 0.9</v>
          </cell>
          <cell r="H7072">
            <v>7.4898860999999997E-2</v>
          </cell>
        </row>
        <row r="7073">
          <cell r="B7073" t="str">
            <v>Zfp106</v>
          </cell>
          <cell r="C7073" t="str">
            <v>zinc finger protein 106</v>
          </cell>
          <cell r="D7073">
            <v>7.4898579000000007E-2</v>
          </cell>
          <cell r="E7073">
            <v>0.90882706800000002</v>
          </cell>
          <cell r="F7073" t="str">
            <v>53.7 ± 4.6</v>
          </cell>
          <cell r="G7073" t="str">
            <v>61.0 ± 1.1</v>
          </cell>
          <cell r="H7073">
            <v>7.4898579000000007E-2</v>
          </cell>
        </row>
        <row r="7074">
          <cell r="B7074" t="str">
            <v>Rbm4</v>
          </cell>
          <cell r="C7074" t="str">
            <v>RNA-binding protein 4 isoform a</v>
          </cell>
          <cell r="D7074">
            <v>7.4833974999999997E-2</v>
          </cell>
          <cell r="E7074">
            <v>0.93375515600000003</v>
          </cell>
          <cell r="F7074" t="str">
            <v>44.3 ± 5.5</v>
          </cell>
          <cell r="G7074" t="str">
            <v>50.1 ± 6.3</v>
          </cell>
          <cell r="H7074">
            <v>7.4833974999999997E-2</v>
          </cell>
        </row>
        <row r="7075">
          <cell r="B7075" t="str">
            <v>Ddx19a</v>
          </cell>
          <cell r="C7075" t="str">
            <v>ATP-dependent RNA helicase DDX19A</v>
          </cell>
          <cell r="D7075">
            <v>-7.4789665000000005E-2</v>
          </cell>
          <cell r="E7075">
            <v>0.93807556700000005</v>
          </cell>
          <cell r="F7075" t="str">
            <v>34.6 ± 6.2</v>
          </cell>
          <cell r="G7075" t="str">
            <v>35.3 ± 4.5</v>
          </cell>
          <cell r="H7075">
            <v>7.4789665000000005E-2</v>
          </cell>
        </row>
        <row r="7076">
          <cell r="B7076" t="str">
            <v>Pigu</v>
          </cell>
          <cell r="C7076" t="str">
            <v>phosphatidylinositol glycan anchor biosynthesis class U protein isoform X1</v>
          </cell>
          <cell r="D7076">
            <v>-7.4783813000000005E-2</v>
          </cell>
          <cell r="E7076">
            <v>0.92779260100000005</v>
          </cell>
          <cell r="F7076" t="str">
            <v>56.0 ± 3.5</v>
          </cell>
          <cell r="G7076" t="str">
            <v>57.4 ± 4.7</v>
          </cell>
          <cell r="H7076">
            <v>7.4783813000000005E-2</v>
          </cell>
        </row>
        <row r="7077">
          <cell r="B7077" t="str">
            <v>Slc5a6</v>
          </cell>
          <cell r="C7077" t="str">
            <v>sodium-dependent multivitamin transporter isoform X1</v>
          </cell>
          <cell r="D7077">
            <v>-7.4760104999999993E-2</v>
          </cell>
          <cell r="E7077">
            <v>0.94821309300000001</v>
          </cell>
          <cell r="F7077" t="str">
            <v>10.0 ± 0.4</v>
          </cell>
          <cell r="G7077" t="str">
            <v>10.3 ± 0.8</v>
          </cell>
          <cell r="H7077">
            <v>7.4760104999999993E-2</v>
          </cell>
        </row>
        <row r="7078">
          <cell r="B7078" t="str">
            <v>Tagap</v>
          </cell>
          <cell r="C7078" t="str">
            <v>T-cell activation Rho GTPase-activating protein</v>
          </cell>
          <cell r="D7078">
            <v>-7.4756570999999994E-2</v>
          </cell>
          <cell r="E7078">
            <v>0.96968167699999996</v>
          </cell>
          <cell r="F7078" t="str">
            <v>2.2 ± 0.2</v>
          </cell>
          <cell r="G7078" t="str">
            <v>2.3 ± 0.2</v>
          </cell>
          <cell r="H7078">
            <v>7.4756570999999994E-2</v>
          </cell>
        </row>
        <row r="7079">
          <cell r="B7079" t="str">
            <v>Stard3nl</v>
          </cell>
          <cell r="C7079" t="str">
            <v>MLN64 N-terminal domain homolog isoform X1</v>
          </cell>
          <cell r="D7079">
            <v>-7.4711585999999996E-2</v>
          </cell>
          <cell r="E7079">
            <v>0.94236240800000004</v>
          </cell>
          <cell r="F7079" t="str">
            <v>35.7 ± 2.8</v>
          </cell>
          <cell r="G7079" t="str">
            <v>36.6 ± 5.5</v>
          </cell>
          <cell r="H7079">
            <v>7.4711585999999996E-2</v>
          </cell>
        </row>
        <row r="7080">
          <cell r="B7080" t="str">
            <v>Etaa1</v>
          </cell>
          <cell r="C7080" t="str">
            <v>ewing's tumor-associated antigen 1 homolog</v>
          </cell>
          <cell r="D7080">
            <v>7.4709857000000005E-2</v>
          </cell>
          <cell r="E7080">
            <v>0.93514980400000003</v>
          </cell>
          <cell r="F7080" t="str">
            <v>12.7 ± 0.5</v>
          </cell>
          <cell r="G7080" t="str">
            <v>14.4 ± 0.6</v>
          </cell>
          <cell r="H7080">
            <v>7.4709857000000005E-2</v>
          </cell>
        </row>
        <row r="7081">
          <cell r="B7081" t="str">
            <v>Dpp4</v>
          </cell>
          <cell r="C7081" t="str">
            <v>dipeptidyl peptidase 4 isoform X1</v>
          </cell>
          <cell r="D7081">
            <v>7.4696896999999998E-2</v>
          </cell>
          <cell r="E7081">
            <v>0.98460774200000001</v>
          </cell>
          <cell r="F7081" t="str">
            <v>4.0 ± 3.0</v>
          </cell>
          <cell r="G7081" t="str">
            <v>4.5 ± 1.7</v>
          </cell>
          <cell r="H7081">
            <v>7.4696896999999998E-2</v>
          </cell>
        </row>
        <row r="7082">
          <cell r="B7082" t="str">
            <v>Kbtbd2</v>
          </cell>
          <cell r="C7082" t="str">
            <v>kelch repeat and BTB domain-containing protein 2 isoform X2</v>
          </cell>
          <cell r="D7082">
            <v>-7.4692337999999997E-2</v>
          </cell>
          <cell r="E7082">
            <v>0.93227715600000005</v>
          </cell>
          <cell r="F7082" t="str">
            <v>39.3 ± 1.7</v>
          </cell>
          <cell r="G7082" t="str">
            <v>40.4 ± 6.5</v>
          </cell>
          <cell r="H7082">
            <v>7.4692337999999997E-2</v>
          </cell>
        </row>
        <row r="7083">
          <cell r="B7083" t="str">
            <v>Srrt</v>
          </cell>
          <cell r="C7083" t="str">
            <v>serrate RNA effector molecule homolog isoform X4</v>
          </cell>
          <cell r="D7083">
            <v>7.4686327999999996E-2</v>
          </cell>
          <cell r="E7083">
            <v>0.91815479799999999</v>
          </cell>
          <cell r="F7083" t="str">
            <v>86.7 ± 12.2</v>
          </cell>
          <cell r="G7083" t="str">
            <v>98.3 ± 4.7</v>
          </cell>
          <cell r="H7083">
            <v>7.4686327999999996E-2</v>
          </cell>
        </row>
        <row r="7084">
          <cell r="B7084" t="str">
            <v>Pitpna</v>
          </cell>
          <cell r="C7084" t="str">
            <v>phosphatidylinositol transfer protein alpha isoform</v>
          </cell>
          <cell r="D7084">
            <v>-7.4667628E-2</v>
          </cell>
          <cell r="E7084">
            <v>0.92779260100000005</v>
          </cell>
          <cell r="F7084" t="str">
            <v>47.3 ± 9.0</v>
          </cell>
          <cell r="G7084" t="str">
            <v>48.2 ± 2.7</v>
          </cell>
          <cell r="H7084">
            <v>7.4667628E-2</v>
          </cell>
        </row>
        <row r="7085">
          <cell r="B7085" t="str">
            <v>Atg2b</v>
          </cell>
          <cell r="C7085" t="str">
            <v>autophagy-related protein 2 homolog B isoform X2</v>
          </cell>
          <cell r="D7085">
            <v>7.4602955999999998E-2</v>
          </cell>
          <cell r="E7085">
            <v>0.92362282900000003</v>
          </cell>
          <cell r="F7085" t="str">
            <v>24.2 ± 2.2</v>
          </cell>
          <cell r="G7085" t="str">
            <v>27.6 ± 0.5</v>
          </cell>
          <cell r="H7085">
            <v>7.4602955999999998E-2</v>
          </cell>
        </row>
        <row r="7086">
          <cell r="B7086" t="str">
            <v>Capn5</v>
          </cell>
          <cell r="C7086" t="str">
            <v>calpain-5</v>
          </cell>
          <cell r="D7086">
            <v>7.4567286999999996E-2</v>
          </cell>
          <cell r="E7086">
            <v>0.91815479799999999</v>
          </cell>
          <cell r="F7086" t="str">
            <v>61.6 ± 4.7</v>
          </cell>
          <cell r="G7086" t="str">
            <v>70.2 ± 6.0</v>
          </cell>
          <cell r="H7086">
            <v>7.4567286999999996E-2</v>
          </cell>
        </row>
        <row r="7087">
          <cell r="B7087" t="str">
            <v>Micu1</v>
          </cell>
          <cell r="C7087" t="str">
            <v>calcium uptake protein 1, mitochondrial isoform X1</v>
          </cell>
          <cell r="D7087">
            <v>-7.4462741999999998E-2</v>
          </cell>
          <cell r="E7087">
            <v>0.93061230399999995</v>
          </cell>
          <cell r="F7087" t="str">
            <v>80.4 ± 7.2</v>
          </cell>
          <cell r="G7087" t="str">
            <v>82.9 ± 10.5</v>
          </cell>
          <cell r="H7087">
            <v>7.4462741999999998E-2</v>
          </cell>
        </row>
        <row r="7088">
          <cell r="B7088" t="str">
            <v>Gm16740</v>
          </cell>
          <cell r="C7088" t="str">
            <v>predicted gene 16740</v>
          </cell>
          <cell r="D7088">
            <v>7.4447410000000006E-2</v>
          </cell>
          <cell r="E7088">
            <v>0.96462041499999995</v>
          </cell>
          <cell r="F7088" t="str">
            <v>16.1 ± 1.3</v>
          </cell>
          <cell r="G7088" t="str">
            <v>18.3 ± 2.9</v>
          </cell>
          <cell r="H7088">
            <v>7.4447410000000006E-2</v>
          </cell>
        </row>
        <row r="7089">
          <cell r="B7089" t="str">
            <v>Socs7</v>
          </cell>
          <cell r="C7089" t="str">
            <v>suppressor of cytokine signaling 7 isoform X2</v>
          </cell>
          <cell r="D7089">
            <v>7.4440325000000002E-2</v>
          </cell>
          <cell r="E7089">
            <v>0.94821309300000001</v>
          </cell>
          <cell r="F7089" t="str">
            <v>16.6 ± 3.4</v>
          </cell>
          <cell r="G7089" t="str">
            <v>19.0 ± 1.8</v>
          </cell>
          <cell r="H7089">
            <v>7.4440325000000002E-2</v>
          </cell>
        </row>
        <row r="7090">
          <cell r="B7090" t="str">
            <v>Arrdc1</v>
          </cell>
          <cell r="C7090" t="str">
            <v>arrestin domain-containing protein 1 isoform X5</v>
          </cell>
          <cell r="D7090">
            <v>-7.4431467000000001E-2</v>
          </cell>
          <cell r="E7090">
            <v>0.92085975900000006</v>
          </cell>
          <cell r="F7090" t="str">
            <v>116.0 ± 7.8</v>
          </cell>
          <cell r="G7090" t="str">
            <v>119.4 ± 10.7</v>
          </cell>
          <cell r="H7090">
            <v>7.4431467000000001E-2</v>
          </cell>
        </row>
        <row r="7091">
          <cell r="B7091" t="str">
            <v>Gramd1c</v>
          </cell>
          <cell r="C7091" t="str">
            <v>GRAM domain-containing protein 1C isoform X5</v>
          </cell>
          <cell r="D7091">
            <v>-7.4346509000000005E-2</v>
          </cell>
          <cell r="E7091">
            <v>0.94887243300000002</v>
          </cell>
          <cell r="F7091" t="str">
            <v>9.6 ± 1.7</v>
          </cell>
          <cell r="G7091" t="str">
            <v>9.8 ± 0.5</v>
          </cell>
          <cell r="H7091">
            <v>7.4346509000000005E-2</v>
          </cell>
        </row>
        <row r="7092">
          <cell r="B7092" t="str">
            <v>A730011C13Rik</v>
          </cell>
          <cell r="C7092" t="str">
            <v>RIKEN cDNA A730011C13 gene</v>
          </cell>
          <cell r="D7092">
            <v>-7.4342868000000006E-2</v>
          </cell>
          <cell r="E7092">
            <v>0.95446376899999996</v>
          </cell>
          <cell r="F7092" t="str">
            <v>13.0 ± 1.2</v>
          </cell>
          <cell r="G7092" t="str">
            <v>13.3 ± 1.4</v>
          </cell>
          <cell r="H7092">
            <v>7.4342868000000006E-2</v>
          </cell>
        </row>
        <row r="7093">
          <cell r="B7093" t="str">
            <v>Mybph</v>
          </cell>
          <cell r="C7093" t="str">
            <v>myosin-binding protein H</v>
          </cell>
          <cell r="D7093">
            <v>-7.4342631000000006E-2</v>
          </cell>
          <cell r="E7093">
            <v>0.95009380799999998</v>
          </cell>
          <cell r="F7093" t="str">
            <v>14.6 ± 1.7</v>
          </cell>
          <cell r="G7093" t="str">
            <v>15.0 ± 1.5</v>
          </cell>
          <cell r="H7093">
            <v>7.4342631000000006E-2</v>
          </cell>
        </row>
        <row r="7094">
          <cell r="B7094" t="str">
            <v>Spg11</v>
          </cell>
          <cell r="C7094" t="str">
            <v>spatacsin isoform X4</v>
          </cell>
          <cell r="D7094">
            <v>7.4340087999999999E-2</v>
          </cell>
          <cell r="E7094">
            <v>0.92085975900000006</v>
          </cell>
          <cell r="F7094" t="str">
            <v>17.7 ± 2.1</v>
          </cell>
          <cell r="G7094" t="str">
            <v>20.0 ± 1.8</v>
          </cell>
          <cell r="H7094">
            <v>7.4340087999999999E-2</v>
          </cell>
        </row>
        <row r="7095">
          <cell r="B7095" t="str">
            <v>Amotl1</v>
          </cell>
          <cell r="C7095" t="str">
            <v>angiomotin-like protein 1 isoform X3</v>
          </cell>
          <cell r="D7095">
            <v>-7.4334575999999999E-2</v>
          </cell>
          <cell r="E7095">
            <v>0.91428694499999996</v>
          </cell>
          <cell r="F7095" t="str">
            <v>65.6 ± 4.8</v>
          </cell>
          <cell r="G7095" t="str">
            <v>67.2 ± 5.1</v>
          </cell>
          <cell r="H7095">
            <v>7.4334575999999999E-2</v>
          </cell>
        </row>
        <row r="7096">
          <cell r="B7096" t="str">
            <v>0610009O20Rik</v>
          </cell>
          <cell r="C7096" t="str">
            <v>death ligand signal enhancer</v>
          </cell>
          <cell r="D7096">
            <v>7.4325390000000005E-2</v>
          </cell>
          <cell r="E7096">
            <v>0.921975824</v>
          </cell>
          <cell r="F7096" t="str">
            <v>49.5 ± 0.7</v>
          </cell>
          <cell r="G7096" t="str">
            <v>56.4 ± 2.6</v>
          </cell>
          <cell r="H7096">
            <v>7.4325390000000005E-2</v>
          </cell>
        </row>
        <row r="7097">
          <cell r="B7097" t="str">
            <v>Hace1</v>
          </cell>
          <cell r="C7097" t="str">
            <v>E3 ubiquitin-protein ligase HACE1</v>
          </cell>
          <cell r="D7097">
            <v>7.4311174999999993E-2</v>
          </cell>
          <cell r="E7097">
            <v>0.93078846100000001</v>
          </cell>
          <cell r="F7097" t="str">
            <v>25.9 ± 1.7</v>
          </cell>
          <cell r="G7097" t="str">
            <v>29.6 ± 1.1</v>
          </cell>
          <cell r="H7097">
            <v>7.4311174999999993E-2</v>
          </cell>
        </row>
        <row r="7098">
          <cell r="B7098" t="str">
            <v>Pgap3</v>
          </cell>
          <cell r="C7098" t="str">
            <v>post-GPI attachment to proteins factor 3 isoform X2</v>
          </cell>
          <cell r="D7098">
            <v>7.4256254999999993E-2</v>
          </cell>
          <cell r="E7098">
            <v>0.94887243300000002</v>
          </cell>
          <cell r="F7098" t="str">
            <v>16.1 ± 2.1</v>
          </cell>
          <cell r="G7098" t="str">
            <v>18.3 ± 1.3</v>
          </cell>
          <cell r="H7098">
            <v>7.4256254999999993E-2</v>
          </cell>
        </row>
        <row r="7099">
          <cell r="B7099" t="str">
            <v>Nf1</v>
          </cell>
          <cell r="C7099" t="str">
            <v>neurofibromin isoform X7</v>
          </cell>
          <cell r="D7099">
            <v>-7.4166543000000001E-2</v>
          </cell>
          <cell r="E7099">
            <v>0.93225786600000005</v>
          </cell>
          <cell r="F7099" t="str">
            <v>24.5 ± 6.0</v>
          </cell>
          <cell r="G7099" t="str">
            <v>24.9 ± 0.2</v>
          </cell>
          <cell r="H7099">
            <v>7.4166543000000001E-2</v>
          </cell>
        </row>
        <row r="7100">
          <cell r="B7100" t="str">
            <v>Snrpb</v>
          </cell>
          <cell r="C7100" t="str">
            <v>small nuclear ribonucleoprotein-associated protein B isoform X1</v>
          </cell>
          <cell r="D7100">
            <v>-7.4159067999999995E-2</v>
          </cell>
          <cell r="E7100">
            <v>0.91946963400000004</v>
          </cell>
          <cell r="F7100" t="str">
            <v>380.2 ± 31.3</v>
          </cell>
          <cell r="G7100" t="str">
            <v>390.4 ± 36.8</v>
          </cell>
          <cell r="H7100">
            <v>7.4159067999999995E-2</v>
          </cell>
        </row>
        <row r="7101">
          <cell r="B7101" t="str">
            <v>Hacd2</v>
          </cell>
          <cell r="C7101" t="str">
            <v xml:space="preserve">3-hydroxyacyl-CoA dehydratase 2 </v>
          </cell>
          <cell r="D7101">
            <v>7.4151967999999999E-2</v>
          </cell>
          <cell r="E7101">
            <v>0.95009380799999998</v>
          </cell>
          <cell r="F7101" t="str">
            <v>8.0 ± 1.2</v>
          </cell>
          <cell r="G7101" t="str">
            <v>9.1 ± 0.8</v>
          </cell>
          <cell r="H7101">
            <v>7.4151967999999999E-2</v>
          </cell>
        </row>
        <row r="7102">
          <cell r="B7102" t="str">
            <v>2700054A10Rik</v>
          </cell>
          <cell r="C7102" t="str">
            <v>RIKEN cDNA 2700054A10 gene</v>
          </cell>
          <cell r="D7102">
            <v>-7.4110208999999996E-2</v>
          </cell>
          <cell r="E7102">
            <v>0.96221853899999998</v>
          </cell>
          <cell r="F7102" t="str">
            <v>7.0 ± 1.4</v>
          </cell>
          <cell r="G7102" t="str">
            <v>7.1 ± 1.8</v>
          </cell>
          <cell r="H7102">
            <v>7.4110208999999996E-2</v>
          </cell>
        </row>
        <row r="7103">
          <cell r="B7103" t="str">
            <v>Ip6k1</v>
          </cell>
          <cell r="C7103" t="str">
            <v>inositol hexakisphosphate kinase 1</v>
          </cell>
          <cell r="D7103">
            <v>-7.4068445999999996E-2</v>
          </cell>
          <cell r="E7103">
            <v>0.92085975900000006</v>
          </cell>
          <cell r="F7103" t="str">
            <v>45.9 ± 6.3</v>
          </cell>
          <cell r="G7103" t="str">
            <v>46.9 ± 3.9</v>
          </cell>
          <cell r="H7103">
            <v>7.4068445999999996E-2</v>
          </cell>
        </row>
        <row r="7104">
          <cell r="B7104" t="str">
            <v>Nlrx1</v>
          </cell>
          <cell r="C7104" t="str">
            <v>NLR family member X1</v>
          </cell>
          <cell r="D7104">
            <v>-7.4056190999999993E-2</v>
          </cell>
          <cell r="E7104">
            <v>0.97518976000000002</v>
          </cell>
          <cell r="F7104" t="str">
            <v>1.7 ± 0.4</v>
          </cell>
          <cell r="G7104" t="str">
            <v>1.7 ± 0.3</v>
          </cell>
          <cell r="H7104">
            <v>7.4056190999999993E-2</v>
          </cell>
        </row>
        <row r="7105">
          <cell r="B7105" t="str">
            <v>B3galt6</v>
          </cell>
          <cell r="C7105" t="str">
            <v>beta-1,3-galactosyltransferase 6</v>
          </cell>
          <cell r="D7105">
            <v>-7.4055234999999997E-2</v>
          </cell>
          <cell r="E7105">
            <v>0.958272126</v>
          </cell>
          <cell r="F7105" t="str">
            <v>6.9 ± 0.5</v>
          </cell>
          <cell r="G7105" t="str">
            <v>7.1 ± 0.1</v>
          </cell>
          <cell r="H7105">
            <v>7.4055234999999997E-2</v>
          </cell>
        </row>
        <row r="7106">
          <cell r="B7106" t="str">
            <v>Fau</v>
          </cell>
          <cell r="C7106" t="str">
            <v>40S ribosomal protein S30 precursor</v>
          </cell>
          <cell r="D7106">
            <v>7.3981419000000007E-2</v>
          </cell>
          <cell r="E7106">
            <v>0.92574827900000001</v>
          </cell>
          <cell r="F7106" t="str">
            <v>1335.1 ± 80.2</v>
          </cell>
          <cell r="G7106" t="str">
            <v>1519.8 ± 130.5</v>
          </cell>
          <cell r="H7106">
            <v>7.3981419000000007E-2</v>
          </cell>
        </row>
        <row r="7107">
          <cell r="B7107" t="str">
            <v>Utp3</v>
          </cell>
          <cell r="C7107" t="str">
            <v>something about silencing protein 10</v>
          </cell>
          <cell r="D7107">
            <v>7.3978350999999998E-2</v>
          </cell>
          <cell r="E7107">
            <v>0.92085975900000006</v>
          </cell>
          <cell r="F7107" t="str">
            <v>69.7 ± 3.9</v>
          </cell>
          <cell r="G7107" t="str">
            <v>79.2 ± 3.8</v>
          </cell>
          <cell r="H7107">
            <v>7.3978350999999998E-2</v>
          </cell>
        </row>
        <row r="7108">
          <cell r="B7108" t="str">
            <v>Pex19</v>
          </cell>
          <cell r="C7108" t="str">
            <v>peroxisomal biogenesis factor 19 isoform X1</v>
          </cell>
          <cell r="D7108">
            <v>7.3934055999999998E-2</v>
          </cell>
          <cell r="E7108">
            <v>0.91516680900000003</v>
          </cell>
          <cell r="F7108" t="str">
            <v>61.7 ± 4.3</v>
          </cell>
          <cell r="G7108" t="str">
            <v>70.1 ± 3.2</v>
          </cell>
          <cell r="H7108">
            <v>7.3934055999999998E-2</v>
          </cell>
        </row>
        <row r="7109">
          <cell r="B7109" t="str">
            <v>Pigm</v>
          </cell>
          <cell r="C7109" t="str">
            <v>GPI mannosyltransferase 1</v>
          </cell>
          <cell r="D7109">
            <v>7.3927936999999999E-2</v>
          </cell>
          <cell r="E7109">
            <v>0.92085975900000006</v>
          </cell>
          <cell r="F7109" t="str">
            <v>17.9 ± 1.2</v>
          </cell>
          <cell r="G7109" t="str">
            <v>20.3 ± 1.3</v>
          </cell>
          <cell r="H7109">
            <v>7.3927936999999999E-2</v>
          </cell>
        </row>
        <row r="7110">
          <cell r="B7110" t="str">
            <v>Mras</v>
          </cell>
          <cell r="C7110" t="str">
            <v>ras-related protein M-Ras isoform X1</v>
          </cell>
          <cell r="D7110">
            <v>-7.3919154000000001E-2</v>
          </cell>
          <cell r="E7110">
            <v>0.94700963699999996</v>
          </cell>
          <cell r="F7110" t="str">
            <v>10.6 ± 1.6</v>
          </cell>
          <cell r="G7110" t="str">
            <v>10.9 ± 2.0</v>
          </cell>
          <cell r="H7110">
            <v>7.3919154000000001E-2</v>
          </cell>
        </row>
        <row r="7111">
          <cell r="B7111" t="str">
            <v>1810043G02Rik</v>
          </cell>
          <cell r="C7111" t="str">
            <v>protein C21orf2 homolog isoform X2</v>
          </cell>
          <cell r="D7111">
            <v>7.3902847999999993E-2</v>
          </cell>
          <cell r="E7111">
            <v>0.95301787199999999</v>
          </cell>
          <cell r="F7111" t="str">
            <v>22.1 ± 4.4</v>
          </cell>
          <cell r="G7111" t="str">
            <v>25.3 ± 1.6</v>
          </cell>
          <cell r="H7111">
            <v>7.3902847999999993E-2</v>
          </cell>
        </row>
        <row r="7112">
          <cell r="B7112" t="str">
            <v>Ust</v>
          </cell>
          <cell r="C7112" t="str">
            <v>uronyl 2-sulfotransferase</v>
          </cell>
          <cell r="D7112">
            <v>7.3859068999999999E-2</v>
          </cell>
          <cell r="E7112">
            <v>0.98533128800000003</v>
          </cell>
          <cell r="F7112" t="str">
            <v>1.3 ± 0.9</v>
          </cell>
          <cell r="G7112" t="str">
            <v>1.6 ± 0.5</v>
          </cell>
          <cell r="H7112">
            <v>7.3859068999999999E-2</v>
          </cell>
        </row>
        <row r="7113">
          <cell r="B7113" t="str">
            <v>Secisbp2l</v>
          </cell>
          <cell r="C7113" t="str">
            <v>selenocysteine insertion sequence-binding protein 2-like</v>
          </cell>
          <cell r="D7113">
            <v>7.3850939000000004E-2</v>
          </cell>
          <cell r="E7113">
            <v>0.92362282900000003</v>
          </cell>
          <cell r="F7113" t="str">
            <v>23.2 ± 2.7</v>
          </cell>
          <cell r="G7113" t="str">
            <v>26.3 ± 1.6</v>
          </cell>
          <cell r="H7113">
            <v>7.3850939000000004E-2</v>
          </cell>
        </row>
        <row r="7114">
          <cell r="B7114" t="str">
            <v>Pja2</v>
          </cell>
          <cell r="C7114" t="str">
            <v>E3 ubiquitin-protein ligase Praja-2 isoform a</v>
          </cell>
          <cell r="D7114">
            <v>7.3800642E-2</v>
          </cell>
          <cell r="E7114">
            <v>0.92085975900000006</v>
          </cell>
          <cell r="F7114" t="str">
            <v>33.5 ± 4.5</v>
          </cell>
          <cell r="G7114" t="str">
            <v>38.0 ± 2.3</v>
          </cell>
          <cell r="H7114">
            <v>7.3800642E-2</v>
          </cell>
        </row>
        <row r="7115">
          <cell r="B7115" t="str">
            <v>Tmem88</v>
          </cell>
          <cell r="C7115" t="str">
            <v>transmembrane protein 88</v>
          </cell>
          <cell r="D7115">
            <v>7.3770143999999996E-2</v>
          </cell>
          <cell r="E7115">
            <v>0.96221853899999998</v>
          </cell>
          <cell r="F7115" t="str">
            <v>12.9 ± 1.3</v>
          </cell>
          <cell r="G7115" t="str">
            <v>14.8 ± 2.7</v>
          </cell>
          <cell r="H7115">
            <v>7.3770143999999996E-2</v>
          </cell>
        </row>
        <row r="7116">
          <cell r="B7116" t="str">
            <v>Slc4a8</v>
          </cell>
          <cell r="C7116" t="str">
            <v>electroneutral sodium bicarbonate exchanger 1</v>
          </cell>
          <cell r="D7116">
            <v>-7.3718116E-2</v>
          </cell>
          <cell r="E7116">
            <v>0.93807556700000005</v>
          </cell>
          <cell r="F7116" t="str">
            <v>5.4 ± 1.0</v>
          </cell>
          <cell r="G7116" t="str">
            <v>5.5 ± 0.4</v>
          </cell>
          <cell r="H7116">
            <v>7.3718116E-2</v>
          </cell>
        </row>
        <row r="7117">
          <cell r="B7117" t="str">
            <v>Commd5</v>
          </cell>
          <cell r="C7117" t="str">
            <v>COMM domain-containing protein 5</v>
          </cell>
          <cell r="D7117">
            <v>-7.3714772999999997E-2</v>
          </cell>
          <cell r="E7117">
            <v>0.94670076800000003</v>
          </cell>
          <cell r="F7117" t="str">
            <v>54.7 ± 7.4</v>
          </cell>
          <cell r="G7117" t="str">
            <v>56.5 ± 4.9</v>
          </cell>
          <cell r="H7117">
            <v>7.3714772999999997E-2</v>
          </cell>
        </row>
        <row r="7118">
          <cell r="B7118" t="str">
            <v>Pole</v>
          </cell>
          <cell r="C7118" t="str">
            <v>DNA polymerase epsilon catalytic subunit A isoform X1</v>
          </cell>
          <cell r="D7118">
            <v>7.3714741E-2</v>
          </cell>
          <cell r="E7118">
            <v>0.91598000099999999</v>
          </cell>
          <cell r="F7118" t="str">
            <v>57.1 ± 6.6</v>
          </cell>
          <cell r="G7118" t="str">
            <v>64.8 ± 4.9</v>
          </cell>
          <cell r="H7118">
            <v>7.3714741E-2</v>
          </cell>
        </row>
        <row r="7119">
          <cell r="B7119" t="str">
            <v>Gas2l1</v>
          </cell>
          <cell r="C7119" t="str">
            <v>GAS2-like protein 1 isoform X1</v>
          </cell>
          <cell r="D7119">
            <v>-7.3683025999999999E-2</v>
          </cell>
          <cell r="E7119">
            <v>0.936494822</v>
          </cell>
          <cell r="F7119" t="str">
            <v>37.2 ± 5.2</v>
          </cell>
          <cell r="G7119" t="str">
            <v>37.8 ± 5.8</v>
          </cell>
          <cell r="H7119">
            <v>7.3683025999999999E-2</v>
          </cell>
        </row>
        <row r="7120">
          <cell r="B7120" t="str">
            <v>Zcchc2</v>
          </cell>
          <cell r="C7120" t="str">
            <v>zinc finger CCHC domain-containing protein 2 isoform X7</v>
          </cell>
          <cell r="D7120">
            <v>-7.3638294000000007E-2</v>
          </cell>
          <cell r="E7120">
            <v>0.93605729400000004</v>
          </cell>
          <cell r="F7120" t="str">
            <v>9.4 ± 0.4</v>
          </cell>
          <cell r="G7120" t="str">
            <v>9.8 ± 0.5</v>
          </cell>
          <cell r="H7120">
            <v>7.3638294000000007E-2</v>
          </cell>
        </row>
        <row r="7121">
          <cell r="B7121" t="str">
            <v>Spopl</v>
          </cell>
          <cell r="C7121" t="str">
            <v>speckle-type POZ protein-like isoform X4</v>
          </cell>
          <cell r="D7121">
            <v>7.3619636000000002E-2</v>
          </cell>
          <cell r="E7121">
            <v>0.92779260100000005</v>
          </cell>
          <cell r="F7121" t="str">
            <v>14.2 ± 1.6</v>
          </cell>
          <cell r="G7121" t="str">
            <v>16.1 ± 0.9</v>
          </cell>
          <cell r="H7121">
            <v>7.3619636000000002E-2</v>
          </cell>
        </row>
        <row r="7122">
          <cell r="B7122" t="str">
            <v>Nop16</v>
          </cell>
          <cell r="C7122" t="str">
            <v>nucleolar protein 16</v>
          </cell>
          <cell r="D7122">
            <v>-7.3607494999999995E-2</v>
          </cell>
          <cell r="E7122">
            <v>0.93460753299999999</v>
          </cell>
          <cell r="F7122" t="str">
            <v>34.4 ± 0.4</v>
          </cell>
          <cell r="G7122" t="str">
            <v>35.4 ± 0.3</v>
          </cell>
          <cell r="H7122">
            <v>7.3607494999999995E-2</v>
          </cell>
        </row>
        <row r="7123">
          <cell r="B7123" t="str">
            <v>Rfwd3</v>
          </cell>
          <cell r="C7123" t="str">
            <v>E3 ubiquitin-protein ligase RFWD3</v>
          </cell>
          <cell r="D7123">
            <v>-7.3576272999999998E-2</v>
          </cell>
          <cell r="E7123">
            <v>0.93460753299999999</v>
          </cell>
          <cell r="F7123" t="str">
            <v>43.6 ± 9.2</v>
          </cell>
          <cell r="G7123" t="str">
            <v>44.6 ± 2.7</v>
          </cell>
          <cell r="H7123">
            <v>7.3576272999999998E-2</v>
          </cell>
        </row>
        <row r="7124">
          <cell r="B7124" t="str">
            <v>Mief1</v>
          </cell>
          <cell r="C7124" t="str">
            <v>mitochondrial dynamics protein MID51 isoform X2</v>
          </cell>
          <cell r="D7124">
            <v>-7.3569974999999996E-2</v>
          </cell>
          <cell r="E7124">
            <v>0.91946963400000004</v>
          </cell>
          <cell r="F7124" t="str">
            <v>31.0 ± 1.4</v>
          </cell>
          <cell r="G7124" t="str">
            <v>31.8 ± 2.2</v>
          </cell>
          <cell r="H7124">
            <v>7.3569974999999996E-2</v>
          </cell>
        </row>
        <row r="7125">
          <cell r="B7125" t="str">
            <v>4933404O12Rik</v>
          </cell>
          <cell r="C7125" t="str">
            <v>RIKEN cDNA 4933404O12 gene</v>
          </cell>
          <cell r="D7125">
            <v>7.3550679999999993E-2</v>
          </cell>
          <cell r="E7125">
            <v>0.96118602099999995</v>
          </cell>
          <cell r="F7125" t="str">
            <v>4.9 ± 1.1</v>
          </cell>
          <cell r="G7125" t="str">
            <v>5.6 ± 0.5</v>
          </cell>
          <cell r="H7125">
            <v>7.3550679999999993E-2</v>
          </cell>
        </row>
        <row r="7126">
          <cell r="B7126" t="str">
            <v>Rrbp1</v>
          </cell>
          <cell r="C7126" t="str">
            <v>ribosome-binding protein 1 isoform a</v>
          </cell>
          <cell r="D7126">
            <v>-7.3527973999999996E-2</v>
          </cell>
          <cell r="E7126">
            <v>0.93842838399999995</v>
          </cell>
          <cell r="F7126" t="str">
            <v>19.9 ± 5.1</v>
          </cell>
          <cell r="G7126" t="str">
            <v>20.3 ± 1.0</v>
          </cell>
          <cell r="H7126">
            <v>7.3527973999999996E-2</v>
          </cell>
        </row>
        <row r="7127">
          <cell r="B7127" t="str">
            <v>Mroh8</v>
          </cell>
          <cell r="C7127" t="str">
            <v>protein MROH8 isoform X7</v>
          </cell>
          <cell r="D7127">
            <v>-7.3462322999999996E-2</v>
          </cell>
          <cell r="E7127">
            <v>0.96803573300000001</v>
          </cell>
          <cell r="F7127" t="str">
            <v>3.0 ± 0.4</v>
          </cell>
          <cell r="G7127" t="str">
            <v>3.0 ± 0.3</v>
          </cell>
          <cell r="H7127">
            <v>7.3462322999999996E-2</v>
          </cell>
        </row>
        <row r="7128">
          <cell r="B7128" t="str">
            <v>Hspa8</v>
          </cell>
          <cell r="C7128" t="str">
            <v>heat shock cognate 71 kDa protein</v>
          </cell>
          <cell r="D7128">
            <v>7.3426237000000005E-2</v>
          </cell>
          <cell r="E7128">
            <v>0.91267968600000005</v>
          </cell>
          <cell r="F7128" t="str">
            <v>884.5 ± 44.0</v>
          </cell>
          <cell r="G7128" t="str">
            <v>1004.8 ± 23.6</v>
          </cell>
          <cell r="H7128">
            <v>7.3426237000000005E-2</v>
          </cell>
        </row>
        <row r="7129">
          <cell r="B7129" t="str">
            <v>Chd5</v>
          </cell>
          <cell r="C7129" t="str">
            <v>chromodomain helicase DNA binding protein 5</v>
          </cell>
          <cell r="D7129">
            <v>-7.3394329999999994E-2</v>
          </cell>
          <cell r="E7129">
            <v>0.97624380700000002</v>
          </cell>
          <cell r="F7129" t="str">
            <v>0.9  ±  0.3</v>
          </cell>
          <cell r="G7129" t="str">
            <v>0.9  ±  0.2</v>
          </cell>
          <cell r="H7129">
            <v>7.3394329999999994E-2</v>
          </cell>
        </row>
        <row r="7130">
          <cell r="B7130" t="str">
            <v>Rbbp6</v>
          </cell>
          <cell r="C7130" t="str">
            <v>E3 ubiquitin-protein ligase RBBP6 isoform 1</v>
          </cell>
          <cell r="D7130">
            <v>-7.3375621000000002E-2</v>
          </cell>
          <cell r="E7130">
            <v>0.92723050600000001</v>
          </cell>
          <cell r="F7130" t="str">
            <v>22.7 ± 3.0</v>
          </cell>
          <cell r="G7130" t="str">
            <v>23.2 ± 2.4</v>
          </cell>
          <cell r="H7130">
            <v>7.3375621000000002E-2</v>
          </cell>
        </row>
        <row r="7131">
          <cell r="B7131" t="str">
            <v>Ints2</v>
          </cell>
          <cell r="C7131" t="str">
            <v>integrator complex subunit 2 isoform X1</v>
          </cell>
          <cell r="D7131">
            <v>7.3369320000000002E-2</v>
          </cell>
          <cell r="E7131">
            <v>0.92362282900000003</v>
          </cell>
          <cell r="F7131" t="str">
            <v>21.1 ± 2.6</v>
          </cell>
          <cell r="G7131" t="str">
            <v>23.9 ± 1.4</v>
          </cell>
          <cell r="H7131">
            <v>7.3369320000000002E-2</v>
          </cell>
        </row>
        <row r="7132">
          <cell r="B7132" t="str">
            <v>Tma7</v>
          </cell>
          <cell r="C7132" t="str">
            <v>translation machinery-associated protein 7</v>
          </cell>
          <cell r="D7132">
            <v>7.3320371999999995E-2</v>
          </cell>
          <cell r="E7132">
            <v>0.95285969699999995</v>
          </cell>
          <cell r="F7132" t="str">
            <v>23.3 ± 1.6</v>
          </cell>
          <cell r="G7132" t="str">
            <v>26.5 ± 0.5</v>
          </cell>
          <cell r="H7132">
            <v>7.3320371999999995E-2</v>
          </cell>
        </row>
        <row r="7133">
          <cell r="B7133" t="str">
            <v>9530027J09Rik</v>
          </cell>
          <cell r="C7133" t="str">
            <v>RIKEN cDNA 9530027J09 gene</v>
          </cell>
          <cell r="D7133">
            <v>-7.322352E-2</v>
          </cell>
          <cell r="E7133">
            <v>0.97197977199999996</v>
          </cell>
          <cell r="F7133" t="str">
            <v>5.3 ± 0.8</v>
          </cell>
          <cell r="G7133" t="str">
            <v>5.5 ± 0.8</v>
          </cell>
          <cell r="H7133">
            <v>7.322352E-2</v>
          </cell>
        </row>
        <row r="7134">
          <cell r="B7134" t="str">
            <v>Grina</v>
          </cell>
          <cell r="C7134" t="str">
            <v>protein lifeguard 1 isoform X1</v>
          </cell>
          <cell r="D7134">
            <v>-7.3208903000000006E-2</v>
          </cell>
          <cell r="E7134">
            <v>0.93777644400000004</v>
          </cell>
          <cell r="F7134" t="str">
            <v>151.5 ± 26.1</v>
          </cell>
          <cell r="G7134" t="str">
            <v>156.0 ± 15.4</v>
          </cell>
          <cell r="H7134">
            <v>7.3208903000000006E-2</v>
          </cell>
        </row>
        <row r="7135">
          <cell r="B7135" t="str">
            <v>Rapgef6</v>
          </cell>
          <cell r="C7135" t="str">
            <v>rap guanine nucleotide exchange factor 6 isoform X6</v>
          </cell>
          <cell r="D7135">
            <v>7.3204047999999994E-2</v>
          </cell>
          <cell r="E7135">
            <v>0.91598000099999999</v>
          </cell>
          <cell r="F7135" t="str">
            <v>42.8 ± 5.6</v>
          </cell>
          <cell r="G7135" t="str">
            <v>48.5 ± 2.3</v>
          </cell>
          <cell r="H7135">
            <v>7.3204047999999994E-2</v>
          </cell>
        </row>
        <row r="7136">
          <cell r="B7136" t="str">
            <v>Sqle</v>
          </cell>
          <cell r="C7136" t="str">
            <v>squalene monooxygenase</v>
          </cell>
          <cell r="D7136">
            <v>7.3170992000000004E-2</v>
          </cell>
          <cell r="E7136">
            <v>0.92084742200000003</v>
          </cell>
          <cell r="F7136" t="str">
            <v>78.5 ± 4.9</v>
          </cell>
          <cell r="G7136" t="str">
            <v>89.2 ± 6.7</v>
          </cell>
          <cell r="H7136">
            <v>7.3170992000000004E-2</v>
          </cell>
        </row>
        <row r="7137">
          <cell r="B7137" t="str">
            <v>Acot2</v>
          </cell>
          <cell r="C7137" t="str">
            <v>acyl-coenzyme A thioesterase 2, mitochondrial precursor</v>
          </cell>
          <cell r="D7137">
            <v>-7.3046631000000001E-2</v>
          </cell>
          <cell r="E7137">
            <v>0.95009380799999998</v>
          </cell>
          <cell r="F7137" t="str">
            <v>33.5 ± 3.8</v>
          </cell>
          <cell r="G7137" t="str">
            <v>34.6 ± 8.4</v>
          </cell>
          <cell r="H7137">
            <v>7.3046631000000001E-2</v>
          </cell>
        </row>
        <row r="7138">
          <cell r="B7138" t="str">
            <v>Zdhhc6</v>
          </cell>
          <cell r="C7138" t="str">
            <v>palmitoyltransferase ZDHHC6</v>
          </cell>
          <cell r="D7138">
            <v>7.3027982000000005E-2</v>
          </cell>
          <cell r="E7138">
            <v>0.92085975900000006</v>
          </cell>
          <cell r="F7138" t="str">
            <v>79.4 ± 5.1</v>
          </cell>
          <cell r="G7138" t="str">
            <v>90.0 ± 7.8</v>
          </cell>
          <cell r="H7138">
            <v>7.3027982000000005E-2</v>
          </cell>
        </row>
        <row r="7139">
          <cell r="B7139" t="str">
            <v>Prg4</v>
          </cell>
          <cell r="C7139" t="str">
            <v>proteoglycan 4 isoform X1</v>
          </cell>
          <cell r="D7139">
            <v>7.3024337999999994E-2</v>
          </cell>
          <cell r="E7139">
            <v>0.96324157300000002</v>
          </cell>
          <cell r="F7139" t="str">
            <v>6.9 ± 0.5</v>
          </cell>
          <cell r="G7139" t="str">
            <v>8.1 ± 1.2</v>
          </cell>
          <cell r="H7139">
            <v>7.3024337999999994E-2</v>
          </cell>
        </row>
        <row r="7140">
          <cell r="B7140" t="str">
            <v>Capzb</v>
          </cell>
          <cell r="C7140" t="str">
            <v>F-actin-capping protein subunit beta isoform X1</v>
          </cell>
          <cell r="D7140">
            <v>-7.3019301999999994E-2</v>
          </cell>
          <cell r="E7140">
            <v>0.93807556700000005</v>
          </cell>
          <cell r="F7140" t="str">
            <v>50.5 ± 10.1</v>
          </cell>
          <cell r="G7140" t="str">
            <v>51.7 ± 4.7</v>
          </cell>
          <cell r="H7140">
            <v>7.3019301999999994E-2</v>
          </cell>
        </row>
        <row r="7141">
          <cell r="B7141" t="str">
            <v>Slc35a4</v>
          </cell>
          <cell r="C7141" t="str">
            <v>probable UDP-sugar transporter protein SLC35A4</v>
          </cell>
          <cell r="D7141">
            <v>-7.2988711999999997E-2</v>
          </cell>
          <cell r="E7141">
            <v>0.93460753299999999</v>
          </cell>
          <cell r="F7141" t="str">
            <v>30.8 ± 2.7</v>
          </cell>
          <cell r="G7141" t="str">
            <v>31.7 ± 4.1</v>
          </cell>
          <cell r="H7141">
            <v>7.2988711999999997E-2</v>
          </cell>
        </row>
        <row r="7142">
          <cell r="B7142" t="str">
            <v>Bcap29</v>
          </cell>
          <cell r="C7142" t="str">
            <v>B-cell receptor-associated protein 29</v>
          </cell>
          <cell r="D7142">
            <v>7.2978317000000001E-2</v>
          </cell>
          <cell r="E7142">
            <v>0.96524629200000001</v>
          </cell>
          <cell r="F7142" t="str">
            <v>9.5 ± 0.4</v>
          </cell>
          <cell r="G7142" t="str">
            <v>10.8 ± 2.4</v>
          </cell>
          <cell r="H7142">
            <v>7.2978317000000001E-2</v>
          </cell>
        </row>
        <row r="7143">
          <cell r="B7143" t="str">
            <v>Thbs1</v>
          </cell>
          <cell r="C7143" t="str">
            <v>thrombospondin-1 isoform 2 precursor</v>
          </cell>
          <cell r="D7143">
            <v>-7.2970913999999998E-2</v>
          </cell>
          <cell r="E7143">
            <v>0.94512204600000005</v>
          </cell>
          <cell r="F7143" t="str">
            <v>164.5 ± 49.4</v>
          </cell>
          <cell r="G7143" t="str">
            <v>167.7 ± 17.7</v>
          </cell>
          <cell r="H7143">
            <v>7.2970913999999998E-2</v>
          </cell>
        </row>
        <row r="7144">
          <cell r="B7144" t="str">
            <v>Strap</v>
          </cell>
          <cell r="C7144" t="str">
            <v>serine-threonine kinase receptor-associated protein</v>
          </cell>
          <cell r="D7144">
            <v>-7.2918243999999993E-2</v>
          </cell>
          <cell r="E7144">
            <v>0.93460753299999999</v>
          </cell>
          <cell r="F7144" t="str">
            <v>81.2 ± 6.9</v>
          </cell>
          <cell r="G7144" t="str">
            <v>83.3 ± 14.0</v>
          </cell>
          <cell r="H7144">
            <v>7.2918243999999993E-2</v>
          </cell>
        </row>
        <row r="7145">
          <cell r="B7145" t="str">
            <v>Lgmn</v>
          </cell>
          <cell r="C7145" t="str">
            <v>legumain preproprotein</v>
          </cell>
          <cell r="D7145">
            <v>-7.2900253999999998E-2</v>
          </cell>
          <cell r="E7145">
            <v>0.93078846100000001</v>
          </cell>
          <cell r="F7145" t="str">
            <v>180.9 ± 15.1</v>
          </cell>
          <cell r="G7145" t="str">
            <v>186.4 ± 26.4</v>
          </cell>
          <cell r="H7145">
            <v>7.2900253999999998E-2</v>
          </cell>
        </row>
        <row r="7146">
          <cell r="B7146" t="str">
            <v>Rsu1</v>
          </cell>
          <cell r="C7146" t="str">
            <v>ras suppressor protein 1 isoform X1</v>
          </cell>
          <cell r="D7146">
            <v>-7.2895561999999997E-2</v>
          </cell>
          <cell r="E7146">
            <v>0.93460753299999999</v>
          </cell>
          <cell r="F7146" t="str">
            <v>57.7 ± 3.9</v>
          </cell>
          <cell r="G7146" t="str">
            <v>59.2 ± 8.5</v>
          </cell>
          <cell r="H7146">
            <v>7.2895561999999997E-2</v>
          </cell>
        </row>
        <row r="7147">
          <cell r="B7147" t="str">
            <v>Zrsr1</v>
          </cell>
          <cell r="C7147" t="str">
            <v>U2 small nuclear ribonucleoprotein auxiliary factor 35 kDa subunit-related protein 1</v>
          </cell>
          <cell r="D7147">
            <v>-7.2822521000000001E-2</v>
          </cell>
          <cell r="E7147">
            <v>0.96642601400000006</v>
          </cell>
          <cell r="F7147" t="str">
            <v>5.1 ± 0.9</v>
          </cell>
          <cell r="G7147" t="str">
            <v>5.3 ± 0.5</v>
          </cell>
          <cell r="H7147">
            <v>7.2822521000000001E-2</v>
          </cell>
        </row>
        <row r="7148">
          <cell r="B7148" t="str">
            <v>Isg20l2</v>
          </cell>
          <cell r="C7148" t="str">
            <v>interferon-stimulated 20 kDa exonuclease-like 2</v>
          </cell>
          <cell r="D7148">
            <v>7.2737858000000002E-2</v>
          </cell>
          <cell r="E7148">
            <v>0.92084742200000003</v>
          </cell>
          <cell r="F7148" t="str">
            <v>56.8 ± 5.4</v>
          </cell>
          <cell r="G7148" t="str">
            <v>64.5 ± 4.2</v>
          </cell>
          <cell r="H7148">
            <v>7.2737858000000002E-2</v>
          </cell>
        </row>
        <row r="7149">
          <cell r="B7149" t="str">
            <v>Tmem165</v>
          </cell>
          <cell r="C7149" t="str">
            <v>transmembrane protein 165 precursor</v>
          </cell>
          <cell r="D7149">
            <v>7.2719672999999999E-2</v>
          </cell>
          <cell r="E7149">
            <v>0.92468071399999996</v>
          </cell>
          <cell r="F7149" t="str">
            <v>92.0 ± 15.8</v>
          </cell>
          <cell r="G7149" t="str">
            <v>104.1 ± 9.4</v>
          </cell>
          <cell r="H7149">
            <v>7.2719672999999999E-2</v>
          </cell>
        </row>
        <row r="7150">
          <cell r="B7150" t="str">
            <v>Grb7</v>
          </cell>
          <cell r="C7150" t="str">
            <v>growth factor receptor-bound protein 7</v>
          </cell>
          <cell r="D7150">
            <v>-7.2669531999999995E-2</v>
          </cell>
          <cell r="E7150">
            <v>0.94674880400000005</v>
          </cell>
          <cell r="F7150" t="str">
            <v>94.2 ± 20.4</v>
          </cell>
          <cell r="G7150" t="str">
            <v>97.5 ± 4.1</v>
          </cell>
          <cell r="H7150">
            <v>7.2669531999999995E-2</v>
          </cell>
        </row>
        <row r="7151">
          <cell r="B7151" t="str">
            <v>Ccdc86</v>
          </cell>
          <cell r="C7151" t="str">
            <v>coiled-coil domain-containing protein 86</v>
          </cell>
          <cell r="D7151">
            <v>-7.2614059999999994E-2</v>
          </cell>
          <cell r="E7151">
            <v>0.94203066099999999</v>
          </cell>
          <cell r="F7151" t="str">
            <v>19.0 ± 2.0</v>
          </cell>
          <cell r="G7151" t="str">
            <v>19.4 ± 2.8</v>
          </cell>
          <cell r="H7151">
            <v>7.2614059999999994E-2</v>
          </cell>
        </row>
        <row r="7152">
          <cell r="B7152" t="str">
            <v>Szt2</v>
          </cell>
          <cell r="C7152" t="str">
            <v>protein SZT2 isoform X1</v>
          </cell>
          <cell r="D7152">
            <v>-7.2582710999999994E-2</v>
          </cell>
          <cell r="E7152">
            <v>0.93530711600000005</v>
          </cell>
          <cell r="F7152" t="str">
            <v>6.0 ± 0.8</v>
          </cell>
          <cell r="G7152" t="str">
            <v>6.2 ± 0.4</v>
          </cell>
          <cell r="H7152">
            <v>7.2582710999999994E-2</v>
          </cell>
        </row>
        <row r="7153">
          <cell r="B7153" t="str">
            <v>Mical2</v>
          </cell>
          <cell r="C7153" t="str">
            <v>protein-methionine sulfoxide oxidase MICAL2 isoform X1</v>
          </cell>
          <cell r="D7153">
            <v>7.2562402999999998E-2</v>
          </cell>
          <cell r="E7153">
            <v>0.97561383999999995</v>
          </cell>
          <cell r="F7153" t="str">
            <v>1.5 ± 0.6</v>
          </cell>
          <cell r="G7153" t="str">
            <v>1.6 ± 0.3</v>
          </cell>
          <cell r="H7153">
            <v>7.2562402999999998E-2</v>
          </cell>
        </row>
        <row r="7154">
          <cell r="B7154" t="str">
            <v>Pfn1</v>
          </cell>
          <cell r="C7154" t="str">
            <v>profilin-1</v>
          </cell>
          <cell r="D7154">
            <v>-7.2502406000000005E-2</v>
          </cell>
          <cell r="E7154">
            <v>0.91598000099999999</v>
          </cell>
          <cell r="F7154" t="str">
            <v>856.6 ± 79.4</v>
          </cell>
          <cell r="G7154" t="str">
            <v>878.4 ± 39.1</v>
          </cell>
          <cell r="H7154">
            <v>7.2502406000000005E-2</v>
          </cell>
        </row>
        <row r="7155">
          <cell r="B7155" t="str">
            <v>Herc2</v>
          </cell>
          <cell r="C7155" t="str">
            <v>E3 ubiquitin-protein ligase HERC2</v>
          </cell>
          <cell r="D7155">
            <v>7.2495537999999998E-2</v>
          </cell>
          <cell r="E7155">
            <v>0.92816563200000002</v>
          </cell>
          <cell r="F7155" t="str">
            <v>18.4 ± 2.7</v>
          </cell>
          <cell r="G7155" t="str">
            <v>20.8 ± 3.0</v>
          </cell>
          <cell r="H7155">
            <v>7.2495537999999998E-2</v>
          </cell>
        </row>
        <row r="7156">
          <cell r="B7156" t="str">
            <v>Cnot9</v>
          </cell>
          <cell r="C7156" t="str">
            <v>CCR4-NOT transcription complex, subunit 9</v>
          </cell>
          <cell r="D7156">
            <v>7.2495054000000003E-2</v>
          </cell>
          <cell r="E7156">
            <v>0.92362282900000003</v>
          </cell>
          <cell r="F7156" t="str">
            <v>56.2 ± 10.3</v>
          </cell>
          <cell r="G7156" t="str">
            <v>63.5 ± 1.5</v>
          </cell>
          <cell r="H7156">
            <v>7.2495054000000003E-2</v>
          </cell>
        </row>
        <row r="7157">
          <cell r="B7157" t="str">
            <v>Traf3</v>
          </cell>
          <cell r="C7157" t="str">
            <v>TNF receptor-associated factor 3 isoform X2</v>
          </cell>
          <cell r="D7157">
            <v>7.2448874999999996E-2</v>
          </cell>
          <cell r="E7157">
            <v>0.92779260100000005</v>
          </cell>
          <cell r="F7157" t="str">
            <v>15.1 ± 1.8</v>
          </cell>
          <cell r="G7157" t="str">
            <v>17.1 ± 1.3</v>
          </cell>
          <cell r="H7157">
            <v>7.2448874999999996E-2</v>
          </cell>
        </row>
        <row r="7158">
          <cell r="B7158" t="str">
            <v>Sdhd</v>
          </cell>
          <cell r="C7158" t="str">
            <v>succinate dehydrogenase [ubiquinone] cytochrome b small subunit, mitochondrial</v>
          </cell>
          <cell r="D7158">
            <v>7.2434279000000004E-2</v>
          </cell>
          <cell r="E7158">
            <v>0.92807045899999996</v>
          </cell>
          <cell r="F7158" t="str">
            <v>166.4 ± 12.3</v>
          </cell>
          <cell r="G7158" t="str">
            <v>189.7 ± 16.3</v>
          </cell>
          <cell r="H7158">
            <v>7.2434279000000004E-2</v>
          </cell>
        </row>
        <row r="7159">
          <cell r="B7159" t="str">
            <v>Cdpf1</v>
          </cell>
          <cell r="C7159" t="str">
            <v>cysteine-rich DPF motif domain-containing protein 1 isoform X1</v>
          </cell>
          <cell r="D7159">
            <v>-7.2398746E-2</v>
          </cell>
          <cell r="E7159">
            <v>0.96930493299999998</v>
          </cell>
          <cell r="F7159" t="str">
            <v>13.2 ± 2.4</v>
          </cell>
          <cell r="G7159" t="str">
            <v>13.7 ± 3.0</v>
          </cell>
          <cell r="H7159">
            <v>7.2398746E-2</v>
          </cell>
        </row>
        <row r="7160">
          <cell r="B7160" t="str">
            <v>Fam120b</v>
          </cell>
          <cell r="C7160" t="str">
            <v>constitutive coactivator of peroxisome proliferator-activated receptor gamma</v>
          </cell>
          <cell r="D7160">
            <v>-7.2373510000000002E-2</v>
          </cell>
          <cell r="E7160">
            <v>0.92483118499999994</v>
          </cell>
          <cell r="F7160" t="str">
            <v>26.5 ± 1.5</v>
          </cell>
          <cell r="G7160" t="str">
            <v>27.2 ± 2.0</v>
          </cell>
          <cell r="H7160">
            <v>7.2373510000000002E-2</v>
          </cell>
        </row>
        <row r="7161">
          <cell r="B7161" t="str">
            <v>Map1s</v>
          </cell>
          <cell r="C7161" t="str">
            <v>microtubule-associated protein 1S</v>
          </cell>
          <cell r="D7161">
            <v>-7.2317967999999996E-2</v>
          </cell>
          <cell r="E7161">
            <v>0.94576270399999995</v>
          </cell>
          <cell r="F7161" t="str">
            <v>15.8 ± 3.2</v>
          </cell>
          <cell r="G7161" t="str">
            <v>16.2 ± 1.2</v>
          </cell>
          <cell r="H7161">
            <v>7.2317967999999996E-2</v>
          </cell>
        </row>
        <row r="7162">
          <cell r="B7162" t="str">
            <v>Psmd2</v>
          </cell>
          <cell r="C7162" t="str">
            <v>26S proteasome non-ATPase regulatory subunit 2</v>
          </cell>
          <cell r="D7162">
            <v>7.2295195000000007E-2</v>
          </cell>
          <cell r="E7162">
            <v>0.92085975900000006</v>
          </cell>
          <cell r="F7162" t="str">
            <v>220.7 ± 26.0</v>
          </cell>
          <cell r="G7162" t="str">
            <v>250.2 ± 20.4</v>
          </cell>
          <cell r="H7162">
            <v>7.2295195000000007E-2</v>
          </cell>
        </row>
        <row r="7163">
          <cell r="B7163" t="str">
            <v>4930427A07Rik</v>
          </cell>
          <cell r="C7163" t="str">
            <v>uncharacterized protein C14orf80 homolog</v>
          </cell>
          <cell r="D7163">
            <v>7.2226292999999997E-2</v>
          </cell>
          <cell r="E7163">
            <v>0.93375515600000003</v>
          </cell>
          <cell r="F7163" t="str">
            <v>50.2 ± 2.4</v>
          </cell>
          <cell r="G7163" t="str">
            <v>57.2 ± 6.9</v>
          </cell>
          <cell r="H7163">
            <v>7.2226292999999997E-2</v>
          </cell>
        </row>
        <row r="7164">
          <cell r="B7164" t="str">
            <v>Fam60a</v>
          </cell>
          <cell r="C7164" t="str">
            <v>protein FAM60A isoform X2</v>
          </cell>
          <cell r="D7164">
            <v>-7.2222779000000001E-2</v>
          </cell>
          <cell r="E7164">
            <v>0.95009380799999998</v>
          </cell>
          <cell r="F7164" t="str">
            <v>19.9 ± 1.1</v>
          </cell>
          <cell r="G7164" t="str">
            <v>20.4 ± 4.3</v>
          </cell>
          <cell r="H7164">
            <v>7.2222779000000001E-2</v>
          </cell>
        </row>
        <row r="7165">
          <cell r="B7165" t="str">
            <v>Rpl7l1</v>
          </cell>
          <cell r="C7165" t="str">
            <v>60S ribosomal protein L7-like 1</v>
          </cell>
          <cell r="D7165">
            <v>7.2160825999999997E-2</v>
          </cell>
          <cell r="E7165">
            <v>0.92085524100000005</v>
          </cell>
          <cell r="F7165" t="str">
            <v>74.4 ± 3.9</v>
          </cell>
          <cell r="G7165" t="str">
            <v>84.5 ± 2.1</v>
          </cell>
          <cell r="H7165">
            <v>7.2160825999999997E-2</v>
          </cell>
        </row>
        <row r="7166">
          <cell r="B7166" t="str">
            <v>Cebpz</v>
          </cell>
          <cell r="C7166" t="str">
            <v>CCAAT/enhancer-binding protein zeta</v>
          </cell>
          <cell r="D7166">
            <v>7.2148556000000003E-2</v>
          </cell>
          <cell r="E7166">
            <v>0.92331824600000001</v>
          </cell>
          <cell r="F7166" t="str">
            <v>38.7 ± 1.7</v>
          </cell>
          <cell r="G7166" t="str">
            <v>43.9 ± 2.0</v>
          </cell>
          <cell r="H7166">
            <v>7.2148556000000003E-2</v>
          </cell>
        </row>
        <row r="7167">
          <cell r="B7167" t="str">
            <v>Zfp526</v>
          </cell>
          <cell r="C7167" t="str">
            <v>zinc finger protein 526 isoform X2</v>
          </cell>
          <cell r="D7167">
            <v>7.2139377000000005E-2</v>
          </cell>
          <cell r="E7167">
            <v>0.94651355800000003</v>
          </cell>
          <cell r="F7167" t="str">
            <v>11.9 ± 1.2</v>
          </cell>
          <cell r="G7167" t="str">
            <v>13.6 ± 0.5</v>
          </cell>
          <cell r="H7167">
            <v>7.2139377000000005E-2</v>
          </cell>
        </row>
        <row r="7168">
          <cell r="B7168" t="str">
            <v>Epb41l5</v>
          </cell>
          <cell r="C7168" t="str">
            <v xml:space="preserve">erythrocyte membrane protein band 4.1-like protein 5 </v>
          </cell>
          <cell r="D7168">
            <v>7.2120144999999997E-2</v>
          </cell>
          <cell r="E7168">
            <v>0.92085975900000006</v>
          </cell>
          <cell r="F7168" t="str">
            <v>146.8 ± 9.8</v>
          </cell>
          <cell r="G7168" t="str">
            <v>166.5 ± 15.3</v>
          </cell>
          <cell r="H7168">
            <v>7.2120144999999997E-2</v>
          </cell>
        </row>
        <row r="7169">
          <cell r="B7169" t="str">
            <v>Cyb5r4</v>
          </cell>
          <cell r="C7169" t="str">
            <v>cytochrome b5 reductase 4 isoform X1</v>
          </cell>
          <cell r="D7169">
            <v>7.2114861000000002E-2</v>
          </cell>
          <cell r="E7169">
            <v>0.93798873100000002</v>
          </cell>
          <cell r="F7169" t="str">
            <v>23.1 ± 3.4</v>
          </cell>
          <cell r="G7169" t="str">
            <v>26.1 ± 1.0</v>
          </cell>
          <cell r="H7169">
            <v>7.2114861000000002E-2</v>
          </cell>
        </row>
        <row r="7170">
          <cell r="B7170" t="str">
            <v>Slfn9</v>
          </cell>
          <cell r="C7170" t="str">
            <v>schlafen 9 isoform X1</v>
          </cell>
          <cell r="D7170">
            <v>-7.1977454999999996E-2</v>
          </cell>
          <cell r="E7170">
            <v>0.94821309300000001</v>
          </cell>
          <cell r="F7170" t="str">
            <v>28.8 ± 2.9</v>
          </cell>
          <cell r="G7170" t="str">
            <v>29.4 ± 7.1</v>
          </cell>
          <cell r="H7170">
            <v>7.1977454999999996E-2</v>
          </cell>
        </row>
        <row r="7171">
          <cell r="B7171" t="str">
            <v>Pkn3</v>
          </cell>
          <cell r="C7171" t="str">
            <v>serine/threonine-protein kinase N3 isoform X3</v>
          </cell>
          <cell r="D7171">
            <v>-7.1962065000000006E-2</v>
          </cell>
          <cell r="E7171">
            <v>0.95467989399999997</v>
          </cell>
          <cell r="F7171" t="str">
            <v>9.5 ± 1.1</v>
          </cell>
          <cell r="G7171" t="str">
            <v>9.7 ± 0.7</v>
          </cell>
          <cell r="H7171">
            <v>7.1962065000000006E-2</v>
          </cell>
        </row>
        <row r="7172">
          <cell r="B7172" t="str">
            <v>Emc6</v>
          </cell>
          <cell r="C7172" t="str">
            <v>ER membrane protein complex subunit 6</v>
          </cell>
          <cell r="D7172">
            <v>-7.1948232000000001E-2</v>
          </cell>
          <cell r="E7172">
            <v>0.93460753299999999</v>
          </cell>
          <cell r="F7172" t="str">
            <v>58.8 ± 3.5</v>
          </cell>
          <cell r="G7172" t="str">
            <v>60.6 ± 1.7</v>
          </cell>
          <cell r="H7172">
            <v>7.1948232000000001E-2</v>
          </cell>
        </row>
        <row r="7173">
          <cell r="B7173" t="str">
            <v>Snx16</v>
          </cell>
          <cell r="C7173" t="str">
            <v>sorting nexin-16 isoform a</v>
          </cell>
          <cell r="D7173">
            <v>7.1934372999999996E-2</v>
          </cell>
          <cell r="E7173">
            <v>0.94009367300000002</v>
          </cell>
          <cell r="F7173" t="str">
            <v>20.3 ± 2.1</v>
          </cell>
          <cell r="G7173" t="str">
            <v>23.0 ± 1.1</v>
          </cell>
          <cell r="H7173">
            <v>7.1934372999999996E-2</v>
          </cell>
        </row>
        <row r="7174">
          <cell r="B7174" t="str">
            <v>Cirbp</v>
          </cell>
          <cell r="C7174" t="str">
            <v>cold-inducible RNA-binding protein</v>
          </cell>
          <cell r="D7174">
            <v>7.1929560000000003E-2</v>
          </cell>
          <cell r="E7174">
            <v>0.95467989399999997</v>
          </cell>
          <cell r="F7174" t="str">
            <v>90.3 ± 24.2</v>
          </cell>
          <cell r="G7174" t="str">
            <v>103.3 ± 10.6</v>
          </cell>
          <cell r="H7174">
            <v>7.1929560000000003E-2</v>
          </cell>
        </row>
        <row r="7175">
          <cell r="B7175" t="str">
            <v>Zfand6</v>
          </cell>
          <cell r="C7175" t="str">
            <v>AN1-type zinc finger protein 6 isoform X2</v>
          </cell>
          <cell r="D7175">
            <v>7.1911238000000002E-2</v>
          </cell>
          <cell r="E7175">
            <v>0.92638708199999997</v>
          </cell>
          <cell r="F7175" t="str">
            <v>58.1 ± 3.1</v>
          </cell>
          <cell r="G7175" t="str">
            <v>65.8 ± 3.3</v>
          </cell>
          <cell r="H7175">
            <v>7.1911238000000002E-2</v>
          </cell>
        </row>
        <row r="7176">
          <cell r="B7176" t="str">
            <v>Fam172a</v>
          </cell>
          <cell r="C7176" t="str">
            <v>protein FAM172A isoform X6</v>
          </cell>
          <cell r="D7176">
            <v>7.1858988999999998E-2</v>
          </cell>
          <cell r="E7176">
            <v>0.95009380799999998</v>
          </cell>
          <cell r="F7176" t="str">
            <v>8.5 ± 0.6</v>
          </cell>
          <cell r="G7176" t="str">
            <v>9.6 ± 1.3</v>
          </cell>
          <cell r="H7176">
            <v>7.1858988999999998E-2</v>
          </cell>
        </row>
        <row r="7177">
          <cell r="B7177" t="str">
            <v>Rsbn1l</v>
          </cell>
          <cell r="C7177" t="str">
            <v>round spermatid basic protein 1-like protein</v>
          </cell>
          <cell r="D7177">
            <v>7.1857820000000003E-2</v>
          </cell>
          <cell r="E7177">
            <v>0.93830490300000002</v>
          </cell>
          <cell r="F7177" t="str">
            <v>11.3 ± 2.0</v>
          </cell>
          <cell r="G7177" t="str">
            <v>12.8 ± 0.3</v>
          </cell>
          <cell r="H7177">
            <v>7.1857820000000003E-2</v>
          </cell>
        </row>
        <row r="7178">
          <cell r="B7178" t="str">
            <v>Acbd6</v>
          </cell>
          <cell r="C7178" t="str">
            <v>acyl-CoA-binding domain-containing protein 6 isoform X1</v>
          </cell>
          <cell r="D7178">
            <v>-7.1812792E-2</v>
          </cell>
          <cell r="E7178">
            <v>0.93225786600000005</v>
          </cell>
          <cell r="F7178" t="str">
            <v>49.4 ± 5.1</v>
          </cell>
          <cell r="G7178" t="str">
            <v>51.1 ± 5.5</v>
          </cell>
          <cell r="H7178">
            <v>7.1812792E-2</v>
          </cell>
        </row>
        <row r="7179">
          <cell r="B7179" t="str">
            <v>Pelp1</v>
          </cell>
          <cell r="C7179" t="str">
            <v>proline-, glutamic acid- and leucine-rich protein 1</v>
          </cell>
          <cell r="D7179">
            <v>7.1805149999999998E-2</v>
          </cell>
          <cell r="E7179">
            <v>0.94009367300000002</v>
          </cell>
          <cell r="F7179" t="str">
            <v>13.5 ± 1.0</v>
          </cell>
          <cell r="G7179" t="str">
            <v>15.3 ± 0.7</v>
          </cell>
          <cell r="H7179">
            <v>7.1805149999999998E-2</v>
          </cell>
        </row>
        <row r="7180">
          <cell r="B7180" t="str">
            <v>Zfp654</v>
          </cell>
          <cell r="C7180" t="str">
            <v>zinc finger protein 654 isoform X4</v>
          </cell>
          <cell r="D7180">
            <v>7.1782120000000005E-2</v>
          </cell>
          <cell r="E7180">
            <v>0.94478778500000005</v>
          </cell>
          <cell r="F7180" t="str">
            <v>11.8 ± 1.7</v>
          </cell>
          <cell r="G7180" t="str">
            <v>13.3 ± 1.8</v>
          </cell>
          <cell r="H7180">
            <v>7.1782120000000005E-2</v>
          </cell>
        </row>
        <row r="7181">
          <cell r="B7181" t="str">
            <v>Iqgap1</v>
          </cell>
          <cell r="C7181" t="str">
            <v>ras GTPase-activating-like protein IQGAP1 isoform X1</v>
          </cell>
          <cell r="D7181">
            <v>-7.1780716999999994E-2</v>
          </cell>
          <cell r="E7181">
            <v>0.91598000099999999</v>
          </cell>
          <cell r="F7181" t="str">
            <v>169.2 ± 13.6</v>
          </cell>
          <cell r="G7181" t="str">
            <v>173.6 ± 5.2</v>
          </cell>
          <cell r="H7181">
            <v>7.1780716999999994E-2</v>
          </cell>
        </row>
        <row r="7182">
          <cell r="B7182" t="str">
            <v>Slc35a1</v>
          </cell>
          <cell r="C7182" t="str">
            <v>CMP-sialic acid transporter isoform X2</v>
          </cell>
          <cell r="D7182">
            <v>-7.1729624000000006E-2</v>
          </cell>
          <cell r="E7182">
            <v>0.94634702900000001</v>
          </cell>
          <cell r="F7182" t="str">
            <v>20.7 ± 3.5</v>
          </cell>
          <cell r="G7182" t="str">
            <v>21.2 ± 1.2</v>
          </cell>
          <cell r="H7182">
            <v>7.1729624000000006E-2</v>
          </cell>
        </row>
        <row r="7183">
          <cell r="B7183" t="str">
            <v>Pdlim5</v>
          </cell>
          <cell r="C7183" t="str">
            <v>PDZ and LIM domain protein 5 isoform X10</v>
          </cell>
          <cell r="D7183">
            <v>7.1638681999999995E-2</v>
          </cell>
          <cell r="E7183">
            <v>0.92362282900000003</v>
          </cell>
          <cell r="F7183" t="str">
            <v>78.2 ± 12.6</v>
          </cell>
          <cell r="G7183" t="str">
            <v>88.3 ± 5.8</v>
          </cell>
          <cell r="H7183">
            <v>7.1638681999999995E-2</v>
          </cell>
        </row>
        <row r="7184">
          <cell r="B7184" t="str">
            <v>Anapc5</v>
          </cell>
          <cell r="C7184" t="str">
            <v>anaphase-promoting complex subunit 5 isoform X1</v>
          </cell>
          <cell r="D7184">
            <v>7.1631885000000006E-2</v>
          </cell>
          <cell r="E7184">
            <v>0.92601761999999999</v>
          </cell>
          <cell r="F7184" t="str">
            <v>302.1 ± 58.2</v>
          </cell>
          <cell r="G7184" t="str">
            <v>341.2 ± 22.6</v>
          </cell>
          <cell r="H7184">
            <v>7.1631885000000006E-2</v>
          </cell>
        </row>
        <row r="7185">
          <cell r="B7185" t="str">
            <v>Sirt2</v>
          </cell>
          <cell r="C7185" t="str">
            <v>NAD-dependent protein deacetylase sirtuin-2 isoform 1</v>
          </cell>
          <cell r="D7185">
            <v>7.1631105E-2</v>
          </cell>
          <cell r="E7185">
            <v>0.943414419</v>
          </cell>
          <cell r="F7185" t="str">
            <v>25.1 ± 1.7</v>
          </cell>
          <cell r="G7185" t="str">
            <v>28.6 ± 1.8</v>
          </cell>
          <cell r="H7185">
            <v>7.1631105E-2</v>
          </cell>
        </row>
        <row r="7186">
          <cell r="B7186" t="str">
            <v>Tor1b</v>
          </cell>
          <cell r="C7186" t="str">
            <v>torsin-1B precursor</v>
          </cell>
          <cell r="D7186">
            <v>-7.1600808000000002E-2</v>
          </cell>
          <cell r="E7186">
            <v>0.92085975900000006</v>
          </cell>
          <cell r="F7186" t="str">
            <v>59.5 ± 5.6</v>
          </cell>
          <cell r="G7186" t="str">
            <v>61.1 ± 4.7</v>
          </cell>
          <cell r="H7186">
            <v>7.1600808000000002E-2</v>
          </cell>
        </row>
        <row r="7187">
          <cell r="B7187" t="str">
            <v>Frs2</v>
          </cell>
          <cell r="C7187" t="str">
            <v>fibroblast growth factor receptor substrate 2</v>
          </cell>
          <cell r="D7187">
            <v>-7.1597805E-2</v>
          </cell>
          <cell r="E7187">
            <v>0.93375515600000003</v>
          </cell>
          <cell r="F7187" t="str">
            <v>14.4 ± 1.7</v>
          </cell>
          <cell r="G7187" t="str">
            <v>14.7 ± 1.2</v>
          </cell>
          <cell r="H7187">
            <v>7.1597805E-2</v>
          </cell>
        </row>
        <row r="7188">
          <cell r="B7188" t="str">
            <v>Copb1</v>
          </cell>
          <cell r="C7188" t="str">
            <v>coatomer subunit beta</v>
          </cell>
          <cell r="D7188">
            <v>7.1461849999999993E-2</v>
          </cell>
          <cell r="E7188">
            <v>0.92085975900000006</v>
          </cell>
          <cell r="F7188" t="str">
            <v>57.2 ± 7.4</v>
          </cell>
          <cell r="G7188" t="str">
            <v>64.7 ± 1.9</v>
          </cell>
          <cell r="H7188">
            <v>7.1461849999999993E-2</v>
          </cell>
        </row>
        <row r="7189">
          <cell r="B7189" t="str">
            <v>Gtf2h1</v>
          </cell>
          <cell r="C7189" t="str">
            <v>general transcription factor IIH subunit 1 isoform 2</v>
          </cell>
          <cell r="D7189">
            <v>7.1458763999999994E-2</v>
          </cell>
          <cell r="E7189">
            <v>0.92664442700000005</v>
          </cell>
          <cell r="F7189" t="str">
            <v>32.8 ± 1.5</v>
          </cell>
          <cell r="G7189" t="str">
            <v>37.2 ± 0.3</v>
          </cell>
          <cell r="H7189">
            <v>7.1458763999999994E-2</v>
          </cell>
        </row>
        <row r="7190">
          <cell r="B7190" t="str">
            <v>Dnlz</v>
          </cell>
          <cell r="C7190" t="str">
            <v>DNL-type zinc finger protein isoform 3</v>
          </cell>
          <cell r="D7190">
            <v>-7.1442948000000006E-2</v>
          </cell>
          <cell r="E7190">
            <v>0.93786633600000002</v>
          </cell>
          <cell r="F7190" t="str">
            <v>24.3 ± 1.0</v>
          </cell>
          <cell r="G7190" t="str">
            <v>25.0 ± 2.5</v>
          </cell>
          <cell r="H7190">
            <v>7.1442948000000006E-2</v>
          </cell>
        </row>
        <row r="7191">
          <cell r="B7191" t="str">
            <v>Ehf</v>
          </cell>
          <cell r="C7191" t="str">
            <v>ETS homologous factor isoform X3</v>
          </cell>
          <cell r="D7191">
            <v>-7.1436472000000001E-2</v>
          </cell>
          <cell r="E7191">
            <v>0.92200002000000003</v>
          </cell>
          <cell r="F7191" t="str">
            <v>168.8 ± 19.7</v>
          </cell>
          <cell r="G7191" t="str">
            <v>173.0 ± 9.6</v>
          </cell>
          <cell r="H7191">
            <v>7.1436472000000001E-2</v>
          </cell>
        </row>
        <row r="7192">
          <cell r="B7192" t="str">
            <v>Bbs5</v>
          </cell>
          <cell r="C7192" t="str">
            <v>Bardet-Biedl syndrome 5 protein homolog isoform X1</v>
          </cell>
          <cell r="D7192">
            <v>7.1388180999999995E-2</v>
          </cell>
          <cell r="E7192">
            <v>0.96188090699999995</v>
          </cell>
          <cell r="F7192" t="str">
            <v>11.6 ± 0.9</v>
          </cell>
          <cell r="G7192" t="str">
            <v>13.2 ± 0.4</v>
          </cell>
          <cell r="H7192">
            <v>7.1388180999999995E-2</v>
          </cell>
        </row>
        <row r="7193">
          <cell r="B7193" t="str">
            <v>Trim45</v>
          </cell>
          <cell r="C7193" t="str">
            <v>tripartite motif-containing protein 45 isoform X1</v>
          </cell>
          <cell r="D7193">
            <v>7.1362699000000002E-2</v>
          </cell>
          <cell r="E7193">
            <v>0.95471810599999996</v>
          </cell>
          <cell r="F7193" t="str">
            <v>7.2 ± 1.1</v>
          </cell>
          <cell r="G7193" t="str">
            <v>8.4 ± 1.3</v>
          </cell>
          <cell r="H7193">
            <v>7.1362699000000002E-2</v>
          </cell>
        </row>
        <row r="7194">
          <cell r="B7194" t="str">
            <v>Plekhm2</v>
          </cell>
          <cell r="C7194" t="str">
            <v>pleckstrin homology domain-containing family M member 2 isoform X1</v>
          </cell>
          <cell r="D7194">
            <v>7.1340550000000003E-2</v>
          </cell>
          <cell r="E7194">
            <v>0.94327087799999998</v>
          </cell>
          <cell r="F7194" t="str">
            <v>12.7 ± 2.3</v>
          </cell>
          <cell r="G7194" t="str">
            <v>14.3 ± 1.2</v>
          </cell>
          <cell r="H7194">
            <v>7.1340550000000003E-2</v>
          </cell>
        </row>
        <row r="7195">
          <cell r="B7195" t="str">
            <v>Sec23ip</v>
          </cell>
          <cell r="C7195" t="str">
            <v>SEC23-interacting protein isoform X2</v>
          </cell>
          <cell r="D7195">
            <v>7.1335007000000006E-2</v>
          </cell>
          <cell r="E7195">
            <v>0.93808292699999996</v>
          </cell>
          <cell r="F7195" t="str">
            <v>12.5 ± 1.2</v>
          </cell>
          <cell r="G7195" t="str">
            <v>14.2 ± 1.0</v>
          </cell>
          <cell r="H7195">
            <v>7.1335007000000006E-2</v>
          </cell>
        </row>
        <row r="7196">
          <cell r="B7196" t="str">
            <v>5730455P16Rik</v>
          </cell>
          <cell r="C7196" t="str">
            <v>protein Njmu-R1 isoform X2</v>
          </cell>
          <cell r="D7196">
            <v>7.1327302999999995E-2</v>
          </cell>
          <cell r="E7196">
            <v>0.93807556700000005</v>
          </cell>
          <cell r="F7196" t="str">
            <v>14.1 ± 1.0</v>
          </cell>
          <cell r="G7196" t="str">
            <v>16.1 ± 0.2</v>
          </cell>
          <cell r="H7196">
            <v>7.1327302999999995E-2</v>
          </cell>
        </row>
        <row r="7197">
          <cell r="B7197" t="str">
            <v>Vwa1</v>
          </cell>
          <cell r="C7197" t="str">
            <v>von Willebrand factor A domain-containing protein 1 isoform X1</v>
          </cell>
          <cell r="D7197">
            <v>7.1286340000000004E-2</v>
          </cell>
          <cell r="E7197">
            <v>0.96221853899999998</v>
          </cell>
          <cell r="F7197" t="str">
            <v>4.0 ± 0.3</v>
          </cell>
          <cell r="G7197" t="str">
            <v>4.5 ± 0.2</v>
          </cell>
          <cell r="H7197">
            <v>7.1286340000000004E-2</v>
          </cell>
        </row>
        <row r="7198">
          <cell r="B7198" t="str">
            <v>Cnot10</v>
          </cell>
          <cell r="C7198" t="str">
            <v>CCR4-NOT transcription complex subunit 10</v>
          </cell>
          <cell r="D7198">
            <v>7.1250807999999999E-2</v>
          </cell>
          <cell r="E7198">
            <v>0.92779260100000005</v>
          </cell>
          <cell r="F7198" t="str">
            <v>29.0 ± 3.3</v>
          </cell>
          <cell r="G7198" t="str">
            <v>32.9 ± 1.3</v>
          </cell>
          <cell r="H7198">
            <v>7.1250807999999999E-2</v>
          </cell>
        </row>
        <row r="7199">
          <cell r="B7199" t="str">
            <v>Fam134a</v>
          </cell>
          <cell r="C7199" t="str">
            <v>protein FAM134A isoform 2</v>
          </cell>
          <cell r="D7199">
            <v>7.1208737999999994E-2</v>
          </cell>
          <cell r="E7199">
            <v>0.919498394</v>
          </cell>
          <cell r="F7199" t="str">
            <v>80.0 ± 7.6</v>
          </cell>
          <cell r="G7199" t="str">
            <v>90.6 ± 3.8</v>
          </cell>
          <cell r="H7199">
            <v>7.1208737999999994E-2</v>
          </cell>
        </row>
        <row r="7200">
          <cell r="B7200" t="str">
            <v>Exosc10</v>
          </cell>
          <cell r="C7200" t="str">
            <v>exosome component 10 isoform X4</v>
          </cell>
          <cell r="D7200">
            <v>-7.1189452E-2</v>
          </cell>
          <cell r="E7200">
            <v>0.92084742200000003</v>
          </cell>
          <cell r="F7200" t="str">
            <v>61.0 ± 4.7</v>
          </cell>
          <cell r="G7200" t="str">
            <v>62.6 ± 0.9</v>
          </cell>
          <cell r="H7200">
            <v>7.1189452E-2</v>
          </cell>
        </row>
        <row r="7201">
          <cell r="B7201" t="str">
            <v>Ilkap</v>
          </cell>
          <cell r="C7201" t="str">
            <v>integrin-linked kinase-associated serine/threonine phosphatase 2C isoform X8</v>
          </cell>
          <cell r="D7201">
            <v>7.1172323999999995E-2</v>
          </cell>
          <cell r="E7201">
            <v>0.92895175900000004</v>
          </cell>
          <cell r="F7201" t="str">
            <v>76.4 ± 4.0</v>
          </cell>
          <cell r="G7201" t="str">
            <v>86.7 ± 7.4</v>
          </cell>
          <cell r="H7201">
            <v>7.1172323999999995E-2</v>
          </cell>
        </row>
        <row r="7202">
          <cell r="B7202" t="str">
            <v>Dhrs3</v>
          </cell>
          <cell r="C7202" t="str">
            <v>short-chain dehydrogenase/reductase 3 isoform 1</v>
          </cell>
          <cell r="D7202">
            <v>-7.1161847E-2</v>
          </cell>
          <cell r="E7202">
            <v>0.94203066099999999</v>
          </cell>
          <cell r="F7202" t="str">
            <v>52.3 ± 5.6</v>
          </cell>
          <cell r="G7202" t="str">
            <v>53.8 ± 7.3</v>
          </cell>
          <cell r="H7202">
            <v>7.1161847E-2</v>
          </cell>
        </row>
        <row r="7203">
          <cell r="B7203" t="str">
            <v>Bricd5</v>
          </cell>
          <cell r="C7203" t="str">
            <v>BRICHOS domain-containing protein 5 isoform X1</v>
          </cell>
          <cell r="D7203">
            <v>-7.1156935000000004E-2</v>
          </cell>
          <cell r="E7203">
            <v>0.95285969699999995</v>
          </cell>
          <cell r="F7203" t="str">
            <v>32.6 ± 3.1</v>
          </cell>
          <cell r="G7203" t="str">
            <v>33.5 ± 5.9</v>
          </cell>
          <cell r="H7203">
            <v>7.1156935000000004E-2</v>
          </cell>
        </row>
        <row r="7204">
          <cell r="B7204" t="str">
            <v>Wdr74</v>
          </cell>
          <cell r="C7204" t="str">
            <v>WD repeat-containing protein 74 isoform X1</v>
          </cell>
          <cell r="D7204">
            <v>7.1087132999999997E-2</v>
          </cell>
          <cell r="E7204">
            <v>0.94821309300000001</v>
          </cell>
          <cell r="F7204" t="str">
            <v>80.4 ± 11.3</v>
          </cell>
          <cell r="G7204" t="str">
            <v>91.7 ± 13.0</v>
          </cell>
          <cell r="H7204">
            <v>7.1087132999999997E-2</v>
          </cell>
        </row>
        <row r="7205">
          <cell r="B7205" t="str">
            <v>Fancf</v>
          </cell>
          <cell r="C7205" t="str">
            <v>Fanconi anemia group F protein</v>
          </cell>
          <cell r="D7205">
            <v>-7.1074296999999995E-2</v>
          </cell>
          <cell r="E7205">
            <v>0.96930493299999998</v>
          </cell>
          <cell r="F7205" t="str">
            <v>6.5 ± 0.9</v>
          </cell>
          <cell r="G7205" t="str">
            <v>6.7 ± 0.9</v>
          </cell>
          <cell r="H7205">
            <v>7.1074296999999995E-2</v>
          </cell>
        </row>
        <row r="7206">
          <cell r="B7206" t="str">
            <v>Lca5</v>
          </cell>
          <cell r="C7206" t="str">
            <v>lebercilin isoform X1</v>
          </cell>
          <cell r="D7206">
            <v>7.1040484000000001E-2</v>
          </cell>
          <cell r="E7206">
            <v>0.958272126</v>
          </cell>
          <cell r="F7206" t="str">
            <v>5.1 ± 0.6</v>
          </cell>
          <cell r="G7206" t="str">
            <v>5.8 ± 0.4</v>
          </cell>
          <cell r="H7206">
            <v>7.1040484000000001E-2</v>
          </cell>
        </row>
        <row r="7207">
          <cell r="B7207" t="str">
            <v>Kctd1</v>
          </cell>
          <cell r="C7207" t="str">
            <v>BTB/POZ domain-containing protein KCTD1 isoform X1</v>
          </cell>
          <cell r="D7207">
            <v>-7.1023423000000002E-2</v>
          </cell>
          <cell r="E7207">
            <v>0.94512204600000005</v>
          </cell>
          <cell r="F7207" t="str">
            <v>15.4 ± 1.0</v>
          </cell>
          <cell r="G7207" t="str">
            <v>15.7 ± 1.1</v>
          </cell>
          <cell r="H7207">
            <v>7.1023423000000002E-2</v>
          </cell>
        </row>
        <row r="7208">
          <cell r="B7208" t="str">
            <v>Tbc1d15</v>
          </cell>
          <cell r="C7208" t="str">
            <v>TBC1 domain family member 15</v>
          </cell>
          <cell r="D7208">
            <v>-7.1009428999999999E-2</v>
          </cell>
          <cell r="E7208">
            <v>0.94801742200000005</v>
          </cell>
          <cell r="F7208" t="str">
            <v>13.3 ± 2.5</v>
          </cell>
          <cell r="G7208" t="str">
            <v>13.5 ± 1.2</v>
          </cell>
          <cell r="H7208">
            <v>7.1009428999999999E-2</v>
          </cell>
        </row>
        <row r="7209">
          <cell r="B7209" t="str">
            <v>Map3k7</v>
          </cell>
          <cell r="C7209" t="str">
            <v>mitogen-activated protein kinase kinase kinase 7 isoform B</v>
          </cell>
          <cell r="D7209">
            <v>7.0994930999999997E-2</v>
          </cell>
          <cell r="E7209">
            <v>0.92200002000000003</v>
          </cell>
          <cell r="F7209" t="str">
            <v>30.8 ± 3.5</v>
          </cell>
          <cell r="G7209" t="str">
            <v>34.9 ± 2.4</v>
          </cell>
          <cell r="H7209">
            <v>7.0994930999999997E-2</v>
          </cell>
        </row>
        <row r="7210">
          <cell r="B7210" t="str">
            <v>Zfp942</v>
          </cell>
          <cell r="C7210" t="str">
            <v>uncharacterized protein LOC73233</v>
          </cell>
          <cell r="D7210">
            <v>7.0985298000000002E-2</v>
          </cell>
          <cell r="E7210">
            <v>0.93798873100000002</v>
          </cell>
          <cell r="F7210" t="str">
            <v>20.8 ± 3.2</v>
          </cell>
          <cell r="G7210" t="str">
            <v>23.5 ± 1.3</v>
          </cell>
          <cell r="H7210">
            <v>7.0985298000000002E-2</v>
          </cell>
        </row>
        <row r="7211">
          <cell r="B7211" t="str">
            <v>Phf12</v>
          </cell>
          <cell r="C7211" t="str">
            <v>PHD finger protein 12 isoform X2</v>
          </cell>
          <cell r="D7211">
            <v>-7.0962272000000007E-2</v>
          </cell>
          <cell r="E7211">
            <v>0.92721772199999997</v>
          </cell>
          <cell r="F7211" t="str">
            <v>30.8 ± 2.5</v>
          </cell>
          <cell r="G7211" t="str">
            <v>31.6 ± 3.6</v>
          </cell>
          <cell r="H7211">
            <v>7.0962272000000007E-2</v>
          </cell>
        </row>
        <row r="7212">
          <cell r="B7212" t="str">
            <v>Meaf6</v>
          </cell>
          <cell r="C7212" t="str">
            <v>chromatin modification-related protein MEAF6 isoform X2</v>
          </cell>
          <cell r="D7212">
            <v>7.0939199999999994E-2</v>
          </cell>
          <cell r="E7212">
            <v>0.958272126</v>
          </cell>
          <cell r="F7212" t="str">
            <v>25.0 ± 2.1</v>
          </cell>
          <cell r="G7212" t="str">
            <v>28.3 ± 1.3</v>
          </cell>
          <cell r="H7212">
            <v>7.0939199999999994E-2</v>
          </cell>
        </row>
        <row r="7213">
          <cell r="B7213" t="str">
            <v>Rsl24d1</v>
          </cell>
          <cell r="C7213" t="str">
            <v>probable ribosome biogenesis protein RLP24</v>
          </cell>
          <cell r="D7213">
            <v>-7.0903749000000002E-2</v>
          </cell>
          <cell r="E7213">
            <v>0.94674880400000005</v>
          </cell>
          <cell r="F7213" t="str">
            <v>24.5 ± 0.8</v>
          </cell>
          <cell r="G7213" t="str">
            <v>25.2 ± 1.5</v>
          </cell>
          <cell r="H7213">
            <v>7.0903749000000002E-2</v>
          </cell>
        </row>
        <row r="7214">
          <cell r="B7214" t="str">
            <v>BC065397</v>
          </cell>
          <cell r="C7214" t="str">
            <v>cDNA sequence BC065397</v>
          </cell>
          <cell r="D7214">
            <v>-7.0853899999999997E-2</v>
          </cell>
          <cell r="E7214">
            <v>0.97333793400000002</v>
          </cell>
          <cell r="F7214" t="str">
            <v>2.0 ± 0.2</v>
          </cell>
          <cell r="G7214" t="str">
            <v>2.1 ± 0.3</v>
          </cell>
          <cell r="H7214">
            <v>7.0853899999999997E-2</v>
          </cell>
        </row>
        <row r="7215">
          <cell r="B7215" t="str">
            <v>Ppm1e</v>
          </cell>
          <cell r="C7215" t="str">
            <v>protein phosphatase 1E</v>
          </cell>
          <cell r="D7215">
            <v>-7.0701922E-2</v>
          </cell>
          <cell r="E7215">
            <v>0.97561383999999995</v>
          </cell>
          <cell r="F7215" t="str">
            <v>1.2 ± 0.3</v>
          </cell>
          <cell r="G7215" t="str">
            <v>1.2 ± 0.3</v>
          </cell>
          <cell r="H7215">
            <v>7.0701922E-2</v>
          </cell>
        </row>
        <row r="7216">
          <cell r="B7216" t="str">
            <v>Atp5e</v>
          </cell>
          <cell r="C7216" t="str">
            <v>ATP synthase subunit epsilon, mitochondrial</v>
          </cell>
          <cell r="D7216">
            <v>7.0696946999999996E-2</v>
          </cell>
          <cell r="E7216">
            <v>0.93460753299999999</v>
          </cell>
          <cell r="F7216" t="str">
            <v>361.9 ± 33.8</v>
          </cell>
          <cell r="G7216" t="str">
            <v>410.9 ± 58.9</v>
          </cell>
          <cell r="H7216">
            <v>7.0696946999999996E-2</v>
          </cell>
        </row>
        <row r="7217">
          <cell r="B7217" t="str">
            <v>Txndc12</v>
          </cell>
          <cell r="C7217" t="str">
            <v>thioredoxin domain-containing protein 12 precursor</v>
          </cell>
          <cell r="D7217">
            <v>7.0671554999999997E-2</v>
          </cell>
          <cell r="E7217">
            <v>0.93398137199999998</v>
          </cell>
          <cell r="F7217" t="str">
            <v>60.0 ± 1.4</v>
          </cell>
          <cell r="G7217" t="str">
            <v>68.1 ± 5.0</v>
          </cell>
          <cell r="H7217">
            <v>7.0671554999999997E-2</v>
          </cell>
        </row>
        <row r="7218">
          <cell r="B7218" t="str">
            <v>Acad11</v>
          </cell>
          <cell r="C7218" t="str">
            <v>acyl-CoA dehydrogenase family member 11</v>
          </cell>
          <cell r="D7218">
            <v>-7.0602786000000001E-2</v>
          </cell>
          <cell r="E7218">
            <v>0.94524214399999995</v>
          </cell>
          <cell r="F7218" t="str">
            <v>13.1 ± 1.1</v>
          </cell>
          <cell r="G7218" t="str">
            <v>13.5 ± 0.2</v>
          </cell>
          <cell r="H7218">
            <v>7.0602786000000001E-2</v>
          </cell>
        </row>
        <row r="7219">
          <cell r="B7219" t="str">
            <v>Arl6ip1</v>
          </cell>
          <cell r="C7219" t="str">
            <v>ADP-ribosylation factor-like protein 6-interacting protein 1</v>
          </cell>
          <cell r="D7219">
            <v>7.0590385000000005E-2</v>
          </cell>
          <cell r="E7219">
            <v>0.93061230399999995</v>
          </cell>
          <cell r="F7219" t="str">
            <v>132.5 ± 25.2</v>
          </cell>
          <cell r="G7219" t="str">
            <v>149.6 ± 9.5</v>
          </cell>
          <cell r="H7219">
            <v>7.0590385000000005E-2</v>
          </cell>
        </row>
        <row r="7220">
          <cell r="B7220" t="str">
            <v>Papd4</v>
          </cell>
          <cell r="C7220" t="str">
            <v>poly(A) RNA polymerase GLD2 isoform X2</v>
          </cell>
          <cell r="D7220">
            <v>-7.0583475000000007E-2</v>
          </cell>
          <cell r="E7220">
            <v>0.94512204600000005</v>
          </cell>
          <cell r="F7220" t="str">
            <v>23.3 ± 2.9</v>
          </cell>
          <cell r="G7220" t="str">
            <v>23.8 ± 1.1</v>
          </cell>
          <cell r="H7220">
            <v>7.0583475000000007E-2</v>
          </cell>
        </row>
        <row r="7221">
          <cell r="B7221" t="str">
            <v>Snx2</v>
          </cell>
          <cell r="C7221" t="str">
            <v>sorting nexin-2</v>
          </cell>
          <cell r="D7221">
            <v>-7.0577821999999998E-2</v>
          </cell>
          <cell r="E7221">
            <v>0.92362282900000003</v>
          </cell>
          <cell r="F7221" t="str">
            <v>65.4 ± 4.8</v>
          </cell>
          <cell r="G7221" t="str">
            <v>67.2 ± 4.2</v>
          </cell>
          <cell r="H7221">
            <v>7.0577821999999998E-2</v>
          </cell>
        </row>
        <row r="7222">
          <cell r="B7222" t="str">
            <v>Mettl21a</v>
          </cell>
          <cell r="C7222" t="str">
            <v>protein N-lysine methyltransferase METTL21A</v>
          </cell>
          <cell r="D7222">
            <v>7.0577121000000007E-2</v>
          </cell>
          <cell r="E7222">
            <v>0.95446376899999996</v>
          </cell>
          <cell r="F7222" t="str">
            <v>11.4 ± 0.3</v>
          </cell>
          <cell r="G7222" t="str">
            <v>13.3 ± 1.4</v>
          </cell>
          <cell r="H7222">
            <v>7.0577121000000007E-2</v>
          </cell>
        </row>
        <row r="7223">
          <cell r="B7223" t="str">
            <v>Erp44</v>
          </cell>
          <cell r="C7223" t="str">
            <v>endoplasmic reticulum resident protein 44 precursor</v>
          </cell>
          <cell r="D7223">
            <v>7.0487449999999993E-2</v>
          </cell>
          <cell r="E7223">
            <v>0.93807556700000005</v>
          </cell>
          <cell r="F7223" t="str">
            <v>20.9 ± 1.3</v>
          </cell>
          <cell r="G7223" t="str">
            <v>23.7 ± 1.7</v>
          </cell>
          <cell r="H7223">
            <v>7.0487449999999993E-2</v>
          </cell>
        </row>
        <row r="7224">
          <cell r="B7224" t="str">
            <v>Elf2</v>
          </cell>
          <cell r="C7224" t="str">
            <v>ETS-related transcription factor Elf-2</v>
          </cell>
          <cell r="D7224">
            <v>7.0437466000000004E-2</v>
          </cell>
          <cell r="E7224">
            <v>0.92085975900000006</v>
          </cell>
          <cell r="F7224" t="str">
            <v>87.5 ± 3.1</v>
          </cell>
          <cell r="G7224" t="str">
            <v>97.9 ± 2.9</v>
          </cell>
          <cell r="H7224">
            <v>7.0437466000000004E-2</v>
          </cell>
        </row>
        <row r="7225">
          <cell r="B7225" t="str">
            <v>Aga</v>
          </cell>
          <cell r="C7225" t="str">
            <v>N(4)-(beta-N-acetylglucosaminyl)-L-asparaginase isoform X1</v>
          </cell>
          <cell r="D7225">
            <v>7.0435563000000007E-2</v>
          </cell>
          <cell r="E7225">
            <v>0.96118602099999995</v>
          </cell>
          <cell r="F7225" t="str">
            <v>34.1 ± 9.0</v>
          </cell>
          <cell r="G7225" t="str">
            <v>38.5 ± 10.0</v>
          </cell>
          <cell r="H7225">
            <v>7.0435563000000007E-2</v>
          </cell>
        </row>
        <row r="7226">
          <cell r="B7226" t="str">
            <v>Tfip11</v>
          </cell>
          <cell r="C7226" t="str">
            <v>tuftelin-interacting protein 11</v>
          </cell>
          <cell r="D7226">
            <v>7.0419328000000003E-2</v>
          </cell>
          <cell r="E7226">
            <v>0.93227715600000005</v>
          </cell>
          <cell r="F7226" t="str">
            <v>24.1 ± 3.1</v>
          </cell>
          <cell r="G7226" t="str">
            <v>27.2 ± 0.7</v>
          </cell>
          <cell r="H7226">
            <v>7.0419328000000003E-2</v>
          </cell>
        </row>
        <row r="7227">
          <cell r="B7227" t="str">
            <v>Ftsj3</v>
          </cell>
          <cell r="C7227" t="str">
            <v>pre-rRNA processing protein FTSJ3</v>
          </cell>
          <cell r="D7227">
            <v>7.0417237999999993E-2</v>
          </cell>
          <cell r="E7227">
            <v>0.95247509600000002</v>
          </cell>
          <cell r="F7227" t="str">
            <v>69.0 ± 16.5</v>
          </cell>
          <cell r="G7227" t="str">
            <v>78.9 ± 6.9</v>
          </cell>
          <cell r="H7227">
            <v>7.0417237999999993E-2</v>
          </cell>
        </row>
        <row r="7228">
          <cell r="B7228" t="str">
            <v>Nab2</v>
          </cell>
          <cell r="C7228" t="str">
            <v>NGFI-A-binding protein 2 isoform 2</v>
          </cell>
          <cell r="D7228">
            <v>7.0386043999999995E-2</v>
          </cell>
          <cell r="E7228">
            <v>0.93061230399999995</v>
          </cell>
          <cell r="F7228" t="str">
            <v>71.4 ± 2.4</v>
          </cell>
          <cell r="G7228" t="str">
            <v>80.6 ± 11.5</v>
          </cell>
          <cell r="H7228">
            <v>7.0386043999999995E-2</v>
          </cell>
        </row>
        <row r="7229">
          <cell r="B7229" t="str">
            <v>Cdk5rap3</v>
          </cell>
          <cell r="C7229" t="str">
            <v>CDK5 regulatory subunit-associated protein 3 isoform 2</v>
          </cell>
          <cell r="D7229">
            <v>-7.0355369000000001E-2</v>
          </cell>
          <cell r="E7229">
            <v>0.94651355800000003</v>
          </cell>
          <cell r="F7229" t="str">
            <v>24.0 ± 2.5</v>
          </cell>
          <cell r="G7229" t="str">
            <v>24.8 ± 1.3</v>
          </cell>
          <cell r="H7229">
            <v>7.0355369000000001E-2</v>
          </cell>
        </row>
        <row r="7230">
          <cell r="B7230" t="str">
            <v>Rp9</v>
          </cell>
          <cell r="C7230" t="str">
            <v>retinitis pigmentosa 9 protein homolog</v>
          </cell>
          <cell r="D7230">
            <v>-7.0346040999999998E-2</v>
          </cell>
          <cell r="E7230">
            <v>0.93333730500000001</v>
          </cell>
          <cell r="F7230" t="str">
            <v>70.0 ± 3.6</v>
          </cell>
          <cell r="G7230" t="str">
            <v>72.0 ± 4.2</v>
          </cell>
          <cell r="H7230">
            <v>7.0346040999999998E-2</v>
          </cell>
        </row>
        <row r="7231">
          <cell r="B7231" t="str">
            <v>Tmem135</v>
          </cell>
          <cell r="C7231" t="str">
            <v>transmembrane protein 135 isoform X2</v>
          </cell>
          <cell r="D7231">
            <v>-7.0327068000000006E-2</v>
          </cell>
          <cell r="E7231">
            <v>0.93807556700000005</v>
          </cell>
          <cell r="F7231" t="str">
            <v>17.2 ± 1.7</v>
          </cell>
          <cell r="G7231" t="str">
            <v>17.7 ± 1.0</v>
          </cell>
          <cell r="H7231">
            <v>7.0327068000000006E-2</v>
          </cell>
        </row>
        <row r="7232">
          <cell r="B7232" t="str">
            <v>Lypla1</v>
          </cell>
          <cell r="C7232" t="str">
            <v>acyl-protein thioesterase 1 isoform X2</v>
          </cell>
          <cell r="D7232">
            <v>7.0318767000000004E-2</v>
          </cell>
          <cell r="E7232">
            <v>0.92809622800000002</v>
          </cell>
          <cell r="F7232" t="str">
            <v>38.9 ± 1.6</v>
          </cell>
          <cell r="G7232" t="str">
            <v>44.1 ± 2.1</v>
          </cell>
          <cell r="H7232">
            <v>7.0318767000000004E-2</v>
          </cell>
        </row>
        <row r="7233">
          <cell r="B7233" t="str">
            <v>Zcchc4</v>
          </cell>
          <cell r="C7233" t="str">
            <v>zinc finger CCHC domain-containing protein 4 isoform X1</v>
          </cell>
          <cell r="D7233">
            <v>7.0304838999999994E-2</v>
          </cell>
          <cell r="E7233">
            <v>0.94907666000000002</v>
          </cell>
          <cell r="F7233" t="str">
            <v>13.7 ± 1.1</v>
          </cell>
          <cell r="G7233" t="str">
            <v>15.6 ± 1.5</v>
          </cell>
          <cell r="H7233">
            <v>7.0304838999999994E-2</v>
          </cell>
        </row>
        <row r="7234">
          <cell r="B7234" t="str">
            <v>Tmem87a</v>
          </cell>
          <cell r="C7234" t="str">
            <v>transmembrane protein 87A isoform 3</v>
          </cell>
          <cell r="D7234">
            <v>-7.0269355000000006E-2</v>
          </cell>
          <cell r="E7234">
            <v>0.93460753299999999</v>
          </cell>
          <cell r="F7234" t="str">
            <v>50.8 ± 5.5</v>
          </cell>
          <cell r="G7234" t="str">
            <v>52.3 ± 2.4</v>
          </cell>
          <cell r="H7234">
            <v>7.0269355000000006E-2</v>
          </cell>
        </row>
        <row r="7235">
          <cell r="B7235" t="str">
            <v>BC029722</v>
          </cell>
          <cell r="C7235" t="str">
            <v>cDNA sequence BC029722</v>
          </cell>
          <cell r="D7235">
            <v>-7.0263195000000001E-2</v>
          </cell>
          <cell r="E7235">
            <v>0.94512204600000005</v>
          </cell>
          <cell r="F7235" t="str">
            <v>31.8 ± 4.5</v>
          </cell>
          <cell r="G7235" t="str">
            <v>32.6 ± 3.9</v>
          </cell>
          <cell r="H7235">
            <v>7.0263195000000001E-2</v>
          </cell>
        </row>
        <row r="7236">
          <cell r="B7236" t="str">
            <v>Mlx</v>
          </cell>
          <cell r="C7236" t="str">
            <v>max-like protein X isoform beta</v>
          </cell>
          <cell r="D7236">
            <v>7.0204757000000007E-2</v>
          </cell>
          <cell r="E7236">
            <v>0.95247509600000002</v>
          </cell>
          <cell r="F7236" t="str">
            <v>36.7 ± 8.1</v>
          </cell>
          <cell r="G7236" t="str">
            <v>42.1 ± 2.8</v>
          </cell>
          <cell r="H7236">
            <v>7.0204757000000007E-2</v>
          </cell>
        </row>
        <row r="7237">
          <cell r="B7237" t="str">
            <v>Ralb</v>
          </cell>
          <cell r="C7237" t="str">
            <v>ras-related protein Ral-B isoform X1</v>
          </cell>
          <cell r="D7237">
            <v>7.0150910999999996E-2</v>
          </cell>
          <cell r="E7237">
            <v>0.92533137899999995</v>
          </cell>
          <cell r="F7237" t="str">
            <v>84.3 ± 11.2</v>
          </cell>
          <cell r="G7237" t="str">
            <v>95.3 ± 8.6</v>
          </cell>
          <cell r="H7237">
            <v>7.0150910999999996E-2</v>
          </cell>
        </row>
        <row r="7238">
          <cell r="B7238" t="str">
            <v>Zdhhc21</v>
          </cell>
          <cell r="C7238" t="str">
            <v>probable palmitoyltransferase ZDHHC21 isoform X1</v>
          </cell>
          <cell r="D7238">
            <v>7.0086965000000001E-2</v>
          </cell>
          <cell r="E7238">
            <v>0.94084331099999996</v>
          </cell>
          <cell r="F7238" t="str">
            <v>11.3 ± 2.5</v>
          </cell>
          <cell r="G7238" t="str">
            <v>12.8 ± 0.9</v>
          </cell>
          <cell r="H7238">
            <v>7.0086965000000001E-2</v>
          </cell>
        </row>
        <row r="7239">
          <cell r="B7239" t="str">
            <v>Surf6</v>
          </cell>
          <cell r="C7239" t="str">
            <v>surfeit locus protein 6</v>
          </cell>
          <cell r="D7239">
            <v>7.0084846000000006E-2</v>
          </cell>
          <cell r="E7239">
            <v>0.93807556700000005</v>
          </cell>
          <cell r="F7239" t="str">
            <v>24.8 ± 1.8</v>
          </cell>
          <cell r="G7239" t="str">
            <v>28.2 ± 0.4</v>
          </cell>
          <cell r="H7239">
            <v>7.0084846000000006E-2</v>
          </cell>
        </row>
        <row r="7240">
          <cell r="B7240" t="str">
            <v>Pls1</v>
          </cell>
          <cell r="C7240" t="str">
            <v>plastin-1 isoform X2</v>
          </cell>
          <cell r="D7240">
            <v>-7.0039330999999996E-2</v>
          </cell>
          <cell r="E7240">
            <v>0.93807556700000005</v>
          </cell>
          <cell r="F7240" t="str">
            <v>19.8 ± 3.8</v>
          </cell>
          <cell r="G7240" t="str">
            <v>20.3 ± 0.7</v>
          </cell>
          <cell r="H7240">
            <v>7.0039330999999996E-2</v>
          </cell>
        </row>
        <row r="7241">
          <cell r="B7241" t="str">
            <v>Yars2</v>
          </cell>
          <cell r="C7241" t="str">
            <v>tyrosine--tRNA ligase, mitochondrial</v>
          </cell>
          <cell r="D7241">
            <v>7.0031924999999995E-2</v>
          </cell>
          <cell r="E7241">
            <v>0.94009367300000002</v>
          </cell>
          <cell r="F7241" t="str">
            <v>34.2 ± 1.9</v>
          </cell>
          <cell r="G7241" t="str">
            <v>38.7 ± 0.7</v>
          </cell>
          <cell r="H7241">
            <v>7.0031924999999995E-2</v>
          </cell>
        </row>
        <row r="7242">
          <cell r="B7242" t="str">
            <v>Usp24</v>
          </cell>
          <cell r="C7242" t="str">
            <v>ubiquitin carboxyl-terminal hydrolase 24 isoform X5</v>
          </cell>
          <cell r="D7242">
            <v>7.0029094E-2</v>
          </cell>
          <cell r="E7242">
            <v>0.92085975900000006</v>
          </cell>
          <cell r="F7242" t="str">
            <v>19.8 ± 1.8</v>
          </cell>
          <cell r="G7242" t="str">
            <v>22.4 ± 1.6</v>
          </cell>
          <cell r="H7242">
            <v>7.0029094E-2</v>
          </cell>
        </row>
        <row r="7243">
          <cell r="B7243" t="str">
            <v>Ccni</v>
          </cell>
          <cell r="C7243" t="str">
            <v>cyclin-I</v>
          </cell>
          <cell r="D7243">
            <v>-7.0028445999999994E-2</v>
          </cell>
          <cell r="E7243">
            <v>0.93786633600000002</v>
          </cell>
          <cell r="F7243" t="str">
            <v>179.9 ± 42.8</v>
          </cell>
          <cell r="G7243" t="str">
            <v>183.8 ± 16.6</v>
          </cell>
          <cell r="H7243">
            <v>7.0028445999999994E-2</v>
          </cell>
        </row>
        <row r="7244">
          <cell r="B7244" t="str">
            <v>Eif4g1</v>
          </cell>
          <cell r="C7244" t="str">
            <v>eukaryotic translation initiation factor 4 gamma 1 isoform c</v>
          </cell>
          <cell r="D7244">
            <v>-7.0007292999999998E-2</v>
          </cell>
          <cell r="E7244">
            <v>0.91945675199999999</v>
          </cell>
          <cell r="F7244" t="str">
            <v>313.8 ± 31.5</v>
          </cell>
          <cell r="G7244" t="str">
            <v>322.5 ± 15.6</v>
          </cell>
          <cell r="H7244">
            <v>7.0007292999999998E-2</v>
          </cell>
        </row>
        <row r="7245">
          <cell r="B7245" t="str">
            <v>Jrk</v>
          </cell>
          <cell r="C7245" t="str">
            <v>jerky protein</v>
          </cell>
          <cell r="D7245">
            <v>-6.9987417999999996E-2</v>
          </cell>
          <cell r="E7245">
            <v>0.93460753299999999</v>
          </cell>
          <cell r="F7245" t="str">
            <v>19.0 ± 1.1</v>
          </cell>
          <cell r="G7245" t="str">
            <v>19.6 ± 0.1</v>
          </cell>
          <cell r="H7245">
            <v>6.9987417999999996E-2</v>
          </cell>
        </row>
        <row r="7246">
          <cell r="B7246" t="str">
            <v>Strn</v>
          </cell>
          <cell r="C7246" t="str">
            <v>striatin isoform X1</v>
          </cell>
          <cell r="D7246">
            <v>-6.9983208000000005E-2</v>
          </cell>
          <cell r="E7246">
            <v>0.92085975900000006</v>
          </cell>
          <cell r="F7246" t="str">
            <v>25.4 ± 3.1</v>
          </cell>
          <cell r="G7246" t="str">
            <v>26.0 ± 1.0</v>
          </cell>
          <cell r="H7246">
            <v>6.9983208000000005E-2</v>
          </cell>
        </row>
        <row r="7247">
          <cell r="B7247" t="str">
            <v>Nol7</v>
          </cell>
          <cell r="C7247" t="str">
            <v>nucleolar protein 7</v>
          </cell>
          <cell r="D7247">
            <v>6.9960396999999994E-2</v>
          </cell>
          <cell r="E7247">
            <v>0.92567849599999996</v>
          </cell>
          <cell r="F7247" t="str">
            <v>71.9 ± 3.1</v>
          </cell>
          <cell r="G7247" t="str">
            <v>81.4 ± 3.4</v>
          </cell>
          <cell r="H7247">
            <v>6.9960396999999994E-2</v>
          </cell>
        </row>
        <row r="7248">
          <cell r="B7248" t="str">
            <v>Ppp1r21</v>
          </cell>
          <cell r="C7248" t="str">
            <v>protein phosphatase 1 regulatory subunit 21</v>
          </cell>
          <cell r="D7248">
            <v>6.9906631999999996E-2</v>
          </cell>
          <cell r="E7248">
            <v>0.93807556700000005</v>
          </cell>
          <cell r="F7248" t="str">
            <v>20.8 ± 3.0</v>
          </cell>
          <cell r="G7248" t="str">
            <v>23.5 ± 0.5</v>
          </cell>
          <cell r="H7248">
            <v>6.9906631999999996E-2</v>
          </cell>
        </row>
        <row r="7249">
          <cell r="B7249" t="str">
            <v>Sri</v>
          </cell>
          <cell r="C7249" t="str">
            <v>sorcin isoform X1</v>
          </cell>
          <cell r="D7249">
            <v>6.9892985000000005E-2</v>
          </cell>
          <cell r="E7249">
            <v>0.93807556700000005</v>
          </cell>
          <cell r="F7249" t="str">
            <v>68.8 ± 13.6</v>
          </cell>
          <cell r="G7249" t="str">
            <v>77.7 ± 10.2</v>
          </cell>
          <cell r="H7249">
            <v>6.9892985000000005E-2</v>
          </cell>
        </row>
        <row r="7250">
          <cell r="B7250" t="str">
            <v>Fam20b</v>
          </cell>
          <cell r="C7250" t="str">
            <v>glycosaminoglycan xylosylkinase isoform X1</v>
          </cell>
          <cell r="D7250">
            <v>-6.9890735999999995E-2</v>
          </cell>
          <cell r="E7250">
            <v>0.92085975900000006</v>
          </cell>
          <cell r="F7250" t="str">
            <v>83.8 ± 8.1</v>
          </cell>
          <cell r="G7250" t="str">
            <v>86.0 ± 3.0</v>
          </cell>
          <cell r="H7250">
            <v>6.9890735999999995E-2</v>
          </cell>
        </row>
        <row r="7251">
          <cell r="B7251" t="str">
            <v>Tmem170</v>
          </cell>
          <cell r="C7251" t="str">
            <v>transmembrane protein 170A</v>
          </cell>
          <cell r="D7251">
            <v>-6.9887773E-2</v>
          </cell>
          <cell r="E7251">
            <v>0.94524214399999995</v>
          </cell>
          <cell r="F7251" t="str">
            <v>25.9 ± 4.7</v>
          </cell>
          <cell r="G7251" t="str">
            <v>26.5 ± 0.5</v>
          </cell>
          <cell r="H7251">
            <v>6.9887773E-2</v>
          </cell>
        </row>
        <row r="7252">
          <cell r="B7252" t="str">
            <v>Plin3</v>
          </cell>
          <cell r="C7252" t="str">
            <v>perilipin-3</v>
          </cell>
          <cell r="D7252">
            <v>6.9878263999999995E-2</v>
          </cell>
          <cell r="E7252">
            <v>0.92331824600000001</v>
          </cell>
          <cell r="F7252" t="str">
            <v>140.7 ± 10.3</v>
          </cell>
          <cell r="G7252" t="str">
            <v>159.4 ± 17.0</v>
          </cell>
          <cell r="H7252">
            <v>6.9878263999999995E-2</v>
          </cell>
        </row>
        <row r="7253">
          <cell r="B7253" t="str">
            <v>Zfpm1</v>
          </cell>
          <cell r="C7253" t="str">
            <v>zinc finger protein ZFPM1</v>
          </cell>
          <cell r="D7253">
            <v>-6.9863272000000004E-2</v>
          </cell>
          <cell r="E7253">
            <v>0.96324157300000002</v>
          </cell>
          <cell r="F7253" t="str">
            <v>8.4 ± 2.5</v>
          </cell>
          <cell r="G7253" t="str">
            <v>8.6 ± 1.3</v>
          </cell>
          <cell r="H7253">
            <v>6.9863272000000004E-2</v>
          </cell>
        </row>
        <row r="7254">
          <cell r="B7254" t="str">
            <v>Jak1</v>
          </cell>
          <cell r="C7254" t="str">
            <v>tyrosine-protein kinase JAK1 isoform X1</v>
          </cell>
          <cell r="D7254">
            <v>-6.9855958999999995E-2</v>
          </cell>
          <cell r="E7254">
            <v>0.92331824600000001</v>
          </cell>
          <cell r="F7254" t="str">
            <v>40.9 ± 5.3</v>
          </cell>
          <cell r="G7254" t="str">
            <v>41.9 ± 1.3</v>
          </cell>
          <cell r="H7254">
            <v>6.9855958999999995E-2</v>
          </cell>
        </row>
        <row r="7255">
          <cell r="B7255" t="str">
            <v>Mrps18b</v>
          </cell>
          <cell r="C7255" t="str">
            <v>28S ribosomal protein S18b, mitochondrial isoform X1</v>
          </cell>
          <cell r="D7255">
            <v>-6.9832715000000004E-2</v>
          </cell>
          <cell r="E7255">
            <v>0.950884163</v>
          </cell>
          <cell r="F7255" t="str">
            <v>39.9 ± 3.7</v>
          </cell>
          <cell r="G7255" t="str">
            <v>41.2 ± 5.7</v>
          </cell>
          <cell r="H7255">
            <v>6.9832715000000004E-2</v>
          </cell>
        </row>
        <row r="7256">
          <cell r="B7256" t="str">
            <v>Med7</v>
          </cell>
          <cell r="C7256" t="str">
            <v>mediator of RNA polymerase II transcription subunit 7</v>
          </cell>
          <cell r="D7256">
            <v>6.9794752000000002E-2</v>
          </cell>
          <cell r="E7256">
            <v>0.94700963699999996</v>
          </cell>
          <cell r="F7256" t="str">
            <v>28.6 ± 1.9</v>
          </cell>
          <cell r="G7256" t="str">
            <v>33.5 ± 3.1</v>
          </cell>
          <cell r="H7256">
            <v>6.9794752000000002E-2</v>
          </cell>
        </row>
        <row r="7257">
          <cell r="B7257" t="str">
            <v>Abcb1b</v>
          </cell>
          <cell r="C7257" t="str">
            <v>multidrug resistance protein 1B</v>
          </cell>
          <cell r="D7257">
            <v>-6.9785675000000005E-2</v>
          </cell>
          <cell r="E7257">
            <v>0.96803573300000001</v>
          </cell>
          <cell r="F7257" t="str">
            <v>17.9 ± 6.8</v>
          </cell>
          <cell r="G7257" t="str">
            <v>18.2 ± 6.5</v>
          </cell>
          <cell r="H7257">
            <v>6.9785675000000005E-2</v>
          </cell>
        </row>
        <row r="7258">
          <cell r="B7258" t="str">
            <v>Dph5</v>
          </cell>
          <cell r="C7258" t="str">
            <v>diphthine methyl ester synthase isoform X1</v>
          </cell>
          <cell r="D7258">
            <v>-6.9780168000000004E-2</v>
          </cell>
          <cell r="E7258">
            <v>0.958272126</v>
          </cell>
          <cell r="F7258" t="str">
            <v>21.4 ± 3.6</v>
          </cell>
          <cell r="G7258" t="str">
            <v>22.2 ± 0.8</v>
          </cell>
          <cell r="H7258">
            <v>6.9780168000000004E-2</v>
          </cell>
        </row>
        <row r="7259">
          <cell r="B7259" t="str">
            <v>Nfe2l3</v>
          </cell>
          <cell r="C7259" t="str">
            <v>nuclear factor erythroid 2-related factor 3</v>
          </cell>
          <cell r="D7259">
            <v>6.9772829999999994E-2</v>
          </cell>
          <cell r="E7259">
            <v>0.95386506800000004</v>
          </cell>
          <cell r="F7259" t="str">
            <v>12.2 ± 2.6</v>
          </cell>
          <cell r="G7259" t="str">
            <v>13.7 ± 1.2</v>
          </cell>
          <cell r="H7259">
            <v>6.9772829999999994E-2</v>
          </cell>
        </row>
        <row r="7260">
          <cell r="B7260" t="str">
            <v>Cdc20</v>
          </cell>
          <cell r="C7260" t="str">
            <v>cell division cycle protein 20 homolog</v>
          </cell>
          <cell r="D7260">
            <v>6.9764196000000001E-2</v>
          </cell>
          <cell r="E7260">
            <v>0.93807556700000005</v>
          </cell>
          <cell r="F7260" t="str">
            <v>93.9 ± 22.1</v>
          </cell>
          <cell r="G7260" t="str">
            <v>105.9 ± 8.8</v>
          </cell>
          <cell r="H7260">
            <v>6.9764196000000001E-2</v>
          </cell>
        </row>
        <row r="7261">
          <cell r="B7261" t="str">
            <v>Mrps30</v>
          </cell>
          <cell r="C7261" t="str">
            <v>28S ribosomal protein S30, mitochondrial</v>
          </cell>
          <cell r="D7261">
            <v>6.9719123999999993E-2</v>
          </cell>
          <cell r="E7261">
            <v>0.94885754600000005</v>
          </cell>
          <cell r="F7261" t="str">
            <v>27.8 ± 2.8</v>
          </cell>
          <cell r="G7261" t="str">
            <v>31.7 ± 1.7</v>
          </cell>
          <cell r="H7261">
            <v>6.9719123999999993E-2</v>
          </cell>
        </row>
        <row r="7262">
          <cell r="B7262" t="str">
            <v>Tmub2</v>
          </cell>
          <cell r="C7262" t="str">
            <v>transmembrane and ubiquitin-like domain-containing protein 2 isoform 2</v>
          </cell>
          <cell r="D7262">
            <v>6.9672525999999999E-2</v>
          </cell>
          <cell r="E7262">
            <v>0.94821309300000001</v>
          </cell>
          <cell r="F7262" t="str">
            <v>38.4 ± 5.4</v>
          </cell>
          <cell r="G7262" t="str">
            <v>43.6 ± 5.7</v>
          </cell>
          <cell r="H7262">
            <v>6.9672525999999999E-2</v>
          </cell>
        </row>
        <row r="7263">
          <cell r="B7263" t="str">
            <v>Rbms1</v>
          </cell>
          <cell r="C7263" t="str">
            <v>RNA-binding motif, single-stranded-interacting protein 1 isoform 1</v>
          </cell>
          <cell r="D7263">
            <v>6.9647810000000004E-2</v>
          </cell>
          <cell r="E7263">
            <v>0.923554243</v>
          </cell>
          <cell r="F7263" t="str">
            <v>67.6 ± 10.8</v>
          </cell>
          <cell r="G7263" t="str">
            <v>75.9 ± 5.2</v>
          </cell>
          <cell r="H7263">
            <v>6.9647810000000004E-2</v>
          </cell>
        </row>
        <row r="7264">
          <cell r="B7264" t="str">
            <v>Card6</v>
          </cell>
          <cell r="C7264" t="str">
            <v>caspase recruitment domain-containing protein 6 isoform X1</v>
          </cell>
          <cell r="D7264">
            <v>-6.9597751999999999E-2</v>
          </cell>
          <cell r="E7264">
            <v>0.98211368300000002</v>
          </cell>
          <cell r="F7264" t="str">
            <v>1.3 ± 0.8</v>
          </cell>
          <cell r="G7264" t="str">
            <v>1.3 ± 0.5</v>
          </cell>
          <cell r="H7264">
            <v>6.9597751999999999E-2</v>
          </cell>
        </row>
        <row r="7265">
          <cell r="B7265" t="str">
            <v>Phax</v>
          </cell>
          <cell r="C7265" t="str">
            <v>phosphorylated adapter RNA export protein isoform 2</v>
          </cell>
          <cell r="D7265">
            <v>6.9565142999999996E-2</v>
          </cell>
          <cell r="E7265">
            <v>0.93808292699999996</v>
          </cell>
          <cell r="F7265" t="str">
            <v>30.1 ± 0.8</v>
          </cell>
          <cell r="G7265" t="str">
            <v>34.1 ± 2.2</v>
          </cell>
          <cell r="H7265">
            <v>6.9565142999999996E-2</v>
          </cell>
        </row>
        <row r="7266">
          <cell r="B7266" t="str">
            <v>Git2</v>
          </cell>
          <cell r="C7266" t="str">
            <v>ARF GTPase-activating protein GIT2 isoform X9</v>
          </cell>
          <cell r="D7266">
            <v>-6.9561236999999998E-2</v>
          </cell>
          <cell r="E7266">
            <v>0.93807556700000005</v>
          </cell>
          <cell r="F7266" t="str">
            <v>22.5 ± 3.6</v>
          </cell>
          <cell r="G7266" t="str">
            <v>23.2 ± 3.0</v>
          </cell>
          <cell r="H7266">
            <v>6.9561236999999998E-2</v>
          </cell>
        </row>
        <row r="7267">
          <cell r="B7267" t="str">
            <v>Pms1</v>
          </cell>
          <cell r="C7267" t="str">
            <v>PMS1 protein homolog 1 isoform X1</v>
          </cell>
          <cell r="D7267">
            <v>6.9560754000000002E-2</v>
          </cell>
          <cell r="E7267">
            <v>0.94656543500000001</v>
          </cell>
          <cell r="F7267" t="str">
            <v>14.8 ± 0.9</v>
          </cell>
          <cell r="G7267" t="str">
            <v>16.7 ± 1.9</v>
          </cell>
          <cell r="H7267">
            <v>6.9560754000000002E-2</v>
          </cell>
        </row>
        <row r="7268">
          <cell r="B7268" t="str">
            <v>Rdh12</v>
          </cell>
          <cell r="C7268" t="str">
            <v>retinol dehydrogenase 12 isoform 2 precursor</v>
          </cell>
          <cell r="D7268">
            <v>-6.9556495999999995E-2</v>
          </cell>
          <cell r="E7268">
            <v>0.97624380700000002</v>
          </cell>
          <cell r="F7268" t="str">
            <v>8.1 ± 3.5</v>
          </cell>
          <cell r="G7268" t="str">
            <v>8.5 ± 0.1</v>
          </cell>
          <cell r="H7268">
            <v>6.9556495999999995E-2</v>
          </cell>
        </row>
        <row r="7269">
          <cell r="B7269" t="str">
            <v>Eml2</v>
          </cell>
          <cell r="C7269" t="str">
            <v>echinoderm microtubule-associated protein-like 2 isoform 2</v>
          </cell>
          <cell r="D7269">
            <v>6.9459303999999999E-2</v>
          </cell>
          <cell r="E7269">
            <v>0.94009367300000002</v>
          </cell>
          <cell r="F7269" t="str">
            <v>27.6 ± 1.8</v>
          </cell>
          <cell r="G7269" t="str">
            <v>31.2 ± 0.6</v>
          </cell>
          <cell r="H7269">
            <v>6.9459303999999999E-2</v>
          </cell>
        </row>
        <row r="7270">
          <cell r="B7270" t="str">
            <v>1700094D03Rik</v>
          </cell>
          <cell r="C7270" t="str">
            <v>uncharacterized protein C1orf189 homolog</v>
          </cell>
          <cell r="D7270">
            <v>6.942429E-2</v>
          </cell>
          <cell r="E7270">
            <v>0.96930493299999998</v>
          </cell>
          <cell r="F7270" t="str">
            <v>4.9 ± 1.2</v>
          </cell>
          <cell r="G7270" t="str">
            <v>5.6 ± 0.1</v>
          </cell>
          <cell r="H7270">
            <v>6.942429E-2</v>
          </cell>
        </row>
        <row r="7271">
          <cell r="B7271" t="str">
            <v>Impa1</v>
          </cell>
          <cell r="C7271" t="str">
            <v>inositol monophosphatase 1 isoform X2</v>
          </cell>
          <cell r="D7271">
            <v>6.9389746000000002E-2</v>
          </cell>
          <cell r="E7271">
            <v>0.92331824600000001</v>
          </cell>
          <cell r="F7271" t="str">
            <v>35.4 ± 1.9</v>
          </cell>
          <cell r="G7271" t="str">
            <v>40.2 ± 1.9</v>
          </cell>
          <cell r="H7271">
            <v>6.9389746000000002E-2</v>
          </cell>
        </row>
        <row r="7272">
          <cell r="B7272" t="str">
            <v>Actr1b</v>
          </cell>
          <cell r="C7272" t="str">
            <v>beta-centractin isoform X3</v>
          </cell>
          <cell r="D7272">
            <v>6.9373164000000001E-2</v>
          </cell>
          <cell r="E7272">
            <v>0.92331824600000001</v>
          </cell>
          <cell r="F7272" t="str">
            <v>83.0 ± 8.6</v>
          </cell>
          <cell r="G7272" t="str">
            <v>93.8 ± 7.3</v>
          </cell>
          <cell r="H7272">
            <v>6.9373164000000001E-2</v>
          </cell>
        </row>
        <row r="7273">
          <cell r="B7273" t="str">
            <v>Drg2</v>
          </cell>
          <cell r="C7273" t="str">
            <v>developmentally-regulated GTP-binding protein 2</v>
          </cell>
          <cell r="D7273">
            <v>6.9369888000000005E-2</v>
          </cell>
          <cell r="E7273">
            <v>0.92721772199999997</v>
          </cell>
          <cell r="F7273" t="str">
            <v>76.3 ± 0.7</v>
          </cell>
          <cell r="G7273" t="str">
            <v>86.7 ± 6.0</v>
          </cell>
          <cell r="H7273">
            <v>6.9369888000000005E-2</v>
          </cell>
        </row>
        <row r="7274">
          <cell r="B7274" t="str">
            <v>Myo5a</v>
          </cell>
          <cell r="C7274" t="str">
            <v>unconventional myosin-Va isoform X7</v>
          </cell>
          <cell r="D7274">
            <v>6.9358947000000004E-2</v>
          </cell>
          <cell r="E7274">
            <v>0.94449554000000002</v>
          </cell>
          <cell r="F7274" t="str">
            <v>8.7 ± 1.8</v>
          </cell>
          <cell r="G7274" t="str">
            <v>9.8 ± 1.3</v>
          </cell>
          <cell r="H7274">
            <v>6.9358947000000004E-2</v>
          </cell>
        </row>
        <row r="7275">
          <cell r="B7275" t="str">
            <v>Grk6</v>
          </cell>
          <cell r="C7275" t="str">
            <v>G protein-coupled receptor kinase 6 isoform X2</v>
          </cell>
          <cell r="D7275">
            <v>-6.9350811999999998E-2</v>
          </cell>
          <cell r="E7275">
            <v>0.92331824600000001</v>
          </cell>
          <cell r="F7275" t="str">
            <v>65.6 ± 4.5</v>
          </cell>
          <cell r="G7275" t="str">
            <v>67.6 ± 3.3</v>
          </cell>
          <cell r="H7275">
            <v>6.9350811999999998E-2</v>
          </cell>
        </row>
        <row r="7276">
          <cell r="B7276" t="str">
            <v>Dido1</v>
          </cell>
          <cell r="C7276" t="str">
            <v>death-inducer obliterator 1 Dido2</v>
          </cell>
          <cell r="D7276">
            <v>6.9326542000000005E-2</v>
          </cell>
          <cell r="E7276">
            <v>0.92019546399999996</v>
          </cell>
          <cell r="F7276" t="str">
            <v>30.2 ± 1.9</v>
          </cell>
          <cell r="G7276" t="str">
            <v>34.2 ± 0.6</v>
          </cell>
          <cell r="H7276">
            <v>6.9326542000000005E-2</v>
          </cell>
        </row>
        <row r="7277">
          <cell r="B7277" t="str">
            <v>Bloc1s2</v>
          </cell>
          <cell r="C7277" t="str">
            <v>biogenesis of lysosome-related organelles complex 1 subunit 2</v>
          </cell>
          <cell r="D7277">
            <v>-6.9297082999999995E-2</v>
          </cell>
          <cell r="E7277">
            <v>0.958272126</v>
          </cell>
          <cell r="F7277" t="str">
            <v>29.9 ± 2.4</v>
          </cell>
          <cell r="G7277" t="str">
            <v>30.7 ± 4.1</v>
          </cell>
          <cell r="H7277">
            <v>6.9297082999999995E-2</v>
          </cell>
        </row>
        <row r="7278">
          <cell r="B7278" t="str">
            <v>Nbn</v>
          </cell>
          <cell r="C7278" t="str">
            <v>nibrin isoform X1</v>
          </cell>
          <cell r="D7278">
            <v>6.9265785999999996E-2</v>
          </cell>
          <cell r="E7278">
            <v>0.93521270999999995</v>
          </cell>
          <cell r="F7278" t="str">
            <v>28.2 ± 1.3</v>
          </cell>
          <cell r="G7278" t="str">
            <v>31.9 ± 1.9</v>
          </cell>
          <cell r="H7278">
            <v>6.9265785999999996E-2</v>
          </cell>
        </row>
        <row r="7279">
          <cell r="B7279" t="str">
            <v>Atf6</v>
          </cell>
          <cell r="C7279" t="str">
            <v>cyclic AMP-dependent transcription factor ATF-6 alpha isoform X1</v>
          </cell>
          <cell r="D7279">
            <v>-6.9264946999999993E-2</v>
          </cell>
          <cell r="E7279">
            <v>0.92638708199999997</v>
          </cell>
          <cell r="F7279" t="str">
            <v>33.6 ± 1.6</v>
          </cell>
          <cell r="G7279" t="str">
            <v>34.6 ± 2.7</v>
          </cell>
          <cell r="H7279">
            <v>6.9264946999999993E-2</v>
          </cell>
        </row>
        <row r="7280">
          <cell r="B7280" t="str">
            <v>Eif2ak2</v>
          </cell>
          <cell r="C7280" t="str">
            <v>interferon-induced, double-stranded RNA-activated protein kinase</v>
          </cell>
          <cell r="D7280">
            <v>6.9264678999999996E-2</v>
          </cell>
          <cell r="E7280">
            <v>0.93044015300000005</v>
          </cell>
          <cell r="F7280" t="str">
            <v>27.2 ± 2.9</v>
          </cell>
          <cell r="G7280" t="str">
            <v>30.8 ± 1.8</v>
          </cell>
          <cell r="H7280">
            <v>6.9264678999999996E-2</v>
          </cell>
        </row>
        <row r="7281">
          <cell r="B7281" t="str">
            <v>Ssbp3</v>
          </cell>
          <cell r="C7281" t="str">
            <v>single-stranded DNA-binding protein 3 isoform b</v>
          </cell>
          <cell r="D7281">
            <v>-6.9262362999999993E-2</v>
          </cell>
          <cell r="E7281">
            <v>0.944156785</v>
          </cell>
          <cell r="F7281" t="str">
            <v>21.9 ± 4.4</v>
          </cell>
          <cell r="G7281" t="str">
            <v>22.4 ± 1.8</v>
          </cell>
          <cell r="H7281">
            <v>6.9262362999999993E-2</v>
          </cell>
        </row>
        <row r="7282">
          <cell r="B7282" t="str">
            <v>Gopc</v>
          </cell>
          <cell r="C7282" t="str">
            <v>Golgi-associated PDZ and coiled-coil motif-containing protein isoform a</v>
          </cell>
          <cell r="D7282">
            <v>-6.9243277000000006E-2</v>
          </cell>
          <cell r="E7282">
            <v>0.94203066099999999</v>
          </cell>
          <cell r="F7282" t="str">
            <v>18.7 ± 1.3</v>
          </cell>
          <cell r="G7282" t="str">
            <v>19.3 ± 2.0</v>
          </cell>
          <cell r="H7282">
            <v>6.9243277000000006E-2</v>
          </cell>
        </row>
        <row r="7283">
          <cell r="B7283" t="str">
            <v>Nab1</v>
          </cell>
          <cell r="C7283" t="str">
            <v>NGFI-A-binding protein 1 isoform X2</v>
          </cell>
          <cell r="D7283">
            <v>-6.9218762000000003E-2</v>
          </cell>
          <cell r="E7283">
            <v>0.92331824600000001</v>
          </cell>
          <cell r="F7283" t="str">
            <v>42.0 ± 4.3</v>
          </cell>
          <cell r="G7283" t="str">
            <v>43.2 ± 1.6</v>
          </cell>
          <cell r="H7283">
            <v>6.9218762000000003E-2</v>
          </cell>
        </row>
        <row r="7284">
          <cell r="B7284" t="str">
            <v>Chac2</v>
          </cell>
          <cell r="C7284" t="str">
            <v>putative glutathione-specific gamma-glutamylcyclotransferase 2 isoform 2</v>
          </cell>
          <cell r="D7284">
            <v>6.9199132999999996E-2</v>
          </cell>
          <cell r="E7284">
            <v>0.96854346000000002</v>
          </cell>
          <cell r="F7284" t="str">
            <v>9.7 ± 1.5</v>
          </cell>
          <cell r="G7284" t="str">
            <v>11.0 ± 1.3</v>
          </cell>
          <cell r="H7284">
            <v>6.9199132999999996E-2</v>
          </cell>
        </row>
        <row r="7285">
          <cell r="B7285" t="str">
            <v>Slc38a9</v>
          </cell>
          <cell r="C7285" t="str">
            <v>sodium-coupled neutral amino acid transporter 9</v>
          </cell>
          <cell r="D7285">
            <v>6.9176039999999994E-2</v>
          </cell>
          <cell r="E7285">
            <v>0.958272126</v>
          </cell>
          <cell r="F7285" t="str">
            <v>3.2 ± 0.6</v>
          </cell>
          <cell r="G7285" t="str">
            <v>3.6 ± 0.3</v>
          </cell>
          <cell r="H7285">
            <v>6.9176039999999994E-2</v>
          </cell>
        </row>
        <row r="7286">
          <cell r="B7286" t="str">
            <v>Fblim1</v>
          </cell>
          <cell r="C7286" t="str">
            <v>filamin-binding LIM protein 1</v>
          </cell>
          <cell r="D7286">
            <v>-6.9169926000000007E-2</v>
          </cell>
          <cell r="E7286">
            <v>0.958272126</v>
          </cell>
          <cell r="F7286" t="str">
            <v>19.3 ± 5.5</v>
          </cell>
          <cell r="G7286" t="str">
            <v>19.7 ± 4.2</v>
          </cell>
          <cell r="H7286">
            <v>6.9169926000000007E-2</v>
          </cell>
        </row>
        <row r="7287">
          <cell r="B7287" t="str">
            <v>Ppm1a</v>
          </cell>
          <cell r="C7287" t="str">
            <v>protein phosphatase 1A isoform X1</v>
          </cell>
          <cell r="D7287">
            <v>-6.9148099000000005E-2</v>
          </cell>
          <cell r="E7287">
            <v>0.92523173000000003</v>
          </cell>
          <cell r="F7287" t="str">
            <v>105.3 ± 6.8</v>
          </cell>
          <cell r="G7287" t="str">
            <v>108.7 ± 3.7</v>
          </cell>
          <cell r="H7287">
            <v>6.9148099000000005E-2</v>
          </cell>
        </row>
        <row r="7288">
          <cell r="B7288" t="str">
            <v>Vta1</v>
          </cell>
          <cell r="C7288" t="str">
            <v>vacuolar protein sorting-associated protein VTA1 homolog</v>
          </cell>
          <cell r="D7288">
            <v>-6.9140895999999993E-2</v>
          </cell>
          <cell r="E7288">
            <v>0.94651355800000003</v>
          </cell>
          <cell r="F7288" t="str">
            <v>43.1 ± 7.6</v>
          </cell>
          <cell r="G7288" t="str">
            <v>44.5 ± 3.7</v>
          </cell>
          <cell r="H7288">
            <v>6.9140895999999993E-2</v>
          </cell>
        </row>
        <row r="7289">
          <cell r="B7289" t="str">
            <v>Fopnl</v>
          </cell>
          <cell r="C7289" t="str">
            <v>lisH domain-containing protein FOPNL isoform X2</v>
          </cell>
          <cell r="D7289">
            <v>-6.9136577000000005E-2</v>
          </cell>
          <cell r="E7289">
            <v>0.92895175900000004</v>
          </cell>
          <cell r="F7289" t="str">
            <v>74.7 ± 6.1</v>
          </cell>
          <cell r="G7289" t="str">
            <v>76.8 ± 2.8</v>
          </cell>
          <cell r="H7289">
            <v>6.9136577000000005E-2</v>
          </cell>
        </row>
        <row r="7290">
          <cell r="B7290" t="str">
            <v>Mtmr11</v>
          </cell>
          <cell r="C7290" t="str">
            <v>myotubularin-related protein 11</v>
          </cell>
          <cell r="D7290">
            <v>6.9136558000000001E-2</v>
          </cell>
          <cell r="E7290">
            <v>0.94524214399999995</v>
          </cell>
          <cell r="F7290" t="str">
            <v>30.5 ± 7.8</v>
          </cell>
          <cell r="G7290" t="str">
            <v>34.3 ± 2.8</v>
          </cell>
          <cell r="H7290">
            <v>6.9136558000000001E-2</v>
          </cell>
        </row>
        <row r="7291">
          <cell r="B7291" t="str">
            <v>Hacd4</v>
          </cell>
          <cell r="C7291" t="str">
            <v xml:space="preserve">3-hydroxyacyl-CoA dehydratase 4 </v>
          </cell>
          <cell r="D7291">
            <v>-6.9110792000000004E-2</v>
          </cell>
          <cell r="E7291">
            <v>0.94907666000000002</v>
          </cell>
          <cell r="F7291" t="str">
            <v>24.2 ± 5.0</v>
          </cell>
          <cell r="G7291" t="str">
            <v>24.8 ± 2.2</v>
          </cell>
          <cell r="H7291">
            <v>6.9110792000000004E-2</v>
          </cell>
        </row>
        <row r="7292">
          <cell r="B7292" t="str">
            <v>Trmt112</v>
          </cell>
          <cell r="C7292" t="str">
            <v>multifunctional methyltransferase subunit TRM112-like protein</v>
          </cell>
          <cell r="D7292">
            <v>6.9110595999999996E-2</v>
          </cell>
          <cell r="E7292">
            <v>0.94084331099999996</v>
          </cell>
          <cell r="F7292" t="str">
            <v>82.6 ± 12.2</v>
          </cell>
          <cell r="G7292" t="str">
            <v>93.2 ± 11.6</v>
          </cell>
          <cell r="H7292">
            <v>6.9110595999999996E-2</v>
          </cell>
        </row>
        <row r="7293">
          <cell r="B7293" t="str">
            <v>Champ1</v>
          </cell>
          <cell r="C7293" t="str">
            <v>chromosome alignment-maintaining phosphoprotein 1</v>
          </cell>
          <cell r="D7293">
            <v>-6.9057471999999995E-2</v>
          </cell>
          <cell r="E7293">
            <v>0.95986959000000005</v>
          </cell>
          <cell r="F7293" t="str">
            <v>10.7 ± 0.2</v>
          </cell>
          <cell r="G7293" t="str">
            <v>11.0 ± 2.8</v>
          </cell>
          <cell r="H7293">
            <v>6.9057471999999995E-2</v>
          </cell>
        </row>
        <row r="7294">
          <cell r="B7294" t="str">
            <v>Pkp4</v>
          </cell>
          <cell r="C7294" t="str">
            <v>plakophilin-4 isoform 2</v>
          </cell>
          <cell r="D7294">
            <v>-6.9047714999999996E-2</v>
          </cell>
          <cell r="E7294">
            <v>0.92523173000000003</v>
          </cell>
          <cell r="F7294" t="str">
            <v>58.0 ± 7.9</v>
          </cell>
          <cell r="G7294" t="str">
            <v>59.6 ± 3.7</v>
          </cell>
          <cell r="H7294">
            <v>6.9047714999999996E-2</v>
          </cell>
        </row>
        <row r="7295">
          <cell r="B7295" t="str">
            <v>Tom1l1</v>
          </cell>
          <cell r="C7295" t="str">
            <v>TOM1-like protein 1</v>
          </cell>
          <cell r="D7295">
            <v>6.9035410000000005E-2</v>
          </cell>
          <cell r="E7295">
            <v>0.950884163</v>
          </cell>
          <cell r="F7295" t="str">
            <v>35.9 ± 7.1</v>
          </cell>
          <cell r="G7295" t="str">
            <v>41.5 ± 2.1</v>
          </cell>
          <cell r="H7295">
            <v>6.9035410000000005E-2</v>
          </cell>
        </row>
        <row r="7296">
          <cell r="B7296" t="str">
            <v>1700034H15Rik</v>
          </cell>
          <cell r="C7296" t="str">
            <v>RIKEN cDNA 1700034H15 gene</v>
          </cell>
          <cell r="D7296">
            <v>-6.9032741999999994E-2</v>
          </cell>
          <cell r="E7296">
            <v>0.97561383999999995</v>
          </cell>
          <cell r="F7296" t="str">
            <v>1.5 ± 0.3</v>
          </cell>
          <cell r="G7296" t="str">
            <v>1.5 ± 0.2</v>
          </cell>
          <cell r="H7296">
            <v>6.9032741999999994E-2</v>
          </cell>
        </row>
        <row r="7297">
          <cell r="B7297" t="str">
            <v>Zfp111</v>
          </cell>
          <cell r="C7297" t="str">
            <v>zinc finger protein 111 isoform 2</v>
          </cell>
          <cell r="D7297">
            <v>6.9019038000000005E-2</v>
          </cell>
          <cell r="E7297">
            <v>0.950884163</v>
          </cell>
          <cell r="F7297" t="str">
            <v>6.1 ± 0.3</v>
          </cell>
          <cell r="G7297" t="str">
            <v>6.9 ± 1.1</v>
          </cell>
          <cell r="H7297">
            <v>6.9019038000000005E-2</v>
          </cell>
        </row>
        <row r="7298">
          <cell r="B7298" t="str">
            <v>Ctbs</v>
          </cell>
          <cell r="C7298" t="str">
            <v>di-N-acetylchitobiase isoform 1 precursor</v>
          </cell>
          <cell r="D7298">
            <v>6.9013252999999997E-2</v>
          </cell>
          <cell r="E7298">
            <v>0.94907666000000002</v>
          </cell>
          <cell r="F7298" t="str">
            <v>13.0 ± 1.1</v>
          </cell>
          <cell r="G7298" t="str">
            <v>14.6 ± 0.7</v>
          </cell>
          <cell r="H7298">
            <v>6.9013252999999997E-2</v>
          </cell>
        </row>
        <row r="7299">
          <cell r="B7299" t="str">
            <v>Lrrc58</v>
          </cell>
          <cell r="C7299" t="str">
            <v>leucine-rich repeat-containing protein 58</v>
          </cell>
          <cell r="D7299">
            <v>-6.9012423000000003E-2</v>
          </cell>
          <cell r="E7299">
            <v>0.93045052500000003</v>
          </cell>
          <cell r="F7299" t="str">
            <v>63.9 ± 11.5</v>
          </cell>
          <cell r="G7299" t="str">
            <v>65.5 ± 5.5</v>
          </cell>
          <cell r="H7299">
            <v>6.9012423000000003E-2</v>
          </cell>
        </row>
        <row r="7300">
          <cell r="B7300" t="str">
            <v>Rsrc1</v>
          </cell>
          <cell r="C7300" t="str">
            <v>serine/Arginine-related protein 53</v>
          </cell>
          <cell r="D7300">
            <v>6.9003043E-2</v>
          </cell>
          <cell r="E7300">
            <v>0.94576270399999995</v>
          </cell>
          <cell r="F7300" t="str">
            <v>32.0 ± 3.3</v>
          </cell>
          <cell r="G7300" t="str">
            <v>36.3 ± 5.2</v>
          </cell>
          <cell r="H7300">
            <v>6.9003043E-2</v>
          </cell>
        </row>
        <row r="7301">
          <cell r="B7301" t="str">
            <v>Nfxl1</v>
          </cell>
          <cell r="C7301" t="str">
            <v>NF-X1-type zinc finger protein NFXL1 isoform X1</v>
          </cell>
          <cell r="D7301">
            <v>-6.8999779999999997E-2</v>
          </cell>
          <cell r="E7301">
            <v>0.93460753299999999</v>
          </cell>
          <cell r="F7301" t="str">
            <v>26.9 ± 3.8</v>
          </cell>
          <cell r="G7301" t="str">
            <v>27.6 ± 1.6</v>
          </cell>
          <cell r="H7301">
            <v>6.8999779999999997E-2</v>
          </cell>
        </row>
        <row r="7302">
          <cell r="B7302" t="str">
            <v>Psme3</v>
          </cell>
          <cell r="C7302" t="str">
            <v>proteasome activator complex subunit 3 isoform X1</v>
          </cell>
          <cell r="D7302">
            <v>6.8993883000000006E-2</v>
          </cell>
          <cell r="E7302">
            <v>0.94084331099999996</v>
          </cell>
          <cell r="F7302" t="str">
            <v>66.5 ± 8.7</v>
          </cell>
          <cell r="G7302" t="str">
            <v>75.7 ± 4.5</v>
          </cell>
          <cell r="H7302">
            <v>6.8993883000000006E-2</v>
          </cell>
        </row>
        <row r="7303">
          <cell r="B7303" t="str">
            <v>Timp2</v>
          </cell>
          <cell r="C7303" t="str">
            <v>metalloproteinase inhibitor 2 precursor</v>
          </cell>
          <cell r="D7303">
            <v>-6.8993217999999995E-2</v>
          </cell>
          <cell r="E7303">
            <v>0.94602472900000001</v>
          </cell>
          <cell r="F7303" t="str">
            <v>104.4 ± 31.2</v>
          </cell>
          <cell r="G7303" t="str">
            <v>106.5 ± 11.2</v>
          </cell>
          <cell r="H7303">
            <v>6.8993217999999995E-2</v>
          </cell>
        </row>
        <row r="7304">
          <cell r="B7304" t="str">
            <v>Hsdl2</v>
          </cell>
          <cell r="C7304" t="str">
            <v>hydroxysteroid dehydrogenase-like protein 2 isoform 1</v>
          </cell>
          <cell r="D7304">
            <v>-6.8985147999999996E-2</v>
          </cell>
          <cell r="E7304">
            <v>0.958272126</v>
          </cell>
          <cell r="F7304" t="str">
            <v>15.7 ± 5.0</v>
          </cell>
          <cell r="G7304" t="str">
            <v>16.0 ± 1.2</v>
          </cell>
          <cell r="H7304">
            <v>6.8985147999999996E-2</v>
          </cell>
        </row>
        <row r="7305">
          <cell r="B7305" t="str">
            <v>Trappc13</v>
          </cell>
          <cell r="C7305" t="str">
            <v>trafficking protein particle complex subunit 13 isoform 3</v>
          </cell>
          <cell r="D7305">
            <v>6.8982254000000007E-2</v>
          </cell>
          <cell r="E7305">
            <v>0.93078846100000001</v>
          </cell>
          <cell r="F7305" t="str">
            <v>33.3 ± 1.2</v>
          </cell>
          <cell r="G7305" t="str">
            <v>37.7 ± 1.1</v>
          </cell>
          <cell r="H7305">
            <v>6.8982254000000007E-2</v>
          </cell>
        </row>
        <row r="7306">
          <cell r="B7306" t="str">
            <v>Rasgrp4</v>
          </cell>
          <cell r="C7306" t="str">
            <v>RAS guanyl-releasing protein 4 isoform 1</v>
          </cell>
          <cell r="D7306">
            <v>-6.8944798000000002E-2</v>
          </cell>
          <cell r="E7306">
            <v>0.96803573300000001</v>
          </cell>
          <cell r="F7306" t="str">
            <v>3.1 ± 0.5</v>
          </cell>
          <cell r="G7306" t="str">
            <v>3.2 ± 0.2</v>
          </cell>
          <cell r="H7306">
            <v>6.8944798000000002E-2</v>
          </cell>
        </row>
        <row r="7307">
          <cell r="B7307" t="str">
            <v>Ssh2</v>
          </cell>
          <cell r="C7307" t="str">
            <v>protein phosphatase Slingshot homolog 2 isoform X3</v>
          </cell>
          <cell r="D7307">
            <v>-6.8934397999999994E-2</v>
          </cell>
          <cell r="E7307">
            <v>0.93225786600000005</v>
          </cell>
          <cell r="F7307" t="str">
            <v>13.0 ± 1.7</v>
          </cell>
          <cell r="G7307" t="str">
            <v>13.4 ± 0.7</v>
          </cell>
          <cell r="H7307">
            <v>6.8934397999999994E-2</v>
          </cell>
        </row>
        <row r="7308">
          <cell r="B7308" t="str">
            <v>Nup214</v>
          </cell>
          <cell r="C7308" t="str">
            <v>nuclear pore complex protein Nup214 isoform X4</v>
          </cell>
          <cell r="D7308">
            <v>-6.8922879000000006E-2</v>
          </cell>
          <cell r="E7308">
            <v>0.93807556700000005</v>
          </cell>
          <cell r="F7308" t="str">
            <v>15.2 ± 2.3</v>
          </cell>
          <cell r="G7308" t="str">
            <v>15.6 ± 1.4</v>
          </cell>
          <cell r="H7308">
            <v>6.8922879000000006E-2</v>
          </cell>
        </row>
        <row r="7309">
          <cell r="B7309" t="str">
            <v>Notch2</v>
          </cell>
          <cell r="C7309" t="str">
            <v>neurogenic locus notch homolog protein 2 precursor</v>
          </cell>
          <cell r="D7309">
            <v>6.8918910999999999E-2</v>
          </cell>
          <cell r="E7309">
            <v>0.94009367300000002</v>
          </cell>
          <cell r="F7309" t="str">
            <v>61.0 ± 15.4</v>
          </cell>
          <cell r="G7309" t="str">
            <v>68.6 ± 6.3</v>
          </cell>
          <cell r="H7309">
            <v>6.8918910999999999E-2</v>
          </cell>
        </row>
        <row r="7310">
          <cell r="B7310" t="str">
            <v>Slc38a1</v>
          </cell>
          <cell r="C7310" t="str">
            <v>sodium-coupled neutral amino acid transporter 1</v>
          </cell>
          <cell r="D7310">
            <v>6.8911097000000004E-2</v>
          </cell>
          <cell r="E7310">
            <v>0.923554243</v>
          </cell>
          <cell r="F7310" t="str">
            <v>33.1 ± 0.2</v>
          </cell>
          <cell r="G7310" t="str">
            <v>37.4 ± 2.1</v>
          </cell>
          <cell r="H7310">
            <v>6.8911097000000004E-2</v>
          </cell>
        </row>
        <row r="7311">
          <cell r="B7311" t="str">
            <v>Ncoa1</v>
          </cell>
          <cell r="C7311" t="str">
            <v>nuclear receptor coactivator 1</v>
          </cell>
          <cell r="D7311">
            <v>-6.8908768999999995E-2</v>
          </cell>
          <cell r="E7311">
            <v>0.94524214399999995</v>
          </cell>
          <cell r="F7311" t="str">
            <v>18.9 ± 3.0</v>
          </cell>
          <cell r="G7311" t="str">
            <v>19.5 ± 1.5</v>
          </cell>
          <cell r="H7311">
            <v>6.8908768999999995E-2</v>
          </cell>
        </row>
        <row r="7312">
          <cell r="B7312" t="str">
            <v>Ddost</v>
          </cell>
          <cell r="C7312" t="str">
            <v>dolichyl-diphosphooligosaccharide--protein glycosyltransferase 48 kDa subunit precursor</v>
          </cell>
          <cell r="D7312">
            <v>6.8905479000000006E-2</v>
          </cell>
          <cell r="E7312">
            <v>0.92137808499999996</v>
          </cell>
          <cell r="F7312" t="str">
            <v>110.0 ± 7.7</v>
          </cell>
          <cell r="G7312" t="str">
            <v>124.6 ± 5.4</v>
          </cell>
          <cell r="H7312">
            <v>6.8905479000000006E-2</v>
          </cell>
        </row>
        <row r="7313">
          <cell r="B7313" t="str">
            <v>Recql4</v>
          </cell>
          <cell r="C7313" t="str">
            <v>ATP-dependent DNA helicase Q4 isoform X5</v>
          </cell>
          <cell r="D7313">
            <v>-6.8790000000000004E-2</v>
          </cell>
          <cell r="E7313">
            <v>0.950884163</v>
          </cell>
          <cell r="F7313" t="str">
            <v>16.1 ± 2.8</v>
          </cell>
          <cell r="G7313" t="str">
            <v>16.8 ± 1.0</v>
          </cell>
          <cell r="H7313">
            <v>6.8790000000000004E-2</v>
          </cell>
        </row>
        <row r="7314">
          <cell r="B7314" t="str">
            <v>Mrpl33</v>
          </cell>
          <cell r="C7314" t="str">
            <v>39S ribosomal protein L33, mitochondrial</v>
          </cell>
          <cell r="D7314">
            <v>-6.8776361999999994E-2</v>
          </cell>
          <cell r="E7314">
            <v>0.95009380799999998</v>
          </cell>
          <cell r="F7314" t="str">
            <v>131.2 ± 26.7</v>
          </cell>
          <cell r="G7314" t="str">
            <v>134.6 ± 21.8</v>
          </cell>
          <cell r="H7314">
            <v>6.8776361999999994E-2</v>
          </cell>
        </row>
        <row r="7315">
          <cell r="B7315" t="str">
            <v>Msto1</v>
          </cell>
          <cell r="C7315" t="str">
            <v>protein misato homolog 1</v>
          </cell>
          <cell r="D7315">
            <v>6.8733632000000003E-2</v>
          </cell>
          <cell r="E7315">
            <v>0.93807556700000005</v>
          </cell>
          <cell r="F7315" t="str">
            <v>68.6 ± 7.3</v>
          </cell>
          <cell r="G7315" t="str">
            <v>77.7 ± 12.3</v>
          </cell>
          <cell r="H7315">
            <v>6.8733632000000003E-2</v>
          </cell>
        </row>
        <row r="7316">
          <cell r="B7316" t="str">
            <v>Zc3h13</v>
          </cell>
          <cell r="C7316" t="str">
            <v>zinc finger CCCH domain-containing protein 13 isoform X6</v>
          </cell>
          <cell r="D7316">
            <v>-6.8700623000000002E-2</v>
          </cell>
          <cell r="E7316">
            <v>0.950884163</v>
          </cell>
          <cell r="F7316" t="str">
            <v>11.2 ± 2.2</v>
          </cell>
          <cell r="G7316" t="str">
            <v>11.4 ± 2.1</v>
          </cell>
          <cell r="H7316">
            <v>6.8700623000000002E-2</v>
          </cell>
        </row>
        <row r="7317">
          <cell r="B7317" t="str">
            <v>Rbm26</v>
          </cell>
          <cell r="C7317" t="str">
            <v>RNA-binding protein 26</v>
          </cell>
          <cell r="D7317">
            <v>-6.8668435E-2</v>
          </cell>
          <cell r="E7317">
            <v>0.95301787199999999</v>
          </cell>
          <cell r="F7317" t="str">
            <v>38.3 ± 7.3</v>
          </cell>
          <cell r="G7317" t="str">
            <v>39.2 ± 10.1</v>
          </cell>
          <cell r="H7317">
            <v>6.8668435E-2</v>
          </cell>
        </row>
        <row r="7318">
          <cell r="B7318" t="str">
            <v>Rpp38</v>
          </cell>
          <cell r="C7318" t="str">
            <v>ribonuclease P protein subunit p38 isoform X1</v>
          </cell>
          <cell r="D7318">
            <v>6.8659708999999999E-2</v>
          </cell>
          <cell r="E7318">
            <v>0.961875433</v>
          </cell>
          <cell r="F7318" t="str">
            <v>20.2 ± 1.2</v>
          </cell>
          <cell r="G7318" t="str">
            <v>23.0 ± 1.5</v>
          </cell>
          <cell r="H7318">
            <v>6.8659708999999999E-2</v>
          </cell>
        </row>
        <row r="7319">
          <cell r="B7319" t="str">
            <v>Cep131</v>
          </cell>
          <cell r="C7319" t="str">
            <v>centrosomal protein of 131 kDa isoform X3</v>
          </cell>
          <cell r="D7319">
            <v>6.8650520000000007E-2</v>
          </cell>
          <cell r="E7319">
            <v>0.94651355800000003</v>
          </cell>
          <cell r="F7319" t="str">
            <v>12.4 ± 1.0</v>
          </cell>
          <cell r="G7319" t="str">
            <v>14.1 ± 0.8</v>
          </cell>
          <cell r="H7319">
            <v>6.8650520000000007E-2</v>
          </cell>
        </row>
        <row r="7320">
          <cell r="B7320" t="str">
            <v>Cryz</v>
          </cell>
          <cell r="C7320" t="str">
            <v>quinone oxidoreductase isoform X1</v>
          </cell>
          <cell r="D7320">
            <v>6.8635453999999999E-2</v>
          </cell>
          <cell r="E7320">
            <v>0.93605729400000004</v>
          </cell>
          <cell r="F7320" t="str">
            <v>40.6 ± 6.0</v>
          </cell>
          <cell r="G7320" t="str">
            <v>45.8 ± 0.4</v>
          </cell>
          <cell r="H7320">
            <v>6.8635453999999999E-2</v>
          </cell>
        </row>
        <row r="7321">
          <cell r="B7321" t="str">
            <v>Fam178a</v>
          </cell>
          <cell r="C7321" t="str">
            <v>SMC5-SMC6 complex localization factor protein 2 isoform X4</v>
          </cell>
          <cell r="D7321">
            <v>6.8614716000000006E-2</v>
          </cell>
          <cell r="E7321">
            <v>0.93078846100000001</v>
          </cell>
          <cell r="F7321" t="str">
            <v>81.5 ± 6.4</v>
          </cell>
          <cell r="G7321" t="str">
            <v>92.0 ± 10.9</v>
          </cell>
          <cell r="H7321">
            <v>6.8614716000000006E-2</v>
          </cell>
        </row>
        <row r="7322">
          <cell r="B7322" t="str">
            <v>Anks1</v>
          </cell>
          <cell r="C7322" t="str">
            <v>ankyrin repeat and SAM domain-containing protein 1A isoform X5</v>
          </cell>
          <cell r="D7322">
            <v>-6.8606135999999998E-2</v>
          </cell>
          <cell r="E7322">
            <v>0.93460753299999999</v>
          </cell>
          <cell r="F7322" t="str">
            <v>16.8 ± 1.8</v>
          </cell>
          <cell r="G7322" t="str">
            <v>17.3 ± 1.1</v>
          </cell>
          <cell r="H7322">
            <v>6.8606135999999998E-2</v>
          </cell>
        </row>
        <row r="7323">
          <cell r="B7323" t="str">
            <v>Fam118a</v>
          </cell>
          <cell r="C7323" t="str">
            <v>protein FAM118A isoform X6</v>
          </cell>
          <cell r="D7323">
            <v>6.8604936000000005E-2</v>
          </cell>
          <cell r="E7323">
            <v>0.950884163</v>
          </cell>
          <cell r="F7323" t="str">
            <v>18.8 ± 2.3</v>
          </cell>
          <cell r="G7323" t="str">
            <v>21.4 ± 3.0</v>
          </cell>
          <cell r="H7323">
            <v>6.8604936000000005E-2</v>
          </cell>
        </row>
        <row r="7324">
          <cell r="B7324" t="str">
            <v>Luzp1</v>
          </cell>
          <cell r="C7324" t="str">
            <v>leucine zipper protein 1 isoform X1</v>
          </cell>
          <cell r="D7324">
            <v>6.8591679000000003E-2</v>
          </cell>
          <cell r="E7324">
            <v>0.92779260100000005</v>
          </cell>
          <cell r="F7324" t="str">
            <v>26.9 ± 3.3</v>
          </cell>
          <cell r="G7324" t="str">
            <v>30.3 ± 2.4</v>
          </cell>
          <cell r="H7324">
            <v>6.8591679000000003E-2</v>
          </cell>
        </row>
        <row r="7325">
          <cell r="B7325" t="str">
            <v>Ints4</v>
          </cell>
          <cell r="C7325" t="str">
            <v>integrator complex subunit 4 isoform X2</v>
          </cell>
          <cell r="D7325">
            <v>6.8569209000000006E-2</v>
          </cell>
          <cell r="E7325">
            <v>0.93807556700000005</v>
          </cell>
          <cell r="F7325" t="str">
            <v>24.4 ± 1.8</v>
          </cell>
          <cell r="G7325" t="str">
            <v>27.6 ± 3.7</v>
          </cell>
          <cell r="H7325">
            <v>6.8569209000000006E-2</v>
          </cell>
        </row>
        <row r="7326">
          <cell r="B7326" t="str">
            <v>Nmral1</v>
          </cell>
          <cell r="C7326" t="str">
            <v>nmrA-like family domain-containing protein 1 isoform 2</v>
          </cell>
          <cell r="D7326">
            <v>6.8565237000000001E-2</v>
          </cell>
          <cell r="E7326">
            <v>0.94009367300000002</v>
          </cell>
          <cell r="F7326" t="str">
            <v>41.8 ± 4.1</v>
          </cell>
          <cell r="G7326" t="str">
            <v>47.4 ± 3.5</v>
          </cell>
          <cell r="H7326">
            <v>6.8565237000000001E-2</v>
          </cell>
        </row>
        <row r="7327">
          <cell r="B7327" t="str">
            <v>Strn4</v>
          </cell>
          <cell r="C7327" t="str">
            <v>striatin-4 isoform X3</v>
          </cell>
          <cell r="D7327">
            <v>-6.8530148999999999E-2</v>
          </cell>
          <cell r="E7327">
            <v>0.92118165799999996</v>
          </cell>
          <cell r="F7327" t="str">
            <v>67.6 ± 4.0</v>
          </cell>
          <cell r="G7327" t="str">
            <v>69.6 ± 4.0</v>
          </cell>
          <cell r="H7327">
            <v>6.8530148999999999E-2</v>
          </cell>
        </row>
        <row r="7328">
          <cell r="B7328" t="str">
            <v>Phf21a</v>
          </cell>
          <cell r="C7328" t="str">
            <v>PHD finger protein 21A isoform X14</v>
          </cell>
          <cell r="D7328">
            <v>6.8504796000000007E-2</v>
          </cell>
          <cell r="E7328">
            <v>0.94576270399999995</v>
          </cell>
          <cell r="F7328" t="str">
            <v>9.7 ± 1.4</v>
          </cell>
          <cell r="G7328" t="str">
            <v>10.9 ± 1.3</v>
          </cell>
          <cell r="H7328">
            <v>6.8504796000000007E-2</v>
          </cell>
        </row>
        <row r="7329">
          <cell r="B7329" t="str">
            <v>Pold3</v>
          </cell>
          <cell r="C7329" t="str">
            <v>DNA polymerase delta subunit 3</v>
          </cell>
          <cell r="D7329">
            <v>-6.8497871000000002E-2</v>
          </cell>
          <cell r="E7329">
            <v>0.93225786600000005</v>
          </cell>
          <cell r="F7329" t="str">
            <v>36.8 ± 2.3</v>
          </cell>
          <cell r="G7329" t="str">
            <v>37.9 ± 1.6</v>
          </cell>
          <cell r="H7329">
            <v>6.8497871000000002E-2</v>
          </cell>
        </row>
        <row r="7330">
          <cell r="B7330" t="str">
            <v>Lrrc45</v>
          </cell>
          <cell r="C7330" t="str">
            <v>leucine-rich repeat-containing protein 45 isoform X4</v>
          </cell>
          <cell r="D7330">
            <v>-6.8493715999999996E-2</v>
          </cell>
          <cell r="E7330">
            <v>0.93807556700000005</v>
          </cell>
          <cell r="F7330" t="str">
            <v>29.7 ± 1.2</v>
          </cell>
          <cell r="G7330" t="str">
            <v>30.6 ± 2.2</v>
          </cell>
          <cell r="H7330">
            <v>6.8493715999999996E-2</v>
          </cell>
        </row>
        <row r="7331">
          <cell r="B7331" t="str">
            <v>Prss23</v>
          </cell>
          <cell r="C7331" t="str">
            <v>serine protease 23 precursor</v>
          </cell>
          <cell r="D7331">
            <v>6.8465076999999999E-2</v>
          </cell>
          <cell r="E7331">
            <v>0.94602472900000001</v>
          </cell>
          <cell r="F7331" t="str">
            <v>31.2 ± 6.8</v>
          </cell>
          <cell r="G7331" t="str">
            <v>35.2 ± 5.2</v>
          </cell>
          <cell r="H7331">
            <v>6.8465076999999999E-2</v>
          </cell>
        </row>
        <row r="7332">
          <cell r="B7332" t="str">
            <v>Tsc1</v>
          </cell>
          <cell r="C7332" t="str">
            <v>hamartin isoform X3</v>
          </cell>
          <cell r="D7332">
            <v>-6.8453605000000001E-2</v>
          </cell>
          <cell r="E7332">
            <v>0.92723050600000001</v>
          </cell>
          <cell r="F7332" t="str">
            <v>16.0 ± 1.2</v>
          </cell>
          <cell r="G7332" t="str">
            <v>16.5 ± 0.3</v>
          </cell>
          <cell r="H7332">
            <v>6.8453605000000001E-2</v>
          </cell>
        </row>
        <row r="7333">
          <cell r="B7333" t="str">
            <v>Polr3h</v>
          </cell>
          <cell r="C7333" t="str">
            <v>DNA-directed RNA polymerase III subunit RPC8 isoform X1</v>
          </cell>
          <cell r="D7333">
            <v>-6.8425270999999996E-2</v>
          </cell>
          <cell r="E7333">
            <v>0.94084331099999996</v>
          </cell>
          <cell r="F7333" t="str">
            <v>28.2 ± 1.8</v>
          </cell>
          <cell r="G7333" t="str">
            <v>29.1 ± 2.0</v>
          </cell>
          <cell r="H7333">
            <v>6.8425270999999996E-2</v>
          </cell>
        </row>
        <row r="7334">
          <cell r="B7334" t="str">
            <v>Inppl1</v>
          </cell>
          <cell r="C7334" t="str">
            <v>phosphatidylinositol 3,4,5-trisphosphate 5-phosphatase 2</v>
          </cell>
          <cell r="D7334">
            <v>6.8400679000000006E-2</v>
          </cell>
          <cell r="E7334">
            <v>0.92779260100000005</v>
          </cell>
          <cell r="F7334" t="str">
            <v>40.0 ± 2.9</v>
          </cell>
          <cell r="G7334" t="str">
            <v>45.3 ± 4.9</v>
          </cell>
          <cell r="H7334">
            <v>6.8400679000000006E-2</v>
          </cell>
        </row>
        <row r="7335">
          <cell r="B7335" t="str">
            <v>Trpa1</v>
          </cell>
          <cell r="C7335" t="str">
            <v>transient receptor potential cation channel subfamily A member 1</v>
          </cell>
          <cell r="D7335">
            <v>6.8389676999999996E-2</v>
          </cell>
          <cell r="E7335">
            <v>0.97561383999999995</v>
          </cell>
          <cell r="F7335" t="str">
            <v>2.1 ± 0.1</v>
          </cell>
          <cell r="G7335" t="str">
            <v>2.4 ± 0.8</v>
          </cell>
          <cell r="H7335">
            <v>6.8389676999999996E-2</v>
          </cell>
        </row>
        <row r="7336">
          <cell r="B7336" t="str">
            <v>Igf2r</v>
          </cell>
          <cell r="C7336" t="str">
            <v>cation-independent mannose-6-phosphate receptor precursor</v>
          </cell>
          <cell r="D7336">
            <v>6.8336098999999997E-2</v>
          </cell>
          <cell r="E7336">
            <v>0.93807556700000005</v>
          </cell>
          <cell r="F7336" t="str">
            <v>59.1 ± 12.2</v>
          </cell>
          <cell r="G7336" t="str">
            <v>66.5 ± 8.9</v>
          </cell>
          <cell r="H7336">
            <v>6.8336098999999997E-2</v>
          </cell>
        </row>
        <row r="7337">
          <cell r="B7337" t="str">
            <v>Plrg1</v>
          </cell>
          <cell r="C7337" t="str">
            <v>pleiotropic regulator 1</v>
          </cell>
          <cell r="D7337">
            <v>6.8290299999999998E-2</v>
          </cell>
          <cell r="E7337">
            <v>0.92331824600000001</v>
          </cell>
          <cell r="F7337" t="str">
            <v>97.9 ± 5.4</v>
          </cell>
          <cell r="G7337" t="str">
            <v>110.9 ± 7.3</v>
          </cell>
          <cell r="H7337">
            <v>6.8290299999999998E-2</v>
          </cell>
        </row>
        <row r="7338">
          <cell r="B7338" t="str">
            <v>Fam50a</v>
          </cell>
          <cell r="C7338" t="str">
            <v>protein FAM50A</v>
          </cell>
          <cell r="D7338">
            <v>6.8283044000000001E-2</v>
          </cell>
          <cell r="E7338">
            <v>0.960589044</v>
          </cell>
          <cell r="F7338" t="str">
            <v>16.3 ± 2.5</v>
          </cell>
          <cell r="G7338" t="str">
            <v>18.4 ± 1.6</v>
          </cell>
          <cell r="H7338">
            <v>6.8283044000000001E-2</v>
          </cell>
        </row>
        <row r="7339">
          <cell r="B7339" t="str">
            <v>Mios</v>
          </cell>
          <cell r="C7339" t="str">
            <v>WD repeat-containing protein mio</v>
          </cell>
          <cell r="D7339">
            <v>-6.8249075000000006E-2</v>
          </cell>
          <cell r="E7339">
            <v>0.95247509600000002</v>
          </cell>
          <cell r="F7339" t="str">
            <v>12.7 ± 0.7</v>
          </cell>
          <cell r="G7339" t="str">
            <v>13.1 ± 2.4</v>
          </cell>
          <cell r="H7339">
            <v>6.8249075000000006E-2</v>
          </cell>
        </row>
        <row r="7340">
          <cell r="B7340" t="str">
            <v>Ing3</v>
          </cell>
          <cell r="C7340" t="str">
            <v>inhibitor of growth protein 3 isoform X2</v>
          </cell>
          <cell r="D7340">
            <v>-6.8240437000000001E-2</v>
          </cell>
          <cell r="E7340">
            <v>0.95247509600000002</v>
          </cell>
          <cell r="F7340" t="str">
            <v>16.4 ± 2.0</v>
          </cell>
          <cell r="G7340" t="str">
            <v>16.8 ± 3.6</v>
          </cell>
          <cell r="H7340">
            <v>6.8240437000000001E-2</v>
          </cell>
        </row>
        <row r="7341">
          <cell r="B7341" t="str">
            <v>Suclg1</v>
          </cell>
          <cell r="C7341" t="str">
            <v>succinate--CoA ligase [ADP/GDP-forming] subunit alpha, mitochondrial precursor</v>
          </cell>
          <cell r="D7341">
            <v>-6.8231302999999993E-2</v>
          </cell>
          <cell r="E7341">
            <v>0.94602472900000001</v>
          </cell>
          <cell r="F7341" t="str">
            <v>60.5 ± 2.3</v>
          </cell>
          <cell r="G7341" t="str">
            <v>62.5 ± 11.9</v>
          </cell>
          <cell r="H7341">
            <v>6.8231302999999993E-2</v>
          </cell>
        </row>
        <row r="7342">
          <cell r="B7342" t="str">
            <v>Grwd1</v>
          </cell>
          <cell r="C7342" t="str">
            <v>glutamate-rich WD repeat-containing protein 1 isoform X1</v>
          </cell>
          <cell r="D7342">
            <v>-6.8172436000000003E-2</v>
          </cell>
          <cell r="E7342">
            <v>0.94674880400000005</v>
          </cell>
          <cell r="F7342" t="str">
            <v>33.5 ± 1.8</v>
          </cell>
          <cell r="G7342" t="str">
            <v>34.6 ± 5.2</v>
          </cell>
          <cell r="H7342">
            <v>6.8172436000000003E-2</v>
          </cell>
        </row>
        <row r="7343">
          <cell r="B7343" t="str">
            <v>Ifngr1</v>
          </cell>
          <cell r="C7343" t="str">
            <v>interferon gamma receptor 1 precursor</v>
          </cell>
          <cell r="D7343">
            <v>6.8153249999999999E-2</v>
          </cell>
          <cell r="E7343">
            <v>0.94084331099999996</v>
          </cell>
          <cell r="F7343" t="str">
            <v>47.4 ± 4.6</v>
          </cell>
          <cell r="G7343" t="str">
            <v>53.9 ± 4.9</v>
          </cell>
          <cell r="H7343">
            <v>6.8153249999999999E-2</v>
          </cell>
        </row>
        <row r="7344">
          <cell r="B7344" t="str">
            <v>Larp4b</v>
          </cell>
          <cell r="C7344" t="str">
            <v>la-related protein 4B isoform X2</v>
          </cell>
          <cell r="D7344">
            <v>6.8074787999999997E-2</v>
          </cell>
          <cell r="E7344">
            <v>0.92200002000000003</v>
          </cell>
          <cell r="F7344" t="str">
            <v>73.1 ± 5.7</v>
          </cell>
          <cell r="G7344" t="str">
            <v>82.6 ± 5.0</v>
          </cell>
          <cell r="H7344">
            <v>6.8074787999999997E-2</v>
          </cell>
        </row>
        <row r="7345">
          <cell r="B7345" t="str">
            <v>Jph1</v>
          </cell>
          <cell r="C7345" t="str">
            <v>junctophilin-1</v>
          </cell>
          <cell r="D7345">
            <v>-6.8068990999999995E-2</v>
          </cell>
          <cell r="E7345">
            <v>0.96226507800000005</v>
          </cell>
          <cell r="F7345" t="str">
            <v>4.0 ± 0.3</v>
          </cell>
          <cell r="G7345" t="str">
            <v>4.1 ± 0.4</v>
          </cell>
          <cell r="H7345">
            <v>6.8068990999999995E-2</v>
          </cell>
        </row>
        <row r="7346">
          <cell r="B7346" t="str">
            <v>Cnih4</v>
          </cell>
          <cell r="C7346" t="str">
            <v>protein cornichon homolog 4 isoform X1</v>
          </cell>
          <cell r="D7346">
            <v>-6.8015890999999995E-2</v>
          </cell>
          <cell r="E7346">
            <v>0.93375515600000003</v>
          </cell>
          <cell r="F7346" t="str">
            <v>34.3 ± 2.3</v>
          </cell>
          <cell r="G7346" t="str">
            <v>35.4 ± 1.3</v>
          </cell>
          <cell r="H7346">
            <v>6.8015890999999995E-2</v>
          </cell>
        </row>
        <row r="7347">
          <cell r="B7347" t="str">
            <v>Lppr3</v>
          </cell>
          <cell r="C7347" t="str">
            <v>phospholipid phosphatase related 3</v>
          </cell>
          <cell r="D7347">
            <v>6.7946757999999996E-2</v>
          </cell>
          <cell r="E7347">
            <v>0.93807556700000005</v>
          </cell>
          <cell r="F7347" t="str">
            <v>22.8 ± 0.2</v>
          </cell>
          <cell r="G7347" t="str">
            <v>25.8 ± 2.4</v>
          </cell>
          <cell r="H7347">
            <v>6.7946757999999996E-2</v>
          </cell>
        </row>
        <row r="7348">
          <cell r="B7348" t="str">
            <v>Fam193a</v>
          </cell>
          <cell r="C7348" t="str">
            <v>protein FAM193A</v>
          </cell>
          <cell r="D7348">
            <v>-6.7930894000000006E-2</v>
          </cell>
          <cell r="E7348">
            <v>0.94009367300000002</v>
          </cell>
          <cell r="F7348" t="str">
            <v>24.0 ± 5.0</v>
          </cell>
          <cell r="G7348" t="str">
            <v>24.6 ± 2.0</v>
          </cell>
          <cell r="H7348">
            <v>6.7930894000000006E-2</v>
          </cell>
        </row>
        <row r="7349">
          <cell r="B7349" t="str">
            <v>Ttc7b</v>
          </cell>
          <cell r="C7349" t="str">
            <v>tetratricopeptide repeat protein 7B isoform X11</v>
          </cell>
          <cell r="D7349">
            <v>6.7928487999999995E-2</v>
          </cell>
          <cell r="E7349">
            <v>0.93956405799999998</v>
          </cell>
          <cell r="F7349" t="str">
            <v>20.7 ± 0.0</v>
          </cell>
          <cell r="G7349" t="str">
            <v>23.4 ± 2.0</v>
          </cell>
          <cell r="H7349">
            <v>6.7928487999999995E-2</v>
          </cell>
        </row>
        <row r="7350">
          <cell r="B7350" t="str">
            <v>Ctsz</v>
          </cell>
          <cell r="C7350" t="str">
            <v>cathepsin Z preproprotein</v>
          </cell>
          <cell r="D7350">
            <v>-6.7915596999999994E-2</v>
          </cell>
          <cell r="E7350">
            <v>0.94092791799999997</v>
          </cell>
          <cell r="F7350" t="str">
            <v>39.7 ± 1.3</v>
          </cell>
          <cell r="G7350" t="str">
            <v>41.0 ± 0.7</v>
          </cell>
          <cell r="H7350">
            <v>6.7915596999999994E-2</v>
          </cell>
        </row>
        <row r="7351">
          <cell r="B7351" t="str">
            <v>Nubp2</v>
          </cell>
          <cell r="C7351" t="str">
            <v>cytosolic Fe-S cluster assembly factor NUBP2</v>
          </cell>
          <cell r="D7351">
            <v>-6.7847692000000001E-2</v>
          </cell>
          <cell r="E7351">
            <v>0.95301787199999999</v>
          </cell>
          <cell r="F7351" t="str">
            <v>30.8 ± 1.0</v>
          </cell>
          <cell r="G7351" t="str">
            <v>31.8 ± 6.9</v>
          </cell>
          <cell r="H7351">
            <v>6.7847692000000001E-2</v>
          </cell>
        </row>
        <row r="7352">
          <cell r="B7352" t="str">
            <v>Pofut1</v>
          </cell>
          <cell r="C7352" t="str">
            <v>GDP-fucose protein O-fucosyltransferase 1 isoform X1</v>
          </cell>
          <cell r="D7352">
            <v>6.7845256000000007E-2</v>
          </cell>
          <cell r="E7352">
            <v>0.93227715600000005</v>
          </cell>
          <cell r="F7352" t="str">
            <v>17.3 ± 1.0</v>
          </cell>
          <cell r="G7352" t="str">
            <v>19.6 ± 0.3</v>
          </cell>
          <cell r="H7352">
            <v>6.7845256000000007E-2</v>
          </cell>
        </row>
        <row r="7353">
          <cell r="B7353" t="str">
            <v>Gemin6</v>
          </cell>
          <cell r="C7353" t="str">
            <v>gem-associated protein 6 isoform X1</v>
          </cell>
          <cell r="D7353">
            <v>6.7802290000000001E-2</v>
          </cell>
          <cell r="E7353">
            <v>0.958272126</v>
          </cell>
          <cell r="F7353" t="str">
            <v>25.0 ± 2.6</v>
          </cell>
          <cell r="G7353" t="str">
            <v>28.5 ± 1.1</v>
          </cell>
          <cell r="H7353">
            <v>6.7802290000000001E-2</v>
          </cell>
        </row>
        <row r="7354">
          <cell r="B7354" t="str">
            <v>Smg7</v>
          </cell>
          <cell r="C7354" t="str">
            <v>protein SMG7 isoform X6</v>
          </cell>
          <cell r="D7354">
            <v>6.7801541000000007E-2</v>
          </cell>
          <cell r="E7354">
            <v>0.923554243</v>
          </cell>
          <cell r="F7354" t="str">
            <v>46.5 ± 5.6</v>
          </cell>
          <cell r="G7354" t="str">
            <v>52.0 ± 1.4</v>
          </cell>
          <cell r="H7354">
            <v>6.7801541000000007E-2</v>
          </cell>
        </row>
        <row r="7355">
          <cell r="B7355" t="str">
            <v>Pdxdc1</v>
          </cell>
          <cell r="C7355" t="str">
            <v>pyridoxal-dependent decarboxylase domain-containing protein 1 isoform X4</v>
          </cell>
          <cell r="D7355">
            <v>-6.7789726999999994E-2</v>
          </cell>
          <cell r="E7355">
            <v>0.92638708199999997</v>
          </cell>
          <cell r="F7355" t="str">
            <v>67.3 ± 0.5</v>
          </cell>
          <cell r="G7355" t="str">
            <v>69.4 ± 5.0</v>
          </cell>
          <cell r="H7355">
            <v>6.7789726999999994E-2</v>
          </cell>
        </row>
        <row r="7356">
          <cell r="B7356" t="str">
            <v>Ntf5</v>
          </cell>
          <cell r="C7356" t="str">
            <v>neurotrophin-4 preproprotein</v>
          </cell>
          <cell r="D7356">
            <v>6.7781446999999995E-2</v>
          </cell>
          <cell r="E7356">
            <v>0.97360422499999999</v>
          </cell>
          <cell r="F7356" t="str">
            <v>5.0 ± 1.0</v>
          </cell>
          <cell r="G7356" t="str">
            <v>5.6 ± 1.2</v>
          </cell>
          <cell r="H7356">
            <v>6.7781446999999995E-2</v>
          </cell>
        </row>
        <row r="7357">
          <cell r="B7357" t="str">
            <v>Ndfip1</v>
          </cell>
          <cell r="C7357" t="str">
            <v>NEDD4 family-interacting protein 1</v>
          </cell>
          <cell r="D7357">
            <v>6.7727863999999999E-2</v>
          </cell>
          <cell r="E7357">
            <v>0.93606502300000005</v>
          </cell>
          <cell r="F7357" t="str">
            <v>82.5 ± 5.1</v>
          </cell>
          <cell r="G7357" t="str">
            <v>93.3 ± 6.6</v>
          </cell>
          <cell r="H7357">
            <v>6.7727863999999999E-2</v>
          </cell>
        </row>
        <row r="7358">
          <cell r="B7358" t="str">
            <v>Slc38a10</v>
          </cell>
          <cell r="C7358" t="str">
            <v>putative sodium-coupled neutral amino acid transporter 10 isoform 6</v>
          </cell>
          <cell r="D7358">
            <v>6.7711936E-2</v>
          </cell>
          <cell r="E7358">
            <v>0.92336400799999996</v>
          </cell>
          <cell r="F7358" t="str">
            <v>59.4 ± 5.6</v>
          </cell>
          <cell r="G7358" t="str">
            <v>67.0 ± 0.9</v>
          </cell>
          <cell r="H7358">
            <v>6.7711936E-2</v>
          </cell>
        </row>
        <row r="7359">
          <cell r="B7359" t="str">
            <v>Rbm43</v>
          </cell>
          <cell r="C7359" t="str">
            <v>RNA-binding protein 43</v>
          </cell>
          <cell r="D7359">
            <v>-6.7652728999999995E-2</v>
          </cell>
          <cell r="E7359">
            <v>0.95009380799999998</v>
          </cell>
          <cell r="F7359" t="str">
            <v>24.0 ± 3.0</v>
          </cell>
          <cell r="G7359" t="str">
            <v>24.9 ± 1.4</v>
          </cell>
          <cell r="H7359">
            <v>6.7652728999999995E-2</v>
          </cell>
        </row>
        <row r="7360">
          <cell r="B7360" t="str">
            <v>Inpp1</v>
          </cell>
          <cell r="C7360" t="str">
            <v>inositol polyphosphate 1-phosphatase</v>
          </cell>
          <cell r="D7360">
            <v>6.7633162999999996E-2</v>
          </cell>
          <cell r="E7360">
            <v>0.958272126</v>
          </cell>
          <cell r="F7360" t="str">
            <v>7.6 ± 1.5</v>
          </cell>
          <cell r="G7360" t="str">
            <v>8.6 ± 1.4</v>
          </cell>
          <cell r="H7360">
            <v>6.7633162999999996E-2</v>
          </cell>
        </row>
        <row r="7361">
          <cell r="B7361" t="str">
            <v>Deaf1</v>
          </cell>
          <cell r="C7361" t="str">
            <v>deformed epidermal autoregulatory factor 1 homolog isoform X11</v>
          </cell>
          <cell r="D7361">
            <v>-6.7626559000000003E-2</v>
          </cell>
          <cell r="E7361">
            <v>0.95009380799999998</v>
          </cell>
          <cell r="F7361" t="str">
            <v>21.1 ± 2.9</v>
          </cell>
          <cell r="G7361" t="str">
            <v>21.7 ± 3.4</v>
          </cell>
          <cell r="H7361">
            <v>6.7626559000000003E-2</v>
          </cell>
        </row>
        <row r="7362">
          <cell r="B7362" t="str">
            <v>Tagap1</v>
          </cell>
          <cell r="C7362" t="str">
            <v>T-cell activation GTPase-activating protein 1</v>
          </cell>
          <cell r="D7362">
            <v>-6.7605986000000007E-2</v>
          </cell>
          <cell r="E7362">
            <v>0.94084331099999996</v>
          </cell>
          <cell r="F7362" t="str">
            <v>24.8 ± 2.1</v>
          </cell>
          <cell r="G7362" t="str">
            <v>25.5 ± 1.4</v>
          </cell>
          <cell r="H7362">
            <v>6.7605986000000007E-2</v>
          </cell>
        </row>
        <row r="7363">
          <cell r="B7363" t="str">
            <v>Rabepk</v>
          </cell>
          <cell r="C7363" t="str">
            <v>rab9 effector protein with kelch motifs isoform X4</v>
          </cell>
          <cell r="D7363">
            <v>-6.7605400999999996E-2</v>
          </cell>
          <cell r="E7363">
            <v>0.955758306</v>
          </cell>
          <cell r="F7363" t="str">
            <v>22.0 ± 1.4</v>
          </cell>
          <cell r="G7363" t="str">
            <v>22.7 ± 3.8</v>
          </cell>
          <cell r="H7363">
            <v>6.7605400999999996E-2</v>
          </cell>
        </row>
        <row r="7364">
          <cell r="B7364" t="str">
            <v>9330151L19Rik</v>
          </cell>
          <cell r="C7364" t="str">
            <v>RIKEN cDNA 9330151L19 gene</v>
          </cell>
          <cell r="D7364">
            <v>6.7575469999999999E-2</v>
          </cell>
          <cell r="E7364">
            <v>0.963130967</v>
          </cell>
          <cell r="F7364" t="str">
            <v>9.4 ± 1.4</v>
          </cell>
          <cell r="G7364" t="str">
            <v>10.7 ± 0.4</v>
          </cell>
          <cell r="H7364">
            <v>6.7575469999999999E-2</v>
          </cell>
        </row>
        <row r="7365">
          <cell r="B7365" t="str">
            <v>Ppp6r1</v>
          </cell>
          <cell r="C7365" t="str">
            <v>serine/threonine-protein phosphatase 6 regulatory subunit 1 isoform X1</v>
          </cell>
          <cell r="D7365">
            <v>6.7514840000000007E-2</v>
          </cell>
          <cell r="E7365">
            <v>0.92779260100000005</v>
          </cell>
          <cell r="F7365" t="str">
            <v>50.2 ± 2.3</v>
          </cell>
          <cell r="G7365" t="str">
            <v>56.8 ± 4.6</v>
          </cell>
          <cell r="H7365">
            <v>6.7514840000000007E-2</v>
          </cell>
        </row>
        <row r="7366">
          <cell r="B7366" t="str">
            <v>Tln1</v>
          </cell>
          <cell r="C7366" t="str">
            <v>talin-1</v>
          </cell>
          <cell r="D7366">
            <v>6.7508876999999995E-2</v>
          </cell>
          <cell r="E7366">
            <v>0.92574827900000001</v>
          </cell>
          <cell r="F7366" t="str">
            <v>77.5 ± 2.6</v>
          </cell>
          <cell r="G7366" t="str">
            <v>87.8 ± 8.8</v>
          </cell>
          <cell r="H7366">
            <v>6.7508876999999995E-2</v>
          </cell>
        </row>
        <row r="7367">
          <cell r="B7367" t="str">
            <v>Wbp1</v>
          </cell>
          <cell r="C7367" t="str">
            <v>WW domain-binding protein 1 isoform 1</v>
          </cell>
          <cell r="D7367">
            <v>-6.7496984999999995E-2</v>
          </cell>
          <cell r="E7367">
            <v>0.94907666000000002</v>
          </cell>
          <cell r="F7367" t="str">
            <v>72.4 ± 7.5</v>
          </cell>
          <cell r="G7367" t="str">
            <v>74.7 ± 17.1</v>
          </cell>
          <cell r="H7367">
            <v>6.7496984999999995E-2</v>
          </cell>
        </row>
        <row r="7368">
          <cell r="B7368" t="str">
            <v>Dnal4</v>
          </cell>
          <cell r="C7368" t="str">
            <v>dynein light chain 4, axonemal isoform X1</v>
          </cell>
          <cell r="D7368">
            <v>-6.7446745000000002E-2</v>
          </cell>
          <cell r="E7368">
            <v>0.93861868100000001</v>
          </cell>
          <cell r="F7368" t="str">
            <v>64.4 ± 3.0</v>
          </cell>
          <cell r="G7368" t="str">
            <v>66.5 ± 9.0</v>
          </cell>
          <cell r="H7368">
            <v>6.7446745000000002E-2</v>
          </cell>
        </row>
        <row r="7369">
          <cell r="B7369" t="str">
            <v>Pigh</v>
          </cell>
          <cell r="C7369" t="str">
            <v>phosphatidylinositol N-acetylglucosaminyltransferase subunit H isoform X2</v>
          </cell>
          <cell r="D7369">
            <v>-6.7437964000000003E-2</v>
          </cell>
          <cell r="E7369">
            <v>0.94423939800000001</v>
          </cell>
          <cell r="F7369" t="str">
            <v>42.6 ± 5.9</v>
          </cell>
          <cell r="G7369" t="str">
            <v>44.1 ± 1.0</v>
          </cell>
          <cell r="H7369">
            <v>6.7437964000000003E-2</v>
          </cell>
        </row>
        <row r="7370">
          <cell r="B7370" t="str">
            <v>Tmco6</v>
          </cell>
          <cell r="C7370" t="str">
            <v>transmembrane and coiled-coil domain-containing protein 6</v>
          </cell>
          <cell r="D7370">
            <v>6.7330028E-2</v>
          </cell>
          <cell r="E7370">
            <v>0.95009380799999998</v>
          </cell>
          <cell r="F7370" t="str">
            <v>19.4 ± 2.2</v>
          </cell>
          <cell r="G7370" t="str">
            <v>21.9 ± 1.5</v>
          </cell>
          <cell r="H7370">
            <v>6.7330028E-2</v>
          </cell>
        </row>
        <row r="7371">
          <cell r="B7371" t="str">
            <v>E430025E21Rik</v>
          </cell>
          <cell r="C7371" t="str">
            <v>WASH complex subunit strumpellin isoform X1</v>
          </cell>
          <cell r="D7371">
            <v>6.7312490000000003E-2</v>
          </cell>
          <cell r="E7371">
            <v>0.92481035700000003</v>
          </cell>
          <cell r="F7371" t="str">
            <v>60.9 ± 5.9</v>
          </cell>
          <cell r="G7371" t="str">
            <v>68.8 ± 4.4</v>
          </cell>
          <cell r="H7371">
            <v>6.7312490000000003E-2</v>
          </cell>
        </row>
        <row r="7372">
          <cell r="B7372" t="str">
            <v>Trmt11</v>
          </cell>
          <cell r="C7372" t="str">
            <v>tRNA (guanine(10)-N2)-methyltransferase homolog isoform X3</v>
          </cell>
          <cell r="D7372">
            <v>-6.7294351000000002E-2</v>
          </cell>
          <cell r="E7372">
            <v>0.95446376899999996</v>
          </cell>
          <cell r="F7372" t="str">
            <v>17.5 ± 1.8</v>
          </cell>
          <cell r="G7372" t="str">
            <v>18.1 ± 2.1</v>
          </cell>
          <cell r="H7372">
            <v>6.7294351000000002E-2</v>
          </cell>
        </row>
        <row r="7373">
          <cell r="B7373" t="str">
            <v>Ndufs2</v>
          </cell>
          <cell r="C7373" t="str">
            <v>NADH dehydrogenase [ubiquinone] iron-sulfur protein 2, mitochondrial precursor</v>
          </cell>
          <cell r="D7373">
            <v>6.7291483999999999E-2</v>
          </cell>
          <cell r="E7373">
            <v>0.92807045899999996</v>
          </cell>
          <cell r="F7373" t="str">
            <v>185.4 ± 13.1</v>
          </cell>
          <cell r="G7373" t="str">
            <v>210.0 ± 22.3</v>
          </cell>
          <cell r="H7373">
            <v>6.7291483999999999E-2</v>
          </cell>
        </row>
        <row r="7374">
          <cell r="B7374" t="str">
            <v>Slc30a6</v>
          </cell>
          <cell r="C7374" t="str">
            <v>zinc transporter 6 isoform X1</v>
          </cell>
          <cell r="D7374">
            <v>6.7266265000000006E-2</v>
          </cell>
          <cell r="E7374">
            <v>0.950884163</v>
          </cell>
          <cell r="F7374" t="str">
            <v>16.9 ± 2.7</v>
          </cell>
          <cell r="G7374" t="str">
            <v>19.1 ± 1.1</v>
          </cell>
          <cell r="H7374">
            <v>6.7266265000000006E-2</v>
          </cell>
        </row>
        <row r="7375">
          <cell r="B7375" t="str">
            <v>Etohd2</v>
          </cell>
          <cell r="C7375" t="str">
            <v>ethanol decreased 2</v>
          </cell>
          <cell r="D7375">
            <v>-6.7266082000000005E-2</v>
          </cell>
          <cell r="E7375">
            <v>0.95194408500000005</v>
          </cell>
          <cell r="F7375" t="str">
            <v>10.9 ± 1.6</v>
          </cell>
          <cell r="G7375" t="str">
            <v>11.2 ± 0.4</v>
          </cell>
          <cell r="H7375">
            <v>6.7266082000000005E-2</v>
          </cell>
        </row>
        <row r="7376">
          <cell r="B7376" t="str">
            <v>Rtfdc1</v>
          </cell>
          <cell r="C7376" t="str">
            <v>protein RTF2 homolog</v>
          </cell>
          <cell r="D7376">
            <v>-6.7218744999999996E-2</v>
          </cell>
          <cell r="E7376">
            <v>0.92721772199999997</v>
          </cell>
          <cell r="F7376" t="str">
            <v>79.3 ± 1.9</v>
          </cell>
          <cell r="G7376" t="str">
            <v>81.8 ± 3.9</v>
          </cell>
          <cell r="H7376">
            <v>6.7218744999999996E-2</v>
          </cell>
        </row>
        <row r="7377">
          <cell r="B7377" t="str">
            <v>Dhrs11</v>
          </cell>
          <cell r="C7377" t="str">
            <v>dehydrogenase/reductase SDR family member 11 precursor</v>
          </cell>
          <cell r="D7377">
            <v>-6.7186285999999998E-2</v>
          </cell>
          <cell r="E7377">
            <v>0.96482027100000001</v>
          </cell>
          <cell r="F7377" t="str">
            <v>13.3 ± 1.7</v>
          </cell>
          <cell r="G7377" t="str">
            <v>13.6 ± 0.9</v>
          </cell>
          <cell r="H7377">
            <v>6.7186285999999998E-2</v>
          </cell>
        </row>
        <row r="7378">
          <cell r="B7378" t="str">
            <v>Wdr81</v>
          </cell>
          <cell r="C7378" t="str">
            <v>WD repeat-containing protein 81 isoform X4</v>
          </cell>
          <cell r="D7378">
            <v>-6.7181503000000004E-2</v>
          </cell>
          <cell r="E7378">
            <v>0.94449554000000002</v>
          </cell>
          <cell r="F7378" t="str">
            <v>10.6 ± 1.6</v>
          </cell>
          <cell r="G7378" t="str">
            <v>10.8 ± 1.5</v>
          </cell>
          <cell r="H7378">
            <v>6.7181503000000004E-2</v>
          </cell>
        </row>
        <row r="7379">
          <cell r="B7379" t="str">
            <v>Nelfb</v>
          </cell>
          <cell r="C7379" t="str">
            <v>negative elongation factor B isoform 1</v>
          </cell>
          <cell r="D7379">
            <v>-6.7170257999999997E-2</v>
          </cell>
          <cell r="E7379">
            <v>0.92723050600000001</v>
          </cell>
          <cell r="F7379" t="str">
            <v>59.5 ± 4.9</v>
          </cell>
          <cell r="G7379" t="str">
            <v>61.3 ± 4.8</v>
          </cell>
          <cell r="H7379">
            <v>6.7170257999999997E-2</v>
          </cell>
        </row>
        <row r="7380">
          <cell r="B7380" t="str">
            <v>Prdm2</v>
          </cell>
          <cell r="C7380" t="str">
            <v>PR domain zinc finger protein 2 isoform a</v>
          </cell>
          <cell r="D7380">
            <v>-6.7165908999999996E-2</v>
          </cell>
          <cell r="E7380">
            <v>0.94651355800000003</v>
          </cell>
          <cell r="F7380" t="str">
            <v>9.0 ± 1.6</v>
          </cell>
          <cell r="G7380" t="str">
            <v>9.2 ± 0.7</v>
          </cell>
          <cell r="H7380">
            <v>6.7165908999999996E-2</v>
          </cell>
        </row>
        <row r="7381">
          <cell r="B7381" t="str">
            <v>Sf3b5</v>
          </cell>
          <cell r="C7381" t="str">
            <v>splicing factor 3B subunit 5</v>
          </cell>
          <cell r="D7381">
            <v>-6.7149816000000001E-2</v>
          </cell>
          <cell r="E7381">
            <v>0.94907666000000002</v>
          </cell>
          <cell r="F7381" t="str">
            <v>27.2 ± 4.4</v>
          </cell>
          <cell r="G7381" t="str">
            <v>28.3 ± 2.3</v>
          </cell>
          <cell r="H7381">
            <v>6.7149816000000001E-2</v>
          </cell>
        </row>
        <row r="7382">
          <cell r="B7382" t="str">
            <v>Dvl2</v>
          </cell>
          <cell r="C7382" t="str">
            <v>segment polarity protein dishevelled homolog DVL-2</v>
          </cell>
          <cell r="D7382">
            <v>-6.713645E-2</v>
          </cell>
          <cell r="E7382">
            <v>0.93515596199999995</v>
          </cell>
          <cell r="F7382" t="str">
            <v>27.8 ± 1.3</v>
          </cell>
          <cell r="G7382" t="str">
            <v>28.7 ± 0.2</v>
          </cell>
          <cell r="H7382">
            <v>6.713645E-2</v>
          </cell>
        </row>
        <row r="7383">
          <cell r="B7383" t="str">
            <v>Fbxo33</v>
          </cell>
          <cell r="C7383" t="str">
            <v>F-box only protein 33 isoform X1</v>
          </cell>
          <cell r="D7383">
            <v>6.7123249999999995E-2</v>
          </cell>
          <cell r="E7383">
            <v>0.94670076800000003</v>
          </cell>
          <cell r="F7383" t="str">
            <v>14.6 ± 1.0</v>
          </cell>
          <cell r="G7383" t="str">
            <v>16.5 ± 1.9</v>
          </cell>
          <cell r="H7383">
            <v>6.7123249999999995E-2</v>
          </cell>
        </row>
        <row r="7384">
          <cell r="B7384" t="str">
            <v>Inadl</v>
          </cell>
          <cell r="C7384" t="str">
            <v>inaD-like protein isoform X6</v>
          </cell>
          <cell r="D7384">
            <v>-6.7094516000000007E-2</v>
          </cell>
          <cell r="E7384">
            <v>0.92331824600000001</v>
          </cell>
          <cell r="F7384" t="str">
            <v>44.1 ± 2.9</v>
          </cell>
          <cell r="G7384" t="str">
            <v>45.5 ± 3.3</v>
          </cell>
          <cell r="H7384">
            <v>6.7094516000000007E-2</v>
          </cell>
        </row>
        <row r="7385">
          <cell r="B7385" t="str">
            <v>Krit1</v>
          </cell>
          <cell r="C7385" t="str">
            <v>krev interaction trapped protein 1 isoform 1</v>
          </cell>
          <cell r="D7385">
            <v>6.7090202000000002E-2</v>
          </cell>
          <cell r="E7385">
            <v>0.93807556700000005</v>
          </cell>
          <cell r="F7385" t="str">
            <v>41.0 ± 7.8</v>
          </cell>
          <cell r="G7385" t="str">
            <v>46.2 ± 2.8</v>
          </cell>
          <cell r="H7385">
            <v>6.7090202000000002E-2</v>
          </cell>
        </row>
        <row r="7386">
          <cell r="B7386" t="str">
            <v>Dnajb4</v>
          </cell>
          <cell r="C7386" t="str">
            <v>dnaJ homolog subfamily B member 4 isoform X2</v>
          </cell>
          <cell r="D7386">
            <v>-6.7078258000000002E-2</v>
          </cell>
          <cell r="E7386">
            <v>0.93808292699999996</v>
          </cell>
          <cell r="F7386" t="str">
            <v>29.0 ± 2.6</v>
          </cell>
          <cell r="G7386" t="str">
            <v>29.9 ± 2.4</v>
          </cell>
          <cell r="H7386">
            <v>6.7078258000000002E-2</v>
          </cell>
        </row>
        <row r="7387">
          <cell r="B7387" t="str">
            <v>Chfr</v>
          </cell>
          <cell r="C7387" t="str">
            <v>E3 ubiquitin-protein ligase CHFR isoform X2</v>
          </cell>
          <cell r="D7387">
            <v>6.7062430000000006E-2</v>
          </cell>
          <cell r="E7387">
            <v>0.93807556700000005</v>
          </cell>
          <cell r="F7387" t="str">
            <v>40.3 ± 8.0</v>
          </cell>
          <cell r="G7387" t="str">
            <v>45.3 ± 3.2</v>
          </cell>
          <cell r="H7387">
            <v>6.7062430000000006E-2</v>
          </cell>
        </row>
        <row r="7388">
          <cell r="B7388" t="str">
            <v>Ogdh</v>
          </cell>
          <cell r="C7388" t="str">
            <v>2-oxoglutarate dehydrogenase, mitochondrial isoform X1</v>
          </cell>
          <cell r="D7388">
            <v>6.7045918999999995E-2</v>
          </cell>
          <cell r="E7388">
            <v>0.93893972000000003</v>
          </cell>
          <cell r="F7388" t="str">
            <v>53.8 ± 9.6</v>
          </cell>
          <cell r="G7388" t="str">
            <v>60.6 ± 8.5</v>
          </cell>
          <cell r="H7388">
            <v>6.7045918999999995E-2</v>
          </cell>
        </row>
        <row r="7389">
          <cell r="B7389" t="str">
            <v>Cox14</v>
          </cell>
          <cell r="C7389" t="str">
            <v>cytochrome c oxidase assembly protein COX14</v>
          </cell>
          <cell r="D7389">
            <v>-6.6998511999999996E-2</v>
          </cell>
          <cell r="E7389">
            <v>0.94651355800000003</v>
          </cell>
          <cell r="F7389" t="str">
            <v>93.3 ± 6.5</v>
          </cell>
          <cell r="G7389" t="str">
            <v>96.6 ± 13.2</v>
          </cell>
          <cell r="H7389">
            <v>6.6998511999999996E-2</v>
          </cell>
        </row>
        <row r="7390">
          <cell r="B7390" t="str">
            <v>Ctnnal1</v>
          </cell>
          <cell r="C7390" t="str">
            <v>alpha-catulin</v>
          </cell>
          <cell r="D7390">
            <v>-6.6986476000000003E-2</v>
          </cell>
          <cell r="E7390">
            <v>0.94092791799999997</v>
          </cell>
          <cell r="F7390" t="str">
            <v>60.6 ± 7.0</v>
          </cell>
          <cell r="G7390" t="str">
            <v>62.8 ± 4.4</v>
          </cell>
          <cell r="H7390">
            <v>6.6986476000000003E-2</v>
          </cell>
        </row>
        <row r="7391">
          <cell r="B7391" t="str">
            <v>Akt2</v>
          </cell>
          <cell r="C7391" t="str">
            <v>RAC-beta serine/threonine-protein kinase</v>
          </cell>
          <cell r="D7391">
            <v>6.6978071E-2</v>
          </cell>
          <cell r="E7391">
            <v>0.93333730500000001</v>
          </cell>
          <cell r="F7391" t="str">
            <v>40.2 ± 4.4</v>
          </cell>
          <cell r="G7391" t="str">
            <v>45.4 ± 3.6</v>
          </cell>
          <cell r="H7391">
            <v>6.6978071E-2</v>
          </cell>
        </row>
        <row r="7392">
          <cell r="B7392" t="str">
            <v>Crebrf</v>
          </cell>
          <cell r="C7392" t="str">
            <v>CREB3 regulatory factor isoform X2</v>
          </cell>
          <cell r="D7392">
            <v>-6.6969898E-2</v>
          </cell>
          <cell r="E7392">
            <v>0.93807556700000005</v>
          </cell>
          <cell r="F7392" t="str">
            <v>30.0 ± 2.3</v>
          </cell>
          <cell r="G7392" t="str">
            <v>31.0 ± 3.2</v>
          </cell>
          <cell r="H7392">
            <v>6.6969898E-2</v>
          </cell>
        </row>
        <row r="7393">
          <cell r="B7393" t="str">
            <v>Plekhg3</v>
          </cell>
          <cell r="C7393" t="str">
            <v>pleckstrin homology domain-containing family G member 3 isoform X10</v>
          </cell>
          <cell r="D7393">
            <v>-6.6964656999999997E-2</v>
          </cell>
          <cell r="E7393">
            <v>0.92362282900000003</v>
          </cell>
          <cell r="F7393" t="str">
            <v>134.2 ± 3.8</v>
          </cell>
          <cell r="G7393" t="str">
            <v>138.6 ± 7.5</v>
          </cell>
          <cell r="H7393">
            <v>6.6964656999999997E-2</v>
          </cell>
        </row>
        <row r="7394">
          <cell r="B7394" t="str">
            <v>Srpr</v>
          </cell>
          <cell r="C7394" t="str">
            <v>signal recognition particle receptor subunit alpha</v>
          </cell>
          <cell r="D7394">
            <v>-6.6942541999999994E-2</v>
          </cell>
          <cell r="E7394">
            <v>0.92779260100000005</v>
          </cell>
          <cell r="F7394" t="str">
            <v>71.8 ± 1.6</v>
          </cell>
          <cell r="G7394" t="str">
            <v>74.2 ± 2.9</v>
          </cell>
          <cell r="H7394">
            <v>6.6942541999999994E-2</v>
          </cell>
        </row>
        <row r="7395">
          <cell r="B7395" t="str">
            <v>Arrdc2</v>
          </cell>
          <cell r="C7395" t="str">
            <v>arrestin domain-containing protein 2</v>
          </cell>
          <cell r="D7395">
            <v>6.6908228E-2</v>
          </cell>
          <cell r="E7395">
            <v>0.95989768600000003</v>
          </cell>
          <cell r="F7395" t="str">
            <v>19.5 ± 3.3</v>
          </cell>
          <cell r="G7395" t="str">
            <v>22.2 ± 3.5</v>
          </cell>
          <cell r="H7395">
            <v>6.6908228E-2</v>
          </cell>
        </row>
        <row r="7396">
          <cell r="B7396" t="str">
            <v>Dhrs13</v>
          </cell>
          <cell r="C7396" t="str">
            <v>dehydrogenase/reductase SDR family member 13 precursor</v>
          </cell>
          <cell r="D7396">
            <v>-6.6852987000000003E-2</v>
          </cell>
          <cell r="E7396">
            <v>0.94512204600000005</v>
          </cell>
          <cell r="F7396" t="str">
            <v>30.6 ± 3.8</v>
          </cell>
          <cell r="G7396" t="str">
            <v>31.4 ± 1.3</v>
          </cell>
          <cell r="H7396">
            <v>6.6852987000000003E-2</v>
          </cell>
        </row>
        <row r="7397">
          <cell r="B7397" t="str">
            <v>Rhot1</v>
          </cell>
          <cell r="C7397" t="str">
            <v>mitochondrial Rho GTPase 1 isoform X3</v>
          </cell>
          <cell r="D7397">
            <v>6.6801297999999995E-2</v>
          </cell>
          <cell r="E7397">
            <v>0.93227715600000005</v>
          </cell>
          <cell r="F7397" t="str">
            <v>40.7 ± 1.7</v>
          </cell>
          <cell r="G7397" t="str">
            <v>46.3 ± 3.2</v>
          </cell>
          <cell r="H7397">
            <v>6.6801297999999995E-2</v>
          </cell>
        </row>
        <row r="7398">
          <cell r="B7398" t="str">
            <v>Paip2b</v>
          </cell>
          <cell r="C7398" t="str">
            <v>polyadenylate-binding protein-interacting protein 2B</v>
          </cell>
          <cell r="D7398">
            <v>-6.6776961999999995E-2</v>
          </cell>
          <cell r="E7398">
            <v>0.93807556700000005</v>
          </cell>
          <cell r="F7398" t="str">
            <v>40.2 ± 2.5</v>
          </cell>
          <cell r="G7398" t="str">
            <v>41.4 ± 5.7</v>
          </cell>
          <cell r="H7398">
            <v>6.6776961999999995E-2</v>
          </cell>
        </row>
        <row r="7399">
          <cell r="B7399" t="str">
            <v>Arhgap33</v>
          </cell>
          <cell r="C7399" t="str">
            <v>rho GTPase-activating protein 33 isoform X3</v>
          </cell>
          <cell r="D7399">
            <v>-6.6768506000000005E-2</v>
          </cell>
          <cell r="E7399">
            <v>0.97561383999999995</v>
          </cell>
          <cell r="F7399" t="str">
            <v>1.8 ± 0.4</v>
          </cell>
          <cell r="G7399" t="str">
            <v>1.9 ± 0.2</v>
          </cell>
          <cell r="H7399">
            <v>6.6768506000000005E-2</v>
          </cell>
        </row>
        <row r="7400">
          <cell r="B7400" t="str">
            <v>Smdt1</v>
          </cell>
          <cell r="C7400" t="str">
            <v>essential MCU regulator, mitochondrial precursor</v>
          </cell>
          <cell r="D7400">
            <v>-6.6754506000000005E-2</v>
          </cell>
          <cell r="E7400">
            <v>0.93460753299999999</v>
          </cell>
          <cell r="F7400" t="str">
            <v>168.0 ± 10.7</v>
          </cell>
          <cell r="G7400" t="str">
            <v>173.2 ± 12.2</v>
          </cell>
          <cell r="H7400">
            <v>6.6754506000000005E-2</v>
          </cell>
        </row>
        <row r="7401">
          <cell r="B7401" t="str">
            <v>Kif5b</v>
          </cell>
          <cell r="C7401" t="str">
            <v>kinesin-1 heavy chain</v>
          </cell>
          <cell r="D7401">
            <v>6.6633537000000007E-2</v>
          </cell>
          <cell r="E7401">
            <v>0.92331824600000001</v>
          </cell>
          <cell r="F7401" t="str">
            <v>69.1 ± 7.4</v>
          </cell>
          <cell r="G7401" t="str">
            <v>78.0 ± 0.4</v>
          </cell>
          <cell r="H7401">
            <v>6.6633537000000007E-2</v>
          </cell>
        </row>
        <row r="7402">
          <cell r="B7402" t="str">
            <v>Slc9a3r2</v>
          </cell>
          <cell r="C7402" t="str">
            <v>Na(+)/H(+) exchange regulatory cofactor NHE-RF2 isoform X1</v>
          </cell>
          <cell r="D7402">
            <v>6.6588510000000004E-2</v>
          </cell>
          <cell r="E7402">
            <v>0.95009380799999998</v>
          </cell>
          <cell r="F7402" t="str">
            <v>26.9 ± 6.7</v>
          </cell>
          <cell r="G7402" t="str">
            <v>30.2 ± 2.2</v>
          </cell>
          <cell r="H7402">
            <v>6.6588510000000004E-2</v>
          </cell>
        </row>
        <row r="7403">
          <cell r="B7403" t="str">
            <v>Osbp</v>
          </cell>
          <cell r="C7403" t="str">
            <v>oxysterol-binding protein 1 isoform X1</v>
          </cell>
          <cell r="D7403">
            <v>6.6576667000000006E-2</v>
          </cell>
          <cell r="E7403">
            <v>0.93807556700000005</v>
          </cell>
          <cell r="F7403" t="str">
            <v>41.4 ± 4.8</v>
          </cell>
          <cell r="G7403" t="str">
            <v>46.7 ± 6.9</v>
          </cell>
          <cell r="H7403">
            <v>6.6576667000000006E-2</v>
          </cell>
        </row>
        <row r="7404">
          <cell r="B7404" t="str">
            <v>Yipf5</v>
          </cell>
          <cell r="C7404" t="str">
            <v>protein YIPF5</v>
          </cell>
          <cell r="D7404">
            <v>6.6552713999999999E-2</v>
          </cell>
          <cell r="E7404">
            <v>0.950884163</v>
          </cell>
          <cell r="F7404" t="str">
            <v>13.4 ± 1.3</v>
          </cell>
          <cell r="G7404" t="str">
            <v>15.2 ± 0.3</v>
          </cell>
          <cell r="H7404">
            <v>6.6552713999999999E-2</v>
          </cell>
        </row>
        <row r="7405">
          <cell r="B7405" t="str">
            <v>Oasl2</v>
          </cell>
          <cell r="C7405" t="str">
            <v>2'-5'-oligoadenylate synthase-like protein 2 isoform X2</v>
          </cell>
          <cell r="D7405">
            <v>-6.65356E-2</v>
          </cell>
          <cell r="E7405">
            <v>0.96930493299999998</v>
          </cell>
          <cell r="F7405" t="str">
            <v>4.3 ± 0.6</v>
          </cell>
          <cell r="G7405" t="str">
            <v>4.4 ± 0.3</v>
          </cell>
          <cell r="H7405">
            <v>6.65356E-2</v>
          </cell>
        </row>
        <row r="7406">
          <cell r="B7406" t="str">
            <v>Ddx10</v>
          </cell>
          <cell r="C7406" t="str">
            <v>probable ATP-dependent RNA helicase DDX10 isoform X1</v>
          </cell>
          <cell r="D7406">
            <v>6.6527958999999998E-2</v>
          </cell>
          <cell r="E7406">
            <v>0.94092791799999997</v>
          </cell>
          <cell r="F7406" t="str">
            <v>25.0 ± 0.5</v>
          </cell>
          <cell r="G7406" t="str">
            <v>28.3 ± 2.9</v>
          </cell>
          <cell r="H7406">
            <v>6.6527958999999998E-2</v>
          </cell>
        </row>
        <row r="7407">
          <cell r="B7407" t="str">
            <v>Uqcrh</v>
          </cell>
          <cell r="C7407" t="str">
            <v>cytochrome b-c1 complex subunit 6, mitochondrial</v>
          </cell>
          <cell r="D7407">
            <v>-6.6509950999999998E-2</v>
          </cell>
          <cell r="E7407">
            <v>0.93807556700000005</v>
          </cell>
          <cell r="F7407" t="str">
            <v>247.1 ± 17.7</v>
          </cell>
          <cell r="G7407" t="str">
            <v>255.9 ± 10.9</v>
          </cell>
          <cell r="H7407">
            <v>6.6509950999999998E-2</v>
          </cell>
        </row>
        <row r="7408">
          <cell r="B7408" t="str">
            <v>Fkbp1a</v>
          </cell>
          <cell r="C7408" t="str">
            <v>peptidyl-prolyl cis-trans isomerase FKBP1A isoform 3</v>
          </cell>
          <cell r="D7408">
            <v>6.6509675000000004E-2</v>
          </cell>
          <cell r="E7408">
            <v>0.94634702900000001</v>
          </cell>
          <cell r="F7408" t="str">
            <v>41.8 ± 7.9</v>
          </cell>
          <cell r="G7408" t="str">
            <v>47.1 ± 5.6</v>
          </cell>
          <cell r="H7408">
            <v>6.6509675000000004E-2</v>
          </cell>
        </row>
        <row r="7409">
          <cell r="B7409" t="str">
            <v>Mvd</v>
          </cell>
          <cell r="C7409" t="str">
            <v>diphosphomevalonate decarboxylase</v>
          </cell>
          <cell r="D7409">
            <v>-6.6470765000000001E-2</v>
          </cell>
          <cell r="E7409">
            <v>0.94887243300000002</v>
          </cell>
          <cell r="F7409" t="str">
            <v>31.9 ± 6.0</v>
          </cell>
          <cell r="G7409" t="str">
            <v>32.8 ± 3.0</v>
          </cell>
          <cell r="H7409">
            <v>6.6470765000000001E-2</v>
          </cell>
        </row>
        <row r="7410">
          <cell r="B7410" t="str">
            <v>Ssfa2</v>
          </cell>
          <cell r="C7410" t="str">
            <v>sperm-specific antigen 2 homolog isoform X1</v>
          </cell>
          <cell r="D7410">
            <v>-6.6467601000000001E-2</v>
          </cell>
          <cell r="E7410">
            <v>0.95467989399999997</v>
          </cell>
          <cell r="F7410" t="str">
            <v>9.2 ± 1.7</v>
          </cell>
          <cell r="G7410" t="str">
            <v>9.4 ± 1.6</v>
          </cell>
          <cell r="H7410">
            <v>6.6467601000000001E-2</v>
          </cell>
        </row>
        <row r="7411">
          <cell r="B7411" t="str">
            <v>Atrn</v>
          </cell>
          <cell r="C7411" t="str">
            <v>attractin preproprotein</v>
          </cell>
          <cell r="D7411">
            <v>-6.6427832000000006E-2</v>
          </cell>
          <cell r="E7411">
            <v>0.93078846100000001</v>
          </cell>
          <cell r="F7411" t="str">
            <v>24.9 ± 4.0</v>
          </cell>
          <cell r="G7411" t="str">
            <v>25.6 ± 1.2</v>
          </cell>
          <cell r="H7411">
            <v>6.6427832000000006E-2</v>
          </cell>
        </row>
        <row r="7412">
          <cell r="B7412" t="str">
            <v>Ttc17</v>
          </cell>
          <cell r="C7412" t="str">
            <v>tetratricopeptide repeat protein 17</v>
          </cell>
          <cell r="D7412">
            <v>-6.6425746999999993E-2</v>
          </cell>
          <cell r="E7412">
            <v>0.93859996099999998</v>
          </cell>
          <cell r="F7412" t="str">
            <v>16.5 ± 0.9</v>
          </cell>
          <cell r="G7412" t="str">
            <v>16.9 ± 0.5</v>
          </cell>
          <cell r="H7412">
            <v>6.6425746999999993E-2</v>
          </cell>
        </row>
        <row r="7413">
          <cell r="B7413" t="str">
            <v>Cbx3</v>
          </cell>
          <cell r="C7413" t="str">
            <v>chromobox protein homolog 3 isoform X2</v>
          </cell>
          <cell r="D7413">
            <v>-6.6387865000000004E-2</v>
          </cell>
          <cell r="E7413">
            <v>0.95247509600000002</v>
          </cell>
          <cell r="F7413" t="str">
            <v>42.8 ± 1.2</v>
          </cell>
          <cell r="G7413" t="str">
            <v>44.1 ± 10.5</v>
          </cell>
          <cell r="H7413">
            <v>6.6387865000000004E-2</v>
          </cell>
        </row>
        <row r="7414">
          <cell r="B7414" t="str">
            <v>Caskin2</v>
          </cell>
          <cell r="C7414" t="str">
            <v>caskin-2 isoform X3</v>
          </cell>
          <cell r="D7414">
            <v>6.6383832000000004E-2</v>
          </cell>
          <cell r="E7414">
            <v>0.93593586299999998</v>
          </cell>
          <cell r="F7414" t="str">
            <v>25.5 ± 3.7</v>
          </cell>
          <cell r="G7414" t="str">
            <v>28.7 ± 1.5</v>
          </cell>
          <cell r="H7414">
            <v>6.6383832000000004E-2</v>
          </cell>
        </row>
        <row r="7415">
          <cell r="B7415" t="str">
            <v>Ovca2</v>
          </cell>
          <cell r="C7415" t="str">
            <v>esterase OVCA2</v>
          </cell>
          <cell r="D7415">
            <v>6.6315106999999998E-2</v>
          </cell>
          <cell r="E7415">
            <v>0.94009367300000002</v>
          </cell>
          <cell r="F7415" t="str">
            <v>25.5 ± 1.1</v>
          </cell>
          <cell r="G7415" t="str">
            <v>28.9 ± 0.6</v>
          </cell>
          <cell r="H7415">
            <v>6.6315106999999998E-2</v>
          </cell>
        </row>
        <row r="7416">
          <cell r="B7416" t="str">
            <v>Zfp687</v>
          </cell>
          <cell r="C7416" t="str">
            <v>zinc finger protein 687 isoform X1</v>
          </cell>
          <cell r="D7416">
            <v>-6.6251751999999997E-2</v>
          </cell>
          <cell r="E7416">
            <v>0.92610531200000001</v>
          </cell>
          <cell r="F7416" t="str">
            <v>43.0 ± 4.2</v>
          </cell>
          <cell r="G7416" t="str">
            <v>44.2 ± 2.6</v>
          </cell>
          <cell r="H7416">
            <v>6.6251751999999997E-2</v>
          </cell>
        </row>
        <row r="7417">
          <cell r="B7417" t="str">
            <v>Psmc5</v>
          </cell>
          <cell r="C7417" t="str">
            <v>26S protease regulatory subunit 8</v>
          </cell>
          <cell r="D7417">
            <v>6.6249916000000006E-2</v>
          </cell>
          <cell r="E7417">
            <v>0.94907666000000002</v>
          </cell>
          <cell r="F7417" t="str">
            <v>96.5 ± 16.0</v>
          </cell>
          <cell r="G7417" t="str">
            <v>110.0 ± 7.7</v>
          </cell>
          <cell r="H7417">
            <v>6.6249916000000006E-2</v>
          </cell>
        </row>
        <row r="7418">
          <cell r="B7418" t="str">
            <v>Rplp0</v>
          </cell>
          <cell r="C7418" t="str">
            <v>60S acidic ribosomal protein P0</v>
          </cell>
          <cell r="D7418">
            <v>-6.6220478999999999E-2</v>
          </cell>
          <cell r="E7418">
            <v>0.93460753299999999</v>
          </cell>
          <cell r="F7418" t="str">
            <v>1402.6 ± 186.1</v>
          </cell>
          <cell r="G7418" t="str">
            <v>1443.6 ± 199.4</v>
          </cell>
          <cell r="H7418">
            <v>6.6220478999999999E-2</v>
          </cell>
        </row>
        <row r="7419">
          <cell r="B7419" t="str">
            <v>Snrpn</v>
          </cell>
          <cell r="C7419" t="str">
            <v>small nuclear ribonucleoprotein-associated protein N</v>
          </cell>
          <cell r="D7419">
            <v>-6.6202797999999993E-2</v>
          </cell>
          <cell r="E7419">
            <v>0.96854346000000002</v>
          </cell>
          <cell r="F7419" t="str">
            <v>7.9 ± 0.6</v>
          </cell>
          <cell r="G7419" t="str">
            <v>8.2 ± 1.3</v>
          </cell>
          <cell r="H7419">
            <v>6.6202797999999993E-2</v>
          </cell>
        </row>
        <row r="7420">
          <cell r="B7420" t="str">
            <v>Txndc15</v>
          </cell>
          <cell r="C7420" t="str">
            <v>thioredoxin domain-containing protein 15 precursor</v>
          </cell>
          <cell r="D7420">
            <v>6.6127645999999998E-2</v>
          </cell>
          <cell r="E7420">
            <v>0.94423939800000001</v>
          </cell>
          <cell r="F7420" t="str">
            <v>37.2 ± 0.3</v>
          </cell>
          <cell r="G7420" t="str">
            <v>42.1 ± 2.9</v>
          </cell>
          <cell r="H7420">
            <v>6.6127645999999998E-2</v>
          </cell>
        </row>
        <row r="7421">
          <cell r="B7421" t="str">
            <v>Lrrc8e</v>
          </cell>
          <cell r="C7421" t="str">
            <v>volume-regulated anion channel subunit LRRC8E isoform X1</v>
          </cell>
          <cell r="D7421">
            <v>6.6073145E-2</v>
          </cell>
          <cell r="E7421">
            <v>0.95446376899999996</v>
          </cell>
          <cell r="F7421" t="str">
            <v>15.8 ± 4.0</v>
          </cell>
          <cell r="G7421" t="str">
            <v>17.8 ± 1.9</v>
          </cell>
          <cell r="H7421">
            <v>6.6073145E-2</v>
          </cell>
        </row>
        <row r="7422">
          <cell r="B7422" t="str">
            <v>Asap2</v>
          </cell>
          <cell r="C7422" t="str">
            <v>arf-GAP with SH3 domain, ANK repeat and PH domain-containing protein 2 isoform c</v>
          </cell>
          <cell r="D7422">
            <v>6.6055342000000003E-2</v>
          </cell>
          <cell r="E7422">
            <v>0.93777644400000004</v>
          </cell>
          <cell r="F7422" t="str">
            <v>14.9 ± 1.4</v>
          </cell>
          <cell r="G7422" t="str">
            <v>16.8 ± 0.8</v>
          </cell>
          <cell r="H7422">
            <v>6.6055342000000003E-2</v>
          </cell>
        </row>
        <row r="7423">
          <cell r="B7423" t="str">
            <v>Pcf11</v>
          </cell>
          <cell r="C7423" t="str">
            <v>pre-mRNA cleavage complex 2 protein Pcf11 isoform X1</v>
          </cell>
          <cell r="D7423">
            <v>6.6043498000000006E-2</v>
          </cell>
          <cell r="E7423">
            <v>0.94009367300000002</v>
          </cell>
          <cell r="F7423" t="str">
            <v>36.0 ± 1.2</v>
          </cell>
          <cell r="G7423" t="str">
            <v>40.7 ± 6.3</v>
          </cell>
          <cell r="H7423">
            <v>6.6043498000000006E-2</v>
          </cell>
        </row>
        <row r="7424">
          <cell r="B7424" t="str">
            <v>Chd1</v>
          </cell>
          <cell r="C7424" t="str">
            <v>chromodomain-helicase-DNA-binding protein 1</v>
          </cell>
          <cell r="D7424">
            <v>6.5952596000000002E-2</v>
          </cell>
          <cell r="E7424">
            <v>0.92567849599999996</v>
          </cell>
          <cell r="F7424" t="str">
            <v>28.1 ± 2.7</v>
          </cell>
          <cell r="G7424" t="str">
            <v>31.7 ± 0.4</v>
          </cell>
          <cell r="H7424">
            <v>6.5952596000000002E-2</v>
          </cell>
        </row>
        <row r="7425">
          <cell r="B7425" t="str">
            <v>Smcr8</v>
          </cell>
          <cell r="C7425" t="str">
            <v>Smith-Magenis syndrome chromosomal region candidate gene 8 protein homolog isoform 2</v>
          </cell>
          <cell r="D7425">
            <v>-6.5883986000000005E-2</v>
          </cell>
          <cell r="E7425">
            <v>0.93460753299999999</v>
          </cell>
          <cell r="F7425" t="str">
            <v>22.6 ± 3.0</v>
          </cell>
          <cell r="G7425" t="str">
            <v>23.3 ± 2.0</v>
          </cell>
          <cell r="H7425">
            <v>6.5883986000000005E-2</v>
          </cell>
        </row>
        <row r="7426">
          <cell r="B7426" t="str">
            <v>Zfp954</v>
          </cell>
          <cell r="C7426" t="str">
            <v>uncharacterized protein LOC232853</v>
          </cell>
          <cell r="D7426">
            <v>-6.5840039000000003E-2</v>
          </cell>
          <cell r="E7426">
            <v>0.95986959000000005</v>
          </cell>
          <cell r="F7426" t="str">
            <v>12.1 ± 0.3</v>
          </cell>
          <cell r="G7426" t="str">
            <v>12.5 ± 0.9</v>
          </cell>
          <cell r="H7426">
            <v>6.5840039000000003E-2</v>
          </cell>
        </row>
        <row r="7427">
          <cell r="B7427" t="str">
            <v>Ergic3</v>
          </cell>
          <cell r="C7427" t="str">
            <v>endoplasmic reticulum-Golgi intermediate compartment protein 3 isoform X1</v>
          </cell>
          <cell r="D7427">
            <v>6.5791709000000004E-2</v>
          </cell>
          <cell r="E7427">
            <v>0.92721772199999997</v>
          </cell>
          <cell r="F7427" t="str">
            <v>169.4 ± 12.0</v>
          </cell>
          <cell r="G7427" t="str">
            <v>191.4 ± 12.1</v>
          </cell>
          <cell r="H7427">
            <v>6.5791709000000004E-2</v>
          </cell>
        </row>
        <row r="7428">
          <cell r="B7428" t="str">
            <v>Foxj3</v>
          </cell>
          <cell r="C7428" t="str">
            <v>forkhead box protein J3 isoform X1</v>
          </cell>
          <cell r="D7428">
            <v>6.5749529000000001E-2</v>
          </cell>
          <cell r="E7428">
            <v>0.94084331099999996</v>
          </cell>
          <cell r="F7428" t="str">
            <v>18.5 ± 1.0</v>
          </cell>
          <cell r="G7428" t="str">
            <v>20.9 ± 1.0</v>
          </cell>
          <cell r="H7428">
            <v>6.5749529000000001E-2</v>
          </cell>
        </row>
        <row r="7429">
          <cell r="B7429" t="str">
            <v>Itch</v>
          </cell>
          <cell r="C7429" t="str">
            <v>E3 ubiquitin-protein ligase Itchy</v>
          </cell>
          <cell r="D7429">
            <v>-6.5738062E-2</v>
          </cell>
          <cell r="E7429">
            <v>0.92574827900000001</v>
          </cell>
          <cell r="F7429" t="str">
            <v>76.6 ± 6.3</v>
          </cell>
          <cell r="G7429" t="str">
            <v>78.9 ± 4.3</v>
          </cell>
          <cell r="H7429">
            <v>6.5738062E-2</v>
          </cell>
        </row>
        <row r="7430">
          <cell r="B7430" t="str">
            <v>Tmem198b</v>
          </cell>
          <cell r="C7430" t="str">
            <v>uncharacterized protein LOC73827 isoform X1</v>
          </cell>
          <cell r="D7430">
            <v>6.5731374999999995E-2</v>
          </cell>
          <cell r="E7430">
            <v>0.96854346000000002</v>
          </cell>
          <cell r="F7430" t="str">
            <v>8.1 ± 1.3</v>
          </cell>
          <cell r="G7430" t="str">
            <v>9.3 ± 0.8</v>
          </cell>
          <cell r="H7430">
            <v>6.5731374999999995E-2</v>
          </cell>
        </row>
        <row r="7431">
          <cell r="B7431" t="str">
            <v>Heatr6</v>
          </cell>
          <cell r="C7431" t="str">
            <v>HEAT repeat-containing protein 6 isoform X1</v>
          </cell>
          <cell r="D7431">
            <v>-6.5708796999999999E-2</v>
          </cell>
          <cell r="E7431">
            <v>0.94423939800000001</v>
          </cell>
          <cell r="F7431" t="str">
            <v>16.1 ± 2.2</v>
          </cell>
          <cell r="G7431" t="str">
            <v>16.5 ± 1.8</v>
          </cell>
          <cell r="H7431">
            <v>6.5708796999999999E-2</v>
          </cell>
        </row>
        <row r="7432">
          <cell r="B7432" t="str">
            <v>Rab26</v>
          </cell>
          <cell r="C7432" t="str">
            <v>ras-related protein Rab-26</v>
          </cell>
          <cell r="D7432">
            <v>6.5699126999999996E-2</v>
          </cell>
          <cell r="E7432">
            <v>0.97561383999999995</v>
          </cell>
          <cell r="F7432" t="str">
            <v>4.1 ± 0.2</v>
          </cell>
          <cell r="G7432" t="str">
            <v>4.6 ± 0.2</v>
          </cell>
          <cell r="H7432">
            <v>6.5699126999999996E-2</v>
          </cell>
        </row>
        <row r="7433">
          <cell r="B7433" t="str">
            <v>Cant1</v>
          </cell>
          <cell r="C7433" t="str">
            <v>soluble calcium-activated nucleotidase 1 isoform b</v>
          </cell>
          <cell r="D7433">
            <v>-6.5698687000000006E-2</v>
          </cell>
          <cell r="E7433">
            <v>0.93807556700000005</v>
          </cell>
          <cell r="F7433" t="str">
            <v>33.8 ± 4.3</v>
          </cell>
          <cell r="G7433" t="str">
            <v>34.9 ± 1.6</v>
          </cell>
          <cell r="H7433">
            <v>6.5698687000000006E-2</v>
          </cell>
        </row>
        <row r="7434">
          <cell r="B7434" t="str">
            <v>B4galt6</v>
          </cell>
          <cell r="C7434" t="str">
            <v>beta-1,4-galactosyltransferase 6</v>
          </cell>
          <cell r="D7434">
            <v>6.5677714999999998E-2</v>
          </cell>
          <cell r="E7434">
            <v>0.949163376</v>
          </cell>
          <cell r="F7434" t="str">
            <v>12.8 ± 2.5</v>
          </cell>
          <cell r="G7434" t="str">
            <v>14.4 ± 2.1</v>
          </cell>
          <cell r="H7434">
            <v>6.5677714999999998E-2</v>
          </cell>
        </row>
        <row r="7435">
          <cell r="B7435" t="str">
            <v>Zc3h12c</v>
          </cell>
          <cell r="C7435" t="str">
            <v>probable ribonuclease ZC3H12C</v>
          </cell>
          <cell r="D7435">
            <v>6.5662109999999996E-2</v>
          </cell>
          <cell r="E7435">
            <v>0.93807556700000005</v>
          </cell>
          <cell r="F7435" t="str">
            <v>15.9 ± 1.6</v>
          </cell>
          <cell r="G7435" t="str">
            <v>17.9 ± 0.3</v>
          </cell>
          <cell r="H7435">
            <v>6.5662109999999996E-2</v>
          </cell>
        </row>
        <row r="7436">
          <cell r="B7436" t="str">
            <v>Zc3h11a</v>
          </cell>
          <cell r="C7436" t="str">
            <v>zinc finger CCCH domain-containing protein 11A isoform X1</v>
          </cell>
          <cell r="D7436">
            <v>-6.5539739999999999E-2</v>
          </cell>
          <cell r="E7436">
            <v>0.93515596199999995</v>
          </cell>
          <cell r="F7436" t="str">
            <v>82.1 ± 15.1</v>
          </cell>
          <cell r="G7436" t="str">
            <v>84.3 ± 5.2</v>
          </cell>
          <cell r="H7436">
            <v>6.5539739999999999E-2</v>
          </cell>
        </row>
        <row r="7437">
          <cell r="B7437" t="str">
            <v>Cenpa</v>
          </cell>
          <cell r="C7437" t="str">
            <v>histone H3-like centromeric protein A isoform 1</v>
          </cell>
          <cell r="D7437">
            <v>6.553523E-2</v>
          </cell>
          <cell r="E7437">
            <v>0.958272126</v>
          </cell>
          <cell r="F7437" t="str">
            <v>69.4 ± 25.1</v>
          </cell>
          <cell r="G7437" t="str">
            <v>77.7 ± 9.1</v>
          </cell>
          <cell r="H7437">
            <v>6.553523E-2</v>
          </cell>
        </row>
        <row r="7438">
          <cell r="B7438" t="str">
            <v>Card19</v>
          </cell>
          <cell r="C7438" t="str">
            <v>caspase recruitment domain family, member 19</v>
          </cell>
          <cell r="D7438">
            <v>-6.5527146999999994E-2</v>
          </cell>
          <cell r="E7438">
            <v>0.958272126</v>
          </cell>
          <cell r="F7438" t="str">
            <v>51.2 ± 2.8</v>
          </cell>
          <cell r="G7438" t="str">
            <v>53.0 ± 12.2</v>
          </cell>
          <cell r="H7438">
            <v>6.5527146999999994E-2</v>
          </cell>
        </row>
        <row r="7439">
          <cell r="B7439" t="str">
            <v>Slc9a8</v>
          </cell>
          <cell r="C7439" t="str">
            <v>sodium/hydrogen exchanger 8 isoform X3</v>
          </cell>
          <cell r="D7439">
            <v>-6.5480728000000002E-2</v>
          </cell>
          <cell r="E7439">
            <v>0.93460753299999999</v>
          </cell>
          <cell r="F7439" t="str">
            <v>27.7 ± 2.1</v>
          </cell>
          <cell r="G7439" t="str">
            <v>28.6 ± 1.7</v>
          </cell>
          <cell r="H7439">
            <v>6.5480728000000002E-2</v>
          </cell>
        </row>
        <row r="7440">
          <cell r="B7440" t="str">
            <v>Osbpl8</v>
          </cell>
          <cell r="C7440" t="str">
            <v>oxysterol-binding protein-related protein 8 isoform X3</v>
          </cell>
          <cell r="D7440">
            <v>6.5478310999999997E-2</v>
          </cell>
          <cell r="E7440">
            <v>0.93807556700000005</v>
          </cell>
          <cell r="F7440" t="str">
            <v>17.9 ± 0.4</v>
          </cell>
          <cell r="G7440" t="str">
            <v>20.3 ± 1.6</v>
          </cell>
          <cell r="H7440">
            <v>6.5478310999999997E-2</v>
          </cell>
        </row>
        <row r="7441">
          <cell r="B7441" t="str">
            <v>Gtf3c5</v>
          </cell>
          <cell r="C7441" t="str">
            <v>general transcription factor 3C polypeptide 5 isoform X2</v>
          </cell>
          <cell r="D7441">
            <v>6.5402773999999997E-2</v>
          </cell>
          <cell r="E7441">
            <v>0.943414419</v>
          </cell>
          <cell r="F7441" t="str">
            <v>22.1 ± 2.0</v>
          </cell>
          <cell r="G7441" t="str">
            <v>24.9 ± 1.3</v>
          </cell>
          <cell r="H7441">
            <v>6.5402773999999997E-2</v>
          </cell>
        </row>
        <row r="7442">
          <cell r="B7442" t="str">
            <v>Zbtb4</v>
          </cell>
          <cell r="C7442" t="str">
            <v>zinc finger and BTB domain-containing protein 4 isoform X1</v>
          </cell>
          <cell r="D7442">
            <v>6.5376961999999997E-2</v>
          </cell>
          <cell r="E7442">
            <v>0.93808292699999996</v>
          </cell>
          <cell r="F7442" t="str">
            <v>16.2 ± 3.0</v>
          </cell>
          <cell r="G7442" t="str">
            <v>18.3 ± 1.2</v>
          </cell>
          <cell r="H7442">
            <v>6.5376961999999997E-2</v>
          </cell>
        </row>
        <row r="7443">
          <cell r="B7443" t="str">
            <v>Sh3bp5l</v>
          </cell>
          <cell r="C7443" t="str">
            <v>SH3 domain-binding protein 5-like isoform X1</v>
          </cell>
          <cell r="D7443">
            <v>6.5363842000000005E-2</v>
          </cell>
          <cell r="E7443">
            <v>0.94097603100000005</v>
          </cell>
          <cell r="F7443" t="str">
            <v>29.7 ± 0.7</v>
          </cell>
          <cell r="G7443" t="str">
            <v>33.6 ± 4.3</v>
          </cell>
          <cell r="H7443">
            <v>6.5363842000000005E-2</v>
          </cell>
        </row>
        <row r="7444">
          <cell r="B7444" t="str">
            <v>Tspan5</v>
          </cell>
          <cell r="C7444" t="str">
            <v>tetraspanin-5</v>
          </cell>
          <cell r="D7444">
            <v>6.5334719999999999E-2</v>
          </cell>
          <cell r="E7444">
            <v>0.93976738900000001</v>
          </cell>
          <cell r="F7444" t="str">
            <v>17.9 ± 2.0</v>
          </cell>
          <cell r="G7444" t="str">
            <v>20.2 ± 2.6</v>
          </cell>
          <cell r="H7444">
            <v>6.5334719999999999E-2</v>
          </cell>
        </row>
        <row r="7445">
          <cell r="B7445" t="str">
            <v>Bpnt1</v>
          </cell>
          <cell r="C7445" t="str">
            <v>3'(2'),5'-bisphosphate nucleotidase 1</v>
          </cell>
          <cell r="D7445">
            <v>-6.5235567999999994E-2</v>
          </cell>
          <cell r="E7445">
            <v>0.93807556700000005</v>
          </cell>
          <cell r="F7445" t="str">
            <v>62.8 ± 0.5</v>
          </cell>
          <cell r="G7445" t="str">
            <v>63.5 ± 3.1</v>
          </cell>
          <cell r="H7445">
            <v>6.5235567999999994E-2</v>
          </cell>
        </row>
        <row r="7446">
          <cell r="B7446" t="str">
            <v>Eral1</v>
          </cell>
          <cell r="C7446" t="str">
            <v>GTPase Era, mitochondrial</v>
          </cell>
          <cell r="D7446">
            <v>6.5235311000000004E-2</v>
          </cell>
          <cell r="E7446">
            <v>0.95247509600000002</v>
          </cell>
          <cell r="F7446" t="str">
            <v>25.5 ± 3.0</v>
          </cell>
          <cell r="G7446" t="str">
            <v>28.9 ± 3.4</v>
          </cell>
          <cell r="H7446">
            <v>6.5235311000000004E-2</v>
          </cell>
        </row>
        <row r="7447">
          <cell r="B7447" t="str">
            <v>Loxl3</v>
          </cell>
          <cell r="C7447" t="str">
            <v>lysyl oxidase homolog 3 precursor</v>
          </cell>
          <cell r="D7447">
            <v>6.5228228999999999E-2</v>
          </cell>
          <cell r="E7447">
            <v>0.97282939599999996</v>
          </cell>
          <cell r="F7447" t="str">
            <v>4.3 ± 0.6</v>
          </cell>
          <cell r="G7447" t="str">
            <v>4.9 ± 1.1</v>
          </cell>
          <cell r="H7447">
            <v>6.5228228999999999E-2</v>
          </cell>
        </row>
        <row r="7448">
          <cell r="B7448" t="str">
            <v>Arhgef17</v>
          </cell>
          <cell r="C7448" t="str">
            <v>rho guanine nucleotide exchange factor 17</v>
          </cell>
          <cell r="D7448">
            <v>-6.5213251999999999E-2</v>
          </cell>
          <cell r="E7448">
            <v>0.93530711600000005</v>
          </cell>
          <cell r="F7448" t="str">
            <v>28.7 ± 5.0</v>
          </cell>
          <cell r="G7448" t="str">
            <v>29.5 ± 2.5</v>
          </cell>
          <cell r="H7448">
            <v>6.5213251999999999E-2</v>
          </cell>
        </row>
        <row r="7449">
          <cell r="B7449" t="str">
            <v>Psma5</v>
          </cell>
          <cell r="C7449" t="str">
            <v>proteasome subunit alpha type-5</v>
          </cell>
          <cell r="D7449">
            <v>6.5178646000000007E-2</v>
          </cell>
          <cell r="E7449">
            <v>0.93636542700000003</v>
          </cell>
          <cell r="F7449" t="str">
            <v>114.4 ± 6.2</v>
          </cell>
          <cell r="G7449" t="str">
            <v>129.3 ± 14.4</v>
          </cell>
          <cell r="H7449">
            <v>6.5178646000000007E-2</v>
          </cell>
        </row>
        <row r="7450">
          <cell r="B7450" t="str">
            <v>Foxa1</v>
          </cell>
          <cell r="C7450" t="str">
            <v>hepatocyte nuclear factor 3-alpha isoform X1</v>
          </cell>
          <cell r="D7450">
            <v>6.5175540000000004E-2</v>
          </cell>
          <cell r="E7450">
            <v>0.96024258399999995</v>
          </cell>
          <cell r="F7450" t="str">
            <v>11.1 ± 2.3</v>
          </cell>
          <cell r="G7450" t="str">
            <v>12.6 ± 1.2</v>
          </cell>
          <cell r="H7450">
            <v>6.5175540000000004E-2</v>
          </cell>
        </row>
        <row r="7451">
          <cell r="B7451" t="str">
            <v>Wdr61</v>
          </cell>
          <cell r="C7451" t="str">
            <v>WD repeat-containing protein 61 isoform X1</v>
          </cell>
          <cell r="D7451">
            <v>-6.5146741999999994E-2</v>
          </cell>
          <cell r="E7451">
            <v>0.94092791799999997</v>
          </cell>
          <cell r="F7451" t="str">
            <v>61.5 ± 5.3</v>
          </cell>
          <cell r="G7451" t="str">
            <v>64.1 ± 2.5</v>
          </cell>
          <cell r="H7451">
            <v>6.5146741999999994E-2</v>
          </cell>
        </row>
        <row r="7452">
          <cell r="B7452" t="str">
            <v>Hmces</v>
          </cell>
          <cell r="C7452" t="str">
            <v>embryonic stem cell-specific 5-hydroxymethylcytosine-binding protein</v>
          </cell>
          <cell r="D7452">
            <v>-6.5133709999999997E-2</v>
          </cell>
          <cell r="E7452">
            <v>0.95009380799999998</v>
          </cell>
          <cell r="F7452" t="str">
            <v>38.6 ± 2.4</v>
          </cell>
          <cell r="G7452" t="str">
            <v>39.8 ± 7.5</v>
          </cell>
          <cell r="H7452">
            <v>6.5133709999999997E-2</v>
          </cell>
        </row>
        <row r="7453">
          <cell r="B7453" t="str">
            <v>Extl2</v>
          </cell>
          <cell r="C7453" t="str">
            <v>exostosin-like 2 isoform X1</v>
          </cell>
          <cell r="D7453">
            <v>6.5116410999999999E-2</v>
          </cell>
          <cell r="E7453">
            <v>0.947945394</v>
          </cell>
          <cell r="F7453" t="str">
            <v>20.1 ± 1.3</v>
          </cell>
          <cell r="G7453" t="str">
            <v>22.9 ± 2.5</v>
          </cell>
          <cell r="H7453">
            <v>6.5116410999999999E-2</v>
          </cell>
        </row>
        <row r="7454">
          <cell r="B7454" t="str">
            <v>Aldh5a1</v>
          </cell>
          <cell r="C7454" t="str">
            <v>succinate-semialdehyde dehydrogenase, mitochondrial precursor</v>
          </cell>
          <cell r="D7454">
            <v>6.5114097999999995E-2</v>
          </cell>
          <cell r="E7454">
            <v>0.96870060400000002</v>
          </cell>
          <cell r="F7454" t="str">
            <v>2.9 ± 0.3</v>
          </cell>
          <cell r="G7454" t="str">
            <v>3.2 ± 0.7</v>
          </cell>
          <cell r="H7454">
            <v>6.5114097999999995E-2</v>
          </cell>
        </row>
        <row r="7455">
          <cell r="B7455" t="str">
            <v>Rfc3</v>
          </cell>
          <cell r="C7455" t="str">
            <v>replication factor C subunit 3</v>
          </cell>
          <cell r="D7455">
            <v>6.5082082999999999E-2</v>
          </cell>
          <cell r="E7455">
            <v>0.93460753299999999</v>
          </cell>
          <cell r="F7455" t="str">
            <v>107.7 ± 11.5</v>
          </cell>
          <cell r="G7455" t="str">
            <v>121.6 ± 8.4</v>
          </cell>
          <cell r="H7455">
            <v>6.5082082999999999E-2</v>
          </cell>
        </row>
        <row r="7456">
          <cell r="B7456" t="str">
            <v>Rita1</v>
          </cell>
          <cell r="C7456" t="str">
            <v>RBPJ-interacting and tubulin-associated protein 1</v>
          </cell>
          <cell r="D7456">
            <v>6.5078807000000002E-2</v>
          </cell>
          <cell r="E7456">
            <v>0.96968167699999996</v>
          </cell>
          <cell r="F7456" t="str">
            <v>9.2 ± 2.1</v>
          </cell>
          <cell r="G7456" t="str">
            <v>10.4 ± 1.4</v>
          </cell>
          <cell r="H7456">
            <v>6.5078807000000002E-2</v>
          </cell>
        </row>
        <row r="7457">
          <cell r="B7457" t="str">
            <v>Hdac8</v>
          </cell>
          <cell r="C7457" t="str">
            <v>histone deacetylase 8 isoform X5</v>
          </cell>
          <cell r="D7457">
            <v>6.5078282000000001E-2</v>
          </cell>
          <cell r="E7457">
            <v>0.967190251</v>
          </cell>
          <cell r="F7457" t="str">
            <v>9.3 ± 1.2</v>
          </cell>
          <cell r="G7457" t="str">
            <v>10.6 ± 0.4</v>
          </cell>
          <cell r="H7457">
            <v>6.5078282000000001E-2</v>
          </cell>
        </row>
        <row r="7458">
          <cell r="B7458" t="str">
            <v>Tmed9</v>
          </cell>
          <cell r="C7458" t="str">
            <v>transmembrane emp24 domain-containing protein 9 precursor</v>
          </cell>
          <cell r="D7458">
            <v>6.5044832999999996E-2</v>
          </cell>
          <cell r="E7458">
            <v>0.93530711600000005</v>
          </cell>
          <cell r="F7458" t="str">
            <v>75.4 ± 5.8</v>
          </cell>
          <cell r="G7458" t="str">
            <v>85.1 ± 3.2</v>
          </cell>
          <cell r="H7458">
            <v>6.5044832999999996E-2</v>
          </cell>
        </row>
        <row r="7459">
          <cell r="B7459" t="str">
            <v>Nrtn</v>
          </cell>
          <cell r="C7459" t="str">
            <v>neurturin preproprotein</v>
          </cell>
          <cell r="D7459">
            <v>-6.4993770000000006E-2</v>
          </cell>
          <cell r="E7459">
            <v>0.97163258500000005</v>
          </cell>
          <cell r="F7459" t="str">
            <v>9.9 ± 1.2</v>
          </cell>
          <cell r="G7459" t="str">
            <v>10.3 ± 1.3</v>
          </cell>
          <cell r="H7459">
            <v>6.4993770000000006E-2</v>
          </cell>
        </row>
        <row r="7460">
          <cell r="B7460" t="str">
            <v>Mrpl27</v>
          </cell>
          <cell r="C7460" t="str">
            <v>39S ribosomal protein L27, mitochondrial isoform X1</v>
          </cell>
          <cell r="D7460">
            <v>-6.4990191000000003E-2</v>
          </cell>
          <cell r="E7460">
            <v>0.97241860400000002</v>
          </cell>
          <cell r="F7460" t="str">
            <v>30.7 ± 7.9</v>
          </cell>
          <cell r="G7460" t="str">
            <v>32.0 ± 4.0</v>
          </cell>
          <cell r="H7460">
            <v>6.4990191000000003E-2</v>
          </cell>
        </row>
        <row r="7461">
          <cell r="B7461" t="str">
            <v>Uggt1</v>
          </cell>
          <cell r="C7461" t="str">
            <v>UDP-glucose:glycoprotein glucosyltransferase 1 precursor</v>
          </cell>
          <cell r="D7461">
            <v>6.4970321999999997E-2</v>
          </cell>
          <cell r="E7461">
            <v>0.92807045899999996</v>
          </cell>
          <cell r="F7461" t="str">
            <v>43.0 ± 4.8</v>
          </cell>
          <cell r="G7461" t="str">
            <v>48.5 ± 3.1</v>
          </cell>
          <cell r="H7461">
            <v>6.4970321999999997E-2</v>
          </cell>
        </row>
        <row r="7462">
          <cell r="B7462" t="str">
            <v>Acox1</v>
          </cell>
          <cell r="C7462" t="str">
            <v>peroxisomal acyl-coenzyme A oxidase 1 isoform 2</v>
          </cell>
          <cell r="D7462">
            <v>6.4933340000000006E-2</v>
          </cell>
          <cell r="E7462">
            <v>0.93807556700000005</v>
          </cell>
          <cell r="F7462" t="str">
            <v>46.7 ± 7.1</v>
          </cell>
          <cell r="G7462" t="str">
            <v>53.1 ± 6.2</v>
          </cell>
          <cell r="H7462">
            <v>6.4933340000000006E-2</v>
          </cell>
        </row>
        <row r="7463">
          <cell r="B7463" t="str">
            <v>Smarcb1</v>
          </cell>
          <cell r="C7463" t="str">
            <v>SWI/SNF-related matrix-associated actin-dependent regulator of chromatin subfamily B member 1 isoform 2</v>
          </cell>
          <cell r="D7463">
            <v>-6.4928989000000006E-2</v>
          </cell>
          <cell r="E7463">
            <v>0.93460753299999999</v>
          </cell>
          <cell r="F7463" t="str">
            <v>97.9 ± 4.3</v>
          </cell>
          <cell r="G7463" t="str">
            <v>101.0 ± 5.5</v>
          </cell>
          <cell r="H7463">
            <v>6.4928989000000006E-2</v>
          </cell>
        </row>
        <row r="7464">
          <cell r="B7464" t="str">
            <v>Rusc1</v>
          </cell>
          <cell r="C7464" t="str">
            <v>RUN and SH3 domain-containing protein 1 isoform 1</v>
          </cell>
          <cell r="D7464">
            <v>-6.4875242E-2</v>
          </cell>
          <cell r="E7464">
            <v>0.95534009099999995</v>
          </cell>
          <cell r="F7464" t="str">
            <v>21.2 ± 1.1</v>
          </cell>
          <cell r="G7464" t="str">
            <v>22.1 ± 4.0</v>
          </cell>
          <cell r="H7464">
            <v>6.4875242E-2</v>
          </cell>
        </row>
        <row r="7465">
          <cell r="B7465" t="str">
            <v>Mutyh</v>
          </cell>
          <cell r="C7465" t="str">
            <v>adenine DNA glycosylase isoform b</v>
          </cell>
          <cell r="D7465">
            <v>-6.4869644000000004E-2</v>
          </cell>
          <cell r="E7465">
            <v>0.96803573300000001</v>
          </cell>
          <cell r="F7465" t="str">
            <v>10.5 ± 1.0</v>
          </cell>
          <cell r="G7465" t="str">
            <v>10.8 ± 1.8</v>
          </cell>
          <cell r="H7465">
            <v>6.4869644000000004E-2</v>
          </cell>
        </row>
        <row r="7466">
          <cell r="B7466" t="str">
            <v>Vapb</v>
          </cell>
          <cell r="C7466" t="str">
            <v>vesicle-associated membrane protein-associated protein B</v>
          </cell>
          <cell r="D7466">
            <v>6.4862970000000006E-2</v>
          </cell>
          <cell r="E7466">
            <v>0.93225786600000005</v>
          </cell>
          <cell r="F7466" t="str">
            <v>30.8 ± 2.3</v>
          </cell>
          <cell r="G7466" t="str">
            <v>34.8 ± 3.3</v>
          </cell>
          <cell r="H7466">
            <v>6.4862970000000006E-2</v>
          </cell>
        </row>
        <row r="7467">
          <cell r="B7467" t="str">
            <v>Gm16845</v>
          </cell>
          <cell r="C7467" t="str">
            <v>predicted gene 16845</v>
          </cell>
          <cell r="D7467">
            <v>-6.4830102000000001E-2</v>
          </cell>
          <cell r="E7467">
            <v>0.97475814100000002</v>
          </cell>
          <cell r="F7467" t="str">
            <v>8.2 ± 1.3</v>
          </cell>
          <cell r="G7467" t="str">
            <v>8.6 ± 0.8</v>
          </cell>
          <cell r="H7467">
            <v>6.4830102000000001E-2</v>
          </cell>
        </row>
        <row r="7468">
          <cell r="B7468" t="str">
            <v>Tbc1d8b</v>
          </cell>
          <cell r="C7468" t="str">
            <v>TBC1 domain family member 8B</v>
          </cell>
          <cell r="D7468">
            <v>6.4772182999999997E-2</v>
          </cell>
          <cell r="E7468">
            <v>0.95986959000000005</v>
          </cell>
          <cell r="F7468" t="str">
            <v>5.1 ± 0.8</v>
          </cell>
          <cell r="G7468" t="str">
            <v>5.7 ± 0.1</v>
          </cell>
          <cell r="H7468">
            <v>6.4772182999999997E-2</v>
          </cell>
        </row>
        <row r="7469">
          <cell r="B7469" t="str">
            <v>Rspry1</v>
          </cell>
          <cell r="C7469" t="str">
            <v>RING finger and SPRY domain-containing protein 1 isoform X1</v>
          </cell>
          <cell r="D7469">
            <v>-6.4764099000000006E-2</v>
          </cell>
          <cell r="E7469">
            <v>0.947945394</v>
          </cell>
          <cell r="F7469" t="str">
            <v>22.5 ± 2.8</v>
          </cell>
          <cell r="G7469" t="str">
            <v>23.2 ± 2.8</v>
          </cell>
          <cell r="H7469">
            <v>6.4764099000000006E-2</v>
          </cell>
        </row>
        <row r="7470">
          <cell r="B7470" t="str">
            <v>Dnm1</v>
          </cell>
          <cell r="C7470" t="str">
            <v>dynamin-1 isoform 2</v>
          </cell>
          <cell r="D7470">
            <v>-6.4731597000000002E-2</v>
          </cell>
          <cell r="E7470">
            <v>0.97506205899999998</v>
          </cell>
          <cell r="F7470" t="str">
            <v>2.4 ± 0.5</v>
          </cell>
          <cell r="G7470" t="str">
            <v>2.4 ± 0.3</v>
          </cell>
          <cell r="H7470">
            <v>6.4731597000000002E-2</v>
          </cell>
        </row>
        <row r="7471">
          <cell r="B7471" t="str">
            <v>Nectin2</v>
          </cell>
          <cell r="C7471" t="str">
            <v xml:space="preserve">nectin cell adhesion molecule 2 </v>
          </cell>
          <cell r="D7471">
            <v>-6.4728804000000001E-2</v>
          </cell>
          <cell r="E7471">
            <v>0.93807556700000005</v>
          </cell>
          <cell r="F7471" t="str">
            <v>94.3 ± 13.1</v>
          </cell>
          <cell r="G7471" t="str">
            <v>100.8 ± 12.5</v>
          </cell>
          <cell r="H7471">
            <v>6.4728804000000001E-2</v>
          </cell>
        </row>
        <row r="7472">
          <cell r="B7472" t="str">
            <v>Mppe1</v>
          </cell>
          <cell r="C7472" t="str">
            <v>metallophosphoesterase 1</v>
          </cell>
          <cell r="D7472">
            <v>-6.4724611000000001E-2</v>
          </cell>
          <cell r="E7472">
            <v>0.96803573300000001</v>
          </cell>
          <cell r="F7472" t="str">
            <v>11.5 ± 2.3</v>
          </cell>
          <cell r="G7472" t="str">
            <v>11.8 ± 2.7</v>
          </cell>
          <cell r="H7472">
            <v>6.4724611000000001E-2</v>
          </cell>
        </row>
        <row r="7473">
          <cell r="B7473" t="str">
            <v>Tnfaip8l1</v>
          </cell>
          <cell r="C7473" t="str">
            <v>tumor necrosis factor alpha-induced protein 8-like protein 1</v>
          </cell>
          <cell r="D7473">
            <v>6.4718514000000005E-2</v>
          </cell>
          <cell r="E7473">
            <v>0.97512403400000003</v>
          </cell>
          <cell r="F7473" t="str">
            <v>16.9 ± 8.6</v>
          </cell>
          <cell r="G7473" t="str">
            <v>18.8 ± 4.7</v>
          </cell>
          <cell r="H7473">
            <v>6.4718514000000005E-2</v>
          </cell>
        </row>
        <row r="7474">
          <cell r="B7474" t="str">
            <v>Mrps28</v>
          </cell>
          <cell r="C7474" t="str">
            <v>28S ribosomal protein S28, mitochondrial</v>
          </cell>
          <cell r="D7474">
            <v>-6.4671905000000002E-2</v>
          </cell>
          <cell r="E7474">
            <v>0.95446376899999996</v>
          </cell>
          <cell r="F7474" t="str">
            <v>48.3 ± 4.3</v>
          </cell>
          <cell r="G7474" t="str">
            <v>50.0 ± 4.3</v>
          </cell>
          <cell r="H7474">
            <v>6.4671905000000002E-2</v>
          </cell>
        </row>
        <row r="7475">
          <cell r="B7475" t="str">
            <v>C1galt1c1</v>
          </cell>
          <cell r="C7475" t="str">
            <v>C1GALT1-specific chaperone 1</v>
          </cell>
          <cell r="D7475">
            <v>-6.4660221000000004E-2</v>
          </cell>
          <cell r="E7475">
            <v>0.95009380799999998</v>
          </cell>
          <cell r="F7475" t="str">
            <v>26.2 ± 0.6</v>
          </cell>
          <cell r="G7475" t="str">
            <v>27.0 ± 0.8</v>
          </cell>
          <cell r="H7475">
            <v>6.4660221000000004E-2</v>
          </cell>
        </row>
        <row r="7476">
          <cell r="B7476" t="str">
            <v>Snx24</v>
          </cell>
          <cell r="C7476" t="str">
            <v>sorting nexin-24 isoform X3</v>
          </cell>
          <cell r="D7476">
            <v>6.4641211000000004E-2</v>
          </cell>
          <cell r="E7476">
            <v>0.94907666000000002</v>
          </cell>
          <cell r="F7476" t="str">
            <v>22.7 ± 2.5</v>
          </cell>
          <cell r="G7476" t="str">
            <v>25.6 ± 1.2</v>
          </cell>
          <cell r="H7476">
            <v>6.4641211000000004E-2</v>
          </cell>
        </row>
        <row r="7477">
          <cell r="B7477" t="str">
            <v>Polr2m</v>
          </cell>
          <cell r="C7477" t="str">
            <v>DNA-directed RNA polymerase II subunit GRINL1A isoform 2</v>
          </cell>
          <cell r="D7477">
            <v>-6.4611430999999997E-2</v>
          </cell>
          <cell r="E7477">
            <v>0.93669307300000004</v>
          </cell>
          <cell r="F7477" t="str">
            <v>123.4 ± 22.2</v>
          </cell>
          <cell r="G7477" t="str">
            <v>126.9 ± 4.2</v>
          </cell>
          <cell r="H7477">
            <v>6.4611430999999997E-2</v>
          </cell>
        </row>
        <row r="7478">
          <cell r="B7478" t="str">
            <v>Arl8a</v>
          </cell>
          <cell r="C7478" t="str">
            <v>ADP-ribosylation factor-like protein 8A</v>
          </cell>
          <cell r="D7478">
            <v>6.4607636999999996E-2</v>
          </cell>
          <cell r="E7478">
            <v>0.95446376899999996</v>
          </cell>
          <cell r="F7478" t="str">
            <v>24.1 ± 5.3</v>
          </cell>
          <cell r="G7478" t="str">
            <v>27.1 ± 2.6</v>
          </cell>
          <cell r="H7478">
            <v>6.4607636999999996E-2</v>
          </cell>
        </row>
        <row r="7479">
          <cell r="B7479" t="str">
            <v>Cldn3</v>
          </cell>
          <cell r="C7479" t="str">
            <v>claudin-3</v>
          </cell>
          <cell r="D7479">
            <v>-6.4600485999999999E-2</v>
          </cell>
          <cell r="E7479">
            <v>0.94651355800000003</v>
          </cell>
          <cell r="F7479" t="str">
            <v>288.6 ± 49.2</v>
          </cell>
          <cell r="G7479" t="str">
            <v>297.3 ± 60.3</v>
          </cell>
          <cell r="H7479">
            <v>6.4600485999999999E-2</v>
          </cell>
        </row>
        <row r="7480">
          <cell r="B7480" t="str">
            <v>Zfp217</v>
          </cell>
          <cell r="C7480" t="str">
            <v>zinc finger protein 217 isoform X2</v>
          </cell>
          <cell r="D7480">
            <v>-6.4555060999999997E-2</v>
          </cell>
          <cell r="E7480">
            <v>0.93807556700000005</v>
          </cell>
          <cell r="F7480" t="str">
            <v>22.6 ± 2.9</v>
          </cell>
          <cell r="G7480" t="str">
            <v>23.2 ± 1.5</v>
          </cell>
          <cell r="H7480">
            <v>6.4555060999999997E-2</v>
          </cell>
        </row>
        <row r="7481">
          <cell r="B7481" t="str">
            <v>Adck1</v>
          </cell>
          <cell r="C7481" t="str">
            <v>uncharacterized aarF domain-containing protein kinase 1 isoform X3</v>
          </cell>
          <cell r="D7481">
            <v>6.4550414E-2</v>
          </cell>
          <cell r="E7481">
            <v>0.958272126</v>
          </cell>
          <cell r="F7481" t="str">
            <v>18.0 ± 3.1</v>
          </cell>
          <cell r="G7481" t="str">
            <v>20.4 ± 1.8</v>
          </cell>
          <cell r="H7481">
            <v>6.4550414E-2</v>
          </cell>
        </row>
        <row r="7482">
          <cell r="B7482" t="str">
            <v>Arfgap2</v>
          </cell>
          <cell r="C7482" t="str">
            <v>ADP-ribosylation factor GTPase-activating protein 2 isoform 2</v>
          </cell>
          <cell r="D7482">
            <v>6.4497936000000006E-2</v>
          </cell>
          <cell r="E7482">
            <v>0.93227715600000005</v>
          </cell>
          <cell r="F7482" t="str">
            <v>52.5 ± 3.5</v>
          </cell>
          <cell r="G7482" t="str">
            <v>59.3 ± 4.7</v>
          </cell>
          <cell r="H7482">
            <v>6.4497936000000006E-2</v>
          </cell>
        </row>
        <row r="7483">
          <cell r="B7483" t="str">
            <v>Echs1</v>
          </cell>
          <cell r="C7483" t="str">
            <v>enoyl-CoA hydratase, mitochondrial precursor</v>
          </cell>
          <cell r="D7483">
            <v>6.4457813000000003E-2</v>
          </cell>
          <cell r="E7483">
            <v>0.94524214399999995</v>
          </cell>
          <cell r="F7483" t="str">
            <v>53.4 ± 5.4</v>
          </cell>
          <cell r="G7483" t="str">
            <v>60.6 ± 0.9</v>
          </cell>
          <cell r="H7483">
            <v>6.4457813000000003E-2</v>
          </cell>
        </row>
        <row r="7484">
          <cell r="B7484" t="str">
            <v>Ssx2ip</v>
          </cell>
          <cell r="C7484" t="str">
            <v>afadin- and alpha-actinin-binding protein isoform X1</v>
          </cell>
          <cell r="D7484">
            <v>6.4428421E-2</v>
          </cell>
          <cell r="E7484">
            <v>0.94907666000000002</v>
          </cell>
          <cell r="F7484" t="str">
            <v>26.0 ± 5.9</v>
          </cell>
          <cell r="G7484" t="str">
            <v>29.2 ± 2.3</v>
          </cell>
          <cell r="H7484">
            <v>6.4428421E-2</v>
          </cell>
        </row>
        <row r="7485">
          <cell r="B7485" t="str">
            <v>Proser3</v>
          </cell>
          <cell r="C7485" t="str">
            <v>proline and serine-rich protein 3 isoform X1</v>
          </cell>
          <cell r="D7485">
            <v>-6.4424590000000004E-2</v>
          </cell>
          <cell r="E7485">
            <v>0.967190251</v>
          </cell>
          <cell r="F7485" t="str">
            <v>6.7 ± 1.0</v>
          </cell>
          <cell r="G7485" t="str">
            <v>6.9 ± 0.8</v>
          </cell>
          <cell r="H7485">
            <v>6.4424590000000004E-2</v>
          </cell>
        </row>
        <row r="7486">
          <cell r="B7486" t="str">
            <v>Ddx17</v>
          </cell>
          <cell r="C7486" t="str">
            <v>probable ATP-dependent RNA helicase DDX17 isoform X1</v>
          </cell>
          <cell r="D7486">
            <v>-6.4390963999999995E-2</v>
          </cell>
          <cell r="E7486">
            <v>0.92779260100000005</v>
          </cell>
          <cell r="F7486" t="str">
            <v>237.3 ± 27.9</v>
          </cell>
          <cell r="G7486" t="str">
            <v>244.5 ± 8.6</v>
          </cell>
          <cell r="H7486">
            <v>6.4390963999999995E-2</v>
          </cell>
        </row>
        <row r="7487">
          <cell r="B7487" t="str">
            <v>Sdccag8</v>
          </cell>
          <cell r="C7487" t="str">
            <v>serologically defined colon cancer antigen 8 homolog isoform X8</v>
          </cell>
          <cell r="D7487">
            <v>6.4380659000000007E-2</v>
          </cell>
          <cell r="E7487">
            <v>0.94084331099999996</v>
          </cell>
          <cell r="F7487" t="str">
            <v>24.1 ± 1.5</v>
          </cell>
          <cell r="G7487" t="str">
            <v>27.2 ± 0.9</v>
          </cell>
          <cell r="H7487">
            <v>6.4380659000000007E-2</v>
          </cell>
        </row>
        <row r="7488">
          <cell r="B7488" t="str">
            <v>Tmem256</v>
          </cell>
          <cell r="C7488" t="str">
            <v>transmembrane protein 256 precursor</v>
          </cell>
          <cell r="D7488">
            <v>-6.4364085000000001E-2</v>
          </cell>
          <cell r="E7488">
            <v>0.95247509600000002</v>
          </cell>
          <cell r="F7488" t="str">
            <v>82.9 ± 8.6</v>
          </cell>
          <cell r="G7488" t="str">
            <v>85.7 ± 6.0</v>
          </cell>
          <cell r="H7488">
            <v>6.4364085000000001E-2</v>
          </cell>
        </row>
        <row r="7489">
          <cell r="B7489" t="str">
            <v>9130023H24Rik</v>
          </cell>
          <cell r="C7489" t="str">
            <v>GLI-Kruppel family member GLI4</v>
          </cell>
          <cell r="D7489">
            <v>6.4353503000000006E-2</v>
          </cell>
          <cell r="E7489">
            <v>0.958272126</v>
          </cell>
          <cell r="F7489" t="str">
            <v>7.4 ± 0.3</v>
          </cell>
          <cell r="G7489" t="str">
            <v>8.3 ± 0.3</v>
          </cell>
          <cell r="H7489">
            <v>6.4353503000000006E-2</v>
          </cell>
        </row>
        <row r="7490">
          <cell r="B7490" t="str">
            <v>Snrpc</v>
          </cell>
          <cell r="C7490" t="str">
            <v>U1 small nuclear ribonucleoprotein C</v>
          </cell>
          <cell r="D7490">
            <v>6.4340469999999997E-2</v>
          </cell>
          <cell r="E7490">
            <v>0.94651355800000003</v>
          </cell>
          <cell r="F7490" t="str">
            <v>78.1 ± 3.3</v>
          </cell>
          <cell r="G7490" t="str">
            <v>88.3 ± 13.1</v>
          </cell>
          <cell r="H7490">
            <v>6.4340469999999997E-2</v>
          </cell>
        </row>
        <row r="7491">
          <cell r="B7491" t="str">
            <v>Naa20</v>
          </cell>
          <cell r="C7491" t="str">
            <v>N-alpha-acetyltransferase 20 isoform 1</v>
          </cell>
          <cell r="D7491">
            <v>6.4320154000000004E-2</v>
          </cell>
          <cell r="E7491">
            <v>0.94524214399999995</v>
          </cell>
          <cell r="F7491" t="str">
            <v>60.4 ± 2.0</v>
          </cell>
          <cell r="G7491" t="str">
            <v>68.6 ± 7.9</v>
          </cell>
          <cell r="H7491">
            <v>6.4320154000000004E-2</v>
          </cell>
        </row>
        <row r="7492">
          <cell r="B7492" t="str">
            <v>2310009A05Rik</v>
          </cell>
          <cell r="C7492" t="str">
            <v>protein PIGBOS1</v>
          </cell>
          <cell r="D7492">
            <v>6.4305637999999998E-2</v>
          </cell>
          <cell r="E7492">
            <v>0.97624380700000002</v>
          </cell>
          <cell r="F7492" t="str">
            <v>15.5 ± 1.3</v>
          </cell>
          <cell r="G7492" t="str">
            <v>17.4 ± 5.2</v>
          </cell>
          <cell r="H7492">
            <v>6.4305637999999998E-2</v>
          </cell>
        </row>
        <row r="7493">
          <cell r="B7493" t="str">
            <v>Bckdk</v>
          </cell>
          <cell r="C7493" t="str">
            <v>[3-methyl-2-oxobutanoate dehydrogenase [lipoamide]] kinase, mitochondrial precursor</v>
          </cell>
          <cell r="D7493">
            <v>6.4254925000000004E-2</v>
          </cell>
          <cell r="E7493">
            <v>0.93777644400000004</v>
          </cell>
          <cell r="F7493" t="str">
            <v>39.0 ± 5.0</v>
          </cell>
          <cell r="G7493" t="str">
            <v>44.0 ± 3.8</v>
          </cell>
          <cell r="H7493">
            <v>6.4254925000000004E-2</v>
          </cell>
        </row>
        <row r="7494">
          <cell r="B7494" t="str">
            <v>Dusp3</v>
          </cell>
          <cell r="C7494" t="str">
            <v>dual specificity protein phosphatase 3 isoform X2</v>
          </cell>
          <cell r="D7494">
            <v>-6.4241784999999996E-2</v>
          </cell>
          <cell r="E7494">
            <v>0.947945394</v>
          </cell>
          <cell r="F7494" t="str">
            <v>23.6 ± 2.4</v>
          </cell>
          <cell r="G7494" t="str">
            <v>24.4 ± 3.1</v>
          </cell>
          <cell r="H7494">
            <v>6.4241784999999996E-2</v>
          </cell>
        </row>
        <row r="7495">
          <cell r="B7495" t="str">
            <v>Ell</v>
          </cell>
          <cell r="C7495" t="str">
            <v>RNA polymerase II elongation factor ELL</v>
          </cell>
          <cell r="D7495">
            <v>-6.4147488000000003E-2</v>
          </cell>
          <cell r="E7495">
            <v>0.94674880400000005</v>
          </cell>
          <cell r="F7495" t="str">
            <v>27.3 ± 5.0</v>
          </cell>
          <cell r="G7495" t="str">
            <v>28.1 ± 3.0</v>
          </cell>
          <cell r="H7495">
            <v>6.4147488000000003E-2</v>
          </cell>
        </row>
        <row r="7496">
          <cell r="B7496" t="str">
            <v>Spag17</v>
          </cell>
          <cell r="C7496" t="str">
            <v>sperm-associated antigen 17</v>
          </cell>
          <cell r="D7496">
            <v>6.4136979999999996E-2</v>
          </cell>
          <cell r="E7496">
            <v>0.97561383999999995</v>
          </cell>
          <cell r="F7496" t="str">
            <v>1.2 ± 0.2</v>
          </cell>
          <cell r="G7496" t="str">
            <v>1.4 ± 0.3</v>
          </cell>
          <cell r="H7496">
            <v>6.4136979999999996E-2</v>
          </cell>
        </row>
        <row r="7497">
          <cell r="B7497" t="str">
            <v>Ctc1</v>
          </cell>
          <cell r="C7497" t="str">
            <v>CST complex subunit CTC1 isoform X4</v>
          </cell>
          <cell r="D7497">
            <v>-6.4114284999999993E-2</v>
          </cell>
          <cell r="E7497">
            <v>0.93807556700000005</v>
          </cell>
          <cell r="F7497" t="str">
            <v>41.3 ± 6.0</v>
          </cell>
          <cell r="G7497" t="str">
            <v>42.5 ± 4.8</v>
          </cell>
          <cell r="H7497">
            <v>6.4114284999999993E-2</v>
          </cell>
        </row>
        <row r="7498">
          <cell r="B7498" t="str">
            <v>Twistnb</v>
          </cell>
          <cell r="C7498" t="str">
            <v>DNA-directed RNA polymerase I subunit RPA43</v>
          </cell>
          <cell r="D7498">
            <v>6.4113793000000002E-2</v>
          </cell>
          <cell r="E7498">
            <v>0.967190251</v>
          </cell>
          <cell r="F7498" t="str">
            <v>28.3 ± 7.0</v>
          </cell>
          <cell r="G7498" t="str">
            <v>32.2 ± 6.6</v>
          </cell>
          <cell r="H7498">
            <v>6.4113793000000002E-2</v>
          </cell>
        </row>
        <row r="7499">
          <cell r="B7499" t="str">
            <v>Tgfbr2</v>
          </cell>
          <cell r="C7499" t="str">
            <v>TGF-beta receptor type-2 isoform 2 precursor</v>
          </cell>
          <cell r="D7499">
            <v>-6.4090834999999999E-2</v>
          </cell>
          <cell r="E7499">
            <v>0.947945394</v>
          </cell>
          <cell r="F7499" t="str">
            <v>66.2 ± 19.3</v>
          </cell>
          <cell r="G7499" t="str">
            <v>67.8 ± 2.1</v>
          </cell>
          <cell r="H7499">
            <v>6.4090834999999999E-2</v>
          </cell>
        </row>
        <row r="7500">
          <cell r="B7500" t="str">
            <v>Pex10</v>
          </cell>
          <cell r="C7500" t="str">
            <v>peroxisome biogenesis factor 10</v>
          </cell>
          <cell r="D7500">
            <v>-6.4063549999999997E-2</v>
          </cell>
          <cell r="E7500">
            <v>0.97023991300000001</v>
          </cell>
          <cell r="F7500" t="str">
            <v>9.7 ± 1.4</v>
          </cell>
          <cell r="G7500" t="str">
            <v>10.1 ± 0.9</v>
          </cell>
          <cell r="H7500">
            <v>6.4063549999999997E-2</v>
          </cell>
        </row>
        <row r="7501">
          <cell r="B7501" t="str">
            <v>Med27</v>
          </cell>
          <cell r="C7501" t="str">
            <v>mediator of RNA polymerase II transcription subunit 27 isoform d</v>
          </cell>
          <cell r="D7501">
            <v>-6.3997108999999996E-2</v>
          </cell>
          <cell r="E7501">
            <v>0.95986959000000005</v>
          </cell>
          <cell r="F7501" t="str">
            <v>32.6 ± 2.9</v>
          </cell>
          <cell r="G7501" t="str">
            <v>33.9 ± 6.5</v>
          </cell>
          <cell r="H7501">
            <v>6.3997108999999996E-2</v>
          </cell>
        </row>
        <row r="7502">
          <cell r="B7502" t="str">
            <v>Prkcd</v>
          </cell>
          <cell r="C7502" t="str">
            <v>protein kinase C delta type isoform X1</v>
          </cell>
          <cell r="D7502">
            <v>6.3992731999999997E-2</v>
          </cell>
          <cell r="E7502">
            <v>0.95247509600000002</v>
          </cell>
          <cell r="F7502" t="str">
            <v>53.2 ± 13.9</v>
          </cell>
          <cell r="G7502" t="str">
            <v>59.6 ± 10.6</v>
          </cell>
          <cell r="H7502">
            <v>6.3992731999999997E-2</v>
          </cell>
        </row>
        <row r="7503">
          <cell r="B7503" t="str">
            <v>Syncrip</v>
          </cell>
          <cell r="C7503" t="str">
            <v>heterogeneous nuclear ribonucleoprotein Q isoform 4</v>
          </cell>
          <cell r="D7503">
            <v>6.3977377000000002E-2</v>
          </cell>
          <cell r="E7503">
            <v>0.93807556700000005</v>
          </cell>
          <cell r="F7503" t="str">
            <v>32.7 ± 3.5</v>
          </cell>
          <cell r="G7503" t="str">
            <v>36.8 ± 2.5</v>
          </cell>
          <cell r="H7503">
            <v>6.3977377000000002E-2</v>
          </cell>
        </row>
        <row r="7504">
          <cell r="B7504" t="str">
            <v>Cab39</v>
          </cell>
          <cell r="C7504" t="str">
            <v>calcium-binding protein 39</v>
          </cell>
          <cell r="D7504">
            <v>6.3971748999999994E-2</v>
          </cell>
          <cell r="E7504">
            <v>0.92779260100000005</v>
          </cell>
          <cell r="F7504" t="str">
            <v>100.0 ± 6.5</v>
          </cell>
          <cell r="G7504" t="str">
            <v>112.8 ± 4.6</v>
          </cell>
          <cell r="H7504">
            <v>6.3971748999999994E-2</v>
          </cell>
        </row>
        <row r="7505">
          <cell r="B7505" t="str">
            <v>Snhg6</v>
          </cell>
          <cell r="C7505" t="str">
            <v>small nucleolar RNA host gene 6</v>
          </cell>
          <cell r="D7505">
            <v>6.3950089000000002E-2</v>
          </cell>
          <cell r="E7505">
            <v>0.950884163</v>
          </cell>
          <cell r="F7505" t="str">
            <v>112.7 ± 7.8</v>
          </cell>
          <cell r="G7505" t="str">
            <v>127.6 ± 12.2</v>
          </cell>
          <cell r="H7505">
            <v>6.3950089000000002E-2</v>
          </cell>
        </row>
        <row r="7506">
          <cell r="B7506" t="str">
            <v>H2-Ke6</v>
          </cell>
          <cell r="C7506" t="str">
            <v>estradiol 17-beta-dehydrogenase 8</v>
          </cell>
          <cell r="D7506">
            <v>-6.3922439999999997E-2</v>
          </cell>
          <cell r="E7506">
            <v>0.95789522000000005</v>
          </cell>
          <cell r="F7506" t="str">
            <v>43.4 ± 5.3</v>
          </cell>
          <cell r="G7506" t="str">
            <v>45.0 ± 5.4</v>
          </cell>
          <cell r="H7506">
            <v>6.3922439999999997E-2</v>
          </cell>
        </row>
        <row r="7507">
          <cell r="B7507" t="str">
            <v>Dhfr</v>
          </cell>
          <cell r="C7507" t="str">
            <v>dihydrofolate reductase</v>
          </cell>
          <cell r="D7507">
            <v>6.3913622000000003E-2</v>
          </cell>
          <cell r="E7507">
            <v>0.93807556700000005</v>
          </cell>
          <cell r="F7507" t="str">
            <v>20.2 ± 1.6</v>
          </cell>
          <cell r="G7507" t="str">
            <v>22.8 ± 0.1</v>
          </cell>
          <cell r="H7507">
            <v>6.3913622000000003E-2</v>
          </cell>
        </row>
        <row r="7508">
          <cell r="B7508" t="str">
            <v>Dmxl1</v>
          </cell>
          <cell r="C7508" t="str">
            <v>dmX-like protein 1 isoform X3</v>
          </cell>
          <cell r="D7508">
            <v>6.3909639000000004E-2</v>
          </cell>
          <cell r="E7508">
            <v>0.93460753299999999</v>
          </cell>
          <cell r="F7508" t="str">
            <v>23.0 ± 3.1</v>
          </cell>
          <cell r="G7508" t="str">
            <v>25.8 ± 0.7</v>
          </cell>
          <cell r="H7508">
            <v>6.3909639000000004E-2</v>
          </cell>
        </row>
        <row r="7509">
          <cell r="B7509" t="str">
            <v>Mrps10</v>
          </cell>
          <cell r="C7509" t="str">
            <v>28S ribosomal protein S10, mitochondrial isoform 1</v>
          </cell>
          <cell r="D7509">
            <v>6.3899926999999995E-2</v>
          </cell>
          <cell r="E7509">
            <v>0.958272126</v>
          </cell>
          <cell r="F7509" t="str">
            <v>29.9 ± 2.7</v>
          </cell>
          <cell r="G7509" t="str">
            <v>33.8 ± 1.9</v>
          </cell>
          <cell r="H7509">
            <v>6.3899926999999995E-2</v>
          </cell>
        </row>
        <row r="7510">
          <cell r="B7510" t="str">
            <v>Srfbp1</v>
          </cell>
          <cell r="C7510" t="str">
            <v>serum response factor-binding protein 1</v>
          </cell>
          <cell r="D7510">
            <v>-6.3888741999999998E-2</v>
          </cell>
          <cell r="E7510">
            <v>0.958272126</v>
          </cell>
          <cell r="F7510" t="str">
            <v>20.8 ± 0.4</v>
          </cell>
          <cell r="G7510" t="str">
            <v>21.5 ± 2.1</v>
          </cell>
          <cell r="H7510">
            <v>6.3888741999999998E-2</v>
          </cell>
        </row>
        <row r="7511">
          <cell r="B7511" t="str">
            <v>Zwint</v>
          </cell>
          <cell r="C7511" t="str">
            <v>ZW10 interactor</v>
          </cell>
          <cell r="D7511">
            <v>-6.3883127999999997E-2</v>
          </cell>
          <cell r="E7511">
            <v>0.94203066099999999</v>
          </cell>
          <cell r="F7511" t="str">
            <v>130.0 ± 9.9</v>
          </cell>
          <cell r="G7511" t="str">
            <v>135.0 ± 16.0</v>
          </cell>
          <cell r="H7511">
            <v>6.3883127999999997E-2</v>
          </cell>
        </row>
        <row r="7512">
          <cell r="B7512" t="str">
            <v>Acvr1</v>
          </cell>
          <cell r="C7512" t="str">
            <v>activin receptor type-1 isoform X1</v>
          </cell>
          <cell r="D7512">
            <v>-6.3847813000000003E-2</v>
          </cell>
          <cell r="E7512">
            <v>0.97561383999999995</v>
          </cell>
          <cell r="F7512" t="str">
            <v>5.1 ± 2.2</v>
          </cell>
          <cell r="G7512" t="str">
            <v>5.2 ± 0.6</v>
          </cell>
          <cell r="H7512">
            <v>6.3847813000000003E-2</v>
          </cell>
        </row>
        <row r="7513">
          <cell r="B7513" t="str">
            <v>Ptgfrn</v>
          </cell>
          <cell r="C7513" t="str">
            <v>prostaglandin F2 receptor negative regulator precursor</v>
          </cell>
          <cell r="D7513">
            <v>-6.3772579999999995E-2</v>
          </cell>
          <cell r="E7513">
            <v>0.95009380799999998</v>
          </cell>
          <cell r="F7513" t="str">
            <v>68.7 ± 18.5</v>
          </cell>
          <cell r="G7513" t="str">
            <v>70.5 ± 12.4</v>
          </cell>
          <cell r="H7513">
            <v>6.3772579999999995E-2</v>
          </cell>
        </row>
        <row r="7514">
          <cell r="B7514" t="str">
            <v>Edem2</v>
          </cell>
          <cell r="C7514" t="str">
            <v>ER degradation-enhancing alpha-mannosidase-like protein 2 isoform X1</v>
          </cell>
          <cell r="D7514">
            <v>-6.3769955000000003E-2</v>
          </cell>
          <cell r="E7514">
            <v>0.93669307300000004</v>
          </cell>
          <cell r="F7514" t="str">
            <v>55.1 ± 5.4</v>
          </cell>
          <cell r="G7514" t="str">
            <v>56.8 ± 3.7</v>
          </cell>
          <cell r="H7514">
            <v>6.3769955000000003E-2</v>
          </cell>
        </row>
        <row r="7515">
          <cell r="B7515" t="str">
            <v>Tmco1</v>
          </cell>
          <cell r="C7515" t="str">
            <v>calcium load-activated calcium channel precursor</v>
          </cell>
          <cell r="D7515">
            <v>6.3757651999999998E-2</v>
          </cell>
          <cell r="E7515">
            <v>0.93807556700000005</v>
          </cell>
          <cell r="F7515" t="str">
            <v>41.4 ± 4.2</v>
          </cell>
          <cell r="G7515" t="str">
            <v>46.6 ± 4.8</v>
          </cell>
          <cell r="H7515">
            <v>6.3757651999999998E-2</v>
          </cell>
        </row>
        <row r="7516">
          <cell r="B7516" t="str">
            <v>Itgb1</v>
          </cell>
          <cell r="C7516" t="str">
            <v>integrin beta-1 precursor</v>
          </cell>
          <cell r="D7516">
            <v>-6.3729253E-2</v>
          </cell>
          <cell r="E7516">
            <v>0.94084331099999996</v>
          </cell>
          <cell r="F7516" t="str">
            <v>454.5 ± 81.9</v>
          </cell>
          <cell r="G7516" t="str">
            <v>467.6 ± 38.5</v>
          </cell>
          <cell r="H7516">
            <v>6.3729253E-2</v>
          </cell>
        </row>
        <row r="7517">
          <cell r="B7517" t="str">
            <v>Ahsa1</v>
          </cell>
          <cell r="C7517" t="str">
            <v>activator of 90 kDa heat shock protein ATPase homolog 1 isoform X1</v>
          </cell>
          <cell r="D7517">
            <v>6.3661871999999994E-2</v>
          </cell>
          <cell r="E7517">
            <v>0.93956405799999998</v>
          </cell>
          <cell r="F7517" t="str">
            <v>196.1 ± 17.1</v>
          </cell>
          <cell r="G7517" t="str">
            <v>222.5 ± 12.5</v>
          </cell>
          <cell r="H7517">
            <v>6.3661871999999994E-2</v>
          </cell>
        </row>
        <row r="7518">
          <cell r="B7518" t="str">
            <v>Macrod1</v>
          </cell>
          <cell r="C7518" t="str">
            <v>O-acetyl-ADP-ribose deacetylase MACROD1</v>
          </cell>
          <cell r="D7518">
            <v>6.3642854999999998E-2</v>
          </cell>
          <cell r="E7518">
            <v>0.96374711300000004</v>
          </cell>
          <cell r="F7518" t="str">
            <v>30.2 ± 5.7</v>
          </cell>
          <cell r="G7518" t="str">
            <v>34.3 ± 3.7</v>
          </cell>
          <cell r="H7518">
            <v>6.3642854999999998E-2</v>
          </cell>
        </row>
        <row r="7519">
          <cell r="B7519" t="str">
            <v>Ptbp1</v>
          </cell>
          <cell r="C7519" t="str">
            <v>polypyrimidine tract-binding protein 1 isoform 3</v>
          </cell>
          <cell r="D7519">
            <v>6.3642576000000006E-2</v>
          </cell>
          <cell r="E7519">
            <v>0.93044015300000005</v>
          </cell>
          <cell r="F7519" t="str">
            <v>296.2 ± 12.8</v>
          </cell>
          <cell r="G7519" t="str">
            <v>333.7 ± 21.2</v>
          </cell>
          <cell r="H7519">
            <v>6.3642576000000006E-2</v>
          </cell>
        </row>
        <row r="7520">
          <cell r="B7520" t="str">
            <v>Dock1</v>
          </cell>
          <cell r="C7520" t="str">
            <v>dedicator of cytokinesis protein 1 isoform X1</v>
          </cell>
          <cell r="D7520">
            <v>-6.3624422E-2</v>
          </cell>
          <cell r="E7520">
            <v>0.93807556700000005</v>
          </cell>
          <cell r="F7520" t="str">
            <v>35.7 ± 6.1</v>
          </cell>
          <cell r="G7520" t="str">
            <v>36.7 ± 2.3</v>
          </cell>
          <cell r="H7520">
            <v>6.3624422E-2</v>
          </cell>
        </row>
        <row r="7521">
          <cell r="B7521" t="str">
            <v>Tmem219</v>
          </cell>
          <cell r="C7521" t="str">
            <v>insulin-like growth factor-binding protein 3 receptor precursor</v>
          </cell>
          <cell r="D7521">
            <v>-6.359629E-2</v>
          </cell>
          <cell r="E7521">
            <v>0.96803573300000001</v>
          </cell>
          <cell r="F7521" t="str">
            <v>18.3 ± 1.1</v>
          </cell>
          <cell r="G7521" t="str">
            <v>18.9 ± 3.4</v>
          </cell>
          <cell r="H7521">
            <v>6.359629E-2</v>
          </cell>
        </row>
        <row r="7522">
          <cell r="B7522" t="str">
            <v>Katnbl1</v>
          </cell>
          <cell r="C7522" t="str">
            <v>KATNB1-like protein 1</v>
          </cell>
          <cell r="D7522">
            <v>6.3573035999999999E-2</v>
          </cell>
          <cell r="E7522">
            <v>0.947945394</v>
          </cell>
          <cell r="F7522" t="str">
            <v>18.8 ± 1.9</v>
          </cell>
          <cell r="G7522" t="str">
            <v>21.1 ± 1.2</v>
          </cell>
          <cell r="H7522">
            <v>6.3573035999999999E-2</v>
          </cell>
        </row>
        <row r="7523">
          <cell r="B7523" t="str">
            <v>Cenpl</v>
          </cell>
          <cell r="C7523" t="str">
            <v>centromere protein L</v>
          </cell>
          <cell r="D7523">
            <v>6.3570887000000006E-2</v>
          </cell>
          <cell r="E7523">
            <v>0.96930493299999998</v>
          </cell>
          <cell r="F7523" t="str">
            <v>7.4 ± 2.0</v>
          </cell>
          <cell r="G7523" t="str">
            <v>8.1 ± 1.2</v>
          </cell>
          <cell r="H7523">
            <v>6.3570887000000006E-2</v>
          </cell>
        </row>
        <row r="7524">
          <cell r="B7524" t="str">
            <v>Scyl3</v>
          </cell>
          <cell r="C7524" t="str">
            <v>protein-associating with the carboxyl-terminal domain of ezrin isoform X4</v>
          </cell>
          <cell r="D7524">
            <v>6.3569703000000005E-2</v>
          </cell>
          <cell r="E7524">
            <v>0.93807556700000005</v>
          </cell>
          <cell r="F7524" t="str">
            <v>21.2 ± 1.9</v>
          </cell>
          <cell r="G7524" t="str">
            <v>24.5 ± 0.9</v>
          </cell>
          <cell r="H7524">
            <v>6.3569703000000005E-2</v>
          </cell>
        </row>
        <row r="7525">
          <cell r="B7525" t="str">
            <v>Abhd1</v>
          </cell>
          <cell r="C7525" t="str">
            <v>protein ABHD1</v>
          </cell>
          <cell r="D7525">
            <v>-6.3555842000000001E-2</v>
          </cell>
          <cell r="E7525">
            <v>0.97197977199999996</v>
          </cell>
          <cell r="F7525" t="str">
            <v>14.4 ± 3.7</v>
          </cell>
          <cell r="G7525" t="str">
            <v>14.8 ± 2.3</v>
          </cell>
          <cell r="H7525">
            <v>6.3555842000000001E-2</v>
          </cell>
        </row>
        <row r="7526">
          <cell r="B7526" t="str">
            <v>Zbtb33</v>
          </cell>
          <cell r="C7526" t="str">
            <v>transcriptional regulator Kaiso</v>
          </cell>
          <cell r="D7526">
            <v>-6.3542483999999996E-2</v>
          </cell>
          <cell r="E7526">
            <v>0.967190251</v>
          </cell>
          <cell r="F7526" t="str">
            <v>6.4 ± 2.1</v>
          </cell>
          <cell r="G7526" t="str">
            <v>6.5 ± 0.6</v>
          </cell>
          <cell r="H7526">
            <v>6.3542483999999996E-2</v>
          </cell>
        </row>
        <row r="7527">
          <cell r="B7527" t="str">
            <v>Cryab</v>
          </cell>
          <cell r="C7527" t="str">
            <v>alpha-crystallin B chain</v>
          </cell>
          <cell r="D7527">
            <v>6.3529624000000007E-2</v>
          </cell>
          <cell r="E7527">
            <v>0.943414419</v>
          </cell>
          <cell r="F7527" t="str">
            <v>209.8 ± 20.0</v>
          </cell>
          <cell r="G7527" t="str">
            <v>237.2 ± 39.8</v>
          </cell>
          <cell r="H7527">
            <v>6.3529624000000007E-2</v>
          </cell>
        </row>
        <row r="7528">
          <cell r="B7528" t="str">
            <v>Zc3h7a</v>
          </cell>
          <cell r="C7528" t="str">
            <v>zinc finger CCCH domain-containing protein 7A isoform X2</v>
          </cell>
          <cell r="D7528">
            <v>6.3509757999999999E-2</v>
          </cell>
          <cell r="E7528">
            <v>0.92999652600000005</v>
          </cell>
          <cell r="F7528" t="str">
            <v>51.5 ± 2.9</v>
          </cell>
          <cell r="G7528" t="str">
            <v>58.1 ± 0.6</v>
          </cell>
          <cell r="H7528">
            <v>6.3509757999999999E-2</v>
          </cell>
        </row>
        <row r="7529">
          <cell r="B7529" t="str">
            <v>Shtn1</v>
          </cell>
          <cell r="C7529" t="str">
            <v>shootin 1</v>
          </cell>
          <cell r="D7529">
            <v>6.3439350000000005E-2</v>
          </cell>
          <cell r="E7529">
            <v>0.93514980400000003</v>
          </cell>
          <cell r="F7529" t="str">
            <v>50.4 ± 6.5</v>
          </cell>
          <cell r="G7529" t="str">
            <v>56.6 ± 3.3</v>
          </cell>
          <cell r="H7529">
            <v>6.3439350000000005E-2</v>
          </cell>
        </row>
        <row r="7530">
          <cell r="B7530" t="str">
            <v>Babam1</v>
          </cell>
          <cell r="C7530" t="str">
            <v>BRISC and BRCA1-A complex member 1</v>
          </cell>
          <cell r="D7530">
            <v>6.3376295999999999E-2</v>
          </cell>
          <cell r="E7530">
            <v>0.94084331099999996</v>
          </cell>
          <cell r="F7530" t="str">
            <v>98.9 ± 11.9</v>
          </cell>
          <cell r="G7530" t="str">
            <v>111.7 ± 10.2</v>
          </cell>
          <cell r="H7530">
            <v>6.3376295999999999E-2</v>
          </cell>
        </row>
        <row r="7531">
          <cell r="B7531" t="str">
            <v>Khdrbs1</v>
          </cell>
          <cell r="C7531" t="str">
            <v>KH domain-containing, RNA-binding, signal transduction-associated protein 1</v>
          </cell>
          <cell r="D7531">
            <v>6.3317161999999996E-2</v>
          </cell>
          <cell r="E7531">
            <v>0.94656543500000001</v>
          </cell>
          <cell r="F7531" t="str">
            <v>32.5 ± 7.2</v>
          </cell>
          <cell r="G7531" t="str">
            <v>36.4 ± 2.7</v>
          </cell>
          <cell r="H7531">
            <v>6.3317161999999996E-2</v>
          </cell>
        </row>
        <row r="7532">
          <cell r="B7532" t="str">
            <v>Gpat4</v>
          </cell>
          <cell r="C7532" t="str">
            <v>glycerol-3-phosphate acyltransferase 4</v>
          </cell>
          <cell r="D7532">
            <v>6.3312101999999995E-2</v>
          </cell>
          <cell r="E7532">
            <v>0.94939723499999995</v>
          </cell>
          <cell r="F7532" t="str">
            <v>59.6 ± 14.8</v>
          </cell>
          <cell r="G7532" t="str">
            <v>67.0 ± 1.7</v>
          </cell>
          <cell r="H7532">
            <v>6.3312101999999995E-2</v>
          </cell>
        </row>
        <row r="7533">
          <cell r="B7533" t="str">
            <v>Scaf8</v>
          </cell>
          <cell r="C7533" t="str">
            <v>protein SCAF8</v>
          </cell>
          <cell r="D7533">
            <v>6.3298645000000001E-2</v>
          </cell>
          <cell r="E7533">
            <v>0.93417866400000005</v>
          </cell>
          <cell r="F7533" t="str">
            <v>42.8 ± 5.1</v>
          </cell>
          <cell r="G7533" t="str">
            <v>48.1 ± 1.7</v>
          </cell>
          <cell r="H7533">
            <v>6.3298645000000001E-2</v>
          </cell>
        </row>
        <row r="7534">
          <cell r="B7534" t="str">
            <v>Cpt1b</v>
          </cell>
          <cell r="C7534" t="str">
            <v>carnitine O-palmitoyltransferase 1, muscle isoform</v>
          </cell>
          <cell r="D7534">
            <v>-6.3269337999999994E-2</v>
          </cell>
          <cell r="E7534">
            <v>0.97646290499999999</v>
          </cell>
          <cell r="F7534" t="str">
            <v>2.9 ± 0.8</v>
          </cell>
          <cell r="G7534" t="str">
            <v>3.1 ± 0.2</v>
          </cell>
          <cell r="H7534">
            <v>6.3269337999999994E-2</v>
          </cell>
        </row>
        <row r="7535">
          <cell r="B7535" t="str">
            <v>Rbbp9</v>
          </cell>
          <cell r="C7535" t="str">
            <v>putative hydrolase RBBP9</v>
          </cell>
          <cell r="D7535">
            <v>-6.3242491999999997E-2</v>
          </cell>
          <cell r="E7535">
            <v>0.94210465700000001</v>
          </cell>
          <cell r="F7535" t="str">
            <v>30.9 ± 0.6</v>
          </cell>
          <cell r="G7535" t="str">
            <v>32.0 ± 0.4</v>
          </cell>
          <cell r="H7535">
            <v>6.3242491999999997E-2</v>
          </cell>
        </row>
        <row r="7536">
          <cell r="B7536" t="str">
            <v>Sdf4</v>
          </cell>
          <cell r="C7536" t="str">
            <v>45 kDa calcium-binding protein isoform 2 precursor</v>
          </cell>
          <cell r="D7536">
            <v>-6.3171748999999999E-2</v>
          </cell>
          <cell r="E7536">
            <v>0.93061230399999995</v>
          </cell>
          <cell r="F7536" t="str">
            <v>105.1 ± 9.0</v>
          </cell>
          <cell r="G7536" t="str">
            <v>108.5 ± 7.7</v>
          </cell>
          <cell r="H7536">
            <v>6.3171748999999999E-2</v>
          </cell>
        </row>
        <row r="7537">
          <cell r="B7537" t="str">
            <v>Cnnm3</v>
          </cell>
          <cell r="C7537" t="str">
            <v>metal transporter CNNM3 isoform 3 precursor</v>
          </cell>
          <cell r="D7537">
            <v>6.3096583999999997E-2</v>
          </cell>
          <cell r="E7537">
            <v>0.94939723499999995</v>
          </cell>
          <cell r="F7537" t="str">
            <v>8.9 ± 1.2</v>
          </cell>
          <cell r="G7537" t="str">
            <v>10.1 ± 0.1</v>
          </cell>
          <cell r="H7537">
            <v>6.3096583999999997E-2</v>
          </cell>
        </row>
        <row r="7538">
          <cell r="B7538" t="str">
            <v>Cdc42se1</v>
          </cell>
          <cell r="C7538" t="str">
            <v>CDC42 small effector protein 1</v>
          </cell>
          <cell r="D7538">
            <v>-6.3084849999999998E-2</v>
          </cell>
          <cell r="E7538">
            <v>0.94009367300000002</v>
          </cell>
          <cell r="F7538" t="str">
            <v>176.7 ± 18.0</v>
          </cell>
          <cell r="G7538" t="str">
            <v>182.3 ± 28.8</v>
          </cell>
          <cell r="H7538">
            <v>6.3084849999999998E-2</v>
          </cell>
        </row>
        <row r="7539">
          <cell r="B7539" t="str">
            <v>Samd9l</v>
          </cell>
          <cell r="C7539" t="str">
            <v>sterile alpha motif domain-containing protein 9-like</v>
          </cell>
          <cell r="D7539">
            <v>-6.3073799E-2</v>
          </cell>
          <cell r="E7539">
            <v>0.95064156499999997</v>
          </cell>
          <cell r="F7539" t="str">
            <v>125.7 ± 12.3</v>
          </cell>
          <cell r="G7539" t="str">
            <v>129.4 ± 30.3</v>
          </cell>
          <cell r="H7539">
            <v>6.3073799E-2</v>
          </cell>
        </row>
        <row r="7540">
          <cell r="B7540" t="str">
            <v>Micall1</v>
          </cell>
          <cell r="C7540" t="str">
            <v>MICAL-like protein 1 isoform X3</v>
          </cell>
          <cell r="D7540">
            <v>6.3059849000000001E-2</v>
          </cell>
          <cell r="E7540">
            <v>0.94009367300000002</v>
          </cell>
          <cell r="F7540" t="str">
            <v>27.3 ± 3.4</v>
          </cell>
          <cell r="G7540" t="str">
            <v>30.7 ± 4.0</v>
          </cell>
          <cell r="H7540">
            <v>6.3059849000000001E-2</v>
          </cell>
        </row>
        <row r="7541">
          <cell r="B7541" t="str">
            <v>B230206H07Rik</v>
          </cell>
          <cell r="C7541" t="str">
            <v>RIKEN cDNA B230206H07 gene</v>
          </cell>
          <cell r="D7541">
            <v>-6.3043368000000002E-2</v>
          </cell>
          <cell r="E7541">
            <v>0.955480828</v>
          </cell>
          <cell r="F7541" t="str">
            <v>31.6 ± 5.4</v>
          </cell>
          <cell r="G7541" t="str">
            <v>32.9 ± 4.8</v>
          </cell>
          <cell r="H7541">
            <v>6.3043368000000002E-2</v>
          </cell>
        </row>
        <row r="7542">
          <cell r="B7542" t="str">
            <v>Cops4</v>
          </cell>
          <cell r="C7542" t="str">
            <v>COP9 signalosome complex subunit 4 isoform X3</v>
          </cell>
          <cell r="D7542">
            <v>6.3015913000000007E-2</v>
          </cell>
          <cell r="E7542">
            <v>0.93611629500000004</v>
          </cell>
          <cell r="F7542" t="str">
            <v>103.8 ± 14.8</v>
          </cell>
          <cell r="G7542" t="str">
            <v>116.7 ± 8.3</v>
          </cell>
          <cell r="H7542">
            <v>6.3015913000000007E-2</v>
          </cell>
        </row>
        <row r="7543">
          <cell r="B7543" t="str">
            <v>Slc2a1</v>
          </cell>
          <cell r="C7543" t="str">
            <v>solute carrier family 2, facilitated glucose transporter member 1 isoform X1</v>
          </cell>
          <cell r="D7543">
            <v>6.2985346999999997E-2</v>
          </cell>
          <cell r="E7543">
            <v>0.94084331099999996</v>
          </cell>
          <cell r="F7543" t="str">
            <v>37.1 ± 1.7</v>
          </cell>
          <cell r="G7543" t="str">
            <v>42.0 ± 1.9</v>
          </cell>
          <cell r="H7543">
            <v>6.2985346999999997E-2</v>
          </cell>
        </row>
        <row r="7544">
          <cell r="B7544" t="str">
            <v>Cct3</v>
          </cell>
          <cell r="C7544" t="str">
            <v>T-complex protein 1 subunit gamma</v>
          </cell>
          <cell r="D7544">
            <v>6.2971836000000003E-2</v>
          </cell>
          <cell r="E7544">
            <v>0.93225786600000005</v>
          </cell>
          <cell r="F7544" t="str">
            <v>332.2 ± 16.4</v>
          </cell>
          <cell r="G7544" t="str">
            <v>375.3 ± 22.5</v>
          </cell>
          <cell r="H7544">
            <v>6.2971836000000003E-2</v>
          </cell>
        </row>
        <row r="7545">
          <cell r="B7545" t="str">
            <v>Vps26b</v>
          </cell>
          <cell r="C7545" t="str">
            <v>vacuolar protein sorting-associated protein 26B</v>
          </cell>
          <cell r="D7545">
            <v>-6.2915070000000003E-2</v>
          </cell>
          <cell r="E7545">
            <v>0.93807556700000005</v>
          </cell>
          <cell r="F7545" t="str">
            <v>23.8 ± 3.9</v>
          </cell>
          <cell r="G7545" t="str">
            <v>24.5 ± 1.1</v>
          </cell>
          <cell r="H7545">
            <v>6.2915070000000003E-2</v>
          </cell>
        </row>
        <row r="7546">
          <cell r="B7546" t="str">
            <v>Pink1</v>
          </cell>
          <cell r="C7546" t="str">
            <v>serine/threonine-protein kinase PINK1, mitochondrial precursor</v>
          </cell>
          <cell r="D7546">
            <v>6.2905985999999997E-2</v>
          </cell>
          <cell r="E7546">
            <v>0.95009380799999998</v>
          </cell>
          <cell r="F7546" t="str">
            <v>24.6 ± 1.7</v>
          </cell>
          <cell r="G7546" t="str">
            <v>27.9 ± 3.7</v>
          </cell>
          <cell r="H7546">
            <v>6.2905985999999997E-2</v>
          </cell>
        </row>
        <row r="7547">
          <cell r="B7547" t="str">
            <v>Lcn2</v>
          </cell>
          <cell r="C7547" t="str">
            <v>neutrophil gelatinase-associated lipocalin precursor</v>
          </cell>
          <cell r="D7547">
            <v>6.2903052000000001E-2</v>
          </cell>
          <cell r="E7547">
            <v>0.95009380799999998</v>
          </cell>
          <cell r="F7547" t="str">
            <v>737.1 ± 57.6</v>
          </cell>
          <cell r="G7547" t="str">
            <v>834.6 ± 208.4</v>
          </cell>
          <cell r="H7547">
            <v>6.2903052000000001E-2</v>
          </cell>
        </row>
        <row r="7548">
          <cell r="B7548" t="str">
            <v>Msantd3</v>
          </cell>
          <cell r="C7548" t="str">
            <v>myb/SANT-like DNA-binding domain-containing protein 3 isoform X1</v>
          </cell>
          <cell r="D7548">
            <v>6.2901049000000001E-2</v>
          </cell>
          <cell r="E7548">
            <v>0.96803573300000001</v>
          </cell>
          <cell r="F7548" t="str">
            <v>11.3 ± 1.5</v>
          </cell>
          <cell r="G7548" t="str">
            <v>12.8 ± 0.3</v>
          </cell>
          <cell r="H7548">
            <v>6.2901049000000001E-2</v>
          </cell>
        </row>
        <row r="7549">
          <cell r="B7549" t="str">
            <v>Slc25a42</v>
          </cell>
          <cell r="C7549" t="str">
            <v>mitochondrial coenzyme A transporter SLC25A42</v>
          </cell>
          <cell r="D7549">
            <v>-6.2889680000000003E-2</v>
          </cell>
          <cell r="E7549">
            <v>0.97241860400000002</v>
          </cell>
          <cell r="F7549" t="str">
            <v>3.2 ± 0.3</v>
          </cell>
          <cell r="G7549" t="str">
            <v>3.3 ± 0.1</v>
          </cell>
          <cell r="H7549">
            <v>6.2889680000000003E-2</v>
          </cell>
        </row>
        <row r="7550">
          <cell r="B7550" t="str">
            <v>Yipf4</v>
          </cell>
          <cell r="C7550" t="str">
            <v>protein YIPF4</v>
          </cell>
          <cell r="D7550">
            <v>-6.2875021000000003E-2</v>
          </cell>
          <cell r="E7550">
            <v>0.943414419</v>
          </cell>
          <cell r="F7550" t="str">
            <v>50.9 ± 0.9</v>
          </cell>
          <cell r="G7550" t="str">
            <v>52.7 ± 3.7</v>
          </cell>
          <cell r="H7550">
            <v>6.2875021000000003E-2</v>
          </cell>
        </row>
        <row r="7551">
          <cell r="B7551" t="str">
            <v>Trnau1ap</v>
          </cell>
          <cell r="C7551" t="str">
            <v>tRNA selenocysteine 1-associated protein 1</v>
          </cell>
          <cell r="D7551">
            <v>-6.2868246000000003E-2</v>
          </cell>
          <cell r="E7551">
            <v>0.94907666000000002</v>
          </cell>
          <cell r="F7551" t="str">
            <v>50.6 ± 4.2</v>
          </cell>
          <cell r="G7551" t="str">
            <v>52.3 ± 5.1</v>
          </cell>
          <cell r="H7551">
            <v>6.2868246000000003E-2</v>
          </cell>
        </row>
        <row r="7552">
          <cell r="B7552" t="str">
            <v>Mettl9</v>
          </cell>
          <cell r="C7552" t="str">
            <v>methyltransferase-like protein 9 precursor</v>
          </cell>
          <cell r="D7552">
            <v>-6.2862129000000003E-2</v>
          </cell>
          <cell r="E7552">
            <v>0.93807556700000005</v>
          </cell>
          <cell r="F7552" t="str">
            <v>68.3 ± 8.6</v>
          </cell>
          <cell r="G7552" t="str">
            <v>70.4 ± 1.2</v>
          </cell>
          <cell r="H7552">
            <v>6.2862129000000003E-2</v>
          </cell>
        </row>
        <row r="7553">
          <cell r="B7553" t="str">
            <v>4930483K19Rik</v>
          </cell>
          <cell r="C7553" t="str">
            <v>RIKEN cDNA 4930483K19 gene</v>
          </cell>
          <cell r="D7553">
            <v>-6.2858454999999994E-2</v>
          </cell>
          <cell r="E7553">
            <v>0.97241860400000002</v>
          </cell>
          <cell r="F7553" t="str">
            <v>10.6 ± 1.5</v>
          </cell>
          <cell r="G7553" t="str">
            <v>11.0 ± 0.6</v>
          </cell>
          <cell r="H7553">
            <v>6.2858454999999994E-2</v>
          </cell>
        </row>
        <row r="7554">
          <cell r="B7554" t="str">
            <v>Abcf1</v>
          </cell>
          <cell r="C7554" t="str">
            <v>ATP-binding cassette sub-family F member 1 isoform X1</v>
          </cell>
          <cell r="D7554">
            <v>6.2857103999999997E-2</v>
          </cell>
          <cell r="E7554">
            <v>0.93460753299999999</v>
          </cell>
          <cell r="F7554" t="str">
            <v>60.3 ± 2.0</v>
          </cell>
          <cell r="G7554" t="str">
            <v>68.1 ± 1.8</v>
          </cell>
          <cell r="H7554">
            <v>6.2857103999999997E-2</v>
          </cell>
        </row>
        <row r="7555">
          <cell r="B7555" t="str">
            <v>Pex6</v>
          </cell>
          <cell r="C7555" t="str">
            <v>peroxisome assembly factor 2</v>
          </cell>
          <cell r="D7555">
            <v>-6.2835709000000003E-2</v>
          </cell>
          <cell r="E7555">
            <v>0.94621909000000004</v>
          </cell>
          <cell r="F7555" t="str">
            <v>24.4 ± 0.5</v>
          </cell>
          <cell r="G7555" t="str">
            <v>25.3 ± 3.3</v>
          </cell>
          <cell r="H7555">
            <v>6.2835709000000003E-2</v>
          </cell>
        </row>
        <row r="7556">
          <cell r="B7556" t="str">
            <v>Leo1</v>
          </cell>
          <cell r="C7556" t="str">
            <v>RNA polymerase-associated protein LEO1 isoform X1</v>
          </cell>
          <cell r="D7556">
            <v>6.2820775999999995E-2</v>
          </cell>
          <cell r="E7556">
            <v>0.958272126</v>
          </cell>
          <cell r="F7556" t="str">
            <v>19.5 ± 3.4</v>
          </cell>
          <cell r="G7556" t="str">
            <v>21.9 ± 3.3</v>
          </cell>
          <cell r="H7556">
            <v>6.2820775999999995E-2</v>
          </cell>
        </row>
        <row r="7557">
          <cell r="B7557" t="str">
            <v>Sf1</v>
          </cell>
          <cell r="C7557" t="str">
            <v>splicing factor 1 isoform 2</v>
          </cell>
          <cell r="D7557">
            <v>-6.2762498999999999E-2</v>
          </cell>
          <cell r="E7557">
            <v>0.94146147599999996</v>
          </cell>
          <cell r="F7557" t="str">
            <v>65.0 ± 13.8</v>
          </cell>
          <cell r="G7557" t="str">
            <v>66.8 ± 3.5</v>
          </cell>
          <cell r="H7557">
            <v>6.2762498999999999E-2</v>
          </cell>
        </row>
        <row r="7558">
          <cell r="B7558" t="str">
            <v>Ift122</v>
          </cell>
          <cell r="C7558" t="str">
            <v>intraflagellar transport protein 122 homolog isoform X3</v>
          </cell>
          <cell r="D7558">
            <v>-6.2709187999999999E-2</v>
          </cell>
          <cell r="E7558">
            <v>0.94907666000000002</v>
          </cell>
          <cell r="F7558" t="str">
            <v>28.8 ± 2.5</v>
          </cell>
          <cell r="G7558" t="str">
            <v>29.7 ± 6.1</v>
          </cell>
          <cell r="H7558">
            <v>6.2709187999999999E-2</v>
          </cell>
        </row>
        <row r="7559">
          <cell r="B7559" t="str">
            <v>Canx</v>
          </cell>
          <cell r="C7559" t="str">
            <v>calnexin precursor</v>
          </cell>
          <cell r="D7559">
            <v>6.2695762000000002E-2</v>
          </cell>
          <cell r="E7559">
            <v>0.93225786600000005</v>
          </cell>
          <cell r="F7559" t="str">
            <v>316.0 ± 7.5</v>
          </cell>
          <cell r="G7559" t="str">
            <v>356.5 ± 13.2</v>
          </cell>
          <cell r="H7559">
            <v>6.2695762000000002E-2</v>
          </cell>
        </row>
        <row r="7560">
          <cell r="B7560" t="str">
            <v>Arl6ip6</v>
          </cell>
          <cell r="C7560" t="str">
            <v>ADP-ribosylation factor-like protein 6-interacting protein 6</v>
          </cell>
          <cell r="D7560">
            <v>6.2679894999999999E-2</v>
          </cell>
          <cell r="E7560">
            <v>0.95009380799999998</v>
          </cell>
          <cell r="F7560" t="str">
            <v>44.4 ± 1.6</v>
          </cell>
          <cell r="G7560" t="str">
            <v>50.1 ± 8.9</v>
          </cell>
          <cell r="H7560">
            <v>6.2679894999999999E-2</v>
          </cell>
        </row>
        <row r="7561">
          <cell r="B7561" t="str">
            <v>Clp1</v>
          </cell>
          <cell r="C7561" t="str">
            <v>polyribonucleotide 5'-hydroxyl-kinase Clp1</v>
          </cell>
          <cell r="D7561">
            <v>6.2679652000000002E-2</v>
          </cell>
          <cell r="E7561">
            <v>0.95301787199999999</v>
          </cell>
          <cell r="F7561" t="str">
            <v>19.0 ± 1.7</v>
          </cell>
          <cell r="G7561" t="str">
            <v>21.4 ± 1.1</v>
          </cell>
          <cell r="H7561">
            <v>6.2679652000000002E-2</v>
          </cell>
        </row>
        <row r="7562">
          <cell r="B7562" t="str">
            <v>Rpl9</v>
          </cell>
          <cell r="C7562" t="str">
            <v>60S ribosomal protein L9</v>
          </cell>
          <cell r="D7562">
            <v>-6.2625048000000003E-2</v>
          </cell>
          <cell r="E7562">
            <v>0.93430380999999996</v>
          </cell>
          <cell r="F7562" t="str">
            <v>1150.4 ± 54.0</v>
          </cell>
          <cell r="G7562" t="str">
            <v>1190.4 ± 71.2</v>
          </cell>
          <cell r="H7562">
            <v>6.2625048000000003E-2</v>
          </cell>
        </row>
        <row r="7563">
          <cell r="B7563" t="str">
            <v>Bzw2</v>
          </cell>
          <cell r="C7563" t="str">
            <v>basic leucine zipper and W2 domain-containing protein 2 isoform X1</v>
          </cell>
          <cell r="D7563">
            <v>-6.2586240000000001E-2</v>
          </cell>
          <cell r="E7563">
            <v>0.94674880400000005</v>
          </cell>
          <cell r="F7563" t="str">
            <v>80.8 ± 9.8</v>
          </cell>
          <cell r="G7563" t="str">
            <v>84.0 ± 5.6</v>
          </cell>
          <cell r="H7563">
            <v>6.2586240000000001E-2</v>
          </cell>
        </row>
        <row r="7564">
          <cell r="B7564" t="str">
            <v>Ulk2</v>
          </cell>
          <cell r="C7564" t="str">
            <v>serine/threonine-protein kinase ULK2</v>
          </cell>
          <cell r="D7564">
            <v>6.2560491999999995E-2</v>
          </cell>
          <cell r="E7564">
            <v>0.94524214399999995</v>
          </cell>
          <cell r="F7564" t="str">
            <v>13.1 ± 2.0</v>
          </cell>
          <cell r="G7564" t="str">
            <v>14.7 ± 0.9</v>
          </cell>
          <cell r="H7564">
            <v>6.2560491999999995E-2</v>
          </cell>
        </row>
        <row r="7565">
          <cell r="B7565" t="str">
            <v>Slc25a29</v>
          </cell>
          <cell r="C7565" t="str">
            <v>mitochondrial basic amino acids transporter</v>
          </cell>
          <cell r="D7565">
            <v>-6.2530287000000004E-2</v>
          </cell>
          <cell r="E7565">
            <v>0.96695890399999995</v>
          </cell>
          <cell r="F7565" t="str">
            <v>10.5 ± 1.0</v>
          </cell>
          <cell r="G7565" t="str">
            <v>10.8 ± 1.3</v>
          </cell>
          <cell r="H7565">
            <v>6.2530287000000004E-2</v>
          </cell>
        </row>
        <row r="7566">
          <cell r="B7566" t="str">
            <v>Fbxo46</v>
          </cell>
          <cell r="C7566" t="str">
            <v>F-box only protein 46 isoform X1</v>
          </cell>
          <cell r="D7566">
            <v>6.2529754000000007E-2</v>
          </cell>
          <cell r="E7566">
            <v>0.950884163</v>
          </cell>
          <cell r="F7566" t="str">
            <v>7.7 ± 0.6</v>
          </cell>
          <cell r="G7566" t="str">
            <v>8.7 ± 0.7</v>
          </cell>
          <cell r="H7566">
            <v>6.2529754000000007E-2</v>
          </cell>
        </row>
        <row r="7567">
          <cell r="B7567" t="str">
            <v>Ndufa9</v>
          </cell>
          <cell r="C7567" t="str">
            <v>NADH dehydrogenase [ubiquinone] 1 alpha subcomplex subunit 9, mitochondrial precursor</v>
          </cell>
          <cell r="D7567">
            <v>-6.2495268E-2</v>
          </cell>
          <cell r="E7567">
            <v>0.94084331099999996</v>
          </cell>
          <cell r="F7567" t="str">
            <v>102.0 ± 1.5</v>
          </cell>
          <cell r="G7567" t="str">
            <v>105.6 ± 10.3</v>
          </cell>
          <cell r="H7567">
            <v>6.2495268E-2</v>
          </cell>
        </row>
        <row r="7568">
          <cell r="B7568" t="str">
            <v>Exosc2</v>
          </cell>
          <cell r="C7568" t="str">
            <v>exosome complex component RRP4</v>
          </cell>
          <cell r="D7568">
            <v>-6.2386601999999999E-2</v>
          </cell>
          <cell r="E7568">
            <v>0.94097603100000005</v>
          </cell>
          <cell r="F7568" t="str">
            <v>60.9 ± 1.4</v>
          </cell>
          <cell r="G7568" t="str">
            <v>63.2 ± 3.1</v>
          </cell>
          <cell r="H7568">
            <v>6.2386601999999999E-2</v>
          </cell>
        </row>
        <row r="7569">
          <cell r="B7569" t="str">
            <v>Kif16b</v>
          </cell>
          <cell r="C7569" t="str">
            <v>kinesin-like protein KIF16B isoform X6</v>
          </cell>
          <cell r="D7569">
            <v>6.2373597000000003E-2</v>
          </cell>
          <cell r="E7569">
            <v>0.93375515600000003</v>
          </cell>
          <cell r="F7569" t="str">
            <v>25.2 ± 1.9</v>
          </cell>
          <cell r="G7569" t="str">
            <v>28.4 ± 1.1</v>
          </cell>
          <cell r="H7569">
            <v>6.2373597000000003E-2</v>
          </cell>
        </row>
        <row r="7570">
          <cell r="B7570" t="str">
            <v>Wtap</v>
          </cell>
          <cell r="C7570" t="str">
            <v>pre-mRNA-splicing regulator WTAP isoform b</v>
          </cell>
          <cell r="D7570">
            <v>6.2370112999999998E-2</v>
          </cell>
          <cell r="E7570">
            <v>0.94084331099999996</v>
          </cell>
          <cell r="F7570" t="str">
            <v>49.7 ± 4.2</v>
          </cell>
          <cell r="G7570" t="str">
            <v>56.0 ± 2.1</v>
          </cell>
          <cell r="H7570">
            <v>6.2370112999999998E-2</v>
          </cell>
        </row>
        <row r="7571">
          <cell r="B7571" t="str">
            <v>Gpx8</v>
          </cell>
          <cell r="C7571" t="str">
            <v>probable glutathione peroxidase 8</v>
          </cell>
          <cell r="D7571">
            <v>6.2340469000000003E-2</v>
          </cell>
          <cell r="E7571">
            <v>0.958272126</v>
          </cell>
          <cell r="F7571" t="str">
            <v>32.6 ± 4.5</v>
          </cell>
          <cell r="G7571" t="str">
            <v>36.7 ± 3.9</v>
          </cell>
          <cell r="H7571">
            <v>6.2340469000000003E-2</v>
          </cell>
        </row>
        <row r="7572">
          <cell r="B7572" t="str">
            <v>Shroom4</v>
          </cell>
          <cell r="C7572" t="str">
            <v>protein Shroom4 isoform X1</v>
          </cell>
          <cell r="D7572">
            <v>6.2311812000000001E-2</v>
          </cell>
          <cell r="E7572">
            <v>0.94449554000000002</v>
          </cell>
          <cell r="F7572" t="str">
            <v>30.7 ± 3.5</v>
          </cell>
          <cell r="G7572" t="str">
            <v>34.1 ± 4.9</v>
          </cell>
          <cell r="H7572">
            <v>6.2311812000000001E-2</v>
          </cell>
        </row>
        <row r="7573">
          <cell r="B7573" t="str">
            <v>Dcun1d1</v>
          </cell>
          <cell r="C7573" t="str">
            <v>DCN1-like protein 1 isoform X2</v>
          </cell>
          <cell r="D7573">
            <v>6.2308998999999997E-2</v>
          </cell>
          <cell r="E7573">
            <v>0.94907666000000002</v>
          </cell>
          <cell r="F7573" t="str">
            <v>13.8 ± 1.5</v>
          </cell>
          <cell r="G7573" t="str">
            <v>15.5 ± 1.9</v>
          </cell>
          <cell r="H7573">
            <v>6.2308998999999997E-2</v>
          </cell>
        </row>
        <row r="7574">
          <cell r="B7574" t="str">
            <v>Slc31a2</v>
          </cell>
          <cell r="C7574" t="str">
            <v>probable low affinity copper uptake protein 2 isoform 2</v>
          </cell>
          <cell r="D7574">
            <v>-6.2287251000000002E-2</v>
          </cell>
          <cell r="E7574">
            <v>0.96324157300000002</v>
          </cell>
          <cell r="F7574" t="str">
            <v>53.5 ± 5.3</v>
          </cell>
          <cell r="G7574" t="str">
            <v>55.6 ± 16.6</v>
          </cell>
          <cell r="H7574">
            <v>6.2287251000000002E-2</v>
          </cell>
        </row>
        <row r="7575">
          <cell r="B7575" t="str">
            <v>Dnajb6</v>
          </cell>
          <cell r="C7575" t="str">
            <v>dnaJ homolog subfamily B member 6 isoform X2</v>
          </cell>
          <cell r="D7575">
            <v>6.2274319000000002E-2</v>
          </cell>
          <cell r="E7575">
            <v>0.94939723499999995</v>
          </cell>
          <cell r="F7575" t="str">
            <v>29.9 ± 1.9</v>
          </cell>
          <cell r="G7575" t="str">
            <v>33.7 ± 3.0</v>
          </cell>
          <cell r="H7575">
            <v>6.2274319000000002E-2</v>
          </cell>
        </row>
        <row r="7576">
          <cell r="B7576" t="str">
            <v>Lsm2</v>
          </cell>
          <cell r="C7576" t="str">
            <v>U6 snRNA-associated Sm-like protein LSm2 isoform 4</v>
          </cell>
          <cell r="D7576">
            <v>6.2251059999999997E-2</v>
          </cell>
          <cell r="E7576">
            <v>0.95212727699999999</v>
          </cell>
          <cell r="F7576" t="str">
            <v>53.9 ± 8.8</v>
          </cell>
          <cell r="G7576" t="str">
            <v>60.7 ± 3.2</v>
          </cell>
          <cell r="H7576">
            <v>6.2251059999999997E-2</v>
          </cell>
        </row>
        <row r="7577">
          <cell r="B7577" t="str">
            <v>Ehmt1</v>
          </cell>
          <cell r="C7577" t="str">
            <v>histone-lysine N-methyltransferase EHMT1 isoform X12</v>
          </cell>
          <cell r="D7577">
            <v>6.2186234999999999E-2</v>
          </cell>
          <cell r="E7577">
            <v>0.936494822</v>
          </cell>
          <cell r="F7577" t="str">
            <v>32.1 ± 4.2</v>
          </cell>
          <cell r="G7577" t="str">
            <v>36.0 ± 1.0</v>
          </cell>
          <cell r="H7577">
            <v>6.2186234999999999E-2</v>
          </cell>
        </row>
        <row r="7578">
          <cell r="B7578" t="str">
            <v>Anapc11</v>
          </cell>
          <cell r="C7578" t="str">
            <v>anaphase-promoting complex subunit 11</v>
          </cell>
          <cell r="D7578">
            <v>6.2155084999999999E-2</v>
          </cell>
          <cell r="E7578">
            <v>0.94916952600000004</v>
          </cell>
          <cell r="F7578" t="str">
            <v>27.5 ± 2.4</v>
          </cell>
          <cell r="G7578" t="str">
            <v>31.0 ± 5.4</v>
          </cell>
          <cell r="H7578">
            <v>6.2155084999999999E-2</v>
          </cell>
        </row>
        <row r="7579">
          <cell r="B7579" t="str">
            <v>Supv3l1</v>
          </cell>
          <cell r="C7579" t="str">
            <v>ATP-dependent RNA helicase SUPV3L1, mitochondrial isoform X1</v>
          </cell>
          <cell r="D7579">
            <v>6.2121902E-2</v>
          </cell>
          <cell r="E7579">
            <v>0.95467989399999997</v>
          </cell>
          <cell r="F7579" t="str">
            <v>24.4 ± 3.3</v>
          </cell>
          <cell r="G7579" t="str">
            <v>27.7 ± 2.7</v>
          </cell>
          <cell r="H7579">
            <v>6.2121902E-2</v>
          </cell>
        </row>
        <row r="7580">
          <cell r="B7580" t="str">
            <v>Gpx4</v>
          </cell>
          <cell r="C7580" t="str">
            <v>phospholipid hydroperoxide glutathione peroxidase, mitochondrial isoform A precursor</v>
          </cell>
          <cell r="D7580">
            <v>-6.2118558999999997E-2</v>
          </cell>
          <cell r="E7580">
            <v>0.94640082999999997</v>
          </cell>
          <cell r="F7580" t="str">
            <v>298.5 ± 36.8</v>
          </cell>
          <cell r="G7580" t="str">
            <v>310.8 ± 25.9</v>
          </cell>
          <cell r="H7580">
            <v>6.2118558999999997E-2</v>
          </cell>
        </row>
        <row r="7581">
          <cell r="B7581" t="str">
            <v>Syne1</v>
          </cell>
          <cell r="C7581" t="str">
            <v>nesprin-1 isoform 1</v>
          </cell>
          <cell r="D7581">
            <v>-6.2107769E-2</v>
          </cell>
          <cell r="E7581">
            <v>0.97282939599999996</v>
          </cell>
          <cell r="F7581" t="str">
            <v>2.6 ± 0.3</v>
          </cell>
          <cell r="G7581" t="str">
            <v>2.7 ± 0.4</v>
          </cell>
          <cell r="H7581">
            <v>6.2107769E-2</v>
          </cell>
        </row>
        <row r="7582">
          <cell r="B7582" t="str">
            <v>Stxbp1</v>
          </cell>
          <cell r="C7582" t="str">
            <v>syntaxin-binding protein 1 isoform a</v>
          </cell>
          <cell r="D7582">
            <v>6.2047313E-2</v>
          </cell>
          <cell r="E7582">
            <v>0.96956931599999996</v>
          </cell>
          <cell r="F7582" t="str">
            <v>4.9 ± 1.1</v>
          </cell>
          <cell r="G7582" t="str">
            <v>5.4 ± 0.7</v>
          </cell>
          <cell r="H7582">
            <v>6.2047313E-2</v>
          </cell>
        </row>
        <row r="7583">
          <cell r="B7583" t="str">
            <v>Chd4</v>
          </cell>
          <cell r="C7583" t="str">
            <v>chromodomain-helicase-DNA-binding protein 4</v>
          </cell>
          <cell r="D7583">
            <v>6.2030189999999999E-2</v>
          </cell>
          <cell r="E7583">
            <v>0.93807556700000005</v>
          </cell>
          <cell r="F7583" t="str">
            <v>137.9 ± 15.7</v>
          </cell>
          <cell r="G7583" t="str">
            <v>155.0 ± 15.4</v>
          </cell>
          <cell r="H7583">
            <v>6.2030189999999999E-2</v>
          </cell>
        </row>
        <row r="7584">
          <cell r="B7584" t="str">
            <v>Pgrmc2</v>
          </cell>
          <cell r="C7584" t="str">
            <v>membrane-associated progesterone receptor component 2</v>
          </cell>
          <cell r="D7584">
            <v>6.1956604999999998E-2</v>
          </cell>
          <cell r="E7584">
            <v>0.93956405799999998</v>
          </cell>
          <cell r="F7584" t="str">
            <v>35.8 ± 3.3</v>
          </cell>
          <cell r="G7584" t="str">
            <v>40.3 ± 1.3</v>
          </cell>
          <cell r="H7584">
            <v>6.1956604999999998E-2</v>
          </cell>
        </row>
        <row r="7585">
          <cell r="B7585" t="str">
            <v>Ubl3</v>
          </cell>
          <cell r="C7585" t="str">
            <v>ubiquitin-like protein 3 isoform X1</v>
          </cell>
          <cell r="D7585">
            <v>-6.1952603000000002E-2</v>
          </cell>
          <cell r="E7585">
            <v>0.94092791799999997</v>
          </cell>
          <cell r="F7585" t="str">
            <v>114.1 ± 23.1</v>
          </cell>
          <cell r="G7585" t="str">
            <v>117.3 ± 7.8</v>
          </cell>
          <cell r="H7585">
            <v>6.1952603000000002E-2</v>
          </cell>
        </row>
        <row r="7586">
          <cell r="B7586" t="str">
            <v>Tarbp2</v>
          </cell>
          <cell r="C7586" t="str">
            <v>RISC-loading complex subunit TARBP2 isoform 2</v>
          </cell>
          <cell r="D7586">
            <v>-6.1921598000000001E-2</v>
          </cell>
          <cell r="E7586">
            <v>0.950884163</v>
          </cell>
          <cell r="F7586" t="str">
            <v>31.9 ± 1.6</v>
          </cell>
          <cell r="G7586" t="str">
            <v>33.1 ± 4.1</v>
          </cell>
          <cell r="H7586">
            <v>6.1921598000000001E-2</v>
          </cell>
        </row>
        <row r="7587">
          <cell r="B7587" t="str">
            <v>Mast3</v>
          </cell>
          <cell r="C7587" t="str">
            <v>microtubule-associated serine/threonine-protein kinase 3 isoform X10</v>
          </cell>
          <cell r="D7587">
            <v>-6.1899043000000001E-2</v>
          </cell>
          <cell r="E7587">
            <v>0.96079508800000002</v>
          </cell>
          <cell r="F7587" t="str">
            <v>11.9 ± 3.2</v>
          </cell>
          <cell r="G7587" t="str">
            <v>12.2 ± 2.0</v>
          </cell>
          <cell r="H7587">
            <v>6.1899043000000001E-2</v>
          </cell>
        </row>
        <row r="7588">
          <cell r="B7588" t="str">
            <v>Cd2bp2</v>
          </cell>
          <cell r="C7588" t="str">
            <v>CD2 antigen cytoplasmic tail-binding protein 2</v>
          </cell>
          <cell r="D7588">
            <v>6.1895156E-2</v>
          </cell>
          <cell r="E7588">
            <v>0.93807556700000005</v>
          </cell>
          <cell r="F7588" t="str">
            <v>56.4 ± 3.4</v>
          </cell>
          <cell r="G7588" t="str">
            <v>65.1 ± 2.5</v>
          </cell>
          <cell r="H7588">
            <v>6.1895156E-2</v>
          </cell>
        </row>
        <row r="7589">
          <cell r="B7589" t="str">
            <v>Hoga1</v>
          </cell>
          <cell r="C7589" t="str">
            <v>4-hydroxy-2-oxoglutarate aldolase, mitochondrial precursor</v>
          </cell>
          <cell r="D7589">
            <v>6.1879430999999999E-2</v>
          </cell>
          <cell r="E7589">
            <v>0.97282939599999996</v>
          </cell>
          <cell r="F7589" t="str">
            <v>16.2 ± 5.6</v>
          </cell>
          <cell r="G7589" t="str">
            <v>18.1 ± 4.5</v>
          </cell>
          <cell r="H7589">
            <v>6.1879430999999999E-2</v>
          </cell>
        </row>
        <row r="7590">
          <cell r="B7590" t="str">
            <v>Fbxl12</v>
          </cell>
          <cell r="C7590" t="str">
            <v>F-box/LRR-repeat protein 12 isoform X2</v>
          </cell>
          <cell r="D7590">
            <v>-6.1823936000000003E-2</v>
          </cell>
          <cell r="E7590">
            <v>0.958272126</v>
          </cell>
          <cell r="F7590" t="str">
            <v>14.0 ± 0.5</v>
          </cell>
          <cell r="G7590" t="str">
            <v>14.9 ± 2.0</v>
          </cell>
          <cell r="H7590">
            <v>6.1823936000000003E-2</v>
          </cell>
        </row>
        <row r="7591">
          <cell r="B7591" t="str">
            <v>Aes</v>
          </cell>
          <cell r="C7591" t="str">
            <v>amino-terminal enhancer of split isoform 2</v>
          </cell>
          <cell r="D7591">
            <v>-6.1783215000000002E-2</v>
          </cell>
          <cell r="E7591">
            <v>0.94674880400000005</v>
          </cell>
          <cell r="F7591" t="str">
            <v>466.1 ± 12.9</v>
          </cell>
          <cell r="G7591" t="str">
            <v>483.6 ± 90.8</v>
          </cell>
          <cell r="H7591">
            <v>6.1783215000000002E-2</v>
          </cell>
        </row>
        <row r="7592">
          <cell r="B7592" t="str">
            <v>Pip5k1a</v>
          </cell>
          <cell r="C7592" t="str">
            <v>phosphatidylinositol 4-phosphate 5-kinase type-1 alpha isoform 1</v>
          </cell>
          <cell r="D7592">
            <v>-6.1773915999999998E-2</v>
          </cell>
          <cell r="E7592">
            <v>0.93460753299999999</v>
          </cell>
          <cell r="F7592" t="str">
            <v>50.7 ± 3.7</v>
          </cell>
          <cell r="G7592" t="str">
            <v>52.4 ± 2.8</v>
          </cell>
          <cell r="H7592">
            <v>6.1773915999999998E-2</v>
          </cell>
        </row>
        <row r="7593">
          <cell r="B7593" t="str">
            <v>Mapkapk5</v>
          </cell>
          <cell r="C7593" t="str">
            <v>MAP kinase-activated protein kinase 5</v>
          </cell>
          <cell r="D7593">
            <v>-6.1759186000000001E-2</v>
          </cell>
          <cell r="E7593">
            <v>0.94185868699999997</v>
          </cell>
          <cell r="F7593" t="str">
            <v>43.3 ± 4.6</v>
          </cell>
          <cell r="G7593" t="str">
            <v>44.7 ± 3.7</v>
          </cell>
          <cell r="H7593">
            <v>6.1759186000000001E-2</v>
          </cell>
        </row>
        <row r="7594">
          <cell r="B7594" t="str">
            <v>Trappc6b</v>
          </cell>
          <cell r="C7594" t="str">
            <v>trafficking protein particle complex subunit 6B isoform 2</v>
          </cell>
          <cell r="D7594">
            <v>6.1744248000000002E-2</v>
          </cell>
          <cell r="E7594">
            <v>0.96118602099999995</v>
          </cell>
          <cell r="F7594" t="str">
            <v>64.3 ± 14.9</v>
          </cell>
          <cell r="G7594" t="str">
            <v>72.9 ± 6.2</v>
          </cell>
          <cell r="H7594">
            <v>6.1744248000000002E-2</v>
          </cell>
        </row>
        <row r="7595">
          <cell r="B7595" t="str">
            <v>Pigr</v>
          </cell>
          <cell r="C7595" t="str">
            <v>polymeric immunoglobulin receptor precursor</v>
          </cell>
          <cell r="D7595">
            <v>-6.1679969000000001E-2</v>
          </cell>
          <cell r="E7595">
            <v>0.98778200400000005</v>
          </cell>
          <cell r="F7595" t="str">
            <v>2.8 ± 1.7</v>
          </cell>
          <cell r="G7595" t="str">
            <v>2.9 ± 2.3</v>
          </cell>
          <cell r="H7595">
            <v>6.1679969000000001E-2</v>
          </cell>
        </row>
        <row r="7596">
          <cell r="B7596" t="str">
            <v>Tasp1</v>
          </cell>
          <cell r="C7596" t="str">
            <v>threonine aspartase 1 isoform X6</v>
          </cell>
          <cell r="D7596">
            <v>-6.1654458000000002E-2</v>
          </cell>
          <cell r="E7596">
            <v>0.96118602099999995</v>
          </cell>
          <cell r="F7596" t="str">
            <v>15.2 ± 2.3</v>
          </cell>
          <cell r="G7596" t="str">
            <v>15.9 ± 0.4</v>
          </cell>
          <cell r="H7596">
            <v>6.1654458000000002E-2</v>
          </cell>
        </row>
        <row r="7597">
          <cell r="B7597" t="str">
            <v>Dram2</v>
          </cell>
          <cell r="C7597" t="str">
            <v>DNA damage-regulated autophagy modulator protein 2 isoform X2</v>
          </cell>
          <cell r="D7597">
            <v>-6.1592914999999998E-2</v>
          </cell>
          <cell r="E7597">
            <v>0.94651355800000003</v>
          </cell>
          <cell r="F7597" t="str">
            <v>45.9 ± 3.5</v>
          </cell>
          <cell r="G7597" t="str">
            <v>46.9 ± 6.8</v>
          </cell>
          <cell r="H7597">
            <v>6.1592914999999998E-2</v>
          </cell>
        </row>
        <row r="7598">
          <cell r="B7598" t="str">
            <v>Plekhf1</v>
          </cell>
          <cell r="C7598" t="str">
            <v>pleckstrin homology domain-containing family F member 1</v>
          </cell>
          <cell r="D7598">
            <v>-6.1550280999999998E-2</v>
          </cell>
          <cell r="E7598">
            <v>0.94907666000000002</v>
          </cell>
          <cell r="F7598" t="str">
            <v>12.0 ± 1.3</v>
          </cell>
          <cell r="G7598" t="str">
            <v>12.4 ± 1.4</v>
          </cell>
          <cell r="H7598">
            <v>6.1550280999999998E-2</v>
          </cell>
        </row>
        <row r="7599">
          <cell r="B7599" t="str">
            <v>Alkbh7</v>
          </cell>
          <cell r="C7599" t="str">
            <v>alpha-ketoglutarate-dependent dioxygenase alkB homolog 7, mitochondrial isoform 2</v>
          </cell>
          <cell r="D7599">
            <v>-6.1536361999999997E-2</v>
          </cell>
          <cell r="E7599">
            <v>0.95301787199999999</v>
          </cell>
          <cell r="F7599" t="str">
            <v>44.6 ± 2.8</v>
          </cell>
          <cell r="G7599" t="str">
            <v>46.3 ± 2.4</v>
          </cell>
          <cell r="H7599">
            <v>6.1536361999999997E-2</v>
          </cell>
        </row>
        <row r="7600">
          <cell r="B7600" t="str">
            <v>Swi5</v>
          </cell>
          <cell r="C7600" t="str">
            <v>DNA repair protein SWI5 homolog isoform a</v>
          </cell>
          <cell r="D7600">
            <v>6.1464905E-2</v>
          </cell>
          <cell r="E7600">
            <v>0.93807556700000005</v>
          </cell>
          <cell r="F7600" t="str">
            <v>257.8 ± 21.7</v>
          </cell>
          <cell r="G7600" t="str">
            <v>288.4 ± 12.7</v>
          </cell>
          <cell r="H7600">
            <v>6.1464905E-2</v>
          </cell>
        </row>
        <row r="7601">
          <cell r="B7601" t="str">
            <v>Msrb1</v>
          </cell>
          <cell r="C7601" t="str">
            <v>methionine-R-sulfoxide reductase B1</v>
          </cell>
          <cell r="D7601">
            <v>-6.1463494E-2</v>
          </cell>
          <cell r="E7601">
            <v>0.95247509600000002</v>
          </cell>
          <cell r="F7601" t="str">
            <v>59.1 ± 7.5</v>
          </cell>
          <cell r="G7601" t="str">
            <v>61.2 ± 5.7</v>
          </cell>
          <cell r="H7601">
            <v>6.1463494E-2</v>
          </cell>
        </row>
        <row r="7602">
          <cell r="B7602" t="str">
            <v>Stx1a</v>
          </cell>
          <cell r="C7602" t="str">
            <v>syntaxin-1A isoform X1</v>
          </cell>
          <cell r="D7602">
            <v>-6.1462790000000003E-2</v>
          </cell>
          <cell r="E7602">
            <v>0.96854346000000002</v>
          </cell>
          <cell r="F7602" t="str">
            <v>9.4 ± 0.8</v>
          </cell>
          <cell r="G7602" t="str">
            <v>9.7 ± 1.7</v>
          </cell>
          <cell r="H7602">
            <v>6.1462790000000003E-2</v>
          </cell>
        </row>
        <row r="7603">
          <cell r="B7603" t="str">
            <v>Fkbp2</v>
          </cell>
          <cell r="C7603" t="str">
            <v>peptidyl-prolyl cis-trans isomerase FKBP2 precursor</v>
          </cell>
          <cell r="D7603">
            <v>6.1453955999999997E-2</v>
          </cell>
          <cell r="E7603">
            <v>0.94939723499999995</v>
          </cell>
          <cell r="F7603" t="str">
            <v>79.3 ± 6.1</v>
          </cell>
          <cell r="G7603" t="str">
            <v>89.2 ± 6.4</v>
          </cell>
          <cell r="H7603">
            <v>6.1453955999999997E-2</v>
          </cell>
        </row>
        <row r="7604">
          <cell r="B7604" t="str">
            <v>Rab9</v>
          </cell>
          <cell r="C7604" t="str">
            <v>ras-related protein Rab-9A</v>
          </cell>
          <cell r="D7604">
            <v>6.1443284000000001E-2</v>
          </cell>
          <cell r="E7604">
            <v>0.95064156499999997</v>
          </cell>
          <cell r="F7604" t="str">
            <v>29.5 ± 0.4</v>
          </cell>
          <cell r="G7604" t="str">
            <v>33.3 ± 0.5</v>
          </cell>
          <cell r="H7604">
            <v>6.1443284000000001E-2</v>
          </cell>
        </row>
        <row r="7605">
          <cell r="B7605" t="str">
            <v>Tmem127</v>
          </cell>
          <cell r="C7605" t="str">
            <v>transmembrane protein 127</v>
          </cell>
          <cell r="D7605">
            <v>6.1427692999999998E-2</v>
          </cell>
          <cell r="E7605">
            <v>0.93521270999999995</v>
          </cell>
          <cell r="F7605" t="str">
            <v>46.4 ± 2.5</v>
          </cell>
          <cell r="G7605" t="str">
            <v>52.3 ± 3.7</v>
          </cell>
          <cell r="H7605">
            <v>6.1427692999999998E-2</v>
          </cell>
        </row>
        <row r="7606">
          <cell r="B7606" t="str">
            <v>Dtx3</v>
          </cell>
          <cell r="C7606" t="str">
            <v>probable E3 ubiquitin-protein ligase DTX3 isoform X1</v>
          </cell>
          <cell r="D7606">
            <v>6.1410528999999998E-2</v>
          </cell>
          <cell r="E7606">
            <v>0.947945394</v>
          </cell>
          <cell r="F7606" t="str">
            <v>65.5 ± 5.3</v>
          </cell>
          <cell r="G7606" t="str">
            <v>74.2 ± 9.8</v>
          </cell>
          <cell r="H7606">
            <v>6.1410528999999998E-2</v>
          </cell>
        </row>
        <row r="7607">
          <cell r="B7607" t="str">
            <v>Pcgf2</v>
          </cell>
          <cell r="C7607" t="str">
            <v>polycomb group RING finger protein 2 isoform X1</v>
          </cell>
          <cell r="D7607">
            <v>6.1355497000000002E-2</v>
          </cell>
          <cell r="E7607">
            <v>0.96854346000000002</v>
          </cell>
          <cell r="F7607" t="str">
            <v>11.8 ± 2.9</v>
          </cell>
          <cell r="G7607" t="str">
            <v>13.4 ± 1.3</v>
          </cell>
          <cell r="H7607">
            <v>6.1355497000000002E-2</v>
          </cell>
        </row>
        <row r="7608">
          <cell r="B7608" t="str">
            <v>Polr2i</v>
          </cell>
          <cell r="C7608" t="str">
            <v>DNA-directed RNA polymerase II subunit RPB9</v>
          </cell>
          <cell r="D7608">
            <v>6.1353992000000003E-2</v>
          </cell>
          <cell r="E7608">
            <v>0.96854346000000002</v>
          </cell>
          <cell r="F7608" t="str">
            <v>31.8 ± 1.4</v>
          </cell>
          <cell r="G7608" t="str">
            <v>36.1 ± 9.3</v>
          </cell>
          <cell r="H7608">
            <v>6.1353992000000003E-2</v>
          </cell>
        </row>
        <row r="7609">
          <cell r="B7609" t="str">
            <v>Tor1a</v>
          </cell>
          <cell r="C7609" t="str">
            <v>torsin-1A precursor</v>
          </cell>
          <cell r="D7609">
            <v>6.1339158999999997E-2</v>
          </cell>
          <cell r="E7609">
            <v>0.94907666000000002</v>
          </cell>
          <cell r="F7609" t="str">
            <v>42.3 ± 2.3</v>
          </cell>
          <cell r="G7609" t="str">
            <v>47.8 ± 3.9</v>
          </cell>
          <cell r="H7609">
            <v>6.1339158999999997E-2</v>
          </cell>
        </row>
        <row r="7610">
          <cell r="B7610" t="str">
            <v>Eif3i</v>
          </cell>
          <cell r="C7610" t="str">
            <v>eukaryotic translation initiation factor 3 subunit I</v>
          </cell>
          <cell r="D7610">
            <v>-6.1299484000000001E-2</v>
          </cell>
          <cell r="E7610">
            <v>0.93807556700000005</v>
          </cell>
          <cell r="F7610" t="str">
            <v>150.7 ± 2.5</v>
          </cell>
          <cell r="G7610" t="str">
            <v>156.4 ± 9.4</v>
          </cell>
          <cell r="H7610">
            <v>6.1299484000000001E-2</v>
          </cell>
        </row>
        <row r="7611">
          <cell r="B7611" t="str">
            <v>Terf2</v>
          </cell>
          <cell r="C7611" t="str">
            <v>telomeric repeat-binding factor 2 isoform 3</v>
          </cell>
          <cell r="D7611">
            <v>6.1283005000000002E-2</v>
          </cell>
          <cell r="E7611">
            <v>0.95589981899999998</v>
          </cell>
          <cell r="F7611" t="str">
            <v>15.3 ± 1.1</v>
          </cell>
          <cell r="G7611" t="str">
            <v>17.2 ± 2.0</v>
          </cell>
          <cell r="H7611">
            <v>6.1283005000000002E-2</v>
          </cell>
        </row>
        <row r="7612">
          <cell r="B7612" t="str">
            <v>Tbl1xr1</v>
          </cell>
          <cell r="C7612" t="str">
            <v>F-box-like/WD repeat-containing protein TBL1XR1</v>
          </cell>
          <cell r="D7612">
            <v>6.1282010999999997E-2</v>
          </cell>
          <cell r="E7612">
            <v>0.94674880400000005</v>
          </cell>
          <cell r="F7612" t="str">
            <v>41.2 ± 10.1</v>
          </cell>
          <cell r="G7612" t="str">
            <v>46.1 ± 2.4</v>
          </cell>
          <cell r="H7612">
            <v>6.1282010999999997E-2</v>
          </cell>
        </row>
        <row r="7613">
          <cell r="B7613" t="str">
            <v>Ppm1f</v>
          </cell>
          <cell r="C7613" t="str">
            <v>protein phosphatase 1F isoform X1</v>
          </cell>
          <cell r="D7613">
            <v>-6.1281929999999998E-2</v>
          </cell>
          <cell r="E7613">
            <v>0.93606502300000005</v>
          </cell>
          <cell r="F7613" t="str">
            <v>31.1 ± 2.9</v>
          </cell>
          <cell r="G7613" t="str">
            <v>32.1 ± 0.9</v>
          </cell>
          <cell r="H7613">
            <v>6.1281929999999998E-2</v>
          </cell>
        </row>
        <row r="7614">
          <cell r="B7614" t="str">
            <v>Dctn5</v>
          </cell>
          <cell r="C7614" t="str">
            <v>dynactin subunit 5</v>
          </cell>
          <cell r="D7614">
            <v>-6.1276725999999997E-2</v>
          </cell>
          <cell r="E7614">
            <v>0.94821309300000001</v>
          </cell>
          <cell r="F7614" t="str">
            <v>39.7 ± 1.0</v>
          </cell>
          <cell r="G7614" t="str">
            <v>41.1 ± 3.2</v>
          </cell>
          <cell r="H7614">
            <v>6.1276725999999997E-2</v>
          </cell>
        </row>
        <row r="7615">
          <cell r="B7615" t="str">
            <v>Mtap</v>
          </cell>
          <cell r="C7615" t="str">
            <v>S-methyl-5'-thioadenosine phosphorylase</v>
          </cell>
          <cell r="D7615">
            <v>-6.1254669999999997E-2</v>
          </cell>
          <cell r="E7615">
            <v>0.94432420699999997</v>
          </cell>
          <cell r="F7615" t="str">
            <v>39.9 ± 4.7</v>
          </cell>
          <cell r="G7615" t="str">
            <v>41.2 ± 3.2</v>
          </cell>
          <cell r="H7615">
            <v>6.1254669999999997E-2</v>
          </cell>
        </row>
        <row r="7616">
          <cell r="B7616" t="str">
            <v>Ift52</v>
          </cell>
          <cell r="C7616" t="str">
            <v>intraflagellar transport protein 52 homolog isoform X1</v>
          </cell>
          <cell r="D7616">
            <v>6.1235225999999997E-2</v>
          </cell>
          <cell r="E7616">
            <v>0.94443153700000004</v>
          </cell>
          <cell r="F7616" t="str">
            <v>41.7 ± 0.9</v>
          </cell>
          <cell r="G7616" t="str">
            <v>47.1 ± 2.9</v>
          </cell>
          <cell r="H7616">
            <v>6.1235225999999997E-2</v>
          </cell>
        </row>
        <row r="7617">
          <cell r="B7617" t="str">
            <v>Scin</v>
          </cell>
          <cell r="C7617" t="str">
            <v>adseverin isoform 2</v>
          </cell>
          <cell r="D7617">
            <v>6.1234468E-2</v>
          </cell>
          <cell r="E7617">
            <v>0.958272126</v>
          </cell>
          <cell r="F7617" t="str">
            <v>261.6 ± 56.5</v>
          </cell>
          <cell r="G7617" t="str">
            <v>297.5 ± 22.7</v>
          </cell>
          <cell r="H7617">
            <v>6.1234468E-2</v>
          </cell>
        </row>
        <row r="7618">
          <cell r="B7618" t="str">
            <v>Chrm1</v>
          </cell>
          <cell r="C7618" t="str">
            <v>cholinergic receptor, muscarinic 1, CNS</v>
          </cell>
          <cell r="D7618">
            <v>-6.1228575E-2</v>
          </cell>
          <cell r="E7618">
            <v>0.98521677399999996</v>
          </cell>
          <cell r="F7618" t="str">
            <v>0.9  ±  0.3</v>
          </cell>
          <cell r="G7618" t="str">
            <v>1.0  ±  0.4</v>
          </cell>
          <cell r="H7618">
            <v>6.1228575E-2</v>
          </cell>
        </row>
        <row r="7619">
          <cell r="B7619" t="str">
            <v>Gbe1</v>
          </cell>
          <cell r="C7619" t="str">
            <v>1,4-alpha-glucan-branching enzyme</v>
          </cell>
          <cell r="D7619">
            <v>-6.1216087000000002E-2</v>
          </cell>
          <cell r="E7619">
            <v>0.947945394</v>
          </cell>
          <cell r="F7619" t="str">
            <v>25.4 ± 3.9</v>
          </cell>
          <cell r="G7619" t="str">
            <v>26.2 ± 0.7</v>
          </cell>
          <cell r="H7619">
            <v>6.1216087000000002E-2</v>
          </cell>
        </row>
        <row r="7620">
          <cell r="B7620" t="str">
            <v>Gba</v>
          </cell>
          <cell r="C7620" t="str">
            <v>glucosylceramidase isoform X2</v>
          </cell>
          <cell r="D7620">
            <v>6.1183377999999997E-2</v>
          </cell>
          <cell r="E7620">
            <v>0.94887243300000002</v>
          </cell>
          <cell r="F7620" t="str">
            <v>66.8 ± 12.5</v>
          </cell>
          <cell r="G7620" t="str">
            <v>75.0 ± 10.6</v>
          </cell>
          <cell r="H7620">
            <v>6.1183377999999997E-2</v>
          </cell>
        </row>
        <row r="7621">
          <cell r="B7621" t="str">
            <v>Parp8</v>
          </cell>
          <cell r="C7621" t="str">
            <v>poly [ADP-ribose] polymerase 8 isoform X4</v>
          </cell>
          <cell r="D7621">
            <v>-6.116245E-2</v>
          </cell>
          <cell r="E7621">
            <v>0.95247509600000002</v>
          </cell>
          <cell r="F7621" t="str">
            <v>29.6 ± 6.7</v>
          </cell>
          <cell r="G7621" t="str">
            <v>30.5 ± 4.3</v>
          </cell>
          <cell r="H7621">
            <v>6.116245E-2</v>
          </cell>
        </row>
        <row r="7622">
          <cell r="B7622" t="str">
            <v>Wdr33</v>
          </cell>
          <cell r="C7622" t="str">
            <v>pre-mRNA 3' end processing protein WDR33 isoform X1</v>
          </cell>
          <cell r="D7622">
            <v>6.1107242999999999E-2</v>
          </cell>
          <cell r="E7622">
            <v>0.93632752900000005</v>
          </cell>
          <cell r="F7622" t="str">
            <v>29.7 ± 4.2</v>
          </cell>
          <cell r="G7622" t="str">
            <v>34.0 ± 2.0</v>
          </cell>
          <cell r="H7622">
            <v>6.1107242999999999E-2</v>
          </cell>
        </row>
        <row r="7623">
          <cell r="B7623" t="str">
            <v>Lap3</v>
          </cell>
          <cell r="C7623" t="str">
            <v>cytosol aminopeptidase</v>
          </cell>
          <cell r="D7623">
            <v>6.0999172999999997E-2</v>
          </cell>
          <cell r="E7623">
            <v>0.94449554000000002</v>
          </cell>
          <cell r="F7623" t="str">
            <v>39.9 ± 0.5</v>
          </cell>
          <cell r="G7623" t="str">
            <v>45.1 ± 3.6</v>
          </cell>
          <cell r="H7623">
            <v>6.0999172999999997E-2</v>
          </cell>
        </row>
        <row r="7624">
          <cell r="B7624" t="str">
            <v>Apeh</v>
          </cell>
          <cell r="C7624" t="str">
            <v>acylamino-acid-releasing enzyme isoform X2</v>
          </cell>
          <cell r="D7624">
            <v>6.0975829000000002E-2</v>
          </cell>
          <cell r="E7624">
            <v>0.95009380799999998</v>
          </cell>
          <cell r="F7624" t="str">
            <v>22.9 ± 1.7</v>
          </cell>
          <cell r="G7624" t="str">
            <v>25.8 ± 2.5</v>
          </cell>
          <cell r="H7624">
            <v>6.0975829000000002E-2</v>
          </cell>
        </row>
        <row r="7625">
          <cell r="B7625" t="str">
            <v>Tfb1m</v>
          </cell>
          <cell r="C7625" t="str">
            <v>dimethyladenosine transferase 1, mitochondrial isoform X1</v>
          </cell>
          <cell r="D7625">
            <v>6.0942758999999999E-2</v>
          </cell>
          <cell r="E7625">
            <v>0.966248196</v>
          </cell>
          <cell r="F7625" t="str">
            <v>18.1 ± 0.5</v>
          </cell>
          <cell r="G7625" t="str">
            <v>20.4 ± 2.1</v>
          </cell>
          <cell r="H7625">
            <v>6.0942758999999999E-2</v>
          </cell>
        </row>
        <row r="7626">
          <cell r="B7626" t="str">
            <v>Camk2d</v>
          </cell>
          <cell r="C7626" t="str">
            <v>calcium/calmodulin-dependent protein kinase type II subunit delta isoform X26</v>
          </cell>
          <cell r="D7626">
            <v>-6.0852582000000002E-2</v>
          </cell>
          <cell r="E7626">
            <v>0.94512204600000005</v>
          </cell>
          <cell r="F7626" t="str">
            <v>47.6 ± 7.5</v>
          </cell>
          <cell r="G7626" t="str">
            <v>49.1 ± 6.2</v>
          </cell>
          <cell r="H7626">
            <v>6.0852582000000002E-2</v>
          </cell>
        </row>
        <row r="7627">
          <cell r="B7627" t="str">
            <v>Ralgps2</v>
          </cell>
          <cell r="C7627" t="str">
            <v>ras-specific guanine nucleotide-releasing factor RalGPS2 isoform X3</v>
          </cell>
          <cell r="D7627">
            <v>-6.0834999000000001E-2</v>
          </cell>
          <cell r="E7627">
            <v>0.96079508800000002</v>
          </cell>
          <cell r="F7627" t="str">
            <v>14.9 ± 3.0</v>
          </cell>
          <cell r="G7627" t="str">
            <v>16.0 ± 2.3</v>
          </cell>
          <cell r="H7627">
            <v>6.0834999000000001E-2</v>
          </cell>
        </row>
        <row r="7628">
          <cell r="B7628" t="str">
            <v>Rnf214</v>
          </cell>
          <cell r="C7628" t="str">
            <v>RING finger protein 214 isoform X5</v>
          </cell>
          <cell r="D7628">
            <v>-6.0775957999999998E-2</v>
          </cell>
          <cell r="E7628">
            <v>0.94524214399999995</v>
          </cell>
          <cell r="F7628" t="str">
            <v>19.4 ± 1.6</v>
          </cell>
          <cell r="G7628" t="str">
            <v>20.0 ± 0.7</v>
          </cell>
          <cell r="H7628">
            <v>6.0775957999999998E-2</v>
          </cell>
        </row>
        <row r="7629">
          <cell r="B7629" t="str">
            <v>1110004E09Rik</v>
          </cell>
          <cell r="C7629" t="str">
            <v>UPF0769 protein C21orf59 homolog</v>
          </cell>
          <cell r="D7629">
            <v>6.0769884000000003E-2</v>
          </cell>
          <cell r="E7629">
            <v>0.950884163</v>
          </cell>
          <cell r="F7629" t="str">
            <v>46.5 ± 2.6</v>
          </cell>
          <cell r="G7629" t="str">
            <v>52.5 ± 6.5</v>
          </cell>
          <cell r="H7629">
            <v>6.0769884000000003E-2</v>
          </cell>
        </row>
        <row r="7630">
          <cell r="B7630" t="str">
            <v>Ptdss1</v>
          </cell>
          <cell r="C7630" t="str">
            <v>phosphatidylserine synthase 1</v>
          </cell>
          <cell r="D7630">
            <v>-6.0759379000000002E-2</v>
          </cell>
          <cell r="E7630">
            <v>0.94084331099999996</v>
          </cell>
          <cell r="F7630" t="str">
            <v>33.9 ± 3.3</v>
          </cell>
          <cell r="G7630" t="str">
            <v>35.0 ± 1.2</v>
          </cell>
          <cell r="H7630">
            <v>6.0759379000000002E-2</v>
          </cell>
        </row>
        <row r="7631">
          <cell r="B7631" t="str">
            <v>Pts</v>
          </cell>
          <cell r="C7631" t="str">
            <v>6-pyruvoyl tetrahydrobiopterin synthase</v>
          </cell>
          <cell r="D7631">
            <v>-6.0759296999999997E-2</v>
          </cell>
          <cell r="E7631">
            <v>0.94710446100000001</v>
          </cell>
          <cell r="F7631" t="str">
            <v>80.7 ± 4.3</v>
          </cell>
          <cell r="G7631" t="str">
            <v>83.4 ± 8.3</v>
          </cell>
          <cell r="H7631">
            <v>6.0759296999999997E-2</v>
          </cell>
        </row>
        <row r="7632">
          <cell r="B7632" t="str">
            <v>Xrcc6bp1</v>
          </cell>
          <cell r="C7632" t="str">
            <v>mitochondrial inner membrane protease ATP23 homolog isoform 1</v>
          </cell>
          <cell r="D7632">
            <v>6.0758751999999999E-2</v>
          </cell>
          <cell r="E7632">
            <v>0.97561383999999995</v>
          </cell>
          <cell r="F7632" t="str">
            <v>8.1 ± 0.8</v>
          </cell>
          <cell r="G7632" t="str">
            <v>9.1 ± 0.5</v>
          </cell>
          <cell r="H7632">
            <v>6.0758751999999999E-2</v>
          </cell>
        </row>
        <row r="7633">
          <cell r="B7633" t="str">
            <v>Ctsl</v>
          </cell>
          <cell r="C7633" t="str">
            <v>cathepsin L1 isoform X1</v>
          </cell>
          <cell r="D7633">
            <v>6.0744934E-2</v>
          </cell>
          <cell r="E7633">
            <v>0.95064156499999997</v>
          </cell>
          <cell r="F7633" t="str">
            <v>61.7 ± 6.3</v>
          </cell>
          <cell r="G7633" t="str">
            <v>69.5 ± 14.8</v>
          </cell>
          <cell r="H7633">
            <v>6.0744934E-2</v>
          </cell>
        </row>
        <row r="7634">
          <cell r="B7634" t="str">
            <v>Zfp764</v>
          </cell>
          <cell r="C7634" t="str">
            <v>zinc finger protein 764 isoform 2</v>
          </cell>
          <cell r="D7634">
            <v>-6.0731704999999997E-2</v>
          </cell>
          <cell r="E7634">
            <v>0.96803573300000001</v>
          </cell>
          <cell r="F7634" t="str">
            <v>9.2 ± 0.7</v>
          </cell>
          <cell r="G7634" t="str">
            <v>9.5 ± 0.9</v>
          </cell>
          <cell r="H7634">
            <v>6.0731704999999997E-2</v>
          </cell>
        </row>
        <row r="7635">
          <cell r="B7635" t="str">
            <v>Dpm1</v>
          </cell>
          <cell r="C7635" t="str">
            <v>dolichol-phosphate mannosyltransferase subunit 1 isoform 2</v>
          </cell>
          <cell r="D7635">
            <v>6.0719489000000001E-2</v>
          </cell>
          <cell r="E7635">
            <v>0.958272126</v>
          </cell>
          <cell r="F7635" t="str">
            <v>19.2 ± 1.6</v>
          </cell>
          <cell r="G7635" t="str">
            <v>21.7 ± 2.2</v>
          </cell>
          <cell r="H7635">
            <v>6.0719489000000001E-2</v>
          </cell>
        </row>
        <row r="7636">
          <cell r="B7636" t="str">
            <v>Ggnbp2</v>
          </cell>
          <cell r="C7636" t="str">
            <v>gametogenetin-binding protein 2</v>
          </cell>
          <cell r="D7636">
            <v>-6.0673330999999997E-2</v>
          </cell>
          <cell r="E7636">
            <v>0.93807556700000005</v>
          </cell>
          <cell r="F7636" t="str">
            <v>61.7 ± 2.5</v>
          </cell>
          <cell r="G7636" t="str">
            <v>63.3 ± 4.1</v>
          </cell>
          <cell r="H7636">
            <v>6.0673330999999997E-2</v>
          </cell>
        </row>
        <row r="7637">
          <cell r="B7637" t="str">
            <v>Ict1</v>
          </cell>
          <cell r="C7637" t="str">
            <v>peptidyl-tRNA hydrolase ICT1, mitochondrial isoform X1</v>
          </cell>
          <cell r="D7637">
            <v>-6.0638386000000002E-2</v>
          </cell>
          <cell r="E7637">
            <v>0.95038072299999998</v>
          </cell>
          <cell r="F7637" t="str">
            <v>62.1 ± 1.9</v>
          </cell>
          <cell r="G7637" t="str">
            <v>64.4 ± 3.4</v>
          </cell>
          <cell r="H7637">
            <v>6.0638386000000002E-2</v>
          </cell>
        </row>
        <row r="7638">
          <cell r="B7638" t="str">
            <v>Tab3</v>
          </cell>
          <cell r="C7638" t="str">
            <v>TGF-beta-activated kinase 1 and MAP3K7-binding protein 3</v>
          </cell>
          <cell r="D7638">
            <v>-6.0616086999999999E-2</v>
          </cell>
          <cell r="E7638">
            <v>0.950884163</v>
          </cell>
          <cell r="F7638" t="str">
            <v>9.1 ± 1.4</v>
          </cell>
          <cell r="G7638" t="str">
            <v>9.4 ± 1.0</v>
          </cell>
          <cell r="H7638">
            <v>6.0616086999999999E-2</v>
          </cell>
        </row>
        <row r="7639">
          <cell r="B7639" t="str">
            <v>Pex16</v>
          </cell>
          <cell r="C7639" t="str">
            <v>peroxisomal biogenesis factor 16 isoform X1</v>
          </cell>
          <cell r="D7639">
            <v>-6.0596507000000001E-2</v>
          </cell>
          <cell r="E7639">
            <v>0.96118602099999995</v>
          </cell>
          <cell r="F7639" t="str">
            <v>28.4 ± 1.0</v>
          </cell>
          <cell r="G7639" t="str">
            <v>29.5 ± 5.6</v>
          </cell>
          <cell r="H7639">
            <v>6.0596507000000001E-2</v>
          </cell>
        </row>
        <row r="7640">
          <cell r="B7640" t="str">
            <v>Snx5</v>
          </cell>
          <cell r="C7640" t="str">
            <v>sorting nexin-5</v>
          </cell>
          <cell r="D7640">
            <v>6.0594566000000002E-2</v>
          </cell>
          <cell r="E7640">
            <v>0.93460753299999999</v>
          </cell>
          <cell r="F7640" t="str">
            <v>170.7 ± 10.5</v>
          </cell>
          <cell r="G7640" t="str">
            <v>191.8 ± 8.1</v>
          </cell>
          <cell r="H7640">
            <v>6.0594566000000002E-2</v>
          </cell>
        </row>
        <row r="7641">
          <cell r="B7641" t="str">
            <v>Agtrap</v>
          </cell>
          <cell r="C7641" t="str">
            <v>type-1 angiotensin II receptor-associated protein isoform 2</v>
          </cell>
          <cell r="D7641">
            <v>6.0570153000000002E-2</v>
          </cell>
          <cell r="E7641">
            <v>0.95247509600000002</v>
          </cell>
          <cell r="F7641" t="str">
            <v>10.7 ± 0.1</v>
          </cell>
          <cell r="G7641" t="str">
            <v>12.0 ± 1.1</v>
          </cell>
          <cell r="H7641">
            <v>6.0570153000000002E-2</v>
          </cell>
        </row>
        <row r="7642">
          <cell r="B7642" t="str">
            <v>Dhx57</v>
          </cell>
          <cell r="C7642" t="str">
            <v>putative ATP-dependent RNA helicase DHX57 isoform X6</v>
          </cell>
          <cell r="D7642">
            <v>-6.0570001999999998E-2</v>
          </cell>
          <cell r="E7642">
            <v>0.94084331099999996</v>
          </cell>
          <cell r="F7642" t="str">
            <v>21.7 ± 1.5</v>
          </cell>
          <cell r="G7642" t="str">
            <v>22.3 ± 1.3</v>
          </cell>
          <cell r="H7642">
            <v>6.0570001999999998E-2</v>
          </cell>
        </row>
        <row r="7643">
          <cell r="B7643" t="str">
            <v>Snx30</v>
          </cell>
          <cell r="C7643" t="str">
            <v>sorting nexin-30 isoform X1</v>
          </cell>
          <cell r="D7643">
            <v>6.0528047000000001E-2</v>
          </cell>
          <cell r="E7643">
            <v>0.94939723499999995</v>
          </cell>
          <cell r="F7643" t="str">
            <v>6.8 ± 0.7</v>
          </cell>
          <cell r="G7643" t="str">
            <v>7.6 ± 0.1</v>
          </cell>
          <cell r="H7643">
            <v>6.0528047000000001E-2</v>
          </cell>
        </row>
        <row r="7644">
          <cell r="B7644" t="str">
            <v>Naa60</v>
          </cell>
          <cell r="C7644" t="str">
            <v>N-alpha-acetyltransferase 60 isoform X3</v>
          </cell>
          <cell r="D7644">
            <v>-6.0511479E-2</v>
          </cell>
          <cell r="E7644">
            <v>0.94524214399999995</v>
          </cell>
          <cell r="F7644" t="str">
            <v>37.5 ± 5.0</v>
          </cell>
          <cell r="G7644" t="str">
            <v>38.7 ± 2.5</v>
          </cell>
          <cell r="H7644">
            <v>6.0511479E-2</v>
          </cell>
        </row>
        <row r="7645">
          <cell r="B7645" t="str">
            <v>Cacybp</v>
          </cell>
          <cell r="C7645" t="str">
            <v>calcyclin-binding protein</v>
          </cell>
          <cell r="D7645">
            <v>6.0500289999999998E-2</v>
          </cell>
          <cell r="E7645">
            <v>0.94449554000000002</v>
          </cell>
          <cell r="F7645" t="str">
            <v>48.8 ± 3.9</v>
          </cell>
          <cell r="G7645" t="str">
            <v>55.0 ± 2.6</v>
          </cell>
          <cell r="H7645">
            <v>6.0500289999999998E-2</v>
          </cell>
        </row>
        <row r="7646">
          <cell r="B7646" t="str">
            <v>Rplp2</v>
          </cell>
          <cell r="C7646" t="str">
            <v>60S acidic ribosomal protein P2 isoform X1</v>
          </cell>
          <cell r="D7646">
            <v>-6.0453315000000001E-2</v>
          </cell>
          <cell r="E7646">
            <v>0.94821309300000001</v>
          </cell>
          <cell r="F7646" t="str">
            <v>1081.0 ± 67.8</v>
          </cell>
          <cell r="G7646" t="str">
            <v>1120.4 ± 173.2</v>
          </cell>
          <cell r="H7646">
            <v>6.0453315000000001E-2</v>
          </cell>
        </row>
        <row r="7647">
          <cell r="B7647" t="str">
            <v>Mfsd7b</v>
          </cell>
          <cell r="C7647" t="str">
            <v>feline leukemia virus subgroup C receptor-related protein 1 isoform 2</v>
          </cell>
          <cell r="D7647">
            <v>6.0435603999999997E-2</v>
          </cell>
          <cell r="E7647">
            <v>0.958272126</v>
          </cell>
          <cell r="F7647" t="str">
            <v>8.8 ± 0.5</v>
          </cell>
          <cell r="G7647" t="str">
            <v>9.9 ± 0.7</v>
          </cell>
          <cell r="H7647">
            <v>6.0435603999999997E-2</v>
          </cell>
        </row>
        <row r="7648">
          <cell r="B7648" t="str">
            <v>Nnt</v>
          </cell>
          <cell r="C7648" t="str">
            <v>NAD(P) transhydrogenase, mitochondrial isoform 2</v>
          </cell>
          <cell r="D7648">
            <v>-6.0426215999999998E-2</v>
          </cell>
          <cell r="E7648">
            <v>0.95989768600000003</v>
          </cell>
          <cell r="F7648" t="str">
            <v>18.2 ± 5.2</v>
          </cell>
          <cell r="G7648" t="str">
            <v>18.7 ± 2.0</v>
          </cell>
          <cell r="H7648">
            <v>6.0426215999999998E-2</v>
          </cell>
        </row>
        <row r="7649">
          <cell r="B7649" t="str">
            <v>Gpkow</v>
          </cell>
          <cell r="C7649" t="str">
            <v>G patch domain and KOW motifs-containing protein</v>
          </cell>
          <cell r="D7649">
            <v>6.0365173000000001E-2</v>
          </cell>
          <cell r="E7649">
            <v>0.95247509600000002</v>
          </cell>
          <cell r="F7649" t="str">
            <v>12.1 ± 0.6</v>
          </cell>
          <cell r="G7649" t="str">
            <v>13.7 ± 0.5</v>
          </cell>
          <cell r="H7649">
            <v>6.0365173000000001E-2</v>
          </cell>
        </row>
        <row r="7650">
          <cell r="B7650" t="str">
            <v>AW209491</v>
          </cell>
          <cell r="C7650" t="str">
            <v>UPF0415 protein C7orf25 homolog</v>
          </cell>
          <cell r="D7650">
            <v>6.0354654000000001E-2</v>
          </cell>
          <cell r="E7650">
            <v>0.96579163700000004</v>
          </cell>
          <cell r="F7650" t="str">
            <v>13.9 ± 1.3</v>
          </cell>
          <cell r="G7650" t="str">
            <v>15.8 ± 1.3</v>
          </cell>
          <cell r="H7650">
            <v>6.0354654000000001E-2</v>
          </cell>
        </row>
        <row r="7651">
          <cell r="B7651" t="str">
            <v>Spryd4</v>
          </cell>
          <cell r="C7651" t="str">
            <v>SPRY domain-containing protein 4</v>
          </cell>
          <cell r="D7651">
            <v>6.0319850000000001E-2</v>
          </cell>
          <cell r="E7651">
            <v>0.96853760600000005</v>
          </cell>
          <cell r="F7651" t="str">
            <v>22.5 ± 4.8</v>
          </cell>
          <cell r="G7651" t="str">
            <v>25.5 ± 2.5</v>
          </cell>
          <cell r="H7651">
            <v>6.0319850000000001E-2</v>
          </cell>
        </row>
        <row r="7652">
          <cell r="B7652" t="str">
            <v>Slc12a6</v>
          </cell>
          <cell r="C7652" t="str">
            <v>solute carrier family 12 member 6 isoform 1</v>
          </cell>
          <cell r="D7652">
            <v>-6.0262497999999998E-2</v>
          </cell>
          <cell r="E7652">
            <v>0.95064156499999997</v>
          </cell>
          <cell r="F7652" t="str">
            <v>12.3 ± 1.9</v>
          </cell>
          <cell r="G7652" t="str">
            <v>12.7 ± 1.6</v>
          </cell>
          <cell r="H7652">
            <v>6.0262497999999998E-2</v>
          </cell>
        </row>
        <row r="7653">
          <cell r="B7653" t="str">
            <v>Ahr</v>
          </cell>
          <cell r="C7653" t="str">
            <v>aryl hydrocarbon receptor isoform 1</v>
          </cell>
          <cell r="D7653">
            <v>6.0261962000000002E-2</v>
          </cell>
          <cell r="E7653">
            <v>0.94092791799999997</v>
          </cell>
          <cell r="F7653" t="str">
            <v>31.8 ± 1.7</v>
          </cell>
          <cell r="G7653" t="str">
            <v>35.9 ± 1.8</v>
          </cell>
          <cell r="H7653">
            <v>6.0261962000000002E-2</v>
          </cell>
        </row>
        <row r="7654">
          <cell r="B7654" t="str">
            <v>Med6</v>
          </cell>
          <cell r="C7654" t="str">
            <v>mediator of RNA polymerase II transcription subunit 6 isoform X2</v>
          </cell>
          <cell r="D7654">
            <v>6.0230487999999999E-2</v>
          </cell>
          <cell r="E7654">
            <v>0.95162156200000003</v>
          </cell>
          <cell r="F7654" t="str">
            <v>71.3 ± 7.6</v>
          </cell>
          <cell r="G7654" t="str">
            <v>80.6 ± 5.7</v>
          </cell>
          <cell r="H7654">
            <v>6.0230487999999999E-2</v>
          </cell>
        </row>
        <row r="7655">
          <cell r="B7655" t="str">
            <v>Tead1</v>
          </cell>
          <cell r="C7655" t="str">
            <v>transcriptional enhancer factor TEF-1 isoform X7</v>
          </cell>
          <cell r="D7655">
            <v>6.0227287999999997E-2</v>
          </cell>
          <cell r="E7655">
            <v>0.97044448900000002</v>
          </cell>
          <cell r="F7655" t="str">
            <v>10.9 ± 6.8</v>
          </cell>
          <cell r="G7655" t="str">
            <v>11.0 ± 0.5</v>
          </cell>
          <cell r="H7655">
            <v>6.0227287999999997E-2</v>
          </cell>
        </row>
        <row r="7656">
          <cell r="B7656" t="str">
            <v>Mccc1</v>
          </cell>
          <cell r="C7656" t="str">
            <v>methylcrotonoyl-CoA carboxylase subunit alpha, mitochondrial</v>
          </cell>
          <cell r="D7656">
            <v>6.0213872000000002E-2</v>
          </cell>
          <cell r="E7656">
            <v>0.96930493299999998</v>
          </cell>
          <cell r="F7656" t="str">
            <v>6.8 ± 0.8</v>
          </cell>
          <cell r="G7656" t="str">
            <v>7.7 ± 0.2</v>
          </cell>
          <cell r="H7656">
            <v>6.0213872000000002E-2</v>
          </cell>
        </row>
        <row r="7657">
          <cell r="B7657" t="str">
            <v>Aar2</v>
          </cell>
          <cell r="C7657" t="str">
            <v>protein AAR2 homolog isoform X1</v>
          </cell>
          <cell r="D7657">
            <v>6.0199057E-2</v>
          </cell>
          <cell r="E7657">
            <v>0.94084331099999996</v>
          </cell>
          <cell r="F7657" t="str">
            <v>41.3 ± 3.5</v>
          </cell>
          <cell r="G7657" t="str">
            <v>46.6 ± 2.9</v>
          </cell>
          <cell r="H7657">
            <v>6.0199057E-2</v>
          </cell>
        </row>
        <row r="7658">
          <cell r="B7658" t="str">
            <v>Ngef</v>
          </cell>
          <cell r="C7658" t="str">
            <v>ephexin-1 isoform 2</v>
          </cell>
          <cell r="D7658">
            <v>-6.0177358E-2</v>
          </cell>
          <cell r="E7658">
            <v>0.95009380799999998</v>
          </cell>
          <cell r="F7658" t="str">
            <v>26.3 ± 4.0</v>
          </cell>
          <cell r="G7658" t="str">
            <v>27.2 ± 2.7</v>
          </cell>
          <cell r="H7658">
            <v>6.0177358E-2</v>
          </cell>
        </row>
        <row r="7659">
          <cell r="B7659" t="str">
            <v>Emc8</v>
          </cell>
          <cell r="C7659" t="str">
            <v>ER membrane protein complex subunit 8</v>
          </cell>
          <cell r="D7659">
            <v>-6.0170554000000001E-2</v>
          </cell>
          <cell r="E7659">
            <v>0.96118602099999995</v>
          </cell>
          <cell r="F7659" t="str">
            <v>22.1 ± 4.6</v>
          </cell>
          <cell r="G7659" t="str">
            <v>22.8 ± 5.6</v>
          </cell>
          <cell r="H7659">
            <v>6.0170554000000001E-2</v>
          </cell>
        </row>
        <row r="7660">
          <cell r="B7660" t="str">
            <v>Cwc15</v>
          </cell>
          <cell r="C7660" t="str">
            <v>spliceosome-associated protein CWC15 homolog isoform X1</v>
          </cell>
          <cell r="D7660">
            <v>6.0150148000000001E-2</v>
          </cell>
          <cell r="E7660">
            <v>0.94907666000000002</v>
          </cell>
          <cell r="F7660" t="str">
            <v>107.7 ± 7.0</v>
          </cell>
          <cell r="G7660" t="str">
            <v>121.5 ± 13.3</v>
          </cell>
          <cell r="H7660">
            <v>6.0150148000000001E-2</v>
          </cell>
        </row>
        <row r="7661">
          <cell r="B7661" t="str">
            <v>Utp23</v>
          </cell>
          <cell r="C7661" t="str">
            <v>rRNA-processing protein UTP23 homolog</v>
          </cell>
          <cell r="D7661">
            <v>-6.0139829999999998E-2</v>
          </cell>
          <cell r="E7661">
            <v>0.96803573300000001</v>
          </cell>
          <cell r="F7661" t="str">
            <v>10.5 ± 1.9</v>
          </cell>
          <cell r="G7661" t="str">
            <v>11.0 ± 0.6</v>
          </cell>
          <cell r="H7661">
            <v>6.0139829999999998E-2</v>
          </cell>
        </row>
        <row r="7662">
          <cell r="B7662" t="str">
            <v>Rapgef1</v>
          </cell>
          <cell r="C7662" t="str">
            <v>rap guanine nucleotide exchange factor 1 isoform X10</v>
          </cell>
          <cell r="D7662">
            <v>6.0107062000000003E-2</v>
          </cell>
          <cell r="E7662">
            <v>0.94203066099999999</v>
          </cell>
          <cell r="F7662" t="str">
            <v>26.6 ± 1.4</v>
          </cell>
          <cell r="G7662" t="str">
            <v>30.2 ± 4.2</v>
          </cell>
          <cell r="H7662">
            <v>6.0107062000000003E-2</v>
          </cell>
        </row>
        <row r="7663">
          <cell r="B7663" t="str">
            <v>Pcna</v>
          </cell>
          <cell r="C7663" t="str">
            <v>proliferating cell nuclear antigen</v>
          </cell>
          <cell r="D7663">
            <v>-5.9969428999999998E-2</v>
          </cell>
          <cell r="E7663">
            <v>0.93631773200000001</v>
          </cell>
          <cell r="F7663" t="str">
            <v>427.1 ± 34.6</v>
          </cell>
          <cell r="G7663" t="str">
            <v>442.2 ± 2.5</v>
          </cell>
          <cell r="H7663">
            <v>5.9969428999999998E-2</v>
          </cell>
        </row>
        <row r="7664">
          <cell r="B7664" t="str">
            <v>Ndufa1</v>
          </cell>
          <cell r="C7664" t="str">
            <v>NADH dehydrogenase [ubiquinone] 1 alpha subcomplex subunit 1</v>
          </cell>
          <cell r="D7664">
            <v>-5.9923993000000002E-2</v>
          </cell>
          <cell r="E7664">
            <v>0.96956499200000001</v>
          </cell>
          <cell r="F7664" t="str">
            <v>55.2 ± 1.1</v>
          </cell>
          <cell r="G7664" t="str">
            <v>57.2 ± 10.9</v>
          </cell>
          <cell r="H7664">
            <v>5.9923993000000002E-2</v>
          </cell>
        </row>
        <row r="7665">
          <cell r="B7665" t="str">
            <v>Mapk9</v>
          </cell>
          <cell r="C7665" t="str">
            <v>mitogen-activated protein kinase 9 isoform alpha1</v>
          </cell>
          <cell r="D7665">
            <v>5.9923674000000003E-2</v>
          </cell>
          <cell r="E7665">
            <v>0.94478778500000005</v>
          </cell>
          <cell r="F7665" t="str">
            <v>16.5 ± 0.6</v>
          </cell>
          <cell r="G7665" t="str">
            <v>18.6 ± 0.9</v>
          </cell>
          <cell r="H7665">
            <v>5.9923674000000003E-2</v>
          </cell>
        </row>
        <row r="7666">
          <cell r="B7666" t="str">
            <v>Supt6</v>
          </cell>
          <cell r="C7666" t="str">
            <v>transcription elongation factor SPT6</v>
          </cell>
          <cell r="D7666">
            <v>-5.9921632000000002E-2</v>
          </cell>
          <cell r="E7666">
            <v>0.93807556700000005</v>
          </cell>
          <cell r="F7666" t="str">
            <v>45.3 ± 3.3</v>
          </cell>
          <cell r="G7666" t="str">
            <v>47.0 ± 0.8</v>
          </cell>
          <cell r="H7666">
            <v>5.9921632000000002E-2</v>
          </cell>
        </row>
        <row r="7667">
          <cell r="B7667" t="str">
            <v>Lrwd1</v>
          </cell>
          <cell r="C7667" t="str">
            <v>leucine-rich repeat and WD repeat-containing protein 1</v>
          </cell>
          <cell r="D7667">
            <v>5.9870142000000001E-2</v>
          </cell>
          <cell r="E7667">
            <v>0.94524214399999995</v>
          </cell>
          <cell r="F7667" t="str">
            <v>58.5 ± 9.0</v>
          </cell>
          <cell r="G7667" t="str">
            <v>65.7 ± 8.2</v>
          </cell>
          <cell r="H7667">
            <v>5.9870142000000001E-2</v>
          </cell>
        </row>
        <row r="7668">
          <cell r="B7668" t="str">
            <v>Eif3g</v>
          </cell>
          <cell r="C7668" t="str">
            <v>eukaryotic translation initiation factor 3 subunit G</v>
          </cell>
          <cell r="D7668">
            <v>-5.9848353E-2</v>
          </cell>
          <cell r="E7668">
            <v>0.94097603100000005</v>
          </cell>
          <cell r="F7668" t="str">
            <v>206.1 ± 14.7</v>
          </cell>
          <cell r="G7668" t="str">
            <v>214.2 ± 4.9</v>
          </cell>
          <cell r="H7668">
            <v>5.9848353E-2</v>
          </cell>
        </row>
        <row r="7669">
          <cell r="B7669" t="str">
            <v>Naca</v>
          </cell>
          <cell r="C7669" t="str">
            <v>nascent polypeptide-associated complex subunit alpha isoform a</v>
          </cell>
          <cell r="D7669">
            <v>-5.9773775000000001E-2</v>
          </cell>
          <cell r="E7669">
            <v>0.94939723499999995</v>
          </cell>
          <cell r="F7669" t="str">
            <v>584.6 ± 82.1</v>
          </cell>
          <cell r="G7669" t="str">
            <v>610.7 ± 36.9</v>
          </cell>
          <cell r="H7669">
            <v>5.9773775000000001E-2</v>
          </cell>
        </row>
        <row r="7670">
          <cell r="B7670" t="str">
            <v>Csrp2</v>
          </cell>
          <cell r="C7670" t="str">
            <v>cysteine and glycine-rich protein 2</v>
          </cell>
          <cell r="D7670">
            <v>-5.9746727999999999E-2</v>
          </cell>
          <cell r="E7670">
            <v>0.96854346000000002</v>
          </cell>
          <cell r="F7670" t="str">
            <v>23.9 ± 4.8</v>
          </cell>
          <cell r="G7670" t="str">
            <v>24.6 ± 2.8</v>
          </cell>
          <cell r="H7670">
            <v>5.9746727999999999E-2</v>
          </cell>
        </row>
        <row r="7671">
          <cell r="B7671" t="str">
            <v>Uqcc2</v>
          </cell>
          <cell r="C7671" t="str">
            <v>ubiquinol-cytochrome-c reductase complex assembly factor 2</v>
          </cell>
          <cell r="D7671">
            <v>-5.9742312999999998E-2</v>
          </cell>
          <cell r="E7671">
            <v>0.95009380799999998</v>
          </cell>
          <cell r="F7671" t="str">
            <v>164.7 ± 17.6</v>
          </cell>
          <cell r="G7671" t="str">
            <v>170.8 ± 25.7</v>
          </cell>
          <cell r="H7671">
            <v>5.9742312999999998E-2</v>
          </cell>
        </row>
        <row r="7672">
          <cell r="B7672" t="str">
            <v>Faim</v>
          </cell>
          <cell r="C7672" t="str">
            <v>fas apoptotic inhibitory molecule 1 Faim-L</v>
          </cell>
          <cell r="D7672">
            <v>-5.9726991E-2</v>
          </cell>
          <cell r="E7672">
            <v>0.97437447799999999</v>
          </cell>
          <cell r="F7672" t="str">
            <v>15.1 ± 3.3</v>
          </cell>
          <cell r="G7672" t="str">
            <v>15.4 ± 0.9</v>
          </cell>
          <cell r="H7672">
            <v>5.9726991E-2</v>
          </cell>
        </row>
        <row r="7673">
          <cell r="B7673" t="str">
            <v>Rcbtb2</v>
          </cell>
          <cell r="C7673" t="str">
            <v>RCC1 and BTB domain-containing protein 2 isoform X3</v>
          </cell>
          <cell r="D7673">
            <v>-5.9722996E-2</v>
          </cell>
          <cell r="E7673">
            <v>0.958272126</v>
          </cell>
          <cell r="F7673" t="str">
            <v>25.0 ± 4.6</v>
          </cell>
          <cell r="G7673" t="str">
            <v>25.6 ± 4.7</v>
          </cell>
          <cell r="H7673">
            <v>5.9722996E-2</v>
          </cell>
        </row>
        <row r="7674">
          <cell r="B7674" t="str">
            <v>Kctd13</v>
          </cell>
          <cell r="C7674" t="str">
            <v>BTB/POZ domain-containing adapter for CUL3-mediated RhoA degradation protein 1 isoform X1</v>
          </cell>
          <cell r="D7674">
            <v>-5.9701070000000002E-2</v>
          </cell>
          <cell r="E7674">
            <v>0.97197977199999996</v>
          </cell>
          <cell r="F7674" t="str">
            <v>11.4 ± 1.3</v>
          </cell>
          <cell r="G7674" t="str">
            <v>11.8 ± 1.0</v>
          </cell>
          <cell r="H7674">
            <v>5.9701070000000002E-2</v>
          </cell>
        </row>
        <row r="7675">
          <cell r="B7675" t="str">
            <v>Yap1</v>
          </cell>
          <cell r="C7675" t="str">
            <v>transcriptional coactivator YAP1 isoform 1</v>
          </cell>
          <cell r="D7675">
            <v>-5.967799E-2</v>
          </cell>
          <cell r="E7675">
            <v>0.93807556700000005</v>
          </cell>
          <cell r="F7675" t="str">
            <v>45.5 ± 5.4</v>
          </cell>
          <cell r="G7675" t="str">
            <v>47.0 ± 2.1</v>
          </cell>
          <cell r="H7675">
            <v>5.967799E-2</v>
          </cell>
        </row>
        <row r="7676">
          <cell r="B7676" t="str">
            <v>Fkbp9</v>
          </cell>
          <cell r="C7676" t="str">
            <v>peptidyl-prolyl cis-trans isomerase FKBP9 precursor</v>
          </cell>
          <cell r="D7676">
            <v>5.9669270000000003E-2</v>
          </cell>
          <cell r="E7676">
            <v>0.94084331099999996</v>
          </cell>
          <cell r="F7676" t="str">
            <v>55.9 ± 1.1</v>
          </cell>
          <cell r="G7676" t="str">
            <v>63.1 ± 6.4</v>
          </cell>
          <cell r="H7676">
            <v>5.9669270000000003E-2</v>
          </cell>
        </row>
        <row r="7677">
          <cell r="B7677" t="str">
            <v>Bmt2</v>
          </cell>
          <cell r="C7677" t="str">
            <v>base methyltransferase of 25S rRNA 2</v>
          </cell>
          <cell r="D7677">
            <v>-5.9637748999999997E-2</v>
          </cell>
          <cell r="E7677">
            <v>0.958272126</v>
          </cell>
          <cell r="F7677" t="str">
            <v>22.4 ± 1.4</v>
          </cell>
          <cell r="G7677" t="str">
            <v>23.2 ± 5.5</v>
          </cell>
          <cell r="H7677">
            <v>5.9637748999999997E-2</v>
          </cell>
        </row>
        <row r="7678">
          <cell r="B7678" t="str">
            <v>Ppp2r5e</v>
          </cell>
          <cell r="C7678" t="str">
            <v>serine/threonine-protein phosphatase 2A 56 kDa regulatory subunit epsilon isoform isoform X3</v>
          </cell>
          <cell r="D7678">
            <v>-5.9630778000000002E-2</v>
          </cell>
          <cell r="E7678">
            <v>0.94084331099999996</v>
          </cell>
          <cell r="F7678" t="str">
            <v>25.2 ± 2.7</v>
          </cell>
          <cell r="G7678" t="str">
            <v>26.1 ± 0.5</v>
          </cell>
          <cell r="H7678">
            <v>5.9630778000000002E-2</v>
          </cell>
        </row>
        <row r="7679">
          <cell r="B7679" t="str">
            <v>5430416N02Rik</v>
          </cell>
          <cell r="C7679" t="str">
            <v>RIKEN cDNA 5430416N02 gene</v>
          </cell>
          <cell r="D7679">
            <v>-5.9564100000000002E-2</v>
          </cell>
          <cell r="E7679">
            <v>0.96118602099999995</v>
          </cell>
          <cell r="F7679" t="str">
            <v>50.9 ± 0.4</v>
          </cell>
          <cell r="G7679" t="str">
            <v>52.8 ± 2.5</v>
          </cell>
          <cell r="H7679">
            <v>5.9564100000000002E-2</v>
          </cell>
        </row>
        <row r="7680">
          <cell r="B7680" t="str">
            <v>Fgfr1op</v>
          </cell>
          <cell r="C7680" t="str">
            <v>FGFR1 oncogene partner isoform X3</v>
          </cell>
          <cell r="D7680">
            <v>5.9515143E-2</v>
          </cell>
          <cell r="E7680">
            <v>0.94651355800000003</v>
          </cell>
          <cell r="F7680" t="str">
            <v>22.2 ± 1.5</v>
          </cell>
          <cell r="G7680" t="str">
            <v>25.0 ± 1.1</v>
          </cell>
          <cell r="H7680">
            <v>5.9515143E-2</v>
          </cell>
        </row>
        <row r="7681">
          <cell r="B7681" t="str">
            <v>Orc4</v>
          </cell>
          <cell r="C7681" t="str">
            <v>origin recognition complex subunit 4 isoform 2</v>
          </cell>
          <cell r="D7681">
            <v>5.9501598000000003E-2</v>
          </cell>
          <cell r="E7681">
            <v>0.94576270399999995</v>
          </cell>
          <cell r="F7681" t="str">
            <v>26.0 ± 2.0</v>
          </cell>
          <cell r="G7681" t="str">
            <v>29.3 ± 1.8</v>
          </cell>
          <cell r="H7681">
            <v>5.9501598000000003E-2</v>
          </cell>
        </row>
        <row r="7682">
          <cell r="B7682" t="str">
            <v>Irf8</v>
          </cell>
          <cell r="C7682" t="str">
            <v>interferon regulatory factor 8</v>
          </cell>
          <cell r="D7682">
            <v>5.9467068999999997E-2</v>
          </cell>
          <cell r="E7682">
            <v>0.961875433</v>
          </cell>
          <cell r="F7682" t="str">
            <v>11.6 ± 1.1</v>
          </cell>
          <cell r="G7682" t="str">
            <v>13.0 ± 1.7</v>
          </cell>
          <cell r="H7682">
            <v>5.9467068999999997E-2</v>
          </cell>
        </row>
        <row r="7683">
          <cell r="B7683" t="str">
            <v>Pdpk1</v>
          </cell>
          <cell r="C7683" t="str">
            <v>3-phosphoinositide-dependent protein kinase 1 isoform C</v>
          </cell>
          <cell r="D7683">
            <v>-5.9442248000000003E-2</v>
          </cell>
          <cell r="E7683">
            <v>0.93807556700000005</v>
          </cell>
          <cell r="F7683" t="str">
            <v>46.4 ± 3.0</v>
          </cell>
          <cell r="G7683" t="str">
            <v>48.5 ± 1.9</v>
          </cell>
          <cell r="H7683">
            <v>5.9442248000000003E-2</v>
          </cell>
        </row>
        <row r="7684">
          <cell r="B7684" t="str">
            <v>Braf</v>
          </cell>
          <cell r="C7684" t="str">
            <v>serine/threonine-protein kinase B-raf isoform X11</v>
          </cell>
          <cell r="D7684">
            <v>-5.9438030000000003E-2</v>
          </cell>
          <cell r="E7684">
            <v>0.95247509600000002</v>
          </cell>
          <cell r="F7684" t="str">
            <v>9.5 ± 0.9</v>
          </cell>
          <cell r="G7684" t="str">
            <v>9.8 ± 1.8</v>
          </cell>
          <cell r="H7684">
            <v>5.9438030000000003E-2</v>
          </cell>
        </row>
        <row r="7685">
          <cell r="B7685" t="str">
            <v>Mcfd2</v>
          </cell>
          <cell r="C7685" t="str">
            <v>multiple coagulation factor deficiency protein 2 homolog precursor</v>
          </cell>
          <cell r="D7685">
            <v>-5.9426474E-2</v>
          </cell>
          <cell r="E7685">
            <v>0.94674880400000005</v>
          </cell>
          <cell r="F7685" t="str">
            <v>43.3 ± 2.5</v>
          </cell>
          <cell r="G7685" t="str">
            <v>45.2 ± 1.4</v>
          </cell>
          <cell r="H7685">
            <v>5.9426474E-2</v>
          </cell>
        </row>
        <row r="7686">
          <cell r="B7686" t="str">
            <v>Dip2b</v>
          </cell>
          <cell r="C7686" t="str">
            <v>disco-interacting protein 2 homolog B isoform 2</v>
          </cell>
          <cell r="D7686">
            <v>-5.9410332000000003E-2</v>
          </cell>
          <cell r="E7686">
            <v>0.94084331099999996</v>
          </cell>
          <cell r="F7686" t="str">
            <v>19.2 ± 2.6</v>
          </cell>
          <cell r="G7686" t="str">
            <v>19.8 ± 1.5</v>
          </cell>
          <cell r="H7686">
            <v>5.9410332000000003E-2</v>
          </cell>
        </row>
        <row r="7687">
          <cell r="B7687" t="str">
            <v>Arf4</v>
          </cell>
          <cell r="C7687" t="str">
            <v>ADP-ribosylation factor 4</v>
          </cell>
          <cell r="D7687">
            <v>5.9324835999999999E-2</v>
          </cell>
          <cell r="E7687">
            <v>0.96394586199999999</v>
          </cell>
          <cell r="F7687" t="str">
            <v>70.3 ± 22.1</v>
          </cell>
          <cell r="G7687" t="str">
            <v>78.4 ± 16.9</v>
          </cell>
          <cell r="H7687">
            <v>5.9324835999999999E-2</v>
          </cell>
        </row>
        <row r="7688">
          <cell r="B7688" t="str">
            <v>Atp8b1</v>
          </cell>
          <cell r="C7688" t="str">
            <v>phospholipid-transporting ATPase IC</v>
          </cell>
          <cell r="D7688">
            <v>5.9323678999999997E-2</v>
          </cell>
          <cell r="E7688">
            <v>0.94092791799999997</v>
          </cell>
          <cell r="F7688" t="str">
            <v>24.8 ± 2.9</v>
          </cell>
          <cell r="G7688" t="str">
            <v>27.8 ± 1.7</v>
          </cell>
          <cell r="H7688">
            <v>5.9323678999999997E-2</v>
          </cell>
        </row>
        <row r="7689">
          <cell r="B7689" t="str">
            <v>Zcchc3</v>
          </cell>
          <cell r="C7689" t="str">
            <v>zinc finger CCHC domain-containing protein 3</v>
          </cell>
          <cell r="D7689">
            <v>5.9295610999999998E-2</v>
          </cell>
          <cell r="E7689">
            <v>0.95009380799999998</v>
          </cell>
          <cell r="F7689" t="str">
            <v>18.7 ± 1.3</v>
          </cell>
          <cell r="G7689" t="str">
            <v>21.0 ± 1.1</v>
          </cell>
          <cell r="H7689">
            <v>5.9295610999999998E-2</v>
          </cell>
        </row>
        <row r="7690">
          <cell r="B7690" t="str">
            <v>Ormdl3</v>
          </cell>
          <cell r="C7690" t="str">
            <v>ORM1-like protein 3</v>
          </cell>
          <cell r="D7690">
            <v>5.9294711E-2</v>
          </cell>
          <cell r="E7690">
            <v>0.96870060400000002</v>
          </cell>
          <cell r="F7690" t="str">
            <v>27.7 ± 8.4</v>
          </cell>
          <cell r="G7690" t="str">
            <v>31.5 ± 0.9</v>
          </cell>
          <cell r="H7690">
            <v>5.9294711E-2</v>
          </cell>
        </row>
        <row r="7691">
          <cell r="B7691" t="str">
            <v>Nup98</v>
          </cell>
          <cell r="C7691" t="str">
            <v>nuclear pore complex protein Nup98-Nup96 isoform X3</v>
          </cell>
          <cell r="D7691">
            <v>-5.9288475E-2</v>
          </cell>
          <cell r="E7691">
            <v>0.94478778500000005</v>
          </cell>
          <cell r="F7691" t="str">
            <v>38.8 ± 7.4</v>
          </cell>
          <cell r="G7691" t="str">
            <v>40.0 ± 0.6</v>
          </cell>
          <cell r="H7691">
            <v>5.9288475E-2</v>
          </cell>
        </row>
        <row r="7692">
          <cell r="B7692" t="str">
            <v>Vamp1</v>
          </cell>
          <cell r="C7692" t="str">
            <v>vesicle-associated membrane protein 1 isoform b</v>
          </cell>
          <cell r="D7692">
            <v>5.9150543E-2</v>
          </cell>
          <cell r="E7692">
            <v>0.97784496700000001</v>
          </cell>
          <cell r="F7692" t="str">
            <v>3.2 ± 1.0</v>
          </cell>
          <cell r="G7692" t="str">
            <v>3.6 ± 0.6</v>
          </cell>
          <cell r="H7692">
            <v>5.9150543E-2</v>
          </cell>
        </row>
        <row r="7693">
          <cell r="B7693" t="str">
            <v>Aurkaip1</v>
          </cell>
          <cell r="C7693" t="str">
            <v>aurora kinase A-interacting protein isoform X1</v>
          </cell>
          <cell r="D7693">
            <v>-5.9145673000000003E-2</v>
          </cell>
          <cell r="E7693">
            <v>0.94423939800000001</v>
          </cell>
          <cell r="F7693" t="str">
            <v>78.3 ± 5.2</v>
          </cell>
          <cell r="G7693" t="str">
            <v>81.1 ± 2.6</v>
          </cell>
          <cell r="H7693">
            <v>5.9145673000000003E-2</v>
          </cell>
        </row>
        <row r="7694">
          <cell r="B7694" t="str">
            <v>Sun2</v>
          </cell>
          <cell r="C7694" t="str">
            <v>SUN domain-containing protein 2 isoform X1</v>
          </cell>
          <cell r="D7694">
            <v>-5.9130485000000003E-2</v>
          </cell>
          <cell r="E7694">
            <v>0.93460753299999999</v>
          </cell>
          <cell r="F7694" t="str">
            <v>83.0 ± 5.5</v>
          </cell>
          <cell r="G7694" t="str">
            <v>85.9 ± 1.7</v>
          </cell>
          <cell r="H7694">
            <v>5.9130485000000003E-2</v>
          </cell>
        </row>
        <row r="7695">
          <cell r="B7695" t="str">
            <v>Ttc22</v>
          </cell>
          <cell r="C7695" t="str">
            <v>tetratricopeptide repeat protein 22</v>
          </cell>
          <cell r="D7695">
            <v>-5.9129633000000001E-2</v>
          </cell>
          <cell r="E7695">
            <v>0.97561383999999995</v>
          </cell>
          <cell r="F7695" t="str">
            <v>8.3 ± 1.0</v>
          </cell>
          <cell r="G7695" t="str">
            <v>8.6 ± 2.0</v>
          </cell>
          <cell r="H7695">
            <v>5.9129633000000001E-2</v>
          </cell>
        </row>
        <row r="7696">
          <cell r="B7696" t="str">
            <v>Nsun2</v>
          </cell>
          <cell r="C7696" t="str">
            <v>tRNA (cytosine(34)-C(5))-methyltransferase</v>
          </cell>
          <cell r="D7696">
            <v>-5.9118713000000003E-2</v>
          </cell>
          <cell r="E7696">
            <v>0.93807556700000005</v>
          </cell>
          <cell r="F7696" t="str">
            <v>40.3 ± 0.5</v>
          </cell>
          <cell r="G7696" t="str">
            <v>41.9 ± 1.2</v>
          </cell>
          <cell r="H7696">
            <v>5.9118713000000003E-2</v>
          </cell>
        </row>
        <row r="7697">
          <cell r="B7697" t="str">
            <v>Snora24</v>
          </cell>
          <cell r="C7697" t="str">
            <v>small nucleolar RNA, H/ACA box 24</v>
          </cell>
          <cell r="D7697">
            <v>5.9094483000000003E-2</v>
          </cell>
          <cell r="E7697">
            <v>0.97784496700000001</v>
          </cell>
          <cell r="F7697" t="str">
            <v>53.2 ± 12.0</v>
          </cell>
          <cell r="G7697" t="str">
            <v>59.6 ± 14.9</v>
          </cell>
          <cell r="H7697">
            <v>5.9094483000000003E-2</v>
          </cell>
        </row>
        <row r="7698">
          <cell r="B7698" t="str">
            <v>Cdan1</v>
          </cell>
          <cell r="C7698" t="str">
            <v>codanin-1</v>
          </cell>
          <cell r="D7698">
            <v>5.9061910000000002E-2</v>
          </cell>
          <cell r="E7698">
            <v>0.94939723499999995</v>
          </cell>
          <cell r="F7698" t="str">
            <v>9.6 ± 0.9</v>
          </cell>
          <cell r="G7698" t="str">
            <v>10.8 ± 1.0</v>
          </cell>
          <cell r="H7698">
            <v>5.9061910000000002E-2</v>
          </cell>
        </row>
        <row r="7699">
          <cell r="B7699" t="str">
            <v>Snhg3</v>
          </cell>
          <cell r="C7699" t="str">
            <v>small nucleolar RNA host gene 3</v>
          </cell>
          <cell r="D7699">
            <v>5.8981820999999997E-2</v>
          </cell>
          <cell r="E7699">
            <v>0.97624380700000002</v>
          </cell>
          <cell r="F7699" t="str">
            <v>23.1 ± 3.8</v>
          </cell>
          <cell r="G7699" t="str">
            <v>26.1 ± 6.4</v>
          </cell>
          <cell r="H7699">
            <v>5.8981820999999997E-2</v>
          </cell>
        </row>
        <row r="7700">
          <cell r="B7700" t="str">
            <v>Rps25</v>
          </cell>
          <cell r="C7700" t="str">
            <v>40S ribosomal protein S25</v>
          </cell>
          <cell r="D7700">
            <v>-5.8929970999999998E-2</v>
          </cell>
          <cell r="E7700">
            <v>0.95009380799999998</v>
          </cell>
          <cell r="F7700" t="str">
            <v>743.6 ± 94.5</v>
          </cell>
          <cell r="G7700" t="str">
            <v>775.3 ± 66.6</v>
          </cell>
          <cell r="H7700">
            <v>5.8929970999999998E-2</v>
          </cell>
        </row>
        <row r="7701">
          <cell r="B7701" t="str">
            <v>Taf1</v>
          </cell>
          <cell r="C7701" t="str">
            <v>transcription initiation factor TFIID subunit 1 isoform X11</v>
          </cell>
          <cell r="D7701">
            <v>5.8925568999999997E-2</v>
          </cell>
          <cell r="E7701">
            <v>0.93807556700000005</v>
          </cell>
          <cell r="F7701" t="str">
            <v>21.8 ± 1.6</v>
          </cell>
          <cell r="G7701" t="str">
            <v>24.5 ± 0.6</v>
          </cell>
          <cell r="H7701">
            <v>5.8925568999999997E-2</v>
          </cell>
        </row>
        <row r="7702">
          <cell r="B7702" t="str">
            <v>Fxr1</v>
          </cell>
          <cell r="C7702" t="str">
            <v>fragile X mental retardation syndrome-related protein 1 isoform X4</v>
          </cell>
          <cell r="D7702">
            <v>5.8890376000000001E-2</v>
          </cell>
          <cell r="E7702">
            <v>0.93807556700000005</v>
          </cell>
          <cell r="F7702" t="str">
            <v>133.2 ± 1.1</v>
          </cell>
          <cell r="G7702" t="str">
            <v>150.0 ± 1.2</v>
          </cell>
          <cell r="H7702">
            <v>5.8890376000000001E-2</v>
          </cell>
        </row>
        <row r="7703">
          <cell r="B7703" t="str">
            <v>March7</v>
          </cell>
          <cell r="C7703" t="str">
            <v>E3 ubiquitin-protein ligase MARCH7</v>
          </cell>
          <cell r="D7703">
            <v>5.8868747999999999E-2</v>
          </cell>
          <cell r="E7703">
            <v>0.93807556700000005</v>
          </cell>
          <cell r="F7703" t="str">
            <v>83.1 ± 7.6</v>
          </cell>
          <cell r="G7703" t="str">
            <v>93.3 ± 5.1</v>
          </cell>
          <cell r="H7703">
            <v>5.8868747999999999E-2</v>
          </cell>
        </row>
        <row r="7704">
          <cell r="B7704" t="str">
            <v>Srd5a3</v>
          </cell>
          <cell r="C7704" t="str">
            <v>polyprenol reductase</v>
          </cell>
          <cell r="D7704">
            <v>-5.8855705000000001E-2</v>
          </cell>
          <cell r="E7704">
            <v>0.96854346000000002</v>
          </cell>
          <cell r="F7704" t="str">
            <v>20.4 ± 6.8</v>
          </cell>
          <cell r="G7704" t="str">
            <v>20.9 ± 1.5</v>
          </cell>
          <cell r="H7704">
            <v>5.8855705000000001E-2</v>
          </cell>
        </row>
        <row r="7705">
          <cell r="B7705" t="str">
            <v>Znrd1</v>
          </cell>
          <cell r="C7705" t="str">
            <v>DNA-directed RNA polymerase I subunit RPA12 isoform X1</v>
          </cell>
          <cell r="D7705">
            <v>-5.8844217999999997E-2</v>
          </cell>
          <cell r="E7705">
            <v>0.958272126</v>
          </cell>
          <cell r="F7705" t="str">
            <v>56.4 ± 5.0</v>
          </cell>
          <cell r="G7705" t="str">
            <v>58.7 ± 2.1</v>
          </cell>
          <cell r="H7705">
            <v>5.8844217999999997E-2</v>
          </cell>
        </row>
        <row r="7706">
          <cell r="B7706" t="str">
            <v>Eif4h</v>
          </cell>
          <cell r="C7706" t="str">
            <v>eukaryotic translation initiation factor 4H isoform 2</v>
          </cell>
          <cell r="D7706">
            <v>5.8836635999999998E-2</v>
          </cell>
          <cell r="E7706">
            <v>0.94009367300000002</v>
          </cell>
          <cell r="F7706" t="str">
            <v>349.0 ± 40.7</v>
          </cell>
          <cell r="G7706" t="str">
            <v>392.0 ± 41.2</v>
          </cell>
          <cell r="H7706">
            <v>5.8836635999999998E-2</v>
          </cell>
        </row>
        <row r="7707">
          <cell r="B7707" t="str">
            <v>Tcp1</v>
          </cell>
          <cell r="C7707" t="str">
            <v>T-complex protein 1 subunit alpha isoform 2</v>
          </cell>
          <cell r="D7707">
            <v>5.8826340999999997E-2</v>
          </cell>
          <cell r="E7707">
            <v>0.93807556700000005</v>
          </cell>
          <cell r="F7707" t="str">
            <v>332.9 ± 19.0</v>
          </cell>
          <cell r="G7707" t="str">
            <v>374.3 ± 12.6</v>
          </cell>
          <cell r="H7707">
            <v>5.8826340999999997E-2</v>
          </cell>
        </row>
        <row r="7708">
          <cell r="B7708" t="str">
            <v>Ap4s1</v>
          </cell>
          <cell r="C7708" t="str">
            <v>AP-4 complex subunit sigma-1 isoform 3</v>
          </cell>
          <cell r="D7708">
            <v>-5.8823179000000003E-2</v>
          </cell>
          <cell r="E7708">
            <v>0.97044448900000002</v>
          </cell>
          <cell r="F7708" t="str">
            <v>23.3 ± 2.7</v>
          </cell>
          <cell r="G7708" t="str">
            <v>24.3 ± 4.2</v>
          </cell>
          <cell r="H7708">
            <v>5.8823179000000003E-2</v>
          </cell>
        </row>
        <row r="7709">
          <cell r="B7709" t="str">
            <v>Cdkl1</v>
          </cell>
          <cell r="C7709" t="str">
            <v>cyclin-dependent kinase-like 1 isoform X1</v>
          </cell>
          <cell r="D7709">
            <v>-5.8794900999999997E-2</v>
          </cell>
          <cell r="E7709">
            <v>0.96118602099999995</v>
          </cell>
          <cell r="F7709" t="str">
            <v>552.0 ± 113.7</v>
          </cell>
          <cell r="G7709" t="str">
            <v>576.7 ± 65.4</v>
          </cell>
          <cell r="H7709">
            <v>5.8794900999999997E-2</v>
          </cell>
        </row>
        <row r="7710">
          <cell r="B7710" t="str">
            <v>Timm21</v>
          </cell>
          <cell r="C7710" t="str">
            <v>mitochondrial import inner membrane translocase subunit Tim21 isoform X1</v>
          </cell>
          <cell r="D7710">
            <v>5.8773659999999998E-2</v>
          </cell>
          <cell r="E7710">
            <v>0.96854346000000002</v>
          </cell>
          <cell r="F7710" t="str">
            <v>16.9 ± 1.5</v>
          </cell>
          <cell r="G7710" t="str">
            <v>19.1 ± 1.1</v>
          </cell>
          <cell r="H7710">
            <v>5.8773659999999998E-2</v>
          </cell>
        </row>
        <row r="7711">
          <cell r="B7711" t="str">
            <v>Map9</v>
          </cell>
          <cell r="C7711" t="str">
            <v>microtubule-associated protein 9 isoform X1</v>
          </cell>
          <cell r="D7711">
            <v>5.8761994999999997E-2</v>
          </cell>
          <cell r="E7711">
            <v>0.96316232099999999</v>
          </cell>
          <cell r="F7711" t="str">
            <v>4.9 ± 0.2</v>
          </cell>
          <cell r="G7711" t="str">
            <v>5.5 ± 0.6</v>
          </cell>
          <cell r="H7711">
            <v>5.8761994999999997E-2</v>
          </cell>
        </row>
        <row r="7712">
          <cell r="B7712" t="str">
            <v>Hbs1l</v>
          </cell>
          <cell r="C7712" t="str">
            <v>HBS1-like protein isoform X2</v>
          </cell>
          <cell r="D7712">
            <v>5.8761229999999998E-2</v>
          </cell>
          <cell r="E7712">
            <v>0.95156839599999998</v>
          </cell>
          <cell r="F7712" t="str">
            <v>56.5 ± 8.7</v>
          </cell>
          <cell r="G7712" t="str">
            <v>64.0 ± 3.6</v>
          </cell>
          <cell r="H7712">
            <v>5.8761229999999998E-2</v>
          </cell>
        </row>
        <row r="7713">
          <cell r="B7713" t="str">
            <v>Ap2a2</v>
          </cell>
          <cell r="C7713" t="str">
            <v>AP-2 complex subunit alpha-2 isoform X2</v>
          </cell>
          <cell r="D7713">
            <v>-5.8757943999999999E-2</v>
          </cell>
          <cell r="E7713">
            <v>0.94821309300000001</v>
          </cell>
          <cell r="F7713" t="str">
            <v>56.3 ± 9.7</v>
          </cell>
          <cell r="G7713" t="str">
            <v>58.1 ± 8.1</v>
          </cell>
          <cell r="H7713">
            <v>5.8757943999999999E-2</v>
          </cell>
        </row>
        <row r="7714">
          <cell r="B7714" t="str">
            <v>Snapc4</v>
          </cell>
          <cell r="C7714" t="str">
            <v>snRNA-activating protein complex subunit 4 isoform X5</v>
          </cell>
          <cell r="D7714">
            <v>5.8752803999999999E-2</v>
          </cell>
          <cell r="E7714">
            <v>0.950884163</v>
          </cell>
          <cell r="F7714" t="str">
            <v>16.2 ± 1.3</v>
          </cell>
          <cell r="G7714" t="str">
            <v>18.3 ± 1.5</v>
          </cell>
          <cell r="H7714">
            <v>5.8752803999999999E-2</v>
          </cell>
        </row>
        <row r="7715">
          <cell r="B7715" t="str">
            <v>Ddx39b</v>
          </cell>
          <cell r="C7715" t="str">
            <v>spliceosome RNA helicase Ddx39b</v>
          </cell>
          <cell r="D7715">
            <v>5.8714118000000003E-2</v>
          </cell>
          <cell r="E7715">
            <v>0.93460753299999999</v>
          </cell>
          <cell r="F7715" t="str">
            <v>210.8 ± 16.0</v>
          </cell>
          <cell r="G7715" t="str">
            <v>236.7 ± 8.5</v>
          </cell>
          <cell r="H7715">
            <v>5.8714118000000003E-2</v>
          </cell>
        </row>
        <row r="7716">
          <cell r="B7716" t="str">
            <v>Mpdz</v>
          </cell>
          <cell r="C7716" t="str">
            <v>multiple PDZ domain protein isoform X3</v>
          </cell>
          <cell r="D7716">
            <v>5.8696053999999998E-2</v>
          </cell>
          <cell r="E7716">
            <v>0.94512204600000005</v>
          </cell>
          <cell r="F7716" t="str">
            <v>14.2 ± 0.7</v>
          </cell>
          <cell r="G7716" t="str">
            <v>16.0 ± 0.4</v>
          </cell>
          <cell r="H7716">
            <v>5.8696053999999998E-2</v>
          </cell>
        </row>
        <row r="7717">
          <cell r="B7717" t="str">
            <v>Zyg11b</v>
          </cell>
          <cell r="C7717" t="str">
            <v>protein zyg-11 homolog B</v>
          </cell>
          <cell r="D7717">
            <v>5.8605562E-2</v>
          </cell>
          <cell r="E7717">
            <v>0.93808292699999996</v>
          </cell>
          <cell r="F7717" t="str">
            <v>17.3 ± 0.8</v>
          </cell>
          <cell r="G7717" t="str">
            <v>19.4 ± 0.6</v>
          </cell>
          <cell r="H7717">
            <v>5.8605562E-2</v>
          </cell>
        </row>
        <row r="7718">
          <cell r="B7718" t="str">
            <v>March5</v>
          </cell>
          <cell r="C7718" t="str">
            <v>E3 ubiquitin-protein ligase MARCH5 isoform X1</v>
          </cell>
          <cell r="D7718">
            <v>5.8599872999999997E-2</v>
          </cell>
          <cell r="E7718">
            <v>0.94092791799999997</v>
          </cell>
          <cell r="F7718" t="str">
            <v>71.4 ± 1.8</v>
          </cell>
          <cell r="G7718" t="str">
            <v>80.4 ± 1.9</v>
          </cell>
          <cell r="H7718">
            <v>5.8599872999999997E-2</v>
          </cell>
        </row>
        <row r="7719">
          <cell r="B7719" t="str">
            <v>Zfp12</v>
          </cell>
          <cell r="C7719" t="str">
            <v>zinc finger protein 12 isoform X1</v>
          </cell>
          <cell r="D7719">
            <v>-5.856343E-2</v>
          </cell>
          <cell r="E7719">
            <v>0.955480828</v>
          </cell>
          <cell r="F7719" t="str">
            <v>16.2 ± 2.2</v>
          </cell>
          <cell r="G7719" t="str">
            <v>16.7 ± 0.8</v>
          </cell>
          <cell r="H7719">
            <v>5.856343E-2</v>
          </cell>
        </row>
        <row r="7720">
          <cell r="B7720" t="str">
            <v>Cpsf3l</v>
          </cell>
          <cell r="C7720" t="str">
            <v>integrator complex subunit 11</v>
          </cell>
          <cell r="D7720">
            <v>5.8559003999999998E-2</v>
          </cell>
          <cell r="E7720">
            <v>0.94576270399999995</v>
          </cell>
          <cell r="F7720" t="str">
            <v>37.6 ± 1.9</v>
          </cell>
          <cell r="G7720" t="str">
            <v>42.3 ± 3.4</v>
          </cell>
          <cell r="H7720">
            <v>5.8559003999999998E-2</v>
          </cell>
        </row>
        <row r="7721">
          <cell r="B7721" t="str">
            <v>Hmgcl</v>
          </cell>
          <cell r="C7721" t="str">
            <v>hydroxymethylglutaryl-CoA lyase, mitochondrial isoform X2</v>
          </cell>
          <cell r="D7721">
            <v>5.8458367999999997E-2</v>
          </cell>
          <cell r="E7721">
            <v>0.96956499200000001</v>
          </cell>
          <cell r="F7721" t="str">
            <v>13.3 ± 1.5</v>
          </cell>
          <cell r="G7721" t="str">
            <v>14.9 ± 1.7</v>
          </cell>
          <cell r="H7721">
            <v>5.8458367999999997E-2</v>
          </cell>
        </row>
        <row r="7722">
          <cell r="B7722" t="str">
            <v>Cbx2</v>
          </cell>
          <cell r="C7722" t="str">
            <v>chromobox protein homolog 2 isoform X3</v>
          </cell>
          <cell r="D7722">
            <v>5.8386618000000001E-2</v>
          </cell>
          <cell r="E7722">
            <v>0.95009380799999998</v>
          </cell>
          <cell r="F7722" t="str">
            <v>24.3 ± 5.0</v>
          </cell>
          <cell r="G7722" t="str">
            <v>27.1 ± 1.0</v>
          </cell>
          <cell r="H7722">
            <v>5.8386618000000001E-2</v>
          </cell>
        </row>
        <row r="7723">
          <cell r="B7723" t="str">
            <v>Xntrpc</v>
          </cell>
          <cell r="C7723" t="str">
            <v>Xndr-Trpc2 readthrough</v>
          </cell>
          <cell r="D7723">
            <v>5.8362575999999999E-2</v>
          </cell>
          <cell r="E7723">
            <v>0.96118602099999995</v>
          </cell>
          <cell r="F7723" t="str">
            <v>8.4 ± 0.7</v>
          </cell>
          <cell r="G7723" t="str">
            <v>9.5 ± 0.6</v>
          </cell>
          <cell r="H7723">
            <v>5.8362575999999999E-2</v>
          </cell>
        </row>
        <row r="7724">
          <cell r="B7724" t="str">
            <v>Pik3ip1</v>
          </cell>
          <cell r="C7724" t="str">
            <v>phosphoinositide-3-kinase-interacting protein 1 precursor</v>
          </cell>
          <cell r="D7724">
            <v>5.8336896999999999E-2</v>
          </cell>
          <cell r="E7724">
            <v>0.96854346000000002</v>
          </cell>
          <cell r="F7724" t="str">
            <v>9.6 ± 0.5</v>
          </cell>
          <cell r="G7724" t="str">
            <v>10.8 ± 1.8</v>
          </cell>
          <cell r="H7724">
            <v>5.8336896999999999E-2</v>
          </cell>
        </row>
        <row r="7725">
          <cell r="B7725" t="str">
            <v>Ddx31</v>
          </cell>
          <cell r="C7725" t="str">
            <v>probable ATP-dependent RNA helicase DDX31 isoform X1</v>
          </cell>
          <cell r="D7725">
            <v>5.8332422000000002E-2</v>
          </cell>
          <cell r="E7725">
            <v>0.95446376899999996</v>
          </cell>
          <cell r="F7725" t="str">
            <v>13.8 ± 1.2</v>
          </cell>
          <cell r="G7725" t="str">
            <v>15.5 ± 1.4</v>
          </cell>
          <cell r="H7725">
            <v>5.8332422000000002E-2</v>
          </cell>
        </row>
        <row r="7726">
          <cell r="B7726" t="str">
            <v>Trim68</v>
          </cell>
          <cell r="C7726" t="str">
            <v>E3 ubiquitin-protein ligase TRIM68 isoform X2</v>
          </cell>
          <cell r="D7726">
            <v>-5.8322975999999999E-2</v>
          </cell>
          <cell r="E7726">
            <v>0.96930493299999998</v>
          </cell>
          <cell r="F7726" t="str">
            <v>11.0 ± 1.6</v>
          </cell>
          <cell r="G7726" t="str">
            <v>11.5 ± 1.4</v>
          </cell>
          <cell r="H7726">
            <v>5.8322975999999999E-2</v>
          </cell>
        </row>
        <row r="7727">
          <cell r="B7727" t="str">
            <v>Brd2</v>
          </cell>
          <cell r="C7727" t="str">
            <v>bromodomain-containing protein 2</v>
          </cell>
          <cell r="D7727">
            <v>-5.8318665999999998E-2</v>
          </cell>
          <cell r="E7727">
            <v>0.93807556700000005</v>
          </cell>
          <cell r="F7727" t="str">
            <v>146.3 ± 5.4</v>
          </cell>
          <cell r="G7727" t="str">
            <v>151.8 ± 4.8</v>
          </cell>
          <cell r="H7727">
            <v>5.8318665999999998E-2</v>
          </cell>
        </row>
        <row r="7728">
          <cell r="B7728" t="str">
            <v>Ccdc50</v>
          </cell>
          <cell r="C7728" t="str">
            <v>coiled-coil domain-containing protein 50 isoform X2</v>
          </cell>
          <cell r="D7728">
            <v>5.8317257999999997E-2</v>
          </cell>
          <cell r="E7728">
            <v>0.94524214399999995</v>
          </cell>
          <cell r="F7728" t="str">
            <v>38.9 ± 5.5</v>
          </cell>
          <cell r="G7728" t="str">
            <v>43.5 ± 4.2</v>
          </cell>
          <cell r="H7728">
            <v>5.8317257999999997E-2</v>
          </cell>
        </row>
        <row r="7729">
          <cell r="B7729" t="str">
            <v>Stk38</v>
          </cell>
          <cell r="C7729" t="str">
            <v>serine/threonine-protein kinase 38 isoform X6</v>
          </cell>
          <cell r="D7729">
            <v>5.8305903999999999E-2</v>
          </cell>
          <cell r="E7729">
            <v>0.94651355800000003</v>
          </cell>
          <cell r="F7729" t="str">
            <v>44.8 ± 8.0</v>
          </cell>
          <cell r="G7729" t="str">
            <v>50.1 ± 3.5</v>
          </cell>
          <cell r="H7729">
            <v>5.8305903999999999E-2</v>
          </cell>
        </row>
        <row r="7730">
          <cell r="B7730" t="str">
            <v>Jmjd1c</v>
          </cell>
          <cell r="C7730" t="str">
            <v>probable JmjC domain-containing histone demethylation protein 2C isoform 2</v>
          </cell>
          <cell r="D7730">
            <v>-5.8269710000000002E-2</v>
          </cell>
          <cell r="E7730">
            <v>0.94318747999999997</v>
          </cell>
          <cell r="F7730" t="str">
            <v>56.7 ± 5.4</v>
          </cell>
          <cell r="G7730" t="str">
            <v>58.8 ± 3.1</v>
          </cell>
          <cell r="H7730">
            <v>5.8269710000000002E-2</v>
          </cell>
        </row>
        <row r="7731">
          <cell r="B7731" t="str">
            <v>Smim1</v>
          </cell>
          <cell r="C7731" t="str">
            <v>small integral membrane protein 1 isoform X1</v>
          </cell>
          <cell r="D7731">
            <v>-5.8209324999999999E-2</v>
          </cell>
          <cell r="E7731">
            <v>0.94821309300000001</v>
          </cell>
          <cell r="F7731" t="str">
            <v>70.1 ± 11.1</v>
          </cell>
          <cell r="G7731" t="str">
            <v>63.8 ± 13.9</v>
          </cell>
          <cell r="H7731">
            <v>5.8209324999999999E-2</v>
          </cell>
        </row>
        <row r="7732">
          <cell r="B7732" t="str">
            <v>Tbc1d17</v>
          </cell>
          <cell r="C7732" t="str">
            <v>TBC1 domain family member 17</v>
          </cell>
          <cell r="D7732">
            <v>-5.8206254999999998E-2</v>
          </cell>
          <cell r="E7732">
            <v>0.95142863</v>
          </cell>
          <cell r="F7732" t="str">
            <v>11.3 ± 1.0</v>
          </cell>
          <cell r="G7732" t="str">
            <v>11.8 ± 1.3</v>
          </cell>
          <cell r="H7732">
            <v>5.8206254999999998E-2</v>
          </cell>
        </row>
        <row r="7733">
          <cell r="B7733" t="str">
            <v>Dennd4c</v>
          </cell>
          <cell r="C7733" t="str">
            <v>DENN domain-containing protein 4C isoform X3</v>
          </cell>
          <cell r="D7733">
            <v>-5.8199599999999997E-2</v>
          </cell>
          <cell r="E7733">
            <v>0.94294172399999998</v>
          </cell>
          <cell r="F7733" t="str">
            <v>20.6 ± 3.2</v>
          </cell>
          <cell r="G7733" t="str">
            <v>21.3 ± 0.7</v>
          </cell>
          <cell r="H7733">
            <v>5.8199599999999997E-2</v>
          </cell>
        </row>
        <row r="7734">
          <cell r="B7734" t="str">
            <v>Insr</v>
          </cell>
          <cell r="C7734" t="str">
            <v>insulin receptor isoform B preproprotein</v>
          </cell>
          <cell r="D7734">
            <v>5.8190527999999998E-2</v>
          </cell>
          <cell r="E7734">
            <v>0.95009380799999998</v>
          </cell>
          <cell r="F7734" t="str">
            <v>13.3 ± 2.3</v>
          </cell>
          <cell r="G7734" t="str">
            <v>14.9 ± 0.8</v>
          </cell>
          <cell r="H7734">
            <v>5.8190527999999998E-2</v>
          </cell>
        </row>
        <row r="7735">
          <cell r="B7735" t="str">
            <v>Vbp1</v>
          </cell>
          <cell r="C7735" t="str">
            <v>prefoldin subunit 3</v>
          </cell>
          <cell r="D7735">
            <v>5.8110162999999999E-2</v>
          </cell>
          <cell r="E7735">
            <v>0.94887243300000002</v>
          </cell>
          <cell r="F7735" t="str">
            <v>40.8 ± 0.8</v>
          </cell>
          <cell r="G7735" t="str">
            <v>45.9 ± 0.7</v>
          </cell>
          <cell r="H7735">
            <v>5.8110162999999999E-2</v>
          </cell>
        </row>
        <row r="7736">
          <cell r="B7736" t="str">
            <v>1110038B12Rik</v>
          </cell>
          <cell r="C7736" t="str">
            <v>RIKEN cDNA 1110038B12 gene</v>
          </cell>
          <cell r="D7736">
            <v>-5.8081935000000001E-2</v>
          </cell>
          <cell r="E7736">
            <v>0.950884163</v>
          </cell>
          <cell r="F7736" t="str">
            <v>146.6 ± 15.2</v>
          </cell>
          <cell r="G7736" t="str">
            <v>152.9 ± 6.0</v>
          </cell>
          <cell r="H7736">
            <v>5.8081935000000001E-2</v>
          </cell>
        </row>
        <row r="7737">
          <cell r="B7737" t="str">
            <v>Fam91a1</v>
          </cell>
          <cell r="C7737" t="str">
            <v>family with sequence similarity 91, member A1</v>
          </cell>
          <cell r="D7737">
            <v>5.8028702000000001E-2</v>
          </cell>
          <cell r="E7737">
            <v>0.93798873100000002</v>
          </cell>
          <cell r="F7737" t="str">
            <v>71.0 ± 4.9</v>
          </cell>
          <cell r="G7737" t="str">
            <v>79.8 ± 1.4</v>
          </cell>
          <cell r="H7737">
            <v>5.8028702000000001E-2</v>
          </cell>
        </row>
        <row r="7738">
          <cell r="B7738" t="str">
            <v>Hcn2</v>
          </cell>
          <cell r="C7738" t="str">
            <v>potassium/sodium hyperpolarization-activated cyclic nucleotide-gated channel 2</v>
          </cell>
          <cell r="D7738">
            <v>-5.8018936E-2</v>
          </cell>
          <cell r="E7738">
            <v>0.96731451899999998</v>
          </cell>
          <cell r="F7738" t="str">
            <v>8.1 ± 0.7</v>
          </cell>
          <cell r="G7738" t="str">
            <v>8.5 ± 0.7</v>
          </cell>
          <cell r="H7738">
            <v>5.8018936E-2</v>
          </cell>
        </row>
        <row r="7739">
          <cell r="B7739" t="str">
            <v>Elk4</v>
          </cell>
          <cell r="C7739" t="str">
            <v>ETS domain-containing protein Elk-4 isoform X3</v>
          </cell>
          <cell r="D7739">
            <v>-5.7979402999999999E-2</v>
          </cell>
          <cell r="E7739">
            <v>0.94478778500000005</v>
          </cell>
          <cell r="F7739" t="str">
            <v>29.2 ± 3.8</v>
          </cell>
          <cell r="G7739" t="str">
            <v>30.2 ± 2.0</v>
          </cell>
          <cell r="H7739">
            <v>5.7979402999999999E-2</v>
          </cell>
        </row>
        <row r="7740">
          <cell r="B7740" t="str">
            <v>Cdk13</v>
          </cell>
          <cell r="C7740" t="str">
            <v>cyclin-dependent kinase 13 isoform X3</v>
          </cell>
          <cell r="D7740">
            <v>5.7953630999999999E-2</v>
          </cell>
          <cell r="E7740">
            <v>0.93807556700000005</v>
          </cell>
          <cell r="F7740" t="str">
            <v>40.9 ± 3.3</v>
          </cell>
          <cell r="G7740" t="str">
            <v>45.9 ± 1.7</v>
          </cell>
          <cell r="H7740">
            <v>5.7953630999999999E-2</v>
          </cell>
        </row>
        <row r="7741">
          <cell r="B7741" t="str">
            <v>Mr1</v>
          </cell>
          <cell r="C7741" t="str">
            <v>major histocompatibility complex class I-related gene protein precursor</v>
          </cell>
          <cell r="D7741">
            <v>-5.7946108000000003E-2</v>
          </cell>
          <cell r="E7741">
            <v>0.97561383999999995</v>
          </cell>
          <cell r="F7741" t="str">
            <v>6.4 ± 0.6</v>
          </cell>
          <cell r="G7741" t="str">
            <v>6.7 ± 2.1</v>
          </cell>
          <cell r="H7741">
            <v>5.7946108000000003E-2</v>
          </cell>
        </row>
        <row r="7742">
          <cell r="B7742" t="str">
            <v>Nup133</v>
          </cell>
          <cell r="C7742" t="str">
            <v>nuclear pore complex protein Nup133 isoform X1</v>
          </cell>
          <cell r="D7742">
            <v>-5.7923321999999999E-2</v>
          </cell>
          <cell r="E7742">
            <v>0.94808075800000002</v>
          </cell>
          <cell r="F7742" t="str">
            <v>31.1 ± 4.1</v>
          </cell>
          <cell r="G7742" t="str">
            <v>32.3 ± 3.0</v>
          </cell>
          <cell r="H7742">
            <v>5.7923321999999999E-2</v>
          </cell>
        </row>
        <row r="7743">
          <cell r="B7743" t="str">
            <v>Rnf139</v>
          </cell>
          <cell r="C7743" t="str">
            <v>E3 ubiquitin-protein ligase RNF139 isoform X1</v>
          </cell>
          <cell r="D7743">
            <v>5.7895371000000001E-2</v>
          </cell>
          <cell r="E7743">
            <v>0.93955638500000005</v>
          </cell>
          <cell r="F7743" t="str">
            <v>33.0 ± 1.8</v>
          </cell>
          <cell r="G7743" t="str">
            <v>37.1 ± 1.7</v>
          </cell>
          <cell r="H7743">
            <v>5.7895371000000001E-2</v>
          </cell>
        </row>
        <row r="7744">
          <cell r="B7744" t="str">
            <v>Wdr41</v>
          </cell>
          <cell r="C7744" t="str">
            <v>WD repeat-containing protein 41 isoform X1</v>
          </cell>
          <cell r="D7744">
            <v>-5.7885233000000001E-2</v>
          </cell>
          <cell r="E7744">
            <v>0.96569504299999998</v>
          </cell>
          <cell r="F7744" t="str">
            <v>10.2 ± 1.5</v>
          </cell>
          <cell r="G7744" t="str">
            <v>10.5 ± 1.1</v>
          </cell>
          <cell r="H7744">
            <v>5.7885233000000001E-2</v>
          </cell>
        </row>
        <row r="7745">
          <cell r="B7745" t="str">
            <v>Bmp2k</v>
          </cell>
          <cell r="C7745" t="str">
            <v>BMP-2-inducible protein kinase isoform X2</v>
          </cell>
          <cell r="D7745">
            <v>-5.7829867E-2</v>
          </cell>
          <cell r="E7745">
            <v>0.958272126</v>
          </cell>
          <cell r="F7745" t="str">
            <v>10.6 ± 2.8</v>
          </cell>
          <cell r="G7745" t="str">
            <v>10.9 ± 1.5</v>
          </cell>
          <cell r="H7745">
            <v>5.7829867E-2</v>
          </cell>
        </row>
        <row r="7746">
          <cell r="B7746" t="str">
            <v>2310057M21Rik</v>
          </cell>
          <cell r="C7746" t="str">
            <v>RIKEN cDNA 2310057M21 gene</v>
          </cell>
          <cell r="D7746">
            <v>-5.7764927000000001E-2</v>
          </cell>
          <cell r="E7746">
            <v>0.96854346000000002</v>
          </cell>
          <cell r="F7746" t="str">
            <v>3.0 ± 0.3</v>
          </cell>
          <cell r="G7746" t="str">
            <v>3.1 ± 0.2</v>
          </cell>
          <cell r="H7746">
            <v>5.7764927000000001E-2</v>
          </cell>
        </row>
        <row r="7747">
          <cell r="B7747" t="str">
            <v>Dalrd3</v>
          </cell>
          <cell r="C7747" t="str">
            <v>DALR anticodon-binding domain-containing protein 3 isoform X2</v>
          </cell>
          <cell r="D7747">
            <v>-5.7726127000000002E-2</v>
          </cell>
          <cell r="E7747">
            <v>0.94887243300000002</v>
          </cell>
          <cell r="F7747" t="str">
            <v>40.5 ± 1.6</v>
          </cell>
          <cell r="G7747" t="str">
            <v>42.0 ± 2.4</v>
          </cell>
          <cell r="H7747">
            <v>5.7726127000000002E-2</v>
          </cell>
        </row>
        <row r="7748">
          <cell r="B7748" t="str">
            <v>Capza1</v>
          </cell>
          <cell r="C7748" t="str">
            <v>F-actin-capping protein subunit alpha-1</v>
          </cell>
          <cell r="D7748">
            <v>5.7711392E-2</v>
          </cell>
          <cell r="E7748">
            <v>0.94821309300000001</v>
          </cell>
          <cell r="F7748" t="str">
            <v>50.8 ± 9.1</v>
          </cell>
          <cell r="G7748" t="str">
            <v>56.8 ± 6.2</v>
          </cell>
          <cell r="H7748">
            <v>5.7711392E-2</v>
          </cell>
        </row>
        <row r="7749">
          <cell r="B7749" t="str">
            <v>Aff4</v>
          </cell>
          <cell r="C7749" t="str">
            <v>AF4/FMR2 family member 4</v>
          </cell>
          <cell r="D7749">
            <v>-5.7658514000000001E-2</v>
          </cell>
          <cell r="E7749">
            <v>0.94097603100000005</v>
          </cell>
          <cell r="F7749" t="str">
            <v>65.1 ± 10.3</v>
          </cell>
          <cell r="G7749" t="str">
            <v>67.3 ± 3.6</v>
          </cell>
          <cell r="H7749">
            <v>5.7658514000000001E-2</v>
          </cell>
        </row>
        <row r="7750">
          <cell r="B7750" t="str">
            <v>Rabggtb</v>
          </cell>
          <cell r="C7750" t="str">
            <v>geranylgeranyl transferase type-2 subunit beta isoform 3</v>
          </cell>
          <cell r="D7750">
            <v>5.7648998E-2</v>
          </cell>
          <cell r="E7750">
            <v>0.94318747999999997</v>
          </cell>
          <cell r="F7750" t="str">
            <v>113.7 ± 7.7</v>
          </cell>
          <cell r="G7750" t="str">
            <v>127.2 ± 4.9</v>
          </cell>
          <cell r="H7750">
            <v>5.7648998E-2</v>
          </cell>
        </row>
        <row r="7751">
          <cell r="B7751" t="str">
            <v>Tomm7</v>
          </cell>
          <cell r="C7751" t="str">
            <v>mitochondrial import receptor subunit TOM7 homolog</v>
          </cell>
          <cell r="D7751">
            <v>-5.7635645999999999E-2</v>
          </cell>
          <cell r="E7751">
            <v>0.94821309300000001</v>
          </cell>
          <cell r="F7751" t="str">
            <v>101.3 ± 5.7</v>
          </cell>
          <cell r="G7751" t="str">
            <v>105.5 ± 6.3</v>
          </cell>
          <cell r="H7751">
            <v>5.7635645999999999E-2</v>
          </cell>
        </row>
        <row r="7752">
          <cell r="B7752" t="str">
            <v>Stk16</v>
          </cell>
          <cell r="C7752" t="str">
            <v>serine/threonine-protein kinase 16 isoform X2</v>
          </cell>
          <cell r="D7752">
            <v>-5.7618102999999997E-2</v>
          </cell>
          <cell r="E7752">
            <v>0.94656543500000001</v>
          </cell>
          <cell r="F7752" t="str">
            <v>41.7 ± 2.2</v>
          </cell>
          <cell r="G7752" t="str">
            <v>43.3 ± 4.7</v>
          </cell>
          <cell r="H7752">
            <v>5.7618102999999997E-2</v>
          </cell>
        </row>
        <row r="7753">
          <cell r="B7753" t="str">
            <v>Clstn1</v>
          </cell>
          <cell r="C7753" t="str">
            <v>calsyntenin-1 isoform 1 precursor</v>
          </cell>
          <cell r="D7753">
            <v>5.7610848999999999E-2</v>
          </cell>
          <cell r="E7753">
            <v>0.94084331099999996</v>
          </cell>
          <cell r="F7753" t="str">
            <v>82.7 ± 9.7</v>
          </cell>
          <cell r="G7753" t="str">
            <v>93.2 ± 8.4</v>
          </cell>
          <cell r="H7753">
            <v>5.7610848999999999E-2</v>
          </cell>
        </row>
        <row r="7754">
          <cell r="B7754" t="str">
            <v>Tor1aip1</v>
          </cell>
          <cell r="C7754" t="str">
            <v>torsin-1A-interacting protein 1 isoform X1</v>
          </cell>
          <cell r="D7754">
            <v>-5.7608608999999998E-2</v>
          </cell>
          <cell r="E7754">
            <v>0.94449554000000002</v>
          </cell>
          <cell r="F7754" t="str">
            <v>31.7 ± 4.4</v>
          </cell>
          <cell r="G7754" t="str">
            <v>32.8 ± 0.7</v>
          </cell>
          <cell r="H7754">
            <v>5.7608608999999998E-2</v>
          </cell>
        </row>
        <row r="7755">
          <cell r="B7755" t="str">
            <v>Sh2b1</v>
          </cell>
          <cell r="C7755" t="str">
            <v>SH2B adapter protein 1 isoform X3</v>
          </cell>
          <cell r="D7755">
            <v>-5.7597997999999997E-2</v>
          </cell>
          <cell r="E7755">
            <v>0.958272126</v>
          </cell>
          <cell r="F7755" t="str">
            <v>15.5 ± 2.8</v>
          </cell>
          <cell r="G7755" t="str">
            <v>16.1 ± 0.8</v>
          </cell>
          <cell r="H7755">
            <v>5.7597997999999997E-2</v>
          </cell>
        </row>
        <row r="7756">
          <cell r="B7756" t="str">
            <v>Nrf1</v>
          </cell>
          <cell r="C7756" t="str">
            <v>nuclear respiratory factor 1 isoform b</v>
          </cell>
          <cell r="D7756">
            <v>-5.7544136000000003E-2</v>
          </cell>
          <cell r="E7756">
            <v>0.94916952600000004</v>
          </cell>
          <cell r="F7756" t="str">
            <v>45.7 ± 2.1</v>
          </cell>
          <cell r="G7756" t="str">
            <v>47.7 ± 6.9</v>
          </cell>
          <cell r="H7756">
            <v>5.7544136000000003E-2</v>
          </cell>
        </row>
        <row r="7757">
          <cell r="B7757" t="str">
            <v>D3Ertd751e</v>
          </cell>
          <cell r="C7757" t="str">
            <v>UPF0462 protein C4orf33 homolog isoform b</v>
          </cell>
          <cell r="D7757">
            <v>5.7469486E-2</v>
          </cell>
          <cell r="E7757">
            <v>0.96642601400000006</v>
          </cell>
          <cell r="F7757" t="str">
            <v>10.2 ± 1.4</v>
          </cell>
          <cell r="G7757" t="str">
            <v>11.4 ± 2.0</v>
          </cell>
          <cell r="H7757">
            <v>5.7469486E-2</v>
          </cell>
        </row>
        <row r="7758">
          <cell r="B7758" t="str">
            <v>Atf2</v>
          </cell>
          <cell r="C7758" t="str">
            <v>cyclic AMP-dependent transcription factor ATF-2 isoform 3</v>
          </cell>
          <cell r="D7758">
            <v>5.7418557000000002E-2</v>
          </cell>
          <cell r="E7758">
            <v>0.94478778500000005</v>
          </cell>
          <cell r="F7758" t="str">
            <v>38.3 ± 4.9</v>
          </cell>
          <cell r="G7758" t="str">
            <v>42.7 ± 2.1</v>
          </cell>
          <cell r="H7758">
            <v>5.7418557000000002E-2</v>
          </cell>
        </row>
        <row r="7759">
          <cell r="B7759" t="str">
            <v>Nepro</v>
          </cell>
          <cell r="C7759" t="str">
            <v>nucleolus and neural progenitor protein</v>
          </cell>
          <cell r="D7759">
            <v>5.7344039999999999E-2</v>
          </cell>
          <cell r="E7759">
            <v>0.958272126</v>
          </cell>
          <cell r="F7759" t="str">
            <v>17.8 ± 1.2</v>
          </cell>
          <cell r="G7759" t="str">
            <v>20.1 ± 2.0</v>
          </cell>
          <cell r="H7759">
            <v>5.7344039999999999E-2</v>
          </cell>
        </row>
        <row r="7760">
          <cell r="B7760" t="str">
            <v>Rpl27</v>
          </cell>
          <cell r="C7760" t="str">
            <v>60S ribosomal protein L27</v>
          </cell>
          <cell r="D7760">
            <v>-5.7343447999999998E-2</v>
          </cell>
          <cell r="E7760">
            <v>0.96642601400000006</v>
          </cell>
          <cell r="F7760" t="str">
            <v>251.0 ± 64.5</v>
          </cell>
          <cell r="G7760" t="str">
            <v>263.6 ± 15.6</v>
          </cell>
          <cell r="H7760">
            <v>5.7343447999999998E-2</v>
          </cell>
        </row>
        <row r="7761">
          <cell r="B7761" t="str">
            <v>Man2c1</v>
          </cell>
          <cell r="C7761" t="str">
            <v>alpha-mannosidase 2C1</v>
          </cell>
          <cell r="D7761">
            <v>-5.7313568000000002E-2</v>
          </cell>
          <cell r="E7761">
            <v>0.94524214399999995</v>
          </cell>
          <cell r="F7761" t="str">
            <v>35.4 ± 1.5</v>
          </cell>
          <cell r="G7761" t="str">
            <v>36.8 ± 2.9</v>
          </cell>
          <cell r="H7761">
            <v>5.7313568000000002E-2</v>
          </cell>
        </row>
        <row r="7762">
          <cell r="B7762" t="str">
            <v>Dhrs13os</v>
          </cell>
          <cell r="C7762" t="str">
            <v>dehydrogenase/reductase (SDR family) member 13, opposite strand</v>
          </cell>
          <cell r="D7762">
            <v>5.7262315000000001E-2</v>
          </cell>
          <cell r="E7762">
            <v>0.97561383999999995</v>
          </cell>
          <cell r="F7762" t="str">
            <v>7.0 ± 1.8</v>
          </cell>
          <cell r="G7762" t="str">
            <v>7.8 ± 0.4</v>
          </cell>
          <cell r="H7762">
            <v>5.7262315000000001E-2</v>
          </cell>
        </row>
        <row r="7763">
          <cell r="B7763" t="str">
            <v>Nsmce2</v>
          </cell>
          <cell r="C7763" t="str">
            <v>E3 SUMO-protein ligase NSE2 isoform X3</v>
          </cell>
          <cell r="D7763">
            <v>5.7251399000000001E-2</v>
          </cell>
          <cell r="E7763">
            <v>0.94907666000000002</v>
          </cell>
          <cell r="F7763" t="str">
            <v>60.3 ± 1.5</v>
          </cell>
          <cell r="G7763" t="str">
            <v>67.9 ± 4.8</v>
          </cell>
          <cell r="H7763">
            <v>5.7251399000000001E-2</v>
          </cell>
        </row>
        <row r="7764">
          <cell r="B7764" t="str">
            <v>Tbp</v>
          </cell>
          <cell r="C7764" t="str">
            <v>TATA-box-binding protein</v>
          </cell>
          <cell r="D7764">
            <v>-5.7225075E-2</v>
          </cell>
          <cell r="E7764">
            <v>0.95009380799999998</v>
          </cell>
          <cell r="F7764" t="str">
            <v>35.1 ± 0.9</v>
          </cell>
          <cell r="G7764" t="str">
            <v>36.6 ± 1.4</v>
          </cell>
          <cell r="H7764">
            <v>5.7225075E-2</v>
          </cell>
        </row>
        <row r="7765">
          <cell r="B7765" t="str">
            <v>L2hgdh</v>
          </cell>
          <cell r="C7765" t="str">
            <v>L-2-hydroxyglutarate dehydrogenase, mitochondrial precursor</v>
          </cell>
          <cell r="D7765">
            <v>5.7221908000000002E-2</v>
          </cell>
          <cell r="E7765">
            <v>0.95247509600000002</v>
          </cell>
          <cell r="F7765" t="str">
            <v>31.4 ± 3.2</v>
          </cell>
          <cell r="G7765" t="str">
            <v>35.4 ± 2.8</v>
          </cell>
          <cell r="H7765">
            <v>5.7221908000000002E-2</v>
          </cell>
        </row>
        <row r="7766">
          <cell r="B7766" t="str">
            <v>Lrrc14</v>
          </cell>
          <cell r="C7766" t="str">
            <v>leucine-rich repeat-containing protein 14</v>
          </cell>
          <cell r="D7766">
            <v>-5.7211445E-2</v>
          </cell>
          <cell r="E7766">
            <v>0.94907666000000002</v>
          </cell>
          <cell r="F7766" t="str">
            <v>37.7 ± 2.3</v>
          </cell>
          <cell r="G7766" t="str">
            <v>39.5 ± 1.7</v>
          </cell>
          <cell r="H7766">
            <v>5.7211445E-2</v>
          </cell>
        </row>
        <row r="7767">
          <cell r="B7767" t="str">
            <v>Eif4e2</v>
          </cell>
          <cell r="C7767" t="str">
            <v>eukaryotic translation initiation factor 4E type 2 isoform 1</v>
          </cell>
          <cell r="D7767">
            <v>-5.7193906000000003E-2</v>
          </cell>
          <cell r="E7767">
            <v>0.94576270399999995</v>
          </cell>
          <cell r="F7767" t="str">
            <v>48.1 ± 5.0</v>
          </cell>
          <cell r="G7767" t="str">
            <v>50.4 ± 2.3</v>
          </cell>
          <cell r="H7767">
            <v>5.7193906000000003E-2</v>
          </cell>
        </row>
        <row r="7768">
          <cell r="B7768" t="str">
            <v>Med16</v>
          </cell>
          <cell r="C7768" t="str">
            <v>mediator of RNA polymerase II transcription subunit 16 isoform 2</v>
          </cell>
          <cell r="D7768">
            <v>-5.7190738999999997E-2</v>
          </cell>
          <cell r="E7768">
            <v>0.95555577300000005</v>
          </cell>
          <cell r="F7768" t="str">
            <v>27.6 ± 4.1</v>
          </cell>
          <cell r="G7768" t="str">
            <v>28.8 ± 3.0</v>
          </cell>
          <cell r="H7768">
            <v>5.7190738999999997E-2</v>
          </cell>
        </row>
        <row r="7769">
          <cell r="B7769" t="str">
            <v>Atp5o</v>
          </cell>
          <cell r="C7769" t="str">
            <v>ATP synthase subunit O, mitochondrial precursor</v>
          </cell>
          <cell r="D7769">
            <v>5.7173532999999999E-2</v>
          </cell>
          <cell r="E7769">
            <v>0.94318747999999997</v>
          </cell>
          <cell r="F7769" t="str">
            <v>364.2 ± 17.1</v>
          </cell>
          <cell r="G7769" t="str">
            <v>410.8 ± 19.9</v>
          </cell>
          <cell r="H7769">
            <v>5.7173532999999999E-2</v>
          </cell>
        </row>
        <row r="7770">
          <cell r="B7770" t="str">
            <v>Acy3</v>
          </cell>
          <cell r="C7770" t="str">
            <v>N-acyl-aromatic-L-amino acid amidohydrolase (carboxylate-forming) isoform 1</v>
          </cell>
          <cell r="D7770">
            <v>-5.7159840000000003E-2</v>
          </cell>
          <cell r="E7770">
            <v>0.97518976000000002</v>
          </cell>
          <cell r="F7770" t="str">
            <v>18.5 ± 1.0</v>
          </cell>
          <cell r="G7770" t="str">
            <v>19.1 ± 5.9</v>
          </cell>
          <cell r="H7770">
            <v>5.7159840000000003E-2</v>
          </cell>
        </row>
        <row r="7771">
          <cell r="B7771" t="str">
            <v>Vars2</v>
          </cell>
          <cell r="C7771" t="str">
            <v>valine--tRNA ligase, mitochondrial isoform X1</v>
          </cell>
          <cell r="D7771">
            <v>-5.7151642000000002E-2</v>
          </cell>
          <cell r="E7771">
            <v>0.95156839599999998</v>
          </cell>
          <cell r="F7771" t="str">
            <v>19.6 ± 2.6</v>
          </cell>
          <cell r="G7771" t="str">
            <v>20.4 ± 2.4</v>
          </cell>
          <cell r="H7771">
            <v>5.7151642000000002E-2</v>
          </cell>
        </row>
        <row r="7772">
          <cell r="B7772" t="str">
            <v>Smpd4</v>
          </cell>
          <cell r="C7772" t="str">
            <v>sphingomyelin phosphodiesterase 4 isoform X5</v>
          </cell>
          <cell r="D7772">
            <v>5.7133849E-2</v>
          </cell>
          <cell r="E7772">
            <v>0.93956405799999998</v>
          </cell>
          <cell r="F7772" t="str">
            <v>46.0 ± 0.5</v>
          </cell>
          <cell r="G7772" t="str">
            <v>51.7 ± 1.2</v>
          </cell>
          <cell r="H7772">
            <v>5.7133849E-2</v>
          </cell>
        </row>
        <row r="7773">
          <cell r="B7773" t="str">
            <v>Zkscan17</v>
          </cell>
          <cell r="C7773" t="str">
            <v>zinc finger protein 496 isoform X3</v>
          </cell>
          <cell r="D7773">
            <v>-5.7105844000000003E-2</v>
          </cell>
          <cell r="E7773">
            <v>0.94442103300000002</v>
          </cell>
          <cell r="F7773" t="str">
            <v>30.9 ± 0.7</v>
          </cell>
          <cell r="G7773" t="str">
            <v>32.1 ± 1.5</v>
          </cell>
          <cell r="H7773">
            <v>5.7105844000000003E-2</v>
          </cell>
        </row>
        <row r="7774">
          <cell r="B7774" t="str">
            <v>Gltscr1l</v>
          </cell>
          <cell r="C7774" t="str">
            <v>GLTSCR1-like protein isoform X5</v>
          </cell>
          <cell r="D7774">
            <v>-5.7059357999999998E-2</v>
          </cell>
          <cell r="E7774">
            <v>0.947945394</v>
          </cell>
          <cell r="F7774" t="str">
            <v>11.9 ± 0.4</v>
          </cell>
          <cell r="G7774" t="str">
            <v>12.4 ± 0.6</v>
          </cell>
          <cell r="H7774">
            <v>5.7059357999999998E-2</v>
          </cell>
        </row>
        <row r="7775">
          <cell r="B7775" t="str">
            <v>Smchd1</v>
          </cell>
          <cell r="C7775" t="str">
            <v>structural maintenance of chromosomes flexible hinge domain-containing protein 1 isoform X1</v>
          </cell>
          <cell r="D7775">
            <v>5.7059235999999999E-2</v>
          </cell>
          <cell r="E7775">
            <v>0.94092791799999997</v>
          </cell>
          <cell r="F7775" t="str">
            <v>44.6 ± 4.7</v>
          </cell>
          <cell r="G7775" t="str">
            <v>50.0 ± 2.5</v>
          </cell>
          <cell r="H7775">
            <v>5.7059235999999999E-2</v>
          </cell>
        </row>
        <row r="7776">
          <cell r="B7776" t="str">
            <v>Pex14</v>
          </cell>
          <cell r="C7776" t="str">
            <v>peroxisomal membrane protein PEX14</v>
          </cell>
          <cell r="D7776">
            <v>-5.7029639E-2</v>
          </cell>
          <cell r="E7776">
            <v>0.95290185000000005</v>
          </cell>
          <cell r="F7776" t="str">
            <v>27.3 ± 1.6</v>
          </cell>
          <cell r="G7776" t="str">
            <v>28.3 ± 3.0</v>
          </cell>
          <cell r="H7776">
            <v>5.7029639E-2</v>
          </cell>
        </row>
        <row r="7777">
          <cell r="B7777" t="str">
            <v>Tprgl</v>
          </cell>
          <cell r="C7777" t="str">
            <v>tumor protein p63-regulated gene 1-like protein</v>
          </cell>
          <cell r="D7777">
            <v>-5.7012722000000002E-2</v>
          </cell>
          <cell r="E7777">
            <v>0.94651355800000003</v>
          </cell>
          <cell r="F7777" t="str">
            <v>73.0 ± 4.2</v>
          </cell>
          <cell r="G7777" t="str">
            <v>75.8 ± 7.8</v>
          </cell>
          <cell r="H7777">
            <v>5.7012722000000002E-2</v>
          </cell>
        </row>
        <row r="7778">
          <cell r="B7778" t="str">
            <v>Epb41l4b</v>
          </cell>
          <cell r="C7778" t="str">
            <v xml:space="preserve">erythrocyte membrane protein band 4.1-like protein 4b </v>
          </cell>
          <cell r="D7778">
            <v>-5.7008507999999999E-2</v>
          </cell>
          <cell r="E7778">
            <v>0.94939723499999995</v>
          </cell>
          <cell r="F7778" t="str">
            <v>30.9 ± 2.9</v>
          </cell>
          <cell r="G7778" t="str">
            <v>32.0 ± 3.6</v>
          </cell>
          <cell r="H7778">
            <v>5.7008507999999999E-2</v>
          </cell>
        </row>
        <row r="7779">
          <cell r="B7779" t="str">
            <v>Ccny</v>
          </cell>
          <cell r="C7779" t="str">
            <v>cyclin-Y</v>
          </cell>
          <cell r="D7779">
            <v>5.6975845999999997E-2</v>
          </cell>
          <cell r="E7779">
            <v>0.94912791699999999</v>
          </cell>
          <cell r="F7779" t="str">
            <v>25.8 ± 0.6</v>
          </cell>
          <cell r="G7779" t="str">
            <v>29.0 ± 2.6</v>
          </cell>
          <cell r="H7779">
            <v>5.6975845999999997E-2</v>
          </cell>
        </row>
        <row r="7780">
          <cell r="B7780" t="str">
            <v>Mgme1</v>
          </cell>
          <cell r="C7780" t="str">
            <v>mitochondrial genome maintenance exonuclease 1 isoform X1</v>
          </cell>
          <cell r="D7780">
            <v>5.6937234000000003E-2</v>
          </cell>
          <cell r="E7780">
            <v>0.96118602099999995</v>
          </cell>
          <cell r="F7780" t="str">
            <v>23.3 ± 3.2</v>
          </cell>
          <cell r="G7780" t="str">
            <v>26.4 ± 1.6</v>
          </cell>
          <cell r="H7780">
            <v>5.6937234000000003E-2</v>
          </cell>
        </row>
        <row r="7781">
          <cell r="B7781" t="str">
            <v>Ints12</v>
          </cell>
          <cell r="C7781" t="str">
            <v>integrator complex subunit 12</v>
          </cell>
          <cell r="D7781">
            <v>5.6913377000000001E-2</v>
          </cell>
          <cell r="E7781">
            <v>0.94701480599999999</v>
          </cell>
          <cell r="F7781" t="str">
            <v>29.6 ± 1.4</v>
          </cell>
          <cell r="G7781" t="str">
            <v>33.3 ± 1.1</v>
          </cell>
          <cell r="H7781">
            <v>5.6913377000000001E-2</v>
          </cell>
        </row>
        <row r="7782">
          <cell r="B7782" t="str">
            <v>Hadh</v>
          </cell>
          <cell r="C7782" t="str">
            <v>hydroxyacyl-coenzyme A dehydrogenase, mitochondrial precursor</v>
          </cell>
          <cell r="D7782">
            <v>5.6883505000000001E-2</v>
          </cell>
          <cell r="E7782">
            <v>0.947945394</v>
          </cell>
          <cell r="F7782" t="str">
            <v>76.9 ± 5.1</v>
          </cell>
          <cell r="G7782" t="str">
            <v>86.3 ± 11.1</v>
          </cell>
          <cell r="H7782">
            <v>5.6883505000000001E-2</v>
          </cell>
        </row>
        <row r="7783">
          <cell r="B7783" t="str">
            <v>Ik</v>
          </cell>
          <cell r="C7783" t="str">
            <v>protein Red</v>
          </cell>
          <cell r="D7783">
            <v>5.6851883999999998E-2</v>
          </cell>
          <cell r="E7783">
            <v>0.95009380799999998</v>
          </cell>
          <cell r="F7783" t="str">
            <v>62.1 ± 4.1</v>
          </cell>
          <cell r="G7783" t="str">
            <v>70.0 ± 4.8</v>
          </cell>
          <cell r="H7783">
            <v>5.6851883999999998E-2</v>
          </cell>
        </row>
        <row r="7784">
          <cell r="B7784" t="str">
            <v>Pfkfb2</v>
          </cell>
          <cell r="C7784" t="str">
            <v>6-phosphofructo-2-kinase/fructose-2,6-bisphosphatase 2 isoform 3</v>
          </cell>
          <cell r="D7784">
            <v>-5.6846022000000003E-2</v>
          </cell>
          <cell r="E7784">
            <v>0.95618251099999996</v>
          </cell>
          <cell r="F7784" t="str">
            <v>29.3 ± 4.7</v>
          </cell>
          <cell r="G7784" t="str">
            <v>30.1 ± 1.8</v>
          </cell>
          <cell r="H7784">
            <v>5.6846022000000003E-2</v>
          </cell>
        </row>
        <row r="7785">
          <cell r="B7785" t="str">
            <v>Zc3h7b</v>
          </cell>
          <cell r="C7785" t="str">
            <v>zinc finger CCCH domain-containing protein 7B</v>
          </cell>
          <cell r="D7785">
            <v>-5.6799153999999998E-2</v>
          </cell>
          <cell r="E7785">
            <v>0.94009367300000002</v>
          </cell>
          <cell r="F7785" t="str">
            <v>50.6 ± 4.5</v>
          </cell>
          <cell r="G7785" t="str">
            <v>52.5 ± 3.4</v>
          </cell>
          <cell r="H7785">
            <v>5.6799153999999998E-2</v>
          </cell>
        </row>
        <row r="7786">
          <cell r="B7786" t="str">
            <v>Atp5l</v>
          </cell>
          <cell r="C7786" t="str">
            <v>ATP synthase subunit g, mitochondrial</v>
          </cell>
          <cell r="D7786">
            <v>5.6788259000000001E-2</v>
          </cell>
          <cell r="E7786">
            <v>0.97282939599999996</v>
          </cell>
          <cell r="F7786" t="str">
            <v>33.9 ± 4.3</v>
          </cell>
          <cell r="G7786" t="str">
            <v>38.3 ± 1.7</v>
          </cell>
          <cell r="H7786">
            <v>5.6788259000000001E-2</v>
          </cell>
        </row>
        <row r="7787">
          <cell r="B7787" t="str">
            <v>Akap10</v>
          </cell>
          <cell r="C7787" t="str">
            <v>A-kinase anchor protein 10, mitochondrial precursor</v>
          </cell>
          <cell r="D7787">
            <v>5.6758441999999999E-2</v>
          </cell>
          <cell r="E7787">
            <v>0.94907666000000002</v>
          </cell>
          <cell r="F7787" t="str">
            <v>20.7 ± 0.2</v>
          </cell>
          <cell r="G7787" t="str">
            <v>23.2 ± 1.8</v>
          </cell>
          <cell r="H7787">
            <v>5.6758441999999999E-2</v>
          </cell>
        </row>
        <row r="7788">
          <cell r="B7788" t="str">
            <v>Slf1</v>
          </cell>
          <cell r="C7788" t="str">
            <v>SMC5-SMC6 complex localization factor 1</v>
          </cell>
          <cell r="D7788">
            <v>5.6725491000000003E-2</v>
          </cell>
          <cell r="E7788">
            <v>0.95247509600000002</v>
          </cell>
          <cell r="F7788" t="str">
            <v>19.7 ± 1.1</v>
          </cell>
          <cell r="G7788" t="str">
            <v>22.1 ± 2.1</v>
          </cell>
          <cell r="H7788">
            <v>5.6725491000000003E-2</v>
          </cell>
        </row>
        <row r="7789">
          <cell r="B7789" t="str">
            <v>Gm11946</v>
          </cell>
          <cell r="C7789" t="str">
            <v xml:space="preserve">predicted gene 11946 </v>
          </cell>
          <cell r="D7789">
            <v>5.6700780999999999E-2</v>
          </cell>
          <cell r="E7789">
            <v>0.95009380799999998</v>
          </cell>
          <cell r="F7789" t="str">
            <v>16.8 ± 1.1</v>
          </cell>
          <cell r="G7789" t="str">
            <v>18.9 ± 1.9</v>
          </cell>
          <cell r="H7789">
            <v>5.6700780999999999E-2</v>
          </cell>
        </row>
        <row r="7790">
          <cell r="B7790" t="str">
            <v>March2</v>
          </cell>
          <cell r="C7790" t="str">
            <v>E3 ubiquitin-protein ligase MARCH2 isoform 2</v>
          </cell>
          <cell r="D7790">
            <v>-5.6691429000000002E-2</v>
          </cell>
          <cell r="E7790">
            <v>0.95247509600000002</v>
          </cell>
          <cell r="F7790" t="str">
            <v>39.2 ± 5.7</v>
          </cell>
          <cell r="G7790" t="str">
            <v>41.6 ± 1.9</v>
          </cell>
          <cell r="H7790">
            <v>5.6691429000000002E-2</v>
          </cell>
        </row>
        <row r="7791">
          <cell r="B7791" t="str">
            <v>Tsnax</v>
          </cell>
          <cell r="C7791" t="str">
            <v>translin-associated protein X</v>
          </cell>
          <cell r="D7791">
            <v>-5.6666715999999999E-2</v>
          </cell>
          <cell r="E7791">
            <v>0.94596057099999997</v>
          </cell>
          <cell r="F7791" t="str">
            <v>68.1 ± 4.6</v>
          </cell>
          <cell r="G7791" t="str">
            <v>70.7 ± 7.4</v>
          </cell>
          <cell r="H7791">
            <v>5.6666715999999999E-2</v>
          </cell>
        </row>
        <row r="7792">
          <cell r="B7792" t="str">
            <v>Mff</v>
          </cell>
          <cell r="C7792" t="str">
            <v>mitochondrial fission factor isoform X12</v>
          </cell>
          <cell r="D7792">
            <v>5.6644967999999997E-2</v>
          </cell>
          <cell r="E7792">
            <v>0.94423939800000001</v>
          </cell>
          <cell r="F7792" t="str">
            <v>84.4 ± 1.0</v>
          </cell>
          <cell r="G7792" t="str">
            <v>95.6 ± 2.9</v>
          </cell>
          <cell r="H7792">
            <v>5.6644967999999997E-2</v>
          </cell>
        </row>
        <row r="7793">
          <cell r="B7793" t="str">
            <v>Nktr</v>
          </cell>
          <cell r="C7793" t="str">
            <v>NK-tumor recognition protein isoform X4</v>
          </cell>
          <cell r="D7793">
            <v>5.6566406E-2</v>
          </cell>
          <cell r="E7793">
            <v>0.94423939800000001</v>
          </cell>
          <cell r="F7793" t="str">
            <v>30.8 ± 4.6</v>
          </cell>
          <cell r="G7793" t="str">
            <v>34.5 ± 1.3</v>
          </cell>
          <cell r="H7793">
            <v>5.6566406E-2</v>
          </cell>
        </row>
        <row r="7794">
          <cell r="B7794" t="str">
            <v>Tmcc1</v>
          </cell>
          <cell r="C7794" t="str">
            <v>transmembrane and coiled-coil domains protein 1 isoform X6</v>
          </cell>
          <cell r="D7794">
            <v>-5.6565637000000002E-2</v>
          </cell>
          <cell r="E7794">
            <v>0.96472068399999999</v>
          </cell>
          <cell r="F7794" t="str">
            <v>10.3 ± 1.2</v>
          </cell>
          <cell r="G7794" t="str">
            <v>10.7 ± 2.4</v>
          </cell>
          <cell r="H7794">
            <v>5.6565637000000002E-2</v>
          </cell>
        </row>
        <row r="7795">
          <cell r="B7795" t="str">
            <v>Atp5s</v>
          </cell>
          <cell r="C7795" t="str">
            <v>ATP synthase subunit s, mitochondrial precursor</v>
          </cell>
          <cell r="D7795">
            <v>5.6562373999999999E-2</v>
          </cell>
          <cell r="E7795">
            <v>0.96854346000000002</v>
          </cell>
          <cell r="F7795" t="str">
            <v>17.5 ± 1.6</v>
          </cell>
          <cell r="G7795" t="str">
            <v>19.7 ± 1.1</v>
          </cell>
          <cell r="H7795">
            <v>5.6562373999999999E-2</v>
          </cell>
        </row>
        <row r="7796">
          <cell r="B7796" t="str">
            <v>AU040320</v>
          </cell>
          <cell r="C7796" t="str">
            <v>dyslexia-associated protein KIAA0319-like protein isoform 1</v>
          </cell>
          <cell r="D7796">
            <v>-5.6550969999999999E-2</v>
          </cell>
          <cell r="E7796">
            <v>0.94651355800000003</v>
          </cell>
          <cell r="F7796" t="str">
            <v>24.9 ± 0.9</v>
          </cell>
          <cell r="G7796" t="str">
            <v>25.9 ± 1.6</v>
          </cell>
          <cell r="H7796">
            <v>5.6550969999999999E-2</v>
          </cell>
        </row>
        <row r="7797">
          <cell r="B7797" t="str">
            <v>Fundc1</v>
          </cell>
          <cell r="C7797" t="str">
            <v>FUN14 domain-containing protein 1 isoform X1</v>
          </cell>
          <cell r="D7797">
            <v>-5.6548000000000001E-2</v>
          </cell>
          <cell r="E7797">
            <v>0.96201121599999995</v>
          </cell>
          <cell r="F7797" t="str">
            <v>21.0 ± 2.4</v>
          </cell>
          <cell r="G7797" t="str">
            <v>21.8 ± 3.0</v>
          </cell>
          <cell r="H7797">
            <v>5.6548000000000001E-2</v>
          </cell>
        </row>
        <row r="7798">
          <cell r="B7798" t="str">
            <v>Enoph1</v>
          </cell>
          <cell r="C7798" t="str">
            <v>enolase-phosphatase E1 isoform X1</v>
          </cell>
          <cell r="D7798">
            <v>-5.6469576E-2</v>
          </cell>
          <cell r="E7798">
            <v>0.958272126</v>
          </cell>
          <cell r="F7798" t="str">
            <v>26.0 ± 3.7</v>
          </cell>
          <cell r="G7798" t="str">
            <v>27.2 ± 3.4</v>
          </cell>
          <cell r="H7798">
            <v>5.6469576E-2</v>
          </cell>
        </row>
        <row r="7799">
          <cell r="B7799" t="str">
            <v>Ppp1r18</v>
          </cell>
          <cell r="C7799" t="str">
            <v>phostensin</v>
          </cell>
          <cell r="D7799">
            <v>5.6429524000000002E-2</v>
          </cell>
          <cell r="E7799">
            <v>0.95064156499999997</v>
          </cell>
          <cell r="F7799" t="str">
            <v>26.0 ± 3.7</v>
          </cell>
          <cell r="G7799" t="str">
            <v>29.0 ± 1.8</v>
          </cell>
          <cell r="H7799">
            <v>5.6429524000000002E-2</v>
          </cell>
        </row>
        <row r="7800">
          <cell r="B7800" t="str">
            <v>Dtymk</v>
          </cell>
          <cell r="C7800" t="str">
            <v>thymidylate kinase isoform 1</v>
          </cell>
          <cell r="D7800">
            <v>5.6427726999999997E-2</v>
          </cell>
          <cell r="E7800">
            <v>0.94821309300000001</v>
          </cell>
          <cell r="F7800" t="str">
            <v>82.5 ± 6.2</v>
          </cell>
          <cell r="G7800" t="str">
            <v>92.6 ± 5.0</v>
          </cell>
          <cell r="H7800">
            <v>5.6427726999999997E-2</v>
          </cell>
        </row>
        <row r="7801">
          <cell r="B7801" t="str">
            <v>9530068E07Rik</v>
          </cell>
          <cell r="C7801" t="str">
            <v>keratinocyte-associated transmembrane protein 2 precursor</v>
          </cell>
          <cell r="D7801">
            <v>5.6383457999999997E-2</v>
          </cell>
          <cell r="E7801">
            <v>0.94423939800000001</v>
          </cell>
          <cell r="F7801" t="str">
            <v>97.5 ± 3.0</v>
          </cell>
          <cell r="G7801" t="str">
            <v>109.7 ± 9.3</v>
          </cell>
          <cell r="H7801">
            <v>5.6383457999999997E-2</v>
          </cell>
        </row>
        <row r="7802">
          <cell r="B7802" t="str">
            <v>Gxylt1</v>
          </cell>
          <cell r="C7802" t="str">
            <v>glucoside xylosyltransferase 1 isoform X3</v>
          </cell>
          <cell r="D7802">
            <v>-5.6377471999999998E-2</v>
          </cell>
          <cell r="E7802">
            <v>0.95162156200000003</v>
          </cell>
          <cell r="F7802" t="str">
            <v>12.3 ± 2.4</v>
          </cell>
          <cell r="G7802" t="str">
            <v>12.7 ± 0.4</v>
          </cell>
          <cell r="H7802">
            <v>5.6377471999999998E-2</v>
          </cell>
        </row>
        <row r="7803">
          <cell r="B7803" t="str">
            <v>Ldlrad4</v>
          </cell>
          <cell r="C7803" t="str">
            <v>low-density lipoprotein receptor class A domain-containing protein 4 isoform X3</v>
          </cell>
          <cell r="D7803">
            <v>-5.6371141E-2</v>
          </cell>
          <cell r="E7803">
            <v>0.96930493299999998</v>
          </cell>
          <cell r="F7803" t="str">
            <v>12.7 ± 3.6</v>
          </cell>
          <cell r="G7803" t="str">
            <v>13.1 ± 1.3</v>
          </cell>
          <cell r="H7803">
            <v>5.6371141E-2</v>
          </cell>
        </row>
        <row r="7804">
          <cell r="B7804" t="str">
            <v>Tsen15</v>
          </cell>
          <cell r="C7804" t="str">
            <v>tRNA-splicing endonuclease subunit Sen15</v>
          </cell>
          <cell r="D7804">
            <v>-5.6327830000000002E-2</v>
          </cell>
          <cell r="E7804">
            <v>0.96653118500000001</v>
          </cell>
          <cell r="F7804" t="str">
            <v>24.9 ± 0.3</v>
          </cell>
          <cell r="G7804" t="str">
            <v>25.9 ± 2.0</v>
          </cell>
          <cell r="H7804">
            <v>5.6327830000000002E-2</v>
          </cell>
        </row>
        <row r="7805">
          <cell r="B7805" t="str">
            <v>Parp16</v>
          </cell>
          <cell r="C7805" t="str">
            <v>mono [ADP-ribose] polymerase PARP16 isoform X1</v>
          </cell>
          <cell r="D7805">
            <v>5.6307878999999998E-2</v>
          </cell>
          <cell r="E7805">
            <v>0.97646290499999999</v>
          </cell>
          <cell r="F7805" t="str">
            <v>3.3 ± 0.3</v>
          </cell>
          <cell r="G7805" t="str">
            <v>3.8 ± 0.6</v>
          </cell>
          <cell r="H7805">
            <v>5.6307878999999998E-2</v>
          </cell>
        </row>
        <row r="7806">
          <cell r="B7806" t="str">
            <v>Ndufb8</v>
          </cell>
          <cell r="C7806" t="str">
            <v>NADH dehydrogenase [ubiquinone] 1 beta subcomplex subunit 8, mitochondrial isoform X1</v>
          </cell>
          <cell r="D7806">
            <v>5.6283607999999999E-2</v>
          </cell>
          <cell r="E7806">
            <v>0.95038072299999998</v>
          </cell>
          <cell r="F7806" t="str">
            <v>357.8 ± 16.6</v>
          </cell>
          <cell r="G7806" t="str">
            <v>402.1 ± 70.2</v>
          </cell>
          <cell r="H7806">
            <v>5.6283607999999999E-2</v>
          </cell>
        </row>
        <row r="7807">
          <cell r="B7807" t="str">
            <v>Nol4l</v>
          </cell>
          <cell r="C7807" t="str">
            <v>nucleolar protein 4-like isoform X6</v>
          </cell>
          <cell r="D7807">
            <v>5.6247587000000002E-2</v>
          </cell>
          <cell r="E7807">
            <v>0.96733154899999996</v>
          </cell>
          <cell r="F7807" t="str">
            <v>7.2 ± 1.6</v>
          </cell>
          <cell r="G7807" t="str">
            <v>8.0 ± 1.0</v>
          </cell>
          <cell r="H7807">
            <v>5.6247587000000002E-2</v>
          </cell>
        </row>
        <row r="7808">
          <cell r="B7808" t="str">
            <v>Pkd2</v>
          </cell>
          <cell r="C7808" t="str">
            <v>polycystin-2 isoform X1</v>
          </cell>
          <cell r="D7808">
            <v>5.6239836000000001E-2</v>
          </cell>
          <cell r="E7808">
            <v>0.95009380799999998</v>
          </cell>
          <cell r="F7808" t="str">
            <v>50.0 ± 10.7</v>
          </cell>
          <cell r="G7808" t="str">
            <v>55.8 ± 5.5</v>
          </cell>
          <cell r="H7808">
            <v>5.6239836000000001E-2</v>
          </cell>
        </row>
        <row r="7809">
          <cell r="B7809" t="str">
            <v>Ten1</v>
          </cell>
          <cell r="C7809" t="str">
            <v>CST complex subunit TEN1</v>
          </cell>
          <cell r="D7809">
            <v>-5.6237355000000003E-2</v>
          </cell>
          <cell r="E7809">
            <v>0.958272126</v>
          </cell>
          <cell r="F7809" t="str">
            <v>50.6 ± 3.2</v>
          </cell>
          <cell r="G7809" t="str">
            <v>52.6 ± 7.1</v>
          </cell>
          <cell r="H7809">
            <v>5.6237355000000003E-2</v>
          </cell>
        </row>
        <row r="7810">
          <cell r="B7810" t="str">
            <v>Exoc7</v>
          </cell>
          <cell r="C7810" t="str">
            <v>exocyst complex component 7 isoform X6</v>
          </cell>
          <cell r="D7810">
            <v>5.6191225999999997E-2</v>
          </cell>
          <cell r="E7810">
            <v>0.94512204600000005</v>
          </cell>
          <cell r="F7810" t="str">
            <v>40.1 ± 2.6</v>
          </cell>
          <cell r="G7810" t="str">
            <v>45.0 ± 2.2</v>
          </cell>
          <cell r="H7810">
            <v>5.6191225999999997E-2</v>
          </cell>
        </row>
        <row r="7811">
          <cell r="B7811" t="str">
            <v>Vasn</v>
          </cell>
          <cell r="C7811" t="str">
            <v>vasorin precursor</v>
          </cell>
          <cell r="D7811">
            <v>-5.6154022999999997E-2</v>
          </cell>
          <cell r="E7811">
            <v>0.950884163</v>
          </cell>
          <cell r="F7811" t="str">
            <v>35.1 ± 4.6</v>
          </cell>
          <cell r="G7811" t="str">
            <v>36.4 ± 4.5</v>
          </cell>
          <cell r="H7811">
            <v>5.6154022999999997E-2</v>
          </cell>
        </row>
        <row r="7812">
          <cell r="B7812" t="str">
            <v>Psmd9</v>
          </cell>
          <cell r="C7812" t="str">
            <v>26S proteasome non-ATPase regulatory subunit 9</v>
          </cell>
          <cell r="D7812">
            <v>5.6126267000000001E-2</v>
          </cell>
          <cell r="E7812">
            <v>0.95009380799999998</v>
          </cell>
          <cell r="F7812" t="str">
            <v>23.3 ± 1.7</v>
          </cell>
          <cell r="G7812" t="str">
            <v>26.1 ± 1.0</v>
          </cell>
          <cell r="H7812">
            <v>5.6126267000000001E-2</v>
          </cell>
        </row>
        <row r="7813">
          <cell r="B7813" t="str">
            <v>Coro7</v>
          </cell>
          <cell r="C7813" t="str">
            <v>coronin-7</v>
          </cell>
          <cell r="D7813">
            <v>-5.6106196999999997E-2</v>
          </cell>
          <cell r="E7813">
            <v>0.96118602099999995</v>
          </cell>
          <cell r="F7813" t="str">
            <v>11.0 ± 1.3</v>
          </cell>
          <cell r="G7813" t="str">
            <v>11.5 ± 1.9</v>
          </cell>
          <cell r="H7813">
            <v>5.6106196999999997E-2</v>
          </cell>
        </row>
        <row r="7814">
          <cell r="B7814" t="str">
            <v>Cdk2ap2</v>
          </cell>
          <cell r="C7814" t="str">
            <v>cyclin-dependent kinase 2-associated protein 2</v>
          </cell>
          <cell r="D7814">
            <v>-5.6078904999999998E-2</v>
          </cell>
          <cell r="E7814">
            <v>0.95446376899999996</v>
          </cell>
          <cell r="F7814" t="str">
            <v>104.9 ± 8.1</v>
          </cell>
          <cell r="G7814" t="str">
            <v>108.8 ± 20.6</v>
          </cell>
          <cell r="H7814">
            <v>5.6078904999999998E-2</v>
          </cell>
        </row>
        <row r="7815">
          <cell r="B7815" t="str">
            <v>Rpap3</v>
          </cell>
          <cell r="C7815" t="str">
            <v>RNA polymerase II-associated protein 3</v>
          </cell>
          <cell r="D7815">
            <v>5.6061727999999998E-2</v>
          </cell>
          <cell r="E7815">
            <v>0.958272126</v>
          </cell>
          <cell r="F7815" t="str">
            <v>23.2 ± 2.5</v>
          </cell>
          <cell r="G7815" t="str">
            <v>26.1 ± 0.6</v>
          </cell>
          <cell r="H7815">
            <v>5.6061727999999998E-2</v>
          </cell>
        </row>
        <row r="7816">
          <cell r="B7816" t="str">
            <v>D6Wsu163e</v>
          </cell>
          <cell r="C7816" t="str">
            <v>protein C12orf4 homolog isoform X1</v>
          </cell>
          <cell r="D7816">
            <v>-5.6024548E-2</v>
          </cell>
          <cell r="E7816">
            <v>0.96870060400000002</v>
          </cell>
          <cell r="F7816" t="str">
            <v>17.9 ± 1.9</v>
          </cell>
          <cell r="G7816" t="str">
            <v>18.7 ± 4.0</v>
          </cell>
          <cell r="H7816">
            <v>5.6024548E-2</v>
          </cell>
        </row>
        <row r="7817">
          <cell r="B7817" t="str">
            <v>Mrpl28</v>
          </cell>
          <cell r="C7817" t="str">
            <v>39S ribosomal protein L28, mitochondrial</v>
          </cell>
          <cell r="D7817">
            <v>5.6021554000000001E-2</v>
          </cell>
          <cell r="E7817">
            <v>0.94823646699999997</v>
          </cell>
          <cell r="F7817" t="str">
            <v>112.2 ± 6.5</v>
          </cell>
          <cell r="G7817" t="str">
            <v>126.0 ± 14.3</v>
          </cell>
          <cell r="H7817">
            <v>5.6021554000000001E-2</v>
          </cell>
        </row>
        <row r="7818">
          <cell r="B7818" t="str">
            <v>R3hdm2</v>
          </cell>
          <cell r="C7818" t="str">
            <v>R3H domain-containing protein 2 isoform X3</v>
          </cell>
          <cell r="D7818">
            <v>-5.6020894000000002E-2</v>
          </cell>
          <cell r="E7818">
            <v>0.94863376300000002</v>
          </cell>
          <cell r="F7818" t="str">
            <v>23.9 ± 2.2</v>
          </cell>
          <cell r="G7818" t="str">
            <v>24.9 ± 1.2</v>
          </cell>
          <cell r="H7818">
            <v>5.6020894000000002E-2</v>
          </cell>
        </row>
        <row r="7819">
          <cell r="B7819" t="str">
            <v>Pdcd2l</v>
          </cell>
          <cell r="C7819" t="str">
            <v>programmed cell death protein 2-like isoform X1</v>
          </cell>
          <cell r="D7819">
            <v>5.5991605E-2</v>
          </cell>
          <cell r="E7819">
            <v>0.96879788700000002</v>
          </cell>
          <cell r="F7819" t="str">
            <v>21.3 ± 1.5</v>
          </cell>
          <cell r="G7819" t="str">
            <v>24.3 ± 0.9</v>
          </cell>
          <cell r="H7819">
            <v>5.5991605E-2</v>
          </cell>
        </row>
        <row r="7820">
          <cell r="B7820" t="str">
            <v>Tmem97</v>
          </cell>
          <cell r="C7820" t="str">
            <v>transmembrane protein 97</v>
          </cell>
          <cell r="D7820">
            <v>5.5977627000000002E-2</v>
          </cell>
          <cell r="E7820">
            <v>0.961875433</v>
          </cell>
          <cell r="F7820" t="str">
            <v>28.0 ± 2.4</v>
          </cell>
          <cell r="G7820" t="str">
            <v>31.6 ± 2.3</v>
          </cell>
          <cell r="H7820">
            <v>5.5977627000000002E-2</v>
          </cell>
        </row>
        <row r="7821">
          <cell r="B7821" t="str">
            <v>Ndufa8</v>
          </cell>
          <cell r="C7821" t="str">
            <v>NADH dehydrogenase [ubiquinone] 1 alpha subcomplex subunit 8</v>
          </cell>
          <cell r="D7821">
            <v>-5.5968850000000001E-2</v>
          </cell>
          <cell r="E7821">
            <v>0.95247509600000002</v>
          </cell>
          <cell r="F7821" t="str">
            <v>77.3 ± 8.0</v>
          </cell>
          <cell r="G7821" t="str">
            <v>80.3 ± 7.1</v>
          </cell>
          <cell r="H7821">
            <v>5.5968850000000001E-2</v>
          </cell>
        </row>
        <row r="7822">
          <cell r="B7822" t="str">
            <v>1600002K03Rik</v>
          </cell>
          <cell r="C7822" t="str">
            <v>uncharacterized membrane protein C19orf24 homolog precursor</v>
          </cell>
          <cell r="D7822">
            <v>-5.5967378999999998E-2</v>
          </cell>
          <cell r="E7822">
            <v>0.97624380700000002</v>
          </cell>
          <cell r="F7822" t="str">
            <v>18.2 ± 3.3</v>
          </cell>
          <cell r="G7822" t="str">
            <v>19.0 ± 0.9</v>
          </cell>
          <cell r="H7822">
            <v>5.5967378999999998E-2</v>
          </cell>
        </row>
        <row r="7823">
          <cell r="B7823" t="str">
            <v>St13</v>
          </cell>
          <cell r="C7823" t="str">
            <v>hsc70-interacting protein</v>
          </cell>
          <cell r="D7823">
            <v>-5.5918771999999999E-2</v>
          </cell>
          <cell r="E7823">
            <v>0.94084331099999996</v>
          </cell>
          <cell r="F7823" t="str">
            <v>135.7 ± 10.3</v>
          </cell>
          <cell r="G7823" t="str">
            <v>140.8 ± 7.7</v>
          </cell>
          <cell r="H7823">
            <v>5.5918771999999999E-2</v>
          </cell>
        </row>
        <row r="7824">
          <cell r="B7824" t="str">
            <v>Trp53rk</v>
          </cell>
          <cell r="C7824" t="str">
            <v>transformation related protein 53 regulating kinase</v>
          </cell>
          <cell r="D7824">
            <v>5.5914766999999997E-2</v>
          </cell>
          <cell r="E7824">
            <v>0.97471146900000005</v>
          </cell>
          <cell r="F7824" t="str">
            <v>4.6 ± 0.6</v>
          </cell>
          <cell r="G7824" t="str">
            <v>5.2 ± 0.5</v>
          </cell>
          <cell r="H7824">
            <v>5.5914766999999997E-2</v>
          </cell>
        </row>
        <row r="7825">
          <cell r="B7825" t="str">
            <v>Rbbp5</v>
          </cell>
          <cell r="C7825" t="str">
            <v>retinoblastoma-binding protein 5</v>
          </cell>
          <cell r="D7825">
            <v>5.5902736000000001E-2</v>
          </cell>
          <cell r="E7825">
            <v>0.94823646699999997</v>
          </cell>
          <cell r="F7825" t="str">
            <v>27.0 ± 0.2</v>
          </cell>
          <cell r="G7825" t="str">
            <v>30.3 ± 0.7</v>
          </cell>
          <cell r="H7825">
            <v>5.5902736000000001E-2</v>
          </cell>
        </row>
        <row r="7826">
          <cell r="B7826" t="str">
            <v>Dot1l</v>
          </cell>
          <cell r="C7826" t="str">
            <v>histone-lysine N-methyltransferase, H3 lysine-79 specific isoform X2</v>
          </cell>
          <cell r="D7826">
            <v>5.5854824999999997E-2</v>
          </cell>
          <cell r="E7826">
            <v>0.94907666000000002</v>
          </cell>
          <cell r="F7826" t="str">
            <v>16.9 ± 2.1</v>
          </cell>
          <cell r="G7826" t="str">
            <v>18.9 ± 1.4</v>
          </cell>
          <cell r="H7826">
            <v>5.5854824999999997E-2</v>
          </cell>
        </row>
        <row r="7827">
          <cell r="B7827" t="str">
            <v>Ing5</v>
          </cell>
          <cell r="C7827" t="str">
            <v>inhibitor of growth protein 5 isoform X1</v>
          </cell>
          <cell r="D7827">
            <v>-5.5775663000000003E-2</v>
          </cell>
          <cell r="E7827">
            <v>0.94907666000000002</v>
          </cell>
          <cell r="F7827" t="str">
            <v>25.0 ± 0.2</v>
          </cell>
          <cell r="G7827" t="str">
            <v>26.0 ± 1.3</v>
          </cell>
          <cell r="H7827">
            <v>5.5775663000000003E-2</v>
          </cell>
        </row>
        <row r="7828">
          <cell r="B7828" t="str">
            <v>Abcd4</v>
          </cell>
          <cell r="C7828" t="str">
            <v>ATP-binding cassette sub-family D member 4 isoform X4</v>
          </cell>
          <cell r="D7828">
            <v>-5.5762069999999997E-2</v>
          </cell>
          <cell r="E7828">
            <v>0.96226507800000005</v>
          </cell>
          <cell r="F7828" t="str">
            <v>16.5 ± 1.5</v>
          </cell>
          <cell r="G7828" t="str">
            <v>17.2 ± 1.7</v>
          </cell>
          <cell r="H7828">
            <v>5.5762069999999997E-2</v>
          </cell>
        </row>
        <row r="7829">
          <cell r="B7829" t="str">
            <v>Xrn1</v>
          </cell>
          <cell r="C7829" t="str">
            <v>5'-3' exoribonuclease 1 isoform X4</v>
          </cell>
          <cell r="D7829">
            <v>5.5734818999999998E-2</v>
          </cell>
          <cell r="E7829">
            <v>0.96038742099999996</v>
          </cell>
          <cell r="F7829" t="str">
            <v>9.1 ± 1.9</v>
          </cell>
          <cell r="G7829" t="str">
            <v>10.1 ± 0.6</v>
          </cell>
          <cell r="H7829">
            <v>5.5734818999999998E-2</v>
          </cell>
        </row>
        <row r="7830">
          <cell r="B7830" t="str">
            <v>Peli1</v>
          </cell>
          <cell r="C7830" t="str">
            <v>E3 ubiquitin-protein ligase pellino homolog 1</v>
          </cell>
          <cell r="D7830">
            <v>-5.573082E-2</v>
          </cell>
          <cell r="E7830">
            <v>0.95301787199999999</v>
          </cell>
          <cell r="F7830" t="str">
            <v>28.6 ± 1.6</v>
          </cell>
          <cell r="G7830" t="str">
            <v>29.9 ± 3.6</v>
          </cell>
          <cell r="H7830">
            <v>5.573082E-2</v>
          </cell>
        </row>
        <row r="7831">
          <cell r="B7831" t="str">
            <v>Cby1</v>
          </cell>
          <cell r="C7831" t="str">
            <v>protein chibby homolog 1 isoform X1</v>
          </cell>
          <cell r="D7831">
            <v>-5.5713486999999999E-2</v>
          </cell>
          <cell r="E7831">
            <v>0.958272126</v>
          </cell>
          <cell r="F7831" t="str">
            <v>42.9 ± 3.6</v>
          </cell>
          <cell r="G7831" t="str">
            <v>44.5 ± 4.8</v>
          </cell>
          <cell r="H7831">
            <v>5.5713486999999999E-2</v>
          </cell>
        </row>
        <row r="7832">
          <cell r="B7832" t="str">
            <v>Mybl2</v>
          </cell>
          <cell r="C7832" t="str">
            <v>myb-related protein B isoform X4</v>
          </cell>
          <cell r="D7832">
            <v>5.5619979999999999E-2</v>
          </cell>
          <cell r="E7832">
            <v>0.95467989399999997</v>
          </cell>
          <cell r="F7832" t="str">
            <v>22.0 ± 1.6</v>
          </cell>
          <cell r="G7832" t="str">
            <v>24.7 ± 4.1</v>
          </cell>
          <cell r="H7832">
            <v>5.5619979999999999E-2</v>
          </cell>
        </row>
        <row r="7833">
          <cell r="B7833" t="str">
            <v>Fermt1</v>
          </cell>
          <cell r="C7833" t="str">
            <v>fermitin family homolog 1 isoform X1</v>
          </cell>
          <cell r="D7833">
            <v>-5.5586353999999998E-2</v>
          </cell>
          <cell r="E7833">
            <v>0.97808808300000005</v>
          </cell>
          <cell r="F7833" t="str">
            <v>19.4 ± 11.9</v>
          </cell>
          <cell r="G7833" t="str">
            <v>19.8 ± 6.3</v>
          </cell>
          <cell r="H7833">
            <v>5.5586353999999998E-2</v>
          </cell>
        </row>
        <row r="7834">
          <cell r="B7834" t="str">
            <v>Fbf1</v>
          </cell>
          <cell r="C7834" t="str">
            <v>fas-binding factor 1 isoform X2</v>
          </cell>
          <cell r="D7834">
            <v>-5.5582972000000001E-2</v>
          </cell>
          <cell r="E7834">
            <v>0.94449554000000002</v>
          </cell>
          <cell r="F7834" t="str">
            <v>32.7 ± 0.4</v>
          </cell>
          <cell r="G7834" t="str">
            <v>34.0 ± 1.1</v>
          </cell>
          <cell r="H7834">
            <v>5.5582972000000001E-2</v>
          </cell>
        </row>
        <row r="7835">
          <cell r="B7835" t="str">
            <v>Anxa11</v>
          </cell>
          <cell r="C7835" t="str">
            <v>annexin A11 isoform X1</v>
          </cell>
          <cell r="D7835">
            <v>5.5560586000000002E-2</v>
          </cell>
          <cell r="E7835">
            <v>0.96803573300000001</v>
          </cell>
          <cell r="F7835" t="str">
            <v>55.0 ± 18.4</v>
          </cell>
          <cell r="G7835" t="str">
            <v>61.1 ± 7.0</v>
          </cell>
          <cell r="H7835">
            <v>5.5560586000000002E-2</v>
          </cell>
        </row>
        <row r="7836">
          <cell r="B7836" t="str">
            <v>Tctex1d2</v>
          </cell>
          <cell r="C7836" t="str">
            <v>tctex1 domain-containing protein 2 isoform X1</v>
          </cell>
          <cell r="D7836">
            <v>5.5501002000000001E-2</v>
          </cell>
          <cell r="E7836">
            <v>0.97124250899999998</v>
          </cell>
          <cell r="F7836" t="str">
            <v>30.8 ± 4.2</v>
          </cell>
          <cell r="G7836" t="str">
            <v>34.7 ± 3.9</v>
          </cell>
          <cell r="H7836">
            <v>5.5501002000000001E-2</v>
          </cell>
        </row>
        <row r="7837">
          <cell r="B7837" t="str">
            <v>Rnmt</v>
          </cell>
          <cell r="C7837" t="str">
            <v>mRNA cap guanine-N7 methyltransferase isoform X1</v>
          </cell>
          <cell r="D7837">
            <v>5.5496620000000003E-2</v>
          </cell>
          <cell r="E7837">
            <v>0.949163376</v>
          </cell>
          <cell r="F7837" t="str">
            <v>24.7 ± 1.6</v>
          </cell>
          <cell r="G7837" t="str">
            <v>28.8 ± 0.5</v>
          </cell>
          <cell r="H7837">
            <v>5.5496620000000003E-2</v>
          </cell>
        </row>
        <row r="7838">
          <cell r="B7838" t="str">
            <v>Rab12</v>
          </cell>
          <cell r="C7838" t="str">
            <v>ras-related protein Rab-12</v>
          </cell>
          <cell r="D7838">
            <v>5.5488562999999998E-2</v>
          </cell>
          <cell r="E7838">
            <v>0.94939723499999995</v>
          </cell>
          <cell r="F7838" t="str">
            <v>40.8 ± 3.9</v>
          </cell>
          <cell r="G7838" t="str">
            <v>45.7 ± 3.8</v>
          </cell>
          <cell r="H7838">
            <v>5.5488562999999998E-2</v>
          </cell>
        </row>
        <row r="7839">
          <cell r="B7839" t="str">
            <v>Irgm2</v>
          </cell>
          <cell r="C7839" t="str">
            <v>interferon inducible GTPase 2</v>
          </cell>
          <cell r="D7839">
            <v>-5.5484336000000002E-2</v>
          </cell>
          <cell r="E7839">
            <v>0.97784496700000001</v>
          </cell>
          <cell r="F7839" t="str">
            <v>4.9 ± 2.0</v>
          </cell>
          <cell r="G7839" t="str">
            <v>5.2 ± 0.4</v>
          </cell>
          <cell r="H7839">
            <v>5.5484336000000002E-2</v>
          </cell>
        </row>
        <row r="7840">
          <cell r="B7840" t="str">
            <v>Nsun5</v>
          </cell>
          <cell r="C7840" t="str">
            <v>probable 28S rRNA (cytosine-C(5))-methyltransferase</v>
          </cell>
          <cell r="D7840">
            <v>5.5454007E-2</v>
          </cell>
          <cell r="E7840">
            <v>0.95986959000000005</v>
          </cell>
          <cell r="F7840" t="str">
            <v>22.7 ± 2.5</v>
          </cell>
          <cell r="G7840" t="str">
            <v>25.4 ± 4.0</v>
          </cell>
          <cell r="H7840">
            <v>5.5454007E-2</v>
          </cell>
        </row>
        <row r="7841">
          <cell r="B7841" t="str">
            <v>Rhog</v>
          </cell>
          <cell r="C7841" t="str">
            <v>rho-related GTP-binding protein RhoG precursor</v>
          </cell>
          <cell r="D7841">
            <v>-5.5453096E-2</v>
          </cell>
          <cell r="E7841">
            <v>0.96642601400000006</v>
          </cell>
          <cell r="F7841" t="str">
            <v>24.3 ± 3.6</v>
          </cell>
          <cell r="G7841" t="str">
            <v>25.2 ± 2.4</v>
          </cell>
          <cell r="H7841">
            <v>5.5453096E-2</v>
          </cell>
        </row>
        <row r="7842">
          <cell r="B7842" t="str">
            <v>2500004C02Rik</v>
          </cell>
          <cell r="C7842" t="str">
            <v>RIKEN cDNA 2500004C02 gene</v>
          </cell>
          <cell r="D7842">
            <v>5.5415309000000003E-2</v>
          </cell>
          <cell r="E7842">
            <v>0.97784496700000001</v>
          </cell>
          <cell r="F7842" t="str">
            <v>4.4 ± 0.3</v>
          </cell>
          <cell r="G7842" t="str">
            <v>4.9 ± 1.2</v>
          </cell>
          <cell r="H7842">
            <v>5.5415309000000003E-2</v>
          </cell>
        </row>
        <row r="7843">
          <cell r="B7843" t="str">
            <v>Pcmtd2</v>
          </cell>
          <cell r="C7843" t="str">
            <v>protein-L-isoaspartate O-methyltransferase domain-containing protein 2 isoform X4</v>
          </cell>
          <cell r="D7843">
            <v>5.5378782000000001E-2</v>
          </cell>
          <cell r="E7843">
            <v>0.95446376899999996</v>
          </cell>
          <cell r="F7843" t="str">
            <v>18.2 ± 1.4</v>
          </cell>
          <cell r="G7843" t="str">
            <v>20.5 ± 1.5</v>
          </cell>
          <cell r="H7843">
            <v>5.5378782000000001E-2</v>
          </cell>
        </row>
        <row r="7844">
          <cell r="B7844" t="str">
            <v>Tlk1</v>
          </cell>
          <cell r="C7844" t="str">
            <v>serine/threonine-protein kinase tousled-like 1 isoform X4</v>
          </cell>
          <cell r="D7844">
            <v>-5.5363952000000001E-2</v>
          </cell>
          <cell r="E7844">
            <v>0.95009380799999998</v>
          </cell>
          <cell r="F7844" t="str">
            <v>32.1 ± 4.7</v>
          </cell>
          <cell r="G7844" t="str">
            <v>33.1 ± 3.4</v>
          </cell>
          <cell r="H7844">
            <v>5.5363952000000001E-2</v>
          </cell>
        </row>
        <row r="7845">
          <cell r="B7845" t="str">
            <v>Srp68</v>
          </cell>
          <cell r="C7845" t="str">
            <v>signal recognition particle subunit SRP68</v>
          </cell>
          <cell r="D7845">
            <v>-5.5330822000000002E-2</v>
          </cell>
          <cell r="E7845">
            <v>0.950884163</v>
          </cell>
          <cell r="F7845" t="str">
            <v>35.3 ± 4.6</v>
          </cell>
          <cell r="G7845" t="str">
            <v>36.5 ± 3.9</v>
          </cell>
          <cell r="H7845">
            <v>5.5330822000000002E-2</v>
          </cell>
        </row>
        <row r="7846">
          <cell r="B7846" t="str">
            <v>Klhl24</v>
          </cell>
          <cell r="C7846" t="str">
            <v>kelch-like protein 24 isoform X1</v>
          </cell>
          <cell r="D7846">
            <v>5.5314469999999998E-2</v>
          </cell>
          <cell r="E7846">
            <v>0.94651355800000003</v>
          </cell>
          <cell r="F7846" t="str">
            <v>69.5 ± 6.1</v>
          </cell>
          <cell r="G7846" t="str">
            <v>78.2 ± 3.5</v>
          </cell>
          <cell r="H7846">
            <v>5.5314469999999998E-2</v>
          </cell>
        </row>
        <row r="7847">
          <cell r="B7847" t="str">
            <v>Tmem106c</v>
          </cell>
          <cell r="C7847" t="str">
            <v>transmembrane protein 106C isoform X1</v>
          </cell>
          <cell r="D7847">
            <v>-5.5293627999999997E-2</v>
          </cell>
          <cell r="E7847">
            <v>0.95467989399999997</v>
          </cell>
          <cell r="F7847" t="str">
            <v>83.0 ± 11.5</v>
          </cell>
          <cell r="G7847" t="str">
            <v>86.8 ± 1.5</v>
          </cell>
          <cell r="H7847">
            <v>5.5293627999999997E-2</v>
          </cell>
        </row>
        <row r="7848">
          <cell r="B7848" t="str">
            <v>Heatr5b</v>
          </cell>
          <cell r="C7848" t="str">
            <v>HEAT repeat-containing protein 5B</v>
          </cell>
          <cell r="D7848">
            <v>5.5290840000000001E-2</v>
          </cell>
          <cell r="E7848">
            <v>0.94907666000000002</v>
          </cell>
          <cell r="F7848" t="str">
            <v>16.6 ± 1.5</v>
          </cell>
          <cell r="G7848" t="str">
            <v>18.6 ± 1.4</v>
          </cell>
          <cell r="H7848">
            <v>5.5290840000000001E-2</v>
          </cell>
        </row>
        <row r="7849">
          <cell r="B7849" t="str">
            <v>Srsf5</v>
          </cell>
          <cell r="C7849" t="str">
            <v>serine/arginine-rich splicing factor 5</v>
          </cell>
          <cell r="D7849">
            <v>-5.5243179000000003E-2</v>
          </cell>
          <cell r="E7849">
            <v>0.95712565199999999</v>
          </cell>
          <cell r="F7849" t="str">
            <v>407.6 ± 66.8</v>
          </cell>
          <cell r="G7849" t="str">
            <v>426.4 ± 40.5</v>
          </cell>
          <cell r="H7849">
            <v>5.5243179000000003E-2</v>
          </cell>
        </row>
        <row r="7850">
          <cell r="B7850" t="str">
            <v>Rock1</v>
          </cell>
          <cell r="C7850" t="str">
            <v>rho-associated protein kinase 1 isoform X1</v>
          </cell>
          <cell r="D7850">
            <v>5.5228686999999999E-2</v>
          </cell>
          <cell r="E7850">
            <v>0.94602472900000001</v>
          </cell>
          <cell r="F7850" t="str">
            <v>24.7 ± 1.9</v>
          </cell>
          <cell r="G7850" t="str">
            <v>27.6 ± 1.8</v>
          </cell>
          <cell r="H7850">
            <v>5.5228686999999999E-2</v>
          </cell>
        </row>
        <row r="7851">
          <cell r="B7851" t="str">
            <v>Nipa2</v>
          </cell>
          <cell r="C7851" t="str">
            <v>magnesium transporter NIPA2 isoform X1</v>
          </cell>
          <cell r="D7851">
            <v>5.5222591000000001E-2</v>
          </cell>
          <cell r="E7851">
            <v>0.94821309300000001</v>
          </cell>
          <cell r="F7851" t="str">
            <v>26.6 ± 1.0</v>
          </cell>
          <cell r="G7851" t="str">
            <v>29.9 ± 0.5</v>
          </cell>
          <cell r="H7851">
            <v>5.5222591000000001E-2</v>
          </cell>
        </row>
        <row r="7852">
          <cell r="B7852" t="str">
            <v>Ankrd17</v>
          </cell>
          <cell r="C7852" t="str">
            <v>ankyrin repeat domain-containing protein 17 isoform X7</v>
          </cell>
          <cell r="D7852">
            <v>-5.5198105999999997E-2</v>
          </cell>
          <cell r="E7852">
            <v>0.950884163</v>
          </cell>
          <cell r="F7852" t="str">
            <v>62.7 ± 15.4</v>
          </cell>
          <cell r="G7852" t="str">
            <v>64.4 ± 3.4</v>
          </cell>
          <cell r="H7852">
            <v>5.5198105999999997E-2</v>
          </cell>
        </row>
        <row r="7853">
          <cell r="B7853" t="str">
            <v>Lamtor3</v>
          </cell>
          <cell r="C7853" t="str">
            <v>ragulator complex protein LAMTOR3</v>
          </cell>
          <cell r="D7853">
            <v>5.5172537000000001E-2</v>
          </cell>
          <cell r="E7853">
            <v>0.94939723499999995</v>
          </cell>
          <cell r="F7853" t="str">
            <v>72.0 ± 8.4</v>
          </cell>
          <cell r="G7853" t="str">
            <v>80.5 ± 2.7</v>
          </cell>
          <cell r="H7853">
            <v>5.5172537000000001E-2</v>
          </cell>
        </row>
        <row r="7854">
          <cell r="B7854" t="str">
            <v>Tpp2</v>
          </cell>
          <cell r="C7854" t="str">
            <v>tripeptidyl-peptidase 2 isoform 2</v>
          </cell>
          <cell r="D7854">
            <v>5.5140175999999999E-2</v>
          </cell>
          <cell r="E7854">
            <v>0.94536920899999999</v>
          </cell>
          <cell r="F7854" t="str">
            <v>43.9 ± 6.2</v>
          </cell>
          <cell r="G7854" t="str">
            <v>49.1 ± 2.6</v>
          </cell>
          <cell r="H7854">
            <v>5.5140175999999999E-2</v>
          </cell>
        </row>
        <row r="7855">
          <cell r="B7855" t="str">
            <v>Pelo</v>
          </cell>
          <cell r="C7855" t="str">
            <v>protein pelota homolog</v>
          </cell>
          <cell r="D7855">
            <v>-5.5136929000000001E-2</v>
          </cell>
          <cell r="E7855">
            <v>0.96803573300000001</v>
          </cell>
          <cell r="F7855" t="str">
            <v>17.4 ± 2.4</v>
          </cell>
          <cell r="G7855" t="str">
            <v>18.0 ± 1.8</v>
          </cell>
          <cell r="H7855">
            <v>5.5136929000000001E-2</v>
          </cell>
        </row>
        <row r="7856">
          <cell r="B7856" t="str">
            <v>Parp9</v>
          </cell>
          <cell r="C7856" t="str">
            <v>poly [ADP-ribose] polymerase 9 isoform X3</v>
          </cell>
          <cell r="D7856">
            <v>-5.5117000999999999E-2</v>
          </cell>
          <cell r="E7856">
            <v>0.95009380799999998</v>
          </cell>
          <cell r="F7856" t="str">
            <v>24.5 ± 1.2</v>
          </cell>
          <cell r="G7856" t="str">
            <v>25.6 ± 2.4</v>
          </cell>
          <cell r="H7856">
            <v>5.5117000999999999E-2</v>
          </cell>
        </row>
        <row r="7857">
          <cell r="B7857" t="str">
            <v>Tmem98</v>
          </cell>
          <cell r="C7857" t="str">
            <v>transmembrane protein 98</v>
          </cell>
          <cell r="D7857">
            <v>5.5112624999999998E-2</v>
          </cell>
          <cell r="E7857">
            <v>0.95009380799999998</v>
          </cell>
          <cell r="F7857" t="str">
            <v>102.9 ± 18.9</v>
          </cell>
          <cell r="G7857" t="str">
            <v>114.9 ± 12.4</v>
          </cell>
          <cell r="H7857">
            <v>5.5112624999999998E-2</v>
          </cell>
        </row>
        <row r="7858">
          <cell r="B7858" t="str">
            <v>Srprb</v>
          </cell>
          <cell r="C7858" t="str">
            <v>signal recognition particle receptor subunit beta</v>
          </cell>
          <cell r="D7858">
            <v>5.5084385E-2</v>
          </cell>
          <cell r="E7858">
            <v>0.958272126</v>
          </cell>
          <cell r="F7858" t="str">
            <v>22.5 ± 0.8</v>
          </cell>
          <cell r="G7858" t="str">
            <v>25.3 ± 4.6</v>
          </cell>
          <cell r="H7858">
            <v>5.5084385E-2</v>
          </cell>
        </row>
        <row r="7859">
          <cell r="B7859" t="str">
            <v>Gnal</v>
          </cell>
          <cell r="C7859" t="str">
            <v>guanine nucleotide-binding protein G(olf) subunit alpha isoform 2</v>
          </cell>
          <cell r="D7859">
            <v>-5.5059141999999998E-2</v>
          </cell>
          <cell r="E7859">
            <v>0.97624380700000002</v>
          </cell>
          <cell r="F7859" t="str">
            <v>2.7 ± 0.6</v>
          </cell>
          <cell r="G7859" t="str">
            <v>2.8 ± 0.6</v>
          </cell>
          <cell r="H7859">
            <v>5.5059141999999998E-2</v>
          </cell>
        </row>
        <row r="7860">
          <cell r="B7860" t="str">
            <v>Trmt2a</v>
          </cell>
          <cell r="C7860" t="str">
            <v>tRNA (uracil-5-)-methyltransferase homolog A isoform X1</v>
          </cell>
          <cell r="D7860">
            <v>5.4958355E-2</v>
          </cell>
          <cell r="E7860">
            <v>0.94449554000000002</v>
          </cell>
          <cell r="F7860" t="str">
            <v>103.8 ± 6.8</v>
          </cell>
          <cell r="G7860" t="str">
            <v>116.5 ± 11.0</v>
          </cell>
          <cell r="H7860">
            <v>5.4958355E-2</v>
          </cell>
        </row>
        <row r="7861">
          <cell r="B7861" t="str">
            <v>Dstyk</v>
          </cell>
          <cell r="C7861" t="str">
            <v>dual serine/threonine and tyrosine protein kinase isoform X2</v>
          </cell>
          <cell r="D7861">
            <v>5.4922143E-2</v>
          </cell>
          <cell r="E7861">
            <v>0.94887243300000002</v>
          </cell>
          <cell r="F7861" t="str">
            <v>21.9 ± 2.9</v>
          </cell>
          <cell r="G7861" t="str">
            <v>24.5 ± 0.5</v>
          </cell>
          <cell r="H7861">
            <v>5.4922143E-2</v>
          </cell>
        </row>
        <row r="7862">
          <cell r="B7862" t="str">
            <v>Memo1</v>
          </cell>
          <cell r="C7862" t="str">
            <v>protein MEMO1 isoform X2</v>
          </cell>
          <cell r="D7862">
            <v>-5.4895643000000001E-2</v>
          </cell>
          <cell r="E7862">
            <v>0.958272126</v>
          </cell>
          <cell r="F7862" t="str">
            <v>44.9 ± 9.4</v>
          </cell>
          <cell r="G7862" t="str">
            <v>46.5 ± 4.8</v>
          </cell>
          <cell r="H7862">
            <v>5.4895643000000001E-2</v>
          </cell>
        </row>
        <row r="7863">
          <cell r="B7863" t="str">
            <v>Cep44</v>
          </cell>
          <cell r="C7863" t="str">
            <v>centrosomal protein of 44 kDa isoform X1</v>
          </cell>
          <cell r="D7863">
            <v>5.4893480000000001E-2</v>
          </cell>
          <cell r="E7863">
            <v>0.96653118500000001</v>
          </cell>
          <cell r="F7863" t="str">
            <v>23.2 ± 3.7</v>
          </cell>
          <cell r="G7863" t="str">
            <v>26.1 ± 3.4</v>
          </cell>
          <cell r="H7863">
            <v>5.4893480000000001E-2</v>
          </cell>
        </row>
        <row r="7864">
          <cell r="B7864" t="str">
            <v>9130019P16Rik</v>
          </cell>
          <cell r="C7864" t="str">
            <v>RIKEN cDNA 9130019P16 gene</v>
          </cell>
          <cell r="D7864">
            <v>5.4888799000000002E-2</v>
          </cell>
          <cell r="E7864">
            <v>0.97561383999999995</v>
          </cell>
          <cell r="F7864" t="str">
            <v>2.3 ± 0.2</v>
          </cell>
          <cell r="G7864" t="str">
            <v>2.6 ± 0.3</v>
          </cell>
          <cell r="H7864">
            <v>5.4888799000000002E-2</v>
          </cell>
        </row>
        <row r="7865">
          <cell r="B7865" t="str">
            <v>Atxn7l1</v>
          </cell>
          <cell r="C7865" t="str">
            <v>ataxin-7-like protein 1 isoform X10</v>
          </cell>
          <cell r="D7865">
            <v>5.4887273E-2</v>
          </cell>
          <cell r="E7865">
            <v>0.97561383999999995</v>
          </cell>
          <cell r="F7865" t="str">
            <v>6.9 ± 1.3</v>
          </cell>
          <cell r="G7865" t="str">
            <v>9.0 ± 0.5</v>
          </cell>
          <cell r="H7865">
            <v>5.4887273E-2</v>
          </cell>
        </row>
        <row r="7866">
          <cell r="B7866" t="str">
            <v>Ero1l</v>
          </cell>
          <cell r="C7866" t="str">
            <v>ERO1-like protein alpha precursor</v>
          </cell>
          <cell r="D7866">
            <v>-5.4887234E-2</v>
          </cell>
          <cell r="E7866">
            <v>0.96524629200000001</v>
          </cell>
          <cell r="F7866" t="str">
            <v>20.2 ± 1.3</v>
          </cell>
          <cell r="G7866" t="str">
            <v>21.0 ± 4.9</v>
          </cell>
          <cell r="H7866">
            <v>5.4887234E-2</v>
          </cell>
        </row>
        <row r="7867">
          <cell r="B7867" t="str">
            <v>Brf1</v>
          </cell>
          <cell r="C7867" t="str">
            <v>transcription factor IIIB 90 kDa subunit isoform X6</v>
          </cell>
          <cell r="D7867">
            <v>5.4853838000000002E-2</v>
          </cell>
          <cell r="E7867">
            <v>0.95156839599999998</v>
          </cell>
          <cell r="F7867" t="str">
            <v>36.1 ± 3.5</v>
          </cell>
          <cell r="G7867" t="str">
            <v>40.6 ± 1.8</v>
          </cell>
          <cell r="H7867">
            <v>5.4853838000000002E-2</v>
          </cell>
        </row>
        <row r="7868">
          <cell r="B7868" t="str">
            <v>Bnip1</v>
          </cell>
          <cell r="C7868" t="str">
            <v>vesicle transport protein SEC20 isoform X1</v>
          </cell>
          <cell r="D7868">
            <v>5.4832055999999997E-2</v>
          </cell>
          <cell r="E7868">
            <v>0.96854346000000002</v>
          </cell>
          <cell r="F7868" t="str">
            <v>28.1 ± 1.2</v>
          </cell>
          <cell r="G7868" t="str">
            <v>31.3 ± 3.6</v>
          </cell>
          <cell r="H7868">
            <v>5.4832055999999997E-2</v>
          </cell>
        </row>
        <row r="7869">
          <cell r="B7869" t="str">
            <v>Map2k1</v>
          </cell>
          <cell r="C7869" t="str">
            <v>dual specificity mitogen-activated protein kinase kinase 1</v>
          </cell>
          <cell r="D7869">
            <v>5.4824339E-2</v>
          </cell>
          <cell r="E7869">
            <v>0.94912791699999999</v>
          </cell>
          <cell r="F7869" t="str">
            <v>37.5 ± 1.9</v>
          </cell>
          <cell r="G7869" t="str">
            <v>42.1 ± 3.8</v>
          </cell>
          <cell r="H7869">
            <v>5.4824339E-2</v>
          </cell>
        </row>
        <row r="7870">
          <cell r="B7870" t="str">
            <v>Wdr73</v>
          </cell>
          <cell r="C7870" t="str">
            <v>WD repeat-containing protein 73 isoform X1</v>
          </cell>
          <cell r="D7870">
            <v>5.4804645999999999E-2</v>
          </cell>
          <cell r="E7870">
            <v>0.958272126</v>
          </cell>
          <cell r="F7870" t="str">
            <v>21.6 ± 1.3</v>
          </cell>
          <cell r="G7870" t="str">
            <v>24.2 ± 1.9</v>
          </cell>
          <cell r="H7870">
            <v>5.4804645999999999E-2</v>
          </cell>
        </row>
        <row r="7871">
          <cell r="B7871" t="str">
            <v>Rad21</v>
          </cell>
          <cell r="C7871" t="str">
            <v>double-strand-break repair protein rad21 homolog isoform X1</v>
          </cell>
          <cell r="D7871">
            <v>5.4768183999999998E-2</v>
          </cell>
          <cell r="E7871">
            <v>0.94524214399999995</v>
          </cell>
          <cell r="F7871" t="str">
            <v>277.7 ± 18.1</v>
          </cell>
          <cell r="G7871" t="str">
            <v>310.8 ± 24.7</v>
          </cell>
          <cell r="H7871">
            <v>5.4768183999999998E-2</v>
          </cell>
        </row>
        <row r="7872">
          <cell r="B7872" t="str">
            <v>4931406C07Rik</v>
          </cell>
          <cell r="C7872" t="str">
            <v>ester hydrolase C11orf54 homolog isoform X2</v>
          </cell>
          <cell r="D7872">
            <v>5.4726979000000002E-2</v>
          </cell>
          <cell r="E7872">
            <v>0.96930493299999998</v>
          </cell>
          <cell r="F7872" t="str">
            <v>9.0 ± 1.6</v>
          </cell>
          <cell r="G7872" t="str">
            <v>10.0 ± 0.7</v>
          </cell>
          <cell r="H7872">
            <v>5.4726979000000002E-2</v>
          </cell>
        </row>
        <row r="7873">
          <cell r="B7873" t="str">
            <v>Med17</v>
          </cell>
          <cell r="C7873" t="str">
            <v>mediator of RNA polymerase II transcription subunit 17 isoform X2</v>
          </cell>
          <cell r="D7873">
            <v>5.467698E-2</v>
          </cell>
          <cell r="E7873">
            <v>0.94907666000000002</v>
          </cell>
          <cell r="F7873" t="str">
            <v>24.5 ± 1.6</v>
          </cell>
          <cell r="G7873" t="str">
            <v>27.4 ± 2.0</v>
          </cell>
          <cell r="H7873">
            <v>5.467698E-2</v>
          </cell>
        </row>
        <row r="7874">
          <cell r="B7874" t="str">
            <v>Pds5a</v>
          </cell>
          <cell r="C7874" t="str">
            <v>sister chromatid cohesion protein PDS5 homolog A isoform X3</v>
          </cell>
          <cell r="D7874">
            <v>-5.4664034E-2</v>
          </cell>
          <cell r="E7874">
            <v>0.94939723499999995</v>
          </cell>
          <cell r="F7874" t="str">
            <v>103.2 ± 23.0</v>
          </cell>
          <cell r="G7874" t="str">
            <v>106.6 ± 3.3</v>
          </cell>
          <cell r="H7874">
            <v>5.4664034E-2</v>
          </cell>
        </row>
        <row r="7875">
          <cell r="B7875" t="str">
            <v>Card10</v>
          </cell>
          <cell r="C7875" t="str">
            <v>caspase recruitment domain-containing protein 10 isoform X1</v>
          </cell>
          <cell r="D7875">
            <v>5.4641536999999997E-2</v>
          </cell>
          <cell r="E7875">
            <v>0.96642601400000006</v>
          </cell>
          <cell r="F7875" t="str">
            <v>14.2 ± 3.4</v>
          </cell>
          <cell r="G7875" t="str">
            <v>15.9 ± 3.1</v>
          </cell>
          <cell r="H7875">
            <v>5.4641536999999997E-2</v>
          </cell>
        </row>
        <row r="7876">
          <cell r="B7876" t="str">
            <v>Nprl3</v>
          </cell>
          <cell r="C7876" t="str">
            <v>nitrogen permease regulator 3-like protein isoform 3</v>
          </cell>
          <cell r="D7876">
            <v>-5.4639185999999999E-2</v>
          </cell>
          <cell r="E7876">
            <v>0.953318569</v>
          </cell>
          <cell r="F7876" t="str">
            <v>21.2 ± 0.1</v>
          </cell>
          <cell r="G7876" t="str">
            <v>22.1 ± 1.3</v>
          </cell>
          <cell r="H7876">
            <v>5.4639185999999999E-2</v>
          </cell>
        </row>
        <row r="7877">
          <cell r="B7877" t="str">
            <v>Zcrb1</v>
          </cell>
          <cell r="C7877" t="str">
            <v>zinc finger CCHC-type and RNA-binding motif-containing protein 1</v>
          </cell>
          <cell r="D7877">
            <v>-5.4602536E-2</v>
          </cell>
          <cell r="E7877">
            <v>0.967190251</v>
          </cell>
          <cell r="F7877" t="str">
            <v>44.2 ± 2.4</v>
          </cell>
          <cell r="G7877" t="str">
            <v>46.0 ± 7.7</v>
          </cell>
          <cell r="H7877">
            <v>5.4602536E-2</v>
          </cell>
        </row>
        <row r="7878">
          <cell r="B7878" t="str">
            <v>Lrrc1</v>
          </cell>
          <cell r="C7878" t="str">
            <v>leucine-rich repeat-containing protein 1 isoform 1</v>
          </cell>
          <cell r="D7878">
            <v>5.4593496999999998E-2</v>
          </cell>
          <cell r="E7878">
            <v>0.95467989399999997</v>
          </cell>
          <cell r="F7878" t="str">
            <v>31.6 ± 5.3</v>
          </cell>
          <cell r="G7878" t="str">
            <v>35.3 ± 4.4</v>
          </cell>
          <cell r="H7878">
            <v>5.4593496999999998E-2</v>
          </cell>
        </row>
        <row r="7879">
          <cell r="B7879" t="str">
            <v>Gmip</v>
          </cell>
          <cell r="C7879" t="str">
            <v>GEM-interacting protein isoform X3</v>
          </cell>
          <cell r="D7879">
            <v>5.4540279999999997E-2</v>
          </cell>
          <cell r="E7879">
            <v>0.957973352</v>
          </cell>
          <cell r="F7879" t="str">
            <v>25.0 ± 5.3</v>
          </cell>
          <cell r="G7879" t="str">
            <v>28.0 ± 1.9</v>
          </cell>
          <cell r="H7879">
            <v>5.4540279999999997E-2</v>
          </cell>
        </row>
        <row r="7880">
          <cell r="B7880" t="str">
            <v>Sh3bgrl</v>
          </cell>
          <cell r="C7880" t="str">
            <v>SH3 domain-binding glutamic acid-rich-like protein</v>
          </cell>
          <cell r="D7880">
            <v>5.4482955999999999E-2</v>
          </cell>
          <cell r="E7880">
            <v>0.95467989399999997</v>
          </cell>
          <cell r="F7880" t="str">
            <v>51.7 ± 3.9</v>
          </cell>
          <cell r="G7880" t="str">
            <v>57.9 ± 10.7</v>
          </cell>
          <cell r="H7880">
            <v>5.4482955999999999E-2</v>
          </cell>
        </row>
        <row r="7881">
          <cell r="B7881" t="str">
            <v>Rbm3</v>
          </cell>
          <cell r="C7881" t="str">
            <v>RNA-binding protein 3 isoform 1</v>
          </cell>
          <cell r="D7881">
            <v>5.4444310000000003E-2</v>
          </cell>
          <cell r="E7881">
            <v>0.94710446100000001</v>
          </cell>
          <cell r="F7881" t="str">
            <v>246.6 ± 14.0</v>
          </cell>
          <cell r="G7881" t="str">
            <v>276.4 ± 20.6</v>
          </cell>
          <cell r="H7881">
            <v>5.4444310000000003E-2</v>
          </cell>
        </row>
        <row r="7882">
          <cell r="B7882" t="str">
            <v>Bbip1</v>
          </cell>
          <cell r="C7882" t="str">
            <v>BBSome-interacting protein 1</v>
          </cell>
          <cell r="D7882">
            <v>5.4421263999999997E-2</v>
          </cell>
          <cell r="E7882">
            <v>0.95446376899999996</v>
          </cell>
          <cell r="F7882" t="str">
            <v>24.7 ± 2.3</v>
          </cell>
          <cell r="G7882" t="str">
            <v>27.6 ± 1.9</v>
          </cell>
          <cell r="H7882">
            <v>5.4421263999999997E-2</v>
          </cell>
        </row>
        <row r="7883">
          <cell r="B7883" t="str">
            <v>Slc25a40</v>
          </cell>
          <cell r="C7883" t="str">
            <v>solute carrier family 25 member 40 isoform b</v>
          </cell>
          <cell r="D7883">
            <v>5.4403431000000002E-2</v>
          </cell>
          <cell r="E7883">
            <v>0.96712506600000003</v>
          </cell>
          <cell r="F7883" t="str">
            <v>10.9 ± 1.6</v>
          </cell>
          <cell r="G7883" t="str">
            <v>12.1 ± 1.1</v>
          </cell>
          <cell r="H7883">
            <v>5.4403431000000002E-2</v>
          </cell>
        </row>
        <row r="7884">
          <cell r="B7884" t="str">
            <v>Ehd4</v>
          </cell>
          <cell r="C7884" t="str">
            <v>EH domain-containing protein 4</v>
          </cell>
          <cell r="D7884">
            <v>-5.4402521000000002E-2</v>
          </cell>
          <cell r="E7884">
            <v>0.95009380799999998</v>
          </cell>
          <cell r="F7884" t="str">
            <v>41.3 ± 7.7</v>
          </cell>
          <cell r="G7884" t="str">
            <v>42.8 ± 2.1</v>
          </cell>
          <cell r="H7884">
            <v>5.4402521000000002E-2</v>
          </cell>
        </row>
        <row r="7885">
          <cell r="B7885" t="str">
            <v>Slx1b</v>
          </cell>
          <cell r="C7885" t="str">
            <v>structure-specific endonuclease subunit SLX1</v>
          </cell>
          <cell r="D7885">
            <v>5.4397231999999997E-2</v>
          </cell>
          <cell r="E7885">
            <v>0.97561383999999995</v>
          </cell>
          <cell r="F7885" t="str">
            <v>4.9 ± 0.5</v>
          </cell>
          <cell r="G7885" t="str">
            <v>5.5 ± 0.1</v>
          </cell>
          <cell r="H7885">
            <v>5.4397231999999997E-2</v>
          </cell>
        </row>
        <row r="7886">
          <cell r="B7886" t="str">
            <v>Snupn</v>
          </cell>
          <cell r="C7886" t="str">
            <v>snurportin-1</v>
          </cell>
          <cell r="D7886">
            <v>5.4344568000000003E-2</v>
          </cell>
          <cell r="E7886">
            <v>0.97241860400000002</v>
          </cell>
          <cell r="F7886" t="str">
            <v>15.1 ± 0.9</v>
          </cell>
          <cell r="G7886" t="str">
            <v>16.9 ± 0.5</v>
          </cell>
          <cell r="H7886">
            <v>5.4344568000000003E-2</v>
          </cell>
        </row>
        <row r="7887">
          <cell r="B7887" t="str">
            <v>Glo1</v>
          </cell>
          <cell r="C7887" t="str">
            <v>lactoylglutathione lyase</v>
          </cell>
          <cell r="D7887">
            <v>5.4324816999999997E-2</v>
          </cell>
          <cell r="E7887">
            <v>0.94939723499999995</v>
          </cell>
          <cell r="F7887" t="str">
            <v>61.1 ± 1.2</v>
          </cell>
          <cell r="G7887" t="str">
            <v>67.5 ± 4.2</v>
          </cell>
          <cell r="H7887">
            <v>5.4324816999999997E-2</v>
          </cell>
        </row>
        <row r="7888">
          <cell r="B7888" t="str">
            <v>Taok2</v>
          </cell>
          <cell r="C7888" t="str">
            <v>serine/threonine-protein kinase TAO2 isoform 2</v>
          </cell>
          <cell r="D7888">
            <v>5.4324496999999999E-2</v>
          </cell>
          <cell r="E7888">
            <v>0.95038072299999998</v>
          </cell>
          <cell r="F7888" t="str">
            <v>22.2 ± 3.3</v>
          </cell>
          <cell r="G7888" t="str">
            <v>24.4 ± 1.1</v>
          </cell>
          <cell r="H7888">
            <v>5.4324496999999999E-2</v>
          </cell>
        </row>
        <row r="7889">
          <cell r="B7889" t="str">
            <v>Epn2</v>
          </cell>
          <cell r="C7889" t="str">
            <v>epsin-2</v>
          </cell>
          <cell r="D7889">
            <v>-5.4315568000000002E-2</v>
          </cell>
          <cell r="E7889">
            <v>0.94907666000000002</v>
          </cell>
          <cell r="F7889" t="str">
            <v>39.6 ± 4.0</v>
          </cell>
          <cell r="G7889" t="str">
            <v>41.1 ± 5.0</v>
          </cell>
          <cell r="H7889">
            <v>5.4315568000000002E-2</v>
          </cell>
        </row>
        <row r="7890">
          <cell r="B7890" t="str">
            <v>Tbc1d10b</v>
          </cell>
          <cell r="C7890" t="str">
            <v>TBC1 domain family member 10B</v>
          </cell>
          <cell r="D7890">
            <v>5.4283946999999999E-2</v>
          </cell>
          <cell r="E7890">
            <v>0.95064156499999997</v>
          </cell>
          <cell r="F7890" t="str">
            <v>25.6 ± 3.2</v>
          </cell>
          <cell r="G7890" t="str">
            <v>28.6 ± 2.7</v>
          </cell>
          <cell r="H7890">
            <v>5.4283946999999999E-2</v>
          </cell>
        </row>
        <row r="7891">
          <cell r="B7891" t="str">
            <v>Cdk2</v>
          </cell>
          <cell r="C7891" t="str">
            <v>cyclin-dependent kinase 2 isoform 2</v>
          </cell>
          <cell r="D7891">
            <v>5.4279936000000001E-2</v>
          </cell>
          <cell r="E7891">
            <v>0.94602472900000001</v>
          </cell>
          <cell r="F7891" t="str">
            <v>95.8 ± 2.2</v>
          </cell>
          <cell r="G7891" t="str">
            <v>108.3 ± 3.4</v>
          </cell>
          <cell r="H7891">
            <v>5.4279936000000001E-2</v>
          </cell>
        </row>
        <row r="7892">
          <cell r="B7892" t="str">
            <v>8030462N17Rik</v>
          </cell>
          <cell r="C7892" t="str">
            <v>uncharacterized protein C18orf25 homolog isoform X4</v>
          </cell>
          <cell r="D7892">
            <v>5.4238957999999997E-2</v>
          </cell>
          <cell r="E7892">
            <v>0.95643389000000001</v>
          </cell>
          <cell r="F7892" t="str">
            <v>14.3 ± 0.5</v>
          </cell>
          <cell r="G7892" t="str">
            <v>16.0 ± 0.4</v>
          </cell>
          <cell r="H7892">
            <v>5.4238957999999997E-2</v>
          </cell>
        </row>
        <row r="7893">
          <cell r="B7893" t="str">
            <v>Abcb10</v>
          </cell>
          <cell r="C7893" t="str">
            <v>ATP-binding cassette sub-family B member 10, mitochondrial precursor</v>
          </cell>
          <cell r="D7893">
            <v>-5.4196985000000003E-2</v>
          </cell>
          <cell r="E7893">
            <v>0.96118602099999995</v>
          </cell>
          <cell r="F7893" t="str">
            <v>16.4 ± 2.4</v>
          </cell>
          <cell r="G7893" t="str">
            <v>17.1 ± 2.8</v>
          </cell>
          <cell r="H7893">
            <v>5.4196985000000003E-2</v>
          </cell>
        </row>
        <row r="7894">
          <cell r="B7894" t="str">
            <v>Aspscr1</v>
          </cell>
          <cell r="C7894" t="str">
            <v>tether containing UBX domain for GLUT4 isoform X3</v>
          </cell>
          <cell r="D7894">
            <v>-5.4183538000000003E-2</v>
          </cell>
          <cell r="E7894">
            <v>0.95009380799999998</v>
          </cell>
          <cell r="F7894" t="str">
            <v>50.4 ± 3.5</v>
          </cell>
          <cell r="G7894" t="str">
            <v>52.0 ± 3.2</v>
          </cell>
          <cell r="H7894">
            <v>5.4183538000000003E-2</v>
          </cell>
        </row>
        <row r="7895">
          <cell r="B7895" t="str">
            <v>Arpc5</v>
          </cell>
          <cell r="C7895" t="str">
            <v>actin-related protein 2/3 complex subunit 5</v>
          </cell>
          <cell r="D7895">
            <v>-5.4179696999999999E-2</v>
          </cell>
          <cell r="E7895">
            <v>0.94525712699999997</v>
          </cell>
          <cell r="F7895" t="str">
            <v>109.2 ± 11.5</v>
          </cell>
          <cell r="G7895" t="str">
            <v>113.4 ± 6.9</v>
          </cell>
          <cell r="H7895">
            <v>5.4179696999999999E-2</v>
          </cell>
        </row>
        <row r="7896">
          <cell r="B7896" t="str">
            <v>Gatsl3</v>
          </cell>
          <cell r="C7896" t="str">
            <v>GATS-like protein 3 isoform X1</v>
          </cell>
          <cell r="D7896">
            <v>-5.4158919999999999E-2</v>
          </cell>
          <cell r="E7896">
            <v>0.97624380700000002</v>
          </cell>
          <cell r="F7896" t="str">
            <v>13.4 ± 1.3</v>
          </cell>
          <cell r="G7896" t="str">
            <v>14.0 ± 4.0</v>
          </cell>
          <cell r="H7896">
            <v>5.4158919999999999E-2</v>
          </cell>
        </row>
        <row r="7897">
          <cell r="B7897" t="str">
            <v>Mtbp</v>
          </cell>
          <cell r="C7897" t="str">
            <v>mdm2-binding protein isoform X3</v>
          </cell>
          <cell r="D7897">
            <v>-5.4099014000000001E-2</v>
          </cell>
          <cell r="E7897">
            <v>0.95247509600000002</v>
          </cell>
          <cell r="F7897" t="str">
            <v>43.5 ± 2.5</v>
          </cell>
          <cell r="G7897" t="str">
            <v>45.4 ± 5.2</v>
          </cell>
          <cell r="H7897">
            <v>5.4099014000000001E-2</v>
          </cell>
        </row>
        <row r="7898">
          <cell r="B7898" t="str">
            <v>Gpr179</v>
          </cell>
          <cell r="C7898" t="str">
            <v>G protein-coupled receptor 179</v>
          </cell>
          <cell r="D7898">
            <v>-5.4090087000000002E-2</v>
          </cell>
          <cell r="E7898">
            <v>0.99147288200000006</v>
          </cell>
          <cell r="F7898" t="str">
            <v>0.7  ±  0.6</v>
          </cell>
          <cell r="G7898" t="str">
            <v>0.8  ±  0.4</v>
          </cell>
          <cell r="H7898">
            <v>5.4090087000000002E-2</v>
          </cell>
        </row>
        <row r="7899">
          <cell r="B7899" t="str">
            <v>Psap</v>
          </cell>
          <cell r="C7899" t="str">
            <v>prosaposin isoform X2</v>
          </cell>
          <cell r="D7899">
            <v>5.4026404E-2</v>
          </cell>
          <cell r="E7899">
            <v>0.94576270399999995</v>
          </cell>
          <cell r="F7899" t="str">
            <v>526.4 ± 25.0</v>
          </cell>
          <cell r="G7899" t="str">
            <v>591.3 ± 41.1</v>
          </cell>
          <cell r="H7899">
            <v>5.4026404E-2</v>
          </cell>
        </row>
        <row r="7900">
          <cell r="B7900" t="str">
            <v>Apc2</v>
          </cell>
          <cell r="C7900" t="str">
            <v>adenomatous polyposis coli protein 2 isoform X4</v>
          </cell>
          <cell r="D7900">
            <v>5.4017599999999999E-2</v>
          </cell>
          <cell r="E7900">
            <v>0.950884163</v>
          </cell>
          <cell r="F7900" t="str">
            <v>9.4 ± 1.0</v>
          </cell>
          <cell r="G7900" t="str">
            <v>10.6 ± 0.9</v>
          </cell>
          <cell r="H7900">
            <v>5.4017599999999999E-2</v>
          </cell>
        </row>
        <row r="7901">
          <cell r="B7901" t="str">
            <v>Mroh2a</v>
          </cell>
          <cell r="C7901" t="str">
            <v>maestro heat-like repeat-containing protein family member 2A isoform X7</v>
          </cell>
          <cell r="D7901">
            <v>5.4007772000000002E-2</v>
          </cell>
          <cell r="E7901">
            <v>0.966248196</v>
          </cell>
          <cell r="F7901" t="str">
            <v>6.3 ± 0.8</v>
          </cell>
          <cell r="G7901" t="str">
            <v>7.1 ± 0.8</v>
          </cell>
          <cell r="H7901">
            <v>5.4007772000000002E-2</v>
          </cell>
        </row>
        <row r="7902">
          <cell r="B7902" t="str">
            <v>Zfp346</v>
          </cell>
          <cell r="C7902" t="str">
            <v>zinc finger protein 346 isoform X2</v>
          </cell>
          <cell r="D7902">
            <v>5.4000536000000002E-2</v>
          </cell>
          <cell r="E7902">
            <v>0.95986959000000005</v>
          </cell>
          <cell r="F7902" t="str">
            <v>12.9 ± 1.7</v>
          </cell>
          <cell r="G7902" t="str">
            <v>14.4 ± 0.9</v>
          </cell>
          <cell r="H7902">
            <v>5.4000536000000002E-2</v>
          </cell>
        </row>
        <row r="7903">
          <cell r="B7903" t="str">
            <v>Gtpbp1</v>
          </cell>
          <cell r="C7903" t="str">
            <v>GTP-binding protein 1</v>
          </cell>
          <cell r="D7903">
            <v>-5.3996729E-2</v>
          </cell>
          <cell r="E7903">
            <v>0.95009380799999998</v>
          </cell>
          <cell r="F7903" t="str">
            <v>49.4 ± 4.1</v>
          </cell>
          <cell r="G7903" t="str">
            <v>51.6 ± 4.5</v>
          </cell>
          <cell r="H7903">
            <v>5.3996729E-2</v>
          </cell>
        </row>
        <row r="7904">
          <cell r="B7904" t="str">
            <v>Wipf2</v>
          </cell>
          <cell r="C7904" t="str">
            <v>WAS/WASL-interacting protein family member 2</v>
          </cell>
          <cell r="D7904">
            <v>-5.3990125E-2</v>
          </cell>
          <cell r="E7904">
            <v>0.958272126</v>
          </cell>
          <cell r="F7904" t="str">
            <v>10.0 ± 1.2</v>
          </cell>
          <cell r="G7904" t="str">
            <v>10.5 ± 0.8</v>
          </cell>
          <cell r="H7904">
            <v>5.3990125E-2</v>
          </cell>
        </row>
        <row r="7905">
          <cell r="B7905" t="str">
            <v>Ndufa3</v>
          </cell>
          <cell r="C7905" t="str">
            <v>NADH dehydrogenase [ubiquinone] 1 alpha subcomplex subunit 3</v>
          </cell>
          <cell r="D7905">
            <v>5.3988514000000001E-2</v>
          </cell>
          <cell r="E7905">
            <v>0.96172108300000003</v>
          </cell>
          <cell r="F7905" t="str">
            <v>105.5 ± 9.6</v>
          </cell>
          <cell r="G7905" t="str">
            <v>118.9 ± 13.5</v>
          </cell>
          <cell r="H7905">
            <v>5.3988514000000001E-2</v>
          </cell>
        </row>
        <row r="7906">
          <cell r="B7906" t="str">
            <v>Hnrnpa3</v>
          </cell>
          <cell r="C7906" t="str">
            <v>heterogeneous nuclear ribonucleoprotein A3 isoform a</v>
          </cell>
          <cell r="D7906">
            <v>5.3978900000000003E-2</v>
          </cell>
          <cell r="E7906">
            <v>0.95009380799999998</v>
          </cell>
          <cell r="F7906" t="str">
            <v>21.7 ± 2.7</v>
          </cell>
          <cell r="G7906" t="str">
            <v>24.2 ± 1.4</v>
          </cell>
          <cell r="H7906">
            <v>5.3978900000000003E-2</v>
          </cell>
        </row>
        <row r="7907">
          <cell r="B7907" t="str">
            <v>Uba1</v>
          </cell>
          <cell r="C7907" t="str">
            <v>ubiquitin-like modifier-activating enzyme 1 isoform 2</v>
          </cell>
          <cell r="D7907">
            <v>5.3973205000000003E-2</v>
          </cell>
          <cell r="E7907">
            <v>0.94651355800000003</v>
          </cell>
          <cell r="F7907" t="str">
            <v>125.8 ± 15.8</v>
          </cell>
          <cell r="G7907" t="str">
            <v>140.9 ± 10.6</v>
          </cell>
          <cell r="H7907">
            <v>5.3973205000000003E-2</v>
          </cell>
        </row>
        <row r="7908">
          <cell r="B7908" t="str">
            <v>Timeless</v>
          </cell>
          <cell r="C7908" t="str">
            <v>protein timeless homolog isoform X4</v>
          </cell>
          <cell r="D7908">
            <v>5.3932883000000001E-2</v>
          </cell>
          <cell r="E7908">
            <v>0.95446376899999996</v>
          </cell>
          <cell r="F7908" t="str">
            <v>76.1 ± 11.4</v>
          </cell>
          <cell r="G7908" t="str">
            <v>85.8 ± 5.3</v>
          </cell>
          <cell r="H7908">
            <v>5.3932883000000001E-2</v>
          </cell>
        </row>
        <row r="7909">
          <cell r="B7909" t="str">
            <v>Zdhhc13</v>
          </cell>
          <cell r="C7909" t="str">
            <v>palmitoyltransferase ZDHHC13 isoform X1</v>
          </cell>
          <cell r="D7909">
            <v>-5.3917967999999997E-2</v>
          </cell>
          <cell r="E7909">
            <v>0.95009380799999998</v>
          </cell>
          <cell r="F7909" t="str">
            <v>41.6 ± 0.9</v>
          </cell>
          <cell r="G7909" t="str">
            <v>43.4 ± 2.0</v>
          </cell>
          <cell r="H7909">
            <v>5.3917967999999997E-2</v>
          </cell>
        </row>
        <row r="7910">
          <cell r="B7910" t="str">
            <v>Dlx1</v>
          </cell>
          <cell r="C7910" t="str">
            <v>homeobox protein DLX-1 isoform X1</v>
          </cell>
          <cell r="D7910">
            <v>-5.3907466000000001E-2</v>
          </cell>
          <cell r="E7910">
            <v>0.98196261900000004</v>
          </cell>
          <cell r="F7910" t="str">
            <v>2.6 ± 0.9</v>
          </cell>
          <cell r="G7910" t="str">
            <v>2.7 ± 0.5</v>
          </cell>
          <cell r="H7910">
            <v>5.3907466000000001E-2</v>
          </cell>
        </row>
        <row r="7911">
          <cell r="B7911" t="str">
            <v>Gas7</v>
          </cell>
          <cell r="C7911" t="str">
            <v>growth arrest specific 7</v>
          </cell>
          <cell r="D7911">
            <v>5.3848463999999999E-2</v>
          </cell>
          <cell r="E7911">
            <v>0.98769169099999998</v>
          </cell>
          <cell r="F7911" t="str">
            <v>0.9  ±  0.4</v>
          </cell>
          <cell r="G7911" t="str">
            <v>1.0  ±  0.4</v>
          </cell>
          <cell r="H7911">
            <v>5.3848463999999999E-2</v>
          </cell>
        </row>
        <row r="7912">
          <cell r="B7912" t="str">
            <v>Cchcr1</v>
          </cell>
          <cell r="C7912" t="str">
            <v>coiled-coil alpha-helical rod protein 1 isoform X6</v>
          </cell>
          <cell r="D7912">
            <v>5.3847648999999997E-2</v>
          </cell>
          <cell r="E7912">
            <v>0.94939723499999995</v>
          </cell>
          <cell r="F7912" t="str">
            <v>31.0 ± 1.3</v>
          </cell>
          <cell r="G7912" t="str">
            <v>34.8 ± 1.8</v>
          </cell>
          <cell r="H7912">
            <v>5.3847648999999997E-2</v>
          </cell>
        </row>
        <row r="7913">
          <cell r="B7913" t="str">
            <v>Zc3h4</v>
          </cell>
          <cell r="C7913" t="str">
            <v>zinc finger CCCH domain-containing protein 4 isoform X1</v>
          </cell>
          <cell r="D7913">
            <v>5.3795668999999997E-2</v>
          </cell>
          <cell r="E7913">
            <v>0.94821309300000001</v>
          </cell>
          <cell r="F7913" t="str">
            <v>22.1 ± 1.9</v>
          </cell>
          <cell r="G7913" t="str">
            <v>24.7 ± 2.2</v>
          </cell>
          <cell r="H7913">
            <v>5.3795668999999997E-2</v>
          </cell>
        </row>
        <row r="7914">
          <cell r="B7914" t="str">
            <v>Lats1</v>
          </cell>
          <cell r="C7914" t="str">
            <v>serine/threonine-protein kinase LATS1 isoform X1</v>
          </cell>
          <cell r="D7914">
            <v>-5.3692653E-2</v>
          </cell>
          <cell r="E7914">
            <v>0.95009380799999998</v>
          </cell>
          <cell r="F7914" t="str">
            <v>44.3 ± 4.0</v>
          </cell>
          <cell r="G7914" t="str">
            <v>46.3 ± 3.2</v>
          </cell>
          <cell r="H7914">
            <v>5.3692653E-2</v>
          </cell>
        </row>
        <row r="7915">
          <cell r="B7915" t="str">
            <v>Fbxo3</v>
          </cell>
          <cell r="C7915" t="str">
            <v>F-box only protein 3 isoform X1</v>
          </cell>
          <cell r="D7915">
            <v>5.3680456000000001E-2</v>
          </cell>
          <cell r="E7915">
            <v>0.94674880400000005</v>
          </cell>
          <cell r="F7915" t="str">
            <v>29.9 ± 2.1</v>
          </cell>
          <cell r="G7915" t="str">
            <v>33.5 ± 1.8</v>
          </cell>
          <cell r="H7915">
            <v>5.3680456000000001E-2</v>
          </cell>
        </row>
        <row r="7916">
          <cell r="B7916" t="str">
            <v>Ring1</v>
          </cell>
          <cell r="C7916" t="str">
            <v>E3 ubiquitin-protein ligase RING1</v>
          </cell>
          <cell r="D7916">
            <v>5.3652408999999998E-2</v>
          </cell>
          <cell r="E7916">
            <v>0.96462041499999995</v>
          </cell>
          <cell r="F7916" t="str">
            <v>23.5 ± 2.1</v>
          </cell>
          <cell r="G7916" t="str">
            <v>26.4 ± 2.4</v>
          </cell>
          <cell r="H7916">
            <v>5.3652408999999998E-2</v>
          </cell>
        </row>
        <row r="7917">
          <cell r="B7917" t="str">
            <v>Rmdn1</v>
          </cell>
          <cell r="C7917" t="str">
            <v>regulator of microtubule dynamics protein 1</v>
          </cell>
          <cell r="D7917">
            <v>5.3614576999999997E-2</v>
          </cell>
          <cell r="E7917">
            <v>0.97624380700000002</v>
          </cell>
          <cell r="F7917" t="str">
            <v>6.4 ± 1.2</v>
          </cell>
          <cell r="G7917" t="str">
            <v>7.2 ± 1.2</v>
          </cell>
          <cell r="H7917">
            <v>5.3614576999999997E-2</v>
          </cell>
        </row>
        <row r="7918">
          <cell r="B7918" t="str">
            <v>Parl</v>
          </cell>
          <cell r="C7918" t="str">
            <v>presenilins-associated rhomboid-like protein, mitochondrial precursor</v>
          </cell>
          <cell r="D7918">
            <v>-5.3601331000000002E-2</v>
          </cell>
          <cell r="E7918">
            <v>0.958272126</v>
          </cell>
          <cell r="F7918" t="str">
            <v>42.3 ± 1.5</v>
          </cell>
          <cell r="G7918" t="str">
            <v>44.1 ± 2.2</v>
          </cell>
          <cell r="H7918">
            <v>5.3601331000000002E-2</v>
          </cell>
        </row>
        <row r="7919">
          <cell r="B7919" t="str">
            <v>Snx22</v>
          </cell>
          <cell r="C7919" t="str">
            <v>sorting nexin-22</v>
          </cell>
          <cell r="D7919">
            <v>-5.3599749000000002E-2</v>
          </cell>
          <cell r="E7919">
            <v>0.947945394</v>
          </cell>
          <cell r="F7919" t="str">
            <v>67.0 ± 4.1</v>
          </cell>
          <cell r="G7919" t="str">
            <v>69.8 ± 7.2</v>
          </cell>
          <cell r="H7919">
            <v>5.3599749000000002E-2</v>
          </cell>
        </row>
        <row r="7920">
          <cell r="B7920" t="str">
            <v>Mthfd1l</v>
          </cell>
          <cell r="C7920" t="str">
            <v>monofunctional C1-tetrahydrofolate synthase, mitochondrial isoform X1</v>
          </cell>
          <cell r="D7920">
            <v>-5.3520853E-2</v>
          </cell>
          <cell r="E7920">
            <v>0.96221853899999998</v>
          </cell>
          <cell r="F7920" t="str">
            <v>33.3 ± 5.4</v>
          </cell>
          <cell r="G7920" t="str">
            <v>35.0 ± 3.3</v>
          </cell>
          <cell r="H7920">
            <v>5.3520853E-2</v>
          </cell>
        </row>
        <row r="7921">
          <cell r="B7921" t="str">
            <v>Gm15787</v>
          </cell>
          <cell r="C7921" t="str">
            <v>predicted gene 15787</v>
          </cell>
          <cell r="D7921">
            <v>-5.3500192000000002E-2</v>
          </cell>
          <cell r="E7921">
            <v>0.97797821100000004</v>
          </cell>
          <cell r="F7921" t="str">
            <v>5.5 ± 0.7</v>
          </cell>
          <cell r="G7921" t="str">
            <v>5.8 ± 0.7</v>
          </cell>
          <cell r="H7921">
            <v>5.3500192000000002E-2</v>
          </cell>
        </row>
        <row r="7922">
          <cell r="B7922" t="str">
            <v>Zfp945</v>
          </cell>
          <cell r="C7922" t="str">
            <v>uncharacterized protein LOC240041 isoform X1</v>
          </cell>
          <cell r="D7922">
            <v>-5.3490359000000001E-2</v>
          </cell>
          <cell r="E7922">
            <v>0.97507460300000004</v>
          </cell>
          <cell r="F7922" t="str">
            <v>3.7 ± 0.2</v>
          </cell>
          <cell r="G7922" t="str">
            <v>3.9 ± 0.9</v>
          </cell>
          <cell r="H7922">
            <v>5.3490359000000001E-2</v>
          </cell>
        </row>
        <row r="7923">
          <cell r="B7923" t="str">
            <v>Tomm40</v>
          </cell>
          <cell r="C7923" t="str">
            <v>mitochondrial import receptor subunit TOM40 homolog</v>
          </cell>
          <cell r="D7923">
            <v>5.3485429000000001E-2</v>
          </cell>
          <cell r="E7923">
            <v>0.950884163</v>
          </cell>
          <cell r="F7923" t="str">
            <v>51.7 ± 4.7</v>
          </cell>
          <cell r="G7923" t="str">
            <v>57.7 ± 5.3</v>
          </cell>
          <cell r="H7923">
            <v>5.3485429000000001E-2</v>
          </cell>
        </row>
        <row r="7924">
          <cell r="B7924" t="str">
            <v>Mpc1</v>
          </cell>
          <cell r="C7924" t="str">
            <v>mitochondrial pyruvate carrier 1</v>
          </cell>
          <cell r="D7924">
            <v>5.3464339999999999E-2</v>
          </cell>
          <cell r="E7924">
            <v>0.97561383999999995</v>
          </cell>
          <cell r="F7924" t="str">
            <v>21.0 ± 1.2</v>
          </cell>
          <cell r="G7924" t="str">
            <v>23.5 ± 5.0</v>
          </cell>
          <cell r="H7924">
            <v>5.3464339999999999E-2</v>
          </cell>
        </row>
        <row r="7925">
          <cell r="B7925" t="str">
            <v>Supt5</v>
          </cell>
          <cell r="C7925" t="str">
            <v>transcription elongation factor SPT5 isoform X2</v>
          </cell>
          <cell r="D7925">
            <v>-5.3452921E-2</v>
          </cell>
          <cell r="E7925">
            <v>0.94524214399999995</v>
          </cell>
          <cell r="F7925" t="str">
            <v>84.0 ± 0.7</v>
          </cell>
          <cell r="G7925" t="str">
            <v>87.5 ± 6.0</v>
          </cell>
          <cell r="H7925">
            <v>5.3452921E-2</v>
          </cell>
        </row>
        <row r="7926">
          <cell r="B7926" t="str">
            <v>Retsat</v>
          </cell>
          <cell r="C7926" t="str">
            <v>all-trans-retinol 13,14-reductase precursor</v>
          </cell>
          <cell r="D7926">
            <v>-5.3414245999999999E-2</v>
          </cell>
          <cell r="E7926">
            <v>0.97026399200000002</v>
          </cell>
          <cell r="F7926" t="str">
            <v>19.3 ± 2.6</v>
          </cell>
          <cell r="G7926" t="str">
            <v>20.2 ± 1.7</v>
          </cell>
          <cell r="H7926">
            <v>5.3414245999999999E-2</v>
          </cell>
        </row>
        <row r="7927">
          <cell r="B7927" t="str">
            <v>Rpl22</v>
          </cell>
          <cell r="C7927" t="str">
            <v>60S ribosomal protein L22 isoform c</v>
          </cell>
          <cell r="D7927">
            <v>-5.3407916999999999E-2</v>
          </cell>
          <cell r="E7927">
            <v>0.95274258099999998</v>
          </cell>
          <cell r="F7927" t="str">
            <v>190.2 ± 18.6</v>
          </cell>
          <cell r="G7927" t="str">
            <v>198.8 ± 18.4</v>
          </cell>
          <cell r="H7927">
            <v>5.3407916999999999E-2</v>
          </cell>
        </row>
        <row r="7928">
          <cell r="B7928" t="str">
            <v>Accs</v>
          </cell>
          <cell r="C7928" t="str">
            <v>1-aminocyclopropane-1-carboxylate synthase-like protein 1 isoform X4</v>
          </cell>
          <cell r="D7928">
            <v>5.3349543999999999E-2</v>
          </cell>
          <cell r="E7928">
            <v>0.96930493299999998</v>
          </cell>
          <cell r="F7928" t="str">
            <v>10.7 ± 1.4</v>
          </cell>
          <cell r="G7928" t="str">
            <v>11.3 ± 0.6</v>
          </cell>
          <cell r="H7928">
            <v>5.3349543999999999E-2</v>
          </cell>
        </row>
        <row r="7929">
          <cell r="B7929" t="str">
            <v>BC004004</v>
          </cell>
          <cell r="C7929" t="str">
            <v>bombesin receptor-activated protein C6orf89 homolog</v>
          </cell>
          <cell r="D7929">
            <v>5.3347615000000001E-2</v>
          </cell>
          <cell r="E7929">
            <v>0.94821309300000001</v>
          </cell>
          <cell r="F7929" t="str">
            <v>77.8 ± 5.4</v>
          </cell>
          <cell r="G7929" t="str">
            <v>89.3 ± 3.9</v>
          </cell>
          <cell r="H7929">
            <v>5.3347615000000001E-2</v>
          </cell>
        </row>
        <row r="7930">
          <cell r="B7930" t="str">
            <v>Rnf215</v>
          </cell>
          <cell r="C7930" t="str">
            <v>RING finger protein 215 isoform X1</v>
          </cell>
          <cell r="D7930">
            <v>-5.3317284E-2</v>
          </cell>
          <cell r="E7930">
            <v>0.96324332000000001</v>
          </cell>
          <cell r="F7930" t="str">
            <v>22.9 ± 1.3</v>
          </cell>
          <cell r="G7930" t="str">
            <v>24.0 ± 2.5</v>
          </cell>
          <cell r="H7930">
            <v>5.3317284E-2</v>
          </cell>
        </row>
        <row r="7931">
          <cell r="B7931" t="str">
            <v>Arl1</v>
          </cell>
          <cell r="C7931" t="str">
            <v>ADP-ribosylation factor-like protein 1</v>
          </cell>
          <cell r="D7931">
            <v>5.3311536E-2</v>
          </cell>
          <cell r="E7931">
            <v>0.958272126</v>
          </cell>
          <cell r="F7931" t="str">
            <v>74.6 ± 9.2</v>
          </cell>
          <cell r="G7931" t="str">
            <v>84.2 ± 9.0</v>
          </cell>
          <cell r="H7931">
            <v>5.3311536E-2</v>
          </cell>
        </row>
        <row r="7932">
          <cell r="B7932" t="str">
            <v>Fancg</v>
          </cell>
          <cell r="C7932" t="str">
            <v>Fanconi anemia group G protein homolog isoform X2</v>
          </cell>
          <cell r="D7932">
            <v>5.3295415999999998E-2</v>
          </cell>
          <cell r="E7932">
            <v>0.97282939599999996</v>
          </cell>
          <cell r="F7932" t="str">
            <v>8.6 ± 1.0</v>
          </cell>
          <cell r="G7932" t="str">
            <v>9.7 ± 0.8</v>
          </cell>
          <cell r="H7932">
            <v>5.3295415999999998E-2</v>
          </cell>
        </row>
        <row r="7933">
          <cell r="B7933" t="str">
            <v>Fam46b</v>
          </cell>
          <cell r="C7933" t="str">
            <v>protein FAM46B</v>
          </cell>
          <cell r="D7933">
            <v>-5.3259844000000001E-2</v>
          </cell>
          <cell r="E7933">
            <v>0.96653118500000001</v>
          </cell>
          <cell r="F7933" t="str">
            <v>27.3 ± 1.3</v>
          </cell>
          <cell r="G7933" t="str">
            <v>28.6 ± 6.5</v>
          </cell>
          <cell r="H7933">
            <v>5.3259844000000001E-2</v>
          </cell>
        </row>
        <row r="7934">
          <cell r="B7934" t="str">
            <v>Thoc2</v>
          </cell>
          <cell r="C7934" t="str">
            <v>THO complex subunit 2 isoform X1</v>
          </cell>
          <cell r="D7934">
            <v>5.3245866000000003E-2</v>
          </cell>
          <cell r="E7934">
            <v>0.95247509600000002</v>
          </cell>
          <cell r="F7934" t="str">
            <v>19.1 ± 3.3</v>
          </cell>
          <cell r="G7934" t="str">
            <v>21.3 ± 2.0</v>
          </cell>
          <cell r="H7934">
            <v>5.3245866000000003E-2</v>
          </cell>
        </row>
        <row r="7935">
          <cell r="B7935" t="str">
            <v>Rps15a</v>
          </cell>
          <cell r="C7935" t="str">
            <v>40S ribosomal protein S15a</v>
          </cell>
          <cell r="D7935">
            <v>-5.3230575000000002E-2</v>
          </cell>
          <cell r="E7935">
            <v>0.950884163</v>
          </cell>
          <cell r="F7935" t="str">
            <v>82.8 ± 8.5</v>
          </cell>
          <cell r="G7935" t="str">
            <v>86.6 ± 3.7</v>
          </cell>
          <cell r="H7935">
            <v>5.3230575000000002E-2</v>
          </cell>
        </row>
        <row r="7936">
          <cell r="B7936" t="str">
            <v>Cpe</v>
          </cell>
          <cell r="C7936" t="str">
            <v>carboxypeptidase E preproprotein</v>
          </cell>
          <cell r="D7936">
            <v>-5.3198794000000001E-2</v>
          </cell>
          <cell r="E7936">
            <v>0.94491331300000003</v>
          </cell>
          <cell r="F7936" t="str">
            <v>309.3 ± 29.9</v>
          </cell>
          <cell r="G7936" t="str">
            <v>321.4 ± 20.7</v>
          </cell>
          <cell r="H7936">
            <v>5.3198794000000001E-2</v>
          </cell>
        </row>
        <row r="7937">
          <cell r="B7937" t="str">
            <v>Pofut2</v>
          </cell>
          <cell r="C7937" t="str">
            <v>GDP-fucose protein O-fucosyltransferase 2 precursor</v>
          </cell>
          <cell r="D7937">
            <v>5.3176691999999998E-2</v>
          </cell>
          <cell r="E7937">
            <v>0.95712565199999999</v>
          </cell>
          <cell r="F7937" t="str">
            <v>62.3 ± 8.5</v>
          </cell>
          <cell r="G7937" t="str">
            <v>70.3 ± 3.2</v>
          </cell>
          <cell r="H7937">
            <v>5.3176691999999998E-2</v>
          </cell>
        </row>
        <row r="7938">
          <cell r="B7938" t="str">
            <v>Lims1</v>
          </cell>
          <cell r="C7938" t="str">
            <v>LIM and senescent cell antigen-like-containing domain protein 1 isoform X7</v>
          </cell>
          <cell r="D7938">
            <v>5.3173511E-2</v>
          </cell>
          <cell r="E7938">
            <v>0.94995573600000005</v>
          </cell>
          <cell r="F7938" t="str">
            <v>84.2 ± 5.2</v>
          </cell>
          <cell r="G7938" t="str">
            <v>94.7 ± 8.3</v>
          </cell>
          <cell r="H7938">
            <v>5.3173511E-2</v>
          </cell>
        </row>
        <row r="7939">
          <cell r="B7939" t="str">
            <v>Rnf146</v>
          </cell>
          <cell r="C7939" t="str">
            <v>E3 ubiquitin-protein ligase RNF146</v>
          </cell>
          <cell r="D7939">
            <v>5.3138897999999997E-2</v>
          </cell>
          <cell r="E7939">
            <v>0.961875433</v>
          </cell>
          <cell r="F7939" t="str">
            <v>38.1 ± 5.9</v>
          </cell>
          <cell r="G7939" t="str">
            <v>43.0 ± 5.6</v>
          </cell>
          <cell r="H7939">
            <v>5.3138897999999997E-2</v>
          </cell>
        </row>
        <row r="7940">
          <cell r="B7940" t="str">
            <v>Rbsn</v>
          </cell>
          <cell r="C7940" t="str">
            <v>rabenosyn, RAB effector</v>
          </cell>
          <cell r="D7940">
            <v>-5.3105955000000003E-2</v>
          </cell>
          <cell r="E7940">
            <v>0.958272126</v>
          </cell>
          <cell r="F7940" t="str">
            <v>21.6 ± 0.7</v>
          </cell>
          <cell r="G7940" t="str">
            <v>22.5 ± 3.8</v>
          </cell>
          <cell r="H7940">
            <v>5.3105955000000003E-2</v>
          </cell>
        </row>
        <row r="7941">
          <cell r="B7941" t="str">
            <v>Plekhg5</v>
          </cell>
          <cell r="C7941" t="str">
            <v>pleckstrin homology domain-containing family G member 5 isoform X3</v>
          </cell>
          <cell r="D7941">
            <v>-5.3059881000000003E-2</v>
          </cell>
          <cell r="E7941">
            <v>0.96854346000000002</v>
          </cell>
          <cell r="F7941" t="str">
            <v>8.7 ± 1.4</v>
          </cell>
          <cell r="G7941" t="str">
            <v>9.0 ± 1.3</v>
          </cell>
          <cell r="H7941">
            <v>5.3059881000000003E-2</v>
          </cell>
        </row>
        <row r="7942">
          <cell r="B7942" t="str">
            <v>Klhl25</v>
          </cell>
          <cell r="C7942" t="str">
            <v>kelch-like protein 25</v>
          </cell>
          <cell r="D7942">
            <v>5.3036328000000001E-2</v>
          </cell>
          <cell r="E7942">
            <v>0.967190251</v>
          </cell>
          <cell r="F7942" t="str">
            <v>12.1 ± 2.2</v>
          </cell>
          <cell r="G7942" t="str">
            <v>13.5 ± 2.0</v>
          </cell>
          <cell r="H7942">
            <v>5.3036328000000001E-2</v>
          </cell>
        </row>
        <row r="7943">
          <cell r="B7943" t="str">
            <v>Ddx27</v>
          </cell>
          <cell r="C7943" t="str">
            <v>probable ATP-dependent RNA helicase DDX27 isoform X1</v>
          </cell>
          <cell r="D7943">
            <v>-5.3018313999999997E-2</v>
          </cell>
          <cell r="E7943">
            <v>0.94926350400000004</v>
          </cell>
          <cell r="F7943" t="str">
            <v>91.7 ± 5.8</v>
          </cell>
          <cell r="G7943" t="str">
            <v>95.8 ± 0.9</v>
          </cell>
          <cell r="H7943">
            <v>5.3018313999999997E-2</v>
          </cell>
        </row>
        <row r="7944">
          <cell r="B7944" t="str">
            <v>Yy1</v>
          </cell>
          <cell r="C7944" t="str">
            <v>transcriptional repressor protein YY1 isoform X1</v>
          </cell>
          <cell r="D7944">
            <v>5.3003601999999997E-2</v>
          </cell>
          <cell r="E7944">
            <v>0.94907666000000002</v>
          </cell>
          <cell r="F7944" t="str">
            <v>78.6 ± 0.1</v>
          </cell>
          <cell r="G7944" t="str">
            <v>88.1 ± 6.9</v>
          </cell>
          <cell r="H7944">
            <v>5.3003601999999997E-2</v>
          </cell>
        </row>
        <row r="7945">
          <cell r="B7945" t="str">
            <v>Crb3</v>
          </cell>
          <cell r="C7945" t="str">
            <v>protein crumbs homolog 3 isoform X2</v>
          </cell>
          <cell r="D7945">
            <v>-5.2987279999999998E-2</v>
          </cell>
          <cell r="E7945">
            <v>0.95009380799999998</v>
          </cell>
          <cell r="F7945" t="str">
            <v>104.2 ± 1.2</v>
          </cell>
          <cell r="G7945" t="str">
            <v>112.0 ± 8.7</v>
          </cell>
          <cell r="H7945">
            <v>5.2987279999999998E-2</v>
          </cell>
        </row>
        <row r="7946">
          <cell r="B7946" t="str">
            <v>Mapk1</v>
          </cell>
          <cell r="C7946" t="str">
            <v>mitogen-activated protein kinase 1</v>
          </cell>
          <cell r="D7946">
            <v>5.2970165E-2</v>
          </cell>
          <cell r="E7946">
            <v>0.94449554000000002</v>
          </cell>
          <cell r="F7946" t="str">
            <v>141.0 ± 14.3</v>
          </cell>
          <cell r="G7946" t="str">
            <v>154.4 ± 5.9</v>
          </cell>
          <cell r="H7946">
            <v>5.2970165E-2</v>
          </cell>
        </row>
        <row r="7947">
          <cell r="B7947" t="str">
            <v>Rgp1</v>
          </cell>
          <cell r="C7947" t="str">
            <v>RAB6A-GEF complex partner protein 2 isoform X1</v>
          </cell>
          <cell r="D7947">
            <v>-5.2942646000000003E-2</v>
          </cell>
          <cell r="E7947">
            <v>0.95038072299999998</v>
          </cell>
          <cell r="F7947" t="str">
            <v>14.3 ± 1.1</v>
          </cell>
          <cell r="G7947" t="str">
            <v>14.9 ± 0.6</v>
          </cell>
          <cell r="H7947">
            <v>5.2942646000000003E-2</v>
          </cell>
        </row>
        <row r="7948">
          <cell r="B7948" t="str">
            <v>Chmp4b</v>
          </cell>
          <cell r="C7948" t="str">
            <v>charged multivesicular body protein 4b</v>
          </cell>
          <cell r="D7948">
            <v>-5.2937077999999999E-2</v>
          </cell>
          <cell r="E7948">
            <v>0.94602472900000001</v>
          </cell>
          <cell r="F7948" t="str">
            <v>171.7 ± 11.1</v>
          </cell>
          <cell r="G7948" t="str">
            <v>178.8 ± 14.8</v>
          </cell>
          <cell r="H7948">
            <v>5.2937077999999999E-2</v>
          </cell>
        </row>
        <row r="7949">
          <cell r="B7949" t="str">
            <v>Atp6v0e</v>
          </cell>
          <cell r="C7949" t="str">
            <v>V-type proton ATPase subunit e 1</v>
          </cell>
          <cell r="D7949">
            <v>-5.2927316000000002E-2</v>
          </cell>
          <cell r="E7949">
            <v>0.95301787199999999</v>
          </cell>
          <cell r="F7949" t="str">
            <v>116.8 ± 18.0</v>
          </cell>
          <cell r="G7949" t="str">
            <v>121.1 ± 9.6</v>
          </cell>
          <cell r="H7949">
            <v>5.2927316000000002E-2</v>
          </cell>
        </row>
        <row r="7950">
          <cell r="B7950" t="str">
            <v>Snapin</v>
          </cell>
          <cell r="C7950" t="str">
            <v>SNARE-associated protein Snapin</v>
          </cell>
          <cell r="D7950">
            <v>5.2913024000000003E-2</v>
          </cell>
          <cell r="E7950">
            <v>0.94821309300000001</v>
          </cell>
          <cell r="F7950" t="str">
            <v>66.4 ± 3.8</v>
          </cell>
          <cell r="G7950" t="str">
            <v>74.4 ± 1.8</v>
          </cell>
          <cell r="H7950">
            <v>5.2913024000000003E-2</v>
          </cell>
        </row>
        <row r="7951">
          <cell r="B7951" t="str">
            <v>Tgfbrap1</v>
          </cell>
          <cell r="C7951" t="str">
            <v>transforming growth factor-beta receptor-associated protein 1</v>
          </cell>
          <cell r="D7951">
            <v>-5.2904818999999999E-2</v>
          </cell>
          <cell r="E7951">
            <v>0.958272126</v>
          </cell>
          <cell r="F7951" t="str">
            <v>11.6 ± 2.3</v>
          </cell>
          <cell r="G7951" t="str">
            <v>12.0 ± 0.4</v>
          </cell>
          <cell r="H7951">
            <v>5.2904818999999999E-2</v>
          </cell>
        </row>
        <row r="7952">
          <cell r="B7952" t="str">
            <v>Mettl23</v>
          </cell>
          <cell r="C7952" t="str">
            <v>methyltransferase-like protein 23 isoform X1</v>
          </cell>
          <cell r="D7952">
            <v>5.2896990999999997E-2</v>
          </cell>
          <cell r="E7952">
            <v>0.96971537600000002</v>
          </cell>
          <cell r="F7952" t="str">
            <v>25.6 ± 1.6</v>
          </cell>
          <cell r="G7952" t="str">
            <v>28.6 ± 5.4</v>
          </cell>
          <cell r="H7952">
            <v>5.2896990999999997E-2</v>
          </cell>
        </row>
        <row r="7953">
          <cell r="B7953" t="str">
            <v>Map4</v>
          </cell>
          <cell r="C7953" t="str">
            <v>microtubule-associated protein 4 isoform X35</v>
          </cell>
          <cell r="D7953">
            <v>-5.2886609000000001E-2</v>
          </cell>
          <cell r="E7953">
            <v>0.96642601400000006</v>
          </cell>
          <cell r="F7953" t="str">
            <v>21.1 ± 6.8</v>
          </cell>
          <cell r="G7953" t="str">
            <v>21.9 ± 2.3</v>
          </cell>
          <cell r="H7953">
            <v>5.2886609000000001E-2</v>
          </cell>
        </row>
        <row r="7954">
          <cell r="B7954" t="str">
            <v>Scfd2</v>
          </cell>
          <cell r="C7954" t="str">
            <v>sec1 family domain-containing protein 2 isoform c</v>
          </cell>
          <cell r="D7954">
            <v>-5.2881048E-2</v>
          </cell>
          <cell r="E7954">
            <v>0.96930493299999998</v>
          </cell>
          <cell r="F7954" t="str">
            <v>7.0 ± 0.4</v>
          </cell>
          <cell r="G7954" t="str">
            <v>7.3 ± 0.2</v>
          </cell>
          <cell r="H7954">
            <v>5.2881048E-2</v>
          </cell>
        </row>
        <row r="7955">
          <cell r="B7955" t="str">
            <v>Ripk4</v>
          </cell>
          <cell r="C7955" t="str">
            <v>receptor-interacting serine/threonine-protein kinase 4 isoform X1</v>
          </cell>
          <cell r="D7955">
            <v>-5.2858831000000002E-2</v>
          </cell>
          <cell r="E7955">
            <v>0.94821309300000001</v>
          </cell>
          <cell r="F7955" t="str">
            <v>87.1 ± 8.8</v>
          </cell>
          <cell r="G7955" t="str">
            <v>90.6 ± 10.2</v>
          </cell>
          <cell r="H7955">
            <v>5.2858831000000002E-2</v>
          </cell>
        </row>
        <row r="7956">
          <cell r="B7956" t="str">
            <v>Gm15545</v>
          </cell>
          <cell r="C7956" t="str">
            <v>predicted gene 15545</v>
          </cell>
          <cell r="D7956">
            <v>5.2857115000000003E-2</v>
          </cell>
          <cell r="E7956">
            <v>0.98018486599999999</v>
          </cell>
          <cell r="F7956" t="str">
            <v>7.7 ± 1.3</v>
          </cell>
          <cell r="G7956" t="str">
            <v>8.6 ± 1.6</v>
          </cell>
          <cell r="H7956">
            <v>5.2857115000000003E-2</v>
          </cell>
        </row>
        <row r="7957">
          <cell r="B7957" t="str">
            <v>Elp6</v>
          </cell>
          <cell r="C7957" t="str">
            <v>elongator complex protein 6</v>
          </cell>
          <cell r="D7957">
            <v>5.2847930000000001E-2</v>
          </cell>
          <cell r="E7957">
            <v>0.96930493299999998</v>
          </cell>
          <cell r="F7957" t="str">
            <v>12.0 ± 1.5</v>
          </cell>
          <cell r="G7957" t="str">
            <v>13.4 ± 1.5</v>
          </cell>
          <cell r="H7957">
            <v>5.2847930000000001E-2</v>
          </cell>
        </row>
        <row r="7958">
          <cell r="B7958" t="str">
            <v>Nfix</v>
          </cell>
          <cell r="C7958" t="str">
            <v>nuclear factor 1 X-type isoform X8</v>
          </cell>
          <cell r="D7958">
            <v>5.2797254000000002E-2</v>
          </cell>
          <cell r="E7958">
            <v>0.97561383999999995</v>
          </cell>
          <cell r="F7958" t="str">
            <v>6.7 ± 2.8</v>
          </cell>
          <cell r="G7958" t="str">
            <v>7.4 ± 0.3</v>
          </cell>
          <cell r="H7958">
            <v>5.2797254000000002E-2</v>
          </cell>
        </row>
        <row r="7959">
          <cell r="B7959" t="str">
            <v>Tubb4b</v>
          </cell>
          <cell r="C7959" t="str">
            <v>tubulin beta-4B chain</v>
          </cell>
          <cell r="D7959">
            <v>-5.2796873000000001E-2</v>
          </cell>
          <cell r="E7959">
            <v>0.958272126</v>
          </cell>
          <cell r="F7959" t="str">
            <v>514.7 ± 144.9</v>
          </cell>
          <cell r="G7959" t="str">
            <v>531.3 ± 27.7</v>
          </cell>
          <cell r="H7959">
            <v>5.2796873000000001E-2</v>
          </cell>
        </row>
        <row r="7960">
          <cell r="B7960" t="str">
            <v>Snx14</v>
          </cell>
          <cell r="C7960" t="str">
            <v>sorting nexin-14</v>
          </cell>
          <cell r="D7960">
            <v>5.2792224999999998E-2</v>
          </cell>
          <cell r="E7960">
            <v>0.95914383999999997</v>
          </cell>
          <cell r="F7960" t="str">
            <v>16.2 ± 2.1</v>
          </cell>
          <cell r="G7960" t="str">
            <v>18.0 ± 0.8</v>
          </cell>
          <cell r="H7960">
            <v>5.2792224999999998E-2</v>
          </cell>
        </row>
        <row r="7961">
          <cell r="B7961" t="str">
            <v>Dusp1</v>
          </cell>
          <cell r="C7961" t="str">
            <v>dual specificity protein phosphatase 1</v>
          </cell>
          <cell r="D7961">
            <v>-5.2788324999999997E-2</v>
          </cell>
          <cell r="E7961">
            <v>0.97561383999999995</v>
          </cell>
          <cell r="F7961" t="str">
            <v>23.0 ± 1.4</v>
          </cell>
          <cell r="G7961" t="str">
            <v>24.1 ± 8.9</v>
          </cell>
          <cell r="H7961">
            <v>5.2788324999999997E-2</v>
          </cell>
        </row>
        <row r="7962">
          <cell r="B7962" t="str">
            <v>Wdr44</v>
          </cell>
          <cell r="C7962" t="str">
            <v>WD repeat-containing protein 44 isoform X2</v>
          </cell>
          <cell r="D7962">
            <v>5.2779883E-2</v>
          </cell>
          <cell r="E7962">
            <v>0.97355827299999997</v>
          </cell>
          <cell r="F7962" t="str">
            <v>6.2 ± 1.2</v>
          </cell>
          <cell r="G7962" t="str">
            <v>7.0 ± 1.1</v>
          </cell>
          <cell r="H7962">
            <v>5.2779883E-2</v>
          </cell>
        </row>
        <row r="7963">
          <cell r="B7963" t="str">
            <v>Rbm42</v>
          </cell>
          <cell r="C7963" t="str">
            <v>RNA-binding protein 42</v>
          </cell>
          <cell r="D7963">
            <v>-5.2710211999999999E-2</v>
          </cell>
          <cell r="E7963">
            <v>0.95696709000000002</v>
          </cell>
          <cell r="F7963" t="str">
            <v>76.1 ± 6.5</v>
          </cell>
          <cell r="G7963" t="str">
            <v>79.6 ± 9.7</v>
          </cell>
          <cell r="H7963">
            <v>5.2710211999999999E-2</v>
          </cell>
        </row>
        <row r="7964">
          <cell r="B7964" t="str">
            <v>C1qbp</v>
          </cell>
          <cell r="C7964" t="str">
            <v>complement component 1 Q subcomponent-binding protein, mitochondrial</v>
          </cell>
          <cell r="D7964">
            <v>5.2662393000000002E-2</v>
          </cell>
          <cell r="E7964">
            <v>0.95247509600000002</v>
          </cell>
          <cell r="F7964" t="str">
            <v>62.5 ± 2.9</v>
          </cell>
          <cell r="G7964" t="str">
            <v>70.0 ± 3.7</v>
          </cell>
          <cell r="H7964">
            <v>5.2662393000000002E-2</v>
          </cell>
        </row>
        <row r="7965">
          <cell r="B7965" t="str">
            <v>Ift46</v>
          </cell>
          <cell r="C7965" t="str">
            <v>intraflagellar transport protein 46 homolog isoform X2</v>
          </cell>
          <cell r="D7965">
            <v>-5.2648676999999998E-2</v>
          </cell>
          <cell r="E7965">
            <v>0.95009380799999998</v>
          </cell>
          <cell r="F7965" t="str">
            <v>34.4 ± 1.9</v>
          </cell>
          <cell r="G7965" t="str">
            <v>35.8 ± 3.1</v>
          </cell>
          <cell r="H7965">
            <v>5.2648676999999998E-2</v>
          </cell>
        </row>
        <row r="7966">
          <cell r="B7966" t="str">
            <v>Ankrd52</v>
          </cell>
          <cell r="C7966" t="str">
            <v>serine/threonine-protein phosphatase 6 regulatory ankyrin repeat subunit C</v>
          </cell>
          <cell r="D7966">
            <v>-5.2638939000000003E-2</v>
          </cell>
          <cell r="E7966">
            <v>0.94907666000000002</v>
          </cell>
          <cell r="F7966" t="str">
            <v>19.0 ± 2.2</v>
          </cell>
          <cell r="G7966" t="str">
            <v>19.7 ± 0.6</v>
          </cell>
          <cell r="H7966">
            <v>5.2638939000000003E-2</v>
          </cell>
        </row>
        <row r="7967">
          <cell r="B7967" t="str">
            <v>Pld2</v>
          </cell>
          <cell r="C7967" t="str">
            <v>phospholipase D2 isoform X2</v>
          </cell>
          <cell r="D7967">
            <v>-5.2560734999999997E-2</v>
          </cell>
          <cell r="E7967">
            <v>0.95038072299999998</v>
          </cell>
          <cell r="F7967" t="str">
            <v>33.1 ± 3.4</v>
          </cell>
          <cell r="G7967" t="str">
            <v>34.4 ± 3.6</v>
          </cell>
          <cell r="H7967">
            <v>5.2560734999999997E-2</v>
          </cell>
        </row>
        <row r="7968">
          <cell r="B7968" t="str">
            <v>Rnf216</v>
          </cell>
          <cell r="C7968" t="str">
            <v>E3 ubiquitin-protein ligase RNF216 isoform X4</v>
          </cell>
          <cell r="D7968">
            <v>-5.2551894000000002E-2</v>
          </cell>
          <cell r="E7968">
            <v>0.958272126</v>
          </cell>
          <cell r="F7968" t="str">
            <v>26.0 ± 5.5</v>
          </cell>
          <cell r="G7968" t="str">
            <v>26.9 ± 2.9</v>
          </cell>
          <cell r="H7968">
            <v>5.2551894000000002E-2</v>
          </cell>
        </row>
        <row r="7969">
          <cell r="B7969" t="str">
            <v>Gm12942</v>
          </cell>
          <cell r="C7969" t="str">
            <v>predicted gene 12942</v>
          </cell>
          <cell r="D7969">
            <v>5.2535304999999997E-2</v>
          </cell>
          <cell r="E7969">
            <v>0.97662026800000001</v>
          </cell>
          <cell r="F7969" t="str">
            <v>10.7 ± 0.4</v>
          </cell>
          <cell r="G7969" t="str">
            <v>11.9 ± 2.8</v>
          </cell>
          <cell r="H7969">
            <v>5.2535304999999997E-2</v>
          </cell>
        </row>
        <row r="7970">
          <cell r="B7970" t="str">
            <v>Vps26a</v>
          </cell>
          <cell r="C7970" t="str">
            <v>vacuolar protein sorting-associated protein 26A isoform X1</v>
          </cell>
          <cell r="D7970">
            <v>5.2532397000000002E-2</v>
          </cell>
          <cell r="E7970">
            <v>0.94912791699999999</v>
          </cell>
          <cell r="F7970" t="str">
            <v>47.5 ± 0.5</v>
          </cell>
          <cell r="G7970" t="str">
            <v>53.3 ± 4.5</v>
          </cell>
          <cell r="H7970">
            <v>5.2532397000000002E-2</v>
          </cell>
        </row>
        <row r="7971">
          <cell r="B7971" t="str">
            <v>Rnf39</v>
          </cell>
          <cell r="C7971" t="str">
            <v>RING finger protein 39</v>
          </cell>
          <cell r="D7971">
            <v>-5.2490687000000001E-2</v>
          </cell>
          <cell r="E7971">
            <v>0.97561383999999995</v>
          </cell>
          <cell r="F7971" t="str">
            <v>12.7 ± 0.9</v>
          </cell>
          <cell r="G7971" t="str">
            <v>13.2 ± 1.3</v>
          </cell>
          <cell r="H7971">
            <v>5.2490687000000001E-2</v>
          </cell>
        </row>
        <row r="7972">
          <cell r="B7972" t="str">
            <v>Rbm48</v>
          </cell>
          <cell r="C7972" t="str">
            <v>RNA-binding protein 48 isoform X2</v>
          </cell>
          <cell r="D7972">
            <v>5.2456596000000001E-2</v>
          </cell>
          <cell r="E7972">
            <v>0.96642601400000006</v>
          </cell>
          <cell r="F7972" t="str">
            <v>13.6 ± 1.1</v>
          </cell>
          <cell r="G7972" t="str">
            <v>15.2 ± 1.2</v>
          </cell>
          <cell r="H7972">
            <v>5.2456596000000001E-2</v>
          </cell>
        </row>
        <row r="7973">
          <cell r="B7973" t="str">
            <v>Fahd2a</v>
          </cell>
          <cell r="C7973" t="str">
            <v>fumarylacetoacetate hydrolase domain-containing protein 2A isoform X2</v>
          </cell>
          <cell r="D7973">
            <v>5.2453913999999997E-2</v>
          </cell>
          <cell r="E7973">
            <v>0.97561383999999995</v>
          </cell>
          <cell r="F7973" t="str">
            <v>12.6 ± 1.3</v>
          </cell>
          <cell r="G7973" t="str">
            <v>14.2 ± 0.9</v>
          </cell>
          <cell r="H7973">
            <v>5.2453913999999997E-2</v>
          </cell>
        </row>
        <row r="7974">
          <cell r="B7974" t="str">
            <v>Mrpl10</v>
          </cell>
          <cell r="C7974" t="str">
            <v>39S ribosomal protein L10, mitochondrial precursor</v>
          </cell>
          <cell r="D7974">
            <v>5.2412329000000001E-2</v>
          </cell>
          <cell r="E7974">
            <v>0.958272126</v>
          </cell>
          <cell r="F7974" t="str">
            <v>70.1 ± 8.2</v>
          </cell>
          <cell r="G7974" t="str">
            <v>78.9 ± 6.6</v>
          </cell>
          <cell r="H7974">
            <v>5.2412329000000001E-2</v>
          </cell>
        </row>
        <row r="7975">
          <cell r="B7975" t="str">
            <v>Rnf126</v>
          </cell>
          <cell r="C7975" t="str">
            <v>E3 ubiquitin-protein ligase RNF126 isoform X1</v>
          </cell>
          <cell r="D7975">
            <v>-5.2391465999999998E-2</v>
          </cell>
          <cell r="E7975">
            <v>0.96118602099999995</v>
          </cell>
          <cell r="F7975" t="str">
            <v>53.5 ± 6.9</v>
          </cell>
          <cell r="G7975" t="str">
            <v>56.1 ± 4.7</v>
          </cell>
          <cell r="H7975">
            <v>5.2391465999999998E-2</v>
          </cell>
        </row>
        <row r="7976">
          <cell r="B7976" t="str">
            <v>Mtmr3</v>
          </cell>
          <cell r="C7976" t="str">
            <v>myotubularin-related protein 3</v>
          </cell>
          <cell r="D7976">
            <v>-5.2378502E-2</v>
          </cell>
          <cell r="E7976">
            <v>0.947945394</v>
          </cell>
          <cell r="F7976" t="str">
            <v>48.1 ± 3.1</v>
          </cell>
          <cell r="G7976" t="str">
            <v>49.8 ± 3.7</v>
          </cell>
          <cell r="H7976">
            <v>5.2378502E-2</v>
          </cell>
        </row>
        <row r="7977">
          <cell r="B7977" t="str">
            <v>Arhgap11a</v>
          </cell>
          <cell r="C7977" t="str">
            <v>rho GTPase-activating protein 11A</v>
          </cell>
          <cell r="D7977">
            <v>5.2368870999999997E-2</v>
          </cell>
          <cell r="E7977">
            <v>0.953318569</v>
          </cell>
          <cell r="F7977" t="str">
            <v>22.6 ± 3.5</v>
          </cell>
          <cell r="G7977" t="str">
            <v>25.2 ± 1.4</v>
          </cell>
          <cell r="H7977">
            <v>5.2368870999999997E-2</v>
          </cell>
        </row>
        <row r="7978">
          <cell r="B7978" t="str">
            <v>Smg1</v>
          </cell>
          <cell r="C7978" t="str">
            <v>serine/threonine-protein kinase SMG1 isoform X2</v>
          </cell>
          <cell r="D7978">
            <v>5.2354660999999997E-2</v>
          </cell>
          <cell r="E7978">
            <v>0.94821309300000001</v>
          </cell>
          <cell r="F7978" t="str">
            <v>23.6 ± 3.8</v>
          </cell>
          <cell r="G7978" t="str">
            <v>26.3 ± 0.9</v>
          </cell>
          <cell r="H7978">
            <v>5.2354660999999997E-2</v>
          </cell>
        </row>
        <row r="7979">
          <cell r="B7979" t="str">
            <v>Stt3a</v>
          </cell>
          <cell r="C7979" t="str">
            <v>dolichyl-diphosphooligosaccharide--protein glycosyltransferase subunit STT3A</v>
          </cell>
          <cell r="D7979">
            <v>5.2288726000000001E-2</v>
          </cell>
          <cell r="E7979">
            <v>0.94478778500000005</v>
          </cell>
          <cell r="F7979" t="str">
            <v>58.7 ± 3.6</v>
          </cell>
          <cell r="G7979" t="str">
            <v>65.7 ± 1.5</v>
          </cell>
          <cell r="H7979">
            <v>5.2288726000000001E-2</v>
          </cell>
        </row>
        <row r="7980">
          <cell r="B7980" t="str">
            <v>Uevld</v>
          </cell>
          <cell r="C7980" t="str">
            <v>ubiquitin-conjugating enzyme E2 variant 3 isoform X1</v>
          </cell>
          <cell r="D7980">
            <v>5.2267849999999998E-2</v>
          </cell>
          <cell r="E7980">
            <v>0.960589044</v>
          </cell>
          <cell r="F7980" t="str">
            <v>11.3 ± 1.0</v>
          </cell>
          <cell r="G7980" t="str">
            <v>12.6 ± 0.8</v>
          </cell>
          <cell r="H7980">
            <v>5.2267849999999998E-2</v>
          </cell>
        </row>
        <row r="7981">
          <cell r="B7981" t="str">
            <v>Gorab</v>
          </cell>
          <cell r="C7981" t="str">
            <v>RAB6-interacting golgin isoform 2</v>
          </cell>
          <cell r="D7981">
            <v>-5.2260367000000002E-2</v>
          </cell>
          <cell r="E7981">
            <v>0.96653118500000001</v>
          </cell>
          <cell r="F7981" t="str">
            <v>15.8 ± 0.4</v>
          </cell>
          <cell r="G7981" t="str">
            <v>16.4 ± 1.8</v>
          </cell>
          <cell r="H7981">
            <v>5.2260367000000002E-2</v>
          </cell>
        </row>
        <row r="7982">
          <cell r="B7982" t="str">
            <v>Trim8</v>
          </cell>
          <cell r="C7982" t="str">
            <v>probable E3 ubiquitin-protein ligase TRIM8 isoform X1</v>
          </cell>
          <cell r="D7982">
            <v>5.2231305999999998E-2</v>
          </cell>
          <cell r="E7982">
            <v>0.96118602099999995</v>
          </cell>
          <cell r="F7982" t="str">
            <v>63.3 ± 10.4</v>
          </cell>
          <cell r="G7982" t="str">
            <v>70.6 ± 16.2</v>
          </cell>
          <cell r="H7982">
            <v>5.2231305999999998E-2</v>
          </cell>
        </row>
        <row r="7983">
          <cell r="B7983" t="str">
            <v>Sel1l</v>
          </cell>
          <cell r="C7983" t="str">
            <v>protein sel-1 homolog 1 isoform a precursor</v>
          </cell>
          <cell r="D7983">
            <v>-5.2186015000000002E-2</v>
          </cell>
          <cell r="E7983">
            <v>0.95009380799999998</v>
          </cell>
          <cell r="F7983" t="str">
            <v>57.8 ± 4.9</v>
          </cell>
          <cell r="G7983" t="str">
            <v>60.2 ± 2.2</v>
          </cell>
          <cell r="H7983">
            <v>5.2186015000000002E-2</v>
          </cell>
        </row>
        <row r="7984">
          <cell r="B7984" t="str">
            <v>Herc3</v>
          </cell>
          <cell r="C7984" t="str">
            <v>probable E3 ubiquitin-protein ligase HERC3</v>
          </cell>
          <cell r="D7984">
            <v>-5.2139799000000001E-2</v>
          </cell>
          <cell r="E7984">
            <v>0.96854346000000002</v>
          </cell>
          <cell r="F7984" t="str">
            <v>13.1 ± 2.8</v>
          </cell>
          <cell r="G7984" t="str">
            <v>13.6 ± 2.7</v>
          </cell>
          <cell r="H7984">
            <v>5.2139799000000001E-2</v>
          </cell>
        </row>
        <row r="7985">
          <cell r="B7985" t="str">
            <v>Aip</v>
          </cell>
          <cell r="C7985" t="str">
            <v>AH receptor-interacting protein</v>
          </cell>
          <cell r="D7985">
            <v>5.2109093000000002E-2</v>
          </cell>
          <cell r="E7985">
            <v>0.95247509600000002</v>
          </cell>
          <cell r="F7985" t="str">
            <v>74.4 ± 6.8</v>
          </cell>
          <cell r="G7985" t="str">
            <v>83.3 ± 8.0</v>
          </cell>
          <cell r="H7985">
            <v>5.2109093000000002E-2</v>
          </cell>
        </row>
        <row r="7986">
          <cell r="B7986" t="str">
            <v>Map3k3</v>
          </cell>
          <cell r="C7986" t="str">
            <v>mitogen-activated protein kinase kinase kinase 3</v>
          </cell>
          <cell r="D7986">
            <v>-5.2062801999999998E-2</v>
          </cell>
          <cell r="E7986">
            <v>0.96653118500000001</v>
          </cell>
          <cell r="F7986" t="str">
            <v>43.1 ± 8.0</v>
          </cell>
          <cell r="G7986" t="str">
            <v>45.2 ± 7.5</v>
          </cell>
          <cell r="H7986">
            <v>5.2062801999999998E-2</v>
          </cell>
        </row>
        <row r="7987">
          <cell r="B7987" t="str">
            <v>Katna1</v>
          </cell>
          <cell r="C7987" t="str">
            <v>katanin p60 ATPase-containing subunit A1</v>
          </cell>
          <cell r="D7987">
            <v>5.2045610999999999E-2</v>
          </cell>
          <cell r="E7987">
            <v>0.958272126</v>
          </cell>
          <cell r="F7987" t="str">
            <v>61.6 ± 5.9</v>
          </cell>
          <cell r="G7987" t="str">
            <v>69.2 ± 6.4</v>
          </cell>
          <cell r="H7987">
            <v>5.2045610999999999E-2</v>
          </cell>
        </row>
        <row r="7988">
          <cell r="B7988" t="str">
            <v>Necap2</v>
          </cell>
          <cell r="C7988" t="str">
            <v>adaptin ear-binding coat-associated protein 2</v>
          </cell>
          <cell r="D7988">
            <v>-5.1990782999999999E-2</v>
          </cell>
          <cell r="E7988">
            <v>0.95247509600000002</v>
          </cell>
          <cell r="F7988" t="str">
            <v>50.8 ± 4.5</v>
          </cell>
          <cell r="G7988" t="str">
            <v>53.0 ± 4.9</v>
          </cell>
          <cell r="H7988">
            <v>5.1990782999999999E-2</v>
          </cell>
        </row>
        <row r="7989">
          <cell r="B7989" t="str">
            <v>Wdr12</v>
          </cell>
          <cell r="C7989" t="str">
            <v>ribosome biogenesis protein WDR12 isoform X1</v>
          </cell>
          <cell r="D7989">
            <v>5.1953190000000003E-2</v>
          </cell>
          <cell r="E7989">
            <v>0.960665298</v>
          </cell>
          <cell r="F7989" t="str">
            <v>16.5 ± 0.9</v>
          </cell>
          <cell r="G7989" t="str">
            <v>18.8 ± 1.3</v>
          </cell>
          <cell r="H7989">
            <v>5.1953190000000003E-2</v>
          </cell>
        </row>
        <row r="7990">
          <cell r="B7990" t="str">
            <v>Nudc</v>
          </cell>
          <cell r="C7990" t="str">
            <v>nuclear migration protein nudC</v>
          </cell>
          <cell r="D7990">
            <v>-5.1951311999999999E-2</v>
          </cell>
          <cell r="E7990">
            <v>0.95247509600000002</v>
          </cell>
          <cell r="F7990" t="str">
            <v>74.8 ± 2.4</v>
          </cell>
          <cell r="G7990" t="str">
            <v>78.1 ± 4.8</v>
          </cell>
          <cell r="H7990">
            <v>5.1951311999999999E-2</v>
          </cell>
        </row>
        <row r="7991">
          <cell r="B7991" t="str">
            <v>Rnf138</v>
          </cell>
          <cell r="C7991" t="str">
            <v>E3 ubiquitin-protein ligase RNF138 isoform X1</v>
          </cell>
          <cell r="D7991">
            <v>-5.1936293000000001E-2</v>
          </cell>
          <cell r="E7991">
            <v>0.96221853899999998</v>
          </cell>
          <cell r="F7991" t="str">
            <v>12.4 ± 0.4</v>
          </cell>
          <cell r="G7991" t="str">
            <v>13.0 ± 0.5</v>
          </cell>
          <cell r="H7991">
            <v>5.1936293000000001E-2</v>
          </cell>
        </row>
        <row r="7992">
          <cell r="B7992" t="str">
            <v>Trim28</v>
          </cell>
          <cell r="C7992" t="str">
            <v>transcription intermediary factor 1-beta</v>
          </cell>
          <cell r="D7992">
            <v>-5.1909803999999997E-2</v>
          </cell>
          <cell r="E7992">
            <v>0.94801742200000005</v>
          </cell>
          <cell r="F7992" t="str">
            <v>207.1 ± 24.0</v>
          </cell>
          <cell r="G7992" t="str">
            <v>215.4 ± 17.1</v>
          </cell>
          <cell r="H7992">
            <v>5.1909803999999997E-2</v>
          </cell>
        </row>
        <row r="7993">
          <cell r="B7993" t="str">
            <v>Mpp3</v>
          </cell>
          <cell r="C7993" t="str">
            <v>MAGUK p55 subfamily member 3 isoform X3</v>
          </cell>
          <cell r="D7993">
            <v>-5.1907382000000002E-2</v>
          </cell>
          <cell r="E7993">
            <v>0.98018486599999999</v>
          </cell>
          <cell r="F7993" t="str">
            <v>3.9 ± 0.9</v>
          </cell>
          <cell r="G7993" t="str">
            <v>4.1 ± 0.4</v>
          </cell>
          <cell r="H7993">
            <v>5.1907382000000002E-2</v>
          </cell>
        </row>
        <row r="7994">
          <cell r="B7994" t="str">
            <v>Dmwd</v>
          </cell>
          <cell r="C7994" t="str">
            <v>dystrophia myotonica WD repeat-containing protein isoform X2</v>
          </cell>
          <cell r="D7994">
            <v>5.1902047999999999E-2</v>
          </cell>
          <cell r="E7994">
            <v>0.95986959000000005</v>
          </cell>
          <cell r="F7994" t="str">
            <v>23.5 ± 2.0</v>
          </cell>
          <cell r="G7994" t="str">
            <v>26.4 ± 3.0</v>
          </cell>
          <cell r="H7994">
            <v>5.1902047999999999E-2</v>
          </cell>
        </row>
        <row r="7995">
          <cell r="B7995" t="str">
            <v>5530601H04Rik</v>
          </cell>
          <cell r="C7995" t="str">
            <v>RIKEN cDNA 5530601H04 gene</v>
          </cell>
          <cell r="D7995">
            <v>-5.1875409999999997E-2</v>
          </cell>
          <cell r="E7995">
            <v>0.97798753999999999</v>
          </cell>
          <cell r="F7995" t="str">
            <v>3.7 ± 0.5</v>
          </cell>
          <cell r="G7995" t="str">
            <v>3.9 ± 0.9</v>
          </cell>
          <cell r="H7995">
            <v>5.1875409999999997E-2</v>
          </cell>
        </row>
        <row r="7996">
          <cell r="B7996" t="str">
            <v>Gps1</v>
          </cell>
          <cell r="C7996" t="str">
            <v>COP9 signalosome complex subunit 1 isoform X6</v>
          </cell>
          <cell r="D7996">
            <v>5.1848025999999998E-2</v>
          </cell>
          <cell r="E7996">
            <v>0.95038072299999998</v>
          </cell>
          <cell r="F7996" t="str">
            <v>82.2 ± 10.0</v>
          </cell>
          <cell r="G7996" t="str">
            <v>91.9 ± 9.2</v>
          </cell>
          <cell r="H7996">
            <v>5.1848025999999998E-2</v>
          </cell>
        </row>
        <row r="7997">
          <cell r="B7997" t="str">
            <v>Nus1</v>
          </cell>
          <cell r="C7997" t="str">
            <v>dehydrodolichyl diphosphate synthase complex subunit Nus1</v>
          </cell>
          <cell r="D7997">
            <v>-5.1801383999999999E-2</v>
          </cell>
          <cell r="E7997">
            <v>0.96198639500000005</v>
          </cell>
          <cell r="F7997" t="str">
            <v>21.3 ± 2.8</v>
          </cell>
          <cell r="G7997" t="str">
            <v>22.3 ± 2.2</v>
          </cell>
          <cell r="H7997">
            <v>5.1801383999999999E-2</v>
          </cell>
        </row>
        <row r="7998">
          <cell r="B7998" t="str">
            <v>Serinc3</v>
          </cell>
          <cell r="C7998" t="str">
            <v>serine incorporator 3 precursor</v>
          </cell>
          <cell r="D7998">
            <v>5.1744422999999998E-2</v>
          </cell>
          <cell r="E7998">
            <v>0.97023991300000001</v>
          </cell>
          <cell r="F7998" t="str">
            <v>209.2 ± 17.7</v>
          </cell>
          <cell r="G7998" t="str">
            <v>235.0 ± 78.7</v>
          </cell>
          <cell r="H7998">
            <v>5.1744422999999998E-2</v>
          </cell>
        </row>
        <row r="7999">
          <cell r="B7999" t="str">
            <v>Snx12</v>
          </cell>
          <cell r="C7999" t="str">
            <v>sorting nexin-12 isoform 2</v>
          </cell>
          <cell r="D7999">
            <v>-5.1720295999999999E-2</v>
          </cell>
          <cell r="E7999">
            <v>0.96642601400000006</v>
          </cell>
          <cell r="F7999" t="str">
            <v>26.5 ± 4.3</v>
          </cell>
          <cell r="G7999" t="str">
            <v>27.7 ± 1.5</v>
          </cell>
          <cell r="H7999">
            <v>5.1720295999999999E-2</v>
          </cell>
        </row>
        <row r="8000">
          <cell r="B8000" t="str">
            <v>Epc1</v>
          </cell>
          <cell r="C8000" t="str">
            <v>enhancer of polycomb homolog 1 isoform 3</v>
          </cell>
          <cell r="D8000">
            <v>5.1708250999999997E-2</v>
          </cell>
          <cell r="E8000">
            <v>0.95247509600000002</v>
          </cell>
          <cell r="F8000" t="str">
            <v>23.0 ± 2.2</v>
          </cell>
          <cell r="G8000" t="str">
            <v>25.7 ± 0.4</v>
          </cell>
          <cell r="H8000">
            <v>5.1708250999999997E-2</v>
          </cell>
        </row>
        <row r="8001">
          <cell r="B8001" t="str">
            <v>Macf1</v>
          </cell>
          <cell r="C8001" t="str">
            <v>microtubule-actin cross-linking factor 1 isoform X3</v>
          </cell>
          <cell r="D8001">
            <v>-5.1687575999999999E-2</v>
          </cell>
          <cell r="E8001">
            <v>0.955480828</v>
          </cell>
          <cell r="F8001" t="str">
            <v>40.6 ± 9.6</v>
          </cell>
          <cell r="G8001" t="str">
            <v>42.1 ± 2.6</v>
          </cell>
          <cell r="H8001">
            <v>5.1687575999999999E-2</v>
          </cell>
        </row>
        <row r="8002">
          <cell r="B8002" t="str">
            <v>Asph</v>
          </cell>
          <cell r="C8002" t="str">
            <v>aspartyl/asparaginyl beta-hydroxylase isoform 11 precursor</v>
          </cell>
          <cell r="D8002">
            <v>5.1684134E-2</v>
          </cell>
          <cell r="E8002">
            <v>0.95311577300000005</v>
          </cell>
          <cell r="F8002" t="str">
            <v>38.0 ± 4.1</v>
          </cell>
          <cell r="G8002" t="str">
            <v>37.4 ± 3.1</v>
          </cell>
          <cell r="H8002">
            <v>5.1684134E-2</v>
          </cell>
        </row>
        <row r="8003">
          <cell r="B8003" t="str">
            <v>Nedd4l</v>
          </cell>
          <cell r="C8003" t="str">
            <v>E3 ubiquitin-protein ligase NEDD4-like isoform 1</v>
          </cell>
          <cell r="D8003">
            <v>5.1675674999999997E-2</v>
          </cell>
          <cell r="E8003">
            <v>0.94907666000000002</v>
          </cell>
          <cell r="F8003" t="str">
            <v>19.6 ± 1.6</v>
          </cell>
          <cell r="G8003" t="str">
            <v>21.9 ± 1.8</v>
          </cell>
          <cell r="H8003">
            <v>5.1675674999999997E-2</v>
          </cell>
        </row>
        <row r="8004">
          <cell r="B8004" t="str">
            <v>Mcrs1</v>
          </cell>
          <cell r="C8004" t="str">
            <v>microspherule protein 1 isoform 2</v>
          </cell>
          <cell r="D8004">
            <v>5.1633535000000001E-2</v>
          </cell>
          <cell r="E8004">
            <v>0.95212727699999999</v>
          </cell>
          <cell r="F8004" t="str">
            <v>69.6 ± 1.8</v>
          </cell>
          <cell r="G8004" t="str">
            <v>78.2 ± 8.0</v>
          </cell>
          <cell r="H8004">
            <v>5.1633535000000001E-2</v>
          </cell>
        </row>
        <row r="8005">
          <cell r="B8005" t="str">
            <v>Asah1</v>
          </cell>
          <cell r="C8005" t="str">
            <v>acid ceramidase isoform X2</v>
          </cell>
          <cell r="D8005">
            <v>-5.1592001999999998E-2</v>
          </cell>
          <cell r="E8005">
            <v>0.958272126</v>
          </cell>
          <cell r="F8005" t="str">
            <v>152.1 ± 38.6</v>
          </cell>
          <cell r="G8005" t="str">
            <v>157.4 ± 10.2</v>
          </cell>
          <cell r="H8005">
            <v>5.1592001999999998E-2</v>
          </cell>
        </row>
        <row r="8006">
          <cell r="B8006" t="str">
            <v>Got1</v>
          </cell>
          <cell r="C8006" t="str">
            <v>aspartate aminotransferase, cytoplasmic</v>
          </cell>
          <cell r="D8006">
            <v>5.1571142E-2</v>
          </cell>
          <cell r="E8006">
            <v>0.96024258399999995</v>
          </cell>
          <cell r="F8006" t="str">
            <v>56.6 ± 4.5</v>
          </cell>
          <cell r="G8006" t="str">
            <v>63.4 ± 11.7</v>
          </cell>
          <cell r="H8006">
            <v>5.1571142E-2</v>
          </cell>
        </row>
        <row r="8007">
          <cell r="B8007" t="str">
            <v>Ammecr1l</v>
          </cell>
          <cell r="C8007" t="str">
            <v>AMMECR1-like protein isoform X4</v>
          </cell>
          <cell r="D8007">
            <v>5.1570786E-2</v>
          </cell>
          <cell r="E8007">
            <v>0.95880341300000005</v>
          </cell>
          <cell r="F8007" t="str">
            <v>15.8 ± 3.5</v>
          </cell>
          <cell r="G8007" t="str">
            <v>17.6 ± 0.3</v>
          </cell>
          <cell r="H8007">
            <v>5.1570786E-2</v>
          </cell>
        </row>
        <row r="8008">
          <cell r="B8008" t="str">
            <v>Tmem170b</v>
          </cell>
          <cell r="C8008" t="str">
            <v>transmembrane protein 170B</v>
          </cell>
          <cell r="D8008">
            <v>5.1554827999999997E-2</v>
          </cell>
          <cell r="E8008">
            <v>0.95446376899999996</v>
          </cell>
          <cell r="F8008" t="str">
            <v>9.8 ± 1.0</v>
          </cell>
          <cell r="G8008" t="str">
            <v>10.9 ± 0.5</v>
          </cell>
          <cell r="H8008">
            <v>5.1554827999999997E-2</v>
          </cell>
        </row>
        <row r="8009">
          <cell r="B8009" t="str">
            <v>Acox3</v>
          </cell>
          <cell r="C8009" t="str">
            <v>peroxisomal acyl-coenzyme A oxidase 3 isoform X2</v>
          </cell>
          <cell r="D8009">
            <v>-5.1512698000000003E-2</v>
          </cell>
          <cell r="E8009">
            <v>0.96930493299999998</v>
          </cell>
          <cell r="F8009" t="str">
            <v>14.1 ± 3.4</v>
          </cell>
          <cell r="G8009" t="str">
            <v>14.6 ± 2.7</v>
          </cell>
          <cell r="H8009">
            <v>5.1512698000000003E-2</v>
          </cell>
        </row>
        <row r="8010">
          <cell r="B8010" t="str">
            <v>Ick</v>
          </cell>
          <cell r="C8010" t="str">
            <v>serine/threonine-protein kinase ICK isoform X2</v>
          </cell>
          <cell r="D8010">
            <v>5.1493412000000002E-2</v>
          </cell>
          <cell r="E8010">
            <v>0.97124250899999998</v>
          </cell>
          <cell r="F8010" t="str">
            <v>3.8 ± 0.5</v>
          </cell>
          <cell r="G8010" t="str">
            <v>4.2 ± 0.3</v>
          </cell>
          <cell r="H8010">
            <v>5.1493412000000002E-2</v>
          </cell>
        </row>
        <row r="8011">
          <cell r="B8011" t="str">
            <v>Nat9</v>
          </cell>
          <cell r="C8011" t="str">
            <v>N-acetyltransferase 9 isoform X1</v>
          </cell>
          <cell r="D8011">
            <v>-5.1488203000000003E-2</v>
          </cell>
          <cell r="E8011">
            <v>0.97561383999999995</v>
          </cell>
          <cell r="F8011" t="str">
            <v>16.8 ± 1.8</v>
          </cell>
          <cell r="G8011" t="str">
            <v>17.7 ± 0.9</v>
          </cell>
          <cell r="H8011">
            <v>5.1488203000000003E-2</v>
          </cell>
        </row>
        <row r="8012">
          <cell r="B8012" t="str">
            <v>Poldip2</v>
          </cell>
          <cell r="C8012" t="str">
            <v>polymerase delta-interacting protein 2</v>
          </cell>
          <cell r="D8012">
            <v>5.1441588000000003E-2</v>
          </cell>
          <cell r="E8012">
            <v>0.95009380799999998</v>
          </cell>
          <cell r="F8012" t="str">
            <v>67.5 ± 1.8</v>
          </cell>
          <cell r="G8012" t="str">
            <v>75.8 ± 5.7</v>
          </cell>
          <cell r="H8012">
            <v>5.1441588000000003E-2</v>
          </cell>
        </row>
        <row r="8013">
          <cell r="B8013" t="str">
            <v>Bbof1</v>
          </cell>
          <cell r="C8013" t="str">
            <v>basal body orientation factor 1</v>
          </cell>
          <cell r="D8013">
            <v>5.1428649E-2</v>
          </cell>
          <cell r="E8013">
            <v>0.97808808300000005</v>
          </cell>
          <cell r="F8013" t="str">
            <v>4.5 ± 0.8</v>
          </cell>
          <cell r="G8013" t="str">
            <v>5.0 ± 0.6</v>
          </cell>
          <cell r="H8013">
            <v>5.1428649E-2</v>
          </cell>
        </row>
        <row r="8014">
          <cell r="B8014" t="str">
            <v>Uqcrc1</v>
          </cell>
          <cell r="C8014" t="str">
            <v>cytochrome b-c1 complex subunit 1, mitochondrial precursor</v>
          </cell>
          <cell r="D8014">
            <v>5.1428033999999997E-2</v>
          </cell>
          <cell r="E8014">
            <v>0.95446376899999996</v>
          </cell>
          <cell r="F8014" t="str">
            <v>119.2 ± 8.7</v>
          </cell>
          <cell r="G8014" t="str">
            <v>133.5 ± 22.0</v>
          </cell>
          <cell r="H8014">
            <v>5.1428033999999997E-2</v>
          </cell>
        </row>
        <row r="8015">
          <cell r="B8015" t="str">
            <v>Igf2bp2</v>
          </cell>
          <cell r="C8015" t="str">
            <v>insulin-like growth factor 2 mRNA-binding protein 2</v>
          </cell>
          <cell r="D8015">
            <v>-5.1332797999999999E-2</v>
          </cell>
          <cell r="E8015">
            <v>0.94656543500000001</v>
          </cell>
          <cell r="F8015" t="str">
            <v>58.6 ± 5.2</v>
          </cell>
          <cell r="G8015" t="str">
            <v>60.9 ± 1.6</v>
          </cell>
          <cell r="H8015">
            <v>5.1332797999999999E-2</v>
          </cell>
        </row>
        <row r="8016">
          <cell r="B8016" t="str">
            <v>Denr</v>
          </cell>
          <cell r="C8016" t="str">
            <v>density-regulated protein isoform X2</v>
          </cell>
          <cell r="D8016">
            <v>-5.1298351999999998E-2</v>
          </cell>
          <cell r="E8016">
            <v>0.95789522000000005</v>
          </cell>
          <cell r="F8016" t="str">
            <v>42.7 ± 8.2</v>
          </cell>
          <cell r="G8016" t="str">
            <v>44.3 ± 2.9</v>
          </cell>
          <cell r="H8016">
            <v>5.1298351999999998E-2</v>
          </cell>
        </row>
        <row r="8017">
          <cell r="B8017" t="str">
            <v>Ttc4</v>
          </cell>
          <cell r="C8017" t="str">
            <v>tetratricopeptide repeat protein 4 isoform X3</v>
          </cell>
          <cell r="D8017">
            <v>5.1265959999999999E-2</v>
          </cell>
          <cell r="E8017">
            <v>0.95822365700000001</v>
          </cell>
          <cell r="F8017" t="str">
            <v>27.4 ± 0.8</v>
          </cell>
          <cell r="G8017" t="str">
            <v>30.6 ± 1.2</v>
          </cell>
          <cell r="H8017">
            <v>5.1265959999999999E-2</v>
          </cell>
        </row>
        <row r="8018">
          <cell r="B8018" t="str">
            <v>Npepl1</v>
          </cell>
          <cell r="C8018" t="str">
            <v>probable aminopeptidase NPEPL1 isoform X1</v>
          </cell>
          <cell r="D8018">
            <v>-5.1252269000000003E-2</v>
          </cell>
          <cell r="E8018">
            <v>0.95897977400000001</v>
          </cell>
          <cell r="F8018" t="str">
            <v>39.2 ± 0.5</v>
          </cell>
          <cell r="G8018" t="str">
            <v>41.0 ± 6.9</v>
          </cell>
          <cell r="H8018">
            <v>5.1252269000000003E-2</v>
          </cell>
        </row>
        <row r="8019">
          <cell r="B8019" t="str">
            <v>Fermt2</v>
          </cell>
          <cell r="C8019" t="str">
            <v>fermitin family homolog 2</v>
          </cell>
          <cell r="D8019">
            <v>5.1222959999999998E-2</v>
          </cell>
          <cell r="E8019">
            <v>0.95843884499999998</v>
          </cell>
          <cell r="F8019" t="str">
            <v>36.1 ± 7.4</v>
          </cell>
          <cell r="G8019" t="str">
            <v>40.1 ± 4.1</v>
          </cell>
          <cell r="H8019">
            <v>5.1222959999999998E-2</v>
          </cell>
        </row>
        <row r="8020">
          <cell r="B8020" t="str">
            <v>Mfsd12</v>
          </cell>
          <cell r="C8020" t="str">
            <v>major facilitator superfamily domain-containing protein 12 isoform X1</v>
          </cell>
          <cell r="D8020">
            <v>-5.1203325000000001E-2</v>
          </cell>
          <cell r="E8020">
            <v>0.96338201199999995</v>
          </cell>
          <cell r="F8020" t="str">
            <v>26.3 ± 4.2</v>
          </cell>
          <cell r="G8020" t="str">
            <v>27.5 ± 2.6</v>
          </cell>
          <cell r="H8020">
            <v>5.1203325000000001E-2</v>
          </cell>
        </row>
        <row r="8021">
          <cell r="B8021" t="str">
            <v>Clptm1</v>
          </cell>
          <cell r="C8021" t="str">
            <v>cleft lip and palate transmembrane protein 1 homolog isoform X1</v>
          </cell>
          <cell r="D8021">
            <v>5.1203129E-2</v>
          </cell>
          <cell r="E8021">
            <v>0.94939723499999995</v>
          </cell>
          <cell r="F8021" t="str">
            <v>47.7 ± 1.7</v>
          </cell>
          <cell r="G8021" t="str">
            <v>53.4 ± 5.2</v>
          </cell>
          <cell r="H8021">
            <v>5.1203129E-2</v>
          </cell>
        </row>
        <row r="8022">
          <cell r="B8022" t="str">
            <v>Agbl3</v>
          </cell>
          <cell r="C8022" t="str">
            <v>cytosolic carboxypeptidase 3 isoform 4</v>
          </cell>
          <cell r="D8022">
            <v>-5.1194110000000001E-2</v>
          </cell>
          <cell r="E8022">
            <v>0.97624380700000002</v>
          </cell>
          <cell r="F8022" t="str">
            <v>3.9 ± 0.1</v>
          </cell>
          <cell r="G8022" t="str">
            <v>4.0 ± 0.7</v>
          </cell>
          <cell r="H8022">
            <v>5.1194110000000001E-2</v>
          </cell>
        </row>
        <row r="8023">
          <cell r="B8023" t="str">
            <v>Rmi2</v>
          </cell>
          <cell r="C8023" t="str">
            <v>recQ-mediated genome instability protein 2</v>
          </cell>
          <cell r="D8023">
            <v>5.1176849000000003E-2</v>
          </cell>
          <cell r="E8023">
            <v>0.96569504299999998</v>
          </cell>
          <cell r="F8023" t="str">
            <v>10.4 ± 0.5</v>
          </cell>
          <cell r="G8023" t="str">
            <v>11.7 ± 0.5</v>
          </cell>
          <cell r="H8023">
            <v>5.1176849000000003E-2</v>
          </cell>
        </row>
        <row r="8024">
          <cell r="B8024" t="str">
            <v>Dcaf6</v>
          </cell>
          <cell r="C8024" t="str">
            <v>DDB1- and CUL4-associated factor 6</v>
          </cell>
          <cell r="D8024">
            <v>-5.1135782999999997E-2</v>
          </cell>
          <cell r="E8024">
            <v>0.95247509600000002</v>
          </cell>
          <cell r="F8024" t="str">
            <v>29.0 ± 4.3</v>
          </cell>
          <cell r="G8024" t="str">
            <v>30.2 ± 0.8</v>
          </cell>
          <cell r="H8024">
            <v>5.1135782999999997E-2</v>
          </cell>
        </row>
        <row r="8025">
          <cell r="B8025" t="str">
            <v>Copz1</v>
          </cell>
          <cell r="C8025" t="str">
            <v>coatomer subunit zeta-1</v>
          </cell>
          <cell r="D8025">
            <v>5.1135254999999998E-2</v>
          </cell>
          <cell r="E8025">
            <v>0.94916952600000004</v>
          </cell>
          <cell r="F8025" t="str">
            <v>116.5 ± 2.8</v>
          </cell>
          <cell r="G8025" t="str">
            <v>130.6 ± 7.5</v>
          </cell>
          <cell r="H8025">
            <v>5.1135254999999998E-2</v>
          </cell>
        </row>
        <row r="8026">
          <cell r="B8026" t="str">
            <v>Ampd3</v>
          </cell>
          <cell r="C8026" t="str">
            <v>AMP deaminase 3 isoform X6</v>
          </cell>
          <cell r="D8026">
            <v>-5.1134580999999998E-2</v>
          </cell>
          <cell r="E8026">
            <v>0.96118602099999995</v>
          </cell>
          <cell r="F8026" t="str">
            <v>15.9 ± 1.0</v>
          </cell>
          <cell r="G8026" t="str">
            <v>16.0 ± 2.1</v>
          </cell>
          <cell r="H8026">
            <v>5.1134580999999998E-2</v>
          </cell>
        </row>
        <row r="8027">
          <cell r="B8027" t="str">
            <v>Dok7</v>
          </cell>
          <cell r="C8027" t="str">
            <v>protein Dok-7 isoform X4</v>
          </cell>
          <cell r="D8027">
            <v>-5.1117267000000001E-2</v>
          </cell>
          <cell r="E8027">
            <v>0.97662026800000001</v>
          </cell>
          <cell r="F8027" t="str">
            <v>19.6 ± 8.2</v>
          </cell>
          <cell r="G8027" t="str">
            <v>20.3 ± 6.9</v>
          </cell>
          <cell r="H8027">
            <v>5.1117267000000001E-2</v>
          </cell>
        </row>
        <row r="8028">
          <cell r="B8028" t="str">
            <v>2700046G09Rik</v>
          </cell>
          <cell r="C8028" t="str">
            <v>RIKEN cDNA 2700046G09 gene</v>
          </cell>
          <cell r="D8028">
            <v>5.1117218999999998E-2</v>
          </cell>
          <cell r="E8028">
            <v>0.97624380700000002</v>
          </cell>
          <cell r="F8028" t="str">
            <v>6.8 ± 0.6</v>
          </cell>
          <cell r="G8028" t="str">
            <v>7.7 ± 0.8</v>
          </cell>
          <cell r="H8028">
            <v>5.1117218999999998E-2</v>
          </cell>
        </row>
        <row r="8029">
          <cell r="B8029" t="str">
            <v>Commd10</v>
          </cell>
          <cell r="C8029" t="str">
            <v>COMM domain-containing protein 10 isoform X6</v>
          </cell>
          <cell r="D8029">
            <v>-5.1079111000000003E-2</v>
          </cell>
          <cell r="E8029">
            <v>0.96569504299999998</v>
          </cell>
          <cell r="F8029" t="str">
            <v>27.7 ± 3.3</v>
          </cell>
          <cell r="G8029" t="str">
            <v>28.9 ± 1.9</v>
          </cell>
          <cell r="H8029">
            <v>5.1079111000000003E-2</v>
          </cell>
        </row>
        <row r="8030">
          <cell r="B8030" t="str">
            <v>Hbegf</v>
          </cell>
          <cell r="C8030" t="str">
            <v>proheparin-binding EGF-like growth factor precursor</v>
          </cell>
          <cell r="D8030">
            <v>-5.1073533999999997E-2</v>
          </cell>
          <cell r="E8030">
            <v>0.95467989399999997</v>
          </cell>
          <cell r="F8030" t="str">
            <v>34.0 ± 2.2</v>
          </cell>
          <cell r="G8030" t="str">
            <v>35.5 ± 3.5</v>
          </cell>
          <cell r="H8030">
            <v>5.1073533999999997E-2</v>
          </cell>
        </row>
        <row r="8031">
          <cell r="B8031" t="str">
            <v>Zfp408</v>
          </cell>
          <cell r="C8031" t="str">
            <v>zinc finger protein 408 isoform X2</v>
          </cell>
          <cell r="D8031">
            <v>5.1061734999999997E-2</v>
          </cell>
          <cell r="E8031">
            <v>0.95712565199999999</v>
          </cell>
          <cell r="F8031" t="str">
            <v>18.4 ± 0.6</v>
          </cell>
          <cell r="G8031" t="str">
            <v>20.4 ± 0.9</v>
          </cell>
          <cell r="H8031">
            <v>5.1061734999999997E-2</v>
          </cell>
        </row>
        <row r="8032">
          <cell r="B8032" t="str">
            <v>Ttc1</v>
          </cell>
          <cell r="C8032" t="str">
            <v>tetratricopeptide repeat protein 1</v>
          </cell>
          <cell r="D8032">
            <v>5.1000258999999999E-2</v>
          </cell>
          <cell r="E8032">
            <v>0.958272126</v>
          </cell>
          <cell r="F8032" t="str">
            <v>46.1 ± 1.0</v>
          </cell>
          <cell r="G8032" t="str">
            <v>51.7 ± 2.6</v>
          </cell>
          <cell r="H8032">
            <v>5.1000258999999999E-2</v>
          </cell>
        </row>
        <row r="8033">
          <cell r="B8033" t="str">
            <v>Clasrp</v>
          </cell>
          <cell r="C8033" t="str">
            <v>CLK4-associating serine/arginine rich protein</v>
          </cell>
          <cell r="D8033">
            <v>-5.0940484000000001E-2</v>
          </cell>
          <cell r="E8033">
            <v>0.96338201199999995</v>
          </cell>
          <cell r="F8033" t="str">
            <v>18.8 ± 0.8</v>
          </cell>
          <cell r="G8033" t="str">
            <v>19.6 ± 0.9</v>
          </cell>
          <cell r="H8033">
            <v>5.0940484000000001E-2</v>
          </cell>
        </row>
        <row r="8034">
          <cell r="B8034" t="str">
            <v>Arl8b</v>
          </cell>
          <cell r="C8034" t="str">
            <v>ADP-ribosylation factor-like protein 8B</v>
          </cell>
          <cell r="D8034">
            <v>-5.0907013000000001E-2</v>
          </cell>
          <cell r="E8034">
            <v>0.96092775399999997</v>
          </cell>
          <cell r="F8034" t="str">
            <v>34.0 ± 4.8</v>
          </cell>
          <cell r="G8034" t="str">
            <v>35.3 ± 6.4</v>
          </cell>
          <cell r="H8034">
            <v>5.0907013000000001E-2</v>
          </cell>
        </row>
        <row r="8035">
          <cell r="B8035" t="str">
            <v>Lrrc47</v>
          </cell>
          <cell r="C8035" t="str">
            <v>leucine-rich repeat-containing protein 47</v>
          </cell>
          <cell r="D8035">
            <v>5.0888427E-2</v>
          </cell>
          <cell r="E8035">
            <v>0.95467989399999997</v>
          </cell>
          <cell r="F8035" t="str">
            <v>22.1 ± 0.6</v>
          </cell>
          <cell r="G8035" t="str">
            <v>24.8 ± 2.1</v>
          </cell>
          <cell r="H8035">
            <v>5.0888427E-2</v>
          </cell>
        </row>
        <row r="8036">
          <cell r="B8036" t="str">
            <v>Fyco1</v>
          </cell>
          <cell r="C8036" t="str">
            <v>FYVE and coiled-coil domain-containing protein 1 isoform X1</v>
          </cell>
          <cell r="D8036">
            <v>5.0880117000000002E-2</v>
          </cell>
          <cell r="E8036">
            <v>0.950884163</v>
          </cell>
          <cell r="F8036" t="str">
            <v>11.7 ± 0.5</v>
          </cell>
          <cell r="G8036" t="str">
            <v>13.0 ± 0.1</v>
          </cell>
          <cell r="H8036">
            <v>5.0880117000000002E-2</v>
          </cell>
        </row>
        <row r="8037">
          <cell r="B8037" t="str">
            <v>Aco2</v>
          </cell>
          <cell r="C8037" t="str">
            <v>aconitate hydratase, mitochondrial precursor</v>
          </cell>
          <cell r="D8037">
            <v>5.0879832999999999E-2</v>
          </cell>
          <cell r="E8037">
            <v>0.95301787199999999</v>
          </cell>
          <cell r="F8037" t="str">
            <v>190.9 ± 12.1</v>
          </cell>
          <cell r="G8037" t="str">
            <v>214.5 ± 25.9</v>
          </cell>
          <cell r="H8037">
            <v>5.0879832999999999E-2</v>
          </cell>
        </row>
        <row r="8038">
          <cell r="B8038" t="str">
            <v>Mmadhc</v>
          </cell>
          <cell r="C8038" t="str">
            <v>methylmalonic aciduria and homocystinuria type D homolog, mitochondrial precursor</v>
          </cell>
          <cell r="D8038">
            <v>-5.0870090999999999E-2</v>
          </cell>
          <cell r="E8038">
            <v>0.958272126</v>
          </cell>
          <cell r="F8038" t="str">
            <v>53.0 ± 4.4</v>
          </cell>
          <cell r="G8038" t="str">
            <v>55.3 ± 5.3</v>
          </cell>
          <cell r="H8038">
            <v>5.0870090999999999E-2</v>
          </cell>
        </row>
        <row r="8039">
          <cell r="B8039" t="str">
            <v>Nans</v>
          </cell>
          <cell r="C8039" t="str">
            <v>sialic acid synthase</v>
          </cell>
          <cell r="D8039">
            <v>-5.0862360000000002E-2</v>
          </cell>
          <cell r="E8039">
            <v>0.95502956299999997</v>
          </cell>
          <cell r="F8039" t="str">
            <v>41.4 ± 5.1</v>
          </cell>
          <cell r="G8039" t="str">
            <v>43.1 ± 4.5</v>
          </cell>
          <cell r="H8039">
            <v>5.0862360000000002E-2</v>
          </cell>
        </row>
        <row r="8040">
          <cell r="B8040" t="str">
            <v>Wdr34</v>
          </cell>
          <cell r="C8040" t="str">
            <v>WD repeat-containing protein 34</v>
          </cell>
          <cell r="D8040">
            <v>5.0757521999999999E-2</v>
          </cell>
          <cell r="E8040">
            <v>0.96472068399999999</v>
          </cell>
          <cell r="F8040" t="str">
            <v>42.6 ± 5.1</v>
          </cell>
          <cell r="G8040" t="str">
            <v>47.7 ± 10.1</v>
          </cell>
          <cell r="H8040">
            <v>5.0757521999999999E-2</v>
          </cell>
        </row>
        <row r="8041">
          <cell r="B8041" t="str">
            <v>Spag7</v>
          </cell>
          <cell r="C8041" t="str">
            <v>sperm-associated antigen 7 isoform 2</v>
          </cell>
          <cell r="D8041">
            <v>-5.0720264000000001E-2</v>
          </cell>
          <cell r="E8041">
            <v>0.958272126</v>
          </cell>
          <cell r="F8041" t="str">
            <v>69.4 ± 5.8</v>
          </cell>
          <cell r="G8041" t="str">
            <v>72.7 ± 1.5</v>
          </cell>
          <cell r="H8041">
            <v>5.0720264000000001E-2</v>
          </cell>
        </row>
        <row r="8042">
          <cell r="B8042" t="str">
            <v>Zfp652</v>
          </cell>
          <cell r="C8042" t="str">
            <v>zinc finger protein 652</v>
          </cell>
          <cell r="D8042">
            <v>5.0687677E-2</v>
          </cell>
          <cell r="E8042">
            <v>0.96642601400000006</v>
          </cell>
          <cell r="F8042" t="str">
            <v>38.5 ± 7.3</v>
          </cell>
          <cell r="G8042" t="str">
            <v>43.3 ± 1.6</v>
          </cell>
          <cell r="H8042">
            <v>5.0687677E-2</v>
          </cell>
        </row>
        <row r="8043">
          <cell r="B8043" t="str">
            <v>Ahctf1</v>
          </cell>
          <cell r="C8043" t="str">
            <v>protein ELYS isoform X1</v>
          </cell>
          <cell r="D8043">
            <v>5.0678800000000003E-2</v>
          </cell>
          <cell r="E8043">
            <v>0.94821309300000001</v>
          </cell>
          <cell r="F8043" t="str">
            <v>52.3 ± 6.6</v>
          </cell>
          <cell r="G8043" t="str">
            <v>58.3 ± 2.6</v>
          </cell>
          <cell r="H8043">
            <v>5.0678800000000003E-2</v>
          </cell>
        </row>
        <row r="8044">
          <cell r="B8044" t="str">
            <v>Mcl1</v>
          </cell>
          <cell r="C8044" t="str">
            <v>induced myeloid leukemia cell differentiation protein Mcl-1 homolog isoform X1</v>
          </cell>
          <cell r="D8044">
            <v>5.0635155000000001E-2</v>
          </cell>
          <cell r="E8044">
            <v>0.95301787199999999</v>
          </cell>
          <cell r="F8044" t="str">
            <v>155.1 ± 7.7</v>
          </cell>
          <cell r="G8044" t="str">
            <v>173.4 ± 27.3</v>
          </cell>
          <cell r="H8044">
            <v>5.0635155000000001E-2</v>
          </cell>
        </row>
        <row r="8045">
          <cell r="B8045" t="str">
            <v>Exosc3</v>
          </cell>
          <cell r="C8045" t="str">
            <v>exosome complex component RRP40</v>
          </cell>
          <cell r="D8045">
            <v>-5.0593717000000003E-2</v>
          </cell>
          <cell r="E8045">
            <v>0.96930493299999998</v>
          </cell>
          <cell r="F8045" t="str">
            <v>29.4 ± 2.0</v>
          </cell>
          <cell r="G8045" t="str">
            <v>30.8 ± 1.3</v>
          </cell>
          <cell r="H8045">
            <v>5.0593717000000003E-2</v>
          </cell>
        </row>
        <row r="8046">
          <cell r="B8046" t="str">
            <v>Thop1</v>
          </cell>
          <cell r="C8046" t="str">
            <v>thimet oligopeptidase</v>
          </cell>
          <cell r="D8046">
            <v>-5.058969E-2</v>
          </cell>
          <cell r="E8046">
            <v>0.95736670499999998</v>
          </cell>
          <cell r="F8046" t="str">
            <v>64.1 ± 5.0</v>
          </cell>
          <cell r="G8046" t="str">
            <v>67.2 ± 8.2</v>
          </cell>
          <cell r="H8046">
            <v>5.058969E-2</v>
          </cell>
        </row>
        <row r="8047">
          <cell r="B8047" t="str">
            <v>Alad</v>
          </cell>
          <cell r="C8047" t="str">
            <v>delta-aminolevulinic acid dehydratase isoform X1</v>
          </cell>
          <cell r="D8047">
            <v>-5.0575587999999998E-2</v>
          </cell>
          <cell r="E8047">
            <v>0.94907666000000002</v>
          </cell>
          <cell r="F8047" t="str">
            <v>209.4 ± 27.5</v>
          </cell>
          <cell r="G8047" t="str">
            <v>217.6 ± 9.2</v>
          </cell>
          <cell r="H8047">
            <v>5.0575587999999998E-2</v>
          </cell>
        </row>
        <row r="8048">
          <cell r="B8048" t="str">
            <v>Tamm41</v>
          </cell>
          <cell r="C8048" t="str">
            <v>phosphatidate cytidylyltransferase, mitochondrial isoform X2</v>
          </cell>
          <cell r="D8048">
            <v>-5.0477411E-2</v>
          </cell>
          <cell r="E8048">
            <v>0.96930493299999998</v>
          </cell>
          <cell r="F8048" t="str">
            <v>28.0 ± 1.3</v>
          </cell>
          <cell r="G8048" t="str">
            <v>29.2 ± 3.6</v>
          </cell>
          <cell r="H8048">
            <v>5.0477411E-2</v>
          </cell>
        </row>
        <row r="8049">
          <cell r="B8049" t="str">
            <v>Gm5595</v>
          </cell>
          <cell r="C8049" t="str">
            <v>predicted gene 5595</v>
          </cell>
          <cell r="D8049">
            <v>-5.0476062000000002E-2</v>
          </cell>
          <cell r="E8049">
            <v>0.97744596900000003</v>
          </cell>
          <cell r="F8049" t="str">
            <v>2.9 ± 0.2</v>
          </cell>
          <cell r="G8049" t="str">
            <v>3.0 ± 0.3</v>
          </cell>
          <cell r="H8049">
            <v>5.0476062000000002E-2</v>
          </cell>
        </row>
        <row r="8050">
          <cell r="B8050" t="str">
            <v>Csnk1d</v>
          </cell>
          <cell r="C8050" t="str">
            <v>casein kinase I isoform X1</v>
          </cell>
          <cell r="D8050">
            <v>-5.0466770000000001E-2</v>
          </cell>
          <cell r="E8050">
            <v>0.94907666000000002</v>
          </cell>
          <cell r="F8050" t="str">
            <v>93.1 ± 12.8</v>
          </cell>
          <cell r="G8050" t="str">
            <v>96.7 ± 4.1</v>
          </cell>
          <cell r="H8050">
            <v>5.0466770000000001E-2</v>
          </cell>
        </row>
        <row r="8051">
          <cell r="B8051" t="str">
            <v>Mrpl54</v>
          </cell>
          <cell r="C8051" t="str">
            <v>39S ribosomal protein L54, mitochondrial precursor</v>
          </cell>
          <cell r="D8051">
            <v>-5.0461698999999999E-2</v>
          </cell>
          <cell r="E8051">
            <v>0.96118602099999995</v>
          </cell>
          <cell r="F8051" t="str">
            <v>169.1 ± 21.2</v>
          </cell>
          <cell r="G8051" t="str">
            <v>177.4 ± 6.6</v>
          </cell>
          <cell r="H8051">
            <v>5.0461698999999999E-2</v>
          </cell>
        </row>
        <row r="8052">
          <cell r="B8052" t="str">
            <v>Zfp738</v>
          </cell>
          <cell r="C8052" t="str">
            <v>zinc finger protein 738 isoform X2</v>
          </cell>
          <cell r="D8052">
            <v>5.0417675000000002E-2</v>
          </cell>
          <cell r="E8052">
            <v>0.97044448900000002</v>
          </cell>
          <cell r="F8052" t="str">
            <v>6.5 ± 0.3</v>
          </cell>
          <cell r="G8052" t="str">
            <v>7.3 ± 1.0</v>
          </cell>
          <cell r="H8052">
            <v>5.0417675000000002E-2</v>
          </cell>
        </row>
        <row r="8053">
          <cell r="B8053" t="str">
            <v>Fnbp4</v>
          </cell>
          <cell r="C8053" t="str">
            <v>formin-binding protein 4</v>
          </cell>
          <cell r="D8053">
            <v>5.0361416999999999E-2</v>
          </cell>
          <cell r="E8053">
            <v>0.950884163</v>
          </cell>
          <cell r="F8053" t="str">
            <v>36.6 ± 4.0</v>
          </cell>
          <cell r="G8053" t="str">
            <v>40.8 ± 3.8</v>
          </cell>
          <cell r="H8053">
            <v>5.0361416999999999E-2</v>
          </cell>
        </row>
        <row r="8054">
          <cell r="B8054" t="str">
            <v>Chid1</v>
          </cell>
          <cell r="C8054" t="str">
            <v>chitinase domain-containing protein 1 isoform X3</v>
          </cell>
          <cell r="D8054">
            <v>5.0350527999999999E-2</v>
          </cell>
          <cell r="E8054">
            <v>0.958272126</v>
          </cell>
          <cell r="F8054" t="str">
            <v>16.2 ± 1.7</v>
          </cell>
          <cell r="G8054" t="str">
            <v>18.1 ± 1.4</v>
          </cell>
          <cell r="H8054">
            <v>5.0350527999999999E-2</v>
          </cell>
        </row>
        <row r="8055">
          <cell r="B8055" t="str">
            <v>Ccdc171</v>
          </cell>
          <cell r="C8055" t="str">
            <v>coiled-coil domain-containing protein 171 isoform X6</v>
          </cell>
          <cell r="D8055">
            <v>5.0348140999999999E-2</v>
          </cell>
          <cell r="E8055">
            <v>0.97807080599999996</v>
          </cell>
          <cell r="F8055" t="str">
            <v>2.7 ± 0.4</v>
          </cell>
          <cell r="G8055" t="str">
            <v>3.0 ± 0.7</v>
          </cell>
          <cell r="H8055">
            <v>5.0348140999999999E-2</v>
          </cell>
        </row>
        <row r="8056">
          <cell r="B8056" t="str">
            <v>Zbtb11</v>
          </cell>
          <cell r="C8056" t="str">
            <v>zinc finger and BTB domain-containing protein 11</v>
          </cell>
          <cell r="D8056">
            <v>-5.0249563999999997E-2</v>
          </cell>
          <cell r="E8056">
            <v>0.95247509600000002</v>
          </cell>
          <cell r="F8056" t="str">
            <v>23.6 ± 0.6</v>
          </cell>
          <cell r="G8056" t="str">
            <v>24.7 ± 0.4</v>
          </cell>
          <cell r="H8056">
            <v>5.0249563999999997E-2</v>
          </cell>
        </row>
        <row r="8057">
          <cell r="B8057" t="str">
            <v>Ralgapb</v>
          </cell>
          <cell r="C8057" t="str">
            <v>ral GTPase-activating protein subunit beta isoform X7</v>
          </cell>
          <cell r="D8057">
            <v>5.0247668000000002E-2</v>
          </cell>
          <cell r="E8057">
            <v>0.947945394</v>
          </cell>
          <cell r="F8057" t="str">
            <v>47.2 ± 4.3</v>
          </cell>
          <cell r="G8057" t="str">
            <v>52.7 ± 3.0</v>
          </cell>
          <cell r="H8057">
            <v>5.0247668000000002E-2</v>
          </cell>
        </row>
        <row r="8058">
          <cell r="B8058" t="str">
            <v>Tfg</v>
          </cell>
          <cell r="C8058" t="str">
            <v>protein TFG isoform X4</v>
          </cell>
          <cell r="D8058">
            <v>5.0236893999999997E-2</v>
          </cell>
          <cell r="E8058">
            <v>0.94907666000000002</v>
          </cell>
          <cell r="F8058" t="str">
            <v>87.6 ± 2.5</v>
          </cell>
          <cell r="G8058" t="str">
            <v>98.1 ± 5.6</v>
          </cell>
          <cell r="H8058">
            <v>5.0236893999999997E-2</v>
          </cell>
        </row>
        <row r="8059">
          <cell r="B8059" t="str">
            <v>Ski</v>
          </cell>
          <cell r="C8059" t="str">
            <v>ski oncogene isoform X1</v>
          </cell>
          <cell r="D8059">
            <v>5.0236119000000003E-2</v>
          </cell>
          <cell r="E8059">
            <v>0.950884163</v>
          </cell>
          <cell r="F8059" t="str">
            <v>30.7 ± 4.3</v>
          </cell>
          <cell r="G8059" t="str">
            <v>34.2 ± 3.2</v>
          </cell>
          <cell r="H8059">
            <v>5.0236119000000003E-2</v>
          </cell>
        </row>
        <row r="8060">
          <cell r="B8060" t="str">
            <v>Tceb3</v>
          </cell>
          <cell r="C8060" t="str">
            <v>transcription elongation factor B polypeptide 3</v>
          </cell>
          <cell r="D8060">
            <v>5.0235087999999997E-2</v>
          </cell>
          <cell r="E8060">
            <v>0.95115787600000001</v>
          </cell>
          <cell r="F8060" t="str">
            <v>30.5 ± 1.5</v>
          </cell>
          <cell r="G8060" t="str">
            <v>34.2 ± 0.1</v>
          </cell>
          <cell r="H8060">
            <v>5.0235087999999997E-2</v>
          </cell>
        </row>
        <row r="8061">
          <cell r="B8061" t="str">
            <v>Atp6v1a</v>
          </cell>
          <cell r="C8061" t="str">
            <v>V-type proton ATPase catalytic subunit A</v>
          </cell>
          <cell r="D8061">
            <v>5.0206892000000003E-2</v>
          </cell>
          <cell r="E8061">
            <v>0.94907666000000002</v>
          </cell>
          <cell r="F8061" t="str">
            <v>96.7 ± 12.5</v>
          </cell>
          <cell r="G8061" t="str">
            <v>107.7 ± 7.1</v>
          </cell>
          <cell r="H8061">
            <v>5.0206892000000003E-2</v>
          </cell>
        </row>
        <row r="8062">
          <cell r="B8062" t="str">
            <v>Pitpnb</v>
          </cell>
          <cell r="C8062" t="str">
            <v>phosphatidylinositol transfer protein beta isoform isoform 4</v>
          </cell>
          <cell r="D8062">
            <v>-5.0201794000000001E-2</v>
          </cell>
          <cell r="E8062">
            <v>0.96854346000000002</v>
          </cell>
          <cell r="F8062" t="str">
            <v>25.3 ± 7.9</v>
          </cell>
          <cell r="G8062" t="str">
            <v>26.1 ± 2.3</v>
          </cell>
          <cell r="H8062">
            <v>5.0201794000000001E-2</v>
          </cell>
        </row>
        <row r="8063">
          <cell r="B8063" t="str">
            <v>D430042O09Rik</v>
          </cell>
          <cell r="C8063" t="str">
            <v>protein KIAA0556 isoform X6</v>
          </cell>
          <cell r="D8063">
            <v>-5.0193546999999998E-2</v>
          </cell>
          <cell r="E8063">
            <v>0.95696709000000002</v>
          </cell>
          <cell r="F8063" t="str">
            <v>16.9 ± 1.2</v>
          </cell>
          <cell r="G8063" t="str">
            <v>17.6 ± 0.8</v>
          </cell>
          <cell r="H8063">
            <v>5.0193546999999998E-2</v>
          </cell>
        </row>
        <row r="8064">
          <cell r="B8064" t="str">
            <v>Polr2d</v>
          </cell>
          <cell r="C8064" t="str">
            <v>DNA-directed RNA polymerase II subunit RPB4 isoform X1</v>
          </cell>
          <cell r="D8064">
            <v>5.0173480999999999E-2</v>
          </cell>
          <cell r="E8064">
            <v>0.96854346000000002</v>
          </cell>
          <cell r="F8064" t="str">
            <v>32.7 ± 3.7</v>
          </cell>
          <cell r="G8064" t="str">
            <v>36.4 ± 1.4</v>
          </cell>
          <cell r="H8064">
            <v>5.0173480999999999E-2</v>
          </cell>
        </row>
        <row r="8065">
          <cell r="B8065" t="str">
            <v>Jmjd8</v>
          </cell>
          <cell r="C8065" t="str">
            <v>jmjC domain-containing protein 8 precursor</v>
          </cell>
          <cell r="D8065">
            <v>-5.0155977999999997E-2</v>
          </cell>
          <cell r="E8065">
            <v>0.95009380799999998</v>
          </cell>
          <cell r="F8065" t="str">
            <v>94.2 ± 7.1</v>
          </cell>
          <cell r="G8065" t="str">
            <v>98.2 ± 10.2</v>
          </cell>
          <cell r="H8065">
            <v>5.0155977999999997E-2</v>
          </cell>
        </row>
        <row r="8066">
          <cell r="B8066" t="str">
            <v>Syap1</v>
          </cell>
          <cell r="C8066" t="str">
            <v>synapse-associated protein 1</v>
          </cell>
          <cell r="D8066">
            <v>5.0140970999999999E-2</v>
          </cell>
          <cell r="E8066">
            <v>0.95618251099999996</v>
          </cell>
          <cell r="F8066" t="str">
            <v>33.0 ± 2.9</v>
          </cell>
          <cell r="G8066" t="str">
            <v>36.9 ± 0.6</v>
          </cell>
          <cell r="H8066">
            <v>5.0140970999999999E-2</v>
          </cell>
        </row>
        <row r="8067">
          <cell r="B8067" t="str">
            <v>Asf1b</v>
          </cell>
          <cell r="C8067" t="str">
            <v>histone chaperone ASF1B</v>
          </cell>
          <cell r="D8067">
            <v>5.0135079999999999E-2</v>
          </cell>
          <cell r="E8067">
            <v>0.96642601400000006</v>
          </cell>
          <cell r="F8067" t="str">
            <v>73.5 ± 14.3</v>
          </cell>
          <cell r="G8067" t="str">
            <v>82.2 ± 15.2</v>
          </cell>
          <cell r="H8067">
            <v>5.0135079999999999E-2</v>
          </cell>
        </row>
        <row r="8068">
          <cell r="B8068" t="str">
            <v>Cwc22</v>
          </cell>
          <cell r="C8068" t="str">
            <v>pre-mRNA-splicing factor CWC22 homolog isoform X3</v>
          </cell>
          <cell r="D8068">
            <v>5.0099564999999999E-2</v>
          </cell>
          <cell r="E8068">
            <v>0.95618251099999996</v>
          </cell>
          <cell r="F8068" t="str">
            <v>29.6 ± 0.8</v>
          </cell>
          <cell r="G8068" t="str">
            <v>33.2 ± 1.5</v>
          </cell>
          <cell r="H8068">
            <v>5.0099564999999999E-2</v>
          </cell>
        </row>
        <row r="8069">
          <cell r="B8069" t="str">
            <v>Mfn1</v>
          </cell>
          <cell r="C8069" t="str">
            <v>mitofusin-1</v>
          </cell>
          <cell r="D8069">
            <v>5.0078223999999998E-2</v>
          </cell>
          <cell r="E8069">
            <v>0.95301787199999999</v>
          </cell>
          <cell r="F8069" t="str">
            <v>23.4 ± 2.7</v>
          </cell>
          <cell r="G8069" t="str">
            <v>26.1 ± 1.5</v>
          </cell>
          <cell r="H8069">
            <v>5.0078223999999998E-2</v>
          </cell>
        </row>
        <row r="8070">
          <cell r="B8070" t="str">
            <v>Adam10</v>
          </cell>
          <cell r="C8070" t="str">
            <v>disintegrin and metalloproteinase domain-containing protein 10 isoform X1</v>
          </cell>
          <cell r="D8070">
            <v>-5.0075531999999999E-2</v>
          </cell>
          <cell r="E8070">
            <v>0.96642601400000006</v>
          </cell>
          <cell r="F8070" t="str">
            <v>23.3 ± 6.6</v>
          </cell>
          <cell r="G8070" t="str">
            <v>24.0 ± 1.3</v>
          </cell>
          <cell r="H8070">
            <v>5.0075531999999999E-2</v>
          </cell>
        </row>
        <row r="8071">
          <cell r="B8071" t="str">
            <v>Smek2</v>
          </cell>
          <cell r="C8071" t="str">
            <v>serine/threonine-protein phosphatase 4 regulatory subunit 3B isoform X1</v>
          </cell>
          <cell r="D8071">
            <v>5.0065396999999998E-2</v>
          </cell>
          <cell r="E8071">
            <v>0.94887243300000002</v>
          </cell>
          <cell r="F8071" t="str">
            <v>58.8 ± 4.4</v>
          </cell>
          <cell r="G8071" t="str">
            <v>65.6 ± 2.6</v>
          </cell>
          <cell r="H8071">
            <v>5.0065396999999998E-2</v>
          </cell>
        </row>
        <row r="8072">
          <cell r="B8072" t="str">
            <v>Pja1</v>
          </cell>
          <cell r="C8072" t="str">
            <v>E3 ubiquitin-protein ligase Praja-1 isoform 2</v>
          </cell>
          <cell r="D8072">
            <v>5.0063689000000001E-2</v>
          </cell>
          <cell r="E8072">
            <v>0.96118602099999995</v>
          </cell>
          <cell r="F8072" t="str">
            <v>23.0 ± 2.7</v>
          </cell>
          <cell r="G8072" t="str">
            <v>25.8 ± 2.2</v>
          </cell>
          <cell r="H8072">
            <v>5.0063689000000001E-2</v>
          </cell>
        </row>
        <row r="8073">
          <cell r="B8073" t="str">
            <v>Eya3</v>
          </cell>
          <cell r="C8073" t="str">
            <v>eyes absent homolog 3 isoform X3</v>
          </cell>
          <cell r="D8073">
            <v>5.0047551000000003E-2</v>
          </cell>
          <cell r="E8073">
            <v>0.95301787199999999</v>
          </cell>
          <cell r="F8073" t="str">
            <v>16.6 ± 0.5</v>
          </cell>
          <cell r="G8073" t="str">
            <v>18.6 ± 1.2</v>
          </cell>
          <cell r="H8073">
            <v>5.0047551000000003E-2</v>
          </cell>
        </row>
        <row r="8074">
          <cell r="B8074" t="str">
            <v>Enox2</v>
          </cell>
          <cell r="C8074" t="str">
            <v>ecto-NOX disulfide-thiol exchanger 2 isoform X17</v>
          </cell>
          <cell r="D8074">
            <v>5.0031832999999998E-2</v>
          </cell>
          <cell r="E8074">
            <v>0.97282939599999996</v>
          </cell>
          <cell r="F8074" t="str">
            <v>9.8 ± 0.2</v>
          </cell>
          <cell r="G8074" t="str">
            <v>10.9 ± 2.0</v>
          </cell>
          <cell r="H8074">
            <v>5.0031832999999998E-2</v>
          </cell>
        </row>
        <row r="8075">
          <cell r="B8075" t="str">
            <v>Sdha</v>
          </cell>
          <cell r="C8075" t="str">
            <v>succinate dehydrogenase [ubiquinone] flavoprotein subunit, mitochondrial precursor</v>
          </cell>
          <cell r="D8075">
            <v>-5.0007018E-2</v>
          </cell>
          <cell r="E8075">
            <v>0.94926350400000004</v>
          </cell>
          <cell r="F8075" t="str">
            <v>82.9 ± 6.2</v>
          </cell>
          <cell r="G8075" t="str">
            <v>86.4 ± 5.9</v>
          </cell>
          <cell r="H8075">
            <v>5.0007018E-2</v>
          </cell>
        </row>
        <row r="8076">
          <cell r="B8076" t="str">
            <v>Opa1</v>
          </cell>
          <cell r="C8076" t="str">
            <v>dynamin-like 120 kDa protein, mitochondrial isoform X2</v>
          </cell>
          <cell r="D8076">
            <v>4.9989668000000001E-2</v>
          </cell>
          <cell r="E8076">
            <v>0.94907666000000002</v>
          </cell>
          <cell r="F8076" t="str">
            <v>55.0 ± 2.4</v>
          </cell>
          <cell r="G8076" t="str">
            <v>61.1 ± 1.6</v>
          </cell>
          <cell r="H8076">
            <v>4.9989668000000001E-2</v>
          </cell>
        </row>
        <row r="8077">
          <cell r="B8077" t="str">
            <v>Slc35f5</v>
          </cell>
          <cell r="C8077" t="str">
            <v>solute carrier family 35 member F5</v>
          </cell>
          <cell r="D8077">
            <v>-4.9983329999999999E-2</v>
          </cell>
          <cell r="E8077">
            <v>0.96472068399999999</v>
          </cell>
          <cell r="F8077" t="str">
            <v>25.3 ± 2.1</v>
          </cell>
          <cell r="G8077" t="str">
            <v>26.4 ± 4.8</v>
          </cell>
          <cell r="H8077">
            <v>4.9983329999999999E-2</v>
          </cell>
        </row>
        <row r="8078">
          <cell r="B8078" t="str">
            <v>Cldn7</v>
          </cell>
          <cell r="C8078" t="str">
            <v>claudin-7 precursor</v>
          </cell>
          <cell r="D8078">
            <v>-4.9912109000000003E-2</v>
          </cell>
          <cell r="E8078">
            <v>0.95009380799999998</v>
          </cell>
          <cell r="F8078" t="str">
            <v>225.9 ± 33.4</v>
          </cell>
          <cell r="G8078" t="str">
            <v>224.1 ± 24.2</v>
          </cell>
          <cell r="H8078">
            <v>4.9912109000000003E-2</v>
          </cell>
        </row>
        <row r="8079">
          <cell r="B8079" t="str">
            <v>C330007P06Rik</v>
          </cell>
          <cell r="C8079" t="str">
            <v>UPF0428 protein CXorf56 homolog isoform X1</v>
          </cell>
          <cell r="D8079">
            <v>4.9901193000000003E-2</v>
          </cell>
          <cell r="E8079">
            <v>0.958272126</v>
          </cell>
          <cell r="F8079" t="str">
            <v>19.6 ± 1.3</v>
          </cell>
          <cell r="G8079" t="str">
            <v>21.9 ± 1.4</v>
          </cell>
          <cell r="H8079">
            <v>4.9901193000000003E-2</v>
          </cell>
        </row>
        <row r="8080">
          <cell r="B8080" t="str">
            <v>Rdm1</v>
          </cell>
          <cell r="C8080" t="str">
            <v>RAD52 motif-containing protein 1 isoform X2</v>
          </cell>
          <cell r="D8080">
            <v>4.9887348999999998E-2</v>
          </cell>
          <cell r="E8080">
            <v>0.97807080599999996</v>
          </cell>
          <cell r="F8080" t="str">
            <v>20.7 ± 6.2</v>
          </cell>
          <cell r="G8080" t="str">
            <v>23.5 ± 1.9</v>
          </cell>
          <cell r="H8080">
            <v>4.9887348999999998E-2</v>
          </cell>
        </row>
        <row r="8081">
          <cell r="B8081" t="str">
            <v>C530005A16Rik</v>
          </cell>
          <cell r="C8081" t="str">
            <v>RIKEN cDNA C530005A16 gene</v>
          </cell>
          <cell r="D8081">
            <v>-4.9863517000000003E-2</v>
          </cell>
          <cell r="E8081">
            <v>0.97561383999999995</v>
          </cell>
          <cell r="F8081" t="str">
            <v>7.0 ± 0.4</v>
          </cell>
          <cell r="G8081" t="str">
            <v>7.3 ± 1.0</v>
          </cell>
          <cell r="H8081">
            <v>4.9863517000000003E-2</v>
          </cell>
        </row>
        <row r="8082">
          <cell r="B8082" t="str">
            <v>Coasy</v>
          </cell>
          <cell r="C8082" t="str">
            <v>bifunctional coenzyme A synthase isoform X1</v>
          </cell>
          <cell r="D8082">
            <v>4.9854744999999999E-2</v>
          </cell>
          <cell r="E8082">
            <v>0.97355827299999997</v>
          </cell>
          <cell r="F8082" t="str">
            <v>31.8 ± 8.4</v>
          </cell>
          <cell r="G8082" t="str">
            <v>35.7 ± 3.2</v>
          </cell>
          <cell r="H8082">
            <v>4.9854744999999999E-2</v>
          </cell>
        </row>
        <row r="8083">
          <cell r="B8083" t="str">
            <v>Trmo</v>
          </cell>
          <cell r="C8083" t="str">
            <v>tRNA methyltransferase O</v>
          </cell>
          <cell r="D8083">
            <v>4.9812876999999998E-2</v>
          </cell>
          <cell r="E8083">
            <v>0.98355842299999996</v>
          </cell>
          <cell r="F8083" t="str">
            <v>4.4 ± 0.9</v>
          </cell>
          <cell r="G8083" t="str">
            <v>5.0 ± 0.7</v>
          </cell>
          <cell r="H8083">
            <v>4.9812876999999998E-2</v>
          </cell>
        </row>
        <row r="8084">
          <cell r="B8084" t="str">
            <v>Tmem160</v>
          </cell>
          <cell r="C8084" t="str">
            <v>transmembrane protein 160</v>
          </cell>
          <cell r="D8084">
            <v>-4.9805144000000003E-2</v>
          </cell>
          <cell r="E8084">
            <v>0.97624380700000002</v>
          </cell>
          <cell r="F8084" t="str">
            <v>23.7 ± 3.1</v>
          </cell>
          <cell r="G8084" t="str">
            <v>24.7 ± 4.8</v>
          </cell>
          <cell r="H8084">
            <v>4.9805144000000003E-2</v>
          </cell>
        </row>
        <row r="8085">
          <cell r="B8085" t="str">
            <v>Ttc32</v>
          </cell>
          <cell r="C8085" t="str">
            <v>tetratricopeptide repeat protein 32 isoform X1</v>
          </cell>
          <cell r="D8085">
            <v>-4.9758997999999999E-2</v>
          </cell>
          <cell r="E8085">
            <v>0.98216775199999995</v>
          </cell>
          <cell r="F8085" t="str">
            <v>12.0 ± 3.5</v>
          </cell>
          <cell r="G8085" t="str">
            <v>12.6 ± 1.5</v>
          </cell>
          <cell r="H8085">
            <v>4.9758997999999999E-2</v>
          </cell>
        </row>
        <row r="8086">
          <cell r="B8086" t="str">
            <v>Myh7b</v>
          </cell>
          <cell r="C8086" t="str">
            <v>myosin-7B isoform X6</v>
          </cell>
          <cell r="D8086">
            <v>4.9757851999999998E-2</v>
          </cell>
          <cell r="E8086">
            <v>0.98533128800000003</v>
          </cell>
          <cell r="F8086" t="str">
            <v>1.2 ± 0.4</v>
          </cell>
          <cell r="G8086" t="str">
            <v>1.4 ± 0.3</v>
          </cell>
          <cell r="H8086">
            <v>4.9757851999999998E-2</v>
          </cell>
        </row>
        <row r="8087">
          <cell r="B8087" t="str">
            <v>Dpy30</v>
          </cell>
          <cell r="C8087" t="str">
            <v>protein dpy-30 homolog</v>
          </cell>
          <cell r="D8087">
            <v>-4.9740407E-2</v>
          </cell>
          <cell r="E8087">
            <v>0.958272126</v>
          </cell>
          <cell r="F8087" t="str">
            <v>108.9 ± 10.2</v>
          </cell>
          <cell r="G8087" t="str">
            <v>113.8 ± 4.2</v>
          </cell>
          <cell r="H8087">
            <v>4.9740407E-2</v>
          </cell>
        </row>
        <row r="8088">
          <cell r="B8088" t="str">
            <v>Efcab14</v>
          </cell>
          <cell r="C8088" t="str">
            <v>EF-hand calcium-binding domain-containing protein 14 isoform X1</v>
          </cell>
          <cell r="D8088">
            <v>4.9688273999999998E-2</v>
          </cell>
          <cell r="E8088">
            <v>0.960589044</v>
          </cell>
          <cell r="F8088" t="str">
            <v>15.0 ± 2.3</v>
          </cell>
          <cell r="G8088" t="str">
            <v>17.1 ± 0.4</v>
          </cell>
          <cell r="H8088">
            <v>4.9688273999999998E-2</v>
          </cell>
        </row>
        <row r="8089">
          <cell r="B8089" t="str">
            <v>Otub1</v>
          </cell>
          <cell r="C8089" t="str">
            <v>ubiquitin thioesterase OTUB1</v>
          </cell>
          <cell r="D8089">
            <v>4.9655770000000002E-2</v>
          </cell>
          <cell r="E8089">
            <v>0.94939723499999995</v>
          </cell>
          <cell r="F8089" t="str">
            <v>209.1 ± 22.5</v>
          </cell>
          <cell r="G8089" t="str">
            <v>233.2 ± 18.0</v>
          </cell>
          <cell r="H8089">
            <v>4.9655770000000002E-2</v>
          </cell>
        </row>
        <row r="8090">
          <cell r="B8090" t="str">
            <v>Msi2</v>
          </cell>
          <cell r="C8090" t="str">
            <v>RNA-binding protein Musashi homolog 2 isoform X10</v>
          </cell>
          <cell r="D8090">
            <v>4.9635074000000001E-2</v>
          </cell>
          <cell r="E8090">
            <v>0.958272126</v>
          </cell>
          <cell r="F8090" t="str">
            <v>63.6 ± 8.0</v>
          </cell>
          <cell r="G8090" t="str">
            <v>70.7 ± 11.1</v>
          </cell>
          <cell r="H8090">
            <v>4.9635074000000001E-2</v>
          </cell>
        </row>
        <row r="8091">
          <cell r="B8091" t="str">
            <v>Ttll10</v>
          </cell>
          <cell r="C8091" t="str">
            <v>protein polyglycylase TTLL10 isoform X4</v>
          </cell>
          <cell r="D8091">
            <v>-4.9634676000000003E-2</v>
          </cell>
          <cell r="E8091">
            <v>0.97624380700000002</v>
          </cell>
          <cell r="F8091" t="str">
            <v>5.3 ± 0.1</v>
          </cell>
          <cell r="G8091" t="str">
            <v>5.5 ± 0.7</v>
          </cell>
          <cell r="H8091">
            <v>4.9634676000000003E-2</v>
          </cell>
        </row>
        <row r="8092">
          <cell r="B8092" t="str">
            <v>Rab5c</v>
          </cell>
          <cell r="C8092" t="str">
            <v>ras-related protein Rab-5C isoform 2</v>
          </cell>
          <cell r="D8092">
            <v>-4.9623589000000003E-2</v>
          </cell>
          <cell r="E8092">
            <v>0.96462041499999995</v>
          </cell>
          <cell r="F8092" t="str">
            <v>141.6 ± 20.9</v>
          </cell>
          <cell r="G8092" t="str">
            <v>148.7 ± 19.6</v>
          </cell>
          <cell r="H8092">
            <v>4.9623589000000003E-2</v>
          </cell>
        </row>
        <row r="8093">
          <cell r="B8093" t="str">
            <v>Lmnb2</v>
          </cell>
          <cell r="C8093" t="str">
            <v>lamin-B2</v>
          </cell>
          <cell r="D8093">
            <v>4.9581383999999999E-2</v>
          </cell>
          <cell r="E8093">
            <v>0.958272126</v>
          </cell>
          <cell r="F8093" t="str">
            <v>39.0 ± 2.3</v>
          </cell>
          <cell r="G8093" t="str">
            <v>43.8 ± 4.3</v>
          </cell>
          <cell r="H8093">
            <v>4.9581383999999999E-2</v>
          </cell>
        </row>
        <row r="8094">
          <cell r="B8094" t="str">
            <v>Fam166a</v>
          </cell>
          <cell r="C8094" t="str">
            <v>protein FAM166A isoform X4</v>
          </cell>
          <cell r="D8094">
            <v>-4.9572156999999999E-2</v>
          </cell>
          <cell r="E8094">
            <v>0.97124250899999998</v>
          </cell>
          <cell r="F8094" t="str">
            <v>56.2 ± 18.2</v>
          </cell>
          <cell r="G8094" t="str">
            <v>58.1 ± 7.6</v>
          </cell>
          <cell r="H8094">
            <v>4.9572156999999999E-2</v>
          </cell>
        </row>
        <row r="8095">
          <cell r="B8095" t="str">
            <v>Maea</v>
          </cell>
          <cell r="C8095" t="str">
            <v>macrophage erythroblast attacher isoform X1</v>
          </cell>
          <cell r="D8095">
            <v>-4.9552305999999997E-2</v>
          </cell>
          <cell r="E8095">
            <v>0.95247509600000002</v>
          </cell>
          <cell r="F8095" t="str">
            <v>149.6 ± 20.4</v>
          </cell>
          <cell r="G8095" t="str">
            <v>155.7 ± 19.1</v>
          </cell>
          <cell r="H8095">
            <v>4.9552305999999997E-2</v>
          </cell>
        </row>
        <row r="8096">
          <cell r="B8096" t="str">
            <v>Sptbn1</v>
          </cell>
          <cell r="C8096" t="str">
            <v>spectrin beta chain, non-erythrocytic 1 isoform 2</v>
          </cell>
          <cell r="D8096">
            <v>4.9551761999999999E-2</v>
          </cell>
          <cell r="E8096">
            <v>0.95009380799999998</v>
          </cell>
          <cell r="F8096" t="str">
            <v>115.4 ± 18.1</v>
          </cell>
          <cell r="G8096" t="str">
            <v>128.4 ± 5.3</v>
          </cell>
          <cell r="H8096">
            <v>4.9551761999999999E-2</v>
          </cell>
        </row>
        <row r="8097">
          <cell r="B8097" t="str">
            <v>Dyrk1a</v>
          </cell>
          <cell r="C8097" t="str">
            <v>dual specificity tyrosine-phosphorylation-regulated kinase 1A isoform X4</v>
          </cell>
          <cell r="D8097">
            <v>4.9549044E-2</v>
          </cell>
          <cell r="E8097">
            <v>0.94887243300000002</v>
          </cell>
          <cell r="F8097" t="str">
            <v>49.4 ± 4.1</v>
          </cell>
          <cell r="G8097" t="str">
            <v>55.1 ± 1.0</v>
          </cell>
          <cell r="H8097">
            <v>4.9549044E-2</v>
          </cell>
        </row>
        <row r="8098">
          <cell r="B8098" t="str">
            <v>Mob1b</v>
          </cell>
          <cell r="C8098" t="str">
            <v>MOB kinase activator 1B</v>
          </cell>
          <cell r="D8098">
            <v>-4.9539809999999997E-2</v>
          </cell>
          <cell r="E8098">
            <v>0.96642601400000006</v>
          </cell>
          <cell r="F8098" t="str">
            <v>24.3 ± 6.0</v>
          </cell>
          <cell r="G8098" t="str">
            <v>25.1 ± 0.1</v>
          </cell>
          <cell r="H8098">
            <v>4.9539809999999997E-2</v>
          </cell>
        </row>
        <row r="8099">
          <cell r="B8099" t="str">
            <v>Ikbkb</v>
          </cell>
          <cell r="C8099" t="str">
            <v>inhibitor of nuclear factor kappa-B kinase subunit beta isoform X5</v>
          </cell>
          <cell r="D8099">
            <v>-4.9536647000000003E-2</v>
          </cell>
          <cell r="E8099">
            <v>0.96324157300000002</v>
          </cell>
          <cell r="F8099" t="str">
            <v>32.2 ± 6.7</v>
          </cell>
          <cell r="G8099" t="str">
            <v>33.5 ± 2.7</v>
          </cell>
          <cell r="H8099">
            <v>4.9536647000000003E-2</v>
          </cell>
        </row>
        <row r="8100">
          <cell r="B8100" t="str">
            <v>Epc2</v>
          </cell>
          <cell r="C8100" t="str">
            <v>enhancer of polycomb homolog 2</v>
          </cell>
          <cell r="D8100">
            <v>4.9510060000000002E-2</v>
          </cell>
          <cell r="E8100">
            <v>0.950884163</v>
          </cell>
          <cell r="F8100" t="str">
            <v>31.2 ± 2.8</v>
          </cell>
          <cell r="G8100" t="str">
            <v>34.8 ± 2.1</v>
          </cell>
          <cell r="H8100">
            <v>4.9510060000000002E-2</v>
          </cell>
        </row>
        <row r="8101">
          <cell r="B8101" t="str">
            <v>Sorbs2</v>
          </cell>
          <cell r="C8101" t="str">
            <v>sorbin and SH3 domain-containing protein 2 isoform X29</v>
          </cell>
          <cell r="D8101">
            <v>4.9503158999999998E-2</v>
          </cell>
          <cell r="E8101">
            <v>0.96604007800000002</v>
          </cell>
          <cell r="F8101" t="str">
            <v>62.2 ± 18.9</v>
          </cell>
          <cell r="G8101" t="str">
            <v>68.5 ± 2.0</v>
          </cell>
          <cell r="H8101">
            <v>4.9503158999999998E-2</v>
          </cell>
        </row>
        <row r="8102">
          <cell r="B8102" t="str">
            <v>Mocs2</v>
          </cell>
          <cell r="C8102" t="str">
            <v>molybdopterin synthase sulfur carrier subunit isoform Mocs2B2</v>
          </cell>
          <cell r="D8102">
            <v>-4.9481652000000001E-2</v>
          </cell>
          <cell r="E8102">
            <v>0.96930493299999998</v>
          </cell>
          <cell r="F8102" t="str">
            <v>16.3 ± 0.4</v>
          </cell>
          <cell r="G8102" t="str">
            <v>17.0 ± 0.8</v>
          </cell>
          <cell r="H8102">
            <v>4.9481652000000001E-2</v>
          </cell>
        </row>
        <row r="8103">
          <cell r="B8103" t="str">
            <v>Zfp715</v>
          </cell>
          <cell r="C8103" t="str">
            <v>zinc finger protein 715 isoform X2</v>
          </cell>
          <cell r="D8103">
            <v>-4.9455675999999997E-2</v>
          </cell>
          <cell r="E8103">
            <v>0.96251672600000004</v>
          </cell>
          <cell r="F8103" t="str">
            <v>11.7 ± 0.8</v>
          </cell>
          <cell r="G8103" t="str">
            <v>12.2 ± 0.4</v>
          </cell>
          <cell r="H8103">
            <v>4.9455675999999997E-2</v>
          </cell>
        </row>
        <row r="8104">
          <cell r="B8104" t="str">
            <v>Ccm2</v>
          </cell>
          <cell r="C8104" t="str">
            <v>cerebral cavernous malformations protein 2 homolog isoform X1</v>
          </cell>
          <cell r="D8104">
            <v>4.9413306999999997E-2</v>
          </cell>
          <cell r="E8104">
            <v>0.96462041499999995</v>
          </cell>
          <cell r="F8104" t="str">
            <v>38.7 ± 4.5</v>
          </cell>
          <cell r="G8104" t="str">
            <v>43.3 ± 7.7</v>
          </cell>
          <cell r="H8104">
            <v>4.9413306999999997E-2</v>
          </cell>
        </row>
        <row r="8105">
          <cell r="B8105" t="str">
            <v>Mrps36</v>
          </cell>
          <cell r="C8105" t="str">
            <v>28S ribosomal protein S36, mitochondrial isoform 2</v>
          </cell>
          <cell r="D8105">
            <v>-4.9384615999999999E-2</v>
          </cell>
          <cell r="E8105">
            <v>0.98100984899999999</v>
          </cell>
          <cell r="F8105" t="str">
            <v>13.6 ± 1.4</v>
          </cell>
          <cell r="G8105" t="str">
            <v>14.1 ± 2.5</v>
          </cell>
          <cell r="H8105">
            <v>4.9384615999999999E-2</v>
          </cell>
        </row>
        <row r="8106">
          <cell r="B8106" t="str">
            <v>Atp9b</v>
          </cell>
          <cell r="C8106" t="str">
            <v>probable phospholipid-transporting ATPase IIB isoform 1</v>
          </cell>
          <cell r="D8106">
            <v>4.9343858999999997E-2</v>
          </cell>
          <cell r="E8106">
            <v>0.95247509600000002</v>
          </cell>
          <cell r="F8106" t="str">
            <v>22.6 ± 2.1</v>
          </cell>
          <cell r="G8106" t="str">
            <v>25.2 ± 2.2</v>
          </cell>
          <cell r="H8106">
            <v>4.9343858999999997E-2</v>
          </cell>
        </row>
        <row r="8107">
          <cell r="B8107" t="str">
            <v>Ncdn</v>
          </cell>
          <cell r="C8107" t="str">
            <v>neurochondrin isoform X1</v>
          </cell>
          <cell r="D8107">
            <v>4.9291833E-2</v>
          </cell>
          <cell r="E8107">
            <v>0.95929354499999997</v>
          </cell>
          <cell r="F8107" t="str">
            <v>18.6 ± 0.9</v>
          </cell>
          <cell r="G8107" t="str">
            <v>20.8 ± 2.2</v>
          </cell>
          <cell r="H8107">
            <v>4.9291833E-2</v>
          </cell>
        </row>
        <row r="8108">
          <cell r="B8108" t="str">
            <v>Angel2</v>
          </cell>
          <cell r="C8108" t="str">
            <v>protein angel homolog 2 isoform X3</v>
          </cell>
          <cell r="D8108">
            <v>4.9287701000000003E-2</v>
          </cell>
          <cell r="E8108">
            <v>0.95618251099999996</v>
          </cell>
          <cell r="F8108" t="str">
            <v>29.1 ± 1.2</v>
          </cell>
          <cell r="G8108" t="str">
            <v>32.4 ± 1.7</v>
          </cell>
          <cell r="H8108">
            <v>4.9287701000000003E-2</v>
          </cell>
        </row>
        <row r="8109">
          <cell r="B8109" t="str">
            <v>Dgat1</v>
          </cell>
          <cell r="C8109" t="str">
            <v>diacylglycerol O-acyltransferase 1 isoform X2</v>
          </cell>
          <cell r="D8109">
            <v>4.9276779E-2</v>
          </cell>
          <cell r="E8109">
            <v>0.96118602099999995</v>
          </cell>
          <cell r="F8109" t="str">
            <v>31.4 ± 0.7</v>
          </cell>
          <cell r="G8109" t="str">
            <v>35.1 ± 3.1</v>
          </cell>
          <cell r="H8109">
            <v>4.9276779E-2</v>
          </cell>
        </row>
        <row r="8110">
          <cell r="B8110" t="str">
            <v>Arhgap4</v>
          </cell>
          <cell r="C8110" t="str">
            <v>rho GTPase-activating protein 4 isoform X9</v>
          </cell>
          <cell r="D8110">
            <v>-4.9252928000000001E-2</v>
          </cell>
          <cell r="E8110">
            <v>0.98355842299999996</v>
          </cell>
          <cell r="F8110" t="str">
            <v>2.4 ± 0.4</v>
          </cell>
          <cell r="G8110" t="str">
            <v>2.6 ± 0.2</v>
          </cell>
          <cell r="H8110">
            <v>4.9252928000000001E-2</v>
          </cell>
        </row>
        <row r="8111">
          <cell r="B8111" t="str">
            <v>Ehmt2</v>
          </cell>
          <cell r="C8111" t="str">
            <v>histone-lysine N-methyltransferase EHMT2 isoform d</v>
          </cell>
          <cell r="D8111">
            <v>-4.9220380000000001E-2</v>
          </cell>
          <cell r="E8111">
            <v>0.94887243300000002</v>
          </cell>
          <cell r="F8111" t="str">
            <v>126.2 ± 10.3</v>
          </cell>
          <cell r="G8111" t="str">
            <v>131.4 ± 9.3</v>
          </cell>
          <cell r="H8111">
            <v>4.9220380000000001E-2</v>
          </cell>
        </row>
        <row r="8112">
          <cell r="B8112" t="str">
            <v>Eef1akmt1</v>
          </cell>
          <cell r="C8112" t="str">
            <v>eukaryotic translation elongation factor 1 alpha lysine methyltransferase 1</v>
          </cell>
          <cell r="D8112">
            <v>-4.9217429E-2</v>
          </cell>
          <cell r="E8112">
            <v>0.97355267000000001</v>
          </cell>
          <cell r="F8112" t="str">
            <v>40.8 ± 7.0</v>
          </cell>
          <cell r="G8112" t="str">
            <v>42.3 ± 8.0</v>
          </cell>
          <cell r="H8112">
            <v>4.9217429E-2</v>
          </cell>
        </row>
        <row r="8113">
          <cell r="B8113" t="str">
            <v>Zfp36l1</v>
          </cell>
          <cell r="C8113" t="str">
            <v>zinc finger protein 36, C3H1 type-like 1</v>
          </cell>
          <cell r="D8113">
            <v>4.9169097000000002E-2</v>
          </cell>
          <cell r="E8113">
            <v>0.95301787199999999</v>
          </cell>
          <cell r="F8113" t="str">
            <v>66.4 ± 4.9</v>
          </cell>
          <cell r="G8113" t="str">
            <v>74.1 ± 8.4</v>
          </cell>
          <cell r="H8113">
            <v>4.9169097000000002E-2</v>
          </cell>
        </row>
        <row r="8114">
          <cell r="B8114" t="str">
            <v>Fam126b</v>
          </cell>
          <cell r="C8114" t="str">
            <v>protein FAM126B isoform X3</v>
          </cell>
          <cell r="D8114">
            <v>4.9115259000000001E-2</v>
          </cell>
          <cell r="E8114">
            <v>0.96118602099999995</v>
          </cell>
          <cell r="F8114" t="str">
            <v>10.1 ± 0.8</v>
          </cell>
          <cell r="G8114" t="str">
            <v>11.3 ± 1.2</v>
          </cell>
          <cell r="H8114">
            <v>4.9115259000000001E-2</v>
          </cell>
        </row>
        <row r="8115">
          <cell r="B8115" t="str">
            <v>Pdlim7</v>
          </cell>
          <cell r="C8115" t="str">
            <v>PDZ and LIM domain protein 7 isoform X2</v>
          </cell>
          <cell r="D8115">
            <v>4.9114953000000003E-2</v>
          </cell>
          <cell r="E8115">
            <v>0.952693181</v>
          </cell>
          <cell r="F8115" t="str">
            <v>115.9 ± 10.0</v>
          </cell>
          <cell r="G8115" t="str">
            <v>129.5 ± 17.2</v>
          </cell>
          <cell r="H8115">
            <v>4.9114953000000003E-2</v>
          </cell>
        </row>
        <row r="8116">
          <cell r="B8116" t="str">
            <v>Cnot2</v>
          </cell>
          <cell r="C8116" t="str">
            <v>CCR4-NOT transcription complex subunit 2 isoform a</v>
          </cell>
          <cell r="D8116">
            <v>4.9081763E-2</v>
          </cell>
          <cell r="E8116">
            <v>0.958272126</v>
          </cell>
          <cell r="F8116" t="str">
            <v>95.5 ± 7.1</v>
          </cell>
          <cell r="G8116" t="str">
            <v>106.5 ± 11.4</v>
          </cell>
          <cell r="H8116">
            <v>4.9081763E-2</v>
          </cell>
        </row>
        <row r="8117">
          <cell r="B8117" t="str">
            <v>Gm9385</v>
          </cell>
          <cell r="C8117" t="str">
            <v>predicted gene 9385</v>
          </cell>
          <cell r="D8117">
            <v>-4.9058241000000002E-2</v>
          </cell>
          <cell r="E8117">
            <v>0.97797821100000004</v>
          </cell>
          <cell r="F8117" t="str">
            <v>31.7 ± 5.3</v>
          </cell>
          <cell r="G8117" t="str">
            <v>33.1 ± 3.8</v>
          </cell>
          <cell r="H8117">
            <v>4.9058241000000002E-2</v>
          </cell>
        </row>
        <row r="8118">
          <cell r="B8118" t="str">
            <v>Zfp473</v>
          </cell>
          <cell r="C8118" t="str">
            <v>zinc finger protein 473 homolog isoform X3</v>
          </cell>
          <cell r="D8118">
            <v>-4.9052076999999999E-2</v>
          </cell>
          <cell r="E8118">
            <v>0.97847360400000005</v>
          </cell>
          <cell r="F8118" t="str">
            <v>4.2 ± 0.7</v>
          </cell>
          <cell r="G8118" t="str">
            <v>4.5 ± 1.0</v>
          </cell>
          <cell r="H8118">
            <v>4.9052076999999999E-2</v>
          </cell>
        </row>
        <row r="8119">
          <cell r="B8119" t="str">
            <v>Fos</v>
          </cell>
          <cell r="C8119" t="str">
            <v>proto-oncogene c-Fos</v>
          </cell>
          <cell r="D8119">
            <v>4.9040696000000002E-2</v>
          </cell>
          <cell r="E8119">
            <v>0.97561383999999995</v>
          </cell>
          <cell r="F8119" t="str">
            <v>16.3 ± 4.7</v>
          </cell>
          <cell r="G8119" t="str">
            <v>18.3 ± 1.7</v>
          </cell>
          <cell r="H8119">
            <v>4.9040696000000002E-2</v>
          </cell>
        </row>
        <row r="8120">
          <cell r="B8120" t="str">
            <v>Ewsr1</v>
          </cell>
          <cell r="C8120" t="str">
            <v>RNA-binding protein EWS isoform X5</v>
          </cell>
          <cell r="D8120">
            <v>4.9032562000000002E-2</v>
          </cell>
          <cell r="E8120">
            <v>0.94821309300000001</v>
          </cell>
          <cell r="F8120" t="str">
            <v>209.6 ± 9.4</v>
          </cell>
          <cell r="G8120" t="str">
            <v>233.6 ± 11.9</v>
          </cell>
          <cell r="H8120">
            <v>4.9032562000000002E-2</v>
          </cell>
        </row>
        <row r="8121">
          <cell r="B8121" t="str">
            <v>Tmem128</v>
          </cell>
          <cell r="C8121" t="str">
            <v>transmembrane protein 128</v>
          </cell>
          <cell r="D8121">
            <v>-4.8954750999999998E-2</v>
          </cell>
          <cell r="E8121">
            <v>0.95467989399999997</v>
          </cell>
          <cell r="F8121" t="str">
            <v>67.7 ± 4.4</v>
          </cell>
          <cell r="G8121" t="str">
            <v>70.7 ± 5.1</v>
          </cell>
          <cell r="H8121">
            <v>4.8954750999999998E-2</v>
          </cell>
        </row>
        <row r="8122">
          <cell r="B8122" t="str">
            <v>Rnf157</v>
          </cell>
          <cell r="C8122" t="str">
            <v>RING finger protein 157 isoform X2</v>
          </cell>
          <cell r="D8122">
            <v>-4.8905447999999997E-2</v>
          </cell>
          <cell r="E8122">
            <v>0.96930493299999998</v>
          </cell>
          <cell r="F8122" t="str">
            <v>16.5 ± 4.7</v>
          </cell>
          <cell r="G8122" t="str">
            <v>17.1 ± 1.3</v>
          </cell>
          <cell r="H8122">
            <v>4.8905447999999997E-2</v>
          </cell>
        </row>
        <row r="8123">
          <cell r="B8123" t="str">
            <v>Tmem109</v>
          </cell>
          <cell r="C8123" t="str">
            <v>transmembrane protein 109 isoform X1</v>
          </cell>
          <cell r="D8123">
            <v>4.8887800000000002E-2</v>
          </cell>
          <cell r="E8123">
            <v>0.95064156499999997</v>
          </cell>
          <cell r="F8123" t="str">
            <v>96.2 ± 14.3</v>
          </cell>
          <cell r="G8123" t="str">
            <v>107.1 ± 3.2</v>
          </cell>
          <cell r="H8123">
            <v>4.8887800000000002E-2</v>
          </cell>
        </row>
        <row r="8124">
          <cell r="B8124" t="str">
            <v>Golga2</v>
          </cell>
          <cell r="C8124" t="str">
            <v>golgin subfamily A member 2 isoform X2</v>
          </cell>
          <cell r="D8124">
            <v>-4.8872804999999998E-2</v>
          </cell>
          <cell r="E8124">
            <v>0.949163376</v>
          </cell>
          <cell r="F8124" t="str">
            <v>44.9 ± 2.5</v>
          </cell>
          <cell r="G8124" t="str">
            <v>46.9 ± 0.4</v>
          </cell>
          <cell r="H8124">
            <v>4.8872804999999998E-2</v>
          </cell>
        </row>
        <row r="8125">
          <cell r="B8125" t="str">
            <v>Fosl2</v>
          </cell>
          <cell r="C8125" t="str">
            <v>fos-related antigen 2</v>
          </cell>
          <cell r="D8125">
            <v>-4.8860499000000002E-2</v>
          </cell>
          <cell r="E8125">
            <v>0.97561383999999995</v>
          </cell>
          <cell r="F8125" t="str">
            <v>15.8 ± 6.9</v>
          </cell>
          <cell r="G8125" t="str">
            <v>16.2 ± 1.8</v>
          </cell>
          <cell r="H8125">
            <v>4.8860499000000002E-2</v>
          </cell>
        </row>
        <row r="8126">
          <cell r="B8126" t="str">
            <v>Surf1</v>
          </cell>
          <cell r="C8126" t="str">
            <v>surfeit locus protein 1 isoform X3</v>
          </cell>
          <cell r="D8126">
            <v>-4.8858499E-2</v>
          </cell>
          <cell r="E8126">
            <v>0.96642601400000006</v>
          </cell>
          <cell r="F8126" t="str">
            <v>51.4 ± 4.2</v>
          </cell>
          <cell r="G8126" t="str">
            <v>53.6 ± 7.1</v>
          </cell>
          <cell r="H8126">
            <v>4.8858499E-2</v>
          </cell>
        </row>
        <row r="8127">
          <cell r="B8127" t="str">
            <v>Kdm7a</v>
          </cell>
          <cell r="C8127" t="str">
            <v>lysine-specific demethylase 7A</v>
          </cell>
          <cell r="D8127">
            <v>-4.8850207999999999E-2</v>
          </cell>
          <cell r="E8127">
            <v>0.96930493299999998</v>
          </cell>
          <cell r="F8127" t="str">
            <v>13.4 ± 3.0</v>
          </cell>
          <cell r="G8127" t="str">
            <v>14.0 ± 2.2</v>
          </cell>
          <cell r="H8127">
            <v>4.8850207999999999E-2</v>
          </cell>
        </row>
        <row r="8128">
          <cell r="B8128" t="str">
            <v>Rabgap1l</v>
          </cell>
          <cell r="C8128" t="str">
            <v>rab GTPase-activating protein 1-like isoform a</v>
          </cell>
          <cell r="D8128">
            <v>-4.8823991999999997E-2</v>
          </cell>
          <cell r="E8128">
            <v>0.96803573300000001</v>
          </cell>
          <cell r="F8128" t="str">
            <v>19.5 ± 5.8</v>
          </cell>
          <cell r="G8128" t="str">
            <v>22.3 ± 1.6</v>
          </cell>
          <cell r="H8128">
            <v>4.8823991999999997E-2</v>
          </cell>
        </row>
        <row r="8129">
          <cell r="B8129" t="str">
            <v>Zfhx4</v>
          </cell>
          <cell r="C8129" t="str">
            <v>zinc finger homeobox protein 4 isoform X1</v>
          </cell>
          <cell r="D8129">
            <v>4.8812853000000003E-2</v>
          </cell>
          <cell r="E8129">
            <v>0.98702031400000001</v>
          </cell>
          <cell r="F8129" t="str">
            <v>2.4 ± 0.8</v>
          </cell>
          <cell r="G8129" t="str">
            <v>2.7 ± 1.3</v>
          </cell>
          <cell r="H8129">
            <v>4.8812853000000003E-2</v>
          </cell>
        </row>
        <row r="8130">
          <cell r="B8130" t="str">
            <v>Slc39a1</v>
          </cell>
          <cell r="C8130" t="str">
            <v>zinc transporter ZIP1 isoform X1</v>
          </cell>
          <cell r="D8130">
            <v>-4.8799260999999997E-2</v>
          </cell>
          <cell r="E8130">
            <v>0.95467989399999997</v>
          </cell>
          <cell r="F8130" t="str">
            <v>111.7 ± 21.7</v>
          </cell>
          <cell r="G8130" t="str">
            <v>116.0 ± 7.0</v>
          </cell>
          <cell r="H8130">
            <v>4.8799260999999997E-2</v>
          </cell>
        </row>
        <row r="8131">
          <cell r="B8131" t="str">
            <v>Ccnk</v>
          </cell>
          <cell r="C8131" t="str">
            <v>cyclin-K</v>
          </cell>
          <cell r="D8131">
            <v>4.8788482000000001E-2</v>
          </cell>
          <cell r="E8131">
            <v>0.96733154899999996</v>
          </cell>
          <cell r="F8131" t="str">
            <v>18.5 ± 1.9</v>
          </cell>
          <cell r="G8131" t="str">
            <v>20.6 ± 2.6</v>
          </cell>
          <cell r="H8131">
            <v>4.8788482000000001E-2</v>
          </cell>
        </row>
        <row r="8132">
          <cell r="B8132" t="str">
            <v>Tbpl1</v>
          </cell>
          <cell r="C8132" t="str">
            <v>TATA box-binding protein-like protein 1 isoform X1</v>
          </cell>
          <cell r="D8132">
            <v>-4.8761933E-2</v>
          </cell>
          <cell r="E8132">
            <v>0.97334809300000003</v>
          </cell>
          <cell r="F8132" t="str">
            <v>31.7 ± 7.8</v>
          </cell>
          <cell r="G8132" t="str">
            <v>33.4 ± 2.9</v>
          </cell>
          <cell r="H8132">
            <v>4.8761933E-2</v>
          </cell>
        </row>
        <row r="8133">
          <cell r="B8133" t="str">
            <v>Mrps24</v>
          </cell>
          <cell r="C8133" t="str">
            <v>28S ribosomal protein S24, mitochondrial precursor</v>
          </cell>
          <cell r="D8133">
            <v>4.8742079000000001E-2</v>
          </cell>
          <cell r="E8133">
            <v>0.96930493299999998</v>
          </cell>
          <cell r="F8133" t="str">
            <v>38.1 ± 2.9</v>
          </cell>
          <cell r="G8133" t="str">
            <v>42.7 ± 5.3</v>
          </cell>
          <cell r="H8133">
            <v>4.8742079000000001E-2</v>
          </cell>
        </row>
        <row r="8134">
          <cell r="B8134" t="str">
            <v>Taf8</v>
          </cell>
          <cell r="C8134" t="str">
            <v>transcription initiation factor TFIID subunit 8 isoform X4</v>
          </cell>
          <cell r="D8134">
            <v>-4.8716783E-2</v>
          </cell>
          <cell r="E8134">
            <v>0.958272126</v>
          </cell>
          <cell r="F8134" t="str">
            <v>26.9 ± 1.7</v>
          </cell>
          <cell r="G8134" t="str">
            <v>28.0 ± 0.8</v>
          </cell>
          <cell r="H8134">
            <v>4.8716783E-2</v>
          </cell>
        </row>
        <row r="8135">
          <cell r="B8135" t="str">
            <v>Mysm1</v>
          </cell>
          <cell r="C8135" t="str">
            <v>histone H2A deubiquitinase MYSM1</v>
          </cell>
          <cell r="D8135">
            <v>4.8636876000000002E-2</v>
          </cell>
          <cell r="E8135">
            <v>0.95929354499999997</v>
          </cell>
          <cell r="F8135" t="str">
            <v>11.3 ± 0.8</v>
          </cell>
          <cell r="G8135" t="str">
            <v>12.5 ± 1.2</v>
          </cell>
          <cell r="H8135">
            <v>4.8636876000000002E-2</v>
          </cell>
        </row>
        <row r="8136">
          <cell r="B8136" t="str">
            <v>Smim12</v>
          </cell>
          <cell r="C8136" t="str">
            <v>small integral membrane protein 12</v>
          </cell>
          <cell r="D8136">
            <v>-4.8579258E-2</v>
          </cell>
          <cell r="E8136">
            <v>0.97124250899999998</v>
          </cell>
          <cell r="F8136" t="str">
            <v>30.6 ± 2.6</v>
          </cell>
          <cell r="G8136" t="str">
            <v>32.0 ± 3.8</v>
          </cell>
          <cell r="H8136">
            <v>4.8579258E-2</v>
          </cell>
        </row>
        <row r="8137">
          <cell r="B8137" t="str">
            <v>Bud31</v>
          </cell>
          <cell r="C8137" t="str">
            <v>protein BUD31 homolog isoform 1</v>
          </cell>
          <cell r="D8137">
            <v>-4.8568160999999999E-2</v>
          </cell>
          <cell r="E8137">
            <v>0.95247509600000002</v>
          </cell>
          <cell r="F8137" t="str">
            <v>153.1 ± 19.7</v>
          </cell>
          <cell r="G8137" t="str">
            <v>157.7 ± 6.5</v>
          </cell>
          <cell r="H8137">
            <v>4.8568160999999999E-2</v>
          </cell>
        </row>
        <row r="8138">
          <cell r="B8138" t="str">
            <v>Ankrd24</v>
          </cell>
          <cell r="C8138" t="str">
            <v>ankyrin repeat domain-containing protein 24 isoform X22</v>
          </cell>
          <cell r="D8138">
            <v>-4.8557830000000003E-2</v>
          </cell>
          <cell r="E8138">
            <v>0.98018486599999999</v>
          </cell>
          <cell r="F8138" t="str">
            <v>5.4 ± 1.6</v>
          </cell>
          <cell r="G8138" t="str">
            <v>5.7 ± 0.7</v>
          </cell>
          <cell r="H8138">
            <v>4.8557830000000003E-2</v>
          </cell>
        </row>
        <row r="8139">
          <cell r="B8139" t="str">
            <v>Ythdf2</v>
          </cell>
          <cell r="C8139" t="str">
            <v>YTH domain-containing family protein 2</v>
          </cell>
          <cell r="D8139">
            <v>4.8553301E-2</v>
          </cell>
          <cell r="E8139">
            <v>0.95064156499999997</v>
          </cell>
          <cell r="F8139" t="str">
            <v>33.0 ± 2.7</v>
          </cell>
          <cell r="G8139" t="str">
            <v>36.8 ± 1.5</v>
          </cell>
          <cell r="H8139">
            <v>4.8553301E-2</v>
          </cell>
        </row>
        <row r="8140">
          <cell r="B8140" t="str">
            <v>Trnt1</v>
          </cell>
          <cell r="C8140" t="str">
            <v>CCA tRNA nucleotidyltransferase 1, mitochondrial isoform X2</v>
          </cell>
          <cell r="D8140">
            <v>-4.8518704000000003E-2</v>
          </cell>
          <cell r="E8140">
            <v>0.96854346000000002</v>
          </cell>
          <cell r="F8140" t="str">
            <v>39.1 ± 0.6</v>
          </cell>
          <cell r="G8140" t="str">
            <v>40.9 ± 9.1</v>
          </cell>
          <cell r="H8140">
            <v>4.8518704000000003E-2</v>
          </cell>
        </row>
        <row r="8141">
          <cell r="B8141" t="str">
            <v>Ripk1</v>
          </cell>
          <cell r="C8141" t="str">
            <v>receptor-interacting serine/threonine-protein kinase 1 isoform X2</v>
          </cell>
          <cell r="D8141">
            <v>-4.8498044999999997E-2</v>
          </cell>
          <cell r="E8141">
            <v>0.95247509600000002</v>
          </cell>
          <cell r="F8141" t="str">
            <v>29.3 ± 0.9</v>
          </cell>
          <cell r="G8141" t="str">
            <v>30.6 ± 1.6</v>
          </cell>
          <cell r="H8141">
            <v>4.8498044999999997E-2</v>
          </cell>
        </row>
        <row r="8142">
          <cell r="B8142" t="str">
            <v>Ppcs</v>
          </cell>
          <cell r="C8142" t="str">
            <v>phosphopantothenate--cysteine ligase isoform X1</v>
          </cell>
          <cell r="D8142">
            <v>4.8470770000000003E-2</v>
          </cell>
          <cell r="E8142">
            <v>0.97808808300000005</v>
          </cell>
          <cell r="F8142" t="str">
            <v>9.3 ± 0.2</v>
          </cell>
          <cell r="G8142" t="str">
            <v>9.8 ± 3.0</v>
          </cell>
          <cell r="H8142">
            <v>4.8470770000000003E-2</v>
          </cell>
        </row>
        <row r="8143">
          <cell r="B8143" t="str">
            <v>Lctl</v>
          </cell>
          <cell r="C8143" t="str">
            <v>lactase-like protein isoform X2</v>
          </cell>
          <cell r="D8143">
            <v>4.8438920000000003E-2</v>
          </cell>
          <cell r="E8143">
            <v>0.98270669200000005</v>
          </cell>
          <cell r="F8143" t="str">
            <v>3.3 ± 0.3</v>
          </cell>
          <cell r="G8143" t="str">
            <v>3.7 ± 0.3</v>
          </cell>
          <cell r="H8143">
            <v>4.8438920000000003E-2</v>
          </cell>
        </row>
        <row r="8144">
          <cell r="B8144" t="str">
            <v>Pold1</v>
          </cell>
          <cell r="C8144" t="str">
            <v>DNA polymerase delta catalytic subunit</v>
          </cell>
          <cell r="D8144">
            <v>4.8429207000000002E-2</v>
          </cell>
          <cell r="E8144">
            <v>0.95247509600000002</v>
          </cell>
          <cell r="F8144" t="str">
            <v>52.6 ± 1.0</v>
          </cell>
          <cell r="G8144" t="str">
            <v>58.9 ± 5.3</v>
          </cell>
          <cell r="H8144">
            <v>4.8429207000000002E-2</v>
          </cell>
        </row>
        <row r="8145">
          <cell r="B8145" t="str">
            <v>Nmnat1</v>
          </cell>
          <cell r="C8145" t="str">
            <v>nicotinamide/nicotinic acid mononucleotide adenylyltransferase 1 isoform X1</v>
          </cell>
          <cell r="D8145">
            <v>4.8379423999999997E-2</v>
          </cell>
          <cell r="E8145">
            <v>0.97662026800000001</v>
          </cell>
          <cell r="F8145" t="str">
            <v>8.9 ± 0.5</v>
          </cell>
          <cell r="G8145" t="str">
            <v>9.9 ± 0.9</v>
          </cell>
          <cell r="H8145">
            <v>4.8379423999999997E-2</v>
          </cell>
        </row>
        <row r="8146">
          <cell r="B8146" t="str">
            <v>Ubxn11</v>
          </cell>
          <cell r="C8146" t="str">
            <v>UBX domain-containing protein 11 isoform X7</v>
          </cell>
          <cell r="D8146">
            <v>-4.8378864000000001E-2</v>
          </cell>
          <cell r="E8146">
            <v>0.97561383999999995</v>
          </cell>
          <cell r="F8146" t="str">
            <v>9.6 ± 0.5</v>
          </cell>
          <cell r="G8146" t="str">
            <v>10.1 ± 1.8</v>
          </cell>
          <cell r="H8146">
            <v>4.8378864000000001E-2</v>
          </cell>
        </row>
        <row r="8147">
          <cell r="B8147" t="str">
            <v>Plekha5</v>
          </cell>
          <cell r="C8147" t="str">
            <v>pleckstrin homology domain-containing family A member 5 isoform X21</v>
          </cell>
          <cell r="D8147">
            <v>4.8349380999999997E-2</v>
          </cell>
          <cell r="E8147">
            <v>0.96930493299999998</v>
          </cell>
          <cell r="F8147" t="str">
            <v>8.8 ± 0.4</v>
          </cell>
          <cell r="G8147" t="str">
            <v>9.8 ± 2.2</v>
          </cell>
          <cell r="H8147">
            <v>4.8349380999999997E-2</v>
          </cell>
        </row>
        <row r="8148">
          <cell r="B8148" t="str">
            <v>Rbm10</v>
          </cell>
          <cell r="C8148" t="str">
            <v>RNA-binding protein 10 isoform 3</v>
          </cell>
          <cell r="D8148">
            <v>4.8326610999999998E-2</v>
          </cell>
          <cell r="E8148">
            <v>0.95301787199999999</v>
          </cell>
          <cell r="F8148" t="str">
            <v>39.8 ± 4.3</v>
          </cell>
          <cell r="G8148" t="str">
            <v>44.6 ± 2.4</v>
          </cell>
          <cell r="H8148">
            <v>4.8326610999999998E-2</v>
          </cell>
        </row>
        <row r="8149">
          <cell r="B8149" t="str">
            <v>Ybey</v>
          </cell>
          <cell r="C8149" t="str">
            <v>putative ribonuclease</v>
          </cell>
          <cell r="D8149">
            <v>4.8296681000000001E-2</v>
          </cell>
          <cell r="E8149">
            <v>0.97624380700000002</v>
          </cell>
          <cell r="F8149" t="str">
            <v>6.2 ± 1.4</v>
          </cell>
          <cell r="G8149" t="str">
            <v>7.0 ± 0.5</v>
          </cell>
          <cell r="H8149">
            <v>4.8296681000000001E-2</v>
          </cell>
        </row>
        <row r="8150">
          <cell r="B8150" t="str">
            <v>Uqcc3</v>
          </cell>
          <cell r="C8150" t="str">
            <v>ubiquinol-cytochrome-c reductase complex assembly factor 3</v>
          </cell>
          <cell r="D8150">
            <v>-4.8273912000000002E-2</v>
          </cell>
          <cell r="E8150">
            <v>0.96854346000000002</v>
          </cell>
          <cell r="F8150" t="str">
            <v>49.5 ± 2.3</v>
          </cell>
          <cell r="G8150" t="str">
            <v>51.8 ± 6.0</v>
          </cell>
          <cell r="H8150">
            <v>4.8273912000000002E-2</v>
          </cell>
        </row>
        <row r="8151">
          <cell r="B8151" t="str">
            <v>Six4</v>
          </cell>
          <cell r="C8151" t="str">
            <v>homeobox protein SIX4 isoform X1</v>
          </cell>
          <cell r="D8151">
            <v>-4.8237496999999997E-2</v>
          </cell>
          <cell r="E8151">
            <v>0.958272126</v>
          </cell>
          <cell r="F8151" t="str">
            <v>25.6 ± 2.4</v>
          </cell>
          <cell r="G8151" t="str">
            <v>26.8 ± 1.5</v>
          </cell>
          <cell r="H8151">
            <v>4.8237496999999997E-2</v>
          </cell>
        </row>
        <row r="8152">
          <cell r="B8152" t="str">
            <v>Ptrh1</v>
          </cell>
          <cell r="C8152" t="str">
            <v>probable peptidyl-tRNA hydrolase</v>
          </cell>
          <cell r="D8152">
            <v>-4.8234921E-2</v>
          </cell>
          <cell r="E8152">
            <v>0.97624380700000002</v>
          </cell>
          <cell r="F8152" t="str">
            <v>20.7 ± 2.3</v>
          </cell>
          <cell r="G8152" t="str">
            <v>21.6 ± 4.4</v>
          </cell>
          <cell r="H8152">
            <v>4.8234921E-2</v>
          </cell>
        </row>
        <row r="8153">
          <cell r="B8153" t="str">
            <v>Mypop</v>
          </cell>
          <cell r="C8153" t="str">
            <v>myb-related transcription factor, partner of profilin isoform X1</v>
          </cell>
          <cell r="D8153">
            <v>-4.8197716000000002E-2</v>
          </cell>
          <cell r="E8153">
            <v>0.97624380700000002</v>
          </cell>
          <cell r="F8153" t="str">
            <v>9.8 ± 2.2</v>
          </cell>
          <cell r="G8153" t="str">
            <v>10.2 ± 1.7</v>
          </cell>
          <cell r="H8153">
            <v>4.8197716000000002E-2</v>
          </cell>
        </row>
        <row r="8154">
          <cell r="B8154" t="str">
            <v>Fam175b</v>
          </cell>
          <cell r="C8154" t="str">
            <v>BRISC complex subunit Abro1</v>
          </cell>
          <cell r="D8154">
            <v>-4.8188588999999997E-2</v>
          </cell>
          <cell r="E8154">
            <v>0.96118602099999995</v>
          </cell>
          <cell r="F8154" t="str">
            <v>25.8 ± 0.4</v>
          </cell>
          <cell r="G8154" t="str">
            <v>26.9 ± 2.3</v>
          </cell>
          <cell r="H8154">
            <v>4.8188588999999997E-2</v>
          </cell>
        </row>
        <row r="8155">
          <cell r="B8155" t="str">
            <v>B4galt2</v>
          </cell>
          <cell r="C8155" t="str">
            <v>beta-1,4-galactosyltransferase 2</v>
          </cell>
          <cell r="D8155">
            <v>4.8152449E-2</v>
          </cell>
          <cell r="E8155">
            <v>0.97624380700000002</v>
          </cell>
          <cell r="F8155" t="str">
            <v>8.0 ± 1.3</v>
          </cell>
          <cell r="G8155" t="str">
            <v>9.0 ± 1.4</v>
          </cell>
          <cell r="H8155">
            <v>4.8152449E-2</v>
          </cell>
        </row>
        <row r="8156">
          <cell r="B8156" t="str">
            <v>Nup160</v>
          </cell>
          <cell r="C8156" t="str">
            <v>nuclear pore complex protein Nup160 isoform X2</v>
          </cell>
          <cell r="D8156">
            <v>4.811696E-2</v>
          </cell>
          <cell r="E8156">
            <v>0.958272126</v>
          </cell>
          <cell r="F8156" t="str">
            <v>22.1 ± 4.3</v>
          </cell>
          <cell r="G8156" t="str">
            <v>24.5 ± 1.0</v>
          </cell>
          <cell r="H8156">
            <v>4.811696E-2</v>
          </cell>
        </row>
        <row r="8157">
          <cell r="B8157" t="str">
            <v>Zfp628</v>
          </cell>
          <cell r="C8157" t="str">
            <v>zinc finger protein 628</v>
          </cell>
          <cell r="D8157">
            <v>-4.8115621999999997E-2</v>
          </cell>
          <cell r="E8157">
            <v>0.97561383999999995</v>
          </cell>
          <cell r="F8157" t="str">
            <v>4.9 ± 0.1</v>
          </cell>
          <cell r="G8157" t="str">
            <v>5.1 ± 0.5</v>
          </cell>
          <cell r="H8157">
            <v>4.8115621999999997E-2</v>
          </cell>
        </row>
        <row r="8158">
          <cell r="B8158" t="str">
            <v>Ccdc117</v>
          </cell>
          <cell r="C8158" t="str">
            <v>coiled-coil domain-containing protein 117</v>
          </cell>
          <cell r="D8158">
            <v>4.8110512000000001E-2</v>
          </cell>
          <cell r="E8158">
            <v>0.961875433</v>
          </cell>
          <cell r="F8158" t="str">
            <v>28.7 ± 1.7</v>
          </cell>
          <cell r="G8158" t="str">
            <v>32.1 ± 3.0</v>
          </cell>
          <cell r="H8158">
            <v>4.8110512000000001E-2</v>
          </cell>
        </row>
        <row r="8159">
          <cell r="B8159" t="str">
            <v>Tex30</v>
          </cell>
          <cell r="C8159" t="str">
            <v>testis-expressed sequence 30 protein</v>
          </cell>
          <cell r="D8159">
            <v>4.8097510000000003E-2</v>
          </cell>
          <cell r="E8159">
            <v>0.967190251</v>
          </cell>
          <cell r="F8159" t="str">
            <v>31.2 ± 3.0</v>
          </cell>
          <cell r="G8159" t="str">
            <v>34.4 ± 1.6</v>
          </cell>
          <cell r="H8159">
            <v>4.8097510000000003E-2</v>
          </cell>
        </row>
        <row r="8160">
          <cell r="B8160" t="str">
            <v>Gpr19</v>
          </cell>
          <cell r="C8160" t="str">
            <v>probable G-protein coupled receptor 19 isoform X3</v>
          </cell>
          <cell r="D8160">
            <v>-4.8063645000000002E-2</v>
          </cell>
          <cell r="E8160">
            <v>0.97624380700000002</v>
          </cell>
          <cell r="F8160" t="str">
            <v>15.8 ± 2.0</v>
          </cell>
          <cell r="G8160" t="str">
            <v>16.5 ± 4.0</v>
          </cell>
          <cell r="H8160">
            <v>4.8063645000000002E-2</v>
          </cell>
        </row>
        <row r="8161">
          <cell r="B8161" t="str">
            <v>Mat2b</v>
          </cell>
          <cell r="C8161" t="str">
            <v>methionine adenosyltransferase 2 subunit beta isoform 2</v>
          </cell>
          <cell r="D8161">
            <v>4.8041435E-2</v>
          </cell>
          <cell r="E8161">
            <v>0.95467989399999997</v>
          </cell>
          <cell r="F8161" t="str">
            <v>71.6 ± 3.9</v>
          </cell>
          <cell r="G8161" t="str">
            <v>80.2 ± 4.3</v>
          </cell>
          <cell r="H8161">
            <v>4.8041435E-2</v>
          </cell>
        </row>
        <row r="8162">
          <cell r="B8162" t="str">
            <v>Tnfaip8</v>
          </cell>
          <cell r="C8162" t="str">
            <v>tumor necrosis factor alpha-induced protein 8 isoform 3</v>
          </cell>
          <cell r="D8162">
            <v>4.8027266999999998E-2</v>
          </cell>
          <cell r="E8162">
            <v>0.95247509600000002</v>
          </cell>
          <cell r="F8162" t="str">
            <v>2.3 ± 0.2</v>
          </cell>
          <cell r="G8162" t="str">
            <v>2.5 ± 0.1</v>
          </cell>
          <cell r="H8162">
            <v>4.8027266999999998E-2</v>
          </cell>
        </row>
        <row r="8163">
          <cell r="B8163" t="str">
            <v>Ube2a</v>
          </cell>
          <cell r="C8163" t="str">
            <v>ubiquitin-conjugating enzyme E2 A isoform 2</v>
          </cell>
          <cell r="D8163">
            <v>-4.7980778000000002E-2</v>
          </cell>
          <cell r="E8163">
            <v>0.97561383999999995</v>
          </cell>
          <cell r="F8163" t="str">
            <v>16.0 ± 1.3</v>
          </cell>
          <cell r="G8163" t="str">
            <v>16.7 ± 3.1</v>
          </cell>
          <cell r="H8163">
            <v>4.7980778000000002E-2</v>
          </cell>
        </row>
        <row r="8164">
          <cell r="B8164" t="str">
            <v>Cpsf4</v>
          </cell>
          <cell r="C8164" t="str">
            <v>cleavage and polyadenylation specificity factor subunit 4 isoform X1</v>
          </cell>
          <cell r="D8164">
            <v>4.7948178000000001E-2</v>
          </cell>
          <cell r="E8164">
            <v>0.96118602099999995</v>
          </cell>
          <cell r="F8164" t="str">
            <v>59.4 ± 6.1</v>
          </cell>
          <cell r="G8164" t="str">
            <v>66.4 ± 9.4</v>
          </cell>
          <cell r="H8164">
            <v>4.7948178000000001E-2</v>
          </cell>
        </row>
        <row r="8165">
          <cell r="B8165" t="str">
            <v>Ykt6</v>
          </cell>
          <cell r="C8165" t="str">
            <v>synaptobrevin homolog YKT6</v>
          </cell>
          <cell r="D8165">
            <v>4.7909041999999999E-2</v>
          </cell>
          <cell r="E8165">
            <v>0.953318569</v>
          </cell>
          <cell r="F8165" t="str">
            <v>62.1 ± 3.3</v>
          </cell>
          <cell r="G8165" t="str">
            <v>69.3 ± 7.8</v>
          </cell>
          <cell r="H8165">
            <v>4.7909041999999999E-2</v>
          </cell>
        </row>
        <row r="8166">
          <cell r="B8166" t="str">
            <v>Gapvd1</v>
          </cell>
          <cell r="C8166" t="str">
            <v>GTPase-activating protein and VPS9 domain-containing protein 1 isoform X8</v>
          </cell>
          <cell r="D8166">
            <v>-4.7902618000000001E-2</v>
          </cell>
          <cell r="E8166">
            <v>0.95009380799999998</v>
          </cell>
          <cell r="F8166" t="str">
            <v>33.8 ± 3.2</v>
          </cell>
          <cell r="G8166" t="str">
            <v>35.2 ± 1.2</v>
          </cell>
          <cell r="H8166">
            <v>4.7902618000000001E-2</v>
          </cell>
        </row>
        <row r="8167">
          <cell r="B8167" t="str">
            <v>Tnrc6c</v>
          </cell>
          <cell r="C8167" t="str">
            <v>trinucleotide repeat-containing gene 6C protein isoform X2</v>
          </cell>
          <cell r="D8167">
            <v>4.7882603000000003E-2</v>
          </cell>
          <cell r="E8167">
            <v>0.95986959000000005</v>
          </cell>
          <cell r="F8167" t="str">
            <v>14.0 ± 2.6</v>
          </cell>
          <cell r="G8167" t="str">
            <v>15.6 ± 0.5</v>
          </cell>
          <cell r="H8167">
            <v>4.7882603000000003E-2</v>
          </cell>
        </row>
        <row r="8168">
          <cell r="B8168" t="str">
            <v>Mroh1</v>
          </cell>
          <cell r="C8168" t="str">
            <v>maestro heat-like repeat-containing protein family member 1 isoform X10</v>
          </cell>
          <cell r="D8168">
            <v>-4.7837075999999999E-2</v>
          </cell>
          <cell r="E8168">
            <v>0.95986959000000005</v>
          </cell>
          <cell r="F8168" t="str">
            <v>50.8 ± 7.3</v>
          </cell>
          <cell r="G8168" t="str">
            <v>53.0 ± 7.2</v>
          </cell>
          <cell r="H8168">
            <v>4.7837075999999999E-2</v>
          </cell>
        </row>
        <row r="8169">
          <cell r="B8169" t="str">
            <v>Nudt8</v>
          </cell>
          <cell r="C8169" t="str">
            <v>nucleoside diphosphate-linked moiety X motif 8</v>
          </cell>
          <cell r="D8169">
            <v>-4.7826825000000003E-2</v>
          </cell>
          <cell r="E8169">
            <v>0.97241860400000002</v>
          </cell>
          <cell r="F8169" t="str">
            <v>35.0 ± 2.7</v>
          </cell>
          <cell r="G8169" t="str">
            <v>36.6 ± 2.9</v>
          </cell>
          <cell r="H8169">
            <v>4.7826825000000003E-2</v>
          </cell>
        </row>
        <row r="8170">
          <cell r="B8170" t="str">
            <v>Csgalnact2</v>
          </cell>
          <cell r="C8170" t="str">
            <v>chondroitin sulfate N-acetylgalactosaminyltransferase 2 isoform X1</v>
          </cell>
          <cell r="D8170">
            <v>-4.7821844000000002E-2</v>
          </cell>
          <cell r="E8170">
            <v>0.96638814299999998</v>
          </cell>
          <cell r="F8170" t="str">
            <v>15.7 ± 0.8</v>
          </cell>
          <cell r="G8170" t="str">
            <v>16.4 ± 1.9</v>
          </cell>
          <cell r="H8170">
            <v>4.7821844000000002E-2</v>
          </cell>
        </row>
        <row r="8171">
          <cell r="B8171" t="str">
            <v>Pdia3</v>
          </cell>
          <cell r="C8171" t="str">
            <v>protein disulfide-isomerase A3 precursor</v>
          </cell>
          <cell r="D8171">
            <v>4.7784207000000002E-2</v>
          </cell>
          <cell r="E8171">
            <v>0.958272126</v>
          </cell>
          <cell r="F8171" t="str">
            <v>158.7 ± 35.8</v>
          </cell>
          <cell r="G8171" t="str">
            <v>175.9 ± 4.4</v>
          </cell>
          <cell r="H8171">
            <v>4.7784207000000002E-2</v>
          </cell>
        </row>
        <row r="8172">
          <cell r="B8172" t="str">
            <v>Zzz3</v>
          </cell>
          <cell r="C8172" t="str">
            <v>ZZ-type zinc finger-containing protein 3 isoform X1</v>
          </cell>
          <cell r="D8172">
            <v>-4.7771610999999999E-2</v>
          </cell>
          <cell r="E8172">
            <v>0.94907666000000002</v>
          </cell>
          <cell r="F8172" t="str">
            <v>98.6 ± 6.4</v>
          </cell>
          <cell r="G8172" t="str">
            <v>103.8 ± 5.1</v>
          </cell>
          <cell r="H8172">
            <v>4.7771610999999999E-2</v>
          </cell>
        </row>
        <row r="8173">
          <cell r="B8173" t="str">
            <v>Clock</v>
          </cell>
          <cell r="C8173" t="str">
            <v>circadian locomoter output cycles protein kaput isoform 1</v>
          </cell>
          <cell r="D8173">
            <v>4.7726332000000003E-2</v>
          </cell>
          <cell r="E8173">
            <v>0.95009380799999998</v>
          </cell>
          <cell r="F8173" t="str">
            <v>23.5 ± 1.6</v>
          </cell>
          <cell r="G8173" t="str">
            <v>26.2 ± 1.3</v>
          </cell>
          <cell r="H8173">
            <v>4.7726332000000003E-2</v>
          </cell>
        </row>
        <row r="8174">
          <cell r="B8174" t="str">
            <v>Tmem183a</v>
          </cell>
          <cell r="C8174" t="str">
            <v>transmembrane protein 183 isoform b</v>
          </cell>
          <cell r="D8174">
            <v>4.7718511999999998E-2</v>
          </cell>
          <cell r="E8174">
            <v>0.95064156499999997</v>
          </cell>
          <cell r="F8174" t="str">
            <v>56.0 ± 2.5</v>
          </cell>
          <cell r="G8174" t="str">
            <v>62.5 ± 3.5</v>
          </cell>
          <cell r="H8174">
            <v>4.7718511999999998E-2</v>
          </cell>
        </row>
        <row r="8175">
          <cell r="B8175" t="str">
            <v>Mcur1</v>
          </cell>
          <cell r="C8175" t="str">
            <v>mitochondrial calcium uniporter regulator 1</v>
          </cell>
          <cell r="D8175">
            <v>4.7701357999999999E-2</v>
          </cell>
          <cell r="E8175">
            <v>0.96733154899999996</v>
          </cell>
          <cell r="F8175" t="str">
            <v>10.2 ± 0.2</v>
          </cell>
          <cell r="G8175" t="str">
            <v>11.4 ± 0.9</v>
          </cell>
          <cell r="H8175">
            <v>4.7701357999999999E-2</v>
          </cell>
        </row>
        <row r="8176">
          <cell r="B8176" t="str">
            <v>Zbtb49</v>
          </cell>
          <cell r="C8176" t="str">
            <v>zinc finger and BTB domain-containing protein 49</v>
          </cell>
          <cell r="D8176">
            <v>4.7650339E-2</v>
          </cell>
          <cell r="E8176">
            <v>0.97561383999999995</v>
          </cell>
          <cell r="F8176" t="str">
            <v>7.6 ± 1.4</v>
          </cell>
          <cell r="G8176" t="str">
            <v>8.4 ± 1.2</v>
          </cell>
          <cell r="H8176">
            <v>4.7650339E-2</v>
          </cell>
        </row>
        <row r="8177">
          <cell r="B8177" t="str">
            <v>Slc10a7</v>
          </cell>
          <cell r="C8177" t="str">
            <v>sodium/bile acid cotransporter 7 isoform X6</v>
          </cell>
          <cell r="D8177">
            <v>4.7584596999999999E-2</v>
          </cell>
          <cell r="E8177">
            <v>0.96930493299999998</v>
          </cell>
          <cell r="F8177" t="str">
            <v>20.7 ± 4.1</v>
          </cell>
          <cell r="G8177" t="str">
            <v>23.0 ± 4.5</v>
          </cell>
          <cell r="H8177">
            <v>4.7584596999999999E-2</v>
          </cell>
        </row>
        <row r="8178">
          <cell r="B8178" t="str">
            <v>Dynlrb1</v>
          </cell>
          <cell r="C8178" t="str">
            <v>dynein light chain roadblock-type 1 isoform a</v>
          </cell>
          <cell r="D8178">
            <v>4.7577708000000003E-2</v>
          </cell>
          <cell r="E8178">
            <v>0.958272126</v>
          </cell>
          <cell r="F8178" t="str">
            <v>198.5 ± 10.5</v>
          </cell>
          <cell r="G8178" t="str">
            <v>221.9 ± 34.0</v>
          </cell>
          <cell r="H8178">
            <v>4.7577708000000003E-2</v>
          </cell>
        </row>
        <row r="8179">
          <cell r="B8179" t="str">
            <v>Fbxo28</v>
          </cell>
          <cell r="C8179" t="str">
            <v>F-box only protein 28</v>
          </cell>
          <cell r="D8179">
            <v>-4.7525383999999997E-2</v>
          </cell>
          <cell r="E8179">
            <v>0.95696709000000002</v>
          </cell>
          <cell r="F8179" t="str">
            <v>21.7 ± 0.6</v>
          </cell>
          <cell r="G8179" t="str">
            <v>22.7 ± 0.7</v>
          </cell>
          <cell r="H8179">
            <v>4.7525383999999997E-2</v>
          </cell>
        </row>
        <row r="8180">
          <cell r="B8180" t="str">
            <v>Foxp3</v>
          </cell>
          <cell r="C8180" t="str">
            <v>forkhead box protein P3</v>
          </cell>
          <cell r="D8180">
            <v>4.751437E-2</v>
          </cell>
          <cell r="E8180">
            <v>0.97646290499999999</v>
          </cell>
          <cell r="F8180" t="str">
            <v>4.3 ± 0.1</v>
          </cell>
          <cell r="G8180" t="str">
            <v>4.8 ± 0.8</v>
          </cell>
          <cell r="H8180">
            <v>4.751437E-2</v>
          </cell>
        </row>
        <row r="8181">
          <cell r="B8181" t="str">
            <v>Zkscan3</v>
          </cell>
          <cell r="C8181" t="str">
            <v>zinc finger protein with KRAB and SCAN domains 3 isoform X3</v>
          </cell>
          <cell r="D8181">
            <v>4.7482023999999998E-2</v>
          </cell>
          <cell r="E8181">
            <v>0.958272126</v>
          </cell>
          <cell r="F8181" t="str">
            <v>38.0 ± 2.0</v>
          </cell>
          <cell r="G8181" t="str">
            <v>42.5 ± 2.0</v>
          </cell>
          <cell r="H8181">
            <v>4.7482023999999998E-2</v>
          </cell>
        </row>
        <row r="8182">
          <cell r="B8182" t="str">
            <v>Cyb5rl</v>
          </cell>
          <cell r="C8182" t="str">
            <v>NADH-cytochrome b5 reductase-like isoform 1</v>
          </cell>
          <cell r="D8182">
            <v>4.7452375999999998E-2</v>
          </cell>
          <cell r="E8182">
            <v>0.97807080599999996</v>
          </cell>
          <cell r="F8182" t="str">
            <v>5.0 ± 0.2</v>
          </cell>
          <cell r="G8182" t="str">
            <v>5.9 ± 0.2</v>
          </cell>
          <cell r="H8182">
            <v>4.7452375999999998E-2</v>
          </cell>
        </row>
        <row r="8183">
          <cell r="B8183" t="str">
            <v>Mrs2</v>
          </cell>
          <cell r="C8183" t="str">
            <v>magnesium transporter MRS2 homolog, mitochondrial isoform X1</v>
          </cell>
          <cell r="D8183">
            <v>4.7446718999999998E-2</v>
          </cell>
          <cell r="E8183">
            <v>0.966248196</v>
          </cell>
          <cell r="F8183" t="str">
            <v>22.8 ± 1.6</v>
          </cell>
          <cell r="G8183" t="str">
            <v>25.4 ± 1.0</v>
          </cell>
          <cell r="H8183">
            <v>4.7446718999999998E-2</v>
          </cell>
        </row>
        <row r="8184">
          <cell r="B8184" t="str">
            <v>Ppp1r8</v>
          </cell>
          <cell r="C8184" t="str">
            <v>nuclear inhibitor of protein phosphatase 1 isoform 2</v>
          </cell>
          <cell r="D8184">
            <v>4.7401839000000001E-2</v>
          </cell>
          <cell r="E8184">
            <v>0.958272126</v>
          </cell>
          <cell r="F8184" t="str">
            <v>45.7 ± 4.3</v>
          </cell>
          <cell r="G8184" t="str">
            <v>51.0 ± 1.9</v>
          </cell>
          <cell r="H8184">
            <v>4.7401839000000001E-2</v>
          </cell>
        </row>
        <row r="8185">
          <cell r="B8185" t="str">
            <v>Traf2</v>
          </cell>
          <cell r="C8185" t="str">
            <v>TNF receptor-associated factor 2 isoform X2</v>
          </cell>
          <cell r="D8185">
            <v>4.7395521000000003E-2</v>
          </cell>
          <cell r="E8185">
            <v>0.958272126</v>
          </cell>
          <cell r="F8185" t="str">
            <v>35.3 ± 3.7</v>
          </cell>
          <cell r="G8185" t="str">
            <v>39.7 ± 3.7</v>
          </cell>
          <cell r="H8185">
            <v>4.7395521000000003E-2</v>
          </cell>
        </row>
        <row r="8186">
          <cell r="B8186" t="str">
            <v>Prdm4</v>
          </cell>
          <cell r="C8186" t="str">
            <v>PR domain zinc finger protein 4 isoform X3</v>
          </cell>
          <cell r="D8186">
            <v>-4.7378155999999998E-2</v>
          </cell>
          <cell r="E8186">
            <v>0.95311577300000005</v>
          </cell>
          <cell r="F8186" t="str">
            <v>38.7 ± 0.8</v>
          </cell>
          <cell r="G8186" t="str">
            <v>40.6 ± 2.1</v>
          </cell>
          <cell r="H8186">
            <v>4.7378155999999998E-2</v>
          </cell>
        </row>
        <row r="8187">
          <cell r="B8187" t="str">
            <v>Zfp236</v>
          </cell>
          <cell r="C8187" t="str">
            <v>zinc finger protein 236 isoform X8</v>
          </cell>
          <cell r="D8187">
            <v>4.7313489E-2</v>
          </cell>
          <cell r="E8187">
            <v>0.95446376899999996</v>
          </cell>
          <cell r="F8187" t="str">
            <v>13.9 ± 1.4</v>
          </cell>
          <cell r="G8187" t="str">
            <v>15.4 ± 1.3</v>
          </cell>
          <cell r="H8187">
            <v>4.7313489E-2</v>
          </cell>
        </row>
        <row r="8188">
          <cell r="B8188" t="str">
            <v>Alpk1</v>
          </cell>
          <cell r="C8188" t="str">
            <v>alpha-protein kinase 1 isoform X6</v>
          </cell>
          <cell r="D8188">
            <v>-4.7256276999999999E-2</v>
          </cell>
          <cell r="E8188">
            <v>0.96291406499999999</v>
          </cell>
          <cell r="F8188" t="str">
            <v>11.6 ± 0.3</v>
          </cell>
          <cell r="G8188" t="str">
            <v>12.2 ± 0.6</v>
          </cell>
          <cell r="H8188">
            <v>4.7256276999999999E-2</v>
          </cell>
        </row>
        <row r="8189">
          <cell r="B8189" t="str">
            <v>Lnpep</v>
          </cell>
          <cell r="C8189" t="str">
            <v>leucyl-cystinyl aminopeptidase</v>
          </cell>
          <cell r="D8189">
            <v>-4.7250871999999999E-2</v>
          </cell>
          <cell r="E8189">
            <v>0.958272126</v>
          </cell>
          <cell r="F8189" t="str">
            <v>45.3 ± 8.1</v>
          </cell>
          <cell r="G8189" t="str">
            <v>47.0 ± 2.5</v>
          </cell>
          <cell r="H8189">
            <v>4.7250871999999999E-2</v>
          </cell>
        </row>
        <row r="8190">
          <cell r="B8190" t="str">
            <v>Hap1</v>
          </cell>
          <cell r="C8190" t="str">
            <v>huntingtin-associated protein 1 isoform A</v>
          </cell>
          <cell r="D8190">
            <v>-4.7233101999999999E-2</v>
          </cell>
          <cell r="E8190">
            <v>0.96118602099999995</v>
          </cell>
          <cell r="F8190" t="str">
            <v>30.6 ± 2.5</v>
          </cell>
          <cell r="G8190" t="str">
            <v>32.0 ± 2.3</v>
          </cell>
          <cell r="H8190">
            <v>4.7233101999999999E-2</v>
          </cell>
        </row>
        <row r="8191">
          <cell r="B8191" t="str">
            <v>Ttll1</v>
          </cell>
          <cell r="C8191" t="str">
            <v>probable tubulin polyglutamylase TTLL1</v>
          </cell>
          <cell r="D8191">
            <v>4.7186586000000003E-2</v>
          </cell>
          <cell r="E8191">
            <v>0.96956499200000001</v>
          </cell>
          <cell r="F8191" t="str">
            <v>17.8 ± 3.3</v>
          </cell>
          <cell r="G8191" t="str">
            <v>19.8 ± 1.1</v>
          </cell>
          <cell r="H8191">
            <v>4.7186586000000003E-2</v>
          </cell>
        </row>
        <row r="8192">
          <cell r="B8192" t="str">
            <v>Puf60</v>
          </cell>
          <cell r="C8192" t="str">
            <v>poly(U)-binding-splicing factor PUF60 isoform X2</v>
          </cell>
          <cell r="D8192">
            <v>-4.7166330999999999E-2</v>
          </cell>
          <cell r="E8192">
            <v>0.94939723499999995</v>
          </cell>
          <cell r="F8192" t="str">
            <v>271.3 ± 13.5</v>
          </cell>
          <cell r="G8192" t="str">
            <v>283.6 ± 10.1</v>
          </cell>
          <cell r="H8192">
            <v>4.7166330999999999E-2</v>
          </cell>
        </row>
        <row r="8193">
          <cell r="B8193" t="str">
            <v>Taz</v>
          </cell>
          <cell r="C8193" t="str">
            <v>tafazzin isoform 5</v>
          </cell>
          <cell r="D8193">
            <v>4.7162470999999997E-2</v>
          </cell>
          <cell r="E8193">
            <v>0.96653118500000001</v>
          </cell>
          <cell r="F8193" t="str">
            <v>31.6 ± 2.0</v>
          </cell>
          <cell r="G8193" t="str">
            <v>35.6 ± 3.6</v>
          </cell>
          <cell r="H8193">
            <v>4.7162470999999997E-2</v>
          </cell>
        </row>
        <row r="8194">
          <cell r="B8194" t="str">
            <v>Wdr75</v>
          </cell>
          <cell r="C8194" t="str">
            <v>WD repeat-containing protein 75 isoform X1</v>
          </cell>
          <cell r="D8194">
            <v>4.7145049000000001E-2</v>
          </cell>
          <cell r="E8194">
            <v>0.958272126</v>
          </cell>
          <cell r="F8194" t="str">
            <v>37.2 ± 0.5</v>
          </cell>
          <cell r="G8194" t="str">
            <v>41.6 ± 0.6</v>
          </cell>
          <cell r="H8194">
            <v>4.7145049000000001E-2</v>
          </cell>
        </row>
        <row r="8195">
          <cell r="B8195" t="str">
            <v>Manbal</v>
          </cell>
          <cell r="C8195" t="str">
            <v>protein MANBAL isoform X1</v>
          </cell>
          <cell r="D8195">
            <v>-4.7144321000000003E-2</v>
          </cell>
          <cell r="E8195">
            <v>0.96942135799999996</v>
          </cell>
          <cell r="F8195" t="str">
            <v>32.8 ± 1.8</v>
          </cell>
          <cell r="G8195" t="str">
            <v>34.3 ± 4.1</v>
          </cell>
          <cell r="H8195">
            <v>4.7144321000000003E-2</v>
          </cell>
        </row>
        <row r="8196">
          <cell r="B8196" t="str">
            <v>Psma2</v>
          </cell>
          <cell r="C8196" t="str">
            <v>proteasome subunit alpha type-2</v>
          </cell>
          <cell r="D8196">
            <v>-4.7106109E-2</v>
          </cell>
          <cell r="E8196">
            <v>0.95158149800000003</v>
          </cell>
          <cell r="F8196" t="str">
            <v>232.0 ± 12.6</v>
          </cell>
          <cell r="G8196" t="str">
            <v>242.8 ± 12.2</v>
          </cell>
          <cell r="H8196">
            <v>4.7106109E-2</v>
          </cell>
        </row>
        <row r="8197">
          <cell r="B8197" t="str">
            <v>Zfp618</v>
          </cell>
          <cell r="C8197" t="str">
            <v>zinc finger protein 618 isoform X9</v>
          </cell>
          <cell r="D8197">
            <v>4.7104986000000001E-2</v>
          </cell>
          <cell r="E8197">
            <v>0.958272126</v>
          </cell>
          <cell r="F8197" t="str">
            <v>18.9 ± 3.0</v>
          </cell>
          <cell r="G8197" t="str">
            <v>20.0 ± 2.0</v>
          </cell>
          <cell r="H8197">
            <v>4.7104986000000001E-2</v>
          </cell>
        </row>
        <row r="8198">
          <cell r="B8198" t="str">
            <v>Gipc1</v>
          </cell>
          <cell r="C8198" t="str">
            <v>PDZ domain-containing protein GIPC1</v>
          </cell>
          <cell r="D8198">
            <v>-4.7095203000000002E-2</v>
          </cell>
          <cell r="E8198">
            <v>0.96803573300000001</v>
          </cell>
          <cell r="F8198" t="str">
            <v>202.8 ± 44.3</v>
          </cell>
          <cell r="G8198" t="str">
            <v>211.0 ± 39.1</v>
          </cell>
          <cell r="H8198">
            <v>4.7095203000000002E-2</v>
          </cell>
        </row>
        <row r="8199">
          <cell r="B8199" t="str">
            <v>Gins1</v>
          </cell>
          <cell r="C8199" t="str">
            <v>DNA replication complex GINS protein PSF1 isoform X1</v>
          </cell>
          <cell r="D8199">
            <v>-4.7075714999999997E-2</v>
          </cell>
          <cell r="E8199">
            <v>0.97023991300000001</v>
          </cell>
          <cell r="F8199" t="str">
            <v>35.3 ± 3.3</v>
          </cell>
          <cell r="G8199" t="str">
            <v>37.0 ± 2.4</v>
          </cell>
          <cell r="H8199">
            <v>4.7075714999999997E-2</v>
          </cell>
        </row>
        <row r="8200">
          <cell r="B8200" t="str">
            <v>Mapk14</v>
          </cell>
          <cell r="C8200" t="str">
            <v>mitogen-activated protein kinase 14 isoform 3</v>
          </cell>
          <cell r="D8200">
            <v>4.7030753000000002E-2</v>
          </cell>
          <cell r="E8200">
            <v>0.95618251099999996</v>
          </cell>
          <cell r="F8200" t="str">
            <v>56.4 ± 9.5</v>
          </cell>
          <cell r="G8200" t="str">
            <v>63.3 ± 3.3</v>
          </cell>
          <cell r="H8200">
            <v>4.7030753000000002E-2</v>
          </cell>
        </row>
        <row r="8201">
          <cell r="B8201" t="str">
            <v>9030624J02Rik</v>
          </cell>
          <cell r="C8201" t="str">
            <v>UPF0505 protein C16orf62 homolog isoform X1</v>
          </cell>
          <cell r="D8201">
            <v>4.6985622999999997E-2</v>
          </cell>
          <cell r="E8201">
            <v>0.958272126</v>
          </cell>
          <cell r="F8201" t="str">
            <v>33.7 ± 2.7</v>
          </cell>
          <cell r="G8201" t="str">
            <v>37.6 ± 3.9</v>
          </cell>
          <cell r="H8201">
            <v>4.6985622999999997E-2</v>
          </cell>
        </row>
        <row r="8202">
          <cell r="B8202" t="str">
            <v>Atp5c1</v>
          </cell>
          <cell r="C8202" t="str">
            <v>ATP synthase subunit gamma, mitochondrial isoform X1</v>
          </cell>
          <cell r="D8202">
            <v>4.6971705000000002E-2</v>
          </cell>
          <cell r="E8202">
            <v>0.95212727699999999</v>
          </cell>
          <cell r="F8202" t="str">
            <v>325.7 ± 11.2</v>
          </cell>
          <cell r="G8202" t="str">
            <v>362.3 ± 11.4</v>
          </cell>
          <cell r="H8202">
            <v>4.6971705000000002E-2</v>
          </cell>
        </row>
        <row r="8203">
          <cell r="B8203" t="str">
            <v>Mthfd2l</v>
          </cell>
          <cell r="C8203" t="str">
            <v>probable bifunctional methylenetetrahydrofolate dehydrogenase/cyclohydrolase 2 isoform X3</v>
          </cell>
          <cell r="D8203">
            <v>4.6945674999999999E-2</v>
          </cell>
          <cell r="E8203">
            <v>0.97473939200000004</v>
          </cell>
          <cell r="F8203" t="str">
            <v>14.9 ± 2.3</v>
          </cell>
          <cell r="G8203" t="str">
            <v>16.5 ± 2.5</v>
          </cell>
          <cell r="H8203">
            <v>4.6945674999999999E-2</v>
          </cell>
        </row>
        <row r="8204">
          <cell r="B8204" t="str">
            <v>Vdr</v>
          </cell>
          <cell r="C8204" t="str">
            <v>vitamin D3 receptor</v>
          </cell>
          <cell r="D8204">
            <v>4.6896454999999997E-2</v>
          </cell>
          <cell r="E8204">
            <v>0.98595497499999996</v>
          </cell>
          <cell r="F8204" t="str">
            <v>1.5 ± 0.5</v>
          </cell>
          <cell r="G8204" t="str">
            <v>1.7 ± 0.5</v>
          </cell>
          <cell r="H8204">
            <v>4.6896454999999997E-2</v>
          </cell>
        </row>
        <row r="8205">
          <cell r="B8205" t="str">
            <v>Cox7b</v>
          </cell>
          <cell r="C8205" t="str">
            <v>cytochrome c oxidase subunit 7B, mitochondrial precursor</v>
          </cell>
          <cell r="D8205">
            <v>4.6869015E-2</v>
          </cell>
          <cell r="E8205">
            <v>0.960589044</v>
          </cell>
          <cell r="F8205" t="str">
            <v>101.5 ± 6.0</v>
          </cell>
          <cell r="G8205" t="str">
            <v>113.7 ± 5.8</v>
          </cell>
          <cell r="H8205">
            <v>4.6869015E-2</v>
          </cell>
        </row>
        <row r="8206">
          <cell r="B8206" t="str">
            <v>Rnf8</v>
          </cell>
          <cell r="C8206" t="str">
            <v>E3 ubiquitin-protein ligase RNF8</v>
          </cell>
          <cell r="D8206">
            <v>4.6864216E-2</v>
          </cell>
          <cell r="E8206">
            <v>0.96092775399999997</v>
          </cell>
          <cell r="F8206" t="str">
            <v>31.7 ± 2.1</v>
          </cell>
          <cell r="G8206" t="str">
            <v>35.3 ± 1.0</v>
          </cell>
          <cell r="H8206">
            <v>4.6864216E-2</v>
          </cell>
        </row>
        <row r="8207">
          <cell r="B8207" t="str">
            <v>Mecp2</v>
          </cell>
          <cell r="C8207" t="str">
            <v>methyl-CpG-binding protein 2 isoform 1</v>
          </cell>
          <cell r="D8207">
            <v>-4.6854515999999999E-2</v>
          </cell>
          <cell r="E8207">
            <v>0.958272126</v>
          </cell>
          <cell r="F8207" t="str">
            <v>10.1 ± 1.5</v>
          </cell>
          <cell r="G8207" t="str">
            <v>10.5 ± 0.1</v>
          </cell>
          <cell r="H8207">
            <v>4.6854515999999999E-2</v>
          </cell>
        </row>
        <row r="8208">
          <cell r="B8208" t="str">
            <v>Slc25a19</v>
          </cell>
          <cell r="C8208" t="str">
            <v>mitochondrial thiamine pyrophosphate carrier isoform X1</v>
          </cell>
          <cell r="D8208">
            <v>4.6851521E-2</v>
          </cell>
          <cell r="E8208">
            <v>0.96930493299999998</v>
          </cell>
          <cell r="F8208" t="str">
            <v>18.3 ± 1.6</v>
          </cell>
          <cell r="G8208" t="str">
            <v>20.5 ± 0.9</v>
          </cell>
          <cell r="H8208">
            <v>4.6851521E-2</v>
          </cell>
        </row>
        <row r="8209">
          <cell r="B8209" t="str">
            <v>Nop58</v>
          </cell>
          <cell r="C8209" t="str">
            <v>nucleolar protein 58</v>
          </cell>
          <cell r="D8209">
            <v>4.6812423999999998E-2</v>
          </cell>
          <cell r="E8209">
            <v>0.96079508800000002</v>
          </cell>
          <cell r="F8209" t="str">
            <v>163.7 ± 16.1</v>
          </cell>
          <cell r="G8209" t="str">
            <v>183.4 ± 10.7</v>
          </cell>
          <cell r="H8209">
            <v>4.6812423999999998E-2</v>
          </cell>
        </row>
        <row r="8210">
          <cell r="B8210" t="str">
            <v>Zfp787</v>
          </cell>
          <cell r="C8210" t="str">
            <v>zinc finger protein 787 isoform X3</v>
          </cell>
          <cell r="D8210">
            <v>4.6810455000000001E-2</v>
          </cell>
          <cell r="E8210">
            <v>0.97044448900000002</v>
          </cell>
          <cell r="F8210" t="str">
            <v>21.0 ± 1.3</v>
          </cell>
          <cell r="G8210" t="str">
            <v>23.6 ± 3.3</v>
          </cell>
          <cell r="H8210">
            <v>4.6810455000000001E-2</v>
          </cell>
        </row>
        <row r="8211">
          <cell r="B8211" t="str">
            <v>Slc17a5</v>
          </cell>
          <cell r="C8211" t="str">
            <v>sialin isoform X2</v>
          </cell>
          <cell r="D8211">
            <v>-4.6772330000000001E-2</v>
          </cell>
          <cell r="E8211">
            <v>0.97471489600000005</v>
          </cell>
          <cell r="F8211" t="str">
            <v>8.6 ± 0.6</v>
          </cell>
          <cell r="G8211" t="str">
            <v>9.0 ± 1.0</v>
          </cell>
          <cell r="H8211">
            <v>4.6772330000000001E-2</v>
          </cell>
        </row>
        <row r="8212">
          <cell r="B8212" t="str">
            <v>B9d1</v>
          </cell>
          <cell r="C8212" t="str">
            <v>B9 domain-containing protein 1 isoform 3 precursor</v>
          </cell>
          <cell r="D8212">
            <v>-4.6771027999999999E-2</v>
          </cell>
          <cell r="E8212">
            <v>0.97175993400000005</v>
          </cell>
          <cell r="F8212" t="str">
            <v>44.0 ± 2.1</v>
          </cell>
          <cell r="G8212" t="str">
            <v>46.1 ± 7.5</v>
          </cell>
          <cell r="H8212">
            <v>4.6771027999999999E-2</v>
          </cell>
        </row>
        <row r="8213">
          <cell r="B8213" t="str">
            <v>Tsen34</v>
          </cell>
          <cell r="C8213" t="str">
            <v>tRNA-splicing endonuclease subunit Sen34 isoform X2</v>
          </cell>
          <cell r="D8213">
            <v>4.6767000000000003E-2</v>
          </cell>
          <cell r="E8213">
            <v>0.96118602099999995</v>
          </cell>
          <cell r="F8213" t="str">
            <v>102.7 ± 7.5</v>
          </cell>
          <cell r="G8213" t="str">
            <v>113.8 ± 18.9</v>
          </cell>
          <cell r="H8213">
            <v>4.6767000000000003E-2</v>
          </cell>
        </row>
        <row r="8214">
          <cell r="B8214" t="str">
            <v>Elk1</v>
          </cell>
          <cell r="C8214" t="str">
            <v>ETS domain-containing protein Elk-1</v>
          </cell>
          <cell r="D8214">
            <v>4.6724170000000002E-2</v>
          </cell>
          <cell r="E8214">
            <v>0.96971537600000002</v>
          </cell>
          <cell r="F8214" t="str">
            <v>9.1 ± 0.2</v>
          </cell>
          <cell r="G8214" t="str">
            <v>10.1 ± 0.7</v>
          </cell>
          <cell r="H8214">
            <v>4.6724170000000002E-2</v>
          </cell>
        </row>
        <row r="8215">
          <cell r="B8215" t="str">
            <v>Ddx41</v>
          </cell>
          <cell r="C8215" t="str">
            <v>probable ATP-dependent RNA helicase DDX41 isoform X2</v>
          </cell>
          <cell r="D8215">
            <v>4.6714516999999997E-2</v>
          </cell>
          <cell r="E8215">
            <v>0.958272126</v>
          </cell>
          <cell r="F8215" t="str">
            <v>67.5 ± 3.5</v>
          </cell>
          <cell r="G8215" t="str">
            <v>75.5 ± 3.3</v>
          </cell>
          <cell r="H8215">
            <v>4.6714516999999997E-2</v>
          </cell>
        </row>
        <row r="8216">
          <cell r="B8216" t="str">
            <v>Nfya</v>
          </cell>
          <cell r="C8216" t="str">
            <v>nuclear transcription factor Y subunit alpha isoform a</v>
          </cell>
          <cell r="D8216">
            <v>4.6711260999999997E-2</v>
          </cell>
          <cell r="E8216">
            <v>0.96712506600000003</v>
          </cell>
          <cell r="F8216" t="str">
            <v>27.4 ± 6.5</v>
          </cell>
          <cell r="G8216" t="str">
            <v>30.4 ± 3.0</v>
          </cell>
          <cell r="H8216">
            <v>4.6711260999999997E-2</v>
          </cell>
        </row>
        <row r="8217">
          <cell r="B8217" t="str">
            <v>Zbtb2</v>
          </cell>
          <cell r="C8217" t="str">
            <v>zinc finger and BTB domain-containing protein 2 isoform X1</v>
          </cell>
          <cell r="D8217">
            <v>4.6707658999999999E-2</v>
          </cell>
          <cell r="E8217">
            <v>0.96653118500000001</v>
          </cell>
          <cell r="F8217" t="str">
            <v>15.6 ± 0.5</v>
          </cell>
          <cell r="G8217" t="str">
            <v>16.8 ± 0.7</v>
          </cell>
          <cell r="H8217">
            <v>4.6707658999999999E-2</v>
          </cell>
        </row>
        <row r="8218">
          <cell r="B8218" t="str">
            <v>Trafd1</v>
          </cell>
          <cell r="C8218" t="str">
            <v>TRAF-type zinc finger domain-containing protein 1 isoform X3</v>
          </cell>
          <cell r="D8218">
            <v>-4.6701660999999998E-2</v>
          </cell>
          <cell r="E8218">
            <v>0.96803573300000001</v>
          </cell>
          <cell r="F8218" t="str">
            <v>29.7 ± 6.9</v>
          </cell>
          <cell r="G8218" t="str">
            <v>30.8 ± 3.6</v>
          </cell>
          <cell r="H8218">
            <v>4.6701660999999998E-2</v>
          </cell>
        </row>
        <row r="8219">
          <cell r="B8219" t="str">
            <v>Ireb2</v>
          </cell>
          <cell r="C8219" t="str">
            <v>iron-responsive element-binding protein 2</v>
          </cell>
          <cell r="D8219">
            <v>-4.6699104999999998E-2</v>
          </cell>
          <cell r="E8219">
            <v>0.97561383999999995</v>
          </cell>
          <cell r="F8219" t="str">
            <v>23.7 ± 9.7</v>
          </cell>
          <cell r="G8219" t="str">
            <v>24.4 ± 1.4</v>
          </cell>
          <cell r="H8219">
            <v>4.6699104999999998E-2</v>
          </cell>
        </row>
        <row r="8220">
          <cell r="B8220" t="str">
            <v>Tm2d1</v>
          </cell>
          <cell r="C8220" t="str">
            <v>TM2 domain-containing protein 1 precursor</v>
          </cell>
          <cell r="D8220">
            <v>4.6683668999999997E-2</v>
          </cell>
          <cell r="E8220">
            <v>0.97646290499999999</v>
          </cell>
          <cell r="F8220" t="str">
            <v>20.5 ± 1.8</v>
          </cell>
          <cell r="G8220" t="str">
            <v>22.9 ± 3.5</v>
          </cell>
          <cell r="H8220">
            <v>4.6683668999999997E-2</v>
          </cell>
        </row>
        <row r="8221">
          <cell r="B8221" t="str">
            <v>Satb2</v>
          </cell>
          <cell r="C8221" t="str">
            <v>DNA-binding protein SATB2</v>
          </cell>
          <cell r="D8221">
            <v>-4.6673877000000003E-2</v>
          </cell>
          <cell r="E8221">
            <v>0.98460710799999995</v>
          </cell>
          <cell r="F8221" t="str">
            <v>1.4 ± 0.2</v>
          </cell>
          <cell r="G8221" t="str">
            <v>1.4 ± 0.5</v>
          </cell>
          <cell r="H8221">
            <v>4.6673877000000003E-2</v>
          </cell>
        </row>
        <row r="8222">
          <cell r="B8222" t="str">
            <v>Snx3</v>
          </cell>
          <cell r="C8222" t="str">
            <v>sorting nexin-3</v>
          </cell>
          <cell r="D8222">
            <v>-4.6671841999999998E-2</v>
          </cell>
          <cell r="E8222">
            <v>0.95766111799999998</v>
          </cell>
          <cell r="F8222" t="str">
            <v>112.6 ± 3.3</v>
          </cell>
          <cell r="G8222" t="str">
            <v>118.0 ± 14.9</v>
          </cell>
          <cell r="H8222">
            <v>4.6671841999999998E-2</v>
          </cell>
        </row>
        <row r="8223">
          <cell r="B8223" t="str">
            <v>Alas1</v>
          </cell>
          <cell r="C8223" t="str">
            <v>5-aminolevulinate synthase, nonspecific, mitochondrial precursor</v>
          </cell>
          <cell r="D8223">
            <v>-4.6503399000000001E-2</v>
          </cell>
          <cell r="E8223">
            <v>0.96513534899999998</v>
          </cell>
          <cell r="F8223" t="str">
            <v>21.9 ± 1.3</v>
          </cell>
          <cell r="G8223" t="str">
            <v>22.9 ± 2.5</v>
          </cell>
          <cell r="H8223">
            <v>4.6503399000000001E-2</v>
          </cell>
        </row>
        <row r="8224">
          <cell r="B8224" t="str">
            <v>Bcorl1</v>
          </cell>
          <cell r="C8224" t="str">
            <v>BCL-6 corepressor-like protein 1 isoform X1</v>
          </cell>
          <cell r="D8224">
            <v>-4.6482141999999997E-2</v>
          </cell>
          <cell r="E8224">
            <v>0.97624380700000002</v>
          </cell>
          <cell r="F8224" t="str">
            <v>2.3 ± 0.5</v>
          </cell>
          <cell r="G8224" t="str">
            <v>2.4 ± 0.2</v>
          </cell>
          <cell r="H8224">
            <v>4.6482141999999997E-2</v>
          </cell>
        </row>
        <row r="8225">
          <cell r="B8225" t="str">
            <v>Rsl1</v>
          </cell>
          <cell r="C8225" t="str">
            <v>regulator of sex limited protein 1</v>
          </cell>
          <cell r="D8225">
            <v>-4.6457129999999999E-2</v>
          </cell>
          <cell r="E8225">
            <v>0.98196261900000004</v>
          </cell>
          <cell r="F8225" t="str">
            <v>6.3 ± 0.8</v>
          </cell>
          <cell r="G8225" t="str">
            <v>6.6 ± 1.0</v>
          </cell>
          <cell r="H8225">
            <v>4.6457129999999999E-2</v>
          </cell>
        </row>
        <row r="8226">
          <cell r="B8226" t="str">
            <v>Rpl38</v>
          </cell>
          <cell r="C8226" t="str">
            <v>60S ribosomal protein L38 isoform X1</v>
          </cell>
          <cell r="D8226">
            <v>-4.6449632999999997E-2</v>
          </cell>
          <cell r="E8226">
            <v>0.958272126</v>
          </cell>
          <cell r="F8226" t="str">
            <v>594.0 ± 21.0</v>
          </cell>
          <cell r="G8226" t="str">
            <v>620.8 ± 50.7</v>
          </cell>
          <cell r="H8226">
            <v>4.6449632999999997E-2</v>
          </cell>
        </row>
        <row r="8227">
          <cell r="B8227" t="str">
            <v>Snap29</v>
          </cell>
          <cell r="C8227" t="str">
            <v>synaptosomal-associated protein 29</v>
          </cell>
          <cell r="D8227">
            <v>-4.6446768999999999E-2</v>
          </cell>
          <cell r="E8227">
            <v>0.961920636</v>
          </cell>
          <cell r="F8227" t="str">
            <v>32.3 ± 1.1</v>
          </cell>
          <cell r="G8227" t="str">
            <v>33.8 ± 4.5</v>
          </cell>
          <cell r="H8227">
            <v>4.6446768999999999E-2</v>
          </cell>
        </row>
        <row r="8228">
          <cell r="B8228" t="str">
            <v>Scly</v>
          </cell>
          <cell r="C8228" t="str">
            <v>selenocysteine lyase isoform X1</v>
          </cell>
          <cell r="D8228">
            <v>-4.6425209000000002E-2</v>
          </cell>
          <cell r="E8228">
            <v>0.96118602099999995</v>
          </cell>
          <cell r="F8228" t="str">
            <v>33.9 ± 2.6</v>
          </cell>
          <cell r="G8228" t="str">
            <v>35.5 ± 2.1</v>
          </cell>
          <cell r="H8228">
            <v>4.6425209000000002E-2</v>
          </cell>
        </row>
        <row r="8229">
          <cell r="B8229" t="str">
            <v>Tubb5</v>
          </cell>
          <cell r="C8229" t="str">
            <v>tubulin beta-5 chain</v>
          </cell>
          <cell r="D8229">
            <v>4.6379225000000003E-2</v>
          </cell>
          <cell r="E8229">
            <v>0.958272126</v>
          </cell>
          <cell r="F8229" t="str">
            <v>900.0 ± 166.3</v>
          </cell>
          <cell r="G8229" t="str">
            <v>999.3 ± 65.5</v>
          </cell>
          <cell r="H8229">
            <v>4.6379225000000003E-2</v>
          </cell>
        </row>
        <row r="8230">
          <cell r="B8230" t="str">
            <v>Tada2a</v>
          </cell>
          <cell r="C8230" t="str">
            <v>transcriptional adapter 2-alpha isoform X3</v>
          </cell>
          <cell r="D8230">
            <v>4.6303902000000001E-2</v>
          </cell>
          <cell r="E8230">
            <v>0.96930493299999998</v>
          </cell>
          <cell r="F8230" t="str">
            <v>19.5 ± 1.1</v>
          </cell>
          <cell r="G8230" t="str">
            <v>21.7 ± 2.7</v>
          </cell>
          <cell r="H8230">
            <v>4.6303902000000001E-2</v>
          </cell>
        </row>
        <row r="8231">
          <cell r="B8231" t="str">
            <v>Naa50</v>
          </cell>
          <cell r="C8231" t="str">
            <v>N-alpha-acetyltransferase 50</v>
          </cell>
          <cell r="D8231">
            <v>4.6245366000000003E-2</v>
          </cell>
          <cell r="E8231">
            <v>0.95662016400000005</v>
          </cell>
          <cell r="F8231" t="str">
            <v>41.5 ± 3.9</v>
          </cell>
          <cell r="G8231" t="str">
            <v>46.2 ± 3.6</v>
          </cell>
          <cell r="H8231">
            <v>4.6245366000000003E-2</v>
          </cell>
        </row>
        <row r="8232">
          <cell r="B8232" t="str">
            <v>Lxn</v>
          </cell>
          <cell r="C8232" t="str">
            <v>latexin</v>
          </cell>
          <cell r="D8232">
            <v>-4.6243039E-2</v>
          </cell>
          <cell r="E8232">
            <v>0.96803573300000001</v>
          </cell>
          <cell r="F8232" t="str">
            <v>75.1 ± 17.9</v>
          </cell>
          <cell r="G8232" t="str">
            <v>78.1 ± 10.0</v>
          </cell>
          <cell r="H8232">
            <v>4.6243039E-2</v>
          </cell>
        </row>
        <row r="8233">
          <cell r="B8233" t="str">
            <v>Hddc2</v>
          </cell>
          <cell r="C8233" t="str">
            <v>HD domain-containing protein 2 isoform X1</v>
          </cell>
          <cell r="D8233">
            <v>4.6192044000000002E-2</v>
          </cell>
          <cell r="E8233">
            <v>0.96854346000000002</v>
          </cell>
          <cell r="F8233" t="str">
            <v>56.8 ± 4.6</v>
          </cell>
          <cell r="G8233" t="str">
            <v>63.5 ± 6.0</v>
          </cell>
          <cell r="H8233">
            <v>4.6192044000000002E-2</v>
          </cell>
        </row>
        <row r="8234">
          <cell r="B8234" t="str">
            <v>Prss8</v>
          </cell>
          <cell r="C8234" t="str">
            <v>prostasin precursor</v>
          </cell>
          <cell r="D8234">
            <v>4.6091666000000003E-2</v>
          </cell>
          <cell r="E8234">
            <v>0.95467989399999997</v>
          </cell>
          <cell r="F8234" t="str">
            <v>96.5 ± 3.8</v>
          </cell>
          <cell r="G8234" t="str">
            <v>107.8 ± 8.4</v>
          </cell>
          <cell r="H8234">
            <v>4.6091666000000003E-2</v>
          </cell>
        </row>
        <row r="8235">
          <cell r="B8235" t="str">
            <v>Cdkn2b</v>
          </cell>
          <cell r="C8235" t="str">
            <v>cyclin-dependent kinase 4 inhibitor B</v>
          </cell>
          <cell r="D8235">
            <v>-4.5961689E-2</v>
          </cell>
          <cell r="E8235">
            <v>0.97333793400000002</v>
          </cell>
          <cell r="F8235" t="str">
            <v>47.6 ± 11.1</v>
          </cell>
          <cell r="G8235" t="str">
            <v>49.6 ± 11.0</v>
          </cell>
          <cell r="H8235">
            <v>4.5961689E-2</v>
          </cell>
        </row>
        <row r="8236">
          <cell r="B8236" t="str">
            <v>Jam2</v>
          </cell>
          <cell r="C8236" t="str">
            <v>junctional adhesion molecule B isoform X1</v>
          </cell>
          <cell r="D8236">
            <v>4.5954707999999997E-2</v>
          </cell>
          <cell r="E8236">
            <v>0.98308515600000002</v>
          </cell>
          <cell r="F8236" t="str">
            <v>1.9 ± 0.2</v>
          </cell>
          <cell r="G8236" t="str">
            <v>2.1 ± 0.6</v>
          </cell>
          <cell r="H8236">
            <v>4.5954707999999997E-2</v>
          </cell>
        </row>
        <row r="8237">
          <cell r="B8237" t="str">
            <v>Sh3tc1</v>
          </cell>
          <cell r="C8237" t="str">
            <v>SH3 domain and tetratricopeptide repeat-containing protein 1 isoform X2</v>
          </cell>
          <cell r="D8237">
            <v>4.5952513E-2</v>
          </cell>
          <cell r="E8237">
            <v>0.96451237700000003</v>
          </cell>
          <cell r="F8237" t="str">
            <v>40.7 ± 8.8</v>
          </cell>
          <cell r="G8237" t="str">
            <v>44.5 ± 6.9</v>
          </cell>
          <cell r="H8237">
            <v>4.5952513E-2</v>
          </cell>
        </row>
        <row r="8238">
          <cell r="B8238" t="str">
            <v>BC100451</v>
          </cell>
          <cell r="C8238" t="str">
            <v>CEP295 N-terminal-like protein isoform X2</v>
          </cell>
          <cell r="D8238">
            <v>-4.5887378E-2</v>
          </cell>
          <cell r="E8238">
            <v>0.98778200400000005</v>
          </cell>
          <cell r="F8238" t="str">
            <v>3.0 ± 0.9</v>
          </cell>
          <cell r="G8238" t="str">
            <v>3.1 ± 0.8</v>
          </cell>
          <cell r="H8238">
            <v>4.5887378E-2</v>
          </cell>
        </row>
        <row r="8239">
          <cell r="B8239" t="str">
            <v>Lct</v>
          </cell>
          <cell r="C8239" t="str">
            <v>lactase-phlorizin hydrolase preproprotein</v>
          </cell>
          <cell r="D8239">
            <v>4.5882372999999997E-2</v>
          </cell>
          <cell r="E8239">
            <v>0.987221821</v>
          </cell>
          <cell r="F8239" t="str">
            <v>1.5 ± 0.5</v>
          </cell>
          <cell r="G8239" t="str">
            <v>1.7 ± 0.2</v>
          </cell>
          <cell r="H8239">
            <v>4.5882372999999997E-2</v>
          </cell>
        </row>
        <row r="8240">
          <cell r="B8240" t="str">
            <v>Yipf6</v>
          </cell>
          <cell r="C8240" t="str">
            <v>protein YIPF6 isoform X2</v>
          </cell>
          <cell r="D8240">
            <v>4.5838948999999997E-2</v>
          </cell>
          <cell r="E8240">
            <v>0.96653118500000001</v>
          </cell>
          <cell r="F8240" t="str">
            <v>10.7 ± 0.4</v>
          </cell>
          <cell r="G8240" t="str">
            <v>11.9 ± 1.0</v>
          </cell>
          <cell r="H8240">
            <v>4.5838948999999997E-2</v>
          </cell>
        </row>
        <row r="8241">
          <cell r="B8241" t="str">
            <v>Ldah</v>
          </cell>
          <cell r="C8241" t="str">
            <v>lipid droplet associated hydrolase</v>
          </cell>
          <cell r="D8241">
            <v>-4.5832689000000003E-2</v>
          </cell>
          <cell r="E8241">
            <v>0.96803573300000001</v>
          </cell>
          <cell r="F8241" t="str">
            <v>32.8 ± 4.5</v>
          </cell>
          <cell r="G8241" t="str">
            <v>34.5 ± 1.7</v>
          </cell>
          <cell r="H8241">
            <v>4.5832689000000003E-2</v>
          </cell>
        </row>
        <row r="8242">
          <cell r="B8242" t="str">
            <v>Sema3b</v>
          </cell>
          <cell r="C8242" t="str">
            <v>semaphorin-3B precursor</v>
          </cell>
          <cell r="D8242">
            <v>-4.5830685000000003E-2</v>
          </cell>
          <cell r="E8242">
            <v>0.96118602099999995</v>
          </cell>
          <cell r="F8242" t="str">
            <v>27.6 ± 3.9</v>
          </cell>
          <cell r="G8242" t="str">
            <v>28.8 ± 1.4</v>
          </cell>
          <cell r="H8242">
            <v>4.5830685000000003E-2</v>
          </cell>
        </row>
        <row r="8243">
          <cell r="B8243" t="str">
            <v>Rgs3</v>
          </cell>
          <cell r="C8243" t="str">
            <v>regulator of G-protein signaling 3 isoform X7</v>
          </cell>
          <cell r="D8243">
            <v>4.5783691000000001E-2</v>
          </cell>
          <cell r="E8243">
            <v>0.97561383999999995</v>
          </cell>
          <cell r="F8243" t="str">
            <v>6.9 ± 1.8</v>
          </cell>
          <cell r="G8243" t="str">
            <v>7.7 ± 0.7</v>
          </cell>
          <cell r="H8243">
            <v>4.5783691000000001E-2</v>
          </cell>
        </row>
        <row r="8244">
          <cell r="B8244" t="str">
            <v>Dbr1</v>
          </cell>
          <cell r="C8244" t="str">
            <v>lariat debranching enzyme isoform X1</v>
          </cell>
          <cell r="D8244">
            <v>4.5764675999999997E-2</v>
          </cell>
          <cell r="E8244">
            <v>0.96930493299999998</v>
          </cell>
          <cell r="F8244" t="str">
            <v>18.9 ± 2.0</v>
          </cell>
          <cell r="G8244" t="str">
            <v>21.0 ± 1.2</v>
          </cell>
          <cell r="H8244">
            <v>4.5764675999999997E-2</v>
          </cell>
        </row>
        <row r="8245">
          <cell r="B8245" t="str">
            <v>Traf6</v>
          </cell>
          <cell r="C8245" t="str">
            <v>TNF receptor-associated factor 6</v>
          </cell>
          <cell r="D8245">
            <v>4.5750845999999998E-2</v>
          </cell>
          <cell r="E8245">
            <v>0.95696709000000002</v>
          </cell>
          <cell r="F8245" t="str">
            <v>22.8 ± 0.9</v>
          </cell>
          <cell r="G8245" t="str">
            <v>25.4 ± 1.5</v>
          </cell>
          <cell r="H8245">
            <v>4.5750845999999998E-2</v>
          </cell>
        </row>
        <row r="8246">
          <cell r="B8246" t="str">
            <v>Sec22a</v>
          </cell>
          <cell r="C8246" t="str">
            <v>vesicle-trafficking protein SEC22a</v>
          </cell>
          <cell r="D8246">
            <v>4.5727892999999999E-2</v>
          </cell>
          <cell r="E8246">
            <v>0.960589044</v>
          </cell>
          <cell r="F8246" t="str">
            <v>26.3 ± 1.3</v>
          </cell>
          <cell r="G8246" t="str">
            <v>29.3 ± 2.5</v>
          </cell>
          <cell r="H8246">
            <v>4.5727892999999999E-2</v>
          </cell>
        </row>
        <row r="8247">
          <cell r="B8247" t="str">
            <v>Klhl22</v>
          </cell>
          <cell r="C8247" t="str">
            <v>kelch-like protein 22</v>
          </cell>
          <cell r="D8247">
            <v>-4.5712255E-2</v>
          </cell>
          <cell r="E8247">
            <v>0.97646290499999999</v>
          </cell>
          <cell r="F8247" t="str">
            <v>44.3 ± 17.5</v>
          </cell>
          <cell r="G8247" t="str">
            <v>45.9 ± 11.0</v>
          </cell>
          <cell r="H8247">
            <v>4.5712255E-2</v>
          </cell>
        </row>
        <row r="8248">
          <cell r="B8248" t="str">
            <v>Gtf2e1</v>
          </cell>
          <cell r="C8248" t="str">
            <v>general transcription factor IIE subunit 1 isoform X1</v>
          </cell>
          <cell r="D8248">
            <v>-4.5703916999999997E-2</v>
          </cell>
          <cell r="E8248">
            <v>0.96712506600000003</v>
          </cell>
          <cell r="F8248" t="str">
            <v>20.9 ± 1.5</v>
          </cell>
          <cell r="G8248" t="str">
            <v>21.9 ± 1.6</v>
          </cell>
          <cell r="H8248">
            <v>4.5703916999999997E-2</v>
          </cell>
        </row>
        <row r="8249">
          <cell r="B8249" t="str">
            <v>Nhp2l1</v>
          </cell>
          <cell r="C8249" t="str">
            <v>NHP2-like protein 1</v>
          </cell>
          <cell r="D8249">
            <v>-4.5701819999999997E-2</v>
          </cell>
          <cell r="E8249">
            <v>0.96118602099999995</v>
          </cell>
          <cell r="F8249" t="str">
            <v>72.9 ± 1.8</v>
          </cell>
          <cell r="G8249" t="str">
            <v>76.5 ± 5.6</v>
          </cell>
          <cell r="H8249">
            <v>4.5701819999999997E-2</v>
          </cell>
        </row>
        <row r="8250">
          <cell r="B8250" t="str">
            <v>Hinfp</v>
          </cell>
          <cell r="C8250" t="str">
            <v>histone H4 transcription factor isoform X2</v>
          </cell>
          <cell r="D8250">
            <v>-4.5638616999999999E-2</v>
          </cell>
          <cell r="E8250">
            <v>0.96803573300000001</v>
          </cell>
          <cell r="F8250" t="str">
            <v>27.0 ± 1.9</v>
          </cell>
          <cell r="G8250" t="str">
            <v>28.3 ± 1.0</v>
          </cell>
          <cell r="H8250">
            <v>4.5638616999999999E-2</v>
          </cell>
        </row>
        <row r="8251">
          <cell r="B8251" t="str">
            <v>Arnt</v>
          </cell>
          <cell r="C8251" t="str">
            <v>aryl hydrocarbon receptor nuclear translocator isoform X3</v>
          </cell>
          <cell r="D8251">
            <v>4.5630996E-2</v>
          </cell>
          <cell r="E8251">
            <v>0.96338201199999995</v>
          </cell>
          <cell r="F8251" t="str">
            <v>23.9 ± 4.0</v>
          </cell>
          <cell r="G8251" t="str">
            <v>26.6 ± 2.6</v>
          </cell>
          <cell r="H8251">
            <v>4.5630996E-2</v>
          </cell>
        </row>
        <row r="8252">
          <cell r="B8252" t="str">
            <v>Nfib</v>
          </cell>
          <cell r="C8252" t="str">
            <v>nuclear factor 1 B-type isoform X3</v>
          </cell>
          <cell r="D8252">
            <v>-4.5602598000000001E-2</v>
          </cell>
          <cell r="E8252">
            <v>0.97179374600000001</v>
          </cell>
          <cell r="F8252" t="str">
            <v>36.4 ± 13.4</v>
          </cell>
          <cell r="G8252" t="str">
            <v>37.6 ± 3.1</v>
          </cell>
          <cell r="H8252">
            <v>4.5602598000000001E-2</v>
          </cell>
        </row>
        <row r="8253">
          <cell r="B8253" t="str">
            <v>Ppp2r1a</v>
          </cell>
          <cell r="C8253" t="str">
            <v>serine/threonine-protein phosphatase 2A 65 kDa regulatory subunit A alpha isoform</v>
          </cell>
          <cell r="D8253">
            <v>4.5584982000000003E-2</v>
          </cell>
          <cell r="E8253">
            <v>0.95789522000000005</v>
          </cell>
          <cell r="F8253" t="str">
            <v>205.6 ± 17.1</v>
          </cell>
          <cell r="G8253" t="str">
            <v>229.1 ± 29.7</v>
          </cell>
          <cell r="H8253">
            <v>4.5584982000000003E-2</v>
          </cell>
        </row>
        <row r="8254">
          <cell r="B8254" t="str">
            <v>Mina</v>
          </cell>
          <cell r="C8254" t="str">
            <v>bifunctional lysine-specific demethylase and histidyl-hydroxylase MINA</v>
          </cell>
          <cell r="D8254">
            <v>-4.5506673999999997E-2</v>
          </cell>
          <cell r="E8254">
            <v>0.96854346000000002</v>
          </cell>
          <cell r="F8254" t="str">
            <v>27.9 ± 2.3</v>
          </cell>
          <cell r="G8254" t="str">
            <v>29.3 ± 2.0</v>
          </cell>
          <cell r="H8254">
            <v>4.5506673999999997E-2</v>
          </cell>
        </row>
        <row r="8255">
          <cell r="B8255" t="str">
            <v>Snora78</v>
          </cell>
          <cell r="C8255" t="str">
            <v>small nucleolar RNA, H/ACA box 78</v>
          </cell>
          <cell r="D8255">
            <v>-4.5505544000000002E-2</v>
          </cell>
          <cell r="E8255">
            <v>0.97807080599999996</v>
          </cell>
          <cell r="F8255" t="str">
            <v>242.6 ± 41.7</v>
          </cell>
          <cell r="G8255" t="str">
            <v>255.5 ± 77.3</v>
          </cell>
          <cell r="H8255">
            <v>4.5505544000000002E-2</v>
          </cell>
        </row>
        <row r="8256">
          <cell r="B8256" t="str">
            <v>Wac</v>
          </cell>
          <cell r="C8256" t="str">
            <v>WW domain-containing adapter protein with coiled-coil isoform X6</v>
          </cell>
          <cell r="D8256">
            <v>-4.5468557E-2</v>
          </cell>
          <cell r="E8256">
            <v>0.95471810599999996</v>
          </cell>
          <cell r="F8256" t="str">
            <v>35.5 ± 1.8</v>
          </cell>
          <cell r="G8256" t="str">
            <v>37.2 ± 1.0</v>
          </cell>
          <cell r="H8256">
            <v>4.5468557E-2</v>
          </cell>
        </row>
        <row r="8257">
          <cell r="B8257" t="str">
            <v>Mrpl50</v>
          </cell>
          <cell r="C8257" t="str">
            <v>39S ribosomal protein L50, mitochondrial</v>
          </cell>
          <cell r="D8257">
            <v>4.5457874000000002E-2</v>
          </cell>
          <cell r="E8257">
            <v>0.96972215699999997</v>
          </cell>
          <cell r="F8257" t="str">
            <v>18.9 ± 1.1</v>
          </cell>
          <cell r="G8257" t="str">
            <v>21.1 ± 1.6</v>
          </cell>
          <cell r="H8257">
            <v>4.5457874000000002E-2</v>
          </cell>
        </row>
        <row r="8258">
          <cell r="B8258" t="str">
            <v>Atp6v1h</v>
          </cell>
          <cell r="C8258" t="str">
            <v>V-type proton ATPase subunit H isoform X4</v>
          </cell>
          <cell r="D8258">
            <v>4.5416214000000003E-2</v>
          </cell>
          <cell r="E8258">
            <v>0.966248196</v>
          </cell>
          <cell r="F8258" t="str">
            <v>50.5 ± 4.2</v>
          </cell>
          <cell r="G8258" t="str">
            <v>56.5 ± 6.6</v>
          </cell>
          <cell r="H8258">
            <v>4.5416214000000003E-2</v>
          </cell>
        </row>
        <row r="8259">
          <cell r="B8259" t="str">
            <v>Zfp174</v>
          </cell>
          <cell r="C8259" t="str">
            <v>zinc finger protein 174 isoform X1</v>
          </cell>
          <cell r="D8259">
            <v>-4.5404852000000002E-2</v>
          </cell>
          <cell r="E8259">
            <v>0.97808808300000005</v>
          </cell>
          <cell r="F8259" t="str">
            <v>2.7 ± 0.4</v>
          </cell>
          <cell r="G8259" t="str">
            <v>2.8 ± 0.2</v>
          </cell>
          <cell r="H8259">
            <v>4.5404852000000002E-2</v>
          </cell>
        </row>
        <row r="8260">
          <cell r="B8260" t="str">
            <v>Rnf7</v>
          </cell>
          <cell r="C8260" t="str">
            <v>RING-box protein 2 isoform 2</v>
          </cell>
          <cell r="D8260">
            <v>4.5401565999999997E-2</v>
          </cell>
          <cell r="E8260">
            <v>0.96854346000000002</v>
          </cell>
          <cell r="F8260" t="str">
            <v>48.5 ± 2.9</v>
          </cell>
          <cell r="G8260" t="str">
            <v>54.2 ± 6.1</v>
          </cell>
          <cell r="H8260">
            <v>4.5401565999999997E-2</v>
          </cell>
        </row>
        <row r="8261">
          <cell r="B8261" t="str">
            <v>Nxt1</v>
          </cell>
          <cell r="C8261" t="str">
            <v>NTF2-related export protein 1</v>
          </cell>
          <cell r="D8261">
            <v>-4.5394400000000001E-2</v>
          </cell>
          <cell r="E8261">
            <v>0.96653118500000001</v>
          </cell>
          <cell r="F8261" t="str">
            <v>59.9 ± 5.3</v>
          </cell>
          <cell r="G8261" t="str">
            <v>62.8 ± 3.8</v>
          </cell>
          <cell r="H8261">
            <v>4.5394400000000001E-2</v>
          </cell>
        </row>
        <row r="8262">
          <cell r="B8262" t="str">
            <v>Ubap1</v>
          </cell>
          <cell r="C8262" t="str">
            <v>ubiquitin-associated protein 1 isoform X2</v>
          </cell>
          <cell r="D8262">
            <v>4.5331914000000001E-2</v>
          </cell>
          <cell r="E8262">
            <v>0.96201121599999995</v>
          </cell>
          <cell r="F8262" t="str">
            <v>26.5 ± 3.0</v>
          </cell>
          <cell r="G8262" t="str">
            <v>29.4 ± 1.0</v>
          </cell>
          <cell r="H8262">
            <v>4.5331914000000001E-2</v>
          </cell>
        </row>
        <row r="8263">
          <cell r="B8263" t="str">
            <v>Rab5b</v>
          </cell>
          <cell r="C8263" t="str">
            <v>ras-related protein Rab-5B isoform X1</v>
          </cell>
          <cell r="D8263">
            <v>4.5321054999999999E-2</v>
          </cell>
          <cell r="E8263">
            <v>0.95986959000000005</v>
          </cell>
          <cell r="F8263" t="str">
            <v>68.8 ± 6.6</v>
          </cell>
          <cell r="G8263" t="str">
            <v>76.9 ± 2.4</v>
          </cell>
          <cell r="H8263">
            <v>4.5321054999999999E-2</v>
          </cell>
        </row>
        <row r="8264">
          <cell r="B8264" t="str">
            <v>4833439L19Rik</v>
          </cell>
          <cell r="C8264" t="str">
            <v>putative monooxygenase p33MONOX isoform X2</v>
          </cell>
          <cell r="D8264">
            <v>-4.5266232000000003E-2</v>
          </cell>
          <cell r="E8264">
            <v>0.958272126</v>
          </cell>
          <cell r="F8264" t="str">
            <v>82.5 ± 10.7</v>
          </cell>
          <cell r="G8264" t="str">
            <v>85.9 ± 7.6</v>
          </cell>
          <cell r="H8264">
            <v>4.5266232000000003E-2</v>
          </cell>
        </row>
        <row r="8265">
          <cell r="B8265" t="str">
            <v>Nkap</v>
          </cell>
          <cell r="C8265" t="str">
            <v>NF-kappa-B-activating protein</v>
          </cell>
          <cell r="D8265">
            <v>-4.5255577999999998E-2</v>
          </cell>
          <cell r="E8265">
            <v>0.96854346000000002</v>
          </cell>
          <cell r="F8265" t="str">
            <v>10.9 ± 0.6</v>
          </cell>
          <cell r="G8265" t="str">
            <v>11.4 ± 0.7</v>
          </cell>
          <cell r="H8265">
            <v>4.5255577999999998E-2</v>
          </cell>
        </row>
        <row r="8266">
          <cell r="B8266" t="str">
            <v>Fam174a</v>
          </cell>
          <cell r="C8266" t="str">
            <v>membrane protein FAM174A precursor</v>
          </cell>
          <cell r="D8266">
            <v>-4.5225449000000001E-2</v>
          </cell>
          <cell r="E8266">
            <v>0.97561383999999995</v>
          </cell>
          <cell r="F8266" t="str">
            <v>13.0 ± 1.5</v>
          </cell>
          <cell r="G8266" t="str">
            <v>13.7 ± 0.6</v>
          </cell>
          <cell r="H8266">
            <v>4.5225449000000001E-2</v>
          </cell>
        </row>
        <row r="8267">
          <cell r="B8267" t="str">
            <v>Ppt1</v>
          </cell>
          <cell r="C8267" t="str">
            <v>palmitoyl-protein thioesterase 1 precursor</v>
          </cell>
          <cell r="D8267">
            <v>4.5222485E-2</v>
          </cell>
          <cell r="E8267">
            <v>0.958272126</v>
          </cell>
          <cell r="F8267" t="str">
            <v>48.1 ± 4.5</v>
          </cell>
          <cell r="G8267" t="str">
            <v>53.5 ± 0.3</v>
          </cell>
          <cell r="H8267">
            <v>4.5222485E-2</v>
          </cell>
        </row>
        <row r="8268">
          <cell r="B8268" t="str">
            <v>Pih1d2</v>
          </cell>
          <cell r="C8268" t="str">
            <v>PIH1 domain-containing protein 2 isoform X1</v>
          </cell>
          <cell r="D8268">
            <v>4.5189790000000001E-2</v>
          </cell>
          <cell r="E8268">
            <v>0.98630062900000004</v>
          </cell>
          <cell r="F8268" t="str">
            <v>5.2 ± 0.6</v>
          </cell>
          <cell r="G8268" t="str">
            <v>5.9 ± 1.1</v>
          </cell>
          <cell r="H8268">
            <v>4.5189790000000001E-2</v>
          </cell>
        </row>
        <row r="8269">
          <cell r="B8269" t="str">
            <v>Gnl3l</v>
          </cell>
          <cell r="C8269" t="str">
            <v>guanine nucleotide-binding protein-like 3-like protein</v>
          </cell>
          <cell r="D8269">
            <v>4.5188563000000001E-2</v>
          </cell>
          <cell r="E8269">
            <v>0.96092775399999997</v>
          </cell>
          <cell r="F8269" t="str">
            <v>22.5 ± 1.0</v>
          </cell>
          <cell r="G8269" t="str">
            <v>25.1 ± 2.5</v>
          </cell>
          <cell r="H8269">
            <v>4.5188563000000001E-2</v>
          </cell>
        </row>
        <row r="8270">
          <cell r="B8270" t="str">
            <v>Cpt2</v>
          </cell>
          <cell r="C8270" t="str">
            <v>carnitine O-palmitoyltransferase 2, mitochondrial precursor</v>
          </cell>
          <cell r="D8270">
            <v>4.5186050999999998E-2</v>
          </cell>
          <cell r="E8270">
            <v>0.97282939599999996</v>
          </cell>
          <cell r="F8270" t="str">
            <v>12.6 ± 0.5</v>
          </cell>
          <cell r="G8270" t="str">
            <v>14.0 ± 0.8</v>
          </cell>
          <cell r="H8270">
            <v>4.5186050999999998E-2</v>
          </cell>
        </row>
        <row r="8271">
          <cell r="B8271" t="str">
            <v>Mycbp</v>
          </cell>
          <cell r="C8271" t="str">
            <v>C-Myc-binding protein</v>
          </cell>
          <cell r="D8271">
            <v>-4.5183098999999997E-2</v>
          </cell>
          <cell r="E8271">
            <v>0.96854346000000002</v>
          </cell>
          <cell r="F8271" t="str">
            <v>25.8 ± 1.7</v>
          </cell>
          <cell r="G8271" t="str">
            <v>26.9 ± 2.0</v>
          </cell>
          <cell r="H8271">
            <v>4.5183098999999997E-2</v>
          </cell>
        </row>
        <row r="8272">
          <cell r="B8272" t="str">
            <v>Rabgef1</v>
          </cell>
          <cell r="C8272" t="str">
            <v>rab5 GDP/GTP exchange factor isoform X4</v>
          </cell>
          <cell r="D8272">
            <v>-4.5175090000000001E-2</v>
          </cell>
          <cell r="E8272">
            <v>0.96118602099999995</v>
          </cell>
          <cell r="F8272" t="str">
            <v>38.7 ± 5.9</v>
          </cell>
          <cell r="G8272" t="str">
            <v>40.4 ± 1.9</v>
          </cell>
          <cell r="H8272">
            <v>4.5175090000000001E-2</v>
          </cell>
        </row>
        <row r="8273">
          <cell r="B8273" t="str">
            <v>Nudt5</v>
          </cell>
          <cell r="C8273" t="str">
            <v>ADP-sugar pyrophosphatase</v>
          </cell>
          <cell r="D8273">
            <v>4.5140909999999999E-2</v>
          </cell>
          <cell r="E8273">
            <v>0.96118602099999995</v>
          </cell>
          <cell r="F8273" t="str">
            <v>63.9 ± 7.4</v>
          </cell>
          <cell r="G8273" t="str">
            <v>71.2 ± 6.6</v>
          </cell>
          <cell r="H8273">
            <v>4.5140909999999999E-2</v>
          </cell>
        </row>
        <row r="8274">
          <cell r="B8274" t="str">
            <v>Max</v>
          </cell>
          <cell r="C8274" t="str">
            <v>protein max isoform X3</v>
          </cell>
          <cell r="D8274">
            <v>-4.5139885999999997E-2</v>
          </cell>
          <cell r="E8274">
            <v>0.96803573300000001</v>
          </cell>
          <cell r="F8274" t="str">
            <v>54.1 ± 7.0</v>
          </cell>
          <cell r="G8274" t="str">
            <v>56.7 ± 1.9</v>
          </cell>
          <cell r="H8274">
            <v>4.5139885999999997E-2</v>
          </cell>
        </row>
        <row r="8275">
          <cell r="B8275" t="str">
            <v>Chaf1a</v>
          </cell>
          <cell r="C8275" t="str">
            <v>chromatin assembly factor 1 subunit A</v>
          </cell>
          <cell r="D8275">
            <v>4.5138892999999999E-2</v>
          </cell>
          <cell r="E8275">
            <v>0.95446376899999996</v>
          </cell>
          <cell r="F8275" t="str">
            <v>80.8 ± 3.9</v>
          </cell>
          <cell r="G8275" t="str">
            <v>90.1 ± 2.3</v>
          </cell>
          <cell r="H8275">
            <v>4.5138892999999999E-2</v>
          </cell>
        </row>
        <row r="8276">
          <cell r="B8276" t="str">
            <v>Cdk2ap1</v>
          </cell>
          <cell r="C8276" t="str">
            <v>cyclin-dependent kinase 2-associated protein 1</v>
          </cell>
          <cell r="D8276">
            <v>-4.5138871999999997E-2</v>
          </cell>
          <cell r="E8276">
            <v>0.97561383999999995</v>
          </cell>
          <cell r="F8276" t="str">
            <v>22.3 ± 5.0</v>
          </cell>
          <cell r="G8276" t="str">
            <v>23.2 ± 1.1</v>
          </cell>
          <cell r="H8276">
            <v>4.5138871999999997E-2</v>
          </cell>
        </row>
        <row r="8277">
          <cell r="B8277" t="str">
            <v>Pin1</v>
          </cell>
          <cell r="C8277" t="str">
            <v>peptidyl-prolyl cis-trans isomerase NIMA-interacting 1</v>
          </cell>
          <cell r="D8277">
            <v>-4.5124189000000002E-2</v>
          </cell>
          <cell r="E8277">
            <v>0.96482027100000001</v>
          </cell>
          <cell r="F8277" t="str">
            <v>29.5 ± 1.5</v>
          </cell>
          <cell r="G8277" t="str">
            <v>30.9 ± 4.9</v>
          </cell>
          <cell r="H8277">
            <v>4.5124189000000002E-2</v>
          </cell>
        </row>
        <row r="8278">
          <cell r="B8278" t="str">
            <v>Uba3</v>
          </cell>
          <cell r="C8278" t="str">
            <v>NEDD8-activating enzyme E1 catalytic subunit isoform 5</v>
          </cell>
          <cell r="D8278">
            <v>-4.5120598999999997E-2</v>
          </cell>
          <cell r="E8278">
            <v>0.96803573300000001</v>
          </cell>
          <cell r="F8278" t="str">
            <v>57.7 ± 4.7</v>
          </cell>
          <cell r="G8278" t="str">
            <v>60.4 ± 12.6</v>
          </cell>
          <cell r="H8278">
            <v>4.5120598999999997E-2</v>
          </cell>
        </row>
        <row r="8279">
          <cell r="B8279" t="str">
            <v>Wdr36</v>
          </cell>
          <cell r="C8279" t="str">
            <v>WD repeat-containing protein 36 isoform X1</v>
          </cell>
          <cell r="D8279">
            <v>4.5101492999999999E-2</v>
          </cell>
          <cell r="E8279">
            <v>0.95929354499999997</v>
          </cell>
          <cell r="F8279" t="str">
            <v>36.2 ± 2.1</v>
          </cell>
          <cell r="G8279" t="str">
            <v>39.8 ± 0.7</v>
          </cell>
          <cell r="H8279">
            <v>4.5101492999999999E-2</v>
          </cell>
        </row>
        <row r="8280">
          <cell r="B8280" t="str">
            <v>Npm1</v>
          </cell>
          <cell r="C8280" t="str">
            <v>nucleophosmin isoform 3</v>
          </cell>
          <cell r="D8280">
            <v>4.5088551999999997E-2</v>
          </cell>
          <cell r="E8280">
            <v>0.96642601400000006</v>
          </cell>
          <cell r="F8280" t="str">
            <v>712.0 ± 77.5</v>
          </cell>
          <cell r="G8280" t="str">
            <v>793.2 ± 58.8</v>
          </cell>
          <cell r="H8280">
            <v>4.5088551999999997E-2</v>
          </cell>
        </row>
        <row r="8281">
          <cell r="B8281" t="str">
            <v>Oxsr1</v>
          </cell>
          <cell r="C8281" t="str">
            <v>serine/threonine-protein kinase OSR1 isoform X3</v>
          </cell>
          <cell r="D8281">
            <v>4.5025727000000001E-2</v>
          </cell>
          <cell r="E8281">
            <v>0.958272126</v>
          </cell>
          <cell r="F8281" t="str">
            <v>25.8 ± 2.3</v>
          </cell>
          <cell r="G8281" t="str">
            <v>28.8 ± 1.3</v>
          </cell>
          <cell r="H8281">
            <v>4.5025727000000001E-2</v>
          </cell>
        </row>
        <row r="8282">
          <cell r="B8282" t="str">
            <v>Zfp280d</v>
          </cell>
          <cell r="C8282" t="str">
            <v>zinc finger protein 280D isoform X7</v>
          </cell>
          <cell r="D8282">
            <v>4.5024423000000001E-2</v>
          </cell>
          <cell r="E8282">
            <v>0.96221853899999998</v>
          </cell>
          <cell r="F8282" t="str">
            <v>24.2 ± 3.6</v>
          </cell>
          <cell r="G8282" t="str">
            <v>26.9 ± 1.5</v>
          </cell>
          <cell r="H8282">
            <v>4.5024423000000001E-2</v>
          </cell>
        </row>
        <row r="8283">
          <cell r="B8283" t="str">
            <v>Srsf4</v>
          </cell>
          <cell r="C8283" t="str">
            <v>serine/arginine-rich splicing factor 4</v>
          </cell>
          <cell r="D8283">
            <v>4.5007230000000002E-2</v>
          </cell>
          <cell r="E8283">
            <v>0.96733154899999996</v>
          </cell>
          <cell r="F8283" t="str">
            <v>23.9 ± 1.4</v>
          </cell>
          <cell r="G8283" t="str">
            <v>26.7 ± 2.1</v>
          </cell>
          <cell r="H8283">
            <v>4.5007230000000002E-2</v>
          </cell>
        </row>
        <row r="8284">
          <cell r="B8284" t="str">
            <v>Bbx</v>
          </cell>
          <cell r="C8284" t="str">
            <v>HMG box transcription factor BBX isoform X3</v>
          </cell>
          <cell r="D8284">
            <v>-4.5002664999999997E-2</v>
          </cell>
          <cell r="E8284">
            <v>0.95738026399999998</v>
          </cell>
          <cell r="F8284" t="str">
            <v>37.6 ± 1.3</v>
          </cell>
          <cell r="G8284" t="str">
            <v>39.4 ± 1.4</v>
          </cell>
          <cell r="H8284">
            <v>4.5002664999999997E-2</v>
          </cell>
        </row>
        <row r="8285">
          <cell r="B8285" t="str">
            <v>Polr3k</v>
          </cell>
          <cell r="C8285" t="str">
            <v>DNA-directed RNA polymerase III subunit RPC10</v>
          </cell>
          <cell r="D8285">
            <v>-4.4983100999999998E-2</v>
          </cell>
          <cell r="E8285">
            <v>0.966248196</v>
          </cell>
          <cell r="F8285" t="str">
            <v>20.2 ± 1.3</v>
          </cell>
          <cell r="G8285" t="str">
            <v>21.2 ± 0.6</v>
          </cell>
          <cell r="H8285">
            <v>4.4983100999999998E-2</v>
          </cell>
        </row>
        <row r="8286">
          <cell r="B8286" t="str">
            <v>Trpc4ap</v>
          </cell>
          <cell r="C8286" t="str">
            <v>short transient receptor potential channel 4-associated protein isoform 1</v>
          </cell>
          <cell r="D8286">
            <v>4.4963321000000001E-2</v>
          </cell>
          <cell r="E8286">
            <v>0.95471810599999996</v>
          </cell>
          <cell r="F8286" t="str">
            <v>70.4 ± 6.2</v>
          </cell>
          <cell r="G8286" t="str">
            <v>78.2 ± 6.3</v>
          </cell>
          <cell r="H8286">
            <v>4.4963321000000001E-2</v>
          </cell>
        </row>
        <row r="8287">
          <cell r="B8287" t="str">
            <v>Prpf31</v>
          </cell>
          <cell r="C8287" t="str">
            <v>U4/U6 small nuclear ribonucleoprotein Prp31 isoform 2</v>
          </cell>
          <cell r="D8287">
            <v>4.4962011000000003E-2</v>
          </cell>
          <cell r="E8287">
            <v>0.966465405</v>
          </cell>
          <cell r="F8287" t="str">
            <v>47.9 ± 5.0</v>
          </cell>
          <cell r="G8287" t="str">
            <v>53.4 ± 2.7</v>
          </cell>
          <cell r="H8287">
            <v>4.4962011000000003E-2</v>
          </cell>
        </row>
        <row r="8288">
          <cell r="B8288" t="str">
            <v>Csnk1g2</v>
          </cell>
          <cell r="C8288" t="str">
            <v>casein kinase I isoform X2</v>
          </cell>
          <cell r="D8288">
            <v>-4.4948635000000001E-2</v>
          </cell>
          <cell r="E8288">
            <v>0.96118602099999995</v>
          </cell>
          <cell r="F8288" t="str">
            <v>114.1 ± 2.5</v>
          </cell>
          <cell r="G8288" t="str">
            <v>119.5 ± 20.1</v>
          </cell>
          <cell r="H8288">
            <v>4.4948635000000001E-2</v>
          </cell>
        </row>
        <row r="8289">
          <cell r="B8289" t="str">
            <v>Adss</v>
          </cell>
          <cell r="C8289" t="str">
            <v>adenylosuccinate synthetase isozyme 2</v>
          </cell>
          <cell r="D8289">
            <v>4.4935279000000002E-2</v>
          </cell>
          <cell r="E8289">
            <v>0.95446376899999996</v>
          </cell>
          <cell r="F8289" t="str">
            <v>94.8 ± 9.5</v>
          </cell>
          <cell r="G8289" t="str">
            <v>105.4 ± 4.2</v>
          </cell>
          <cell r="H8289">
            <v>4.4935279000000002E-2</v>
          </cell>
        </row>
        <row r="8290">
          <cell r="B8290" t="str">
            <v>Fgd1</v>
          </cell>
          <cell r="C8290" t="str">
            <v>FYVE, RhoGEF and PH domain-containing protein 1 isoform X1</v>
          </cell>
          <cell r="D8290">
            <v>4.4896751999999998E-2</v>
          </cell>
          <cell r="E8290">
            <v>0.97624380700000002</v>
          </cell>
          <cell r="F8290" t="str">
            <v>7.5 ± 1.2</v>
          </cell>
          <cell r="G8290" t="str">
            <v>8.3 ± 1.6</v>
          </cell>
          <cell r="H8290">
            <v>4.4896751999999998E-2</v>
          </cell>
        </row>
        <row r="8291">
          <cell r="B8291" t="str">
            <v>Mrpl4</v>
          </cell>
          <cell r="C8291" t="str">
            <v>39S ribosomal protein L4, mitochondrial</v>
          </cell>
          <cell r="D8291">
            <v>4.4891647E-2</v>
          </cell>
          <cell r="E8291">
            <v>0.96930493299999998</v>
          </cell>
          <cell r="F8291" t="str">
            <v>45.0 ± 3.9</v>
          </cell>
          <cell r="G8291" t="str">
            <v>50.3 ± 5.1</v>
          </cell>
          <cell r="H8291">
            <v>4.4891647E-2</v>
          </cell>
        </row>
        <row r="8292">
          <cell r="B8292" t="str">
            <v>Fip1l1</v>
          </cell>
          <cell r="C8292" t="str">
            <v>pre-mRNA 3'-end-processing factor FIP1 isoform 3</v>
          </cell>
          <cell r="D8292">
            <v>-4.4884987000000001E-2</v>
          </cell>
          <cell r="E8292">
            <v>0.958272126</v>
          </cell>
          <cell r="F8292" t="str">
            <v>50.6 ± 6.4</v>
          </cell>
          <cell r="G8292" t="str">
            <v>52.8 ± 4.5</v>
          </cell>
          <cell r="H8292">
            <v>4.4884987000000001E-2</v>
          </cell>
        </row>
        <row r="8293">
          <cell r="B8293" t="str">
            <v>Cat</v>
          </cell>
          <cell r="C8293" t="str">
            <v>catalase</v>
          </cell>
          <cell r="D8293">
            <v>-4.4841196E-2</v>
          </cell>
          <cell r="E8293">
            <v>0.97124250899999998</v>
          </cell>
          <cell r="F8293" t="str">
            <v>44.5 ± 12.7</v>
          </cell>
          <cell r="G8293" t="str">
            <v>46.1 ± 6.6</v>
          </cell>
          <cell r="H8293">
            <v>4.4841196E-2</v>
          </cell>
        </row>
        <row r="8294">
          <cell r="B8294" t="str">
            <v>Leprotl1</v>
          </cell>
          <cell r="C8294" t="str">
            <v>leptin receptor overlapping transcript-like 1</v>
          </cell>
          <cell r="D8294">
            <v>-4.4825399000000002E-2</v>
          </cell>
          <cell r="E8294">
            <v>0.96712506600000003</v>
          </cell>
          <cell r="F8294" t="str">
            <v>25.6 ± 4.1</v>
          </cell>
          <cell r="G8294" t="str">
            <v>26.8 ± 2.5</v>
          </cell>
          <cell r="H8294">
            <v>4.4825399000000002E-2</v>
          </cell>
        </row>
        <row r="8295">
          <cell r="B8295" t="str">
            <v>Mb21d1</v>
          </cell>
          <cell r="C8295" t="str">
            <v>cyclic GMP-AMP synthase isoform X1</v>
          </cell>
          <cell r="D8295">
            <v>4.4767814000000003E-2</v>
          </cell>
          <cell r="E8295">
            <v>0.97242572100000002</v>
          </cell>
          <cell r="F8295" t="str">
            <v>10.0 ± 0.9</v>
          </cell>
          <cell r="G8295" t="str">
            <v>11.2 ± 1.2</v>
          </cell>
          <cell r="H8295">
            <v>4.4767814000000003E-2</v>
          </cell>
        </row>
        <row r="8296">
          <cell r="B8296" t="str">
            <v>4930453N24Rik</v>
          </cell>
          <cell r="C8296" t="str">
            <v>uncharacterized protein C3orf38 homolog isoform X1</v>
          </cell>
          <cell r="D8296">
            <v>4.4755718E-2</v>
          </cell>
          <cell r="E8296">
            <v>0.955480828</v>
          </cell>
          <cell r="F8296" t="str">
            <v>26.2 ± 1.9</v>
          </cell>
          <cell r="G8296" t="str">
            <v>29.1 ± 0.8</v>
          </cell>
          <cell r="H8296">
            <v>4.4755718E-2</v>
          </cell>
        </row>
        <row r="8297">
          <cell r="B8297" t="str">
            <v>Pcyox1</v>
          </cell>
          <cell r="C8297" t="str">
            <v>prenylcysteine oxidase isoform X1</v>
          </cell>
          <cell r="D8297">
            <v>-4.4733963000000002E-2</v>
          </cell>
          <cell r="E8297">
            <v>0.96854346000000002</v>
          </cell>
          <cell r="F8297" t="str">
            <v>45.7 ± 7.1</v>
          </cell>
          <cell r="G8297" t="str">
            <v>47.6 ± 9.5</v>
          </cell>
          <cell r="H8297">
            <v>4.4733963000000002E-2</v>
          </cell>
        </row>
        <row r="8298">
          <cell r="B8298" t="str">
            <v>Cep57</v>
          </cell>
          <cell r="C8298" t="str">
            <v>centrosomal protein of 57 kDa isoform X1</v>
          </cell>
          <cell r="D8298">
            <v>4.4708996000000001E-2</v>
          </cell>
          <cell r="E8298">
            <v>0.958272126</v>
          </cell>
          <cell r="F8298" t="str">
            <v>47.4 ± 0.6</v>
          </cell>
          <cell r="G8298" t="str">
            <v>52.9 ± 1.7</v>
          </cell>
          <cell r="H8298">
            <v>4.4708996000000001E-2</v>
          </cell>
        </row>
        <row r="8299">
          <cell r="B8299" t="str">
            <v>Mir546</v>
          </cell>
          <cell r="C8299" t="str">
            <v>microRNA 546</v>
          </cell>
          <cell r="D8299">
            <v>-4.4692045999999999E-2</v>
          </cell>
          <cell r="E8299">
            <v>0.97662026800000001</v>
          </cell>
          <cell r="F8299" t="str">
            <v>137.6 ± 14.7</v>
          </cell>
          <cell r="G8299" t="str">
            <v>144.8 ± 3.5</v>
          </cell>
          <cell r="H8299">
            <v>4.4692045999999999E-2</v>
          </cell>
        </row>
        <row r="8300">
          <cell r="B8300" t="str">
            <v>Zfp821</v>
          </cell>
          <cell r="C8300" t="str">
            <v>zinc finger protein 821 isoform X2</v>
          </cell>
          <cell r="D8300">
            <v>4.4680856999999997E-2</v>
          </cell>
          <cell r="E8300">
            <v>0.96930493299999998</v>
          </cell>
          <cell r="F8300" t="str">
            <v>29.2 ± 5.8</v>
          </cell>
          <cell r="G8300" t="str">
            <v>32.4 ± 3.3</v>
          </cell>
          <cell r="H8300">
            <v>4.4680856999999997E-2</v>
          </cell>
        </row>
        <row r="8301">
          <cell r="B8301" t="str">
            <v>Rbks</v>
          </cell>
          <cell r="C8301" t="str">
            <v>ribokinase isoform X4</v>
          </cell>
          <cell r="D8301">
            <v>4.4664396000000002E-2</v>
          </cell>
          <cell r="E8301">
            <v>0.98355842299999996</v>
          </cell>
          <cell r="F8301" t="str">
            <v>7.0 ± 0.9</v>
          </cell>
          <cell r="G8301" t="str">
            <v>7.9 ± 1.3</v>
          </cell>
          <cell r="H8301">
            <v>4.4664396000000002E-2</v>
          </cell>
        </row>
        <row r="8302">
          <cell r="B8302" t="str">
            <v>Tsc22d2</v>
          </cell>
          <cell r="C8302" t="str">
            <v>TSC22 domain family protein 2 isoform X3</v>
          </cell>
          <cell r="D8302">
            <v>4.4634044999999997E-2</v>
          </cell>
          <cell r="E8302">
            <v>0.96158226999999996</v>
          </cell>
          <cell r="F8302" t="str">
            <v>19.3 ± 4.0</v>
          </cell>
          <cell r="G8302" t="str">
            <v>21.4 ± 1.0</v>
          </cell>
          <cell r="H8302">
            <v>4.4634044999999997E-2</v>
          </cell>
        </row>
        <row r="8303">
          <cell r="B8303" t="str">
            <v>Cyhr1</v>
          </cell>
          <cell r="C8303" t="str">
            <v>cysteine and histidine-rich protein 1 isoform X3</v>
          </cell>
          <cell r="D8303">
            <v>-4.4630867999999997E-2</v>
          </cell>
          <cell r="E8303">
            <v>0.958272126</v>
          </cell>
          <cell r="F8303" t="str">
            <v>38.0 ± 3.9</v>
          </cell>
          <cell r="G8303" t="str">
            <v>39.7 ± 2.8</v>
          </cell>
          <cell r="H8303">
            <v>4.4630867999999997E-2</v>
          </cell>
        </row>
        <row r="8304">
          <cell r="B8304" t="str">
            <v>Mbd2</v>
          </cell>
          <cell r="C8304" t="str">
            <v>methyl-CpG-binding domain protein 2 isoform 2</v>
          </cell>
          <cell r="D8304">
            <v>4.4588967E-2</v>
          </cell>
          <cell r="E8304">
            <v>0.96038742099999996</v>
          </cell>
          <cell r="F8304" t="str">
            <v>49.2 ± 1.5</v>
          </cell>
          <cell r="G8304" t="str">
            <v>54.9 ± 1.5</v>
          </cell>
          <cell r="H8304">
            <v>4.4588967E-2</v>
          </cell>
        </row>
        <row r="8305">
          <cell r="B8305" t="str">
            <v>Traf7</v>
          </cell>
          <cell r="C8305" t="str">
            <v>E3 ubiquitin-protein ligase TRAF7 isoform 2</v>
          </cell>
          <cell r="D8305">
            <v>4.4583543000000003E-2</v>
          </cell>
          <cell r="E8305">
            <v>0.958272126</v>
          </cell>
          <cell r="F8305" t="str">
            <v>97.6 ± 9.7</v>
          </cell>
          <cell r="G8305" t="str">
            <v>108.3 ± 12.2</v>
          </cell>
          <cell r="H8305">
            <v>4.4583543000000003E-2</v>
          </cell>
        </row>
        <row r="8306">
          <cell r="B8306" t="str">
            <v>Ctns</v>
          </cell>
          <cell r="C8306" t="str">
            <v>cystinosin isoform X5</v>
          </cell>
          <cell r="D8306">
            <v>4.4581950000000002E-2</v>
          </cell>
          <cell r="E8306">
            <v>0.97241860400000002</v>
          </cell>
          <cell r="F8306" t="str">
            <v>16.4 ± 1.2</v>
          </cell>
          <cell r="G8306" t="str">
            <v>18.2 ± 2.6</v>
          </cell>
          <cell r="H8306">
            <v>4.4581950000000002E-2</v>
          </cell>
        </row>
        <row r="8307">
          <cell r="B8307" t="str">
            <v>Thap2</v>
          </cell>
          <cell r="C8307" t="str">
            <v>THAP domain-containing protein 2</v>
          </cell>
          <cell r="D8307">
            <v>4.457676E-2</v>
          </cell>
          <cell r="E8307">
            <v>0.97197977199999996</v>
          </cell>
          <cell r="F8307" t="str">
            <v>13.6 ± 1.6</v>
          </cell>
          <cell r="G8307" t="str">
            <v>15.2 ± 1.5</v>
          </cell>
          <cell r="H8307">
            <v>4.457676E-2</v>
          </cell>
        </row>
        <row r="8308">
          <cell r="B8308" t="str">
            <v>Acot8</v>
          </cell>
          <cell r="C8308" t="str">
            <v>acyl-coenzyme A thioesterase 8 isoform X3</v>
          </cell>
          <cell r="D8308">
            <v>4.4572232000000003E-2</v>
          </cell>
          <cell r="E8308">
            <v>0.97561383999999995</v>
          </cell>
          <cell r="F8308" t="str">
            <v>24.2 ± 2.3</v>
          </cell>
          <cell r="G8308" t="str">
            <v>27.0 ± 3.2</v>
          </cell>
          <cell r="H8308">
            <v>4.4572232000000003E-2</v>
          </cell>
        </row>
        <row r="8309">
          <cell r="B8309" t="str">
            <v>Haus6</v>
          </cell>
          <cell r="C8309" t="str">
            <v>HAUS augmin-like complex subunit 6 isoform X2</v>
          </cell>
          <cell r="D8309">
            <v>4.4570455000000002E-2</v>
          </cell>
          <cell r="E8309">
            <v>0.96642601400000006</v>
          </cell>
          <cell r="F8309" t="str">
            <v>14.7 ± 0.3</v>
          </cell>
          <cell r="G8309" t="str">
            <v>16.3 ± 2.0</v>
          </cell>
          <cell r="H8309">
            <v>4.4570455000000002E-2</v>
          </cell>
        </row>
        <row r="8310">
          <cell r="B8310" t="str">
            <v>Cdc123</v>
          </cell>
          <cell r="C8310" t="str">
            <v>cell division cycle protein 123 homolog isoform X4</v>
          </cell>
          <cell r="D8310">
            <v>4.4557536000000002E-2</v>
          </cell>
          <cell r="E8310">
            <v>0.958272126</v>
          </cell>
          <cell r="F8310" t="str">
            <v>64.1 ± 2.6</v>
          </cell>
          <cell r="G8310" t="str">
            <v>71.5 ± 3.8</v>
          </cell>
          <cell r="H8310">
            <v>4.4557536000000002E-2</v>
          </cell>
        </row>
        <row r="8311">
          <cell r="B8311" t="str">
            <v>Zfp101</v>
          </cell>
          <cell r="C8311" t="str">
            <v>zinc finger protein 101</v>
          </cell>
          <cell r="D8311">
            <v>4.4537818999999999E-2</v>
          </cell>
          <cell r="E8311">
            <v>0.97624380700000002</v>
          </cell>
          <cell r="F8311" t="str">
            <v>12.8 ± 2.9</v>
          </cell>
          <cell r="G8311" t="str">
            <v>14.4 ± 1.3</v>
          </cell>
          <cell r="H8311">
            <v>4.4537818999999999E-2</v>
          </cell>
        </row>
        <row r="8312">
          <cell r="B8312" t="str">
            <v>Rnps1</v>
          </cell>
          <cell r="C8312" t="str">
            <v>RNA-binding protein with serine-rich domain 1 isoform 2</v>
          </cell>
          <cell r="D8312">
            <v>-4.4505058E-2</v>
          </cell>
          <cell r="E8312">
            <v>0.95986959000000005</v>
          </cell>
          <cell r="F8312" t="str">
            <v>54.3 ± 4.0</v>
          </cell>
          <cell r="G8312" t="str">
            <v>56.8 ± 1.3</v>
          </cell>
          <cell r="H8312">
            <v>4.4505058E-2</v>
          </cell>
        </row>
        <row r="8313">
          <cell r="B8313" t="str">
            <v>Sirt7</v>
          </cell>
          <cell r="C8313" t="str">
            <v>NAD-dependent protein deacetylase sirtuin-7 isoform X1</v>
          </cell>
          <cell r="D8313">
            <v>-4.4493084000000002E-2</v>
          </cell>
          <cell r="E8313">
            <v>0.97163258500000005</v>
          </cell>
          <cell r="F8313" t="str">
            <v>31.4 ± 0.5</v>
          </cell>
          <cell r="G8313" t="str">
            <v>32.8 ± 5.9</v>
          </cell>
          <cell r="H8313">
            <v>4.4493084000000002E-2</v>
          </cell>
        </row>
        <row r="8314">
          <cell r="B8314" t="str">
            <v>Cspp1</v>
          </cell>
          <cell r="C8314" t="str">
            <v>centrosome and spindle pole associated protein 1 isoform X12</v>
          </cell>
          <cell r="D8314">
            <v>4.4463956999999998E-2</v>
          </cell>
          <cell r="E8314">
            <v>0.96569504299999998</v>
          </cell>
          <cell r="F8314" t="str">
            <v>18.8 ± 2.7</v>
          </cell>
          <cell r="G8314" t="str">
            <v>20.8 ± 1.7</v>
          </cell>
          <cell r="H8314">
            <v>4.4463956999999998E-2</v>
          </cell>
        </row>
        <row r="8315">
          <cell r="B8315" t="str">
            <v>Wdr18</v>
          </cell>
          <cell r="C8315" t="str">
            <v>WD repeat-containing protein 18</v>
          </cell>
          <cell r="D8315">
            <v>4.4440169000000002E-2</v>
          </cell>
          <cell r="E8315">
            <v>0.967190251</v>
          </cell>
          <cell r="F8315" t="str">
            <v>44.8 ± 5.8</v>
          </cell>
          <cell r="G8315" t="str">
            <v>50.3 ± 3.3</v>
          </cell>
          <cell r="H8315">
            <v>4.4440169000000002E-2</v>
          </cell>
        </row>
        <row r="8316">
          <cell r="B8316" t="str">
            <v>Sc5d</v>
          </cell>
          <cell r="C8316" t="str">
            <v>lathosterol oxidase isoform X1</v>
          </cell>
          <cell r="D8316">
            <v>4.4425542999999998E-2</v>
          </cell>
          <cell r="E8316">
            <v>0.958272126</v>
          </cell>
          <cell r="F8316" t="str">
            <v>51.1 ± 4.2</v>
          </cell>
          <cell r="G8316" t="str">
            <v>56.8 ± 3.0</v>
          </cell>
          <cell r="H8316">
            <v>4.4425542999999998E-2</v>
          </cell>
        </row>
        <row r="8317">
          <cell r="B8317" t="str">
            <v>Sap130</v>
          </cell>
          <cell r="C8317" t="str">
            <v>histone deacetylase complex subunit SAP130</v>
          </cell>
          <cell r="D8317">
            <v>-4.4285500999999998E-2</v>
          </cell>
          <cell r="E8317">
            <v>0.96733154899999996</v>
          </cell>
          <cell r="F8317" t="str">
            <v>14.2 ± 0.8</v>
          </cell>
          <cell r="G8317" t="str">
            <v>14.9 ± 0.9</v>
          </cell>
          <cell r="H8317">
            <v>4.4285500999999998E-2</v>
          </cell>
        </row>
        <row r="8318">
          <cell r="B8318" t="str">
            <v>Snx4</v>
          </cell>
          <cell r="C8318" t="str">
            <v>sorting nexin-4</v>
          </cell>
          <cell r="D8318">
            <v>4.4208971E-2</v>
          </cell>
          <cell r="E8318">
            <v>0.95744854599999996</v>
          </cell>
          <cell r="F8318" t="str">
            <v>67.6 ± 4.3</v>
          </cell>
          <cell r="G8318" t="str">
            <v>75.3 ± 3.9</v>
          </cell>
          <cell r="H8318">
            <v>4.4208971E-2</v>
          </cell>
        </row>
        <row r="8319">
          <cell r="B8319" t="str">
            <v>Chmp5</v>
          </cell>
          <cell r="C8319" t="str">
            <v>charged multivesicular body protein 5</v>
          </cell>
          <cell r="D8319">
            <v>-4.4205687E-2</v>
          </cell>
          <cell r="E8319">
            <v>0.96118602099999995</v>
          </cell>
          <cell r="F8319" t="str">
            <v>81.4 ± 3.1</v>
          </cell>
          <cell r="G8319" t="str">
            <v>85.5 ± 6.1</v>
          </cell>
          <cell r="H8319">
            <v>4.4205687E-2</v>
          </cell>
        </row>
        <row r="8320">
          <cell r="B8320" t="str">
            <v>Tssc4</v>
          </cell>
          <cell r="C8320" t="str">
            <v>protein TSSC4 isoform X1</v>
          </cell>
          <cell r="D8320">
            <v>4.4154730000000003E-2</v>
          </cell>
          <cell r="E8320">
            <v>0.96462041499999995</v>
          </cell>
          <cell r="F8320" t="str">
            <v>54.9 ± 2.5</v>
          </cell>
          <cell r="G8320" t="str">
            <v>61.0 ± 5.7</v>
          </cell>
          <cell r="H8320">
            <v>4.4154730000000003E-2</v>
          </cell>
        </row>
        <row r="8321">
          <cell r="B8321" t="str">
            <v>Hps1</v>
          </cell>
          <cell r="C8321" t="str">
            <v>Hermansky-Pudlak syndrome 1 protein homolog isoform X3</v>
          </cell>
          <cell r="D8321">
            <v>4.414792E-2</v>
          </cell>
          <cell r="E8321">
            <v>0.96221853899999998</v>
          </cell>
          <cell r="F8321" t="str">
            <v>31.1 ± 1.2</v>
          </cell>
          <cell r="G8321" t="str">
            <v>34.7 ± 3.4</v>
          </cell>
          <cell r="H8321">
            <v>4.414792E-2</v>
          </cell>
        </row>
        <row r="8322">
          <cell r="B8322" t="str">
            <v>Ahcy</v>
          </cell>
          <cell r="C8322" t="str">
            <v>adenosylhomocysteinase</v>
          </cell>
          <cell r="D8322">
            <v>-4.4141051000000001E-2</v>
          </cell>
          <cell r="E8322">
            <v>0.96394586199999999</v>
          </cell>
          <cell r="F8322" t="str">
            <v>31.2 ± 1.0</v>
          </cell>
          <cell r="G8322" t="str">
            <v>32.8 ± 1.5</v>
          </cell>
          <cell r="H8322">
            <v>4.4141051000000001E-2</v>
          </cell>
        </row>
        <row r="8323">
          <cell r="B8323" t="str">
            <v>Amz2</v>
          </cell>
          <cell r="C8323" t="str">
            <v>archaemetzincin-2</v>
          </cell>
          <cell r="D8323">
            <v>4.4138125E-2</v>
          </cell>
          <cell r="E8323">
            <v>0.96854346000000002</v>
          </cell>
          <cell r="F8323" t="str">
            <v>38.3 ± 5.9</v>
          </cell>
          <cell r="G8323" t="str">
            <v>42.8 ± 2.4</v>
          </cell>
          <cell r="H8323">
            <v>4.4138125E-2</v>
          </cell>
        </row>
        <row r="8324">
          <cell r="B8324" t="str">
            <v>Gosr1</v>
          </cell>
          <cell r="C8324" t="str">
            <v>Golgi SNAP receptor complex member 1 isoform X1</v>
          </cell>
          <cell r="D8324">
            <v>-4.4111549999999999E-2</v>
          </cell>
          <cell r="E8324">
            <v>0.958272126</v>
          </cell>
          <cell r="F8324" t="str">
            <v>30.3 ± 1.2</v>
          </cell>
          <cell r="G8324" t="str">
            <v>31.7 ± 0.4</v>
          </cell>
          <cell r="H8324">
            <v>4.4111549999999999E-2</v>
          </cell>
        </row>
        <row r="8325">
          <cell r="B8325" t="str">
            <v>Sigirr</v>
          </cell>
          <cell r="C8325" t="str">
            <v>single Ig IL-1-related receptor</v>
          </cell>
          <cell r="D8325">
            <v>-4.4110264000000003E-2</v>
          </cell>
          <cell r="E8325">
            <v>0.97362803899999995</v>
          </cell>
          <cell r="F8325" t="str">
            <v>17.6 ± 1.1</v>
          </cell>
          <cell r="G8325" t="str">
            <v>18.5 ± 2.1</v>
          </cell>
          <cell r="H8325">
            <v>4.4110264000000003E-2</v>
          </cell>
        </row>
        <row r="8326">
          <cell r="B8326" t="str">
            <v>Fam114a2</v>
          </cell>
          <cell r="C8326" t="str">
            <v>protein FAM114A2 isoform X2</v>
          </cell>
          <cell r="D8326">
            <v>4.4103885000000002E-2</v>
          </cell>
          <cell r="E8326">
            <v>0.961875433</v>
          </cell>
          <cell r="F8326" t="str">
            <v>47.5 ± 3.8</v>
          </cell>
          <cell r="G8326" t="str">
            <v>53.0 ± 2.5</v>
          </cell>
          <cell r="H8326">
            <v>4.4103885000000002E-2</v>
          </cell>
        </row>
        <row r="8327">
          <cell r="B8327" t="str">
            <v>Rab11b</v>
          </cell>
          <cell r="C8327" t="str">
            <v>ras-related protein Rab-11B isoform X1</v>
          </cell>
          <cell r="D8327">
            <v>-4.4050024E-2</v>
          </cell>
          <cell r="E8327">
            <v>0.96338201199999995</v>
          </cell>
          <cell r="F8327" t="str">
            <v>20.4 ± 3.7</v>
          </cell>
          <cell r="G8327" t="str">
            <v>21.3 ± 1.5</v>
          </cell>
          <cell r="H8327">
            <v>4.4050024E-2</v>
          </cell>
        </row>
        <row r="8328">
          <cell r="B8328" t="str">
            <v>Ptpa</v>
          </cell>
          <cell r="C8328" t="str">
            <v>protein phosphatase 2 protein activator</v>
          </cell>
          <cell r="D8328">
            <v>4.4009956000000003E-2</v>
          </cell>
          <cell r="E8328">
            <v>0.961875433</v>
          </cell>
          <cell r="F8328" t="str">
            <v>72.0 ± 11.8</v>
          </cell>
          <cell r="G8328" t="str">
            <v>79.8 ± 9.7</v>
          </cell>
          <cell r="H8328">
            <v>4.4009956000000003E-2</v>
          </cell>
        </row>
        <row r="8329">
          <cell r="B8329" t="str">
            <v>Ociad1</v>
          </cell>
          <cell r="C8329" t="str">
            <v>OCIA domain-containing protein 1 isoform X3</v>
          </cell>
          <cell r="D8329">
            <v>4.3978239000000002E-2</v>
          </cell>
          <cell r="E8329">
            <v>0.95537171499999995</v>
          </cell>
          <cell r="F8329" t="str">
            <v>162.1 ± 16.1</v>
          </cell>
          <cell r="G8329" t="str">
            <v>180.1 ± 3.1</v>
          </cell>
          <cell r="H8329">
            <v>4.3978239000000002E-2</v>
          </cell>
        </row>
        <row r="8330">
          <cell r="B8330" t="str">
            <v>Arhgap39</v>
          </cell>
          <cell r="C8330" t="str">
            <v>rho GTPase-activating protein 39 isoform X1</v>
          </cell>
          <cell r="D8330">
            <v>4.3977943999999998E-2</v>
          </cell>
          <cell r="E8330">
            <v>0.97561383999999995</v>
          </cell>
          <cell r="F8330" t="str">
            <v>8.8 ± 1.4</v>
          </cell>
          <cell r="G8330" t="str">
            <v>9.9 ± 0.9</v>
          </cell>
          <cell r="H8330">
            <v>4.3977943999999998E-2</v>
          </cell>
        </row>
        <row r="8331">
          <cell r="B8331" t="str">
            <v>Arhgef7</v>
          </cell>
          <cell r="C8331" t="str">
            <v>rho guanine nucleotide exchange factor 7 isoform b</v>
          </cell>
          <cell r="D8331">
            <v>4.3974120999999998E-2</v>
          </cell>
          <cell r="E8331">
            <v>0.97124250899999998</v>
          </cell>
          <cell r="F8331" t="str">
            <v>14.8 ± 3.7</v>
          </cell>
          <cell r="G8331" t="str">
            <v>16.3 ± 0.9</v>
          </cell>
          <cell r="H8331">
            <v>4.3974120999999998E-2</v>
          </cell>
        </row>
        <row r="8332">
          <cell r="B8332" t="str">
            <v>Gtf2b</v>
          </cell>
          <cell r="C8332" t="str">
            <v>transcription initiation factor IIB</v>
          </cell>
          <cell r="D8332">
            <v>4.3931426000000003E-2</v>
          </cell>
          <cell r="E8332">
            <v>0.96119894800000005</v>
          </cell>
          <cell r="F8332" t="str">
            <v>72.4 ± 6.4</v>
          </cell>
          <cell r="G8332" t="str">
            <v>80.5 ± 6.4</v>
          </cell>
          <cell r="H8332">
            <v>4.3931426000000003E-2</v>
          </cell>
        </row>
        <row r="8333">
          <cell r="B8333" t="str">
            <v>Arf6</v>
          </cell>
          <cell r="C8333" t="str">
            <v>ADP-ribosylation factor 6</v>
          </cell>
          <cell r="D8333">
            <v>4.3924968000000002E-2</v>
          </cell>
          <cell r="E8333">
            <v>0.96221853899999998</v>
          </cell>
          <cell r="F8333" t="str">
            <v>178.0 ± 16.3</v>
          </cell>
          <cell r="G8333" t="str">
            <v>199.0 ± 7.7</v>
          </cell>
          <cell r="H8333">
            <v>4.3924968000000002E-2</v>
          </cell>
        </row>
        <row r="8334">
          <cell r="B8334" t="str">
            <v>Atp6v1b2</v>
          </cell>
          <cell r="C8334" t="str">
            <v>V-type proton ATPase subunit B, brain isoform</v>
          </cell>
          <cell r="D8334">
            <v>4.3914980999999999E-2</v>
          </cell>
          <cell r="E8334">
            <v>0.96374711300000004</v>
          </cell>
          <cell r="F8334" t="str">
            <v>53.1 ± 9.8</v>
          </cell>
          <cell r="G8334" t="str">
            <v>58.9 ± 2.1</v>
          </cell>
          <cell r="H8334">
            <v>4.3914980999999999E-2</v>
          </cell>
        </row>
        <row r="8335">
          <cell r="B8335" t="str">
            <v>Rfng</v>
          </cell>
          <cell r="C8335" t="str">
            <v>beta-1,3-N-acetylglucosaminyltransferase radical fringe isoform X1</v>
          </cell>
          <cell r="D8335">
            <v>4.3887115999999997E-2</v>
          </cell>
          <cell r="E8335">
            <v>0.97807080599999996</v>
          </cell>
          <cell r="F8335" t="str">
            <v>7.5 ± 0.6</v>
          </cell>
          <cell r="G8335" t="str">
            <v>8.3 ± 1.3</v>
          </cell>
          <cell r="H8335">
            <v>4.3887115999999997E-2</v>
          </cell>
        </row>
        <row r="8336">
          <cell r="B8336" t="str">
            <v>Cul3</v>
          </cell>
          <cell r="C8336" t="str">
            <v>cullin-3 isoform 2 precursor</v>
          </cell>
          <cell r="D8336">
            <v>4.3868269000000001E-2</v>
          </cell>
          <cell r="E8336">
            <v>0.95929354499999997</v>
          </cell>
          <cell r="F8336" t="str">
            <v>83.2 ± 12.7</v>
          </cell>
          <cell r="G8336" t="str">
            <v>91.2 ± 4.1</v>
          </cell>
          <cell r="H8336">
            <v>4.3868269000000001E-2</v>
          </cell>
        </row>
        <row r="8337">
          <cell r="B8337" t="str">
            <v>App</v>
          </cell>
          <cell r="C8337" t="str">
            <v>amyloid beta A4 protein isoform X2</v>
          </cell>
          <cell r="D8337">
            <v>-4.3839149000000001E-2</v>
          </cell>
          <cell r="E8337">
            <v>0.95766111799999998</v>
          </cell>
          <cell r="F8337" t="str">
            <v>705.3 ± 85.4</v>
          </cell>
          <cell r="G8337" t="str">
            <v>736.6 ± 15.0</v>
          </cell>
          <cell r="H8337">
            <v>4.3839149000000001E-2</v>
          </cell>
        </row>
        <row r="8338">
          <cell r="B8338" t="str">
            <v>Pi4k2b</v>
          </cell>
          <cell r="C8338" t="str">
            <v>phosphatidylinositol 4-kinase type 2-beta isoform 1</v>
          </cell>
          <cell r="D8338">
            <v>-4.3836746000000003E-2</v>
          </cell>
          <cell r="E8338">
            <v>0.96119894800000005</v>
          </cell>
          <cell r="F8338" t="str">
            <v>44.7 ± 7.6</v>
          </cell>
          <cell r="G8338" t="str">
            <v>46.6 ± 2.6</v>
          </cell>
          <cell r="H8338">
            <v>4.3836746000000003E-2</v>
          </cell>
        </row>
        <row r="8339">
          <cell r="B8339" t="str">
            <v>Fbxo38</v>
          </cell>
          <cell r="C8339" t="str">
            <v>F-box only protein 38 isoform X6</v>
          </cell>
          <cell r="D8339">
            <v>-4.3833272999999999E-2</v>
          </cell>
          <cell r="E8339">
            <v>0.958272126</v>
          </cell>
          <cell r="F8339" t="str">
            <v>31.1 ± 1.4</v>
          </cell>
          <cell r="G8339" t="str">
            <v>32.6 ± 0.6</v>
          </cell>
          <cell r="H8339">
            <v>4.3833272999999999E-2</v>
          </cell>
        </row>
        <row r="8340">
          <cell r="B8340" t="str">
            <v>Samd11</v>
          </cell>
          <cell r="C8340" t="str">
            <v>sterile alpha motif domain-containing protein 11 isoform X6</v>
          </cell>
          <cell r="D8340">
            <v>-4.3825179999999998E-2</v>
          </cell>
          <cell r="E8340">
            <v>0.97808808300000005</v>
          </cell>
          <cell r="F8340" t="str">
            <v>8.0 ± 1.2</v>
          </cell>
          <cell r="G8340" t="str">
            <v>8.5 ± 0.5</v>
          </cell>
          <cell r="H8340">
            <v>4.3825179999999998E-2</v>
          </cell>
        </row>
        <row r="8341">
          <cell r="B8341" t="str">
            <v>Eif2s2</v>
          </cell>
          <cell r="C8341" t="str">
            <v>eukaryotic translation initiation factor 2 subunit 2</v>
          </cell>
          <cell r="D8341">
            <v>-4.3809778000000001E-2</v>
          </cell>
          <cell r="E8341">
            <v>0.96118602099999995</v>
          </cell>
          <cell r="F8341" t="str">
            <v>109.4 ± 7.9</v>
          </cell>
          <cell r="G8341" t="str">
            <v>115.0 ± 6.4</v>
          </cell>
          <cell r="H8341">
            <v>4.3809778000000001E-2</v>
          </cell>
        </row>
        <row r="8342">
          <cell r="B8342" t="str">
            <v>Calr</v>
          </cell>
          <cell r="C8342" t="str">
            <v>calreticulin precursor</v>
          </cell>
          <cell r="D8342">
            <v>4.3798383000000003E-2</v>
          </cell>
          <cell r="E8342">
            <v>0.96803573300000001</v>
          </cell>
          <cell r="F8342" t="str">
            <v>458.7 ± 121.4</v>
          </cell>
          <cell r="G8342" t="str">
            <v>506.3 ± 41.6</v>
          </cell>
          <cell r="H8342">
            <v>4.3798383000000003E-2</v>
          </cell>
        </row>
        <row r="8343">
          <cell r="B8343" t="str">
            <v>Rab5a</v>
          </cell>
          <cell r="C8343" t="str">
            <v>ras-related protein Rab-5A</v>
          </cell>
          <cell r="D8343">
            <v>-4.3774729999999998E-2</v>
          </cell>
          <cell r="E8343">
            <v>0.96394586199999999</v>
          </cell>
          <cell r="F8343" t="str">
            <v>47.3 ± 6.5</v>
          </cell>
          <cell r="G8343" t="str">
            <v>49.3 ± 2.7</v>
          </cell>
          <cell r="H8343">
            <v>4.3774729999999998E-2</v>
          </cell>
        </row>
        <row r="8344">
          <cell r="B8344" t="str">
            <v>Fiz1</v>
          </cell>
          <cell r="C8344" t="str">
            <v>flt3-interacting zinc finger protein 1</v>
          </cell>
          <cell r="D8344">
            <v>4.3742119000000003E-2</v>
          </cell>
          <cell r="E8344">
            <v>0.96593662800000002</v>
          </cell>
          <cell r="F8344" t="str">
            <v>29.2 ± 1.2</v>
          </cell>
          <cell r="G8344" t="str">
            <v>32.7 ± 1.7</v>
          </cell>
          <cell r="H8344">
            <v>4.3742119000000003E-2</v>
          </cell>
        </row>
        <row r="8345">
          <cell r="B8345" t="str">
            <v>Eif2b2</v>
          </cell>
          <cell r="C8345" t="str">
            <v>translation initiation factor eIF-2B subunit beta</v>
          </cell>
          <cell r="D8345">
            <v>4.3714329000000003E-2</v>
          </cell>
          <cell r="E8345">
            <v>0.97282939599999996</v>
          </cell>
          <cell r="F8345" t="str">
            <v>65.4 ± 12.0</v>
          </cell>
          <cell r="G8345" t="str">
            <v>73.4 ± 8.0</v>
          </cell>
          <cell r="H8345">
            <v>4.3714329000000003E-2</v>
          </cell>
        </row>
        <row r="8346">
          <cell r="B8346" t="str">
            <v>Chek2</v>
          </cell>
          <cell r="C8346" t="str">
            <v>serine/threonine-protein kinase Chk2</v>
          </cell>
          <cell r="D8346">
            <v>4.369543E-2</v>
          </cell>
          <cell r="E8346">
            <v>0.96930493299999998</v>
          </cell>
          <cell r="F8346" t="str">
            <v>24.3 ± 4.7</v>
          </cell>
          <cell r="G8346" t="str">
            <v>26.9 ± 2.0</v>
          </cell>
          <cell r="H8346">
            <v>4.369543E-2</v>
          </cell>
        </row>
        <row r="8347">
          <cell r="B8347" t="str">
            <v>Ppp1r12c</v>
          </cell>
          <cell r="C8347" t="str">
            <v>protein phosphatase 1 regulatory subunit 12C</v>
          </cell>
          <cell r="D8347">
            <v>-4.3681169999999998E-2</v>
          </cell>
          <cell r="E8347">
            <v>0.96451237700000003</v>
          </cell>
          <cell r="F8347" t="str">
            <v>25.1 ± 1.3</v>
          </cell>
          <cell r="G8347" t="str">
            <v>26.3 ± 1.8</v>
          </cell>
          <cell r="H8347">
            <v>4.3681169999999998E-2</v>
          </cell>
        </row>
        <row r="8348">
          <cell r="B8348" t="str">
            <v>Stam2</v>
          </cell>
          <cell r="C8348" t="str">
            <v>signal transducing adapter molecule 2</v>
          </cell>
          <cell r="D8348">
            <v>-4.3677262000000001E-2</v>
          </cell>
          <cell r="E8348">
            <v>0.96324157300000002</v>
          </cell>
          <cell r="F8348" t="str">
            <v>45.6 ± 2.4</v>
          </cell>
          <cell r="G8348" t="str">
            <v>47.7 ± 7.0</v>
          </cell>
          <cell r="H8348">
            <v>4.3677262000000001E-2</v>
          </cell>
        </row>
        <row r="8349">
          <cell r="B8349" t="str">
            <v>Ptpn11</v>
          </cell>
          <cell r="C8349" t="str">
            <v>tyrosine-protein phosphatase non-receptor type 11 isoform b</v>
          </cell>
          <cell r="D8349">
            <v>4.3669597999999997E-2</v>
          </cell>
          <cell r="E8349">
            <v>0.966248196</v>
          </cell>
          <cell r="F8349" t="str">
            <v>77.3 ± 17.2</v>
          </cell>
          <cell r="G8349" t="str">
            <v>85.5 ± 10.5</v>
          </cell>
          <cell r="H8349">
            <v>4.3669597999999997E-2</v>
          </cell>
        </row>
        <row r="8350">
          <cell r="B8350" t="str">
            <v>Cox6a1</v>
          </cell>
          <cell r="C8350" t="str">
            <v>cytochrome c oxidase subunit 6A1, mitochondrial</v>
          </cell>
          <cell r="D8350">
            <v>4.3508359000000003E-2</v>
          </cell>
          <cell r="E8350">
            <v>0.96221853899999998</v>
          </cell>
          <cell r="F8350" t="str">
            <v>601.9 ± 54.3</v>
          </cell>
          <cell r="G8350" t="str">
            <v>668.7 ± 103.4</v>
          </cell>
          <cell r="H8350">
            <v>4.3508359000000003E-2</v>
          </cell>
        </row>
        <row r="8351">
          <cell r="B8351" t="str">
            <v>Stk11ip</v>
          </cell>
          <cell r="C8351" t="str">
            <v>serine/threonine-protein kinase 11-interacting protein</v>
          </cell>
          <cell r="D8351">
            <v>4.3484878999999997E-2</v>
          </cell>
          <cell r="E8351">
            <v>0.96695890399999995</v>
          </cell>
          <cell r="F8351" t="str">
            <v>24.4 ± 2.1</v>
          </cell>
          <cell r="G8351" t="str">
            <v>27.1 ± 3.6</v>
          </cell>
          <cell r="H8351">
            <v>4.3484878999999997E-2</v>
          </cell>
        </row>
        <row r="8352">
          <cell r="B8352" t="str">
            <v>Vps52</v>
          </cell>
          <cell r="C8352" t="str">
            <v>vacuolar protein sorting-associated protein 52 homolog isoform X3</v>
          </cell>
          <cell r="D8352">
            <v>4.3438975999999997E-2</v>
          </cell>
          <cell r="E8352">
            <v>0.96123082000000004</v>
          </cell>
          <cell r="F8352" t="str">
            <v>32.6 ± 1.2</v>
          </cell>
          <cell r="G8352" t="str">
            <v>36.3 ± 0.6</v>
          </cell>
          <cell r="H8352">
            <v>4.3438975999999997E-2</v>
          </cell>
        </row>
        <row r="8353">
          <cell r="B8353" t="str">
            <v>Met</v>
          </cell>
          <cell r="C8353" t="str">
            <v>hepatocyte growth factor receptor isoform X1</v>
          </cell>
          <cell r="D8353">
            <v>-4.3434698000000001E-2</v>
          </cell>
          <cell r="E8353">
            <v>0.95553484300000002</v>
          </cell>
          <cell r="F8353" t="str">
            <v>84.7 ± 2.4</v>
          </cell>
          <cell r="G8353" t="str">
            <v>88.8 ± 3.1</v>
          </cell>
          <cell r="H8353">
            <v>4.3434698000000001E-2</v>
          </cell>
        </row>
        <row r="8354">
          <cell r="B8354" t="str">
            <v>Abhd5</v>
          </cell>
          <cell r="C8354" t="str">
            <v>1-acylglycerol-3-phosphate O-acyltransferase ABHD5</v>
          </cell>
          <cell r="D8354">
            <v>4.3403570000000002E-2</v>
          </cell>
          <cell r="E8354">
            <v>0.97624380700000002</v>
          </cell>
          <cell r="F8354" t="str">
            <v>7.5 ± 1.0</v>
          </cell>
          <cell r="G8354" t="str">
            <v>8.3 ± 1.0</v>
          </cell>
          <cell r="H8354">
            <v>4.3403570000000002E-2</v>
          </cell>
        </row>
        <row r="8355">
          <cell r="B8355" t="str">
            <v>Eif4enif1</v>
          </cell>
          <cell r="C8355" t="str">
            <v>eukaryotic translation initiation factor 4E transporter isoform X2</v>
          </cell>
          <cell r="D8355">
            <v>4.3371509000000003E-2</v>
          </cell>
          <cell r="E8355">
            <v>0.95880341300000005</v>
          </cell>
          <cell r="F8355" t="str">
            <v>39.6 ± 3.6</v>
          </cell>
          <cell r="G8355" t="str">
            <v>43.8 ± 2.7</v>
          </cell>
          <cell r="H8355">
            <v>4.3371509000000003E-2</v>
          </cell>
        </row>
        <row r="8356">
          <cell r="B8356" t="str">
            <v>Pole2</v>
          </cell>
          <cell r="C8356" t="str">
            <v>DNA polymerase epsilon subunit 2</v>
          </cell>
          <cell r="D8356">
            <v>4.3338524000000003E-2</v>
          </cell>
          <cell r="E8356">
            <v>0.96541511300000005</v>
          </cell>
          <cell r="F8356" t="str">
            <v>48.5 ± 2.7</v>
          </cell>
          <cell r="G8356" t="str">
            <v>54.2 ± 0.8</v>
          </cell>
          <cell r="H8356">
            <v>4.3338524000000003E-2</v>
          </cell>
        </row>
        <row r="8357">
          <cell r="B8357" t="str">
            <v>Atg3</v>
          </cell>
          <cell r="C8357" t="str">
            <v>ubiquitin-like-conjugating enzyme ATG3</v>
          </cell>
          <cell r="D8357">
            <v>4.3254480999999997E-2</v>
          </cell>
          <cell r="E8357">
            <v>0.96854346000000002</v>
          </cell>
          <cell r="F8357" t="str">
            <v>23.0 ± 0.5</v>
          </cell>
          <cell r="G8357" t="str">
            <v>25.7 ± 0.2</v>
          </cell>
          <cell r="H8357">
            <v>4.3254480999999997E-2</v>
          </cell>
        </row>
        <row r="8358">
          <cell r="B8358" t="str">
            <v>Znhit3</v>
          </cell>
          <cell r="C8358" t="str">
            <v>zinc finger HIT domain-containing protein 3</v>
          </cell>
          <cell r="D8358">
            <v>-4.3225311000000002E-2</v>
          </cell>
          <cell r="E8358">
            <v>0.97646290499999999</v>
          </cell>
          <cell r="F8358" t="str">
            <v>28.0 ± 3.2</v>
          </cell>
          <cell r="G8358" t="str">
            <v>29.5 ± 3.4</v>
          </cell>
          <cell r="H8358">
            <v>4.3225311000000002E-2</v>
          </cell>
        </row>
        <row r="8359">
          <cell r="B8359" t="str">
            <v>Il4i1</v>
          </cell>
          <cell r="C8359" t="str">
            <v>L-amino-acid oxidase precursor</v>
          </cell>
          <cell r="D8359">
            <v>4.3174760999999999E-2</v>
          </cell>
          <cell r="E8359">
            <v>0.98769169099999998</v>
          </cell>
          <cell r="F8359" t="str">
            <v>3.4 ± 0.4</v>
          </cell>
          <cell r="G8359" t="str">
            <v>3.8 ± 1.2</v>
          </cell>
          <cell r="H8359">
            <v>4.3174760999999999E-2</v>
          </cell>
        </row>
        <row r="8360">
          <cell r="B8360" t="str">
            <v>Pnpt1</v>
          </cell>
          <cell r="C8360" t="str">
            <v>polyribonucleotide nucleotidyltransferase 1, mitochondrial isoform X1</v>
          </cell>
          <cell r="D8360">
            <v>4.3156464999999998E-2</v>
          </cell>
          <cell r="E8360">
            <v>0.967190251</v>
          </cell>
          <cell r="F8360" t="str">
            <v>33.2 ± 2.1</v>
          </cell>
          <cell r="G8360" t="str">
            <v>37.0 ± 2.2</v>
          </cell>
          <cell r="H8360">
            <v>4.3156464999999998E-2</v>
          </cell>
        </row>
        <row r="8361">
          <cell r="B8361" t="str">
            <v>Daglb</v>
          </cell>
          <cell r="C8361" t="str">
            <v>sn1-specific diacylglycerol lipase beta isoform X2</v>
          </cell>
          <cell r="D8361">
            <v>-4.3121879000000002E-2</v>
          </cell>
          <cell r="E8361">
            <v>0.96854346000000002</v>
          </cell>
          <cell r="F8361" t="str">
            <v>18.7 ± 4.2</v>
          </cell>
          <cell r="G8361" t="str">
            <v>19.5 ± 1.1</v>
          </cell>
          <cell r="H8361">
            <v>4.3121879000000002E-2</v>
          </cell>
        </row>
        <row r="8362">
          <cell r="B8362" t="str">
            <v>Atrip</v>
          </cell>
          <cell r="C8362" t="str">
            <v>ATR-interacting protein</v>
          </cell>
          <cell r="D8362">
            <v>-4.3099861000000003E-2</v>
          </cell>
          <cell r="E8362">
            <v>0.97561383999999995</v>
          </cell>
          <cell r="F8362" t="str">
            <v>10.6 ± 0.8</v>
          </cell>
          <cell r="G8362" t="str">
            <v>11.1 ± 0.4</v>
          </cell>
          <cell r="H8362">
            <v>4.3099861000000003E-2</v>
          </cell>
        </row>
        <row r="8363">
          <cell r="B8363" t="str">
            <v>H2-Q4</v>
          </cell>
          <cell r="C8363" t="str">
            <v>histocompatibility 2, Q region locus 4 precursor</v>
          </cell>
          <cell r="D8363">
            <v>-4.3096587999999998E-2</v>
          </cell>
          <cell r="E8363">
            <v>0.97646290499999999</v>
          </cell>
          <cell r="F8363" t="str">
            <v>14.9 ± 2.2</v>
          </cell>
          <cell r="G8363" t="str">
            <v>15.7 ± 1.2</v>
          </cell>
          <cell r="H8363">
            <v>4.3096587999999998E-2</v>
          </cell>
        </row>
        <row r="8364">
          <cell r="B8364" t="str">
            <v>Bsdc1</v>
          </cell>
          <cell r="C8364" t="str">
            <v>BSD domain-containing protein 1 isoform X1</v>
          </cell>
          <cell r="D8364">
            <v>-4.309582E-2</v>
          </cell>
          <cell r="E8364">
            <v>0.96712065800000002</v>
          </cell>
          <cell r="F8364" t="str">
            <v>29.1 ± 2.0</v>
          </cell>
          <cell r="G8364" t="str">
            <v>30.6 ± 2.1</v>
          </cell>
          <cell r="H8364">
            <v>4.309582E-2</v>
          </cell>
        </row>
        <row r="8365">
          <cell r="B8365" t="str">
            <v>Zadh2</v>
          </cell>
          <cell r="C8365" t="str">
            <v>zinc-binding alcohol dehydrogenase domain-containing protein 2 isoform X1</v>
          </cell>
          <cell r="D8365">
            <v>-4.3039343000000001E-2</v>
          </cell>
          <cell r="E8365">
            <v>0.98039181600000003</v>
          </cell>
          <cell r="F8365" t="str">
            <v>4.8 ± 1.1</v>
          </cell>
          <cell r="G8365" t="str">
            <v>5.0 ± 0.7</v>
          </cell>
          <cell r="H8365">
            <v>4.3039343000000001E-2</v>
          </cell>
        </row>
        <row r="8366">
          <cell r="B8366" t="str">
            <v>2310030G06Rik</v>
          </cell>
          <cell r="C8366" t="str">
            <v>uncharacterized protein C11orf52 homolog</v>
          </cell>
          <cell r="D8366">
            <v>-4.3022672999999997E-2</v>
          </cell>
          <cell r="E8366">
            <v>0.972895077</v>
          </cell>
          <cell r="F8366" t="str">
            <v>29.6 ± 2.1</v>
          </cell>
          <cell r="G8366" t="str">
            <v>31.1 ± 1.7</v>
          </cell>
          <cell r="H8366">
            <v>4.3022672999999997E-2</v>
          </cell>
        </row>
        <row r="8367">
          <cell r="B8367" t="str">
            <v>Foxq1</v>
          </cell>
          <cell r="C8367" t="str">
            <v>forkhead box protein Q1</v>
          </cell>
          <cell r="D8367">
            <v>-4.3009809000000003E-2</v>
          </cell>
          <cell r="E8367">
            <v>0.96221853899999998</v>
          </cell>
          <cell r="F8367" t="str">
            <v>80.4 ± 8.1</v>
          </cell>
          <cell r="G8367" t="str">
            <v>84.4 ± 6.8</v>
          </cell>
          <cell r="H8367">
            <v>4.3009809000000003E-2</v>
          </cell>
        </row>
        <row r="8368">
          <cell r="B8368" t="str">
            <v>Sertad2</v>
          </cell>
          <cell r="C8368" t="str">
            <v>SERTA domain-containing protein 2</v>
          </cell>
          <cell r="D8368">
            <v>4.2936602999999997E-2</v>
          </cell>
          <cell r="E8368">
            <v>0.96803573300000001</v>
          </cell>
          <cell r="F8368" t="str">
            <v>17.2 ± 3.2</v>
          </cell>
          <cell r="G8368" t="str">
            <v>19.0 ± 0.8</v>
          </cell>
          <cell r="H8368">
            <v>4.2936602999999997E-2</v>
          </cell>
        </row>
        <row r="8369">
          <cell r="B8369" t="str">
            <v>Mfsd14a</v>
          </cell>
          <cell r="C8369" t="str">
            <v>major facilitator superfamily domain containing 14A</v>
          </cell>
          <cell r="D8369">
            <v>-4.2929132000000002E-2</v>
          </cell>
          <cell r="E8369">
            <v>0.958272126</v>
          </cell>
          <cell r="F8369" t="str">
            <v>71.7 ± 9.1</v>
          </cell>
          <cell r="G8369" t="str">
            <v>74.9 ± 1.2</v>
          </cell>
          <cell r="H8369">
            <v>4.2929132000000002E-2</v>
          </cell>
        </row>
        <row r="8370">
          <cell r="B8370" t="str">
            <v>Cept1</v>
          </cell>
          <cell r="C8370" t="str">
            <v>choline/ethanolaminephosphotransferase 1 isoform X1</v>
          </cell>
          <cell r="D8370">
            <v>-4.2847301999999997E-2</v>
          </cell>
          <cell r="E8370">
            <v>0.96118602099999995</v>
          </cell>
          <cell r="F8370" t="str">
            <v>61.0 ± 6.7</v>
          </cell>
          <cell r="G8370" t="str">
            <v>65.0 ± 4.1</v>
          </cell>
          <cell r="H8370">
            <v>4.2847301999999997E-2</v>
          </cell>
        </row>
        <row r="8371">
          <cell r="B8371" t="str">
            <v>Psmb6</v>
          </cell>
          <cell r="C8371" t="str">
            <v>proteasome subunit beta type-6 precursor</v>
          </cell>
          <cell r="D8371">
            <v>-4.2807736999999998E-2</v>
          </cell>
          <cell r="E8371">
            <v>0.96118602099999995</v>
          </cell>
          <cell r="F8371" t="str">
            <v>307.2 ± 9.2</v>
          </cell>
          <cell r="G8371" t="str">
            <v>323.3 ± 26.6</v>
          </cell>
          <cell r="H8371">
            <v>4.2807736999999998E-2</v>
          </cell>
        </row>
        <row r="8372">
          <cell r="B8372" t="str">
            <v>Zfp146</v>
          </cell>
          <cell r="C8372" t="str">
            <v>zinc finger protein OZF isoform X1</v>
          </cell>
          <cell r="D8372">
            <v>-4.2798052000000003E-2</v>
          </cell>
          <cell r="E8372">
            <v>0.96854346000000002</v>
          </cell>
          <cell r="F8372" t="str">
            <v>40.1 ± 4.0</v>
          </cell>
          <cell r="G8372" t="str">
            <v>42.2 ± 2.5</v>
          </cell>
          <cell r="H8372">
            <v>4.2798052000000003E-2</v>
          </cell>
        </row>
        <row r="8373">
          <cell r="B8373" t="str">
            <v>3110043O21Rik</v>
          </cell>
          <cell r="C8373" t="str">
            <v>protein C9orf72 homolog isoform X1</v>
          </cell>
          <cell r="D8373">
            <v>4.2794082999999997E-2</v>
          </cell>
          <cell r="E8373">
            <v>0.97662026800000001</v>
          </cell>
          <cell r="F8373" t="str">
            <v>7.4 ± 0.8</v>
          </cell>
          <cell r="G8373" t="str">
            <v>8.2 ± 0.6</v>
          </cell>
          <cell r="H8373">
            <v>4.2794082999999997E-2</v>
          </cell>
        </row>
        <row r="8374">
          <cell r="B8374" t="str">
            <v>Slc25a16</v>
          </cell>
          <cell r="C8374" t="str">
            <v>graves disease carrier protein homolog</v>
          </cell>
          <cell r="D8374">
            <v>4.2791833000000001E-2</v>
          </cell>
          <cell r="E8374">
            <v>0.97362803899999995</v>
          </cell>
          <cell r="F8374" t="str">
            <v>24.6 ± 4.5</v>
          </cell>
          <cell r="G8374" t="str">
            <v>27.5 ± 1.5</v>
          </cell>
          <cell r="H8374">
            <v>4.2791833000000001E-2</v>
          </cell>
        </row>
        <row r="8375">
          <cell r="B8375" t="str">
            <v>Pls3</v>
          </cell>
          <cell r="C8375" t="str">
            <v>plastin-3 isoform 2</v>
          </cell>
          <cell r="D8375">
            <v>4.2783830000000002E-2</v>
          </cell>
          <cell r="E8375">
            <v>0.958272126</v>
          </cell>
          <cell r="F8375" t="str">
            <v>111.8 ± 14.0</v>
          </cell>
          <cell r="G8375" t="str">
            <v>124.0 ± 5.1</v>
          </cell>
          <cell r="H8375">
            <v>4.2783830000000002E-2</v>
          </cell>
        </row>
        <row r="8376">
          <cell r="B8376" t="str">
            <v>Timm9</v>
          </cell>
          <cell r="C8376" t="str">
            <v>mitochondrial import inner membrane translocase subunit Tim9 isoform X1</v>
          </cell>
          <cell r="D8376">
            <v>4.2779682999999999E-2</v>
          </cell>
          <cell r="E8376">
            <v>0.97561383999999995</v>
          </cell>
          <cell r="F8376" t="str">
            <v>49.7 ± 6.7</v>
          </cell>
          <cell r="G8376" t="str">
            <v>55.7 ± 4.0</v>
          </cell>
          <cell r="H8376">
            <v>4.2779682999999999E-2</v>
          </cell>
        </row>
        <row r="8377">
          <cell r="B8377" t="str">
            <v>Klhdc3</v>
          </cell>
          <cell r="C8377" t="str">
            <v>kelch domain-containing protein 3 isoform X1</v>
          </cell>
          <cell r="D8377">
            <v>-4.2761598999999997E-2</v>
          </cell>
          <cell r="E8377">
            <v>0.96512821000000004</v>
          </cell>
          <cell r="F8377" t="str">
            <v>35.7 ± 3.9</v>
          </cell>
          <cell r="G8377" t="str">
            <v>37.4 ± 1.5</v>
          </cell>
          <cell r="H8377">
            <v>4.2761598999999997E-2</v>
          </cell>
        </row>
        <row r="8378">
          <cell r="B8378" t="str">
            <v>Mapk7</v>
          </cell>
          <cell r="C8378" t="str">
            <v>mitogen-activated protein kinase 7 isoform d</v>
          </cell>
          <cell r="D8378">
            <v>-4.2623925999999999E-2</v>
          </cell>
          <cell r="E8378">
            <v>0.96870060400000002</v>
          </cell>
          <cell r="F8378" t="str">
            <v>21.0 ± 3.0</v>
          </cell>
          <cell r="G8378" t="str">
            <v>21.9 ± 2.4</v>
          </cell>
          <cell r="H8378">
            <v>4.2623925999999999E-2</v>
          </cell>
        </row>
        <row r="8379">
          <cell r="B8379" t="str">
            <v>Snrnp35</v>
          </cell>
          <cell r="C8379" t="str">
            <v>U11/U12 small nuclear ribonucleoprotein 35 kDa protein isoform X1</v>
          </cell>
          <cell r="D8379">
            <v>-4.2522856999999997E-2</v>
          </cell>
          <cell r="E8379">
            <v>0.97624380700000002</v>
          </cell>
          <cell r="F8379" t="str">
            <v>22.3 ± 2.9</v>
          </cell>
          <cell r="G8379" t="str">
            <v>23.7 ± 2.6</v>
          </cell>
          <cell r="H8379">
            <v>4.2522856999999997E-2</v>
          </cell>
        </row>
        <row r="8380">
          <cell r="B8380" t="str">
            <v>Stx5a</v>
          </cell>
          <cell r="C8380" t="str">
            <v>syntaxin-5</v>
          </cell>
          <cell r="D8380">
            <v>4.2496973E-2</v>
          </cell>
          <cell r="E8380">
            <v>0.95987452600000001</v>
          </cell>
          <cell r="F8380" t="str">
            <v>86.8 ± 4.3</v>
          </cell>
          <cell r="G8380" t="str">
            <v>96.5 ± 7.6</v>
          </cell>
          <cell r="H8380">
            <v>4.2496973E-2</v>
          </cell>
        </row>
        <row r="8381">
          <cell r="B8381" t="str">
            <v>Gpn3</v>
          </cell>
          <cell r="C8381" t="str">
            <v>GPN-loop GTPase 3</v>
          </cell>
          <cell r="D8381">
            <v>4.2457142000000003E-2</v>
          </cell>
          <cell r="E8381">
            <v>0.967190251</v>
          </cell>
          <cell r="F8381" t="str">
            <v>41.9 ± 4.0</v>
          </cell>
          <cell r="G8381" t="str">
            <v>46.6 ± 3.7</v>
          </cell>
          <cell r="H8381">
            <v>4.2457142000000003E-2</v>
          </cell>
        </row>
        <row r="8382">
          <cell r="B8382" t="str">
            <v>Rdx</v>
          </cell>
          <cell r="C8382" t="str">
            <v>radixin isoform a</v>
          </cell>
          <cell r="D8382">
            <v>4.2422763000000002E-2</v>
          </cell>
          <cell r="E8382">
            <v>0.95618251099999996</v>
          </cell>
          <cell r="F8382" t="str">
            <v>120.2 ± 8.2</v>
          </cell>
          <cell r="G8382" t="str">
            <v>133.4 ± 0.8</v>
          </cell>
          <cell r="H8382">
            <v>4.2422763000000002E-2</v>
          </cell>
        </row>
        <row r="8383">
          <cell r="B8383" t="str">
            <v>Nbr1</v>
          </cell>
          <cell r="C8383" t="str">
            <v>next to BRCA1 gene 1 protein isoform X5</v>
          </cell>
          <cell r="D8383">
            <v>4.2398894999999999E-2</v>
          </cell>
          <cell r="E8383">
            <v>0.972865231</v>
          </cell>
          <cell r="F8383" t="str">
            <v>96.1 ± 20.2</v>
          </cell>
          <cell r="G8383" t="str">
            <v>107.8 ± 7.3</v>
          </cell>
          <cell r="H8383">
            <v>4.2398894999999999E-2</v>
          </cell>
        </row>
        <row r="8384">
          <cell r="B8384" t="str">
            <v>Alg12</v>
          </cell>
          <cell r="C8384" t="str">
            <v>dol-P-Man:Man(7)GlcNAc(2)-PP-Dol alpha-1,6-mannosyltransferase isoform X1</v>
          </cell>
          <cell r="D8384">
            <v>-4.2393970000000003E-2</v>
          </cell>
          <cell r="E8384">
            <v>0.97561383999999995</v>
          </cell>
          <cell r="F8384" t="str">
            <v>20.3 ± 3.4</v>
          </cell>
          <cell r="G8384" t="str">
            <v>21.5 ± 2.3</v>
          </cell>
          <cell r="H8384">
            <v>4.2393970000000003E-2</v>
          </cell>
        </row>
        <row r="8385">
          <cell r="B8385" t="str">
            <v>Slc26a1</v>
          </cell>
          <cell r="C8385" t="str">
            <v>sulfate anion transporter 1 isoform X1</v>
          </cell>
          <cell r="D8385">
            <v>-4.2359880000000003E-2</v>
          </cell>
          <cell r="E8385">
            <v>0.98216775199999995</v>
          </cell>
          <cell r="F8385" t="str">
            <v>3.2 ± 0.3</v>
          </cell>
          <cell r="G8385" t="str">
            <v>3.4 ± 0.6</v>
          </cell>
          <cell r="H8385">
            <v>4.2359880000000003E-2</v>
          </cell>
        </row>
        <row r="8386">
          <cell r="B8386" t="str">
            <v>Add1</v>
          </cell>
          <cell r="C8386" t="str">
            <v>alpha-adducin isoform 6</v>
          </cell>
          <cell r="D8386">
            <v>-4.2345089000000002E-2</v>
          </cell>
          <cell r="E8386">
            <v>0.96702661400000001</v>
          </cell>
          <cell r="F8386" t="str">
            <v>196.4 ± 41.1</v>
          </cell>
          <cell r="G8386" t="str">
            <v>206.2 ± 18.4</v>
          </cell>
          <cell r="H8386">
            <v>4.2345089000000002E-2</v>
          </cell>
        </row>
        <row r="8387">
          <cell r="B8387" t="str">
            <v>B3gat3</v>
          </cell>
          <cell r="C8387" t="str">
            <v>galactosylgalactosylxylosylprotein 3-beta-glucuronosyltransferase 3</v>
          </cell>
          <cell r="D8387">
            <v>4.2289568E-2</v>
          </cell>
          <cell r="E8387">
            <v>0.97355827299999997</v>
          </cell>
          <cell r="F8387" t="str">
            <v>51.9 ± 5.8</v>
          </cell>
          <cell r="G8387" t="str">
            <v>57.6 ± 14.2</v>
          </cell>
          <cell r="H8387">
            <v>4.2289568E-2</v>
          </cell>
        </row>
        <row r="8388">
          <cell r="B8388" t="str">
            <v>Atxn7l2</v>
          </cell>
          <cell r="C8388" t="str">
            <v>ataxin-7-like protein 2 isoform X2</v>
          </cell>
          <cell r="D8388">
            <v>4.2283208000000003E-2</v>
          </cell>
          <cell r="E8388">
            <v>0.97241860400000002</v>
          </cell>
          <cell r="F8388" t="str">
            <v>15.3 ± 1.1</v>
          </cell>
          <cell r="G8388" t="str">
            <v>17.0 ± 2.0</v>
          </cell>
          <cell r="H8388">
            <v>4.2283208000000003E-2</v>
          </cell>
        </row>
        <row r="8389">
          <cell r="B8389" t="str">
            <v>Xrcc4</v>
          </cell>
          <cell r="C8389" t="str">
            <v>DNA repair protein XRCC4</v>
          </cell>
          <cell r="D8389">
            <v>4.2272880999999998E-2</v>
          </cell>
          <cell r="E8389">
            <v>0.97624380700000002</v>
          </cell>
          <cell r="F8389" t="str">
            <v>16.0 ± 0.4</v>
          </cell>
          <cell r="G8389" t="str">
            <v>17.7 ± 1.4</v>
          </cell>
          <cell r="H8389">
            <v>4.2272880999999998E-2</v>
          </cell>
        </row>
        <row r="8390">
          <cell r="B8390" t="str">
            <v>Vps53</v>
          </cell>
          <cell r="C8390" t="str">
            <v>vacuolar protein sorting-associated protein 53 homolog</v>
          </cell>
          <cell r="D8390">
            <v>-4.2259082000000003E-2</v>
          </cell>
          <cell r="E8390">
            <v>0.96579163700000004</v>
          </cell>
          <cell r="F8390" t="str">
            <v>28.9 ± 1.1</v>
          </cell>
          <cell r="G8390" t="str">
            <v>30.3 ± 1.7</v>
          </cell>
          <cell r="H8390">
            <v>4.2259082000000003E-2</v>
          </cell>
        </row>
        <row r="8391">
          <cell r="B8391" t="str">
            <v>Bnip3l</v>
          </cell>
          <cell r="C8391" t="str">
            <v>BCL2/adenovirus E1B 19 kDa protein-interacting protein 3-like isoform X1</v>
          </cell>
          <cell r="D8391">
            <v>-4.2208071E-2</v>
          </cell>
          <cell r="E8391">
            <v>0.97624380700000002</v>
          </cell>
          <cell r="F8391" t="str">
            <v>74.2 ± 13.8</v>
          </cell>
          <cell r="G8391" t="str">
            <v>77.3 ± 23.2</v>
          </cell>
          <cell r="H8391">
            <v>4.2208071E-2</v>
          </cell>
        </row>
        <row r="8392">
          <cell r="B8392" t="str">
            <v>Rrm1</v>
          </cell>
          <cell r="C8392" t="str">
            <v>ribonucleoside-diphosphate reductase large subunit</v>
          </cell>
          <cell r="D8392">
            <v>-4.2198988E-2</v>
          </cell>
          <cell r="E8392">
            <v>0.958272126</v>
          </cell>
          <cell r="F8392" t="str">
            <v>127.6 ± 14.7</v>
          </cell>
          <cell r="G8392" t="str">
            <v>133.5 ± 3.2</v>
          </cell>
          <cell r="H8392">
            <v>4.2198988E-2</v>
          </cell>
        </row>
        <row r="8393">
          <cell r="B8393" t="str">
            <v>Zc3h6</v>
          </cell>
          <cell r="C8393" t="str">
            <v>zinc finger CCCH domain-containing protein 6 isoform X2</v>
          </cell>
          <cell r="D8393">
            <v>-4.2175750999999997E-2</v>
          </cell>
          <cell r="E8393">
            <v>0.97561383999999995</v>
          </cell>
          <cell r="F8393" t="str">
            <v>9.4 ± 1.0</v>
          </cell>
          <cell r="G8393" t="str">
            <v>9.9 ± 1.6</v>
          </cell>
          <cell r="H8393">
            <v>4.2175750999999997E-2</v>
          </cell>
        </row>
        <row r="8394">
          <cell r="B8394" t="str">
            <v>Rbfox2</v>
          </cell>
          <cell r="C8394" t="str">
            <v>RNA binding protein fox-1 homolog 2 isoform X25</v>
          </cell>
          <cell r="D8394">
            <v>-4.2130056999999999E-2</v>
          </cell>
          <cell r="E8394">
            <v>0.958272126</v>
          </cell>
          <cell r="F8394" t="str">
            <v>28.6 ± 2.8</v>
          </cell>
          <cell r="G8394" t="str">
            <v>29.8 ± 1.5</v>
          </cell>
          <cell r="H8394">
            <v>4.2130056999999999E-2</v>
          </cell>
        </row>
        <row r="8395">
          <cell r="B8395" t="str">
            <v>Dhdds</v>
          </cell>
          <cell r="C8395" t="str">
            <v>dehydrodolichyl diphosphate synthase complex subunit Dhdds</v>
          </cell>
          <cell r="D8395">
            <v>4.2109335999999997E-2</v>
          </cell>
          <cell r="E8395">
            <v>0.96930493299999998</v>
          </cell>
          <cell r="F8395" t="str">
            <v>18.7 ± 0.8</v>
          </cell>
          <cell r="G8395" t="str">
            <v>20.8 ± 2.1</v>
          </cell>
          <cell r="H8395">
            <v>4.2109335999999997E-2</v>
          </cell>
        </row>
        <row r="8396">
          <cell r="B8396" t="str">
            <v>Metrn</v>
          </cell>
          <cell r="C8396" t="str">
            <v>meteorin precursor</v>
          </cell>
          <cell r="D8396">
            <v>4.2099098000000001E-2</v>
          </cell>
          <cell r="E8396">
            <v>0.97561383999999995</v>
          </cell>
          <cell r="F8396" t="str">
            <v>31.0 ± 1.8</v>
          </cell>
          <cell r="G8396" t="str">
            <v>34.7 ± 5.7</v>
          </cell>
          <cell r="H8396">
            <v>4.2099098000000001E-2</v>
          </cell>
        </row>
        <row r="8397">
          <cell r="B8397" t="str">
            <v>Fnta</v>
          </cell>
          <cell r="C8397" t="str">
            <v>protein farnesyltransferase/geranylgeranyltransferase type-1 subunit alpha</v>
          </cell>
          <cell r="D8397">
            <v>-4.2088987000000001E-2</v>
          </cell>
          <cell r="E8397">
            <v>0.97216752299999998</v>
          </cell>
          <cell r="F8397" t="str">
            <v>67.3 ± 16.4</v>
          </cell>
          <cell r="G8397" t="str">
            <v>70.3 ± 3.3</v>
          </cell>
          <cell r="H8397">
            <v>4.2088987000000001E-2</v>
          </cell>
        </row>
        <row r="8398">
          <cell r="B8398" t="str">
            <v>Gcn1l1</v>
          </cell>
          <cell r="C8398" t="str">
            <v>eIF-2-alpha kinase activator GCN1</v>
          </cell>
          <cell r="D8398">
            <v>4.2057200000000003E-2</v>
          </cell>
          <cell r="E8398">
            <v>0.96462041499999995</v>
          </cell>
          <cell r="F8398" t="str">
            <v>72.8 ± 5.4</v>
          </cell>
          <cell r="G8398" t="str">
            <v>81.1 ± 13.0</v>
          </cell>
          <cell r="H8398">
            <v>4.2057200000000003E-2</v>
          </cell>
        </row>
        <row r="8399">
          <cell r="B8399" t="str">
            <v>Psen2</v>
          </cell>
          <cell r="C8399" t="str">
            <v>presenilin-2</v>
          </cell>
          <cell r="D8399">
            <v>4.2035423000000002E-2</v>
          </cell>
          <cell r="E8399">
            <v>0.97646290499999999</v>
          </cell>
          <cell r="F8399" t="str">
            <v>11.0 ± 1.2</v>
          </cell>
          <cell r="G8399" t="str">
            <v>12.2 ± 0.5</v>
          </cell>
          <cell r="H8399">
            <v>4.2035423000000002E-2</v>
          </cell>
        </row>
        <row r="8400">
          <cell r="B8400" t="str">
            <v>U2af1</v>
          </cell>
          <cell r="C8400" t="str">
            <v>splicing factor U2AF 35 kDa subunit isoform 1</v>
          </cell>
          <cell r="D8400">
            <v>4.2021479E-2</v>
          </cell>
          <cell r="E8400">
            <v>0.96803573300000001</v>
          </cell>
          <cell r="F8400" t="str">
            <v>86.1 ± 5.8</v>
          </cell>
          <cell r="G8400" t="str">
            <v>96.2 ± 3.0</v>
          </cell>
          <cell r="H8400">
            <v>4.2021479E-2</v>
          </cell>
        </row>
        <row r="8401">
          <cell r="B8401" t="str">
            <v>Pfkm</v>
          </cell>
          <cell r="C8401" t="str">
            <v>ATP-dependent 6-phosphofructokinase, muscle type</v>
          </cell>
          <cell r="D8401">
            <v>4.1997324000000003E-2</v>
          </cell>
          <cell r="E8401">
            <v>0.96653118500000001</v>
          </cell>
          <cell r="F8401" t="str">
            <v>28.2 ± 1.1</v>
          </cell>
          <cell r="G8401" t="str">
            <v>31.5 ± 0.7</v>
          </cell>
          <cell r="H8401">
            <v>4.1997324000000003E-2</v>
          </cell>
        </row>
        <row r="8402">
          <cell r="B8402" t="str">
            <v>Cenpn</v>
          </cell>
          <cell r="C8402" t="str">
            <v>centromere protein N isoform X1</v>
          </cell>
          <cell r="D8402">
            <v>-4.1990373999999997E-2</v>
          </cell>
          <cell r="E8402">
            <v>0.97518976000000002</v>
          </cell>
          <cell r="F8402" t="str">
            <v>26.4 ± 4.3</v>
          </cell>
          <cell r="G8402" t="str">
            <v>27.6 ± 2.8</v>
          </cell>
          <cell r="H8402">
            <v>4.1990373999999997E-2</v>
          </cell>
        </row>
        <row r="8403">
          <cell r="B8403" t="str">
            <v>Phka1</v>
          </cell>
          <cell r="C8403" t="str">
            <v>phosphorylase b kinase regulatory subunit alpha, skeletal muscle isoform isoform X3</v>
          </cell>
          <cell r="D8403">
            <v>-4.1989064E-2</v>
          </cell>
          <cell r="E8403">
            <v>0.96968167699999996</v>
          </cell>
          <cell r="F8403" t="str">
            <v>8.9 ± 1.1</v>
          </cell>
          <cell r="G8403" t="str">
            <v>9.3 ± 0.9</v>
          </cell>
          <cell r="H8403">
            <v>4.1989064E-2</v>
          </cell>
        </row>
        <row r="8404">
          <cell r="B8404" t="str">
            <v>Pes1</v>
          </cell>
          <cell r="C8404" t="str">
            <v>pescadillo homolog isoform X1</v>
          </cell>
          <cell r="D8404">
            <v>-4.1982893E-2</v>
          </cell>
          <cell r="E8404">
            <v>0.96221853899999998</v>
          </cell>
          <cell r="F8404" t="str">
            <v>65.1 ± 3.4</v>
          </cell>
          <cell r="G8404" t="str">
            <v>68.5 ± 2.9</v>
          </cell>
          <cell r="H8404">
            <v>4.1982893E-2</v>
          </cell>
        </row>
        <row r="8405">
          <cell r="B8405" t="str">
            <v>Gm15350</v>
          </cell>
          <cell r="C8405" t="str">
            <v>predicted gene 15350</v>
          </cell>
          <cell r="D8405">
            <v>4.1951815000000003E-2</v>
          </cell>
          <cell r="E8405">
            <v>0.978695545</v>
          </cell>
          <cell r="F8405" t="str">
            <v>49.2 ± 16.0</v>
          </cell>
          <cell r="G8405" t="str">
            <v>54.2 ± 6.5</v>
          </cell>
          <cell r="H8405">
            <v>4.1951815000000003E-2</v>
          </cell>
        </row>
        <row r="8406">
          <cell r="B8406" t="str">
            <v>Plekhm1</v>
          </cell>
          <cell r="C8406" t="str">
            <v>pleckstrin homology domain-containing family M member 1</v>
          </cell>
          <cell r="D8406">
            <v>-4.1950400999999998E-2</v>
          </cell>
          <cell r="E8406">
            <v>0.97471146900000005</v>
          </cell>
          <cell r="F8406" t="str">
            <v>10.2 ± 1.6</v>
          </cell>
          <cell r="G8406" t="str">
            <v>10.8 ± 1.0</v>
          </cell>
          <cell r="H8406">
            <v>4.1950400999999998E-2</v>
          </cell>
        </row>
        <row r="8407">
          <cell r="B8407" t="str">
            <v>Itpripl2</v>
          </cell>
          <cell r="C8407" t="str">
            <v>inositol 1,4,5-trisphosphate receptor-interacting protein-like 2 precursor</v>
          </cell>
          <cell r="D8407">
            <v>-4.1938764000000003E-2</v>
          </cell>
          <cell r="E8407">
            <v>0.967190251</v>
          </cell>
          <cell r="F8407" t="str">
            <v>16.0 ± 1.9</v>
          </cell>
          <cell r="G8407" t="str">
            <v>16.7 ± 2.0</v>
          </cell>
          <cell r="H8407">
            <v>4.1938764000000003E-2</v>
          </cell>
        </row>
        <row r="8408">
          <cell r="B8408" t="str">
            <v>Tfam</v>
          </cell>
          <cell r="C8408" t="str">
            <v>transcription factor A, mitochondrial isoform X1</v>
          </cell>
          <cell r="D8408">
            <v>4.1910430999999998E-2</v>
          </cell>
          <cell r="E8408">
            <v>0.97153212099999997</v>
          </cell>
          <cell r="F8408" t="str">
            <v>38.2 ± 5.9</v>
          </cell>
          <cell r="G8408" t="str">
            <v>42.7 ± 4.2</v>
          </cell>
          <cell r="H8408">
            <v>4.1910430999999998E-2</v>
          </cell>
        </row>
        <row r="8409">
          <cell r="B8409" t="str">
            <v>Prkx</v>
          </cell>
          <cell r="C8409" t="str">
            <v>cAMP-dependent protein kinase catalytic subunit PRKX</v>
          </cell>
          <cell r="D8409">
            <v>4.1865500999999999E-2</v>
          </cell>
          <cell r="E8409">
            <v>0.96733154899999996</v>
          </cell>
          <cell r="F8409" t="str">
            <v>15.4 ± 1.3</v>
          </cell>
          <cell r="G8409" t="str">
            <v>17.1 ± 0.3</v>
          </cell>
          <cell r="H8409">
            <v>4.1865500999999999E-2</v>
          </cell>
        </row>
        <row r="8410">
          <cell r="B8410" t="str">
            <v>Dnajc5</v>
          </cell>
          <cell r="C8410" t="str">
            <v>dnaJ homolog subfamily C member 5 isoform X1</v>
          </cell>
          <cell r="D8410">
            <v>4.1850876000000002E-2</v>
          </cell>
          <cell r="E8410">
            <v>0.960589044</v>
          </cell>
          <cell r="F8410" t="str">
            <v>65.2 ± 8.0</v>
          </cell>
          <cell r="G8410" t="str">
            <v>72.3 ± 4.4</v>
          </cell>
          <cell r="H8410">
            <v>4.1850876000000002E-2</v>
          </cell>
        </row>
        <row r="8411">
          <cell r="B8411" t="str">
            <v>Copz2</v>
          </cell>
          <cell r="C8411" t="str">
            <v>coatomer subunit zeta-2</v>
          </cell>
          <cell r="D8411">
            <v>4.1834160000000002E-2</v>
          </cell>
          <cell r="E8411">
            <v>0.98778200400000005</v>
          </cell>
          <cell r="F8411" t="str">
            <v>13.8 ± 6.8</v>
          </cell>
          <cell r="G8411" t="str">
            <v>15.5 ± 2.1</v>
          </cell>
          <cell r="H8411">
            <v>4.1834160000000002E-2</v>
          </cell>
        </row>
        <row r="8412">
          <cell r="B8412" t="str">
            <v>Mllt6</v>
          </cell>
          <cell r="C8412" t="str">
            <v>protein AF-17 isoform X3</v>
          </cell>
          <cell r="D8412">
            <v>4.1781604999999999E-2</v>
          </cell>
          <cell r="E8412">
            <v>0.97379875500000002</v>
          </cell>
          <cell r="F8412" t="str">
            <v>49.4 ± 9.9</v>
          </cell>
          <cell r="G8412" t="str">
            <v>55.3 ± 5.7</v>
          </cell>
          <cell r="H8412">
            <v>4.1781604999999999E-2</v>
          </cell>
        </row>
        <row r="8413">
          <cell r="B8413" t="str">
            <v>Slc30a4</v>
          </cell>
          <cell r="C8413" t="str">
            <v>zinc transporter 4 isoform b</v>
          </cell>
          <cell r="D8413">
            <v>-4.1760357999999997E-2</v>
          </cell>
          <cell r="E8413">
            <v>0.96642601400000006</v>
          </cell>
          <cell r="F8413" t="str">
            <v>36.2 ± 3.5</v>
          </cell>
          <cell r="G8413" t="str">
            <v>38.2 ± 2.1</v>
          </cell>
          <cell r="H8413">
            <v>4.1760357999999997E-2</v>
          </cell>
        </row>
        <row r="8414">
          <cell r="B8414" t="str">
            <v>Txlna</v>
          </cell>
          <cell r="C8414" t="str">
            <v>alpha-taxilin isoform X1</v>
          </cell>
          <cell r="D8414">
            <v>4.1728601999999997E-2</v>
          </cell>
          <cell r="E8414">
            <v>0.95986959000000005</v>
          </cell>
          <cell r="F8414" t="str">
            <v>33.9 ± 2.3</v>
          </cell>
          <cell r="G8414" t="str">
            <v>37.7 ± 0.5</v>
          </cell>
          <cell r="H8414">
            <v>4.1728601999999997E-2</v>
          </cell>
        </row>
        <row r="8415">
          <cell r="B8415" t="str">
            <v>Hn1l</v>
          </cell>
          <cell r="C8415" t="str">
            <v>hematological and neurological expressed 1-like protein</v>
          </cell>
          <cell r="D8415">
            <v>4.1707189999999998E-2</v>
          </cell>
          <cell r="E8415">
            <v>0.958272126</v>
          </cell>
          <cell r="F8415" t="str">
            <v>145.3 ± 9.6</v>
          </cell>
          <cell r="G8415" t="str">
            <v>161.4 ± 5.6</v>
          </cell>
          <cell r="H8415">
            <v>4.1707189999999998E-2</v>
          </cell>
        </row>
        <row r="8416">
          <cell r="B8416" t="str">
            <v>Mrpl32</v>
          </cell>
          <cell r="C8416" t="str">
            <v>39S ribosomal protein L32, mitochondrial</v>
          </cell>
          <cell r="D8416">
            <v>4.1659716999999999E-2</v>
          </cell>
          <cell r="E8416">
            <v>0.97624380700000002</v>
          </cell>
          <cell r="F8416" t="str">
            <v>48.7 ± 7.1</v>
          </cell>
          <cell r="G8416" t="str">
            <v>54.5 ± 5.3</v>
          </cell>
          <cell r="H8416">
            <v>4.1659716999999999E-2</v>
          </cell>
        </row>
        <row r="8417">
          <cell r="B8417" t="str">
            <v>Elp5</v>
          </cell>
          <cell r="C8417" t="str">
            <v>elongator complex protein 5 isoform X1</v>
          </cell>
          <cell r="D8417">
            <v>-4.1637756999999997E-2</v>
          </cell>
          <cell r="E8417">
            <v>0.97023991300000001</v>
          </cell>
          <cell r="F8417" t="str">
            <v>60.4 ± 6.9</v>
          </cell>
          <cell r="G8417" t="str">
            <v>63.8 ± 6.1</v>
          </cell>
          <cell r="H8417">
            <v>4.1637756999999997E-2</v>
          </cell>
        </row>
        <row r="8418">
          <cell r="B8418" t="str">
            <v>Tmem222</v>
          </cell>
          <cell r="C8418" t="str">
            <v>transmembrane protein 222</v>
          </cell>
          <cell r="D8418">
            <v>-4.1628635999999997E-2</v>
          </cell>
          <cell r="E8418">
            <v>0.97156318600000002</v>
          </cell>
          <cell r="F8418" t="str">
            <v>35.4 ± 1.9</v>
          </cell>
          <cell r="G8418" t="str">
            <v>37.2 ± 5.4</v>
          </cell>
          <cell r="H8418">
            <v>4.1628635999999997E-2</v>
          </cell>
        </row>
        <row r="8419">
          <cell r="B8419" t="str">
            <v>Sirt4</v>
          </cell>
          <cell r="C8419" t="str">
            <v>NAD-dependent protein lipoamidase sirtuin-4, mitochondrial isoform X4</v>
          </cell>
          <cell r="D8419">
            <v>4.1622233000000002E-2</v>
          </cell>
          <cell r="E8419">
            <v>0.98216775199999995</v>
          </cell>
          <cell r="F8419" t="str">
            <v>8.4 ± 1.6</v>
          </cell>
          <cell r="G8419" t="str">
            <v>9.4 ± 1.5</v>
          </cell>
          <cell r="H8419">
            <v>4.1622233000000002E-2</v>
          </cell>
        </row>
        <row r="8420">
          <cell r="B8420" t="str">
            <v>Ube2o</v>
          </cell>
          <cell r="C8420" t="str">
            <v>(E3-independent) E2 ubiquitin-conjugating enzyme UBE2O</v>
          </cell>
          <cell r="D8420">
            <v>4.1621797000000002E-2</v>
          </cell>
          <cell r="E8420">
            <v>0.96854346000000002</v>
          </cell>
          <cell r="F8420" t="str">
            <v>11.2 ± 1.4</v>
          </cell>
          <cell r="G8420" t="str">
            <v>12.4 ± 0.2</v>
          </cell>
          <cell r="H8420">
            <v>4.1621797000000002E-2</v>
          </cell>
        </row>
        <row r="8421">
          <cell r="B8421" t="str">
            <v>Krcc1</v>
          </cell>
          <cell r="C8421" t="str">
            <v>lysine-rich coiled-coil protein 1 isoform X1</v>
          </cell>
          <cell r="D8421">
            <v>-4.1613741000000003E-2</v>
          </cell>
          <cell r="E8421">
            <v>0.97254194100000002</v>
          </cell>
          <cell r="F8421" t="str">
            <v>84.5 ± 4.5</v>
          </cell>
          <cell r="G8421" t="str">
            <v>88.8 ± 18.3</v>
          </cell>
          <cell r="H8421">
            <v>4.1613741000000003E-2</v>
          </cell>
        </row>
        <row r="8422">
          <cell r="B8422" t="str">
            <v>Phf14</v>
          </cell>
          <cell r="C8422" t="str">
            <v>PHD finger protein 14 isoform X9</v>
          </cell>
          <cell r="D8422">
            <v>-4.1592722999999998E-2</v>
          </cell>
          <cell r="E8422">
            <v>0.97561383999999995</v>
          </cell>
          <cell r="F8422" t="str">
            <v>33.0 ± 1.9</v>
          </cell>
          <cell r="G8422" t="str">
            <v>34.6 ± 9.3</v>
          </cell>
          <cell r="H8422">
            <v>4.1592722999999998E-2</v>
          </cell>
        </row>
        <row r="8423">
          <cell r="B8423" t="str">
            <v>Ephb2</v>
          </cell>
          <cell r="C8423" t="str">
            <v>ephrin type-B receptor 2 isoform X3</v>
          </cell>
          <cell r="D8423">
            <v>4.1586315999999998E-2</v>
          </cell>
          <cell r="E8423">
            <v>0.97044448900000002</v>
          </cell>
          <cell r="F8423" t="str">
            <v>38.8 ± 9.7</v>
          </cell>
          <cell r="G8423" t="str">
            <v>42.9 ± 7.1</v>
          </cell>
          <cell r="H8423">
            <v>4.1586315999999998E-2</v>
          </cell>
        </row>
        <row r="8424">
          <cell r="B8424" t="str">
            <v>Ss18</v>
          </cell>
          <cell r="C8424" t="str">
            <v>protein SSXT isoform X1</v>
          </cell>
          <cell r="D8424">
            <v>-4.1582159E-2</v>
          </cell>
          <cell r="E8424">
            <v>0.96092775399999997</v>
          </cell>
          <cell r="F8424" t="str">
            <v>50.0 ± 4.4</v>
          </cell>
          <cell r="G8424" t="str">
            <v>52.4 ± 1.0</v>
          </cell>
          <cell r="H8424">
            <v>4.1582159E-2</v>
          </cell>
        </row>
        <row r="8425">
          <cell r="B8425" t="str">
            <v>Ip6k2</v>
          </cell>
          <cell r="C8425" t="str">
            <v>inositol hexakisphosphate kinase 2 isoform X5</v>
          </cell>
          <cell r="D8425">
            <v>-4.1557318000000003E-2</v>
          </cell>
          <cell r="E8425">
            <v>0.96803573300000001</v>
          </cell>
          <cell r="F8425" t="str">
            <v>43.5 ± 7.3</v>
          </cell>
          <cell r="G8425" t="str">
            <v>45.4 ± 2.7</v>
          </cell>
          <cell r="H8425">
            <v>4.1557318000000003E-2</v>
          </cell>
        </row>
        <row r="8426">
          <cell r="B8426" t="str">
            <v>Hars</v>
          </cell>
          <cell r="C8426" t="str">
            <v>histidine--tRNA ligase, cytoplasmic</v>
          </cell>
          <cell r="D8426">
            <v>4.1509864E-2</v>
          </cell>
          <cell r="E8426">
            <v>0.96642601400000006</v>
          </cell>
          <cell r="F8426" t="str">
            <v>48.4 ± 4.1</v>
          </cell>
          <cell r="G8426" t="str">
            <v>53.8 ± 1.6</v>
          </cell>
          <cell r="H8426">
            <v>4.1509864E-2</v>
          </cell>
        </row>
        <row r="8427">
          <cell r="B8427" t="str">
            <v>Papolg</v>
          </cell>
          <cell r="C8427" t="str">
            <v>poly(A) polymerase gamma isoform X1</v>
          </cell>
          <cell r="D8427">
            <v>4.1456123999999997E-2</v>
          </cell>
          <cell r="E8427">
            <v>0.97023991300000001</v>
          </cell>
          <cell r="F8427" t="str">
            <v>12.7 ± 0.7</v>
          </cell>
          <cell r="G8427" t="str">
            <v>14.1 ± 0.6</v>
          </cell>
          <cell r="H8427">
            <v>4.1456123999999997E-2</v>
          </cell>
        </row>
        <row r="8428">
          <cell r="B8428" t="str">
            <v>Ankrd54</v>
          </cell>
          <cell r="C8428" t="str">
            <v>ankyrin repeat domain-containing protein 54 isoform X3</v>
          </cell>
          <cell r="D8428">
            <v>-4.1452564999999997E-2</v>
          </cell>
          <cell r="E8428">
            <v>0.96803573300000001</v>
          </cell>
          <cell r="F8428" t="str">
            <v>56.9 ± 4.5</v>
          </cell>
          <cell r="G8428" t="str">
            <v>59.9 ± 2.5</v>
          </cell>
          <cell r="H8428">
            <v>4.1452564999999997E-2</v>
          </cell>
        </row>
        <row r="8429">
          <cell r="B8429" t="str">
            <v>Mecr</v>
          </cell>
          <cell r="C8429" t="str">
            <v>trans-2-enoyl-CoA reductase, mitochondrial isoform X3</v>
          </cell>
          <cell r="D8429">
            <v>-4.1448076E-2</v>
          </cell>
          <cell r="E8429">
            <v>0.97807080599999996</v>
          </cell>
          <cell r="F8429" t="str">
            <v>18.2 ± 1.1</v>
          </cell>
          <cell r="G8429" t="str">
            <v>19.1 ± 3.6</v>
          </cell>
          <cell r="H8429">
            <v>4.1448076E-2</v>
          </cell>
        </row>
        <row r="8430">
          <cell r="B8430" t="str">
            <v>Cryzl1</v>
          </cell>
          <cell r="C8430" t="str">
            <v>quinone oxidoreductase-like protein 1 isoform 2</v>
          </cell>
          <cell r="D8430">
            <v>4.1419378999999999E-2</v>
          </cell>
          <cell r="E8430">
            <v>0.96642601400000006</v>
          </cell>
          <cell r="F8430" t="str">
            <v>38.7 ± 2.7</v>
          </cell>
          <cell r="G8430" t="str">
            <v>42.9 ± 1.3</v>
          </cell>
          <cell r="H8430">
            <v>4.1419378999999999E-2</v>
          </cell>
        </row>
        <row r="8431">
          <cell r="B8431" t="str">
            <v>Borcs6</v>
          </cell>
          <cell r="C8431" t="str">
            <v>BLOC-1 related complex subunit 6</v>
          </cell>
          <cell r="D8431">
            <v>-4.1410752000000002E-2</v>
          </cell>
          <cell r="E8431">
            <v>0.98361558000000004</v>
          </cell>
          <cell r="F8431" t="str">
            <v>9.3 ± 1.7</v>
          </cell>
          <cell r="G8431" t="str">
            <v>9.8 ± 2.7</v>
          </cell>
          <cell r="H8431">
            <v>4.1410752000000002E-2</v>
          </cell>
        </row>
        <row r="8432">
          <cell r="B8432" t="str">
            <v>Zc3hav1l</v>
          </cell>
          <cell r="C8432" t="str">
            <v>zinc finger CCCH-type antiviral protein 1-like</v>
          </cell>
          <cell r="D8432">
            <v>4.1394676999999998E-2</v>
          </cell>
          <cell r="E8432">
            <v>0.978792777</v>
          </cell>
          <cell r="F8432" t="str">
            <v>3.4 ± 0.5</v>
          </cell>
          <cell r="G8432" t="str">
            <v>3.7 ± 0.6</v>
          </cell>
          <cell r="H8432">
            <v>4.1394676999999998E-2</v>
          </cell>
        </row>
        <row r="8433">
          <cell r="B8433" t="str">
            <v>Gemin4</v>
          </cell>
          <cell r="C8433" t="str">
            <v>gem-associated protein 4</v>
          </cell>
          <cell r="D8433">
            <v>4.1323785000000002E-2</v>
          </cell>
          <cell r="E8433">
            <v>0.96733154899999996</v>
          </cell>
          <cell r="F8433" t="str">
            <v>26.3 ± 0.9</v>
          </cell>
          <cell r="G8433" t="str">
            <v>29.3 ± 1.8</v>
          </cell>
          <cell r="H8433">
            <v>4.1323785000000002E-2</v>
          </cell>
        </row>
        <row r="8434">
          <cell r="B8434" t="str">
            <v>Tchp</v>
          </cell>
          <cell r="C8434" t="str">
            <v>trichoplein keratin filament-binding protein isoform X4</v>
          </cell>
          <cell r="D8434">
            <v>4.1318090000000002E-2</v>
          </cell>
          <cell r="E8434">
            <v>0.97282939599999996</v>
          </cell>
          <cell r="F8434" t="str">
            <v>16.0 ± 2.2</v>
          </cell>
          <cell r="G8434" t="str">
            <v>17.7 ± 2.1</v>
          </cell>
          <cell r="H8434">
            <v>4.1318090000000002E-2</v>
          </cell>
        </row>
        <row r="8435">
          <cell r="B8435" t="str">
            <v>Socs3</v>
          </cell>
          <cell r="C8435" t="str">
            <v>suppressor of cytokine signaling 3 isoform X1</v>
          </cell>
          <cell r="D8435">
            <v>-4.1224080000000003E-2</v>
          </cell>
          <cell r="E8435">
            <v>0.97807080599999996</v>
          </cell>
          <cell r="F8435" t="str">
            <v>7.6 ± 0.2</v>
          </cell>
          <cell r="G8435" t="str">
            <v>8.0 ± 0.4</v>
          </cell>
          <cell r="H8435">
            <v>4.1224080000000003E-2</v>
          </cell>
        </row>
        <row r="8436">
          <cell r="B8436" t="str">
            <v>Slc22a4</v>
          </cell>
          <cell r="C8436" t="str">
            <v>solute carrier family 22 member 4 isoform 2</v>
          </cell>
          <cell r="D8436">
            <v>4.1208972000000003E-2</v>
          </cell>
          <cell r="E8436">
            <v>0.98355842299999996</v>
          </cell>
          <cell r="F8436" t="str">
            <v>5.8 ± 1.0</v>
          </cell>
          <cell r="G8436" t="str">
            <v>6.4 ± 1.6</v>
          </cell>
          <cell r="H8436">
            <v>4.1208972000000003E-2</v>
          </cell>
        </row>
        <row r="8437">
          <cell r="B8437" t="str">
            <v>Tes</v>
          </cell>
          <cell r="C8437" t="str">
            <v>testin</v>
          </cell>
          <cell r="D8437">
            <v>-4.1184657E-2</v>
          </cell>
          <cell r="E8437">
            <v>0.96854346000000002</v>
          </cell>
          <cell r="F8437" t="str">
            <v>87.8 ± 17.8</v>
          </cell>
          <cell r="G8437" t="str">
            <v>91.8 ± 14.3</v>
          </cell>
          <cell r="H8437">
            <v>4.1184657E-2</v>
          </cell>
        </row>
        <row r="8438">
          <cell r="B8438" t="str">
            <v>Sacm1l</v>
          </cell>
          <cell r="C8438" t="str">
            <v>phosphatidylinositide phosphatase SAC1 isoform X1</v>
          </cell>
          <cell r="D8438">
            <v>4.1145141000000003E-2</v>
          </cell>
          <cell r="E8438">
            <v>0.967190251</v>
          </cell>
          <cell r="F8438" t="str">
            <v>24.6 ± 3.4</v>
          </cell>
          <cell r="G8438" t="str">
            <v>27.2 ± 1.1</v>
          </cell>
          <cell r="H8438">
            <v>4.1145141000000003E-2</v>
          </cell>
        </row>
        <row r="8439">
          <cell r="B8439" t="str">
            <v>Elmo2</v>
          </cell>
          <cell r="C8439" t="str">
            <v>engulfment and cell motility protein 2 isoform X1</v>
          </cell>
          <cell r="D8439">
            <v>4.1143856999999999E-2</v>
          </cell>
          <cell r="E8439">
            <v>0.96803573300000001</v>
          </cell>
          <cell r="F8439" t="str">
            <v>51.4 ± 11.1</v>
          </cell>
          <cell r="G8439" t="str">
            <v>56.9 ± 6.8</v>
          </cell>
          <cell r="H8439">
            <v>4.1143856999999999E-2</v>
          </cell>
        </row>
        <row r="8440">
          <cell r="B8440" t="str">
            <v>Cald1</v>
          </cell>
          <cell r="C8440" t="str">
            <v>caldesmon isoform X11</v>
          </cell>
          <cell r="D8440">
            <v>-4.1124398E-2</v>
          </cell>
          <cell r="E8440">
            <v>0.97624380700000002</v>
          </cell>
          <cell r="F8440" t="str">
            <v>140.2 ± 13.4</v>
          </cell>
          <cell r="G8440" t="str">
            <v>145.6 ± 45.0</v>
          </cell>
          <cell r="H8440">
            <v>4.1124398E-2</v>
          </cell>
        </row>
        <row r="8441">
          <cell r="B8441" t="str">
            <v>Ccdc149</v>
          </cell>
          <cell r="C8441" t="str">
            <v>coiled-coil domain-containing protein 149 isoform X1</v>
          </cell>
          <cell r="D8441">
            <v>-4.1095260000000002E-2</v>
          </cell>
          <cell r="E8441">
            <v>0.98668385300000006</v>
          </cell>
          <cell r="F8441" t="str">
            <v>4.3 ± 1.6</v>
          </cell>
          <cell r="G8441" t="str">
            <v>4.5 ± 0.8</v>
          </cell>
          <cell r="H8441">
            <v>4.1095260000000002E-2</v>
          </cell>
        </row>
        <row r="8442">
          <cell r="B8442" t="str">
            <v>Npnt</v>
          </cell>
          <cell r="C8442" t="str">
            <v>nephronectin isoform X1</v>
          </cell>
          <cell r="D8442">
            <v>4.1088869E-2</v>
          </cell>
          <cell r="E8442">
            <v>0.97561383999999995</v>
          </cell>
          <cell r="F8442" t="str">
            <v>188.5 ± 67.7</v>
          </cell>
          <cell r="G8442" t="str">
            <v>207.0 ± 13.4</v>
          </cell>
          <cell r="H8442">
            <v>4.1088869E-2</v>
          </cell>
        </row>
        <row r="8443">
          <cell r="B8443" t="str">
            <v>Slc35f2</v>
          </cell>
          <cell r="C8443" t="str">
            <v>solute carrier family 35 member F2</v>
          </cell>
          <cell r="D8443">
            <v>4.1087044000000003E-2</v>
          </cell>
          <cell r="E8443">
            <v>0.96956931599999996</v>
          </cell>
          <cell r="F8443" t="str">
            <v>31.6 ± 1.1</v>
          </cell>
          <cell r="G8443" t="str">
            <v>35.1 ± 5.9</v>
          </cell>
          <cell r="H8443">
            <v>4.1087044000000003E-2</v>
          </cell>
        </row>
        <row r="8444">
          <cell r="B8444" t="str">
            <v>Atp13a1</v>
          </cell>
          <cell r="C8444" t="str">
            <v>manganese-transporting ATPase 13A1 isoform X1</v>
          </cell>
          <cell r="D8444">
            <v>4.1077385000000001E-2</v>
          </cell>
          <cell r="E8444">
            <v>0.96653118500000001</v>
          </cell>
          <cell r="F8444" t="str">
            <v>57.2 ± 9.0</v>
          </cell>
          <cell r="G8444" t="str">
            <v>63.5 ± 5.0</v>
          </cell>
          <cell r="H8444">
            <v>4.1077385000000001E-2</v>
          </cell>
        </row>
        <row r="8445">
          <cell r="B8445" t="str">
            <v>Fkbp8</v>
          </cell>
          <cell r="C8445" t="str">
            <v>peptidyl-prolyl cis-trans isomerase FKBP8 isoform a</v>
          </cell>
          <cell r="D8445">
            <v>4.1071300999999998E-2</v>
          </cell>
          <cell r="E8445">
            <v>0.96642601400000006</v>
          </cell>
          <cell r="F8445" t="str">
            <v>318.2 ± 52.7</v>
          </cell>
          <cell r="G8445" t="str">
            <v>352.9 ± 29.3</v>
          </cell>
          <cell r="H8445">
            <v>4.1071300999999998E-2</v>
          </cell>
        </row>
        <row r="8446">
          <cell r="B8446" t="str">
            <v>Setmar</v>
          </cell>
          <cell r="C8446" t="str">
            <v>histone-lysine N-methyltransferase SETMAR isoform 2</v>
          </cell>
          <cell r="D8446">
            <v>-4.0972465999999999E-2</v>
          </cell>
          <cell r="E8446">
            <v>0.98778200400000005</v>
          </cell>
          <cell r="F8446" t="str">
            <v>6.4 ± 0.9</v>
          </cell>
          <cell r="G8446" t="str">
            <v>6.7 ± 2.1</v>
          </cell>
          <cell r="H8446">
            <v>4.0972465999999999E-2</v>
          </cell>
        </row>
        <row r="8447">
          <cell r="B8447" t="str">
            <v>Xkr8</v>
          </cell>
          <cell r="C8447" t="str">
            <v>XK-related protein 8 isoform X1</v>
          </cell>
          <cell r="D8447">
            <v>-4.0969870999999998E-2</v>
          </cell>
          <cell r="E8447">
            <v>0.98694800000000005</v>
          </cell>
          <cell r="F8447" t="str">
            <v>1.9 ± 0.4</v>
          </cell>
          <cell r="G8447" t="str">
            <v>2.0 ± 0.3</v>
          </cell>
          <cell r="H8447">
            <v>4.0969870999999998E-2</v>
          </cell>
        </row>
        <row r="8448">
          <cell r="B8448" t="str">
            <v>Cyb5d1</v>
          </cell>
          <cell r="C8448" t="str">
            <v>cytochrome b5 domain-containing protein 1 isoform X1</v>
          </cell>
          <cell r="D8448">
            <v>-4.0964251E-2</v>
          </cell>
          <cell r="E8448">
            <v>0.98361558000000004</v>
          </cell>
          <cell r="F8448" t="str">
            <v>15.8 ± 1.5</v>
          </cell>
          <cell r="G8448" t="str">
            <v>16.6 ± 2.2</v>
          </cell>
          <cell r="H8448">
            <v>4.0964251E-2</v>
          </cell>
        </row>
        <row r="8449">
          <cell r="B8449" t="str">
            <v>Ubash3b</v>
          </cell>
          <cell r="C8449" t="str">
            <v>ubiquitin-associated and SH3 domain-containing protein B isoform X4</v>
          </cell>
          <cell r="D8449">
            <v>4.0960674000000002E-2</v>
          </cell>
          <cell r="E8449">
            <v>0.98778200400000005</v>
          </cell>
          <cell r="F8449" t="str">
            <v>1.5 ± 0.5</v>
          </cell>
          <cell r="G8449" t="str">
            <v>1.7 ± 0.7</v>
          </cell>
          <cell r="H8449">
            <v>4.0960674000000002E-2</v>
          </cell>
        </row>
        <row r="8450">
          <cell r="B8450" t="str">
            <v>Elovl6</v>
          </cell>
          <cell r="C8450" t="str">
            <v>elongation of very long chain fatty acids protein 6</v>
          </cell>
          <cell r="D8450">
            <v>-4.0939794000000002E-2</v>
          </cell>
          <cell r="E8450">
            <v>0.96198639500000005</v>
          </cell>
          <cell r="F8450" t="str">
            <v>43.2 ± 2.4</v>
          </cell>
          <cell r="G8450" t="str">
            <v>45.3 ± 3.7</v>
          </cell>
          <cell r="H8450">
            <v>4.0939794000000002E-2</v>
          </cell>
        </row>
        <row r="8451">
          <cell r="B8451" t="str">
            <v>Fxr2</v>
          </cell>
          <cell r="C8451" t="str">
            <v>fragile X mental retardation syndrome-related protein 2</v>
          </cell>
          <cell r="D8451">
            <v>-4.0918739000000003E-2</v>
          </cell>
          <cell r="E8451">
            <v>0.96397878100000001</v>
          </cell>
          <cell r="F8451" t="str">
            <v>80.7 ± 4.0</v>
          </cell>
          <cell r="G8451" t="str">
            <v>85.0 ± 5.1</v>
          </cell>
          <cell r="H8451">
            <v>4.0918739000000003E-2</v>
          </cell>
        </row>
        <row r="8452">
          <cell r="B8452" t="str">
            <v>Zbtb40</v>
          </cell>
          <cell r="C8452" t="str">
            <v>zinc finger and BTB domain-containing protein 40 isoform X2</v>
          </cell>
          <cell r="D8452">
            <v>-4.0879566999999999E-2</v>
          </cell>
          <cell r="E8452">
            <v>0.97241860400000002</v>
          </cell>
          <cell r="F8452" t="str">
            <v>6.8 ± 0.6</v>
          </cell>
          <cell r="G8452" t="str">
            <v>7.1 ± 0.8</v>
          </cell>
          <cell r="H8452">
            <v>4.0879566999999999E-2</v>
          </cell>
        </row>
        <row r="8453">
          <cell r="B8453" t="str">
            <v>Ctcf</v>
          </cell>
          <cell r="C8453" t="str">
            <v>transcriptional repressor CTCF isoform X6</v>
          </cell>
          <cell r="D8453">
            <v>-4.0873461999999999E-2</v>
          </cell>
          <cell r="E8453">
            <v>0.96803573300000001</v>
          </cell>
          <cell r="F8453" t="str">
            <v>65.2 ± 12.0</v>
          </cell>
          <cell r="G8453" t="str">
            <v>68.1 ± 6.1</v>
          </cell>
          <cell r="H8453">
            <v>4.0873461999999999E-2</v>
          </cell>
        </row>
        <row r="8454">
          <cell r="B8454" t="str">
            <v>Mfsd2a</v>
          </cell>
          <cell r="C8454" t="str">
            <v>sodium-dependent lysophosphatidylcholine symporter 1 isoform X1</v>
          </cell>
          <cell r="D8454">
            <v>4.0864592999999998E-2</v>
          </cell>
          <cell r="E8454">
            <v>0.98769169099999998</v>
          </cell>
          <cell r="F8454" t="str">
            <v>4.6 ± 1.0</v>
          </cell>
          <cell r="G8454" t="str">
            <v>5.1 ± 1.6</v>
          </cell>
          <cell r="H8454">
            <v>4.0864592999999998E-2</v>
          </cell>
        </row>
        <row r="8455">
          <cell r="B8455" t="str">
            <v>Lrrc14b</v>
          </cell>
          <cell r="C8455" t="str">
            <v>leucine-rich repeat-containing protein 14B</v>
          </cell>
          <cell r="D8455">
            <v>-4.0857584000000002E-2</v>
          </cell>
          <cell r="E8455">
            <v>0.97807080599999996</v>
          </cell>
          <cell r="F8455" t="str">
            <v>6.5 ± 0.9</v>
          </cell>
          <cell r="G8455" t="str">
            <v>6.8 ± 0.1</v>
          </cell>
          <cell r="H8455">
            <v>4.0857584000000002E-2</v>
          </cell>
        </row>
        <row r="8456">
          <cell r="B8456" t="str">
            <v>Ubn1</v>
          </cell>
          <cell r="C8456" t="str">
            <v>ubinuclein-1</v>
          </cell>
          <cell r="D8456">
            <v>-4.0857559000000002E-2</v>
          </cell>
          <cell r="E8456">
            <v>0.96118602099999995</v>
          </cell>
          <cell r="F8456" t="str">
            <v>55.8 ± 5.7</v>
          </cell>
          <cell r="G8456" t="str">
            <v>58.4 ± 4.6</v>
          </cell>
          <cell r="H8456">
            <v>4.0857559000000002E-2</v>
          </cell>
        </row>
        <row r="8457">
          <cell r="B8457" t="str">
            <v>Rhbdd3</v>
          </cell>
          <cell r="C8457" t="str">
            <v>rhomboid domain-containing protein 3 isoform X2</v>
          </cell>
          <cell r="D8457">
            <v>-4.0853170000000001E-2</v>
          </cell>
          <cell r="E8457">
            <v>0.97561383999999995</v>
          </cell>
          <cell r="F8457" t="str">
            <v>18.3 ± 0.8</v>
          </cell>
          <cell r="G8457" t="str">
            <v>19.3 ± 1.4</v>
          </cell>
          <cell r="H8457">
            <v>4.0853170000000001E-2</v>
          </cell>
        </row>
        <row r="8458">
          <cell r="B8458" t="str">
            <v>Entpd7</v>
          </cell>
          <cell r="C8458" t="str">
            <v>ectonucleoside triphosphate diphosphohydrolase 7</v>
          </cell>
          <cell r="D8458">
            <v>4.0838347999999997E-2</v>
          </cell>
          <cell r="E8458">
            <v>0.97662026800000001</v>
          </cell>
          <cell r="F8458" t="str">
            <v>4.2 ± 0.2</v>
          </cell>
          <cell r="G8458" t="str">
            <v>4.7 ± 0.6</v>
          </cell>
          <cell r="H8458">
            <v>4.0838347999999997E-2</v>
          </cell>
        </row>
        <row r="8459">
          <cell r="B8459" t="str">
            <v>Mib2</v>
          </cell>
          <cell r="C8459" t="str">
            <v>E3 ubiquitin-protein ligase MIB2 isoform X7</v>
          </cell>
          <cell r="D8459">
            <v>4.0770890999999997E-2</v>
          </cell>
          <cell r="E8459">
            <v>0.97282939599999996</v>
          </cell>
          <cell r="F8459" t="str">
            <v>17.4 ± 1.5</v>
          </cell>
          <cell r="G8459" t="str">
            <v>19.4 ± 2.3</v>
          </cell>
          <cell r="H8459">
            <v>4.0770890999999997E-2</v>
          </cell>
        </row>
        <row r="8460">
          <cell r="B8460" t="str">
            <v>H13</v>
          </cell>
          <cell r="C8460" t="str">
            <v>minor histocompatibility antigen H13 isoform X1</v>
          </cell>
          <cell r="D8460">
            <v>4.0761274E-2</v>
          </cell>
          <cell r="E8460">
            <v>0.96118602099999995</v>
          </cell>
          <cell r="F8460" t="str">
            <v>82.0 ± 2.2</v>
          </cell>
          <cell r="G8460" t="str">
            <v>90.9 ± 4.5</v>
          </cell>
          <cell r="H8460">
            <v>4.0761274E-2</v>
          </cell>
        </row>
        <row r="8461">
          <cell r="B8461" t="str">
            <v>Nudt3</v>
          </cell>
          <cell r="C8461" t="str">
            <v>diphosphoinositol polyphosphate phosphohydrolase 1 isoform 2</v>
          </cell>
          <cell r="D8461">
            <v>-4.0734293999999997E-2</v>
          </cell>
          <cell r="E8461">
            <v>0.96338201199999995</v>
          </cell>
          <cell r="F8461" t="str">
            <v>55.6 ± 2.5</v>
          </cell>
          <cell r="G8461" t="str">
            <v>58.3 ± 1.9</v>
          </cell>
          <cell r="H8461">
            <v>4.0734293999999997E-2</v>
          </cell>
        </row>
        <row r="8462">
          <cell r="B8462" t="str">
            <v>Mcmbp</v>
          </cell>
          <cell r="C8462" t="str">
            <v>mini-chromosome maintenance complex-binding protein</v>
          </cell>
          <cell r="D8462">
            <v>4.0733891000000001E-2</v>
          </cell>
          <cell r="E8462">
            <v>0.96119894800000005</v>
          </cell>
          <cell r="F8462" t="str">
            <v>38.3 ± 4.3</v>
          </cell>
          <cell r="G8462" t="str">
            <v>42.5 ± 1.4</v>
          </cell>
          <cell r="H8462">
            <v>4.0733891000000001E-2</v>
          </cell>
        </row>
        <row r="8463">
          <cell r="B8463" t="str">
            <v>Rdh13</v>
          </cell>
          <cell r="C8463" t="str">
            <v>retinol dehydrogenase 13 isoform X1</v>
          </cell>
          <cell r="D8463">
            <v>4.0725224999999997E-2</v>
          </cell>
          <cell r="E8463">
            <v>0.97561383999999995</v>
          </cell>
          <cell r="F8463" t="str">
            <v>13.3 ± 0.8</v>
          </cell>
          <cell r="G8463" t="str">
            <v>14.9 ± 1.7</v>
          </cell>
          <cell r="H8463">
            <v>4.0725224999999997E-2</v>
          </cell>
        </row>
        <row r="8464">
          <cell r="B8464" t="str">
            <v>Hps5</v>
          </cell>
          <cell r="C8464" t="str">
            <v>Hermansky-Pudlak syndrome 5 protein homolog isoform X2</v>
          </cell>
          <cell r="D8464">
            <v>-4.0711230000000001E-2</v>
          </cell>
          <cell r="E8464">
            <v>0.96906456699999999</v>
          </cell>
          <cell r="F8464" t="str">
            <v>12.4 ± 0.9</v>
          </cell>
          <cell r="G8464" t="str">
            <v>13.0 ± 0.5</v>
          </cell>
          <cell r="H8464">
            <v>4.0711230000000001E-2</v>
          </cell>
        </row>
        <row r="8465">
          <cell r="B8465" t="str">
            <v>Pcnx</v>
          </cell>
          <cell r="C8465" t="str">
            <v>pecanex-like protein 1 isoform X8</v>
          </cell>
          <cell r="D8465">
            <v>-4.0704799999999999E-2</v>
          </cell>
          <cell r="E8465">
            <v>0.96642601400000006</v>
          </cell>
          <cell r="F8465" t="str">
            <v>13.6 ± 1.4</v>
          </cell>
          <cell r="G8465" t="str">
            <v>14.3 ± 0.7</v>
          </cell>
          <cell r="H8465">
            <v>4.0704799999999999E-2</v>
          </cell>
        </row>
        <row r="8466">
          <cell r="B8466" t="str">
            <v>Btbd10</v>
          </cell>
          <cell r="C8466" t="str">
            <v>BTB/POZ domain-containing protein 10 isoform X2</v>
          </cell>
          <cell r="D8466">
            <v>-4.0658531999999997E-2</v>
          </cell>
          <cell r="E8466">
            <v>0.97124250899999998</v>
          </cell>
          <cell r="F8466" t="str">
            <v>18.2 ± 1.8</v>
          </cell>
          <cell r="G8466" t="str">
            <v>19.0 ± 0.6</v>
          </cell>
          <cell r="H8466">
            <v>4.0658531999999997E-2</v>
          </cell>
        </row>
        <row r="8467">
          <cell r="B8467" t="str">
            <v>Hsd17b10</v>
          </cell>
          <cell r="C8467" t="str">
            <v>3-hydroxyacyl-CoA dehydrogenase type-2</v>
          </cell>
          <cell r="D8467">
            <v>-4.0643934E-2</v>
          </cell>
          <cell r="E8467">
            <v>0.96930493299999998</v>
          </cell>
          <cell r="F8467" t="str">
            <v>71.0 ± 2.9</v>
          </cell>
          <cell r="G8467" t="str">
            <v>74.7 ± 8.9</v>
          </cell>
          <cell r="H8467">
            <v>4.0643934E-2</v>
          </cell>
        </row>
        <row r="8468">
          <cell r="B8468" t="str">
            <v>Whamm</v>
          </cell>
          <cell r="C8468" t="str">
            <v>WASP homolog-associated protein with actin, membranes and microtubules isoform X3</v>
          </cell>
          <cell r="D8468">
            <v>-4.0630267999999997E-2</v>
          </cell>
          <cell r="E8468">
            <v>0.97561383999999995</v>
          </cell>
          <cell r="F8468" t="str">
            <v>9.3 ± 0.7</v>
          </cell>
          <cell r="G8468" t="str">
            <v>9.7 ± 0.5</v>
          </cell>
          <cell r="H8468">
            <v>4.0630267999999997E-2</v>
          </cell>
        </row>
        <row r="8469">
          <cell r="B8469" t="str">
            <v>Tcf3</v>
          </cell>
          <cell r="C8469" t="str">
            <v>transcription factor E2-alpha isoform 8</v>
          </cell>
          <cell r="D8469">
            <v>-4.0629098000000002E-2</v>
          </cell>
          <cell r="E8469">
            <v>0.96642601400000006</v>
          </cell>
          <cell r="F8469" t="str">
            <v>111.4 ± 7.9</v>
          </cell>
          <cell r="G8469" t="str">
            <v>117.3 ± 15.0</v>
          </cell>
          <cell r="H8469">
            <v>4.0629098000000002E-2</v>
          </cell>
        </row>
        <row r="8470">
          <cell r="B8470" t="str">
            <v>Xrcc6</v>
          </cell>
          <cell r="C8470" t="str">
            <v>X-ray repair cross-complementing protein 6</v>
          </cell>
          <cell r="D8470">
            <v>-4.0624564000000002E-2</v>
          </cell>
          <cell r="E8470">
            <v>0.96653118500000001</v>
          </cell>
          <cell r="F8470" t="str">
            <v>57.6 ± 1.4</v>
          </cell>
          <cell r="G8470" t="str">
            <v>60.7 ± 4.6</v>
          </cell>
          <cell r="H8470">
            <v>4.0624564000000002E-2</v>
          </cell>
        </row>
        <row r="8471">
          <cell r="B8471" t="str">
            <v>N4bp2</v>
          </cell>
          <cell r="C8471" t="str">
            <v>NEDD4-binding protein 2 isoform X4</v>
          </cell>
          <cell r="D8471">
            <v>4.0554553E-2</v>
          </cell>
          <cell r="E8471">
            <v>0.97360422499999999</v>
          </cell>
          <cell r="F8471" t="str">
            <v>16.1 ± 4.6</v>
          </cell>
          <cell r="G8471" t="str">
            <v>17.8 ± 0.7</v>
          </cell>
          <cell r="H8471">
            <v>4.0554553E-2</v>
          </cell>
        </row>
        <row r="8472">
          <cell r="B8472" t="str">
            <v>Mccc2</v>
          </cell>
          <cell r="C8472" t="str">
            <v>methylcrotonoyl-CoA carboxylase beta chain, mitochondrial</v>
          </cell>
          <cell r="D8472">
            <v>-4.0551140999999999E-2</v>
          </cell>
          <cell r="E8472">
            <v>0.97023991300000001</v>
          </cell>
          <cell r="F8472" t="str">
            <v>23.9 ± 2.2</v>
          </cell>
          <cell r="G8472" t="str">
            <v>25.1 ± 0.6</v>
          </cell>
          <cell r="H8472">
            <v>4.0551140999999999E-2</v>
          </cell>
        </row>
        <row r="8473">
          <cell r="B8473" t="str">
            <v>Ap3b1</v>
          </cell>
          <cell r="C8473" t="str">
            <v>AP-3 complex subunit beta-1</v>
          </cell>
          <cell r="D8473">
            <v>-4.0527564000000002E-2</v>
          </cell>
          <cell r="E8473">
            <v>0.961875433</v>
          </cell>
          <cell r="F8473" t="str">
            <v>36.5 ± 3.7</v>
          </cell>
          <cell r="G8473" t="str">
            <v>38.3 ± 1.8</v>
          </cell>
          <cell r="H8473">
            <v>4.0527564000000002E-2</v>
          </cell>
        </row>
        <row r="8474">
          <cell r="B8474" t="str">
            <v>Trappc8</v>
          </cell>
          <cell r="C8474" t="str">
            <v>trafficking protein particle complex subunit 8 isoform X9</v>
          </cell>
          <cell r="D8474">
            <v>4.0527010000000002E-2</v>
          </cell>
          <cell r="E8474">
            <v>0.96338201199999995</v>
          </cell>
          <cell r="F8474" t="str">
            <v>24.1 ± 2.2</v>
          </cell>
          <cell r="G8474" t="str">
            <v>26.7 ± 0.4</v>
          </cell>
          <cell r="H8474">
            <v>4.0527010000000002E-2</v>
          </cell>
        </row>
        <row r="8475">
          <cell r="B8475" t="str">
            <v>Pgrmc1</v>
          </cell>
          <cell r="C8475" t="str">
            <v>membrane-associated progesterone receptor component 1</v>
          </cell>
          <cell r="D8475">
            <v>4.0520024000000002E-2</v>
          </cell>
          <cell r="E8475">
            <v>0.96092775399999997</v>
          </cell>
          <cell r="F8475" t="str">
            <v>103.5 ± 3.4</v>
          </cell>
          <cell r="G8475" t="str">
            <v>115.0 ± 3.9</v>
          </cell>
          <cell r="H8475">
            <v>4.0520024000000002E-2</v>
          </cell>
        </row>
        <row r="8476">
          <cell r="B8476" t="str">
            <v>Sntb2</v>
          </cell>
          <cell r="C8476" t="str">
            <v>beta-2-syntrophin</v>
          </cell>
          <cell r="D8476">
            <v>4.0499465999999998E-2</v>
          </cell>
          <cell r="E8476">
            <v>0.97624380700000002</v>
          </cell>
          <cell r="F8476" t="str">
            <v>11.6 ± 2.9</v>
          </cell>
          <cell r="G8476" t="str">
            <v>12.9 ± 2.5</v>
          </cell>
          <cell r="H8476">
            <v>4.0499465999999998E-2</v>
          </cell>
        </row>
        <row r="8477">
          <cell r="B8477" t="str">
            <v>Aimp2</v>
          </cell>
          <cell r="C8477" t="str">
            <v>aminoacyl tRNA synthase complex-interacting multifunctional protein 2 isoform 1</v>
          </cell>
          <cell r="D8477">
            <v>4.0479579000000002E-2</v>
          </cell>
          <cell r="E8477">
            <v>0.96930493299999998</v>
          </cell>
          <cell r="F8477" t="str">
            <v>57.9 ± 4.0</v>
          </cell>
          <cell r="G8477" t="str">
            <v>64.4 ± 9.0</v>
          </cell>
          <cell r="H8477">
            <v>4.0479579000000002E-2</v>
          </cell>
        </row>
        <row r="8478">
          <cell r="B8478" t="str">
            <v>Rpl41</v>
          </cell>
          <cell r="C8478" t="str">
            <v>60S ribosomal protein L41</v>
          </cell>
          <cell r="D8478">
            <v>-4.0430963E-2</v>
          </cell>
          <cell r="E8478">
            <v>0.96854346000000002</v>
          </cell>
          <cell r="F8478" t="str">
            <v>2061.3 ± 202.1</v>
          </cell>
          <cell r="G8478" t="str">
            <v>2179.2 ± 264.1</v>
          </cell>
          <cell r="H8478">
            <v>4.0430963E-2</v>
          </cell>
        </row>
        <row r="8479">
          <cell r="B8479" t="str">
            <v>Tor2a</v>
          </cell>
          <cell r="C8479" t="str">
            <v>torsin-2A precursor</v>
          </cell>
          <cell r="D8479">
            <v>-4.0410688E-2</v>
          </cell>
          <cell r="E8479">
            <v>0.967190251</v>
          </cell>
          <cell r="F8479" t="str">
            <v>69.2 ± 8.4</v>
          </cell>
          <cell r="G8479" t="str">
            <v>72.6 ± 6.2</v>
          </cell>
          <cell r="H8479">
            <v>4.0410688E-2</v>
          </cell>
        </row>
        <row r="8480">
          <cell r="B8480" t="str">
            <v>Flywch1</v>
          </cell>
          <cell r="C8480" t="str">
            <v>FLYWCH-type zinc finger-containing protein 1 isoform X2</v>
          </cell>
          <cell r="D8480">
            <v>4.0372963999999997E-2</v>
          </cell>
          <cell r="E8480">
            <v>0.96854346000000002</v>
          </cell>
          <cell r="F8480" t="str">
            <v>27.1 ± 0.6</v>
          </cell>
          <cell r="G8480" t="str">
            <v>30.1 ± 3.0</v>
          </cell>
          <cell r="H8480">
            <v>4.0372963999999997E-2</v>
          </cell>
        </row>
        <row r="8481">
          <cell r="B8481" t="str">
            <v>Itgb1bp1</v>
          </cell>
          <cell r="C8481" t="str">
            <v>integrin beta-1-binding protein 1</v>
          </cell>
          <cell r="D8481">
            <v>-4.0341469999999997E-2</v>
          </cell>
          <cell r="E8481">
            <v>0.97624380700000002</v>
          </cell>
          <cell r="F8481" t="str">
            <v>20.4 ± 3.0</v>
          </cell>
          <cell r="G8481" t="str">
            <v>21.6 ± 2.9</v>
          </cell>
          <cell r="H8481">
            <v>4.0341469999999997E-2</v>
          </cell>
        </row>
        <row r="8482">
          <cell r="B8482" t="str">
            <v>Zfp64</v>
          </cell>
          <cell r="C8482" t="str">
            <v>zinc finger protein 64</v>
          </cell>
          <cell r="D8482">
            <v>-4.0236207000000003E-2</v>
          </cell>
          <cell r="E8482">
            <v>0.96699069900000001</v>
          </cell>
          <cell r="F8482" t="str">
            <v>35.3 ± 1.9</v>
          </cell>
          <cell r="G8482" t="str">
            <v>37.1 ± 2.6</v>
          </cell>
          <cell r="H8482">
            <v>4.0236207000000003E-2</v>
          </cell>
        </row>
        <row r="8483">
          <cell r="B8483" t="str">
            <v>Arfip2</v>
          </cell>
          <cell r="C8483" t="str">
            <v>arfaptin-2</v>
          </cell>
          <cell r="D8483">
            <v>-4.0194423E-2</v>
          </cell>
          <cell r="E8483">
            <v>0.96803573300000001</v>
          </cell>
          <cell r="F8483" t="str">
            <v>29.8 ± 1.4</v>
          </cell>
          <cell r="G8483" t="str">
            <v>31.4 ± 3.0</v>
          </cell>
          <cell r="H8483">
            <v>4.0194423E-2</v>
          </cell>
        </row>
        <row r="8484">
          <cell r="B8484" t="str">
            <v>Aptx</v>
          </cell>
          <cell r="C8484" t="str">
            <v>aprataxin isoform X1</v>
          </cell>
          <cell r="D8484">
            <v>4.0184522E-2</v>
          </cell>
          <cell r="E8484">
            <v>0.98039181600000003</v>
          </cell>
          <cell r="F8484" t="str">
            <v>3.7 ± 0.5</v>
          </cell>
          <cell r="G8484" t="str">
            <v>4.1 ± 0.2</v>
          </cell>
          <cell r="H8484">
            <v>4.0184522E-2</v>
          </cell>
        </row>
        <row r="8485">
          <cell r="B8485" t="str">
            <v>Nptn</v>
          </cell>
          <cell r="C8485" t="str">
            <v>neuroplastin isoform X2</v>
          </cell>
          <cell r="D8485">
            <v>-4.0168202E-2</v>
          </cell>
          <cell r="E8485">
            <v>0.96653118500000001</v>
          </cell>
          <cell r="F8485" t="str">
            <v>150.0 ± 29.6</v>
          </cell>
          <cell r="G8485" t="str">
            <v>156.6 ± 3.2</v>
          </cell>
          <cell r="H8485">
            <v>4.0168202E-2</v>
          </cell>
        </row>
        <row r="8486">
          <cell r="B8486" t="str">
            <v>Rbpms</v>
          </cell>
          <cell r="C8486" t="str">
            <v>RNA-binding protein with multiple splicing isoform 4</v>
          </cell>
          <cell r="D8486">
            <v>4.0137606999999999E-2</v>
          </cell>
          <cell r="E8486">
            <v>0.97333793400000002</v>
          </cell>
          <cell r="F8486" t="str">
            <v>92.9 ± 21.6</v>
          </cell>
          <cell r="G8486" t="str">
            <v>106.5 ± 12.8</v>
          </cell>
          <cell r="H8486">
            <v>4.0137606999999999E-2</v>
          </cell>
        </row>
        <row r="8487">
          <cell r="B8487" t="str">
            <v>Itpk1</v>
          </cell>
          <cell r="C8487" t="str">
            <v>inositol-tetrakisphosphate 1-kinase</v>
          </cell>
          <cell r="D8487">
            <v>-4.0129498E-2</v>
          </cell>
          <cell r="E8487">
            <v>0.97333793400000002</v>
          </cell>
          <cell r="F8487" t="str">
            <v>19.6 ± 2.0</v>
          </cell>
          <cell r="G8487" t="str">
            <v>20.7 ± 0.3</v>
          </cell>
          <cell r="H8487">
            <v>4.0129498E-2</v>
          </cell>
        </row>
        <row r="8488">
          <cell r="B8488" t="str">
            <v>Med24</v>
          </cell>
          <cell r="C8488" t="str">
            <v>mediator of RNA polymerase II transcription subunit 24</v>
          </cell>
          <cell r="D8488">
            <v>-4.0111853000000003E-2</v>
          </cell>
          <cell r="E8488">
            <v>0.96930493299999998</v>
          </cell>
          <cell r="F8488" t="str">
            <v>52.7 ± 7.0</v>
          </cell>
          <cell r="G8488" t="str">
            <v>55.7 ± 3.3</v>
          </cell>
          <cell r="H8488">
            <v>4.0111853000000003E-2</v>
          </cell>
        </row>
        <row r="8489">
          <cell r="B8489" t="str">
            <v>Rnaseh1</v>
          </cell>
          <cell r="C8489" t="str">
            <v>ribonuclease H1 isoform 2</v>
          </cell>
          <cell r="D8489">
            <v>4.0076566000000001E-2</v>
          </cell>
          <cell r="E8489">
            <v>0.97561383999999995</v>
          </cell>
          <cell r="F8489" t="str">
            <v>28.8 ± 3.8</v>
          </cell>
          <cell r="G8489" t="str">
            <v>32.2 ± 1.3</v>
          </cell>
          <cell r="H8489">
            <v>4.0076566000000001E-2</v>
          </cell>
        </row>
        <row r="8490">
          <cell r="B8490" t="str">
            <v>Clk2</v>
          </cell>
          <cell r="C8490" t="str">
            <v>dual specificity protein kinase CLK2 isoform 2</v>
          </cell>
          <cell r="D8490">
            <v>4.0063616000000003E-2</v>
          </cell>
          <cell r="E8490">
            <v>0.966248196</v>
          </cell>
          <cell r="F8490" t="str">
            <v>60.7 ± 1.1</v>
          </cell>
          <cell r="G8490" t="str">
            <v>67.5 ± 3.9</v>
          </cell>
          <cell r="H8490">
            <v>4.0063616000000003E-2</v>
          </cell>
        </row>
        <row r="8491">
          <cell r="B8491" t="str">
            <v>Ccdc134</v>
          </cell>
          <cell r="C8491" t="str">
            <v>coiled-coil domain-containing protein 134 isoform X1</v>
          </cell>
          <cell r="D8491">
            <v>4.0057985999999997E-2</v>
          </cell>
          <cell r="E8491">
            <v>0.97646290499999999</v>
          </cell>
          <cell r="F8491" t="str">
            <v>14.2 ± 1.8</v>
          </cell>
          <cell r="G8491" t="str">
            <v>15.8 ± 1.5</v>
          </cell>
          <cell r="H8491">
            <v>4.0057985999999997E-2</v>
          </cell>
        </row>
        <row r="8492">
          <cell r="B8492" t="str">
            <v>Iqcb1</v>
          </cell>
          <cell r="C8492" t="str">
            <v>IQ calmodulin-binding motif-containing protein 1 isoform X2</v>
          </cell>
          <cell r="D8492">
            <v>4.0052996E-2</v>
          </cell>
          <cell r="E8492">
            <v>0.97624380700000002</v>
          </cell>
          <cell r="F8492" t="str">
            <v>14.0 ± 1.6</v>
          </cell>
          <cell r="G8492" t="str">
            <v>15.7 ± 1.0</v>
          </cell>
          <cell r="H8492">
            <v>4.0052996E-2</v>
          </cell>
        </row>
        <row r="8493">
          <cell r="B8493" t="str">
            <v>Rnf113a2</v>
          </cell>
          <cell r="C8493" t="str">
            <v>ring finger protein 113A2</v>
          </cell>
          <cell r="D8493">
            <v>3.9998002999999997E-2</v>
          </cell>
          <cell r="E8493">
            <v>0.98361558000000004</v>
          </cell>
          <cell r="F8493" t="str">
            <v>12.8 ± 1.8</v>
          </cell>
          <cell r="G8493" t="str">
            <v>14.2 ± 4.0</v>
          </cell>
          <cell r="H8493">
            <v>3.9998002999999997E-2</v>
          </cell>
        </row>
        <row r="8494">
          <cell r="B8494" t="str">
            <v>Nfrkb</v>
          </cell>
          <cell r="C8494" t="str">
            <v>nuclear factor related to kappa-B-binding protein</v>
          </cell>
          <cell r="D8494">
            <v>-3.9964235000000001E-2</v>
          </cell>
          <cell r="E8494">
            <v>0.96455517700000004</v>
          </cell>
          <cell r="F8494" t="str">
            <v>26.2 ± 2.2</v>
          </cell>
          <cell r="G8494" t="str">
            <v>27.5 ± 0.4</v>
          </cell>
          <cell r="H8494">
            <v>3.9964235000000001E-2</v>
          </cell>
        </row>
        <row r="8495">
          <cell r="B8495" t="str">
            <v>Dph2</v>
          </cell>
          <cell r="C8495" t="str">
            <v>diphthamide biosynthesis protein 2</v>
          </cell>
          <cell r="D8495">
            <v>3.9949397999999997E-2</v>
          </cell>
          <cell r="E8495">
            <v>0.97624380700000002</v>
          </cell>
          <cell r="F8495" t="str">
            <v>11.9 ± 0.4</v>
          </cell>
          <cell r="G8495" t="str">
            <v>13.3 ± 1.5</v>
          </cell>
          <cell r="H8495">
            <v>3.9949397999999997E-2</v>
          </cell>
        </row>
        <row r="8496">
          <cell r="B8496" t="str">
            <v>Dnajb9</v>
          </cell>
          <cell r="C8496" t="str">
            <v>dnaJ homolog subfamily B member 9 precursor</v>
          </cell>
          <cell r="D8496">
            <v>3.9940521E-2</v>
          </cell>
          <cell r="E8496">
            <v>0.97798753999999999</v>
          </cell>
          <cell r="F8496" t="str">
            <v>23.1 ± 5.2</v>
          </cell>
          <cell r="G8496" t="str">
            <v>25.9 ± 2.1</v>
          </cell>
          <cell r="H8496">
            <v>3.9940521E-2</v>
          </cell>
        </row>
        <row r="8497">
          <cell r="B8497" t="str">
            <v>Rpl21</v>
          </cell>
          <cell r="C8497" t="str">
            <v>60S ribosomal protein L21 isoform X1</v>
          </cell>
          <cell r="D8497">
            <v>-3.9938961000000002E-2</v>
          </cell>
          <cell r="E8497">
            <v>0.96642601400000006</v>
          </cell>
          <cell r="F8497" t="str">
            <v>770.0 ± 36.9</v>
          </cell>
          <cell r="G8497" t="str">
            <v>810.8 ± 75.9</v>
          </cell>
          <cell r="H8497">
            <v>3.9938961000000002E-2</v>
          </cell>
        </row>
        <row r="8498">
          <cell r="B8498" t="str">
            <v>Cds2</v>
          </cell>
          <cell r="C8498" t="str">
            <v>phosphatidate cytidylyltransferase 2 isoform X1</v>
          </cell>
          <cell r="D8498">
            <v>3.9916800000000002E-2</v>
          </cell>
          <cell r="E8498">
            <v>0.96462041499999995</v>
          </cell>
          <cell r="F8498" t="str">
            <v>35.8 ± 2.0</v>
          </cell>
          <cell r="G8498" t="str">
            <v>40.0 ± 3.5</v>
          </cell>
          <cell r="H8498">
            <v>3.9916800000000002E-2</v>
          </cell>
        </row>
        <row r="8499">
          <cell r="B8499" t="str">
            <v>Cdca7l</v>
          </cell>
          <cell r="C8499" t="str">
            <v>cell division cycle-associated 7-like protein isoform X5</v>
          </cell>
          <cell r="D8499">
            <v>-3.9849095000000001E-2</v>
          </cell>
          <cell r="E8499">
            <v>0.96803573300000001</v>
          </cell>
          <cell r="F8499" t="str">
            <v>91.1 ± 7.5</v>
          </cell>
          <cell r="G8499" t="str">
            <v>96.1 ± 6.7</v>
          </cell>
          <cell r="H8499">
            <v>3.9849095000000001E-2</v>
          </cell>
        </row>
        <row r="8500">
          <cell r="B8500" t="str">
            <v>Tmem11</v>
          </cell>
          <cell r="C8500" t="str">
            <v>transmembrane protein 11, mitochondrial isoform 2</v>
          </cell>
          <cell r="D8500">
            <v>-3.9760902000000001E-2</v>
          </cell>
          <cell r="E8500">
            <v>0.97139320900000004</v>
          </cell>
          <cell r="F8500" t="str">
            <v>35.3 ± 1.6</v>
          </cell>
          <cell r="G8500" t="str">
            <v>37.2 ± 1.1</v>
          </cell>
          <cell r="H8500">
            <v>3.9760902000000001E-2</v>
          </cell>
        </row>
        <row r="8501">
          <cell r="B8501" t="str">
            <v>Ezh2</v>
          </cell>
          <cell r="C8501" t="str">
            <v>histone-lysine N-methyltransferase EZH2 isoform X6</v>
          </cell>
          <cell r="D8501">
            <v>-3.9749540999999999E-2</v>
          </cell>
          <cell r="E8501">
            <v>0.97624380700000002</v>
          </cell>
          <cell r="F8501" t="str">
            <v>50.3 ± 6.0</v>
          </cell>
          <cell r="G8501" t="str">
            <v>52.5 ± 13.7</v>
          </cell>
          <cell r="H8501">
            <v>3.9749540999999999E-2</v>
          </cell>
        </row>
        <row r="8502">
          <cell r="B8502" t="str">
            <v>Cebpg</v>
          </cell>
          <cell r="C8502" t="str">
            <v>CCAAT/enhancer-binding protein gamma</v>
          </cell>
          <cell r="D8502">
            <v>-3.9741037E-2</v>
          </cell>
          <cell r="E8502">
            <v>0.96968167699999996</v>
          </cell>
          <cell r="F8502" t="str">
            <v>32.1 ± 3.5</v>
          </cell>
          <cell r="G8502" t="str">
            <v>33.9 ± 3.1</v>
          </cell>
          <cell r="H8502">
            <v>3.9741037E-2</v>
          </cell>
        </row>
        <row r="8503">
          <cell r="B8503" t="str">
            <v>Raly</v>
          </cell>
          <cell r="C8503" t="str">
            <v>RNA-binding protein Raly isoform X2</v>
          </cell>
          <cell r="D8503">
            <v>-3.9705421999999997E-2</v>
          </cell>
          <cell r="E8503">
            <v>0.961875433</v>
          </cell>
          <cell r="F8503" t="str">
            <v>330.1 ± 29.8</v>
          </cell>
          <cell r="G8503" t="str">
            <v>346.6 ± 28.7</v>
          </cell>
          <cell r="H8503">
            <v>3.9705421999999997E-2</v>
          </cell>
        </row>
        <row r="8504">
          <cell r="B8504" t="str">
            <v>Mtfr1l</v>
          </cell>
          <cell r="C8504" t="str">
            <v>mitochondrial fission regulator 1-like isoform X1</v>
          </cell>
          <cell r="D8504">
            <v>-3.9696981999999999E-2</v>
          </cell>
          <cell r="E8504">
            <v>0.96854346000000002</v>
          </cell>
          <cell r="F8504" t="str">
            <v>38.8 ± 2.4</v>
          </cell>
          <cell r="G8504" t="str">
            <v>40.9 ± 4.0</v>
          </cell>
          <cell r="H8504">
            <v>3.9696981999999999E-2</v>
          </cell>
        </row>
        <row r="8505">
          <cell r="B8505" t="str">
            <v>Inpp5f</v>
          </cell>
          <cell r="C8505" t="str">
            <v>phosphatidylinositide phosphatase SAC2 isoform 2</v>
          </cell>
          <cell r="D8505">
            <v>3.9693346999999997E-2</v>
          </cell>
          <cell r="E8505">
            <v>0.96803573300000001</v>
          </cell>
          <cell r="F8505" t="str">
            <v>19.4 ± 2.3</v>
          </cell>
          <cell r="G8505" t="str">
            <v>21.4 ± 0.4</v>
          </cell>
          <cell r="H8505">
            <v>3.9693346999999997E-2</v>
          </cell>
        </row>
        <row r="8506">
          <cell r="B8506" t="str">
            <v>Dip2c</v>
          </cell>
          <cell r="C8506" t="str">
            <v>disco-interacting protein 2 homolog C isoform X3</v>
          </cell>
          <cell r="D8506">
            <v>3.9692005000000002E-2</v>
          </cell>
          <cell r="E8506">
            <v>0.96803573300000001</v>
          </cell>
          <cell r="F8506" t="str">
            <v>17.6 ± 2.5</v>
          </cell>
          <cell r="G8506" t="str">
            <v>19.5 ± 2.3</v>
          </cell>
          <cell r="H8506">
            <v>3.9692005000000002E-2</v>
          </cell>
        </row>
        <row r="8507">
          <cell r="B8507" t="str">
            <v>Arhgap12</v>
          </cell>
          <cell r="C8507" t="str">
            <v>rho GTPase-activating protein 12 isoform X6</v>
          </cell>
          <cell r="D8507">
            <v>-3.9669702000000001E-2</v>
          </cell>
          <cell r="E8507">
            <v>0.96397878100000001</v>
          </cell>
          <cell r="F8507" t="str">
            <v>33.2 ± 2.7</v>
          </cell>
          <cell r="G8507" t="str">
            <v>34.9 ± 1.1</v>
          </cell>
          <cell r="H8507">
            <v>3.9669702000000001E-2</v>
          </cell>
        </row>
        <row r="8508">
          <cell r="B8508" t="str">
            <v>3110082I17Rik</v>
          </cell>
          <cell r="C8508" t="str">
            <v>uncharacterized protein C7orf50 homolog isoform X1</v>
          </cell>
          <cell r="D8508">
            <v>-3.9636236999999998E-2</v>
          </cell>
          <cell r="E8508">
            <v>0.97561383999999995</v>
          </cell>
          <cell r="F8508" t="str">
            <v>24.8 ± 2.5</v>
          </cell>
          <cell r="G8508" t="str">
            <v>26.0 ± 2.5</v>
          </cell>
          <cell r="H8508">
            <v>3.9636236999999998E-2</v>
          </cell>
        </row>
        <row r="8509">
          <cell r="B8509" t="str">
            <v>Pou2f1</v>
          </cell>
          <cell r="C8509" t="str">
            <v>POU domain, class 2, transcription factor 1 isoform X2</v>
          </cell>
          <cell r="D8509">
            <v>-3.9463551999999999E-2</v>
          </cell>
          <cell r="E8509">
            <v>0.96854346000000002</v>
          </cell>
          <cell r="F8509" t="str">
            <v>10.4 ± 1.9</v>
          </cell>
          <cell r="G8509" t="str">
            <v>10.9 ± 0.4</v>
          </cell>
          <cell r="H8509">
            <v>3.9463551999999999E-2</v>
          </cell>
        </row>
        <row r="8510">
          <cell r="B8510" t="str">
            <v>Pgd</v>
          </cell>
          <cell r="C8510" t="str">
            <v>6-phosphogluconate dehydrogenase, decarboxylating isoform X1</v>
          </cell>
          <cell r="D8510">
            <v>-3.9424286000000003E-2</v>
          </cell>
          <cell r="E8510">
            <v>0.96226507800000005</v>
          </cell>
          <cell r="F8510" t="str">
            <v>68.2 ± 5.5</v>
          </cell>
          <cell r="G8510" t="str">
            <v>71.5 ± 2.3</v>
          </cell>
          <cell r="H8510">
            <v>3.9424286000000003E-2</v>
          </cell>
        </row>
        <row r="8511">
          <cell r="B8511" t="str">
            <v>Cycs</v>
          </cell>
          <cell r="C8511" t="str">
            <v>cytochrome c, somatic</v>
          </cell>
          <cell r="D8511">
            <v>3.9392318000000003E-2</v>
          </cell>
          <cell r="E8511">
            <v>0.97624380700000002</v>
          </cell>
          <cell r="F8511" t="str">
            <v>21.9 ± 4.3</v>
          </cell>
          <cell r="G8511" t="str">
            <v>24.5 ± 2.8</v>
          </cell>
          <cell r="H8511">
            <v>3.9392318000000003E-2</v>
          </cell>
        </row>
        <row r="8512">
          <cell r="B8512" t="str">
            <v>Mrpl15</v>
          </cell>
          <cell r="C8512" t="str">
            <v>39S ribosomal protein L15, mitochondrial isoform 1 precursor</v>
          </cell>
          <cell r="D8512">
            <v>3.9363147000000001E-2</v>
          </cell>
          <cell r="E8512">
            <v>0.96930493299999998</v>
          </cell>
          <cell r="F8512" t="str">
            <v>21.0 ± 1.9</v>
          </cell>
          <cell r="G8512" t="str">
            <v>24.8 ± 1.1</v>
          </cell>
          <cell r="H8512">
            <v>3.9363147000000001E-2</v>
          </cell>
        </row>
        <row r="8513">
          <cell r="B8513" t="str">
            <v>Dnajc13</v>
          </cell>
          <cell r="C8513" t="str">
            <v>dnaJ homolog subfamily C member 13 isoform X2</v>
          </cell>
          <cell r="D8513">
            <v>-3.9353279999999997E-2</v>
          </cell>
          <cell r="E8513">
            <v>0.97333793400000002</v>
          </cell>
          <cell r="F8513" t="str">
            <v>16.6 ± 4.7</v>
          </cell>
          <cell r="G8513" t="str">
            <v>17.3 ± 0.6</v>
          </cell>
          <cell r="H8513">
            <v>3.9353279999999997E-2</v>
          </cell>
        </row>
        <row r="8514">
          <cell r="B8514" t="str">
            <v>Slc16a1</v>
          </cell>
          <cell r="C8514" t="str">
            <v>monocarboxylate transporter 1</v>
          </cell>
          <cell r="D8514">
            <v>3.9344432999999998E-2</v>
          </cell>
          <cell r="E8514">
            <v>0.97333793400000002</v>
          </cell>
          <cell r="F8514" t="str">
            <v>87.2 ± 9.8</v>
          </cell>
          <cell r="G8514" t="str">
            <v>97.3 ± 16.8</v>
          </cell>
          <cell r="H8514">
            <v>3.9344432999999998E-2</v>
          </cell>
        </row>
        <row r="8515">
          <cell r="B8515" t="str">
            <v>Ccnl1</v>
          </cell>
          <cell r="C8515" t="str">
            <v>cyclin-L1</v>
          </cell>
          <cell r="D8515">
            <v>3.9273300999999997E-2</v>
          </cell>
          <cell r="E8515">
            <v>0.96642601400000006</v>
          </cell>
          <cell r="F8515" t="str">
            <v>73.0 ± 5.2</v>
          </cell>
          <cell r="G8515" t="str">
            <v>80.8 ± 6.9</v>
          </cell>
          <cell r="H8515">
            <v>3.9273300999999997E-2</v>
          </cell>
        </row>
        <row r="8516">
          <cell r="B8516" t="str">
            <v>Sf3a1</v>
          </cell>
          <cell r="C8516" t="str">
            <v>splicing factor 3A subunit 1</v>
          </cell>
          <cell r="D8516">
            <v>-3.9237328000000002E-2</v>
          </cell>
          <cell r="E8516">
            <v>0.96397878100000001</v>
          </cell>
          <cell r="F8516" t="str">
            <v>34.7 ± 3.5</v>
          </cell>
          <cell r="G8516" t="str">
            <v>36.4 ± 1.1</v>
          </cell>
          <cell r="H8516">
            <v>3.9237328000000002E-2</v>
          </cell>
        </row>
        <row r="8517">
          <cell r="B8517" t="str">
            <v>Ube2s</v>
          </cell>
          <cell r="C8517" t="str">
            <v>ubiquitin-conjugating enzyme E2 S</v>
          </cell>
          <cell r="D8517">
            <v>-3.9215097999999997E-2</v>
          </cell>
          <cell r="E8517">
            <v>0.97381872300000005</v>
          </cell>
          <cell r="F8517" t="str">
            <v>73.9 ± 14.3</v>
          </cell>
          <cell r="G8517" t="str">
            <v>77.6 ± 8.0</v>
          </cell>
          <cell r="H8517">
            <v>3.9215097999999997E-2</v>
          </cell>
        </row>
        <row r="8518">
          <cell r="B8518" t="str">
            <v>Psmb1</v>
          </cell>
          <cell r="C8518" t="str">
            <v>proteasome subunit beta type-1 precursor</v>
          </cell>
          <cell r="D8518">
            <v>3.9210622000000001E-2</v>
          </cell>
          <cell r="E8518">
            <v>0.96256557399999998</v>
          </cell>
          <cell r="F8518" t="str">
            <v>248.9 ± 7.6</v>
          </cell>
          <cell r="G8518" t="str">
            <v>276.5 ± 5.4</v>
          </cell>
          <cell r="H8518">
            <v>3.9210622000000001E-2</v>
          </cell>
        </row>
        <row r="8519">
          <cell r="B8519" t="str">
            <v>H2afy</v>
          </cell>
          <cell r="C8519" t="str">
            <v>core histone macro-H2A.1 isoform X2</v>
          </cell>
          <cell r="D8519">
            <v>3.9192436999999997E-2</v>
          </cell>
          <cell r="E8519">
            <v>0.96337956499999999</v>
          </cell>
          <cell r="F8519" t="str">
            <v>124.3 ± 11.5</v>
          </cell>
          <cell r="G8519" t="str">
            <v>138.5 ± 10.7</v>
          </cell>
          <cell r="H8519">
            <v>3.9192436999999997E-2</v>
          </cell>
        </row>
        <row r="8520">
          <cell r="B8520" t="str">
            <v>Fis1</v>
          </cell>
          <cell r="C8520" t="str">
            <v>mitochondrial fission 1 protein isoform X1</v>
          </cell>
          <cell r="D8520">
            <v>3.9165830999999998E-2</v>
          </cell>
          <cell r="E8520">
            <v>0.96930493299999998</v>
          </cell>
          <cell r="F8520" t="str">
            <v>265.2 ± 49.7</v>
          </cell>
          <cell r="G8520" t="str">
            <v>293.1 ± 44.5</v>
          </cell>
          <cell r="H8520">
            <v>3.9165830999999998E-2</v>
          </cell>
        </row>
        <row r="8521">
          <cell r="B8521" t="str">
            <v>Arhgap31</v>
          </cell>
          <cell r="C8521" t="str">
            <v>rho GTPase-activating protein 31</v>
          </cell>
          <cell r="D8521">
            <v>-3.9164404E-2</v>
          </cell>
          <cell r="E8521">
            <v>0.97282939599999996</v>
          </cell>
          <cell r="F8521" t="str">
            <v>12.4 ± 2.5</v>
          </cell>
          <cell r="G8521" t="str">
            <v>13.0 ± 1.8</v>
          </cell>
          <cell r="H8521">
            <v>3.9164404E-2</v>
          </cell>
        </row>
        <row r="8522">
          <cell r="B8522" t="str">
            <v>Dhx40</v>
          </cell>
          <cell r="C8522" t="str">
            <v>probable ATP-dependent RNA helicase DHX40</v>
          </cell>
          <cell r="D8522">
            <v>3.9141078000000003E-2</v>
          </cell>
          <cell r="E8522">
            <v>0.96653118500000001</v>
          </cell>
          <cell r="F8522" t="str">
            <v>32.7 ± 3.7</v>
          </cell>
          <cell r="G8522" t="str">
            <v>36.2 ± 1.2</v>
          </cell>
          <cell r="H8522">
            <v>3.9141078000000003E-2</v>
          </cell>
        </row>
        <row r="8523">
          <cell r="B8523" t="str">
            <v>Rab10os</v>
          </cell>
          <cell r="C8523" t="str">
            <v>RAB10, member RAS oncogene family, opposite strand</v>
          </cell>
          <cell r="D8523">
            <v>-3.9103486E-2</v>
          </cell>
          <cell r="E8523">
            <v>0.98018486599999999</v>
          </cell>
          <cell r="F8523" t="str">
            <v>22.8 ± 4.3</v>
          </cell>
          <cell r="G8523" t="str">
            <v>24.2 ± 0.7</v>
          </cell>
          <cell r="H8523">
            <v>3.9103486E-2</v>
          </cell>
        </row>
        <row r="8524">
          <cell r="B8524" t="str">
            <v>Slmap</v>
          </cell>
          <cell r="C8524" t="str">
            <v>sarcolemmal membrane-associated protein isoform X15</v>
          </cell>
          <cell r="D8524">
            <v>-3.9064337999999997E-2</v>
          </cell>
          <cell r="E8524">
            <v>0.98018486599999999</v>
          </cell>
          <cell r="F8524" t="str">
            <v>31.9 ± 14.6</v>
          </cell>
          <cell r="G8524" t="str">
            <v>32.9 ± 5.4</v>
          </cell>
          <cell r="H8524">
            <v>3.9064337999999997E-2</v>
          </cell>
        </row>
        <row r="8525">
          <cell r="B8525" t="str">
            <v>Phf20</v>
          </cell>
          <cell r="C8525" t="str">
            <v>PHD finger protein 20 isoform X1</v>
          </cell>
          <cell r="D8525">
            <v>-3.9051984999999997E-2</v>
          </cell>
          <cell r="E8525">
            <v>0.96524629200000001</v>
          </cell>
          <cell r="F8525" t="str">
            <v>55.7 ± 6.4</v>
          </cell>
          <cell r="G8525" t="str">
            <v>58.3 ± 3.8</v>
          </cell>
          <cell r="H8525">
            <v>3.9051984999999997E-2</v>
          </cell>
        </row>
        <row r="8526">
          <cell r="B8526" t="str">
            <v>Exosc4</v>
          </cell>
          <cell r="C8526" t="str">
            <v>exosome complex component RRP41</v>
          </cell>
          <cell r="D8526">
            <v>3.9006298000000002E-2</v>
          </cell>
          <cell r="E8526">
            <v>0.97093761199999995</v>
          </cell>
          <cell r="F8526" t="str">
            <v>37.5 ± 1.7</v>
          </cell>
          <cell r="G8526" t="str">
            <v>41.7 ± 3.6</v>
          </cell>
          <cell r="H8526">
            <v>3.9006298000000002E-2</v>
          </cell>
        </row>
        <row r="8527">
          <cell r="B8527" t="str">
            <v>Zfp513</v>
          </cell>
          <cell r="C8527" t="str">
            <v>zinc finger protein 513 isoform X1</v>
          </cell>
          <cell r="D8527">
            <v>-3.8986827000000002E-2</v>
          </cell>
          <cell r="E8527">
            <v>0.97507460300000004</v>
          </cell>
          <cell r="F8527" t="str">
            <v>23.8 ± 2.5</v>
          </cell>
          <cell r="G8527" t="str">
            <v>25.0 ± 3.1</v>
          </cell>
          <cell r="H8527">
            <v>3.8986827000000002E-2</v>
          </cell>
        </row>
        <row r="8528">
          <cell r="B8528" t="str">
            <v>Ubfd1</v>
          </cell>
          <cell r="C8528" t="str">
            <v>ubiquitin domain-containing protein UBFD1 isoform X3</v>
          </cell>
          <cell r="D8528">
            <v>3.8921404E-2</v>
          </cell>
          <cell r="E8528">
            <v>0.96854346000000002</v>
          </cell>
          <cell r="F8528" t="str">
            <v>20.6 ± 2.4</v>
          </cell>
          <cell r="G8528" t="str">
            <v>22.7 ± 1.3</v>
          </cell>
          <cell r="H8528">
            <v>3.8921404E-2</v>
          </cell>
        </row>
        <row r="8529">
          <cell r="B8529" t="str">
            <v>Trappc10</v>
          </cell>
          <cell r="C8529" t="str">
            <v>trafficking protein particle complex subunit 10</v>
          </cell>
          <cell r="D8529">
            <v>-3.8918769999999998E-2</v>
          </cell>
          <cell r="E8529">
            <v>0.96462041499999995</v>
          </cell>
          <cell r="F8529" t="str">
            <v>60.7 ± 2.9</v>
          </cell>
          <cell r="G8529" t="str">
            <v>64.0 ± 3.9</v>
          </cell>
          <cell r="H8529">
            <v>3.8918769999999998E-2</v>
          </cell>
        </row>
        <row r="8530">
          <cell r="B8530" t="str">
            <v>Zfp729a</v>
          </cell>
          <cell r="C8530" t="str">
            <v>zinc finger protein 729a</v>
          </cell>
          <cell r="D8530">
            <v>3.8912096E-2</v>
          </cell>
          <cell r="E8530">
            <v>0.97561383999999995</v>
          </cell>
          <cell r="F8530" t="str">
            <v>7.8 ± 0.9</v>
          </cell>
          <cell r="G8530" t="str">
            <v>8.7 ± 0.5</v>
          </cell>
          <cell r="H8530">
            <v>3.8912096E-2</v>
          </cell>
        </row>
        <row r="8531">
          <cell r="B8531" t="str">
            <v>Dleu2</v>
          </cell>
          <cell r="C8531" t="str">
            <v>deleted in lymphocytic leukemia, 2</v>
          </cell>
          <cell r="D8531">
            <v>-3.8871788999999997E-2</v>
          </cell>
          <cell r="E8531">
            <v>0.98778200400000005</v>
          </cell>
          <cell r="F8531" t="str">
            <v>9.2 ± 1.0</v>
          </cell>
          <cell r="G8531" t="str">
            <v>9.6 ± 3.2</v>
          </cell>
          <cell r="H8531">
            <v>3.8871788999999997E-2</v>
          </cell>
        </row>
        <row r="8532">
          <cell r="B8532" t="str">
            <v>Jarid2</v>
          </cell>
          <cell r="C8532" t="str">
            <v>protein Jumonji isoform X3</v>
          </cell>
          <cell r="D8532">
            <v>-3.8834167000000003E-2</v>
          </cell>
          <cell r="E8532">
            <v>0.97282939599999996</v>
          </cell>
          <cell r="F8532" t="str">
            <v>9.5 ± 0.5</v>
          </cell>
          <cell r="G8532" t="str">
            <v>9.7 ± 0.7</v>
          </cell>
          <cell r="H8532">
            <v>3.8834167000000003E-2</v>
          </cell>
        </row>
        <row r="8533">
          <cell r="B8533" t="str">
            <v>Psmf1</v>
          </cell>
          <cell r="C8533" t="str">
            <v>proteasome inhibitor PI31 subunit isoform X1</v>
          </cell>
          <cell r="D8533">
            <v>3.8803519000000002E-2</v>
          </cell>
          <cell r="E8533">
            <v>0.96854346000000002</v>
          </cell>
          <cell r="F8533" t="str">
            <v>40.8 ± 1.0</v>
          </cell>
          <cell r="G8533" t="str">
            <v>46.5 ± 2.8</v>
          </cell>
          <cell r="H8533">
            <v>3.8803519000000002E-2</v>
          </cell>
        </row>
        <row r="8534">
          <cell r="B8534" t="str">
            <v>Zfp874b</v>
          </cell>
          <cell r="C8534" t="str">
            <v>zinc finger protein 874b isoform X2</v>
          </cell>
          <cell r="D8534">
            <v>3.8761442E-2</v>
          </cell>
          <cell r="E8534">
            <v>0.98270669200000005</v>
          </cell>
          <cell r="F8534" t="str">
            <v>4.5 ± 0.5</v>
          </cell>
          <cell r="G8534" t="str">
            <v>5.0 ± 0.7</v>
          </cell>
          <cell r="H8534">
            <v>3.8761442E-2</v>
          </cell>
        </row>
        <row r="8535">
          <cell r="B8535" t="str">
            <v>Tma16</v>
          </cell>
          <cell r="C8535" t="str">
            <v>translation machinery-associated protein 16 isoform X1</v>
          </cell>
          <cell r="D8535">
            <v>3.8744985000000003E-2</v>
          </cell>
          <cell r="E8535">
            <v>0.98244031499999995</v>
          </cell>
          <cell r="F8535" t="str">
            <v>16.6 ± 1.3</v>
          </cell>
          <cell r="G8535" t="str">
            <v>18.4 ± 2.5</v>
          </cell>
          <cell r="H8535">
            <v>3.8744985000000003E-2</v>
          </cell>
        </row>
        <row r="8536">
          <cell r="B8536" t="str">
            <v>Wnt7b</v>
          </cell>
          <cell r="C8536" t="str">
            <v>protein Wnt-7b isoform 3</v>
          </cell>
          <cell r="D8536">
            <v>-3.8735031000000003E-2</v>
          </cell>
          <cell r="E8536">
            <v>0.96569504299999998</v>
          </cell>
          <cell r="F8536" t="str">
            <v>220.0 ± 17.7</v>
          </cell>
          <cell r="G8536" t="str">
            <v>231.3 ± 27.1</v>
          </cell>
          <cell r="H8536">
            <v>3.8735031000000003E-2</v>
          </cell>
        </row>
        <row r="8537">
          <cell r="B8537" t="str">
            <v>Dctpp1</v>
          </cell>
          <cell r="C8537" t="str">
            <v>dCTP pyrophosphatase 1</v>
          </cell>
          <cell r="D8537">
            <v>3.8677286999999998E-2</v>
          </cell>
          <cell r="E8537">
            <v>0.97360422499999999</v>
          </cell>
          <cell r="F8537" t="str">
            <v>91.9 ± 13.1</v>
          </cell>
          <cell r="G8537" t="str">
            <v>101.8 ± 3.8</v>
          </cell>
          <cell r="H8537">
            <v>3.8677286999999998E-2</v>
          </cell>
        </row>
        <row r="8538">
          <cell r="B8538" t="str">
            <v>Neurl4</v>
          </cell>
          <cell r="C8538" t="str">
            <v>neuralized-like protein 4 isoform X1</v>
          </cell>
          <cell r="D8538">
            <v>3.8616409999999997E-2</v>
          </cell>
          <cell r="E8538">
            <v>0.96854346000000002</v>
          </cell>
          <cell r="F8538" t="str">
            <v>21.4 ± 1.1</v>
          </cell>
          <cell r="G8538" t="str">
            <v>23.8 ± 0.7</v>
          </cell>
          <cell r="H8538">
            <v>3.8616409999999997E-2</v>
          </cell>
        </row>
        <row r="8539">
          <cell r="B8539" t="str">
            <v>Dopey1</v>
          </cell>
          <cell r="C8539" t="str">
            <v>protein dopey-1 isoform X11</v>
          </cell>
          <cell r="D8539">
            <v>3.8598264E-2</v>
          </cell>
          <cell r="E8539">
            <v>0.96803573300000001</v>
          </cell>
          <cell r="F8539" t="str">
            <v>11.7 ± 1.2</v>
          </cell>
          <cell r="G8539" t="str">
            <v>12.9 ± 0.5</v>
          </cell>
          <cell r="H8539">
            <v>3.8598264E-2</v>
          </cell>
        </row>
        <row r="8540">
          <cell r="B8540" t="str">
            <v>Slc27a1</v>
          </cell>
          <cell r="C8540" t="str">
            <v>long-chain fatty acid transport protein 1 isoform X3</v>
          </cell>
          <cell r="D8540">
            <v>3.8578464999999999E-2</v>
          </cell>
          <cell r="E8540">
            <v>0.97762544799999995</v>
          </cell>
          <cell r="F8540" t="str">
            <v>25.9 ± 8.4</v>
          </cell>
          <cell r="G8540" t="str">
            <v>28.4 ± 5.8</v>
          </cell>
          <cell r="H8540">
            <v>3.8578464999999999E-2</v>
          </cell>
        </row>
        <row r="8541">
          <cell r="B8541" t="str">
            <v>Pih1d1</v>
          </cell>
          <cell r="C8541" t="str">
            <v>PIH1 domain-containing protein 1</v>
          </cell>
          <cell r="D8541">
            <v>3.857066E-2</v>
          </cell>
          <cell r="E8541">
            <v>0.97561383999999995</v>
          </cell>
          <cell r="F8541" t="str">
            <v>46.1 ± 0.9</v>
          </cell>
          <cell r="G8541" t="str">
            <v>51.3 ± 6.7</v>
          </cell>
          <cell r="H8541">
            <v>3.857066E-2</v>
          </cell>
        </row>
        <row r="8542">
          <cell r="B8542" t="str">
            <v>Cstf3</v>
          </cell>
          <cell r="C8542" t="str">
            <v>cleavage stimulation factor subunit 3 isoform 2</v>
          </cell>
          <cell r="D8542">
            <v>3.8567549999999999E-2</v>
          </cell>
          <cell r="E8542">
            <v>0.97561383999999995</v>
          </cell>
          <cell r="F8542" t="str">
            <v>14.0 ± 2.4</v>
          </cell>
          <cell r="G8542" t="str">
            <v>15.4 ± 0.3</v>
          </cell>
          <cell r="H8542">
            <v>3.8567549999999999E-2</v>
          </cell>
        </row>
        <row r="8543">
          <cell r="B8543" t="str">
            <v>Vps54</v>
          </cell>
          <cell r="C8543" t="str">
            <v>vacuolar protein sorting-associated protein 54 isoform X1</v>
          </cell>
          <cell r="D8543">
            <v>-3.8522207000000003E-2</v>
          </cell>
          <cell r="E8543">
            <v>0.96854346000000002</v>
          </cell>
          <cell r="F8543" t="str">
            <v>37.1 ± 4.8</v>
          </cell>
          <cell r="G8543" t="str">
            <v>38.8 ± 3.5</v>
          </cell>
          <cell r="H8543">
            <v>3.8522207000000003E-2</v>
          </cell>
        </row>
        <row r="8544">
          <cell r="B8544" t="str">
            <v>Kifc1</v>
          </cell>
          <cell r="C8544" t="str">
            <v>kinesin-like protein KIFC1 isoform X1</v>
          </cell>
          <cell r="D8544">
            <v>3.8517544000000001E-2</v>
          </cell>
          <cell r="E8544">
            <v>0.97561383999999995</v>
          </cell>
          <cell r="F8544" t="str">
            <v>23.8 ± 4.8</v>
          </cell>
          <cell r="G8544" t="str">
            <v>26.3 ± 2.7</v>
          </cell>
          <cell r="H8544">
            <v>3.8517544000000001E-2</v>
          </cell>
        </row>
        <row r="8545">
          <cell r="B8545" t="str">
            <v>Slc16a4</v>
          </cell>
          <cell r="C8545" t="str">
            <v>monocarboxylate transporter 5 isoform 2</v>
          </cell>
          <cell r="D8545">
            <v>3.8509301000000003E-2</v>
          </cell>
          <cell r="E8545">
            <v>0.98769169099999998</v>
          </cell>
          <cell r="F8545" t="str">
            <v>6.5 ± 2.9</v>
          </cell>
          <cell r="G8545" t="str">
            <v>7.1 ± 1.0</v>
          </cell>
          <cell r="H8545">
            <v>3.8509301000000003E-2</v>
          </cell>
        </row>
        <row r="8546">
          <cell r="B8546" t="str">
            <v>Kbtbd7</v>
          </cell>
          <cell r="C8546" t="str">
            <v>kelch repeat and BTB domain-containing protein 7</v>
          </cell>
          <cell r="D8546">
            <v>3.8498273E-2</v>
          </cell>
          <cell r="E8546">
            <v>0.97646290499999999</v>
          </cell>
          <cell r="F8546" t="str">
            <v>11.8 ± 1.8</v>
          </cell>
          <cell r="G8546" t="str">
            <v>13.1 ± 2.8</v>
          </cell>
          <cell r="H8546">
            <v>3.8498273E-2</v>
          </cell>
        </row>
        <row r="8547">
          <cell r="B8547" t="str">
            <v>Pax9</v>
          </cell>
          <cell r="C8547" t="str">
            <v>paired box protein Pax-9 isoform X1</v>
          </cell>
          <cell r="D8547">
            <v>3.8480971000000003E-2</v>
          </cell>
          <cell r="E8547">
            <v>0.99071290199999995</v>
          </cell>
          <cell r="F8547" t="str">
            <v>2.1 ± 0.9</v>
          </cell>
          <cell r="G8547" t="str">
            <v>2.4 ± 0.3</v>
          </cell>
          <cell r="H8547">
            <v>3.8480971000000003E-2</v>
          </cell>
        </row>
        <row r="8548">
          <cell r="B8548" t="str">
            <v>Tm7sf3</v>
          </cell>
          <cell r="C8548" t="str">
            <v>transmembrane 7 superfamily member 3 isoform X1</v>
          </cell>
          <cell r="D8548">
            <v>3.8421248999999998E-2</v>
          </cell>
          <cell r="E8548">
            <v>0.97807080599999996</v>
          </cell>
          <cell r="F8548" t="str">
            <v>15.4 ± 3.0</v>
          </cell>
          <cell r="G8548" t="str">
            <v>16.9 ± 4.1</v>
          </cell>
          <cell r="H8548">
            <v>3.8421248999999998E-2</v>
          </cell>
        </row>
        <row r="8549">
          <cell r="B8549" t="str">
            <v>Tonsl</v>
          </cell>
          <cell r="C8549" t="str">
            <v>tonsoku-like protein isoform X1</v>
          </cell>
          <cell r="D8549">
            <v>-3.8342811999999997E-2</v>
          </cell>
          <cell r="E8549">
            <v>0.97124250899999998</v>
          </cell>
          <cell r="F8549" t="str">
            <v>22.2 ± 2.2</v>
          </cell>
          <cell r="G8549" t="str">
            <v>23.4 ± 0.6</v>
          </cell>
          <cell r="H8549">
            <v>3.8342811999999997E-2</v>
          </cell>
        </row>
        <row r="8550">
          <cell r="B8550" t="str">
            <v>Hint1</v>
          </cell>
          <cell r="C8550" t="str">
            <v>histidine triad nucleotide-binding protein 1</v>
          </cell>
          <cell r="D8550">
            <v>-3.8338495E-2</v>
          </cell>
          <cell r="E8550">
            <v>0.96780500199999997</v>
          </cell>
          <cell r="F8550" t="str">
            <v>402.0 ± 20.8</v>
          </cell>
          <cell r="G8550" t="str">
            <v>424.4 ± 27.7</v>
          </cell>
          <cell r="H8550">
            <v>3.8338495E-2</v>
          </cell>
        </row>
        <row r="8551">
          <cell r="B8551" t="str">
            <v>Mrps33</v>
          </cell>
          <cell r="C8551" t="str">
            <v>28S ribosomal protein S33, mitochondrial isoform 2</v>
          </cell>
          <cell r="D8551">
            <v>-3.8328767999999999E-2</v>
          </cell>
          <cell r="E8551">
            <v>0.987221821</v>
          </cell>
          <cell r="F8551" t="str">
            <v>10.2 ± 1.0</v>
          </cell>
          <cell r="G8551" t="str">
            <v>10.7 ± 2.9</v>
          </cell>
          <cell r="H8551">
            <v>3.8328767999999999E-2</v>
          </cell>
        </row>
        <row r="8552">
          <cell r="B8552" t="str">
            <v>Sumo2</v>
          </cell>
          <cell r="C8552" t="str">
            <v>small ubiquitin-related modifier 2 precursor</v>
          </cell>
          <cell r="D8552">
            <v>-3.8317817999999997E-2</v>
          </cell>
          <cell r="E8552">
            <v>0.98018486599999999</v>
          </cell>
          <cell r="F8552" t="str">
            <v>23.7 ± 2.8</v>
          </cell>
          <cell r="G8552" t="str">
            <v>24.9 ± 3.8</v>
          </cell>
          <cell r="H8552">
            <v>3.8317817999999997E-2</v>
          </cell>
        </row>
        <row r="8553">
          <cell r="B8553" t="str">
            <v>Gm12359</v>
          </cell>
          <cell r="C8553" t="str">
            <v>predicted gene 12359</v>
          </cell>
          <cell r="D8553">
            <v>3.8261229000000001E-2</v>
          </cell>
          <cell r="E8553">
            <v>0.98533128800000003</v>
          </cell>
          <cell r="F8553" t="str">
            <v>7.4 ± 1.3</v>
          </cell>
          <cell r="G8553" t="str">
            <v>8.2 ± 1.2</v>
          </cell>
          <cell r="H8553">
            <v>3.8261229000000001E-2</v>
          </cell>
        </row>
        <row r="8554">
          <cell r="B8554" t="str">
            <v>Zcchc8</v>
          </cell>
          <cell r="C8554" t="str">
            <v>zinc finger CCHC domain-containing protein 8 isoform X2</v>
          </cell>
          <cell r="D8554">
            <v>3.8242880999999999E-2</v>
          </cell>
          <cell r="E8554">
            <v>0.967190251</v>
          </cell>
          <cell r="F8554" t="str">
            <v>31.5 ± 3.1</v>
          </cell>
          <cell r="G8554" t="str">
            <v>34.9 ± 0.7</v>
          </cell>
          <cell r="H8554">
            <v>3.8242880999999999E-2</v>
          </cell>
        </row>
        <row r="8555">
          <cell r="B8555" t="str">
            <v>Riok3</v>
          </cell>
          <cell r="C8555" t="str">
            <v>serine/threonine-protein kinase RIO3 isoform X1</v>
          </cell>
          <cell r="D8555">
            <v>3.820929E-2</v>
          </cell>
          <cell r="E8555">
            <v>0.96854346000000002</v>
          </cell>
          <cell r="F8555" t="str">
            <v>27.9 ± 0.4</v>
          </cell>
          <cell r="G8555" t="str">
            <v>31.0 ± 0.8</v>
          </cell>
          <cell r="H8555">
            <v>3.820929E-2</v>
          </cell>
        </row>
        <row r="8556">
          <cell r="B8556" t="str">
            <v>Mylip</v>
          </cell>
          <cell r="C8556" t="str">
            <v>E3 ubiquitin-protein ligase MYLIP</v>
          </cell>
          <cell r="D8556">
            <v>-3.8201132999999998E-2</v>
          </cell>
          <cell r="E8556">
            <v>0.96870060400000002</v>
          </cell>
          <cell r="F8556" t="str">
            <v>36.9 ± 1.0</v>
          </cell>
          <cell r="G8556" t="str">
            <v>38.9 ± 2.6</v>
          </cell>
          <cell r="H8556">
            <v>3.8201132999999998E-2</v>
          </cell>
        </row>
        <row r="8557">
          <cell r="B8557" t="str">
            <v>D11Wsu47e</v>
          </cell>
          <cell r="C8557" t="str">
            <v>uncharacterized protein C17orf80 homolog isoform X6</v>
          </cell>
          <cell r="D8557">
            <v>3.8170521999999998E-2</v>
          </cell>
          <cell r="E8557">
            <v>0.97561383999999995</v>
          </cell>
          <cell r="F8557" t="str">
            <v>20.0 ± 0.8</v>
          </cell>
          <cell r="G8557" t="str">
            <v>22.3 ± 0.9</v>
          </cell>
          <cell r="H8557">
            <v>3.8170521999999998E-2</v>
          </cell>
        </row>
        <row r="8558">
          <cell r="B8558" t="str">
            <v>Myh9</v>
          </cell>
          <cell r="C8558" t="str">
            <v>myosin-9</v>
          </cell>
          <cell r="D8558">
            <v>-3.8157788999999998E-2</v>
          </cell>
          <cell r="E8558">
            <v>0.96637770000000001</v>
          </cell>
          <cell r="F8558" t="str">
            <v>390.4 ± 25.9</v>
          </cell>
          <cell r="G8558" t="str">
            <v>411.1 ± 35.2</v>
          </cell>
          <cell r="H8558">
            <v>3.8157788999999998E-2</v>
          </cell>
        </row>
        <row r="8559">
          <cell r="B8559" t="str">
            <v>Tmem50a</v>
          </cell>
          <cell r="C8559" t="str">
            <v>transmembrane protein 50A isoform X1</v>
          </cell>
          <cell r="D8559">
            <v>-3.8152314E-2</v>
          </cell>
          <cell r="E8559">
            <v>0.974416112</v>
          </cell>
          <cell r="F8559" t="str">
            <v>55.2 ± 9.8</v>
          </cell>
          <cell r="G8559" t="str">
            <v>57.8 ± 6.3</v>
          </cell>
          <cell r="H8559">
            <v>3.8152314E-2</v>
          </cell>
        </row>
        <row r="8560">
          <cell r="B8560" t="str">
            <v>Ift57</v>
          </cell>
          <cell r="C8560" t="str">
            <v>intraflagellar transport protein 57 homolog</v>
          </cell>
          <cell r="D8560">
            <v>3.8132359999999997E-2</v>
          </cell>
          <cell r="E8560">
            <v>0.97624380700000002</v>
          </cell>
          <cell r="F8560" t="str">
            <v>19.7 ± 1.2</v>
          </cell>
          <cell r="G8560" t="str">
            <v>21.8 ± 4.8</v>
          </cell>
          <cell r="H8560">
            <v>3.8132359999999997E-2</v>
          </cell>
        </row>
        <row r="8561">
          <cell r="B8561" t="str">
            <v>Dscc1</v>
          </cell>
          <cell r="C8561" t="str">
            <v>sister chromatid cohesion protein DCC1 isoform X1</v>
          </cell>
          <cell r="D8561">
            <v>3.8124862000000002E-2</v>
          </cell>
          <cell r="E8561">
            <v>0.97808808300000005</v>
          </cell>
          <cell r="F8561" t="str">
            <v>23.1 ± 2.8</v>
          </cell>
          <cell r="G8561" t="str">
            <v>25.8 ± 3.1</v>
          </cell>
          <cell r="H8561">
            <v>3.8124862000000002E-2</v>
          </cell>
        </row>
        <row r="8562">
          <cell r="B8562" t="str">
            <v>Srrd</v>
          </cell>
          <cell r="C8562" t="str">
            <v>SRR1-like protein isoform X1</v>
          </cell>
          <cell r="D8562">
            <v>3.8106790000000001E-2</v>
          </cell>
          <cell r="E8562">
            <v>0.97946841600000001</v>
          </cell>
          <cell r="F8562" t="str">
            <v>20.0 ± 3.2</v>
          </cell>
          <cell r="G8562" t="str">
            <v>22.2 ± 2.2</v>
          </cell>
          <cell r="H8562">
            <v>3.8106790000000001E-2</v>
          </cell>
        </row>
        <row r="8563">
          <cell r="B8563" t="str">
            <v>Slc25a15</v>
          </cell>
          <cell r="C8563" t="str">
            <v>mitochondrial ornithine transporter 1</v>
          </cell>
          <cell r="D8563">
            <v>3.8099197000000001E-2</v>
          </cell>
          <cell r="E8563">
            <v>0.97807080599999996</v>
          </cell>
          <cell r="F8563" t="str">
            <v>8.9 ± 1.9</v>
          </cell>
          <cell r="G8563" t="str">
            <v>9.9 ± 1.0</v>
          </cell>
          <cell r="H8563">
            <v>3.8099197000000001E-2</v>
          </cell>
        </row>
        <row r="8564">
          <cell r="B8564" t="str">
            <v>Nek6</v>
          </cell>
          <cell r="C8564" t="str">
            <v>serine/threonine-protein kinase Nek6 isoform X2</v>
          </cell>
          <cell r="D8564">
            <v>3.8095004000000002E-2</v>
          </cell>
          <cell r="E8564">
            <v>0.96712506600000003</v>
          </cell>
          <cell r="F8564" t="str">
            <v>13.5 ± 0.7</v>
          </cell>
          <cell r="G8564" t="str">
            <v>15.0 ± 1.3</v>
          </cell>
          <cell r="H8564">
            <v>3.8095004000000002E-2</v>
          </cell>
        </row>
        <row r="8565">
          <cell r="B8565" t="str">
            <v>Hexim2</v>
          </cell>
          <cell r="C8565" t="str">
            <v>protein HEXIM2 isoform X1</v>
          </cell>
          <cell r="D8565">
            <v>3.8082365E-2</v>
          </cell>
          <cell r="E8565">
            <v>0.987221821</v>
          </cell>
          <cell r="F8565" t="str">
            <v>4.5 ± 0.9</v>
          </cell>
          <cell r="G8565" t="str">
            <v>5.0 ± 0.1</v>
          </cell>
          <cell r="H8565">
            <v>3.8082365E-2</v>
          </cell>
        </row>
        <row r="8566">
          <cell r="B8566" t="str">
            <v>Rbm45</v>
          </cell>
          <cell r="C8566" t="str">
            <v>RNA-binding protein 45</v>
          </cell>
          <cell r="D8566">
            <v>-3.8055507000000002E-2</v>
          </cell>
          <cell r="E8566">
            <v>0.97044448900000002</v>
          </cell>
          <cell r="F8566" t="str">
            <v>34.9 ± 4.0</v>
          </cell>
          <cell r="G8566" t="str">
            <v>36.6 ± 0.3</v>
          </cell>
          <cell r="H8566">
            <v>3.8055507000000002E-2</v>
          </cell>
        </row>
        <row r="8567">
          <cell r="B8567" t="str">
            <v>Lig3</v>
          </cell>
          <cell r="C8567" t="str">
            <v>DNA ligase 3 isoform a</v>
          </cell>
          <cell r="D8567">
            <v>3.8049413999999997E-2</v>
          </cell>
          <cell r="E8567">
            <v>0.967190251</v>
          </cell>
          <cell r="F8567" t="str">
            <v>23.9 ± 1.5</v>
          </cell>
          <cell r="G8567" t="str">
            <v>26.6 ± 0.9</v>
          </cell>
          <cell r="H8567">
            <v>3.8049413999999997E-2</v>
          </cell>
        </row>
        <row r="8568">
          <cell r="B8568" t="str">
            <v>Ift27</v>
          </cell>
          <cell r="C8568" t="str">
            <v>intraflagellar transport protein 27 homolog</v>
          </cell>
          <cell r="D8568">
            <v>3.7965091999999999E-2</v>
          </cell>
          <cell r="E8568">
            <v>0.972865231</v>
          </cell>
          <cell r="F8568" t="str">
            <v>51.4 ± 1.9</v>
          </cell>
          <cell r="G8568" t="str">
            <v>57.0 ± 2.2</v>
          </cell>
          <cell r="H8568">
            <v>3.7965091999999999E-2</v>
          </cell>
        </row>
        <row r="8569">
          <cell r="B8569" t="str">
            <v>Otud5</v>
          </cell>
          <cell r="C8569" t="str">
            <v>OTU domain-containing protein 5 isoform X1</v>
          </cell>
          <cell r="D8569">
            <v>3.7963783000000001E-2</v>
          </cell>
          <cell r="E8569">
            <v>0.96803573300000001</v>
          </cell>
          <cell r="F8569" t="str">
            <v>37.2 ± 2.8</v>
          </cell>
          <cell r="G8569" t="str">
            <v>40.9 ± 2.2</v>
          </cell>
          <cell r="H8569">
            <v>3.7963783000000001E-2</v>
          </cell>
        </row>
        <row r="8570">
          <cell r="B8570" t="str">
            <v>Ssrp1</v>
          </cell>
          <cell r="C8570" t="str">
            <v>FACT complex subunit SSRP1</v>
          </cell>
          <cell r="D8570">
            <v>3.7939247000000002E-2</v>
          </cell>
          <cell r="E8570">
            <v>0.96370684299999998</v>
          </cell>
          <cell r="F8570" t="str">
            <v>248.2 ± 26.2</v>
          </cell>
          <cell r="G8570" t="str">
            <v>274.6 ± 3.6</v>
          </cell>
          <cell r="H8570">
            <v>3.7939247000000002E-2</v>
          </cell>
        </row>
        <row r="8571">
          <cell r="B8571" t="str">
            <v>Pold2</v>
          </cell>
          <cell r="C8571" t="str">
            <v>DNA polymerase delta subunit 2 isoform X1</v>
          </cell>
          <cell r="D8571">
            <v>3.7923394999999999E-2</v>
          </cell>
          <cell r="E8571">
            <v>0.96803573300000001</v>
          </cell>
          <cell r="F8571" t="str">
            <v>74.8 ± 4.9</v>
          </cell>
          <cell r="G8571" t="str">
            <v>82.9 ± 7.3</v>
          </cell>
          <cell r="H8571">
            <v>3.7923394999999999E-2</v>
          </cell>
        </row>
        <row r="8572">
          <cell r="B8572" t="str">
            <v>Aagab</v>
          </cell>
          <cell r="C8572" t="str">
            <v>alpha- and gamma-adaptin-binding protein p34</v>
          </cell>
          <cell r="D8572">
            <v>3.7898297999999997E-2</v>
          </cell>
          <cell r="E8572">
            <v>0.96695890399999995</v>
          </cell>
          <cell r="F8572" t="str">
            <v>47.7 ± 2.5</v>
          </cell>
          <cell r="G8572" t="str">
            <v>52.9 ± 1.4</v>
          </cell>
          <cell r="H8572">
            <v>3.7898297999999997E-2</v>
          </cell>
        </row>
        <row r="8573">
          <cell r="B8573" t="str">
            <v>Plekha3</v>
          </cell>
          <cell r="C8573" t="str">
            <v>pleckstrin homology domain-containing family A member 3 isoform X1</v>
          </cell>
          <cell r="D8573">
            <v>3.7836085999999998E-2</v>
          </cell>
          <cell r="E8573">
            <v>0.97471489600000005</v>
          </cell>
          <cell r="F8573" t="str">
            <v>21.5 ± 0.6</v>
          </cell>
          <cell r="G8573" t="str">
            <v>23.9 ± 1.7</v>
          </cell>
          <cell r="H8573">
            <v>3.7836085999999998E-2</v>
          </cell>
        </row>
        <row r="8574">
          <cell r="B8574" t="str">
            <v>Zbtb39</v>
          </cell>
          <cell r="C8574" t="str">
            <v>zinc finger and BTB domain-containing protein 39</v>
          </cell>
          <cell r="D8574">
            <v>3.7791297000000001E-2</v>
          </cell>
          <cell r="E8574">
            <v>0.97561383999999995</v>
          </cell>
          <cell r="F8574" t="str">
            <v>8.6 ± 1.2</v>
          </cell>
          <cell r="G8574" t="str">
            <v>9.5 ± 0.1</v>
          </cell>
          <cell r="H8574">
            <v>3.7791297000000001E-2</v>
          </cell>
        </row>
        <row r="8575">
          <cell r="B8575" t="str">
            <v>Gdpgp1</v>
          </cell>
          <cell r="C8575" t="str">
            <v>GDP-D-glucose phosphorylase 1</v>
          </cell>
          <cell r="D8575">
            <v>3.7787482999999997E-2</v>
          </cell>
          <cell r="E8575">
            <v>0.98694800000000005</v>
          </cell>
          <cell r="F8575" t="str">
            <v>2.6 ± 0.6</v>
          </cell>
          <cell r="G8575" t="str">
            <v>2.9 ± 0.2</v>
          </cell>
          <cell r="H8575">
            <v>3.7787482999999997E-2</v>
          </cell>
        </row>
        <row r="8576">
          <cell r="B8576" t="str">
            <v>Abr</v>
          </cell>
          <cell r="C8576" t="str">
            <v>active breakpoint cluster region-related protein isoform X2</v>
          </cell>
          <cell r="D8576">
            <v>3.7783434999999997E-2</v>
          </cell>
          <cell r="E8576">
            <v>0.97523313599999994</v>
          </cell>
          <cell r="F8576" t="str">
            <v>15.5 ± 2.1</v>
          </cell>
          <cell r="G8576" t="str">
            <v>17.0 ± 2.4</v>
          </cell>
          <cell r="H8576">
            <v>3.7783434999999997E-2</v>
          </cell>
        </row>
        <row r="8577">
          <cell r="B8577" t="str">
            <v>Rubcn</v>
          </cell>
          <cell r="C8577" t="str">
            <v xml:space="preserve">RUN domain and cysteine-rich domain containing, Beclin 1-interacting protein </v>
          </cell>
          <cell r="D8577">
            <v>-3.7766663999999998E-2</v>
          </cell>
          <cell r="E8577">
            <v>0.96642601400000006</v>
          </cell>
          <cell r="F8577" t="str">
            <v>41.1 ± 3.5</v>
          </cell>
          <cell r="G8577" t="str">
            <v>43.2 ± 3.5</v>
          </cell>
          <cell r="H8577">
            <v>3.7766663999999998E-2</v>
          </cell>
        </row>
        <row r="8578">
          <cell r="B8578" t="str">
            <v>Sowahc</v>
          </cell>
          <cell r="C8578" t="str">
            <v>ankyrin repeat domain-containing protein SOWAHC</v>
          </cell>
          <cell r="D8578">
            <v>3.7735677000000002E-2</v>
          </cell>
          <cell r="E8578">
            <v>0.97282939599999996</v>
          </cell>
          <cell r="F8578" t="str">
            <v>19.2 ± 2.1</v>
          </cell>
          <cell r="G8578" t="str">
            <v>21.4 ± 0.1</v>
          </cell>
          <cell r="H8578">
            <v>3.7735677000000002E-2</v>
          </cell>
        </row>
        <row r="8579">
          <cell r="B8579" t="str">
            <v>Ier3ip1</v>
          </cell>
          <cell r="C8579" t="str">
            <v>immediate early response 3-interacting protein 1 precursor</v>
          </cell>
          <cell r="D8579">
            <v>-3.7730004999999997E-2</v>
          </cell>
          <cell r="E8579">
            <v>0.97624380700000002</v>
          </cell>
          <cell r="F8579" t="str">
            <v>24.9 ± 1.2</v>
          </cell>
          <cell r="G8579" t="str">
            <v>26.1 ± 1.0</v>
          </cell>
          <cell r="H8579">
            <v>3.7730004999999997E-2</v>
          </cell>
        </row>
        <row r="8580">
          <cell r="B8580" t="str">
            <v>Dohh</v>
          </cell>
          <cell r="C8580" t="str">
            <v>deoxyhypusine hydroxylase</v>
          </cell>
          <cell r="D8580">
            <v>-3.7722536000000001E-2</v>
          </cell>
          <cell r="E8580">
            <v>0.97197977199999996</v>
          </cell>
          <cell r="F8580" t="str">
            <v>99.1 ± 11.1</v>
          </cell>
          <cell r="G8580" t="str">
            <v>104.9 ± 8.6</v>
          </cell>
          <cell r="H8580">
            <v>3.7722536000000001E-2</v>
          </cell>
        </row>
        <row r="8581">
          <cell r="B8581" t="str">
            <v>Zbtb43</v>
          </cell>
          <cell r="C8581" t="str">
            <v>zinc finger and BTB domain-containing protein 43 isoform X2</v>
          </cell>
          <cell r="D8581">
            <v>-3.7692574999999999E-2</v>
          </cell>
          <cell r="E8581">
            <v>0.97023991300000001</v>
          </cell>
          <cell r="F8581" t="str">
            <v>18.2 ± 1.0</v>
          </cell>
          <cell r="G8581" t="str">
            <v>19.2 ± 2.2</v>
          </cell>
          <cell r="H8581">
            <v>3.7692574999999999E-2</v>
          </cell>
        </row>
        <row r="8582">
          <cell r="B8582" t="str">
            <v>Apoa1bp</v>
          </cell>
          <cell r="C8582" t="str">
            <v>NAD(P)H-hydrate epimerase precursor</v>
          </cell>
          <cell r="D8582">
            <v>3.7667962999999999E-2</v>
          </cell>
          <cell r="E8582">
            <v>0.96695890399999995</v>
          </cell>
          <cell r="F8582" t="str">
            <v>179.0 ± 5.2</v>
          </cell>
          <cell r="G8582" t="str">
            <v>198.6 ± 16.5</v>
          </cell>
          <cell r="H8582">
            <v>3.7667962999999999E-2</v>
          </cell>
        </row>
        <row r="8583">
          <cell r="B8583" t="str">
            <v>Igsf8</v>
          </cell>
          <cell r="C8583" t="str">
            <v>immunoglobulin superfamily member 8 precursor</v>
          </cell>
          <cell r="D8583">
            <v>3.7611392E-2</v>
          </cell>
          <cell r="E8583">
            <v>0.97282939599999996</v>
          </cell>
          <cell r="F8583" t="str">
            <v>44.2 ± 8.3</v>
          </cell>
          <cell r="G8583" t="str">
            <v>48.7 ± 4.4</v>
          </cell>
          <cell r="H8583">
            <v>3.7611392E-2</v>
          </cell>
        </row>
        <row r="8584">
          <cell r="B8584" t="str">
            <v>Tab1</v>
          </cell>
          <cell r="C8584" t="str">
            <v>TGF-beta-activated kinase 1 and MAP3K7-binding protein 1</v>
          </cell>
          <cell r="D8584">
            <v>3.7608514000000003E-2</v>
          </cell>
          <cell r="E8584">
            <v>0.96642601400000006</v>
          </cell>
          <cell r="F8584" t="str">
            <v>52.9 ± 2.2</v>
          </cell>
          <cell r="G8584" t="str">
            <v>58.7 ± 3.4</v>
          </cell>
          <cell r="H8584">
            <v>3.7608514000000003E-2</v>
          </cell>
        </row>
        <row r="8585">
          <cell r="B8585" t="str">
            <v>Grpel1</v>
          </cell>
          <cell r="C8585" t="str">
            <v>grpE protein homolog 1, mitochondrial precursor</v>
          </cell>
          <cell r="D8585">
            <v>3.7587557000000001E-2</v>
          </cell>
          <cell r="E8585">
            <v>0.96803573300000001</v>
          </cell>
          <cell r="F8585" t="str">
            <v>39.8 ± 3.6</v>
          </cell>
          <cell r="G8585" t="str">
            <v>44.1 ± 4.5</v>
          </cell>
          <cell r="H8585">
            <v>3.7587557000000001E-2</v>
          </cell>
        </row>
        <row r="8586">
          <cell r="B8586" t="str">
            <v>Rnf26</v>
          </cell>
          <cell r="C8586" t="str">
            <v>ring finger protein 26</v>
          </cell>
          <cell r="D8586">
            <v>3.7562860000000003E-2</v>
          </cell>
          <cell r="E8586">
            <v>0.97561383999999995</v>
          </cell>
          <cell r="F8586" t="str">
            <v>15.3 ± 2.5</v>
          </cell>
          <cell r="G8586" t="str">
            <v>16.9 ± 1.2</v>
          </cell>
          <cell r="H8586">
            <v>3.7562860000000003E-2</v>
          </cell>
        </row>
        <row r="8587">
          <cell r="B8587" t="str">
            <v>Dnajc30</v>
          </cell>
          <cell r="C8587" t="str">
            <v>dnaJ homolog subfamily C member 30 precursor</v>
          </cell>
          <cell r="D8587">
            <v>3.7557265999999999E-2</v>
          </cell>
          <cell r="E8587">
            <v>0.97868182100000001</v>
          </cell>
          <cell r="F8587" t="str">
            <v>15.0 ± 2.3</v>
          </cell>
          <cell r="G8587" t="str">
            <v>16.5 ± 1.0</v>
          </cell>
          <cell r="H8587">
            <v>3.7557265999999999E-2</v>
          </cell>
        </row>
        <row r="8588">
          <cell r="B8588" t="str">
            <v>Ndufs4</v>
          </cell>
          <cell r="C8588" t="str">
            <v>NADH dehydrogenase [ubiquinone] iron-sulfur protein 4, mitochondrial</v>
          </cell>
          <cell r="D8588">
            <v>3.7524227E-2</v>
          </cell>
          <cell r="E8588">
            <v>0.97023991300000001</v>
          </cell>
          <cell r="F8588" t="str">
            <v>44.4 ± 3.3</v>
          </cell>
          <cell r="G8588" t="str">
            <v>49.1 ± 2.2</v>
          </cell>
          <cell r="H8588">
            <v>3.7524227E-2</v>
          </cell>
        </row>
        <row r="8589">
          <cell r="B8589" t="str">
            <v>Oasl1</v>
          </cell>
          <cell r="C8589" t="str">
            <v>2'-5'-oligoadenylate synthase-like protein 1 isoform X2</v>
          </cell>
          <cell r="D8589">
            <v>3.7474777000000001E-2</v>
          </cell>
          <cell r="E8589">
            <v>0.99301694100000004</v>
          </cell>
          <cell r="F8589" t="str">
            <v>4.2 ± 3.4</v>
          </cell>
          <cell r="G8589" t="str">
            <v>4.6 ± 2.1</v>
          </cell>
          <cell r="H8589">
            <v>3.7474777000000001E-2</v>
          </cell>
        </row>
        <row r="8590">
          <cell r="B8590" t="str">
            <v>Med19</v>
          </cell>
          <cell r="C8590" t="str">
            <v>mediator of RNA polymerase II transcription subunit 19</v>
          </cell>
          <cell r="D8590">
            <v>3.7422220999999999E-2</v>
          </cell>
          <cell r="E8590">
            <v>0.96930493299999998</v>
          </cell>
          <cell r="F8590" t="str">
            <v>43.8 ± 0.6</v>
          </cell>
          <cell r="G8590" t="str">
            <v>48.6 ± 1.6</v>
          </cell>
          <cell r="H8590">
            <v>3.7422220999999999E-2</v>
          </cell>
        </row>
        <row r="8591">
          <cell r="B8591" t="str">
            <v>Sde2</v>
          </cell>
          <cell r="C8591" t="str">
            <v>protein SDE2 homolog</v>
          </cell>
          <cell r="D8591">
            <v>-3.7381519000000002E-2</v>
          </cell>
          <cell r="E8591">
            <v>0.972865231</v>
          </cell>
          <cell r="F8591" t="str">
            <v>21.8 ± 0.5</v>
          </cell>
          <cell r="G8591" t="str">
            <v>23.0 ± 1.9</v>
          </cell>
          <cell r="H8591">
            <v>3.7381519000000002E-2</v>
          </cell>
        </row>
        <row r="8592">
          <cell r="B8592" t="str">
            <v>Nprl2</v>
          </cell>
          <cell r="C8592" t="str">
            <v>nitrogen permease regulator 2-like protein isoform X2</v>
          </cell>
          <cell r="D8592">
            <v>-3.7359718E-2</v>
          </cell>
          <cell r="E8592">
            <v>0.97624380700000002</v>
          </cell>
          <cell r="F8592" t="str">
            <v>23.4 ± 1.1</v>
          </cell>
          <cell r="G8592" t="str">
            <v>24.7 ± 3.2</v>
          </cell>
          <cell r="H8592">
            <v>3.7359718E-2</v>
          </cell>
        </row>
        <row r="8593">
          <cell r="B8593" t="str">
            <v>Me3</v>
          </cell>
          <cell r="C8593" t="str">
            <v>NADP-dependent malic enzyme, mitochondrial isoform X4</v>
          </cell>
          <cell r="D8593">
            <v>3.7316529000000001E-2</v>
          </cell>
          <cell r="E8593">
            <v>0.98592885200000002</v>
          </cell>
          <cell r="F8593" t="str">
            <v>3.8 ± 0.4</v>
          </cell>
          <cell r="G8593" t="str">
            <v>4.2 ± 1.1</v>
          </cell>
          <cell r="H8593">
            <v>3.7316529000000001E-2</v>
          </cell>
        </row>
        <row r="8594">
          <cell r="B8594" t="str">
            <v>Rassf5</v>
          </cell>
          <cell r="C8594" t="str">
            <v>ras association domain-containing protein 5 isoform 3</v>
          </cell>
          <cell r="D8594">
            <v>3.7308955999999997E-2</v>
          </cell>
          <cell r="E8594">
            <v>0.97807080599999996</v>
          </cell>
          <cell r="F8594" t="str">
            <v>7.2 ± 0.5</v>
          </cell>
          <cell r="G8594" t="str">
            <v>8.0 ± 0.5</v>
          </cell>
          <cell r="H8594">
            <v>3.7308955999999997E-2</v>
          </cell>
        </row>
        <row r="8595">
          <cell r="B8595" t="str">
            <v>Ap2s1</v>
          </cell>
          <cell r="C8595" t="str">
            <v>AP-2 complex subunit sigma</v>
          </cell>
          <cell r="D8595">
            <v>-3.7290125E-2</v>
          </cell>
          <cell r="E8595">
            <v>0.96987828200000004</v>
          </cell>
          <cell r="F8595" t="str">
            <v>126.4 ± 12.2</v>
          </cell>
          <cell r="G8595" t="str">
            <v>132.9 ± 14.9</v>
          </cell>
          <cell r="H8595">
            <v>3.7290125E-2</v>
          </cell>
        </row>
        <row r="8596">
          <cell r="B8596" t="str">
            <v>Clcn5</v>
          </cell>
          <cell r="C8596" t="str">
            <v>H(+)/Cl(-) exchange transporter 5 isoform X4</v>
          </cell>
          <cell r="D8596">
            <v>3.7289243E-2</v>
          </cell>
          <cell r="E8596">
            <v>0.97584252400000004</v>
          </cell>
          <cell r="F8596" t="str">
            <v>19.4 ± 6.4</v>
          </cell>
          <cell r="G8596" t="str">
            <v>21.3 ± 2.2</v>
          </cell>
          <cell r="H8596">
            <v>3.7289243E-2</v>
          </cell>
        </row>
        <row r="8597">
          <cell r="B8597" t="str">
            <v>2810428I15Rik</v>
          </cell>
          <cell r="C8597" t="str">
            <v>uncharacterized protein C19orf60 homolog isoform X1</v>
          </cell>
          <cell r="D8597">
            <v>-3.7270116999999998E-2</v>
          </cell>
          <cell r="E8597">
            <v>0.97561383999999995</v>
          </cell>
          <cell r="F8597" t="str">
            <v>85.9 ± 14.7</v>
          </cell>
          <cell r="G8597" t="str">
            <v>90.2 ± 10.1</v>
          </cell>
          <cell r="H8597">
            <v>3.7270116999999998E-2</v>
          </cell>
        </row>
        <row r="8598">
          <cell r="B8598" t="str">
            <v>Dis3l</v>
          </cell>
          <cell r="C8598" t="str">
            <v>DIS3-like exonuclease 1 isoform X1</v>
          </cell>
          <cell r="D8598">
            <v>3.7260613999999997E-2</v>
          </cell>
          <cell r="E8598">
            <v>0.97784496700000001</v>
          </cell>
          <cell r="F8598" t="str">
            <v>9.9 ± 2.4</v>
          </cell>
          <cell r="G8598" t="str">
            <v>10.8 ± 1.7</v>
          </cell>
          <cell r="H8598">
            <v>3.7260613999999997E-2</v>
          </cell>
        </row>
        <row r="8599">
          <cell r="B8599" t="str">
            <v>Mogs</v>
          </cell>
          <cell r="C8599" t="str">
            <v>mannosyl-oligosaccharide glucosidase isoform X1</v>
          </cell>
          <cell r="D8599">
            <v>3.7247300999999997E-2</v>
          </cell>
          <cell r="E8599">
            <v>0.97561383999999995</v>
          </cell>
          <cell r="F8599" t="str">
            <v>65.7 ± 3.1</v>
          </cell>
          <cell r="G8599" t="str">
            <v>73.0 ± 17.0</v>
          </cell>
          <cell r="H8599">
            <v>3.7247300999999997E-2</v>
          </cell>
        </row>
        <row r="8600">
          <cell r="B8600" t="str">
            <v>Tvp23b</v>
          </cell>
          <cell r="C8600" t="str">
            <v>Golgi apparatus membrane protein TVP23 homolog B isoform X2</v>
          </cell>
          <cell r="D8600">
            <v>3.7239756999999998E-2</v>
          </cell>
          <cell r="E8600">
            <v>0.97561383999999995</v>
          </cell>
          <cell r="F8600" t="str">
            <v>31.5 ± 3.0</v>
          </cell>
          <cell r="G8600" t="str">
            <v>35.1 ± 0.5</v>
          </cell>
          <cell r="H8600">
            <v>3.7239756999999998E-2</v>
          </cell>
        </row>
        <row r="8601">
          <cell r="B8601" t="str">
            <v>Mtif3</v>
          </cell>
          <cell r="C8601" t="str">
            <v>translation initiation factor IF-3, mitochondrial isoform X1</v>
          </cell>
          <cell r="D8601">
            <v>-3.7209087000000002E-2</v>
          </cell>
          <cell r="E8601">
            <v>0.97044448900000002</v>
          </cell>
          <cell r="F8601" t="str">
            <v>39.3 ± 6.1</v>
          </cell>
          <cell r="G8601" t="str">
            <v>42.6 ± 4.6</v>
          </cell>
          <cell r="H8601">
            <v>3.7209087000000002E-2</v>
          </cell>
        </row>
        <row r="8602">
          <cell r="B8602" t="str">
            <v>Map2k7</v>
          </cell>
          <cell r="C8602" t="str">
            <v>dual specificity mitogen-activated protein kinase kinase 7 isoform 6</v>
          </cell>
          <cell r="D8602">
            <v>-3.7128086999999997E-2</v>
          </cell>
          <cell r="E8602">
            <v>0.97282939599999996</v>
          </cell>
          <cell r="F8602" t="str">
            <v>40.8 ± 9.4</v>
          </cell>
          <cell r="G8602" t="str">
            <v>41.4 ± 1.0</v>
          </cell>
          <cell r="H8602">
            <v>3.7128086999999997E-2</v>
          </cell>
        </row>
        <row r="8603">
          <cell r="B8603" t="str">
            <v>Brd1</v>
          </cell>
          <cell r="C8603" t="str">
            <v>bromodomain-containing protein 1 isoform X5</v>
          </cell>
          <cell r="D8603">
            <v>-3.7124107000000003E-2</v>
          </cell>
          <cell r="E8603">
            <v>0.96803573300000001</v>
          </cell>
          <cell r="F8603" t="str">
            <v>63.1 ± 7.1</v>
          </cell>
          <cell r="G8603" t="str">
            <v>66.4 ± 1.0</v>
          </cell>
          <cell r="H8603">
            <v>3.7124107000000003E-2</v>
          </cell>
        </row>
        <row r="8604">
          <cell r="B8604" t="str">
            <v>Tmx2</v>
          </cell>
          <cell r="C8604" t="str">
            <v>thioredoxin-related transmembrane protein 2 isoform b</v>
          </cell>
          <cell r="D8604">
            <v>3.7045954999999998E-2</v>
          </cell>
          <cell r="E8604">
            <v>0.96930493299999998</v>
          </cell>
          <cell r="F8604" t="str">
            <v>44.1 ± 1.5</v>
          </cell>
          <cell r="G8604" t="str">
            <v>48.6 ± 1.4</v>
          </cell>
          <cell r="H8604">
            <v>3.7045954999999998E-2</v>
          </cell>
        </row>
        <row r="8605">
          <cell r="B8605" t="str">
            <v>Flot1</v>
          </cell>
          <cell r="C8605" t="str">
            <v>flotillin-1</v>
          </cell>
          <cell r="D8605">
            <v>-3.7018027000000002E-2</v>
          </cell>
          <cell r="E8605">
            <v>0.97624380700000002</v>
          </cell>
          <cell r="F8605" t="str">
            <v>26.5 ± 5.4</v>
          </cell>
          <cell r="G8605" t="str">
            <v>27.7 ± 4.0</v>
          </cell>
          <cell r="H8605">
            <v>3.7018027000000002E-2</v>
          </cell>
        </row>
        <row r="8606">
          <cell r="B8606" t="str">
            <v>Wdfy1</v>
          </cell>
          <cell r="C8606" t="str">
            <v>WD repeat and FYVE domain-containing protein 1 isoform X2</v>
          </cell>
          <cell r="D8606">
            <v>3.6994017999999997E-2</v>
          </cell>
          <cell r="E8606">
            <v>0.97092354300000006</v>
          </cell>
          <cell r="F8606" t="str">
            <v>15.8 ± 1.9</v>
          </cell>
          <cell r="G8606" t="str">
            <v>17.5 ± 0.8</v>
          </cell>
          <cell r="H8606">
            <v>3.6994017999999997E-2</v>
          </cell>
        </row>
        <row r="8607">
          <cell r="B8607" t="str">
            <v>Pqbp1</v>
          </cell>
          <cell r="C8607" t="str">
            <v>polyglutamine-binding protein 1 isoform 1</v>
          </cell>
          <cell r="D8607">
            <v>-3.6929426000000001E-2</v>
          </cell>
          <cell r="E8607">
            <v>0.97561383999999995</v>
          </cell>
          <cell r="F8607" t="str">
            <v>47.7 ± 6.0</v>
          </cell>
          <cell r="G8607" t="str">
            <v>50.1 ± 3.1</v>
          </cell>
          <cell r="H8607">
            <v>3.6929426000000001E-2</v>
          </cell>
        </row>
        <row r="8608">
          <cell r="B8608" t="str">
            <v>Chek1</v>
          </cell>
          <cell r="C8608" t="str">
            <v>serine/threonine-protein kinase Chk1</v>
          </cell>
          <cell r="D8608">
            <v>3.6923733E-2</v>
          </cell>
          <cell r="E8608">
            <v>0.97092354300000006</v>
          </cell>
          <cell r="F8608" t="str">
            <v>30.7 ± 0.9</v>
          </cell>
          <cell r="G8608" t="str">
            <v>34.1 ± 2.0</v>
          </cell>
          <cell r="H8608">
            <v>3.6923733E-2</v>
          </cell>
        </row>
        <row r="8609">
          <cell r="B8609" t="str">
            <v>Timp1</v>
          </cell>
          <cell r="C8609" t="str">
            <v>metalloproteinase inhibitor 1 isoform b</v>
          </cell>
          <cell r="D8609">
            <v>3.6918121999999998E-2</v>
          </cell>
          <cell r="E8609">
            <v>0.98778200400000005</v>
          </cell>
          <cell r="F8609" t="str">
            <v>14.6 ± 2.0</v>
          </cell>
          <cell r="G8609" t="str">
            <v>16.1 ± 4.6</v>
          </cell>
          <cell r="H8609">
            <v>3.6918121999999998E-2</v>
          </cell>
        </row>
        <row r="8610">
          <cell r="B8610" t="str">
            <v>Qsox2</v>
          </cell>
          <cell r="C8610" t="str">
            <v>sulfhydryl oxidase 2 isoform 1 precursor</v>
          </cell>
          <cell r="D8610">
            <v>3.6909551999999998E-2</v>
          </cell>
          <cell r="E8610">
            <v>0.97561383999999995</v>
          </cell>
          <cell r="F8610" t="str">
            <v>20.9 ± 2.3</v>
          </cell>
          <cell r="G8610" t="str">
            <v>23.2 ± 1.9</v>
          </cell>
          <cell r="H8610">
            <v>3.6909551999999998E-2</v>
          </cell>
        </row>
        <row r="8611">
          <cell r="B8611" t="str">
            <v>Mgat1</v>
          </cell>
          <cell r="C8611" t="str">
            <v>alpha-1,3-mannosyl-glycoprotein 2-beta-N-acetylglucosaminyltransferase isoform X1</v>
          </cell>
          <cell r="D8611">
            <v>-3.6888407999999998E-2</v>
          </cell>
          <cell r="E8611">
            <v>0.97561383999999995</v>
          </cell>
          <cell r="F8611" t="str">
            <v>30.6 ± 5.6</v>
          </cell>
          <cell r="G8611" t="str">
            <v>32.0 ± 5.6</v>
          </cell>
          <cell r="H8611">
            <v>3.6888407999999998E-2</v>
          </cell>
        </row>
        <row r="8612">
          <cell r="B8612" t="str">
            <v>Hmg20a</v>
          </cell>
          <cell r="C8612" t="str">
            <v>high mobility group protein 20A isoform X1</v>
          </cell>
          <cell r="D8612">
            <v>3.6867841999999998E-2</v>
          </cell>
          <cell r="E8612">
            <v>0.96942135799999996</v>
          </cell>
          <cell r="F8612" t="str">
            <v>23.1 ± 2.1</v>
          </cell>
          <cell r="G8612" t="str">
            <v>25.6 ± 1.1</v>
          </cell>
          <cell r="H8612">
            <v>3.6867841999999998E-2</v>
          </cell>
        </row>
        <row r="8613">
          <cell r="B8613" t="str">
            <v>Npepps</v>
          </cell>
          <cell r="C8613" t="str">
            <v>puromycin-sensitive aminopeptidase isoform X2</v>
          </cell>
          <cell r="D8613">
            <v>3.6862316999999999E-2</v>
          </cell>
          <cell r="E8613">
            <v>0.96956931599999996</v>
          </cell>
          <cell r="F8613" t="str">
            <v>30.4 ± 2.1</v>
          </cell>
          <cell r="G8613" t="str">
            <v>34.0 ± 3.6</v>
          </cell>
          <cell r="H8613">
            <v>3.6862316999999999E-2</v>
          </cell>
        </row>
        <row r="8614">
          <cell r="B8614" t="str">
            <v>Cct4</v>
          </cell>
          <cell r="C8614" t="str">
            <v>T-complex protein 1 subunit delta</v>
          </cell>
          <cell r="D8614">
            <v>3.6844728E-2</v>
          </cell>
          <cell r="E8614">
            <v>0.96695890399999995</v>
          </cell>
          <cell r="F8614" t="str">
            <v>278.5 ± 13.0</v>
          </cell>
          <cell r="G8614" t="str">
            <v>309.3 ± 16.9</v>
          </cell>
          <cell r="H8614">
            <v>3.6844728E-2</v>
          </cell>
        </row>
        <row r="8615">
          <cell r="B8615" t="str">
            <v>Arhgap27</v>
          </cell>
          <cell r="C8615" t="str">
            <v>rho GTPase-activating protein 27 isoform X1</v>
          </cell>
          <cell r="D8615">
            <v>-3.6763004000000002E-2</v>
          </cell>
          <cell r="E8615">
            <v>0.97561383999999995</v>
          </cell>
          <cell r="F8615" t="str">
            <v>34.9 ± 6.6</v>
          </cell>
          <cell r="G8615" t="str">
            <v>36.4 ± 2.4</v>
          </cell>
          <cell r="H8615">
            <v>3.6763004000000002E-2</v>
          </cell>
        </row>
        <row r="8616">
          <cell r="B8616" t="str">
            <v>Amd1</v>
          </cell>
          <cell r="C8616" t="str">
            <v>S-adenosylmethionine decarboxylase proenzyme 1</v>
          </cell>
          <cell r="D8616">
            <v>3.6756114999999999E-2</v>
          </cell>
          <cell r="E8616">
            <v>0.97355267000000001</v>
          </cell>
          <cell r="F8616" t="str">
            <v>22.2 ± 0.5</v>
          </cell>
          <cell r="G8616" t="str">
            <v>24.6 ± 2.4</v>
          </cell>
          <cell r="H8616">
            <v>3.6756114999999999E-2</v>
          </cell>
        </row>
        <row r="8617">
          <cell r="B8617" t="str">
            <v>2410015M20Rik</v>
          </cell>
          <cell r="C8617" t="str">
            <v>MICOS complex subunit MIC13 precursor</v>
          </cell>
          <cell r="D8617">
            <v>-3.6747324999999997E-2</v>
          </cell>
          <cell r="E8617">
            <v>0.97507460300000004</v>
          </cell>
          <cell r="F8617" t="str">
            <v>114.8 ± 9.0</v>
          </cell>
          <cell r="G8617" t="str">
            <v>121.5 ± 14.0</v>
          </cell>
          <cell r="H8617">
            <v>3.6747324999999997E-2</v>
          </cell>
        </row>
        <row r="8618">
          <cell r="B8618" t="str">
            <v>Stab1</v>
          </cell>
          <cell r="C8618" t="str">
            <v>stabilin 1</v>
          </cell>
          <cell r="D8618">
            <v>3.6739030999999998E-2</v>
          </cell>
          <cell r="E8618">
            <v>0.99236756400000004</v>
          </cell>
          <cell r="F8618" t="str">
            <v>0.8  ±  0.2</v>
          </cell>
          <cell r="G8618" t="str">
            <v>0.9  ±  0.3</v>
          </cell>
          <cell r="H8618">
            <v>3.6739030999999998E-2</v>
          </cell>
        </row>
        <row r="8619">
          <cell r="B8619" t="str">
            <v>4930523C07Rik</v>
          </cell>
          <cell r="C8619" t="str">
            <v>uncharacterized protein KIAA0040 homolog isoform X1</v>
          </cell>
          <cell r="D8619">
            <v>-3.6698920000000003E-2</v>
          </cell>
          <cell r="E8619">
            <v>0.97475814100000002</v>
          </cell>
          <cell r="F8619" t="str">
            <v>29.2 ± 2.7</v>
          </cell>
          <cell r="G8619" t="str">
            <v>30.9 ± 5.1</v>
          </cell>
          <cell r="H8619">
            <v>3.6698920000000003E-2</v>
          </cell>
        </row>
        <row r="8620">
          <cell r="B8620" t="str">
            <v>N4bp2l1</v>
          </cell>
          <cell r="C8620" t="str">
            <v>NEDD4-binding protein 2-like 1</v>
          </cell>
          <cell r="D8620">
            <v>3.6692536999999997E-2</v>
          </cell>
          <cell r="E8620">
            <v>0.98769169099999998</v>
          </cell>
          <cell r="F8620" t="str">
            <v>6.4 ± 0.8</v>
          </cell>
          <cell r="G8620" t="str">
            <v>7.0 ± 1.4</v>
          </cell>
          <cell r="H8620">
            <v>3.6692536999999997E-2</v>
          </cell>
        </row>
        <row r="8621">
          <cell r="B8621" t="str">
            <v>Clcn7</v>
          </cell>
          <cell r="C8621" t="str">
            <v>H(+)/Cl(-) exchange transporter 7 isoform 2</v>
          </cell>
          <cell r="D8621">
            <v>-3.6681192000000001E-2</v>
          </cell>
          <cell r="E8621">
            <v>0.97282939599999996</v>
          </cell>
          <cell r="F8621" t="str">
            <v>31.7 ± 2.8</v>
          </cell>
          <cell r="G8621" t="str">
            <v>33.3 ± 5.5</v>
          </cell>
          <cell r="H8621">
            <v>3.6681192000000001E-2</v>
          </cell>
        </row>
        <row r="8622">
          <cell r="B8622" t="str">
            <v>Golga3</v>
          </cell>
          <cell r="C8622" t="str">
            <v>golgin subfamily A member 3 isoform X1</v>
          </cell>
          <cell r="D8622">
            <v>3.6497100999999997E-2</v>
          </cell>
          <cell r="E8622">
            <v>0.96870060400000002</v>
          </cell>
          <cell r="F8622" t="str">
            <v>25.3 ± 3.8</v>
          </cell>
          <cell r="G8622" t="str">
            <v>27.4 ± 1.3</v>
          </cell>
          <cell r="H8622">
            <v>3.6497100999999997E-2</v>
          </cell>
        </row>
        <row r="8623">
          <cell r="B8623" t="str">
            <v>Poli</v>
          </cell>
          <cell r="C8623" t="str">
            <v>DNA polymerase iota isoform X5</v>
          </cell>
          <cell r="D8623">
            <v>3.6490137999999998E-2</v>
          </cell>
          <cell r="E8623">
            <v>0.98039181600000003</v>
          </cell>
          <cell r="F8623" t="str">
            <v>9.7 ± 0.6</v>
          </cell>
          <cell r="G8623" t="str">
            <v>10.7 ± 1.9</v>
          </cell>
          <cell r="H8623">
            <v>3.6490137999999998E-2</v>
          </cell>
        </row>
        <row r="8624">
          <cell r="B8624" t="str">
            <v>Mesdc1</v>
          </cell>
          <cell r="C8624" t="str">
            <v>mesoderm development candidate 1</v>
          </cell>
          <cell r="D8624">
            <v>-3.6482673E-2</v>
          </cell>
          <cell r="E8624">
            <v>0.97624380700000002</v>
          </cell>
          <cell r="F8624" t="str">
            <v>10.9 ± 1.7</v>
          </cell>
          <cell r="G8624" t="str">
            <v>11.4 ± 1.6</v>
          </cell>
          <cell r="H8624">
            <v>3.6482673E-2</v>
          </cell>
        </row>
        <row r="8625">
          <cell r="B8625" t="str">
            <v>1810013L24Rik</v>
          </cell>
          <cell r="C8625" t="str">
            <v>UPF0472 protein C16orf72 homolog</v>
          </cell>
          <cell r="D8625">
            <v>-3.6445946E-2</v>
          </cell>
          <cell r="E8625">
            <v>0.96653118500000001</v>
          </cell>
          <cell r="F8625" t="str">
            <v>45.8 ± 2.7</v>
          </cell>
          <cell r="G8625" t="str">
            <v>48.2 ± 1.5</v>
          </cell>
          <cell r="H8625">
            <v>3.6445946E-2</v>
          </cell>
        </row>
        <row r="8626">
          <cell r="B8626" t="str">
            <v>Donson</v>
          </cell>
          <cell r="C8626" t="str">
            <v>protein downstream neighbor of Son isoform X2</v>
          </cell>
          <cell r="D8626">
            <v>3.6425905000000001E-2</v>
          </cell>
          <cell r="E8626">
            <v>0.96972215699999997</v>
          </cell>
          <cell r="F8626" t="str">
            <v>33.9 ± 3.6</v>
          </cell>
          <cell r="G8626" t="str">
            <v>37.4 ± 1.5</v>
          </cell>
          <cell r="H8626">
            <v>3.6425905000000001E-2</v>
          </cell>
        </row>
        <row r="8627">
          <cell r="B8627" t="str">
            <v>Dapp1</v>
          </cell>
          <cell r="C8627" t="str">
            <v>dual adapter for phosphotyrosine and 3-phosphotyrosine and 3-phosphoinositide isoform X1</v>
          </cell>
          <cell r="D8627">
            <v>-3.6412056999999998E-2</v>
          </cell>
          <cell r="E8627">
            <v>0.96968167699999996</v>
          </cell>
          <cell r="F8627" t="str">
            <v>36.5 ± 5.0</v>
          </cell>
          <cell r="G8627" t="str">
            <v>38.2 ± 0.6</v>
          </cell>
          <cell r="H8627">
            <v>3.6412056999999998E-2</v>
          </cell>
        </row>
        <row r="8628">
          <cell r="B8628" t="str">
            <v>Lta4h</v>
          </cell>
          <cell r="C8628" t="str">
            <v>leukotriene A-4 hydrolase isoform 1</v>
          </cell>
          <cell r="D8628">
            <v>-3.6371555999999999E-2</v>
          </cell>
          <cell r="E8628">
            <v>0.97282939599999996</v>
          </cell>
          <cell r="F8628" t="str">
            <v>73.0 ± 2.9</v>
          </cell>
          <cell r="G8628" t="str">
            <v>77.1 ± 12.0</v>
          </cell>
          <cell r="H8628">
            <v>3.6371555999999999E-2</v>
          </cell>
        </row>
        <row r="8629">
          <cell r="B8629" t="str">
            <v>Slc25a5</v>
          </cell>
          <cell r="C8629" t="str">
            <v>ADP/ATP translocase 2</v>
          </cell>
          <cell r="D8629">
            <v>3.6370960000000001E-2</v>
          </cell>
          <cell r="E8629">
            <v>0.97282939599999996</v>
          </cell>
          <cell r="F8629" t="str">
            <v>281.7 ± 28.3</v>
          </cell>
          <cell r="G8629" t="str">
            <v>313.3 ± 37.7</v>
          </cell>
          <cell r="H8629">
            <v>3.6370960000000001E-2</v>
          </cell>
        </row>
        <row r="8630">
          <cell r="B8630" t="str">
            <v>Tcf12</v>
          </cell>
          <cell r="C8630" t="str">
            <v>transcription factor 12 isoform X8</v>
          </cell>
          <cell r="D8630">
            <v>-3.6362574000000002E-2</v>
          </cell>
          <cell r="E8630">
            <v>0.96803573300000001</v>
          </cell>
          <cell r="F8630" t="str">
            <v>36.9 ± 4.3</v>
          </cell>
          <cell r="G8630" t="str">
            <v>38.7 ± 2.3</v>
          </cell>
          <cell r="H8630">
            <v>3.6362574000000002E-2</v>
          </cell>
        </row>
        <row r="8631">
          <cell r="B8631" t="str">
            <v>Usp53</v>
          </cell>
          <cell r="C8631" t="str">
            <v>inactive ubiquitin carboxyl-terminal hydrolase 53 isoform X2</v>
          </cell>
          <cell r="D8631">
            <v>3.6327245000000001E-2</v>
          </cell>
          <cell r="E8631">
            <v>0.96930493299999998</v>
          </cell>
          <cell r="F8631" t="str">
            <v>46.5 ± 5.3</v>
          </cell>
          <cell r="G8631" t="str">
            <v>51.3 ± 5.2</v>
          </cell>
          <cell r="H8631">
            <v>3.6327245000000001E-2</v>
          </cell>
        </row>
        <row r="8632">
          <cell r="B8632" t="str">
            <v>Tssc1</v>
          </cell>
          <cell r="C8632" t="str">
            <v>protein TSSC1</v>
          </cell>
          <cell r="D8632">
            <v>3.6326131999999997E-2</v>
          </cell>
          <cell r="E8632">
            <v>0.97561383999999995</v>
          </cell>
          <cell r="F8632" t="str">
            <v>31.1 ± 2.0</v>
          </cell>
          <cell r="G8632" t="str">
            <v>34.5 ± 3.5</v>
          </cell>
          <cell r="H8632">
            <v>3.6326131999999997E-2</v>
          </cell>
        </row>
        <row r="8633">
          <cell r="B8633" t="str">
            <v>Ttc9c</v>
          </cell>
          <cell r="C8633" t="str">
            <v>tetratricopeptide repeat protein 9C</v>
          </cell>
          <cell r="D8633">
            <v>3.6308897999999999E-2</v>
          </cell>
          <cell r="E8633">
            <v>0.96854346000000002</v>
          </cell>
          <cell r="F8633" t="str">
            <v>38.8 ± 2.6</v>
          </cell>
          <cell r="G8633" t="str">
            <v>42.9 ± 3.0</v>
          </cell>
          <cell r="H8633">
            <v>3.6308897999999999E-2</v>
          </cell>
        </row>
        <row r="8634">
          <cell r="B8634" t="str">
            <v>Plbd2</v>
          </cell>
          <cell r="C8634" t="str">
            <v>putative phospholipase B-like 2 precursor</v>
          </cell>
          <cell r="D8634">
            <v>3.6303265000000001E-2</v>
          </cell>
          <cell r="E8634">
            <v>0.97646290499999999</v>
          </cell>
          <cell r="F8634" t="str">
            <v>13.9 ± 3.1</v>
          </cell>
          <cell r="G8634" t="str">
            <v>15.4 ± 2.3</v>
          </cell>
          <cell r="H8634">
            <v>3.6303265000000001E-2</v>
          </cell>
        </row>
        <row r="8635">
          <cell r="B8635" t="str">
            <v>Lpar2</v>
          </cell>
          <cell r="C8635" t="str">
            <v>lysophosphatidic acid receptor 2</v>
          </cell>
          <cell r="D8635">
            <v>3.6250221999999999E-2</v>
          </cell>
          <cell r="E8635">
            <v>0.98196261900000004</v>
          </cell>
          <cell r="F8635" t="str">
            <v>9.6 ± 3.9</v>
          </cell>
          <cell r="G8635" t="str">
            <v>10.5 ± 0.7</v>
          </cell>
          <cell r="H8635">
            <v>3.6250221999999999E-2</v>
          </cell>
        </row>
        <row r="8636">
          <cell r="B8636" t="str">
            <v>Rpgrip1l</v>
          </cell>
          <cell r="C8636" t="str">
            <v>protein fantom</v>
          </cell>
          <cell r="D8636">
            <v>-3.6241390999999998E-2</v>
          </cell>
          <cell r="E8636">
            <v>0.97646290499999999</v>
          </cell>
          <cell r="F8636" t="str">
            <v>6.8 ± 1.5</v>
          </cell>
          <cell r="G8636" t="str">
            <v>7.1 ± 0.8</v>
          </cell>
          <cell r="H8636">
            <v>3.6241390999999998E-2</v>
          </cell>
        </row>
        <row r="8637">
          <cell r="B8637" t="str">
            <v>Casp8</v>
          </cell>
          <cell r="C8637" t="str">
            <v>caspase-8 isoform X1</v>
          </cell>
          <cell r="D8637">
            <v>-3.6221943E-2</v>
          </cell>
          <cell r="E8637">
            <v>0.96854346000000002</v>
          </cell>
          <cell r="F8637" t="str">
            <v>59.8 ± 3.9</v>
          </cell>
          <cell r="G8637" t="str">
            <v>62.6 ± 0.9</v>
          </cell>
          <cell r="H8637">
            <v>3.6221943E-2</v>
          </cell>
        </row>
        <row r="8638">
          <cell r="B8638" t="str">
            <v>Ppp1r2</v>
          </cell>
          <cell r="C8638" t="str">
            <v>protein phosphatase inhibitor 2</v>
          </cell>
          <cell r="D8638">
            <v>-3.6211533999999997E-2</v>
          </cell>
          <cell r="E8638">
            <v>0.96803573300000001</v>
          </cell>
          <cell r="F8638" t="str">
            <v>47.0 ± 4.5</v>
          </cell>
          <cell r="G8638" t="str">
            <v>49.4 ± 3.1</v>
          </cell>
          <cell r="H8638">
            <v>3.6211533999999997E-2</v>
          </cell>
        </row>
        <row r="8639">
          <cell r="B8639" t="str">
            <v>Klhdc10</v>
          </cell>
          <cell r="C8639" t="str">
            <v>kelch domain-containing protein 10 isoform X1</v>
          </cell>
          <cell r="D8639">
            <v>3.6196382999999999E-2</v>
          </cell>
          <cell r="E8639">
            <v>0.97124250899999998</v>
          </cell>
          <cell r="F8639" t="str">
            <v>33.2 ± 3.1</v>
          </cell>
          <cell r="G8639" t="str">
            <v>36.7 ± 5.6</v>
          </cell>
          <cell r="H8639">
            <v>3.6196382999999999E-2</v>
          </cell>
        </row>
        <row r="8640">
          <cell r="B8640" t="str">
            <v>Tpcn2</v>
          </cell>
          <cell r="C8640" t="str">
            <v>two pore calcium channel protein 2 isoform X4</v>
          </cell>
          <cell r="D8640">
            <v>-3.6164638999999998E-2</v>
          </cell>
          <cell r="E8640">
            <v>0.98513765399999997</v>
          </cell>
          <cell r="F8640" t="str">
            <v>4.3 ± 0.6</v>
          </cell>
          <cell r="G8640" t="str">
            <v>4.5 ± 0.7</v>
          </cell>
          <cell r="H8640">
            <v>3.6164638999999998E-2</v>
          </cell>
        </row>
        <row r="8641">
          <cell r="B8641" t="str">
            <v>Atp1a1</v>
          </cell>
          <cell r="C8641" t="str">
            <v>sodium/potassium-transporting ATPase subunit alpha-1 precursor</v>
          </cell>
          <cell r="D8641">
            <v>-3.6135327000000002E-2</v>
          </cell>
          <cell r="E8641">
            <v>0.97153212099999997</v>
          </cell>
          <cell r="F8641" t="str">
            <v>811.0 ± 31.8</v>
          </cell>
          <cell r="G8641" t="str">
            <v>854.1 ± 146.3</v>
          </cell>
          <cell r="H8641">
            <v>3.6135327000000002E-2</v>
          </cell>
        </row>
        <row r="8642">
          <cell r="B8642" t="str">
            <v>Cdip1</v>
          </cell>
          <cell r="C8642" t="str">
            <v>cell death-inducing p53-target protein 1 isoform X1</v>
          </cell>
          <cell r="D8642">
            <v>3.6129897000000001E-2</v>
          </cell>
          <cell r="E8642">
            <v>0.96712065800000002</v>
          </cell>
          <cell r="F8642" t="str">
            <v>55.0 ± 2.9</v>
          </cell>
          <cell r="G8642" t="str">
            <v>61.2 ± 4.5</v>
          </cell>
          <cell r="H8642">
            <v>3.6129897000000001E-2</v>
          </cell>
        </row>
        <row r="8643">
          <cell r="B8643" t="str">
            <v>Zfyve9</v>
          </cell>
          <cell r="C8643" t="str">
            <v>zinc finger FYVE domain-containing protein 9</v>
          </cell>
          <cell r="D8643">
            <v>3.6116541000000002E-2</v>
          </cell>
          <cell r="E8643">
            <v>0.97092354300000006</v>
          </cell>
          <cell r="F8643" t="str">
            <v>13.5 ± 1.7</v>
          </cell>
          <cell r="G8643" t="str">
            <v>14.5 ± 1.9</v>
          </cell>
          <cell r="H8643">
            <v>3.6116541000000002E-2</v>
          </cell>
        </row>
        <row r="8644">
          <cell r="B8644" t="str">
            <v>Dctd</v>
          </cell>
          <cell r="C8644" t="str">
            <v>deoxycytidylate deaminase isoform X2</v>
          </cell>
          <cell r="D8644">
            <v>-3.6112192000000001E-2</v>
          </cell>
          <cell r="E8644">
            <v>0.98216775199999995</v>
          </cell>
          <cell r="F8644" t="str">
            <v>19.4 ± 5.2</v>
          </cell>
          <cell r="G8644" t="str">
            <v>20.3 ± 4.0</v>
          </cell>
          <cell r="H8644">
            <v>3.6112192000000001E-2</v>
          </cell>
        </row>
        <row r="8645">
          <cell r="B8645" t="str">
            <v>Tgfbr3l</v>
          </cell>
          <cell r="C8645" t="str">
            <v>transforming growth factor-beta receptor type 3-like protein precursor</v>
          </cell>
          <cell r="D8645">
            <v>-3.6108337999999997E-2</v>
          </cell>
          <cell r="E8645">
            <v>0.99098223600000002</v>
          </cell>
          <cell r="F8645" t="str">
            <v>5.6 ± 0.9</v>
          </cell>
          <cell r="G8645" t="str">
            <v>5.9 ± 1.2</v>
          </cell>
          <cell r="H8645">
            <v>3.6108337999999997E-2</v>
          </cell>
        </row>
        <row r="8646">
          <cell r="B8646" t="str">
            <v>Tesk1</v>
          </cell>
          <cell r="C8646" t="str">
            <v>dual specificity testis-specific protein kinase 1</v>
          </cell>
          <cell r="D8646">
            <v>3.6070782000000003E-2</v>
          </cell>
          <cell r="E8646">
            <v>0.97561383999999995</v>
          </cell>
          <cell r="F8646" t="str">
            <v>12.8 ± 0.2</v>
          </cell>
          <cell r="G8646" t="str">
            <v>14.2 ± 1.7</v>
          </cell>
          <cell r="H8646">
            <v>3.6070782000000003E-2</v>
          </cell>
        </row>
        <row r="8647">
          <cell r="B8647" t="str">
            <v>0610009B22Rik</v>
          </cell>
          <cell r="C8647" t="str">
            <v>uncharacterized protein LOC66050</v>
          </cell>
          <cell r="D8647">
            <v>-3.6043435999999998E-2</v>
          </cell>
          <cell r="E8647">
            <v>0.97624380700000002</v>
          </cell>
          <cell r="F8647" t="str">
            <v>46.5 ± 1.0</v>
          </cell>
          <cell r="G8647" t="str">
            <v>49.0 ± 1.5</v>
          </cell>
          <cell r="H8647">
            <v>3.6043435999999998E-2</v>
          </cell>
        </row>
        <row r="8648">
          <cell r="B8648" t="str">
            <v>Pik3ca</v>
          </cell>
          <cell r="C8648" t="str">
            <v>phosphatidylinositol 4,5-bisphosphate 3-kinase catalytic subunit alpha isoform</v>
          </cell>
          <cell r="D8648">
            <v>3.6041806000000003E-2</v>
          </cell>
          <cell r="E8648">
            <v>0.967190251</v>
          </cell>
          <cell r="F8648" t="str">
            <v>41.5 ± 2.7</v>
          </cell>
          <cell r="G8648" t="str">
            <v>46.1 ± 1.2</v>
          </cell>
          <cell r="H8648">
            <v>3.6041806000000003E-2</v>
          </cell>
        </row>
        <row r="8649">
          <cell r="B8649" t="str">
            <v>Bod1</v>
          </cell>
          <cell r="C8649" t="str">
            <v>biorientation of chromosomes in cell division protein 1</v>
          </cell>
          <cell r="D8649">
            <v>3.6005835E-2</v>
          </cell>
          <cell r="E8649">
            <v>0.97023991300000001</v>
          </cell>
          <cell r="F8649" t="str">
            <v>71.6 ± 0.6</v>
          </cell>
          <cell r="G8649" t="str">
            <v>79.4 ± 3.7</v>
          </cell>
          <cell r="H8649">
            <v>3.6005835E-2</v>
          </cell>
        </row>
        <row r="8650">
          <cell r="B8650" t="str">
            <v>Cks2</v>
          </cell>
          <cell r="C8650" t="str">
            <v>cyclin-dependent kinases regulatory subunit 2</v>
          </cell>
          <cell r="D8650">
            <v>-3.5959131999999998E-2</v>
          </cell>
          <cell r="E8650">
            <v>0.97561383999999995</v>
          </cell>
          <cell r="F8650" t="str">
            <v>84.3 ± 10.7</v>
          </cell>
          <cell r="G8650" t="str">
            <v>88.7 ± 5.8</v>
          </cell>
          <cell r="H8650">
            <v>3.5959131999999998E-2</v>
          </cell>
        </row>
        <row r="8651">
          <cell r="B8651" t="str">
            <v>Irf2bpl</v>
          </cell>
          <cell r="C8651" t="str">
            <v>interferon regulatory factor 2-binding protein-like</v>
          </cell>
          <cell r="D8651">
            <v>3.5928682000000003E-2</v>
          </cell>
          <cell r="E8651">
            <v>0.97216752299999998</v>
          </cell>
          <cell r="F8651" t="str">
            <v>208.2 ± 39.7</v>
          </cell>
          <cell r="G8651" t="str">
            <v>229.1 ± 25.6</v>
          </cell>
          <cell r="H8651">
            <v>3.5928682000000003E-2</v>
          </cell>
        </row>
        <row r="8652">
          <cell r="B8652" t="str">
            <v>Cmc2</v>
          </cell>
          <cell r="C8652" t="str">
            <v>COX assembly mitochondrial protein 2 homolog isoform X1</v>
          </cell>
          <cell r="D8652">
            <v>-3.5870733000000002E-2</v>
          </cell>
          <cell r="E8652">
            <v>0.98018486599999999</v>
          </cell>
          <cell r="F8652" t="str">
            <v>18.2 ± 2.8</v>
          </cell>
          <cell r="G8652" t="str">
            <v>19.2 ± 2.1</v>
          </cell>
          <cell r="H8652">
            <v>3.5870733000000002E-2</v>
          </cell>
        </row>
        <row r="8653">
          <cell r="B8653" t="str">
            <v>Cdkn2a</v>
          </cell>
          <cell r="C8653" t="str">
            <v>cyclin-dependent kinase inhibitor 2A isoform 2</v>
          </cell>
          <cell r="D8653">
            <v>3.5830070999999998E-2</v>
          </cell>
          <cell r="E8653">
            <v>0.97523313599999994</v>
          </cell>
          <cell r="F8653" t="str">
            <v>76.8 ± 10.9</v>
          </cell>
          <cell r="G8653" t="str">
            <v>84.9 ± 9.5</v>
          </cell>
          <cell r="H8653">
            <v>3.5830070999999998E-2</v>
          </cell>
        </row>
        <row r="8654">
          <cell r="B8654" t="str">
            <v>Eef1g</v>
          </cell>
          <cell r="C8654" t="str">
            <v>elongation factor 1-gamma</v>
          </cell>
          <cell r="D8654">
            <v>3.5826959999999998E-2</v>
          </cell>
          <cell r="E8654">
            <v>0.96971537600000002</v>
          </cell>
          <cell r="F8654" t="str">
            <v>514.3 ± 36.1</v>
          </cell>
          <cell r="G8654" t="str">
            <v>569.3 ± 52.6</v>
          </cell>
          <cell r="H8654">
            <v>3.5826959999999998E-2</v>
          </cell>
        </row>
        <row r="8655">
          <cell r="B8655" t="str">
            <v>Calm2</v>
          </cell>
          <cell r="C8655" t="str">
            <v>calmodulin isoform X1</v>
          </cell>
          <cell r="D8655">
            <v>3.5786416000000001E-2</v>
          </cell>
          <cell r="E8655">
            <v>0.96653118500000001</v>
          </cell>
          <cell r="F8655" t="str">
            <v>533.5 ± 33.3</v>
          </cell>
          <cell r="G8655" t="str">
            <v>590.6 ± 17.9</v>
          </cell>
          <cell r="H8655">
            <v>3.5786416000000001E-2</v>
          </cell>
        </row>
        <row r="8656">
          <cell r="B8656" t="str">
            <v>Cdkn2aip</v>
          </cell>
          <cell r="C8656" t="str">
            <v>CDKN2A-interacting protein</v>
          </cell>
          <cell r="D8656">
            <v>3.5772420999999999E-2</v>
          </cell>
          <cell r="E8656">
            <v>0.97561383999999995</v>
          </cell>
          <cell r="F8656" t="str">
            <v>21.0 ± 3.2</v>
          </cell>
          <cell r="G8656" t="str">
            <v>23.1 ± 2.5</v>
          </cell>
          <cell r="H8656">
            <v>3.5772420999999999E-2</v>
          </cell>
        </row>
        <row r="8657">
          <cell r="B8657" t="str">
            <v>Usp22</v>
          </cell>
          <cell r="C8657" t="str">
            <v>ubiquitin carboxyl-terminal hydrolase 22</v>
          </cell>
          <cell r="D8657">
            <v>3.5754088000000003E-2</v>
          </cell>
          <cell r="E8657">
            <v>0.96870060400000002</v>
          </cell>
          <cell r="F8657" t="str">
            <v>56.2 ± 7.8</v>
          </cell>
          <cell r="G8657" t="str">
            <v>62.0 ± 5.0</v>
          </cell>
          <cell r="H8657">
            <v>3.5754088000000003E-2</v>
          </cell>
        </row>
        <row r="8658">
          <cell r="B8658" t="str">
            <v>1810026J23Rik</v>
          </cell>
          <cell r="C8658" t="str">
            <v>uncharacterized protein C19orf52 homolog</v>
          </cell>
          <cell r="D8658">
            <v>3.5753229999999997E-2</v>
          </cell>
          <cell r="E8658">
            <v>0.97044448900000002</v>
          </cell>
          <cell r="F8658" t="str">
            <v>25.5 ± 0.4</v>
          </cell>
          <cell r="G8658" t="str">
            <v>28.2 ± 0.9</v>
          </cell>
          <cell r="H8658">
            <v>3.5753229999999997E-2</v>
          </cell>
        </row>
        <row r="8659">
          <cell r="B8659" t="str">
            <v>Gm15559</v>
          </cell>
          <cell r="C8659" t="str">
            <v>predicted gene 15559</v>
          </cell>
          <cell r="D8659">
            <v>3.5702087E-2</v>
          </cell>
          <cell r="E8659">
            <v>0.98533128800000003</v>
          </cell>
          <cell r="F8659" t="str">
            <v>5.1 ± 0.5</v>
          </cell>
          <cell r="G8659" t="str">
            <v>5.6 ± 0.6</v>
          </cell>
          <cell r="H8659">
            <v>3.5702087E-2</v>
          </cell>
        </row>
        <row r="8660">
          <cell r="B8660" t="str">
            <v>Phtf1</v>
          </cell>
          <cell r="C8660" t="str">
            <v>putative homeodomain transcription factor 1 isoform X5</v>
          </cell>
          <cell r="D8660">
            <v>3.5700673000000002E-2</v>
          </cell>
          <cell r="E8660">
            <v>0.97023991300000001</v>
          </cell>
          <cell r="F8660" t="str">
            <v>49.4 ± 8.2</v>
          </cell>
          <cell r="G8660" t="str">
            <v>54.1 ± 5.1</v>
          </cell>
          <cell r="H8660">
            <v>3.5700673000000002E-2</v>
          </cell>
        </row>
        <row r="8661">
          <cell r="B8661" t="str">
            <v>Rbm7</v>
          </cell>
          <cell r="C8661" t="str">
            <v>RNA-binding protein 7 isoform 2</v>
          </cell>
          <cell r="D8661">
            <v>3.5662460999999999E-2</v>
          </cell>
          <cell r="E8661">
            <v>0.96854346000000002</v>
          </cell>
          <cell r="F8661" t="str">
            <v>83.0 ± 2.2</v>
          </cell>
          <cell r="G8661" t="str">
            <v>92.1 ± 2.9</v>
          </cell>
          <cell r="H8661">
            <v>3.5662460999999999E-2</v>
          </cell>
        </row>
        <row r="8662">
          <cell r="B8662" t="str">
            <v>Abcc5</v>
          </cell>
          <cell r="C8662" t="str">
            <v>multidrug resistance-associated protein 5 isoform 2</v>
          </cell>
          <cell r="D8662">
            <v>-3.5658263000000003E-2</v>
          </cell>
          <cell r="E8662">
            <v>0.97807080599999996</v>
          </cell>
          <cell r="F8662" t="str">
            <v>15.4 ± 4.7</v>
          </cell>
          <cell r="G8662" t="str">
            <v>16.1 ± 2.0</v>
          </cell>
          <cell r="H8662">
            <v>3.5658263000000003E-2</v>
          </cell>
        </row>
        <row r="8663">
          <cell r="B8663" t="str">
            <v>Tarsl2</v>
          </cell>
          <cell r="C8663" t="str">
            <v>probable threonine--tRNA ligase 2, cytoplasmic</v>
          </cell>
          <cell r="D8663">
            <v>-3.5654496000000001E-2</v>
          </cell>
          <cell r="E8663">
            <v>0.98355842299999996</v>
          </cell>
          <cell r="F8663" t="str">
            <v>6.1 ± 1.0</v>
          </cell>
          <cell r="G8663" t="str">
            <v>6.4 ± 0.2</v>
          </cell>
          <cell r="H8663">
            <v>3.5654496000000001E-2</v>
          </cell>
        </row>
        <row r="8664">
          <cell r="B8664" t="str">
            <v>Tubd1</v>
          </cell>
          <cell r="C8664" t="str">
            <v>tubulin delta chain isoform X1</v>
          </cell>
          <cell r="D8664">
            <v>-3.5590784E-2</v>
          </cell>
          <cell r="E8664">
            <v>0.98570028899999995</v>
          </cell>
          <cell r="F8664" t="str">
            <v>6.3 ± 1.0</v>
          </cell>
          <cell r="G8664" t="str">
            <v>6.6 ± 0.3</v>
          </cell>
          <cell r="H8664">
            <v>3.5590784E-2</v>
          </cell>
        </row>
        <row r="8665">
          <cell r="B8665" t="str">
            <v>Mms22l</v>
          </cell>
          <cell r="C8665" t="str">
            <v>protein MMS22-like isoform X3</v>
          </cell>
          <cell r="D8665">
            <v>3.5572479999999997E-2</v>
          </cell>
          <cell r="E8665">
            <v>0.97333793400000002</v>
          </cell>
          <cell r="F8665" t="str">
            <v>22.4 ± 3.3</v>
          </cell>
          <cell r="G8665" t="str">
            <v>24.6 ± 1.4</v>
          </cell>
          <cell r="H8665">
            <v>3.5572479999999997E-2</v>
          </cell>
        </row>
        <row r="8666">
          <cell r="B8666" t="str">
            <v>Exosc8</v>
          </cell>
          <cell r="C8666" t="str">
            <v>exosome complex component RRP43 isoform 2</v>
          </cell>
          <cell r="D8666">
            <v>3.5571648999999997E-2</v>
          </cell>
          <cell r="E8666">
            <v>0.97333793400000002</v>
          </cell>
          <cell r="F8666" t="str">
            <v>69.2 ± 0.6</v>
          </cell>
          <cell r="G8666" t="str">
            <v>76.7 ± 8.2</v>
          </cell>
          <cell r="H8666">
            <v>3.5571648999999997E-2</v>
          </cell>
        </row>
        <row r="8667">
          <cell r="B8667" t="str">
            <v>Zfp740</v>
          </cell>
          <cell r="C8667" t="str">
            <v>zinc finger protein 740 isoform X5</v>
          </cell>
          <cell r="D8667">
            <v>-3.5556965000000003E-2</v>
          </cell>
          <cell r="E8667">
            <v>0.96803573300000001</v>
          </cell>
          <cell r="F8667" t="str">
            <v>85.6 ± 3.1</v>
          </cell>
          <cell r="G8667" t="str">
            <v>90.3 ± 3.0</v>
          </cell>
          <cell r="H8667">
            <v>3.5556965000000003E-2</v>
          </cell>
        </row>
        <row r="8668">
          <cell r="B8668" t="str">
            <v>Mfsd14b</v>
          </cell>
          <cell r="C8668" t="str">
            <v>major facilitator superfamily domain containing 14B</v>
          </cell>
          <cell r="D8668">
            <v>3.5541329000000003E-2</v>
          </cell>
          <cell r="E8668">
            <v>0.96930493299999998</v>
          </cell>
          <cell r="F8668" t="str">
            <v>38.9 ± 2.6</v>
          </cell>
          <cell r="G8668" t="str">
            <v>43.2 ± 2.9</v>
          </cell>
          <cell r="H8668">
            <v>3.5541329000000003E-2</v>
          </cell>
        </row>
        <row r="8669">
          <cell r="B8669" t="str">
            <v>Ext2</v>
          </cell>
          <cell r="C8669" t="str">
            <v>exostosin-2 isoform X4</v>
          </cell>
          <cell r="D8669">
            <v>3.5539144000000002E-2</v>
          </cell>
          <cell r="E8669">
            <v>0.96959355899999999</v>
          </cell>
          <cell r="F8669" t="str">
            <v>43.1 ± 0.8</v>
          </cell>
          <cell r="G8669" t="str">
            <v>47.8 ± 2.9</v>
          </cell>
          <cell r="H8669">
            <v>3.5539144000000002E-2</v>
          </cell>
        </row>
        <row r="8670">
          <cell r="B8670" t="str">
            <v>Eps8l2</v>
          </cell>
          <cell r="C8670" t="str">
            <v>epidermal growth factor receptor kinase substrate 8-like protein 2</v>
          </cell>
          <cell r="D8670">
            <v>-3.5506590999999997E-2</v>
          </cell>
          <cell r="E8670">
            <v>0.97561383999999995</v>
          </cell>
          <cell r="F8670" t="str">
            <v>139.4 ± 19.8</v>
          </cell>
          <cell r="G8670" t="str">
            <v>147.8 ± 24.4</v>
          </cell>
          <cell r="H8670">
            <v>3.5506590999999997E-2</v>
          </cell>
        </row>
        <row r="8671">
          <cell r="B8671" t="str">
            <v>Lmf2</v>
          </cell>
          <cell r="C8671" t="str">
            <v>lipase maturation factor 2</v>
          </cell>
          <cell r="D8671">
            <v>-3.5471234999999997E-2</v>
          </cell>
          <cell r="E8671">
            <v>0.97282939599999996</v>
          </cell>
          <cell r="F8671" t="str">
            <v>33.5 ± 3.3</v>
          </cell>
          <cell r="G8671" t="str">
            <v>35.2 ± 4.1</v>
          </cell>
          <cell r="H8671">
            <v>3.5471234999999997E-2</v>
          </cell>
        </row>
        <row r="8672">
          <cell r="B8672" t="str">
            <v>Nipal3</v>
          </cell>
          <cell r="C8672" t="str">
            <v>NIPA-like protein 3</v>
          </cell>
          <cell r="D8672">
            <v>-3.5463755E-2</v>
          </cell>
          <cell r="E8672">
            <v>0.972865231</v>
          </cell>
          <cell r="F8672" t="str">
            <v>15.2 ± 1.4</v>
          </cell>
          <cell r="G8672" t="str">
            <v>16.0 ± 0.9</v>
          </cell>
          <cell r="H8672">
            <v>3.5463755E-2</v>
          </cell>
        </row>
        <row r="8673">
          <cell r="B8673" t="str">
            <v>Prr14</v>
          </cell>
          <cell r="C8673" t="str">
            <v>proline-rich protein 14 isoform X2</v>
          </cell>
          <cell r="D8673">
            <v>-3.5420088000000002E-2</v>
          </cell>
          <cell r="E8673">
            <v>0.97561383999999995</v>
          </cell>
          <cell r="F8673" t="str">
            <v>26.0 ± 1.9</v>
          </cell>
          <cell r="G8673" t="str">
            <v>27.4 ± 2.8</v>
          </cell>
          <cell r="H8673">
            <v>3.5420088000000002E-2</v>
          </cell>
        </row>
        <row r="8674">
          <cell r="B8674" t="str">
            <v>Scamp1</v>
          </cell>
          <cell r="C8674" t="str">
            <v>secretory carrier-associated membrane protein 1 isoform X1</v>
          </cell>
          <cell r="D8674">
            <v>3.5418693000000001E-2</v>
          </cell>
          <cell r="E8674">
            <v>0.97360422499999999</v>
          </cell>
          <cell r="F8674" t="str">
            <v>16.2 ± 1.8</v>
          </cell>
          <cell r="G8674" t="str">
            <v>17.9 ± 1.3</v>
          </cell>
          <cell r="H8674">
            <v>3.5418693000000001E-2</v>
          </cell>
        </row>
        <row r="8675">
          <cell r="B8675" t="str">
            <v>Aplp2</v>
          </cell>
          <cell r="C8675" t="str">
            <v>amyloid-like protein 2 isoform X2</v>
          </cell>
          <cell r="D8675">
            <v>-3.5410023999999998E-2</v>
          </cell>
          <cell r="E8675">
            <v>0.96733154899999996</v>
          </cell>
          <cell r="F8675" t="str">
            <v>311.0 ± 26.4</v>
          </cell>
          <cell r="G8675" t="str">
            <v>327.7 ± 12.3</v>
          </cell>
          <cell r="H8675">
            <v>3.5410023999999998E-2</v>
          </cell>
        </row>
        <row r="8676">
          <cell r="B8676" t="str">
            <v>Polr2f</v>
          </cell>
          <cell r="C8676" t="str">
            <v>DNA-directed RNA polymerases I, II, and III subunit RPABC2</v>
          </cell>
          <cell r="D8676">
            <v>3.5408504E-2</v>
          </cell>
          <cell r="E8676">
            <v>0.97397125900000003</v>
          </cell>
          <cell r="F8676" t="str">
            <v>137.6 ± 6.7</v>
          </cell>
          <cell r="G8676" t="str">
            <v>152.6 ± 16.3</v>
          </cell>
          <cell r="H8676">
            <v>3.5408504E-2</v>
          </cell>
        </row>
        <row r="8677">
          <cell r="B8677" t="str">
            <v>Nsfl1c</v>
          </cell>
          <cell r="C8677" t="str">
            <v>NSFL1 cofactor p47 isoform b</v>
          </cell>
          <cell r="D8677">
            <v>3.5357501999999999E-2</v>
          </cell>
          <cell r="E8677">
            <v>0.97282939599999996</v>
          </cell>
          <cell r="F8677" t="str">
            <v>71.5 ± 3.4</v>
          </cell>
          <cell r="G8677" t="str">
            <v>79.3 ± 2.5</v>
          </cell>
          <cell r="H8677">
            <v>3.5357501999999999E-2</v>
          </cell>
        </row>
        <row r="8678">
          <cell r="B8678" t="str">
            <v>Tgs1</v>
          </cell>
          <cell r="C8678" t="str">
            <v>trimethylguanosine synthase</v>
          </cell>
          <cell r="D8678">
            <v>-3.5325264000000002E-2</v>
          </cell>
          <cell r="E8678">
            <v>0.97624380700000002</v>
          </cell>
          <cell r="F8678" t="str">
            <v>8.8 ± 1.3</v>
          </cell>
          <cell r="G8678" t="str">
            <v>9.2 ± 0.3</v>
          </cell>
          <cell r="H8678">
            <v>3.5325264000000002E-2</v>
          </cell>
        </row>
        <row r="8679">
          <cell r="B8679" t="str">
            <v>Papd7</v>
          </cell>
          <cell r="C8679" t="str">
            <v>non-canonical poly(A) RNA polymerase PAPD7 isoform X3</v>
          </cell>
          <cell r="D8679">
            <v>3.5247232000000003E-2</v>
          </cell>
          <cell r="E8679">
            <v>0.97784496700000001</v>
          </cell>
          <cell r="F8679" t="str">
            <v>13.0 ± 3.6</v>
          </cell>
          <cell r="G8679" t="str">
            <v>14.3 ± 1.1</v>
          </cell>
          <cell r="H8679">
            <v>3.5247232000000003E-2</v>
          </cell>
        </row>
        <row r="8680">
          <cell r="B8680" t="str">
            <v>Mtg1</v>
          </cell>
          <cell r="C8680" t="str">
            <v>mitochondrial ribosome-associated GTPase 1 isoform X1</v>
          </cell>
          <cell r="D8680">
            <v>-3.5233513000000001E-2</v>
          </cell>
          <cell r="E8680">
            <v>0.98668385300000006</v>
          </cell>
          <cell r="F8680" t="str">
            <v>8.4 ± 0.2</v>
          </cell>
          <cell r="G8680" t="str">
            <v>8.8 ± 2.0</v>
          </cell>
          <cell r="H8680">
            <v>3.5233513000000001E-2</v>
          </cell>
        </row>
        <row r="8681">
          <cell r="B8681" t="str">
            <v>Gls</v>
          </cell>
          <cell r="C8681" t="str">
            <v>glutaminase kidney isoform, mitochondrial isoform X4</v>
          </cell>
          <cell r="D8681">
            <v>3.5221044E-2</v>
          </cell>
          <cell r="E8681">
            <v>0.96854346000000002</v>
          </cell>
          <cell r="F8681" t="str">
            <v>74.9 ± 5.2</v>
          </cell>
          <cell r="G8681" t="str">
            <v>83.0 ± 5.7</v>
          </cell>
          <cell r="H8681">
            <v>3.5221044E-2</v>
          </cell>
        </row>
        <row r="8682">
          <cell r="B8682" t="str">
            <v>Nr2c2</v>
          </cell>
          <cell r="C8682" t="str">
            <v>nuclear receptor subfamily 2 group C member 2</v>
          </cell>
          <cell r="D8682">
            <v>-3.5207652999999998E-2</v>
          </cell>
          <cell r="E8682">
            <v>0.97282939599999996</v>
          </cell>
          <cell r="F8682" t="str">
            <v>30.8 ± 4.3</v>
          </cell>
          <cell r="G8682" t="str">
            <v>32.4 ± 4.3</v>
          </cell>
          <cell r="H8682">
            <v>3.5207652999999998E-2</v>
          </cell>
        </row>
        <row r="8683">
          <cell r="B8683" t="str">
            <v>Tmed10</v>
          </cell>
          <cell r="C8683" t="str">
            <v>transmembrane emp24 domain-containing protein 10 precursor</v>
          </cell>
          <cell r="D8683">
            <v>3.5165157000000002E-2</v>
          </cell>
          <cell r="E8683">
            <v>0.96854346000000002</v>
          </cell>
          <cell r="F8683" t="str">
            <v>54.0 ± 2.1</v>
          </cell>
          <cell r="G8683" t="str">
            <v>59.8 ± 3.0</v>
          </cell>
          <cell r="H8683">
            <v>3.5165157000000002E-2</v>
          </cell>
        </row>
        <row r="8684">
          <cell r="B8684" t="str">
            <v>Anxa3</v>
          </cell>
          <cell r="C8684" t="str">
            <v>annexin A3</v>
          </cell>
          <cell r="D8684">
            <v>-3.5102829000000002E-2</v>
          </cell>
          <cell r="E8684">
            <v>0.97506205899999998</v>
          </cell>
          <cell r="F8684" t="str">
            <v>475.5 ± 61.4</v>
          </cell>
          <cell r="G8684" t="str">
            <v>500.8 ± 97.7</v>
          </cell>
          <cell r="H8684">
            <v>3.5102829000000002E-2</v>
          </cell>
        </row>
        <row r="8685">
          <cell r="B8685" t="str">
            <v>E130309D02Rik</v>
          </cell>
          <cell r="C8685" t="str">
            <v>uncharacterized protein C7orf26 homolog</v>
          </cell>
          <cell r="D8685">
            <v>-3.5073827000000002E-2</v>
          </cell>
          <cell r="E8685">
            <v>0.97624380700000002</v>
          </cell>
          <cell r="F8685" t="str">
            <v>38.8 ± 8.6</v>
          </cell>
          <cell r="G8685" t="str">
            <v>40.7 ± 6.1</v>
          </cell>
          <cell r="H8685">
            <v>3.5073827000000002E-2</v>
          </cell>
        </row>
        <row r="8686">
          <cell r="B8686" t="str">
            <v>Lpcat4</v>
          </cell>
          <cell r="C8686" t="str">
            <v>lysophospholipid acyltransferase LPCAT4</v>
          </cell>
          <cell r="D8686">
            <v>-3.5072625000000003E-2</v>
          </cell>
          <cell r="E8686">
            <v>0.97561383999999995</v>
          </cell>
          <cell r="F8686" t="str">
            <v>29.4 ± 3.2</v>
          </cell>
          <cell r="G8686" t="str">
            <v>31.0 ± 3.1</v>
          </cell>
          <cell r="H8686">
            <v>3.5072625000000003E-2</v>
          </cell>
        </row>
        <row r="8687">
          <cell r="B8687" t="str">
            <v>Siae</v>
          </cell>
          <cell r="C8687" t="str">
            <v>sialate O-acetylesterase precursor</v>
          </cell>
          <cell r="D8687">
            <v>-3.5045676999999997E-2</v>
          </cell>
          <cell r="E8687">
            <v>0.97624380700000002</v>
          </cell>
          <cell r="F8687" t="str">
            <v>12.5 ± 0.7</v>
          </cell>
          <cell r="G8687" t="str">
            <v>13.2 ± 1.1</v>
          </cell>
          <cell r="H8687">
            <v>3.5045676999999997E-2</v>
          </cell>
        </row>
        <row r="8688">
          <cell r="B8688" t="str">
            <v>Gm13251</v>
          </cell>
          <cell r="C8688" t="str">
            <v>predicted gene 13251</v>
          </cell>
          <cell r="D8688">
            <v>3.4964011000000003E-2</v>
          </cell>
          <cell r="E8688">
            <v>0.99147288200000006</v>
          </cell>
          <cell r="F8688" t="str">
            <v>1.3 ± 0.3</v>
          </cell>
          <cell r="G8688" t="str">
            <v>1.5 ± 0.3</v>
          </cell>
          <cell r="H8688">
            <v>3.4964011000000003E-2</v>
          </cell>
        </row>
        <row r="8689">
          <cell r="B8689" t="str">
            <v>Appl2</v>
          </cell>
          <cell r="C8689" t="str">
            <v>DCC-interacting protein 13-beta isoform X4</v>
          </cell>
          <cell r="D8689">
            <v>3.4961947E-2</v>
          </cell>
          <cell r="E8689">
            <v>0.97624380700000002</v>
          </cell>
          <cell r="F8689" t="str">
            <v>18.8 ± 2.3</v>
          </cell>
          <cell r="G8689" t="str">
            <v>20.9 ± 0.5</v>
          </cell>
          <cell r="H8689">
            <v>3.4961947E-2</v>
          </cell>
        </row>
        <row r="8690">
          <cell r="B8690" t="str">
            <v>Mllt1</v>
          </cell>
          <cell r="C8690" t="str">
            <v>protein ENL isoform X1</v>
          </cell>
          <cell r="D8690">
            <v>3.4939688000000003E-2</v>
          </cell>
          <cell r="E8690">
            <v>0.97124250899999998</v>
          </cell>
          <cell r="F8690" t="str">
            <v>46.7 ± 7.8</v>
          </cell>
          <cell r="G8690" t="str">
            <v>51.5 ± 4.5</v>
          </cell>
          <cell r="H8690">
            <v>3.4939688000000003E-2</v>
          </cell>
        </row>
        <row r="8691">
          <cell r="B8691" t="str">
            <v>Mpzl1</v>
          </cell>
          <cell r="C8691" t="str">
            <v>myelin protein zero-like protein 1 isoform X1</v>
          </cell>
          <cell r="D8691">
            <v>3.4934420000000001E-2</v>
          </cell>
          <cell r="E8691">
            <v>0.97784496700000001</v>
          </cell>
          <cell r="F8691" t="str">
            <v>23.1 ± 5.9</v>
          </cell>
          <cell r="G8691" t="str">
            <v>25.1 ± 1.6</v>
          </cell>
          <cell r="H8691">
            <v>3.4934420000000001E-2</v>
          </cell>
        </row>
        <row r="8692">
          <cell r="B8692" t="str">
            <v>Dmrta2</v>
          </cell>
          <cell r="C8692" t="str">
            <v>doublesex- and mab-3-related transcription factor A2 isoform X1</v>
          </cell>
          <cell r="D8692">
            <v>3.4786082000000003E-2</v>
          </cell>
          <cell r="E8692">
            <v>0.98416254800000003</v>
          </cell>
          <cell r="F8692" t="str">
            <v>6.2 ± 0.3</v>
          </cell>
          <cell r="G8692" t="str">
            <v>6.9 ± 0.8</v>
          </cell>
          <cell r="H8692">
            <v>3.4786082000000003E-2</v>
          </cell>
        </row>
        <row r="8693">
          <cell r="B8693" t="str">
            <v>Ado</v>
          </cell>
          <cell r="C8693" t="str">
            <v>2-aminoethanethiol dioxygenase</v>
          </cell>
          <cell r="D8693">
            <v>-3.4775265999999999E-2</v>
          </cell>
          <cell r="E8693">
            <v>0.97561383999999995</v>
          </cell>
          <cell r="F8693" t="str">
            <v>36.4 ± 4.6</v>
          </cell>
          <cell r="G8693" t="str">
            <v>38.6 ± 1.8</v>
          </cell>
          <cell r="H8693">
            <v>3.4775265999999999E-2</v>
          </cell>
        </row>
        <row r="8694">
          <cell r="B8694" t="str">
            <v>Ercc8</v>
          </cell>
          <cell r="C8694" t="str">
            <v>DNA excision repair protein ERCC-8</v>
          </cell>
          <cell r="D8694">
            <v>3.4759004000000003E-2</v>
          </cell>
          <cell r="E8694">
            <v>0.98355842299999996</v>
          </cell>
          <cell r="F8694" t="str">
            <v>8.9 ± 1.2</v>
          </cell>
          <cell r="G8694" t="str">
            <v>9.9 ± 1.7</v>
          </cell>
          <cell r="H8694">
            <v>3.4759004000000003E-2</v>
          </cell>
        </row>
        <row r="8695">
          <cell r="B8695" t="str">
            <v>Rfc2</v>
          </cell>
          <cell r="C8695" t="str">
            <v>replication factor C subunit 2</v>
          </cell>
          <cell r="D8695">
            <v>-3.4755300000000003E-2</v>
          </cell>
          <cell r="E8695">
            <v>0.97282939599999996</v>
          </cell>
          <cell r="F8695" t="str">
            <v>41.2 ± 6.1</v>
          </cell>
          <cell r="G8695" t="str">
            <v>43.3 ± 6.4</v>
          </cell>
          <cell r="H8695">
            <v>3.4755300000000003E-2</v>
          </cell>
        </row>
        <row r="8696">
          <cell r="B8696" t="str">
            <v>Pfas</v>
          </cell>
          <cell r="C8696" t="str">
            <v>phosphoribosylformylglycinamidine synthase</v>
          </cell>
          <cell r="D8696">
            <v>3.4729365999999998E-2</v>
          </cell>
          <cell r="E8696">
            <v>0.96854346000000002</v>
          </cell>
          <cell r="F8696" t="str">
            <v>36.7 ± 1.3</v>
          </cell>
          <cell r="G8696" t="str">
            <v>40.7 ± 0.6</v>
          </cell>
          <cell r="H8696">
            <v>3.4729365999999998E-2</v>
          </cell>
        </row>
        <row r="8697">
          <cell r="B8697" t="str">
            <v>Irgm1</v>
          </cell>
          <cell r="C8697" t="str">
            <v>immunity-related GTPase family M protein 1</v>
          </cell>
          <cell r="D8697">
            <v>-3.4729234999999997E-2</v>
          </cell>
          <cell r="E8697">
            <v>0.97561383999999995</v>
          </cell>
          <cell r="F8697" t="str">
            <v>35.2 ± 1.6</v>
          </cell>
          <cell r="G8697" t="str">
            <v>37.3 ± 4.7</v>
          </cell>
          <cell r="H8697">
            <v>3.4729234999999997E-2</v>
          </cell>
        </row>
        <row r="8698">
          <cell r="B8698" t="str">
            <v>Trmt5</v>
          </cell>
          <cell r="C8698" t="str">
            <v>tRNA (guanine(37)-N1)-methyltransferase isoform X1</v>
          </cell>
          <cell r="D8698">
            <v>3.4716602999999999E-2</v>
          </cell>
          <cell r="E8698">
            <v>0.97646290499999999</v>
          </cell>
          <cell r="F8698" t="str">
            <v>33.1 ± 2.5</v>
          </cell>
          <cell r="G8698" t="str">
            <v>36.7 ± 4.8</v>
          </cell>
          <cell r="H8698">
            <v>3.4716602999999999E-2</v>
          </cell>
        </row>
        <row r="8699">
          <cell r="B8699" t="str">
            <v>Dock4</v>
          </cell>
          <cell r="C8699" t="str">
            <v>dedicator of cytokinesis 4</v>
          </cell>
          <cell r="D8699">
            <v>3.4708695999999997E-2</v>
          </cell>
          <cell r="E8699">
            <v>0.99147288200000006</v>
          </cell>
          <cell r="F8699" t="str">
            <v>0.8  ±  0.1</v>
          </cell>
          <cell r="G8699" t="str">
            <v>0.9  ±  0.2</v>
          </cell>
          <cell r="H8699">
            <v>3.4708695999999997E-2</v>
          </cell>
        </row>
        <row r="8700">
          <cell r="B8700" t="str">
            <v>Ppp3ca</v>
          </cell>
          <cell r="C8700" t="str">
            <v>serine/threonine-protein phosphatase 2B catalytic subunit alpha isoform isoform X2</v>
          </cell>
          <cell r="D8700">
            <v>-3.4665836999999998E-2</v>
          </cell>
          <cell r="E8700">
            <v>0.97124250899999998</v>
          </cell>
          <cell r="F8700" t="str">
            <v>60.3 ± 11.0</v>
          </cell>
          <cell r="G8700" t="str">
            <v>60.5 ± 8.4</v>
          </cell>
          <cell r="H8700">
            <v>3.4665836999999998E-2</v>
          </cell>
        </row>
        <row r="8701">
          <cell r="B8701" t="str">
            <v>Rab2a</v>
          </cell>
          <cell r="C8701" t="str">
            <v>ras-related protein Rab-2A</v>
          </cell>
          <cell r="D8701">
            <v>3.4623055999999999E-2</v>
          </cell>
          <cell r="E8701">
            <v>0.96854346000000002</v>
          </cell>
          <cell r="F8701" t="str">
            <v>76.8 ± 4.7</v>
          </cell>
          <cell r="G8701" t="str">
            <v>85.0 ± 4.7</v>
          </cell>
          <cell r="H8701">
            <v>3.4623055999999999E-2</v>
          </cell>
        </row>
        <row r="8702">
          <cell r="B8702" t="str">
            <v>Pak6</v>
          </cell>
          <cell r="C8702" t="str">
            <v>serine/threonine-protein kinase PAK 6 isoform X1</v>
          </cell>
          <cell r="D8702">
            <v>-3.4553448E-2</v>
          </cell>
          <cell r="E8702">
            <v>0.97561383999999995</v>
          </cell>
          <cell r="F8702" t="str">
            <v>30.7 ± 1.6</v>
          </cell>
          <cell r="G8702" t="str">
            <v>32.2 ± 5.0</v>
          </cell>
          <cell r="H8702">
            <v>3.4553448E-2</v>
          </cell>
        </row>
        <row r="8703">
          <cell r="B8703" t="str">
            <v>Angptl2</v>
          </cell>
          <cell r="C8703" t="str">
            <v>angiopoietin-related protein 2 precursor</v>
          </cell>
          <cell r="D8703">
            <v>-3.4538107999999998E-2</v>
          </cell>
          <cell r="E8703">
            <v>0.99210959099999996</v>
          </cell>
          <cell r="F8703" t="str">
            <v>2.6 ± 1.7</v>
          </cell>
          <cell r="G8703" t="str">
            <v>2.7 ± 0.5</v>
          </cell>
          <cell r="H8703">
            <v>3.4538107999999998E-2</v>
          </cell>
        </row>
        <row r="8704">
          <cell r="B8704" t="str">
            <v>Fbxw17</v>
          </cell>
          <cell r="C8704" t="str">
            <v>F-box and WD-40 domain protein 17 isoform X6</v>
          </cell>
          <cell r="D8704">
            <v>-3.4520188E-2</v>
          </cell>
          <cell r="E8704">
            <v>0.97881346300000005</v>
          </cell>
          <cell r="F8704" t="str">
            <v>16.0 ± 1.1</v>
          </cell>
          <cell r="G8704" t="str">
            <v>16.9 ± 1.8</v>
          </cell>
          <cell r="H8704">
            <v>3.4520188E-2</v>
          </cell>
        </row>
        <row r="8705">
          <cell r="B8705" t="str">
            <v>Qtrtd1</v>
          </cell>
          <cell r="C8705" t="str">
            <v>queuine tRNA-ribosyltransferase accessory subunit</v>
          </cell>
          <cell r="D8705">
            <v>-3.4518027E-2</v>
          </cell>
          <cell r="E8705">
            <v>0.97624380700000002</v>
          </cell>
          <cell r="F8705" t="str">
            <v>26.0 ± 3.0</v>
          </cell>
          <cell r="G8705" t="str">
            <v>27.5 ± 2.3</v>
          </cell>
          <cell r="H8705">
            <v>3.4518027E-2</v>
          </cell>
        </row>
        <row r="8706">
          <cell r="B8706" t="str">
            <v>Dhcr24</v>
          </cell>
          <cell r="C8706" t="str">
            <v>delta(24)-sterol reductase precursor</v>
          </cell>
          <cell r="D8706">
            <v>3.4510094999999998E-2</v>
          </cell>
          <cell r="E8706">
            <v>0.97561383999999995</v>
          </cell>
          <cell r="F8706" t="str">
            <v>29.7 ± 5.5</v>
          </cell>
          <cell r="G8706" t="str">
            <v>32.7 ± 3.8</v>
          </cell>
          <cell r="H8706">
            <v>3.4510094999999998E-2</v>
          </cell>
        </row>
        <row r="8707">
          <cell r="B8707" t="str">
            <v>Fbxw11</v>
          </cell>
          <cell r="C8707" t="str">
            <v>F-box/WD repeat-containing protein 11 isoform X4</v>
          </cell>
          <cell r="D8707">
            <v>-3.4445612E-2</v>
          </cell>
          <cell r="E8707">
            <v>0.96870060400000002</v>
          </cell>
          <cell r="F8707" t="str">
            <v>57.7 ± 2.6</v>
          </cell>
          <cell r="G8707" t="str">
            <v>60.7 ± 3.6</v>
          </cell>
          <cell r="H8707">
            <v>3.4445612E-2</v>
          </cell>
        </row>
        <row r="8708">
          <cell r="B8708" t="str">
            <v>Anln</v>
          </cell>
          <cell r="C8708" t="str">
            <v>actin-binding protein anillin isoform X3</v>
          </cell>
          <cell r="D8708">
            <v>3.4396887000000001E-2</v>
          </cell>
          <cell r="E8708">
            <v>0.96930493299999998</v>
          </cell>
          <cell r="F8708" t="str">
            <v>102.4 ± 15.0</v>
          </cell>
          <cell r="G8708" t="str">
            <v>112.9 ± 5.6</v>
          </cell>
          <cell r="H8708">
            <v>3.4396887000000001E-2</v>
          </cell>
        </row>
        <row r="8709">
          <cell r="B8709" t="str">
            <v>Gm44504</v>
          </cell>
          <cell r="C8709" t="str">
            <v>nullpredicted readthrough transcript (NMD candidate), 44504</v>
          </cell>
          <cell r="D8709">
            <v>3.4386304999999999E-2</v>
          </cell>
          <cell r="E8709">
            <v>0.98018486599999999</v>
          </cell>
          <cell r="F8709" t="str">
            <v>24.2 ± 2.4</v>
          </cell>
          <cell r="G8709" t="str">
            <v>26.7 ± 0.6</v>
          </cell>
          <cell r="H8709">
            <v>3.4386304999999999E-2</v>
          </cell>
        </row>
        <row r="8710">
          <cell r="B8710" t="str">
            <v>Wsb2</v>
          </cell>
          <cell r="C8710" t="str">
            <v>WD repeat and SOCS box-containing protein 2</v>
          </cell>
          <cell r="D8710">
            <v>-3.4329134999999997E-2</v>
          </cell>
          <cell r="E8710">
            <v>0.97646290499999999</v>
          </cell>
          <cell r="F8710" t="str">
            <v>59.9 ± 16.1</v>
          </cell>
          <cell r="G8710" t="str">
            <v>62.8 ± 10.6</v>
          </cell>
          <cell r="H8710">
            <v>3.4329134999999997E-2</v>
          </cell>
        </row>
        <row r="8711">
          <cell r="B8711" t="str">
            <v>Phip</v>
          </cell>
          <cell r="C8711" t="str">
            <v>PH-interacting protein</v>
          </cell>
          <cell r="D8711">
            <v>3.4312733999999998E-2</v>
          </cell>
          <cell r="E8711">
            <v>0.96930493299999998</v>
          </cell>
          <cell r="F8711" t="str">
            <v>35.0 ± 4.7</v>
          </cell>
          <cell r="G8711" t="str">
            <v>38.6 ± 2.4</v>
          </cell>
          <cell r="H8711">
            <v>3.4312733999999998E-2</v>
          </cell>
        </row>
        <row r="8712">
          <cell r="B8712" t="str">
            <v>Hax1</v>
          </cell>
          <cell r="C8712" t="str">
            <v>HCLS1-associated protein X-1 isoform X2</v>
          </cell>
          <cell r="D8712">
            <v>-3.4281283000000003E-2</v>
          </cell>
          <cell r="E8712">
            <v>0.97561383999999995</v>
          </cell>
          <cell r="F8712" t="str">
            <v>123.6 ± 12.2</v>
          </cell>
          <cell r="G8712" t="str">
            <v>130.9 ± 12.0</v>
          </cell>
          <cell r="H8712">
            <v>3.4281283000000003E-2</v>
          </cell>
        </row>
        <row r="8713">
          <cell r="B8713" t="str">
            <v>Larp4</v>
          </cell>
          <cell r="C8713" t="str">
            <v>la-related protein 4 isoform X1</v>
          </cell>
          <cell r="D8713">
            <v>3.4252816999999998E-2</v>
          </cell>
          <cell r="E8713">
            <v>0.96968167699999996</v>
          </cell>
          <cell r="F8713" t="str">
            <v>46.2 ± 1.3</v>
          </cell>
          <cell r="G8713" t="str">
            <v>51.2 ± 3.2</v>
          </cell>
          <cell r="H8713">
            <v>3.4252816999999998E-2</v>
          </cell>
        </row>
        <row r="8714">
          <cell r="B8714" t="str">
            <v>Pafah1b2</v>
          </cell>
          <cell r="C8714" t="str">
            <v>platelet-activating factor acetylhydrolase IB subunit beta isoform X3</v>
          </cell>
          <cell r="D8714">
            <v>3.4220397999999999E-2</v>
          </cell>
          <cell r="E8714">
            <v>0.96854346000000002</v>
          </cell>
          <cell r="F8714" t="str">
            <v>72.5 ± 8.7</v>
          </cell>
          <cell r="G8714" t="str">
            <v>80.0 ± 2.3</v>
          </cell>
          <cell r="H8714">
            <v>3.4220397999999999E-2</v>
          </cell>
        </row>
        <row r="8715">
          <cell r="B8715" t="str">
            <v>Nubp1</v>
          </cell>
          <cell r="C8715" t="str">
            <v>cytosolic Fe-S cluster assembly factor NUBP1</v>
          </cell>
          <cell r="D8715">
            <v>-3.4204827E-2</v>
          </cell>
          <cell r="E8715">
            <v>0.97044448900000002</v>
          </cell>
          <cell r="F8715" t="str">
            <v>86.6 ± 10.8</v>
          </cell>
          <cell r="G8715" t="str">
            <v>91.2 ± 6.7</v>
          </cell>
          <cell r="H8715">
            <v>3.4204827E-2</v>
          </cell>
        </row>
        <row r="8716">
          <cell r="B8716" t="str">
            <v>Htra2</v>
          </cell>
          <cell r="C8716" t="str">
            <v>serine protease HTRA2, mitochondrial</v>
          </cell>
          <cell r="D8716">
            <v>3.4197455000000002E-2</v>
          </cell>
          <cell r="E8716">
            <v>0.98018486599999999</v>
          </cell>
          <cell r="F8716" t="str">
            <v>25.9 ± 2.6</v>
          </cell>
          <cell r="G8716" t="str">
            <v>28.9 ± 6.1</v>
          </cell>
          <cell r="H8716">
            <v>3.4197455000000002E-2</v>
          </cell>
        </row>
        <row r="8717">
          <cell r="B8717" t="str">
            <v>Atf6b</v>
          </cell>
          <cell r="C8717" t="str">
            <v>cyclic AMP-dependent transcription factor ATF-6 beta</v>
          </cell>
          <cell r="D8717">
            <v>3.4186598999999998E-2</v>
          </cell>
          <cell r="E8717">
            <v>0.97561383999999995</v>
          </cell>
          <cell r="F8717" t="str">
            <v>23.9 ± 1.3</v>
          </cell>
          <cell r="G8717" t="str">
            <v>26.5 ± 1.1</v>
          </cell>
          <cell r="H8717">
            <v>3.4186598999999998E-2</v>
          </cell>
        </row>
        <row r="8718">
          <cell r="B8718" t="str">
            <v>Ltbr</v>
          </cell>
          <cell r="C8718" t="str">
            <v>tumor necrosis factor receptor superfamily member 3 precursor</v>
          </cell>
          <cell r="D8718">
            <v>-3.4180878999999997E-2</v>
          </cell>
          <cell r="E8718">
            <v>0.97507460300000004</v>
          </cell>
          <cell r="F8718" t="str">
            <v>101.1 ± 9.8</v>
          </cell>
          <cell r="G8718" t="str">
            <v>106.6 ± 19.8</v>
          </cell>
          <cell r="H8718">
            <v>3.4180878999999997E-2</v>
          </cell>
        </row>
        <row r="8719">
          <cell r="B8719" t="str">
            <v>S100a10</v>
          </cell>
          <cell r="C8719" t="str">
            <v>protein S100-A10</v>
          </cell>
          <cell r="D8719">
            <v>-3.4175631999999997E-2</v>
          </cell>
          <cell r="E8719">
            <v>0.97402071400000001</v>
          </cell>
          <cell r="F8719" t="str">
            <v>343.1 ± 20.8</v>
          </cell>
          <cell r="G8719" t="str">
            <v>361.9 ± 59.4</v>
          </cell>
          <cell r="H8719">
            <v>3.4175631999999997E-2</v>
          </cell>
        </row>
        <row r="8720">
          <cell r="B8720" t="str">
            <v>Zfp1</v>
          </cell>
          <cell r="C8720" t="str">
            <v>zinc finger protein 1 isoform X1</v>
          </cell>
          <cell r="D8720">
            <v>-3.4156605E-2</v>
          </cell>
          <cell r="E8720">
            <v>0.97784496700000001</v>
          </cell>
          <cell r="F8720" t="str">
            <v>20.8 ± 3.3</v>
          </cell>
          <cell r="G8720" t="str">
            <v>21.9 ± 0.5</v>
          </cell>
          <cell r="H8720">
            <v>3.4156605E-2</v>
          </cell>
        </row>
        <row r="8721">
          <cell r="B8721" t="str">
            <v>Ggta1</v>
          </cell>
          <cell r="C8721" t="str">
            <v>N-acetyllactosaminide alpha-1,3-galactosyltransferase isoform X1</v>
          </cell>
          <cell r="D8721">
            <v>3.4151125999999997E-2</v>
          </cell>
          <cell r="E8721">
            <v>0.97624380700000002</v>
          </cell>
          <cell r="F8721" t="str">
            <v>22.2 ± 5.6</v>
          </cell>
          <cell r="G8721" t="str">
            <v>24.4 ± 1.6</v>
          </cell>
          <cell r="H8721">
            <v>3.4151125999999997E-2</v>
          </cell>
        </row>
        <row r="8722">
          <cell r="B8722" t="str">
            <v>Akap8</v>
          </cell>
          <cell r="C8722" t="str">
            <v>A-kinase anchor protein 8 isoform X2</v>
          </cell>
          <cell r="D8722">
            <v>-3.4145488000000002E-2</v>
          </cell>
          <cell r="E8722">
            <v>0.96956499200000001</v>
          </cell>
          <cell r="F8722" t="str">
            <v>65.3 ± 0.5</v>
          </cell>
          <cell r="G8722" t="str">
            <v>68.9 ± 4.3</v>
          </cell>
          <cell r="H8722">
            <v>3.4145488000000002E-2</v>
          </cell>
        </row>
        <row r="8723">
          <cell r="B8723" t="str">
            <v>Zdhhc12</v>
          </cell>
          <cell r="C8723" t="str">
            <v>probable palmitoyltransferase ZDHHC12 isoform a</v>
          </cell>
          <cell r="D8723">
            <v>-3.4086620999999998E-2</v>
          </cell>
          <cell r="E8723">
            <v>0.978792777</v>
          </cell>
          <cell r="F8723" t="str">
            <v>27.0 ± 1.5</v>
          </cell>
          <cell r="G8723" t="str">
            <v>28.6 ± 2.4</v>
          </cell>
          <cell r="H8723">
            <v>3.4086620999999998E-2</v>
          </cell>
        </row>
        <row r="8724">
          <cell r="B8724" t="str">
            <v>Chrnb2</v>
          </cell>
          <cell r="C8724" t="str">
            <v>neuronal acetylcholine receptor subunit beta-2 precursor</v>
          </cell>
          <cell r="D8724">
            <v>-3.4077409000000003E-2</v>
          </cell>
          <cell r="E8724">
            <v>0.98216775199999995</v>
          </cell>
          <cell r="F8724" t="str">
            <v>4.1 ± 0.6</v>
          </cell>
          <cell r="G8724" t="str">
            <v>4.4 ± 0.4</v>
          </cell>
          <cell r="H8724">
            <v>3.4077409000000003E-2</v>
          </cell>
        </row>
        <row r="8725">
          <cell r="B8725" t="str">
            <v>Ppp3r1</v>
          </cell>
          <cell r="C8725" t="str">
            <v>calcineurin subunit B type 1</v>
          </cell>
          <cell r="D8725">
            <v>3.4074838000000003E-2</v>
          </cell>
          <cell r="E8725">
            <v>0.97561383999999995</v>
          </cell>
          <cell r="F8725" t="str">
            <v>35.3 ± 3.2</v>
          </cell>
          <cell r="G8725" t="str">
            <v>38.9 ± 6.1</v>
          </cell>
          <cell r="H8725">
            <v>3.4074838000000003E-2</v>
          </cell>
        </row>
        <row r="8726">
          <cell r="B8726" t="str">
            <v>Mrto4</v>
          </cell>
          <cell r="C8726" t="str">
            <v>mRNA turnover protein 4 homolog isoform X1</v>
          </cell>
          <cell r="D8726">
            <v>3.4069311999999997E-2</v>
          </cell>
          <cell r="E8726">
            <v>0.97624380700000002</v>
          </cell>
          <cell r="F8726" t="str">
            <v>46.9 ± 3.1</v>
          </cell>
          <cell r="G8726" t="str">
            <v>52.4 ± 6.0</v>
          </cell>
          <cell r="H8726">
            <v>3.4069311999999997E-2</v>
          </cell>
        </row>
        <row r="8727">
          <cell r="B8727" t="str">
            <v>2310039H08Rik</v>
          </cell>
          <cell r="C8727" t="str">
            <v>uncharacterized protein C6orf226 homolog</v>
          </cell>
          <cell r="D8727">
            <v>-3.4019833999999999E-2</v>
          </cell>
          <cell r="E8727">
            <v>0.98308515600000002</v>
          </cell>
          <cell r="F8727" t="str">
            <v>42.1 ± 1.6</v>
          </cell>
          <cell r="G8727" t="str">
            <v>44.5 ± 11.1</v>
          </cell>
          <cell r="H8727">
            <v>3.4019833999999999E-2</v>
          </cell>
        </row>
        <row r="8728">
          <cell r="B8728" t="str">
            <v>Adrbk1</v>
          </cell>
          <cell r="C8728" t="str">
            <v>beta-adrenergic receptor kinase 1 isoform 1</v>
          </cell>
          <cell r="D8728">
            <v>3.3964214E-2</v>
          </cell>
          <cell r="E8728">
            <v>0.97026399200000002</v>
          </cell>
          <cell r="F8728" t="str">
            <v>65.6 ± 7.3</v>
          </cell>
          <cell r="G8728" t="str">
            <v>72.8 ± 6.3</v>
          </cell>
          <cell r="H8728">
            <v>3.3964214E-2</v>
          </cell>
        </row>
        <row r="8729">
          <cell r="B8729" t="str">
            <v>Crls1</v>
          </cell>
          <cell r="C8729" t="str">
            <v>cardiolipin synthase (CMP-forming) isoform X1</v>
          </cell>
          <cell r="D8729">
            <v>3.3957316000000001E-2</v>
          </cell>
          <cell r="E8729">
            <v>0.97624380700000002</v>
          </cell>
          <cell r="F8729" t="str">
            <v>30.3 ± 1.9</v>
          </cell>
          <cell r="G8729" t="str">
            <v>33.6 ± 2.3</v>
          </cell>
          <cell r="H8729">
            <v>3.3957316000000001E-2</v>
          </cell>
        </row>
        <row r="8730">
          <cell r="B8730" t="str">
            <v>Wdr53</v>
          </cell>
          <cell r="C8730" t="str">
            <v>WD repeat-containing protein 53 isoform X2</v>
          </cell>
          <cell r="D8730">
            <v>3.3953067000000003E-2</v>
          </cell>
          <cell r="E8730">
            <v>0.98211368300000002</v>
          </cell>
          <cell r="F8730" t="str">
            <v>22.1 ± 3.9</v>
          </cell>
          <cell r="G8730" t="str">
            <v>25.0 ± 0.6</v>
          </cell>
          <cell r="H8730">
            <v>3.3953067000000003E-2</v>
          </cell>
        </row>
        <row r="8731">
          <cell r="B8731" t="str">
            <v>Tsr1</v>
          </cell>
          <cell r="C8731" t="str">
            <v>pre-rRNA-processing protein TSR1 homolog</v>
          </cell>
          <cell r="D8731">
            <v>3.3935251999999999E-2</v>
          </cell>
          <cell r="E8731">
            <v>0.97506205899999998</v>
          </cell>
          <cell r="F8731" t="str">
            <v>52.9 ± 4.9</v>
          </cell>
          <cell r="G8731" t="str">
            <v>58.7 ± 2.8</v>
          </cell>
          <cell r="H8731">
            <v>3.3935251999999999E-2</v>
          </cell>
        </row>
        <row r="8732">
          <cell r="B8732" t="str">
            <v>Exog</v>
          </cell>
          <cell r="C8732" t="str">
            <v>nuclease EXOG, mitochondrial isoform X2</v>
          </cell>
          <cell r="D8732">
            <v>3.3934412999999997E-2</v>
          </cell>
          <cell r="E8732">
            <v>0.98355842299999996</v>
          </cell>
          <cell r="F8732" t="str">
            <v>5.0 ± 0.8</v>
          </cell>
          <cell r="G8732" t="str">
            <v>5.5 ± 0.4</v>
          </cell>
          <cell r="H8732">
            <v>3.3934412999999997E-2</v>
          </cell>
        </row>
        <row r="8733">
          <cell r="B8733" t="str">
            <v>Arih1</v>
          </cell>
          <cell r="C8733" t="str">
            <v>E3 ubiquitin-protein ligase ARIH1 isoform X2</v>
          </cell>
          <cell r="D8733">
            <v>3.3924603999999997E-2</v>
          </cell>
          <cell r="E8733">
            <v>0.96854346000000002</v>
          </cell>
          <cell r="F8733" t="str">
            <v>37.4 ± 3.4</v>
          </cell>
          <cell r="G8733" t="str">
            <v>41.3 ± 1.7</v>
          </cell>
          <cell r="H8733">
            <v>3.3924603999999997E-2</v>
          </cell>
        </row>
        <row r="8734">
          <cell r="B8734" t="str">
            <v>2810025M15Rik</v>
          </cell>
          <cell r="C8734" t="str">
            <v>RIKEN cDNA 2810025M15 gene</v>
          </cell>
          <cell r="D8734">
            <v>3.3845147999999999E-2</v>
          </cell>
          <cell r="E8734">
            <v>0.98018486599999999</v>
          </cell>
          <cell r="F8734" t="str">
            <v>27.0 ± 1.8</v>
          </cell>
          <cell r="G8734" t="str">
            <v>29.9 ± 4.4</v>
          </cell>
          <cell r="H8734">
            <v>3.3845147999999999E-2</v>
          </cell>
        </row>
        <row r="8735">
          <cell r="B8735" t="str">
            <v>Adprhl2</v>
          </cell>
          <cell r="C8735" t="str">
            <v>poly(ADP-ribose) glycohydrolase ARH3</v>
          </cell>
          <cell r="D8735">
            <v>-3.3837205000000002E-2</v>
          </cell>
          <cell r="E8735">
            <v>0.97561383999999995</v>
          </cell>
          <cell r="F8735" t="str">
            <v>44.1 ± 4.9</v>
          </cell>
          <cell r="G8735" t="str">
            <v>46.6 ± 2.6</v>
          </cell>
          <cell r="H8735">
            <v>3.3837205000000002E-2</v>
          </cell>
        </row>
        <row r="8736">
          <cell r="B8736" t="str">
            <v>Plek2</v>
          </cell>
          <cell r="C8736" t="str">
            <v>pleckstrin-2</v>
          </cell>
          <cell r="D8736">
            <v>-3.3814810000000001E-2</v>
          </cell>
          <cell r="E8736">
            <v>0.97624380700000002</v>
          </cell>
          <cell r="F8736" t="str">
            <v>31.5 ± 1.4</v>
          </cell>
          <cell r="G8736" t="str">
            <v>33.3 ± 4.1</v>
          </cell>
          <cell r="H8736">
            <v>3.3814810000000001E-2</v>
          </cell>
        </row>
        <row r="8737">
          <cell r="B8737" t="str">
            <v>Spint1</v>
          </cell>
          <cell r="C8737" t="str">
            <v>kunitz-type protease inhibitor 1 precursor</v>
          </cell>
          <cell r="D8737">
            <v>-3.3789661999999998E-2</v>
          </cell>
          <cell r="E8737">
            <v>0.96930493299999998</v>
          </cell>
          <cell r="F8737" t="str">
            <v>183.9 ± 19.6</v>
          </cell>
          <cell r="G8737" t="str">
            <v>193.1 ± 16.6</v>
          </cell>
          <cell r="H8737">
            <v>3.3789661999999998E-2</v>
          </cell>
        </row>
        <row r="8738">
          <cell r="B8738" t="str">
            <v>Prpf40a</v>
          </cell>
          <cell r="C8738" t="str">
            <v>pre-mRNA-processing factor 40 homolog A</v>
          </cell>
          <cell r="D8738">
            <v>3.3727612999999997E-2</v>
          </cell>
          <cell r="E8738">
            <v>0.97624380700000002</v>
          </cell>
          <cell r="F8738" t="str">
            <v>55.3 ± 4.4</v>
          </cell>
          <cell r="G8738" t="str">
            <v>61.0 ± 13.7</v>
          </cell>
          <cell r="H8738">
            <v>3.3727612999999997E-2</v>
          </cell>
        </row>
        <row r="8739">
          <cell r="B8739" t="str">
            <v>Pa2g4</v>
          </cell>
          <cell r="C8739" t="str">
            <v>proliferation-associated protein 2G4</v>
          </cell>
          <cell r="D8739">
            <v>-3.3655839999999999E-2</v>
          </cell>
          <cell r="E8739">
            <v>0.97561383999999995</v>
          </cell>
          <cell r="F8739" t="str">
            <v>195.5 ± 32.2</v>
          </cell>
          <cell r="G8739" t="str">
            <v>207.8 ± 2.4</v>
          </cell>
          <cell r="H8739">
            <v>3.3655839999999999E-2</v>
          </cell>
        </row>
        <row r="8740">
          <cell r="B8740" t="str">
            <v>Abl1</v>
          </cell>
          <cell r="C8740" t="str">
            <v>tyrosine-protein kinase ABL1 isoform X1</v>
          </cell>
          <cell r="D8740">
            <v>-3.3637924999999999E-2</v>
          </cell>
          <cell r="E8740">
            <v>0.97023991300000001</v>
          </cell>
          <cell r="F8740" t="str">
            <v>50.1 ± 4.3</v>
          </cell>
          <cell r="G8740" t="str">
            <v>52.9 ± 5.4</v>
          </cell>
          <cell r="H8740">
            <v>3.3637924999999999E-2</v>
          </cell>
        </row>
        <row r="8741">
          <cell r="B8741" t="str">
            <v>Arid3a</v>
          </cell>
          <cell r="C8741" t="str">
            <v>AT-rich interactive domain-containing protein 3A isoform X1</v>
          </cell>
          <cell r="D8741">
            <v>3.3628658999999998E-2</v>
          </cell>
          <cell r="E8741">
            <v>0.97662026800000001</v>
          </cell>
          <cell r="F8741" t="str">
            <v>10.9 ± 1.2</v>
          </cell>
          <cell r="G8741" t="str">
            <v>12.1 ± 0.4</v>
          </cell>
          <cell r="H8741">
            <v>3.3628658999999998E-2</v>
          </cell>
        </row>
        <row r="8742">
          <cell r="B8742" t="str">
            <v>Sall2</v>
          </cell>
          <cell r="C8742" t="str">
            <v>sal-like protein 2 isoform 2</v>
          </cell>
          <cell r="D8742">
            <v>-3.3602939999999998E-2</v>
          </cell>
          <cell r="E8742">
            <v>0.987221821</v>
          </cell>
          <cell r="F8742" t="str">
            <v>11.2 ± 3.0</v>
          </cell>
          <cell r="G8742" t="str">
            <v>11.7 ± 4.3</v>
          </cell>
          <cell r="H8742">
            <v>3.3602939999999998E-2</v>
          </cell>
        </row>
        <row r="8743">
          <cell r="B8743" t="str">
            <v>Sec61b</v>
          </cell>
          <cell r="C8743" t="str">
            <v>protein transport protein Sec61 subunit beta</v>
          </cell>
          <cell r="D8743">
            <v>-3.3584519E-2</v>
          </cell>
          <cell r="E8743">
            <v>0.97808808300000005</v>
          </cell>
          <cell r="F8743" t="str">
            <v>75.9 ± 9.7</v>
          </cell>
          <cell r="G8743" t="str">
            <v>80.1 ± 13.6</v>
          </cell>
          <cell r="H8743">
            <v>3.3584519E-2</v>
          </cell>
        </row>
        <row r="8744">
          <cell r="B8744" t="str">
            <v>Cnnm4</v>
          </cell>
          <cell r="C8744" t="str">
            <v>metal transporter CNNM4 precursor</v>
          </cell>
          <cell r="D8744">
            <v>-3.3582016999999999E-2</v>
          </cell>
          <cell r="E8744">
            <v>0.97807080599999996</v>
          </cell>
          <cell r="F8744" t="str">
            <v>7.5 ± 0.8</v>
          </cell>
          <cell r="G8744" t="str">
            <v>7.9 ± 0.6</v>
          </cell>
          <cell r="H8744">
            <v>3.3582016999999999E-2</v>
          </cell>
        </row>
        <row r="8745">
          <cell r="B8745" t="str">
            <v>Gtf3c2</v>
          </cell>
          <cell r="C8745" t="str">
            <v>general transcription factor 3C polypeptide 2</v>
          </cell>
          <cell r="D8745">
            <v>3.3578586000000001E-2</v>
          </cell>
          <cell r="E8745">
            <v>0.97124250899999998</v>
          </cell>
          <cell r="F8745" t="str">
            <v>49.5 ± 8.0</v>
          </cell>
          <cell r="G8745" t="str">
            <v>54.5 ± 1.5</v>
          </cell>
          <cell r="H8745">
            <v>3.3578586000000001E-2</v>
          </cell>
        </row>
        <row r="8746">
          <cell r="B8746" t="str">
            <v>Rb1cc1</v>
          </cell>
          <cell r="C8746" t="str">
            <v>RB1-inducible coiled-coil protein 1</v>
          </cell>
          <cell r="D8746">
            <v>3.3577204999999999E-2</v>
          </cell>
          <cell r="E8746">
            <v>0.96930493299999998</v>
          </cell>
          <cell r="F8746" t="str">
            <v>32.2 ± 2.8</v>
          </cell>
          <cell r="G8746" t="str">
            <v>35.5 ± 0.9</v>
          </cell>
          <cell r="H8746">
            <v>3.3577204999999999E-2</v>
          </cell>
        </row>
        <row r="8747">
          <cell r="B8747" t="str">
            <v>Glb1l</v>
          </cell>
          <cell r="C8747" t="str">
            <v>beta-galactosidase-1-like protein isoform X4</v>
          </cell>
          <cell r="D8747">
            <v>3.3564889000000001E-2</v>
          </cell>
          <cell r="E8747">
            <v>0.98244031499999995</v>
          </cell>
          <cell r="F8747" t="str">
            <v>8.4 ± 0.6</v>
          </cell>
          <cell r="G8747" t="str">
            <v>9.3 ± 0.9</v>
          </cell>
          <cell r="H8747">
            <v>3.3564889000000001E-2</v>
          </cell>
        </row>
        <row r="8748">
          <cell r="B8748" t="str">
            <v>Snrpa</v>
          </cell>
          <cell r="C8748" t="str">
            <v>U1 small nuclear ribonucleoprotein A</v>
          </cell>
          <cell r="D8748">
            <v>3.3539579999999999E-2</v>
          </cell>
          <cell r="E8748">
            <v>0.97282939599999996</v>
          </cell>
          <cell r="F8748" t="str">
            <v>74.3 ± 5.8</v>
          </cell>
          <cell r="G8748" t="str">
            <v>82.1 ± 3.5</v>
          </cell>
          <cell r="H8748">
            <v>3.3539579999999999E-2</v>
          </cell>
        </row>
        <row r="8749">
          <cell r="B8749" t="str">
            <v>Flcn</v>
          </cell>
          <cell r="C8749" t="str">
            <v>folliculin</v>
          </cell>
          <cell r="D8749">
            <v>-3.3514122E-2</v>
          </cell>
          <cell r="E8749">
            <v>0.97561383999999995</v>
          </cell>
          <cell r="F8749" t="str">
            <v>27.7 ± 2.7</v>
          </cell>
          <cell r="G8749" t="str">
            <v>29.1 ± 4.3</v>
          </cell>
          <cell r="H8749">
            <v>3.3514122E-2</v>
          </cell>
        </row>
        <row r="8750">
          <cell r="B8750" t="str">
            <v>BC031181</v>
          </cell>
          <cell r="C8750" t="str">
            <v>UPF0729 protein C18orf32 homolog isoform X1</v>
          </cell>
          <cell r="D8750">
            <v>-3.3511609999999997E-2</v>
          </cell>
          <cell r="E8750">
            <v>0.97646290499999999</v>
          </cell>
          <cell r="F8750" t="str">
            <v>46.7 ± 2.1</v>
          </cell>
          <cell r="G8750" t="str">
            <v>49.4 ± 3.5</v>
          </cell>
          <cell r="H8750">
            <v>3.3511609999999997E-2</v>
          </cell>
        </row>
        <row r="8751">
          <cell r="B8751" t="str">
            <v>Dync1h1</v>
          </cell>
          <cell r="C8751" t="str">
            <v>cytoplasmic dynein 1 heavy chain 1</v>
          </cell>
          <cell r="D8751">
            <v>-3.3511055999999997E-2</v>
          </cell>
          <cell r="E8751">
            <v>0.96930493299999998</v>
          </cell>
          <cell r="F8751" t="str">
            <v>113.4 ± 12.0</v>
          </cell>
          <cell r="G8751" t="str">
            <v>119.4 ± 8.5</v>
          </cell>
          <cell r="H8751">
            <v>3.3511055999999997E-2</v>
          </cell>
        </row>
        <row r="8752">
          <cell r="B8752" t="str">
            <v>Set</v>
          </cell>
          <cell r="C8752" t="str">
            <v>protein SET isoform 2</v>
          </cell>
          <cell r="D8752">
            <v>3.3484089000000002E-2</v>
          </cell>
          <cell r="E8752">
            <v>0.97023991300000001</v>
          </cell>
          <cell r="F8752" t="str">
            <v>165.6 ± 9.6</v>
          </cell>
          <cell r="G8752" t="str">
            <v>183.1 ± 12.4</v>
          </cell>
          <cell r="H8752">
            <v>3.3484089000000002E-2</v>
          </cell>
        </row>
        <row r="8753">
          <cell r="B8753" t="str">
            <v>Cdk6</v>
          </cell>
          <cell r="C8753" t="str">
            <v>cyclin-dependent kinase 6</v>
          </cell>
          <cell r="D8753">
            <v>-3.3467142999999998E-2</v>
          </cell>
          <cell r="E8753">
            <v>0.98694800000000005</v>
          </cell>
          <cell r="F8753" t="str">
            <v>16.3 ± 5.9</v>
          </cell>
          <cell r="G8753" t="str">
            <v>17.0 ± 4.5</v>
          </cell>
          <cell r="H8753">
            <v>3.3467142999999998E-2</v>
          </cell>
        </row>
        <row r="8754">
          <cell r="B8754" t="str">
            <v>Dlgap5</v>
          </cell>
          <cell r="C8754" t="str">
            <v>disks large-associated protein 5 isoform X3</v>
          </cell>
          <cell r="D8754">
            <v>-3.3431482999999998E-2</v>
          </cell>
          <cell r="E8754">
            <v>0.97784496700000001</v>
          </cell>
          <cell r="F8754" t="str">
            <v>48.7 ± 9.4</v>
          </cell>
          <cell r="G8754" t="str">
            <v>51.0 ± 10.9</v>
          </cell>
          <cell r="H8754">
            <v>3.3431482999999998E-2</v>
          </cell>
        </row>
        <row r="8755">
          <cell r="B8755" t="str">
            <v>Nap1l4</v>
          </cell>
          <cell r="C8755" t="str">
            <v>nucleosome assembly protein 1-like 4 isoform a</v>
          </cell>
          <cell r="D8755">
            <v>3.3329345000000003E-2</v>
          </cell>
          <cell r="E8755">
            <v>0.97023991300000001</v>
          </cell>
          <cell r="F8755" t="str">
            <v>72.7 ± 4.0</v>
          </cell>
          <cell r="G8755" t="str">
            <v>80.4 ± 6.3</v>
          </cell>
          <cell r="H8755">
            <v>3.3329345000000003E-2</v>
          </cell>
        </row>
        <row r="8756">
          <cell r="B8756" t="str">
            <v>Mrps25</v>
          </cell>
          <cell r="C8756" t="str">
            <v>28S ribosomal protein S25, mitochondrial</v>
          </cell>
          <cell r="D8756">
            <v>-3.3325103000000002E-2</v>
          </cell>
          <cell r="E8756">
            <v>0.97561383999999995</v>
          </cell>
          <cell r="F8756" t="str">
            <v>24.1 ± 3.6</v>
          </cell>
          <cell r="G8756" t="str">
            <v>25.3 ± 2.8</v>
          </cell>
          <cell r="H8756">
            <v>3.3325103000000002E-2</v>
          </cell>
        </row>
        <row r="8757">
          <cell r="B8757" t="str">
            <v>Coq4</v>
          </cell>
          <cell r="C8757" t="str">
            <v>ubiquinone biosynthesis protein COQ4 homolog, mitochondrial isoform X1</v>
          </cell>
          <cell r="D8757">
            <v>-3.3313726000000002E-2</v>
          </cell>
          <cell r="E8757">
            <v>0.98026102699999995</v>
          </cell>
          <cell r="F8757" t="str">
            <v>18.8 ± 3.1</v>
          </cell>
          <cell r="G8757" t="str">
            <v>19.9 ± 1.8</v>
          </cell>
          <cell r="H8757">
            <v>3.3313726000000002E-2</v>
          </cell>
        </row>
        <row r="8758">
          <cell r="B8758" t="str">
            <v>Zfp939</v>
          </cell>
          <cell r="C8758" t="str">
            <v>zinc finger protein 939 isoform X4</v>
          </cell>
          <cell r="D8758">
            <v>-3.3270751000000001E-2</v>
          </cell>
          <cell r="E8758">
            <v>0.99178183499999994</v>
          </cell>
          <cell r="F8758" t="str">
            <v>3.3 ± 0.5</v>
          </cell>
          <cell r="G8758" t="str">
            <v>3.5 ± 0.3</v>
          </cell>
          <cell r="H8758">
            <v>3.3270751000000001E-2</v>
          </cell>
        </row>
        <row r="8759">
          <cell r="B8759" t="str">
            <v>Emd</v>
          </cell>
          <cell r="C8759" t="str">
            <v>emerin</v>
          </cell>
          <cell r="D8759">
            <v>-3.3250101999999997E-2</v>
          </cell>
          <cell r="E8759">
            <v>0.97624380700000002</v>
          </cell>
          <cell r="F8759" t="str">
            <v>33.1 ± 1.7</v>
          </cell>
          <cell r="G8759" t="str">
            <v>35.0 ± 2.6</v>
          </cell>
          <cell r="H8759">
            <v>3.3250101999999997E-2</v>
          </cell>
        </row>
        <row r="8760">
          <cell r="B8760" t="str">
            <v>Ndufb5</v>
          </cell>
          <cell r="C8760" t="str">
            <v>NADH dehydrogenase [ubiquinone] 1 beta subcomplex subunit 5, mitochondrial isoform X1</v>
          </cell>
          <cell r="D8760">
            <v>3.3246481000000001E-2</v>
          </cell>
          <cell r="E8760">
            <v>0.97561383999999995</v>
          </cell>
          <cell r="F8760" t="str">
            <v>109.0 ± 9.1</v>
          </cell>
          <cell r="G8760" t="str">
            <v>120.8 ± 6.0</v>
          </cell>
          <cell r="H8760">
            <v>3.3246481000000001E-2</v>
          </cell>
        </row>
        <row r="8761">
          <cell r="B8761" t="str">
            <v>Gpaa1</v>
          </cell>
          <cell r="C8761" t="str">
            <v>glycosylphosphatidylinositol anchor attachment 1 protein</v>
          </cell>
          <cell r="D8761">
            <v>-3.3246436999999997E-2</v>
          </cell>
          <cell r="E8761">
            <v>0.97506205899999998</v>
          </cell>
          <cell r="F8761" t="str">
            <v>69.3 ± 3.4</v>
          </cell>
          <cell r="G8761" t="str">
            <v>73.4 ± 9.1</v>
          </cell>
          <cell r="H8761">
            <v>3.3246436999999997E-2</v>
          </cell>
        </row>
        <row r="8762">
          <cell r="B8762" t="str">
            <v>Ankrd13c</v>
          </cell>
          <cell r="C8762" t="str">
            <v>ankyrin repeat domain-containing protein 13C isoform X1</v>
          </cell>
          <cell r="D8762">
            <v>3.3206185999999999E-2</v>
          </cell>
          <cell r="E8762">
            <v>0.97197977199999996</v>
          </cell>
          <cell r="F8762" t="str">
            <v>48.7 ± 6.9</v>
          </cell>
          <cell r="G8762" t="str">
            <v>53.6 ± 2.9</v>
          </cell>
          <cell r="H8762">
            <v>3.3206185999999999E-2</v>
          </cell>
        </row>
        <row r="8763">
          <cell r="B8763" t="str">
            <v>Atp5j2</v>
          </cell>
          <cell r="C8763" t="str">
            <v>ATP synthase subunit f, mitochondrial</v>
          </cell>
          <cell r="D8763">
            <v>-3.3200105000000001E-2</v>
          </cell>
          <cell r="E8763">
            <v>0.97561383999999995</v>
          </cell>
          <cell r="F8763" t="str">
            <v>360.1 ± 40.4</v>
          </cell>
          <cell r="G8763" t="str">
            <v>379.8 ± 62.9</v>
          </cell>
          <cell r="H8763">
            <v>3.3200105000000001E-2</v>
          </cell>
        </row>
        <row r="8764">
          <cell r="B8764" t="str">
            <v>Sp1</v>
          </cell>
          <cell r="C8764" t="str">
            <v>transcription factor Sp1 isoform X1</v>
          </cell>
          <cell r="D8764">
            <v>3.3196150000000001E-2</v>
          </cell>
          <cell r="E8764">
            <v>0.97124250899999998</v>
          </cell>
          <cell r="F8764" t="str">
            <v>57.7 ± 6.8</v>
          </cell>
          <cell r="G8764" t="str">
            <v>63.5 ± 5.0</v>
          </cell>
          <cell r="H8764">
            <v>3.3196150000000001E-2</v>
          </cell>
        </row>
        <row r="8765">
          <cell r="B8765" t="str">
            <v>Tnfsfm13</v>
          </cell>
          <cell r="C8765" t="str">
            <v>tumor necrosis factor (ligand) superfamily, membrane-bound member 13</v>
          </cell>
          <cell r="D8765">
            <v>-3.3139958999999997E-2</v>
          </cell>
          <cell r="E8765">
            <v>0.99147288200000006</v>
          </cell>
          <cell r="F8765" t="str">
            <v>4.2 ± 1.4</v>
          </cell>
          <cell r="G8765" t="str">
            <v>4.4 ± 1.1</v>
          </cell>
          <cell r="H8765">
            <v>3.3139958999999997E-2</v>
          </cell>
        </row>
        <row r="8766">
          <cell r="B8766" t="str">
            <v>Wbp1l</v>
          </cell>
          <cell r="C8766" t="str">
            <v>WW domain binding protein 1-like isoform 1 precursor</v>
          </cell>
          <cell r="D8766">
            <v>3.3122552E-2</v>
          </cell>
          <cell r="E8766">
            <v>0.97561383999999995</v>
          </cell>
          <cell r="F8766" t="str">
            <v>58.3 ± 6.1</v>
          </cell>
          <cell r="G8766" t="str">
            <v>64.2 ± 11.5</v>
          </cell>
          <cell r="H8766">
            <v>3.3122552E-2</v>
          </cell>
        </row>
        <row r="8767">
          <cell r="B8767" t="str">
            <v>Baz2b</v>
          </cell>
          <cell r="C8767" t="str">
            <v>bromodomain adjacent to zinc finger domain protein 2B isoform X18</v>
          </cell>
          <cell r="D8767">
            <v>-3.3108911999999997E-2</v>
          </cell>
          <cell r="E8767">
            <v>0.97241860400000002</v>
          </cell>
          <cell r="F8767" t="str">
            <v>28.4 ± 4.2</v>
          </cell>
          <cell r="G8767" t="str">
            <v>29.9 ± 1.7</v>
          </cell>
          <cell r="H8767">
            <v>3.3108911999999997E-2</v>
          </cell>
        </row>
        <row r="8768">
          <cell r="B8768" t="str">
            <v>Manf</v>
          </cell>
          <cell r="C8768" t="str">
            <v>mesencephalic astrocyte-derived neurotrophic factor precursor</v>
          </cell>
          <cell r="D8768">
            <v>3.3015845000000002E-2</v>
          </cell>
          <cell r="E8768">
            <v>0.97624380700000002</v>
          </cell>
          <cell r="F8768" t="str">
            <v>36.2 ± 6.8</v>
          </cell>
          <cell r="G8768" t="str">
            <v>39.8 ± 5.1</v>
          </cell>
          <cell r="H8768">
            <v>3.3015845000000002E-2</v>
          </cell>
        </row>
        <row r="8769">
          <cell r="B8769" t="str">
            <v>Fam206a</v>
          </cell>
          <cell r="C8769" t="str">
            <v>protein Simiate isoform X1</v>
          </cell>
          <cell r="D8769">
            <v>3.2995631999999997E-2</v>
          </cell>
          <cell r="E8769">
            <v>0.97797821100000004</v>
          </cell>
          <cell r="F8769" t="str">
            <v>8.4 ± 0.1</v>
          </cell>
          <cell r="G8769" t="str">
            <v>9.3 ± 0.4</v>
          </cell>
          <cell r="H8769">
            <v>3.2995631999999997E-2</v>
          </cell>
        </row>
        <row r="8770">
          <cell r="B8770" t="str">
            <v>Creb3</v>
          </cell>
          <cell r="C8770" t="str">
            <v>cyclic AMP-responsive element-binding protein 3</v>
          </cell>
          <cell r="D8770">
            <v>3.2968817999999997E-2</v>
          </cell>
          <cell r="E8770">
            <v>0.97561383999999995</v>
          </cell>
          <cell r="F8770" t="str">
            <v>35.3 ± 1.3</v>
          </cell>
          <cell r="G8770" t="str">
            <v>39.1 ± 2.9</v>
          </cell>
          <cell r="H8770">
            <v>3.2968817999999997E-2</v>
          </cell>
        </row>
        <row r="8771">
          <cell r="B8771" t="str">
            <v>Ankrd26</v>
          </cell>
          <cell r="C8771" t="str">
            <v>ankyrin repeat domain-containing protein 26 isoform X4</v>
          </cell>
          <cell r="D8771">
            <v>-3.2955498E-2</v>
          </cell>
          <cell r="E8771">
            <v>0.97798753999999999</v>
          </cell>
          <cell r="F8771" t="str">
            <v>10.2 ± 0.5</v>
          </cell>
          <cell r="G8771" t="str">
            <v>10.7 ± 2.2</v>
          </cell>
          <cell r="H8771">
            <v>3.2955498E-2</v>
          </cell>
        </row>
        <row r="8772">
          <cell r="B8772" t="str">
            <v>Taf1b</v>
          </cell>
          <cell r="C8772" t="str">
            <v>TATA box-binding protein-associated factor RNA polymerase I subunit B isoform X1</v>
          </cell>
          <cell r="D8772">
            <v>-3.2827462000000002E-2</v>
          </cell>
          <cell r="E8772">
            <v>0.98018486599999999</v>
          </cell>
          <cell r="F8772" t="str">
            <v>19.1 ± 2.2</v>
          </cell>
          <cell r="G8772" t="str">
            <v>20.3 ± 0.6</v>
          </cell>
          <cell r="H8772">
            <v>3.2827462000000002E-2</v>
          </cell>
        </row>
        <row r="8773">
          <cell r="B8773" t="str">
            <v>Serinc4</v>
          </cell>
          <cell r="C8773" t="str">
            <v>serine incorporator 4 isoform X2</v>
          </cell>
          <cell r="D8773">
            <v>3.2816036E-2</v>
          </cell>
          <cell r="E8773">
            <v>0.97624380700000002</v>
          </cell>
          <cell r="F8773" t="str">
            <v>24.2 ± 1.7</v>
          </cell>
          <cell r="G8773" t="str">
            <v>26.8 ± 3.3</v>
          </cell>
          <cell r="H8773">
            <v>3.2816036E-2</v>
          </cell>
        </row>
        <row r="8774">
          <cell r="B8774" t="str">
            <v>Gas2</v>
          </cell>
          <cell r="C8774" t="str">
            <v>growth arrest-specific protein 2 isoform 2</v>
          </cell>
          <cell r="D8774">
            <v>-3.2807941E-2</v>
          </cell>
          <cell r="E8774">
            <v>0.98775448799999999</v>
          </cell>
          <cell r="F8774" t="str">
            <v>5.5 ± 0.2</v>
          </cell>
          <cell r="G8774" t="str">
            <v>5.8 ± 0.8</v>
          </cell>
          <cell r="H8774">
            <v>3.2807941E-2</v>
          </cell>
        </row>
        <row r="8775">
          <cell r="B8775" t="str">
            <v>Safb2</v>
          </cell>
          <cell r="C8775" t="str">
            <v>scaffold attachment factor B2 isoform X4</v>
          </cell>
          <cell r="D8775">
            <v>-3.2780674000000003E-2</v>
          </cell>
          <cell r="E8775">
            <v>0.97624380700000002</v>
          </cell>
          <cell r="F8775" t="str">
            <v>16.1 ± 1.3</v>
          </cell>
          <cell r="G8775" t="str">
            <v>17.0 ± 1.0</v>
          </cell>
          <cell r="H8775">
            <v>3.2780674000000003E-2</v>
          </cell>
        </row>
        <row r="8776">
          <cell r="B8776" t="str">
            <v>Kdm6a</v>
          </cell>
          <cell r="C8776" t="str">
            <v>lysine-specific demethylase 6A isoform X3</v>
          </cell>
          <cell r="D8776">
            <v>-3.2766754000000002E-2</v>
          </cell>
          <cell r="E8776">
            <v>0.97282939599999996</v>
          </cell>
          <cell r="F8776" t="str">
            <v>22.0 ± 1.0</v>
          </cell>
          <cell r="G8776" t="str">
            <v>23.3 ± 1.3</v>
          </cell>
          <cell r="H8776">
            <v>3.2766754000000002E-2</v>
          </cell>
        </row>
        <row r="8777">
          <cell r="B8777" t="str">
            <v>Cpeb3</v>
          </cell>
          <cell r="C8777" t="str">
            <v>cytoplasmic polyadenylation element-binding protein 3 isoform a</v>
          </cell>
          <cell r="D8777">
            <v>-3.2749093999999999E-2</v>
          </cell>
          <cell r="E8777">
            <v>0.99541047800000004</v>
          </cell>
          <cell r="F8777" t="str">
            <v>1.0 ± 0.4</v>
          </cell>
          <cell r="G8777" t="str">
            <v>1.1 ± 0.6</v>
          </cell>
          <cell r="H8777">
            <v>3.2749093999999999E-2</v>
          </cell>
        </row>
        <row r="8778">
          <cell r="B8778" t="str">
            <v>Nlk</v>
          </cell>
          <cell r="C8778" t="str">
            <v>serine/threonine-protein kinase NLK</v>
          </cell>
          <cell r="D8778">
            <v>-3.2748958000000002E-2</v>
          </cell>
          <cell r="E8778">
            <v>0.97624380700000002</v>
          </cell>
          <cell r="F8778" t="str">
            <v>18.0 ± 1.8</v>
          </cell>
          <cell r="G8778" t="str">
            <v>18.9 ± 2.6</v>
          </cell>
          <cell r="H8778">
            <v>3.2748958000000002E-2</v>
          </cell>
        </row>
        <row r="8779">
          <cell r="B8779" t="str">
            <v>Marf1</v>
          </cell>
          <cell r="C8779" t="str">
            <v>meiosis arrest female protein 1</v>
          </cell>
          <cell r="D8779">
            <v>3.2731429999999999E-2</v>
          </cell>
          <cell r="E8779">
            <v>0.96854346000000002</v>
          </cell>
          <cell r="F8779" t="str">
            <v>48.2 ± 3.0</v>
          </cell>
          <cell r="G8779" t="str">
            <v>53.3 ± 1.4</v>
          </cell>
          <cell r="H8779">
            <v>3.2731429999999999E-2</v>
          </cell>
        </row>
        <row r="8780">
          <cell r="B8780" t="str">
            <v>Plk2</v>
          </cell>
          <cell r="C8780" t="str">
            <v>serine/threonine-protein kinase PLK2</v>
          </cell>
          <cell r="D8780">
            <v>3.2665826000000002E-2</v>
          </cell>
          <cell r="E8780">
            <v>0.97518976000000002</v>
          </cell>
          <cell r="F8780" t="str">
            <v>94.9 ± 6.4</v>
          </cell>
          <cell r="G8780" t="str">
            <v>104.6 ± 15.2</v>
          </cell>
          <cell r="H8780">
            <v>3.2665826000000002E-2</v>
          </cell>
        </row>
        <row r="8781">
          <cell r="B8781" t="str">
            <v>Rmdn3</v>
          </cell>
          <cell r="C8781" t="str">
            <v>regulator of microtubule dynamics protein 3</v>
          </cell>
          <cell r="D8781">
            <v>3.2652741999999998E-2</v>
          </cell>
          <cell r="E8781">
            <v>0.97624380700000002</v>
          </cell>
          <cell r="F8781" t="str">
            <v>32.0 ± 2.2</v>
          </cell>
          <cell r="G8781" t="str">
            <v>35.4 ± 1.8</v>
          </cell>
          <cell r="H8781">
            <v>3.2652741999999998E-2</v>
          </cell>
        </row>
        <row r="8782">
          <cell r="B8782" t="str">
            <v>Inpp5e</v>
          </cell>
          <cell r="C8782" t="str">
            <v>72 kDa inositol polyphosphate 5-phosphatase isoform b</v>
          </cell>
          <cell r="D8782">
            <v>-3.2643366E-2</v>
          </cell>
          <cell r="E8782">
            <v>0.97198132800000003</v>
          </cell>
          <cell r="F8782" t="str">
            <v>33.3 ± 2.3</v>
          </cell>
          <cell r="G8782" t="str">
            <v>35.1 ± 2.1</v>
          </cell>
          <cell r="H8782">
            <v>3.2643366E-2</v>
          </cell>
        </row>
        <row r="8783">
          <cell r="B8783" t="str">
            <v>Ccdc94</v>
          </cell>
          <cell r="C8783" t="str">
            <v>coiled-coil domain-containing protein 94 isoform X1</v>
          </cell>
          <cell r="D8783">
            <v>3.2594198999999997E-2</v>
          </cell>
          <cell r="E8783">
            <v>0.98018486599999999</v>
          </cell>
          <cell r="F8783" t="str">
            <v>23.6 ± 0.8</v>
          </cell>
          <cell r="G8783" t="str">
            <v>26.1 ± 1.5</v>
          </cell>
          <cell r="H8783">
            <v>3.2594198999999997E-2</v>
          </cell>
        </row>
        <row r="8784">
          <cell r="B8784" t="str">
            <v>Aco1</v>
          </cell>
          <cell r="C8784" t="str">
            <v>cytoplasmic aconitate hydratase</v>
          </cell>
          <cell r="D8784">
            <v>3.2576967999999998E-2</v>
          </cell>
          <cell r="E8784">
            <v>0.97561383999999995</v>
          </cell>
          <cell r="F8784" t="str">
            <v>30.3 ± 2.2</v>
          </cell>
          <cell r="G8784" t="str">
            <v>33.5 ± 4.4</v>
          </cell>
          <cell r="H8784">
            <v>3.2576967999999998E-2</v>
          </cell>
        </row>
        <row r="8785">
          <cell r="B8785" t="str">
            <v>Tesk2</v>
          </cell>
          <cell r="C8785" t="str">
            <v>dual specificity testis-specific protein kinase 2 isoform X1</v>
          </cell>
          <cell r="D8785">
            <v>3.2563338999999997E-2</v>
          </cell>
          <cell r="E8785">
            <v>0.98402225099999996</v>
          </cell>
          <cell r="F8785" t="str">
            <v>6.8 ± 0.5</v>
          </cell>
          <cell r="G8785" t="str">
            <v>7.5 ± 0.4</v>
          </cell>
          <cell r="H8785">
            <v>3.2563338999999997E-2</v>
          </cell>
        </row>
        <row r="8786">
          <cell r="B8786" t="str">
            <v>Zdhhc4</v>
          </cell>
          <cell r="C8786" t="str">
            <v>probable palmitoyltransferase ZDHHC4 isoform X1</v>
          </cell>
          <cell r="D8786">
            <v>-3.2553316999999998E-2</v>
          </cell>
          <cell r="E8786">
            <v>0.97561383999999995</v>
          </cell>
          <cell r="F8786" t="str">
            <v>51.4 ± 5.7</v>
          </cell>
          <cell r="G8786" t="str">
            <v>54.1 ± 1.7</v>
          </cell>
          <cell r="H8786">
            <v>3.2553316999999998E-2</v>
          </cell>
        </row>
        <row r="8787">
          <cell r="B8787" t="str">
            <v>1700037C18Rik</v>
          </cell>
          <cell r="C8787" t="str">
            <v>uncharacterized protein C16orf90 homolog isoform X2</v>
          </cell>
          <cell r="D8787">
            <v>3.2553107999999997E-2</v>
          </cell>
          <cell r="E8787">
            <v>0.98769169099999998</v>
          </cell>
          <cell r="F8787" t="str">
            <v>19.2 ± 2.8</v>
          </cell>
          <cell r="G8787" t="str">
            <v>21.4 ± 4.8</v>
          </cell>
          <cell r="H8787">
            <v>3.2553107999999997E-2</v>
          </cell>
        </row>
        <row r="8788">
          <cell r="B8788" t="str">
            <v>Mfn2</v>
          </cell>
          <cell r="C8788" t="str">
            <v>mitofusin-2</v>
          </cell>
          <cell r="D8788">
            <v>-3.2512129000000001E-2</v>
          </cell>
          <cell r="E8788">
            <v>0.97624380700000002</v>
          </cell>
          <cell r="F8788" t="str">
            <v>15.4 ± 0.6</v>
          </cell>
          <cell r="G8788" t="str">
            <v>16.3 ± 1.6</v>
          </cell>
          <cell r="H8788">
            <v>3.2512129000000001E-2</v>
          </cell>
        </row>
        <row r="8789">
          <cell r="B8789" t="str">
            <v>Usp6nl</v>
          </cell>
          <cell r="C8789" t="str">
            <v>USP6 N-terminal-like protein isoform X4</v>
          </cell>
          <cell r="D8789">
            <v>-3.2509823E-2</v>
          </cell>
          <cell r="E8789">
            <v>0.97163258500000005</v>
          </cell>
          <cell r="F8789" t="str">
            <v>40.9 ± 5.0</v>
          </cell>
          <cell r="G8789" t="str">
            <v>43.1 ± 2.1</v>
          </cell>
          <cell r="H8789">
            <v>3.2509823E-2</v>
          </cell>
        </row>
        <row r="8790">
          <cell r="B8790" t="str">
            <v>Phrf1</v>
          </cell>
          <cell r="C8790" t="str">
            <v>PHD and RING finger domain-containing protein 1 isoform X4</v>
          </cell>
          <cell r="D8790">
            <v>3.2493227E-2</v>
          </cell>
          <cell r="E8790">
            <v>0.97241860400000002</v>
          </cell>
          <cell r="F8790" t="str">
            <v>24.7 ± 2.1</v>
          </cell>
          <cell r="G8790" t="str">
            <v>27.3 ± 0.1</v>
          </cell>
          <cell r="H8790">
            <v>3.2493227E-2</v>
          </cell>
        </row>
        <row r="8791">
          <cell r="B8791" t="str">
            <v>Gca</v>
          </cell>
          <cell r="C8791" t="str">
            <v>grancalcin</v>
          </cell>
          <cell r="D8791">
            <v>3.2447913000000002E-2</v>
          </cell>
          <cell r="E8791">
            <v>0.98211368300000002</v>
          </cell>
          <cell r="F8791" t="str">
            <v>9.8 ± 1.3</v>
          </cell>
          <cell r="G8791" t="str">
            <v>10.8 ± 1.0</v>
          </cell>
          <cell r="H8791">
            <v>3.2447913000000002E-2</v>
          </cell>
        </row>
        <row r="8792">
          <cell r="B8792" t="str">
            <v>Ercc3</v>
          </cell>
          <cell r="C8792" t="str">
            <v>TFIIH basal transcription factor complex helicase XPB subunit isoform X1</v>
          </cell>
          <cell r="D8792">
            <v>3.2429788000000001E-2</v>
          </cell>
          <cell r="E8792">
            <v>0.97624380700000002</v>
          </cell>
          <cell r="F8792" t="str">
            <v>21.6 ± 2.4</v>
          </cell>
          <cell r="G8792" t="str">
            <v>23.8 ± 2.3</v>
          </cell>
          <cell r="H8792">
            <v>3.2429788000000001E-2</v>
          </cell>
        </row>
        <row r="8793">
          <cell r="B8793" t="str">
            <v>Psmd4</v>
          </cell>
          <cell r="C8793" t="str">
            <v>26S proteasome non-ATPase regulatory subunit 4 isoform 1</v>
          </cell>
          <cell r="D8793">
            <v>3.2424183000000002E-2</v>
          </cell>
          <cell r="E8793">
            <v>0.97197977199999996</v>
          </cell>
          <cell r="F8793" t="str">
            <v>256.4 ± 4.5</v>
          </cell>
          <cell r="G8793" t="str">
            <v>283.7 ± 25.0</v>
          </cell>
          <cell r="H8793">
            <v>3.2424183000000002E-2</v>
          </cell>
        </row>
        <row r="8794">
          <cell r="B8794" t="str">
            <v>Dennd4a</v>
          </cell>
          <cell r="C8794" t="str">
            <v>C-myc promoter-binding protein isoform X2</v>
          </cell>
          <cell r="D8794">
            <v>-3.2416074000000003E-2</v>
          </cell>
          <cell r="E8794">
            <v>0.98021121600000005</v>
          </cell>
          <cell r="F8794" t="str">
            <v>3.7 ± 0.2</v>
          </cell>
          <cell r="G8794" t="str">
            <v>3.9 ± 0.2</v>
          </cell>
          <cell r="H8794">
            <v>3.2416074000000003E-2</v>
          </cell>
        </row>
        <row r="8795">
          <cell r="B8795" t="str">
            <v>Pgm1</v>
          </cell>
          <cell r="C8795" t="str">
            <v>phosphoglucomutase-1</v>
          </cell>
          <cell r="D8795">
            <v>3.2384176000000001E-2</v>
          </cell>
          <cell r="E8795">
            <v>0.98355842299999996</v>
          </cell>
          <cell r="F8795" t="str">
            <v>15.5 ± 3.9</v>
          </cell>
          <cell r="G8795" t="str">
            <v>17.0 ± 3.2</v>
          </cell>
          <cell r="H8795">
            <v>3.2384176000000001E-2</v>
          </cell>
        </row>
        <row r="8796">
          <cell r="B8796" t="str">
            <v>Prdm10</v>
          </cell>
          <cell r="C8796" t="str">
            <v>PR domain zinc finger protein 10 isoform X7</v>
          </cell>
          <cell r="D8796">
            <v>3.2360780999999998E-2</v>
          </cell>
          <cell r="E8796">
            <v>0.98355842299999996</v>
          </cell>
          <cell r="F8796" t="str">
            <v>7.4 ± 1.4</v>
          </cell>
          <cell r="G8796" t="str">
            <v>8.2 ± 0.6</v>
          </cell>
          <cell r="H8796">
            <v>3.2360780999999998E-2</v>
          </cell>
        </row>
        <row r="8797">
          <cell r="B8797" t="str">
            <v>Jtb</v>
          </cell>
          <cell r="C8797" t="str">
            <v>protein JTB precursor</v>
          </cell>
          <cell r="D8797">
            <v>-3.2357062999999998E-2</v>
          </cell>
          <cell r="E8797">
            <v>0.97561383999999995</v>
          </cell>
          <cell r="F8797" t="str">
            <v>71.9 ± 5.8</v>
          </cell>
          <cell r="G8797" t="str">
            <v>76.0 ± 3.0</v>
          </cell>
          <cell r="H8797">
            <v>3.2357062999999998E-2</v>
          </cell>
        </row>
        <row r="8798">
          <cell r="B8798" t="str">
            <v>Lamtor4</v>
          </cell>
          <cell r="C8798" t="str">
            <v>ragulator complex protein LAMTOR4</v>
          </cell>
          <cell r="D8798">
            <v>-3.2351368999999998E-2</v>
          </cell>
          <cell r="E8798">
            <v>0.98018486599999999</v>
          </cell>
          <cell r="F8798" t="str">
            <v>54.5 ± 5.9</v>
          </cell>
          <cell r="G8798" t="str">
            <v>57.6 ± 12.9</v>
          </cell>
          <cell r="H8798">
            <v>3.2351368999999998E-2</v>
          </cell>
        </row>
        <row r="8799">
          <cell r="B8799" t="str">
            <v>Fam208b</v>
          </cell>
          <cell r="C8799" t="str">
            <v>protein FAM208B isoform X4</v>
          </cell>
          <cell r="D8799">
            <v>3.2339456000000003E-2</v>
          </cell>
          <cell r="E8799">
            <v>0.96930493299999998</v>
          </cell>
          <cell r="F8799" t="str">
            <v>43.1 ± 2.6</v>
          </cell>
          <cell r="G8799" t="str">
            <v>47.6 ± 1.0</v>
          </cell>
          <cell r="H8799">
            <v>3.2339456000000003E-2</v>
          </cell>
        </row>
        <row r="8800">
          <cell r="B8800" t="str">
            <v>Spata5</v>
          </cell>
          <cell r="C8800" t="str">
            <v>spermatogenesis-associated protein 5 isoform X2</v>
          </cell>
          <cell r="D8800">
            <v>3.2334003E-2</v>
          </cell>
          <cell r="E8800">
            <v>0.97355267000000001</v>
          </cell>
          <cell r="F8800" t="str">
            <v>42.8 ± 2.4</v>
          </cell>
          <cell r="G8800" t="str">
            <v>47.4 ± 0.7</v>
          </cell>
          <cell r="H8800">
            <v>3.2334003E-2</v>
          </cell>
        </row>
        <row r="8801">
          <cell r="B8801" t="str">
            <v>Zbtb44</v>
          </cell>
          <cell r="C8801" t="str">
            <v>zinc finger and BTB domain-containing protein 44 isoform X3</v>
          </cell>
          <cell r="D8801">
            <v>3.2330445999999999E-2</v>
          </cell>
          <cell r="E8801">
            <v>0.97506205899999998</v>
          </cell>
          <cell r="F8801" t="str">
            <v>19.2 ± 2.6</v>
          </cell>
          <cell r="G8801" t="str">
            <v>21.1 ± 1.5</v>
          </cell>
          <cell r="H8801">
            <v>3.2330445999999999E-2</v>
          </cell>
        </row>
        <row r="8802">
          <cell r="B8802" t="str">
            <v>Snx15</v>
          </cell>
          <cell r="C8802" t="str">
            <v>sorting nexin-15</v>
          </cell>
          <cell r="D8802">
            <v>3.2326112999999997E-2</v>
          </cell>
          <cell r="E8802">
            <v>0.98018486599999999</v>
          </cell>
          <cell r="F8802" t="str">
            <v>18.3 ± 0.0</v>
          </cell>
          <cell r="G8802" t="str">
            <v>20.2 ± 0.4</v>
          </cell>
          <cell r="H8802">
            <v>3.2326112999999997E-2</v>
          </cell>
        </row>
        <row r="8803">
          <cell r="B8803" t="str">
            <v>Cdh1</v>
          </cell>
          <cell r="C8803" t="str">
            <v>cadherin-1 preproprotein</v>
          </cell>
          <cell r="D8803">
            <v>-3.2325801000000001E-2</v>
          </cell>
          <cell r="E8803">
            <v>0.97333793400000002</v>
          </cell>
          <cell r="F8803" t="str">
            <v>314.4 ± 38.6</v>
          </cell>
          <cell r="G8803" t="str">
            <v>330.7 ± 33.6</v>
          </cell>
          <cell r="H8803">
            <v>3.2325801000000001E-2</v>
          </cell>
        </row>
        <row r="8804">
          <cell r="B8804" t="str">
            <v>Twsg1</v>
          </cell>
          <cell r="C8804" t="str">
            <v>twisted gastrulation protein homolog 1 precursor</v>
          </cell>
          <cell r="D8804">
            <v>3.2325024000000001E-2</v>
          </cell>
          <cell r="E8804">
            <v>0.97561383999999995</v>
          </cell>
          <cell r="F8804" t="str">
            <v>114.9 ± 25.3</v>
          </cell>
          <cell r="G8804" t="str">
            <v>126.0 ± 5.4</v>
          </cell>
          <cell r="H8804">
            <v>3.2325024000000001E-2</v>
          </cell>
        </row>
        <row r="8805">
          <cell r="B8805" t="str">
            <v>Eefsec</v>
          </cell>
          <cell r="C8805" t="str">
            <v>selenocysteine-specific elongation factor</v>
          </cell>
          <cell r="D8805">
            <v>-3.2324881999999999E-2</v>
          </cell>
          <cell r="E8805">
            <v>0.97561383999999995</v>
          </cell>
          <cell r="F8805" t="str">
            <v>28.2 ± 1.2</v>
          </cell>
          <cell r="G8805" t="str">
            <v>29.8 ± 3.7</v>
          </cell>
          <cell r="H8805">
            <v>3.2324881999999999E-2</v>
          </cell>
        </row>
        <row r="8806">
          <cell r="B8806" t="str">
            <v>Narfl</v>
          </cell>
          <cell r="C8806" t="str">
            <v>cytosolic Fe-S cluster assembly factor NARFL isoform X2</v>
          </cell>
          <cell r="D8806">
            <v>-3.2307569000000001E-2</v>
          </cell>
          <cell r="E8806">
            <v>0.97561383999999995</v>
          </cell>
          <cell r="F8806" t="str">
            <v>34.4 ± 0.6</v>
          </cell>
          <cell r="G8806" t="str">
            <v>36.4 ± 2.6</v>
          </cell>
          <cell r="H8806">
            <v>3.2307569000000001E-2</v>
          </cell>
        </row>
        <row r="8807">
          <cell r="B8807" t="str">
            <v>Ppil1</v>
          </cell>
          <cell r="C8807" t="str">
            <v>peptidyl-prolyl cis-trans isomerase-like 1</v>
          </cell>
          <cell r="D8807">
            <v>3.2301875000000001E-2</v>
          </cell>
          <cell r="E8807">
            <v>0.97561383999999995</v>
          </cell>
          <cell r="F8807" t="str">
            <v>81.3 ± 9.5</v>
          </cell>
          <cell r="G8807" t="str">
            <v>89.6 ± 5.9</v>
          </cell>
          <cell r="H8807">
            <v>3.2301875000000001E-2</v>
          </cell>
        </row>
        <row r="8808">
          <cell r="B8808" t="str">
            <v>Pithd1</v>
          </cell>
          <cell r="C8808" t="str">
            <v>PITH domain-containing protein 1</v>
          </cell>
          <cell r="D8808">
            <v>3.2257524000000003E-2</v>
          </cell>
          <cell r="E8808">
            <v>0.97646290499999999</v>
          </cell>
          <cell r="F8808" t="str">
            <v>30.1 ± 1.2</v>
          </cell>
          <cell r="G8808" t="str">
            <v>33.4 ± 2.4</v>
          </cell>
          <cell r="H8808">
            <v>3.2257524000000003E-2</v>
          </cell>
        </row>
        <row r="8809">
          <cell r="B8809" t="str">
            <v>Bms1</v>
          </cell>
          <cell r="C8809" t="str">
            <v>ribosome biogenesis protein BMS1 homolog isoform X1</v>
          </cell>
          <cell r="D8809">
            <v>3.2238788999999997E-2</v>
          </cell>
          <cell r="E8809">
            <v>0.97646290499999999</v>
          </cell>
          <cell r="F8809" t="str">
            <v>29.6 ± 1.3</v>
          </cell>
          <cell r="G8809" t="str">
            <v>32.7 ± 6.3</v>
          </cell>
          <cell r="H8809">
            <v>3.2238788999999997E-2</v>
          </cell>
        </row>
        <row r="8810">
          <cell r="B8810" t="str">
            <v>Utp20</v>
          </cell>
          <cell r="C8810" t="str">
            <v>small subunit processome component 20 homolog</v>
          </cell>
          <cell r="D8810">
            <v>3.2212266000000003E-2</v>
          </cell>
          <cell r="E8810">
            <v>0.97561383999999995</v>
          </cell>
          <cell r="F8810" t="str">
            <v>33.3 ± 2.6</v>
          </cell>
          <cell r="G8810" t="str">
            <v>37.0 ± 2.3</v>
          </cell>
          <cell r="H8810">
            <v>3.2212266000000003E-2</v>
          </cell>
        </row>
        <row r="8811">
          <cell r="B8811" t="str">
            <v>Gmppa</v>
          </cell>
          <cell r="C8811" t="str">
            <v>mannose-1-phosphate guanyltransferase alpha</v>
          </cell>
          <cell r="D8811">
            <v>3.2204771E-2</v>
          </cell>
          <cell r="E8811">
            <v>0.97624380700000002</v>
          </cell>
          <cell r="F8811" t="str">
            <v>35.9 ± 0.3</v>
          </cell>
          <cell r="G8811" t="str">
            <v>39.6 ± 1.8</v>
          </cell>
          <cell r="H8811">
            <v>3.2204771E-2</v>
          </cell>
        </row>
        <row r="8812">
          <cell r="B8812" t="str">
            <v>Cd164</v>
          </cell>
          <cell r="C8812" t="str">
            <v>sialomucin core protein 24 precursor</v>
          </cell>
          <cell r="D8812">
            <v>3.2174116000000003E-2</v>
          </cell>
          <cell r="E8812">
            <v>0.97561383999999995</v>
          </cell>
          <cell r="F8812" t="str">
            <v>187.2 ± 20.5</v>
          </cell>
          <cell r="G8812" t="str">
            <v>207.7 ± 2.8</v>
          </cell>
          <cell r="H8812">
            <v>3.2174116000000003E-2</v>
          </cell>
        </row>
        <row r="8813">
          <cell r="B8813" t="str">
            <v>Eml3</v>
          </cell>
          <cell r="C8813" t="str">
            <v>echinoderm microtubule-associated protein-like 3</v>
          </cell>
          <cell r="D8813">
            <v>-3.2152846999999998E-2</v>
          </cell>
          <cell r="E8813">
            <v>0.97561383999999995</v>
          </cell>
          <cell r="F8813" t="str">
            <v>42.3 ± 6.2</v>
          </cell>
          <cell r="G8813" t="str">
            <v>44.5 ± 5.5</v>
          </cell>
          <cell r="H8813">
            <v>3.2152846999999998E-2</v>
          </cell>
        </row>
        <row r="8814">
          <cell r="B8814" t="str">
            <v>Slc18a2</v>
          </cell>
          <cell r="C8814" t="str">
            <v>synaptic vesicular amine transporter</v>
          </cell>
          <cell r="D8814">
            <v>-3.2151738999999999E-2</v>
          </cell>
          <cell r="E8814">
            <v>0.98355842299999996</v>
          </cell>
          <cell r="F8814" t="str">
            <v>6.5 ± 0.9</v>
          </cell>
          <cell r="G8814" t="str">
            <v>6.9 ± 0.7</v>
          </cell>
          <cell r="H8814">
            <v>3.2151738999999999E-2</v>
          </cell>
        </row>
        <row r="8815">
          <cell r="B8815" t="str">
            <v>Ddx19b</v>
          </cell>
          <cell r="C8815" t="str">
            <v>ATP-dependent RNA helicase DDX19B isoform 1</v>
          </cell>
          <cell r="D8815">
            <v>-3.2140651999999999E-2</v>
          </cell>
          <cell r="E8815">
            <v>0.98018486599999999</v>
          </cell>
          <cell r="F8815" t="str">
            <v>8.5 ± 1.0</v>
          </cell>
          <cell r="G8815" t="str">
            <v>8.9 ± 1.6</v>
          </cell>
          <cell r="H8815">
            <v>3.2140651999999999E-2</v>
          </cell>
        </row>
        <row r="8816">
          <cell r="B8816" t="str">
            <v>Stk10</v>
          </cell>
          <cell r="C8816" t="str">
            <v>serine/threonine-protein kinase 10</v>
          </cell>
          <cell r="D8816">
            <v>3.2078204999999999E-2</v>
          </cell>
          <cell r="E8816">
            <v>0.97784496700000001</v>
          </cell>
          <cell r="F8816" t="str">
            <v>10.9 ± 1.8</v>
          </cell>
          <cell r="G8816" t="str">
            <v>12.1 ± 1.8</v>
          </cell>
          <cell r="H8816">
            <v>3.2078204999999999E-2</v>
          </cell>
        </row>
        <row r="8817">
          <cell r="B8817" t="str">
            <v>Sdf2l1</v>
          </cell>
          <cell r="C8817" t="str">
            <v>stromal cell-derived factor 2-like protein 1 precursor</v>
          </cell>
          <cell r="D8817">
            <v>-3.2040236999999999E-2</v>
          </cell>
          <cell r="E8817">
            <v>0.97662026800000001</v>
          </cell>
          <cell r="F8817" t="str">
            <v>47.0 ± 3.8</v>
          </cell>
          <cell r="G8817" t="str">
            <v>49.6 ± 5.6</v>
          </cell>
          <cell r="H8817">
            <v>3.2040236999999999E-2</v>
          </cell>
        </row>
        <row r="8818">
          <cell r="B8818" t="str">
            <v>Usp34</v>
          </cell>
          <cell r="C8818" t="str">
            <v>ubiquitin carboxyl-terminal hydrolase 34 isoform X4</v>
          </cell>
          <cell r="D8818">
            <v>-3.2036135E-2</v>
          </cell>
          <cell r="E8818">
            <v>0.97624380700000002</v>
          </cell>
          <cell r="F8818" t="str">
            <v>37.9 ± 10.9</v>
          </cell>
          <cell r="G8818" t="str">
            <v>39.6 ± 1.3</v>
          </cell>
          <cell r="H8818">
            <v>3.2036135E-2</v>
          </cell>
        </row>
        <row r="8819">
          <cell r="B8819" t="str">
            <v>Psmc4</v>
          </cell>
          <cell r="C8819" t="str">
            <v>26S protease regulatory subunit 6B</v>
          </cell>
          <cell r="D8819">
            <v>3.2029398000000001E-2</v>
          </cell>
          <cell r="E8819">
            <v>0.97334809300000003</v>
          </cell>
          <cell r="F8819" t="str">
            <v>122.5 ± 10.8</v>
          </cell>
          <cell r="G8819" t="str">
            <v>135.3 ± 13.3</v>
          </cell>
          <cell r="H8819">
            <v>3.2029398000000001E-2</v>
          </cell>
        </row>
        <row r="8820">
          <cell r="B8820" t="str">
            <v>Clk1</v>
          </cell>
          <cell r="C8820" t="str">
            <v>dual specificity protein kinase CLK1</v>
          </cell>
          <cell r="D8820">
            <v>-3.2016072999999999E-2</v>
          </cell>
          <cell r="E8820">
            <v>0.97561383999999995</v>
          </cell>
          <cell r="F8820" t="str">
            <v>122.1 ± 2.3</v>
          </cell>
          <cell r="G8820" t="str">
            <v>128.9 ± 15.5</v>
          </cell>
          <cell r="H8820">
            <v>3.2016072999999999E-2</v>
          </cell>
        </row>
        <row r="8821">
          <cell r="B8821" t="str">
            <v>Atg16l1</v>
          </cell>
          <cell r="C8821" t="str">
            <v>autophagy-related protein 16-1 isoform X1</v>
          </cell>
          <cell r="D8821">
            <v>3.2010413000000001E-2</v>
          </cell>
          <cell r="E8821">
            <v>0.97561383999999995</v>
          </cell>
          <cell r="F8821" t="str">
            <v>32.1 ± 1.6</v>
          </cell>
          <cell r="G8821" t="str">
            <v>35.6 ± 1.4</v>
          </cell>
          <cell r="H8821">
            <v>3.2010413000000001E-2</v>
          </cell>
        </row>
        <row r="8822">
          <cell r="B8822" t="str">
            <v>Sec61g</v>
          </cell>
          <cell r="C8822" t="str">
            <v>protein transport protein Sec61 subunit gamma isoform 2</v>
          </cell>
          <cell r="D8822">
            <v>3.2006846999999998E-2</v>
          </cell>
          <cell r="E8822">
            <v>0.985189549</v>
          </cell>
          <cell r="F8822" t="str">
            <v>27.9 ± 4.8</v>
          </cell>
          <cell r="G8822" t="str">
            <v>30.9 ± 1.6</v>
          </cell>
          <cell r="H8822">
            <v>3.2006846999999998E-2</v>
          </cell>
        </row>
        <row r="8823">
          <cell r="B8823" t="str">
            <v>Nckipsd</v>
          </cell>
          <cell r="C8823" t="str">
            <v>NCK-interacting protein with SH3 domain</v>
          </cell>
          <cell r="D8823">
            <v>-3.2004278999999997E-2</v>
          </cell>
          <cell r="E8823">
            <v>0.98472845399999998</v>
          </cell>
          <cell r="F8823" t="str">
            <v>6.5 ± 1.1</v>
          </cell>
          <cell r="G8823" t="str">
            <v>6.8 ± 0.1</v>
          </cell>
          <cell r="H8823">
            <v>3.2004278999999997E-2</v>
          </cell>
        </row>
        <row r="8824">
          <cell r="B8824" t="str">
            <v>Psmc2</v>
          </cell>
          <cell r="C8824" t="str">
            <v>26S protease regulatory subunit 7</v>
          </cell>
          <cell r="D8824">
            <v>3.1992880000000001E-2</v>
          </cell>
          <cell r="E8824">
            <v>0.97561383999999995</v>
          </cell>
          <cell r="F8824" t="str">
            <v>78.5 ± 13.4</v>
          </cell>
          <cell r="G8824" t="str">
            <v>86.3 ± 9.1</v>
          </cell>
          <cell r="H8824">
            <v>3.1992880000000001E-2</v>
          </cell>
        </row>
        <row r="8825">
          <cell r="B8825" t="str">
            <v>Pus3</v>
          </cell>
          <cell r="C8825" t="str">
            <v>tRNA pseudouridine(38/39) synthase isoform X1</v>
          </cell>
          <cell r="D8825">
            <v>3.1988984999999998E-2</v>
          </cell>
          <cell r="E8825">
            <v>0.97646290499999999</v>
          </cell>
          <cell r="F8825" t="str">
            <v>25.6 ± 0.7</v>
          </cell>
          <cell r="G8825" t="str">
            <v>28.4 ± 2.4</v>
          </cell>
          <cell r="H8825">
            <v>3.1988984999999998E-2</v>
          </cell>
        </row>
        <row r="8826">
          <cell r="B8826" t="str">
            <v>Mrm1</v>
          </cell>
          <cell r="C8826" t="str">
            <v>rRNA methyltransferase 1, mitochondrial precursor</v>
          </cell>
          <cell r="D8826">
            <v>-3.1985553999999999E-2</v>
          </cell>
          <cell r="E8826">
            <v>0.98100984899999999</v>
          </cell>
          <cell r="F8826" t="str">
            <v>13.5 ± 1.6</v>
          </cell>
          <cell r="G8826" t="str">
            <v>14.3 ± 0.5</v>
          </cell>
          <cell r="H8826">
            <v>3.1985553999999999E-2</v>
          </cell>
        </row>
        <row r="8827">
          <cell r="B8827" t="str">
            <v>Mtx1</v>
          </cell>
          <cell r="C8827" t="str">
            <v>metaxin-1 isoform 2</v>
          </cell>
          <cell r="D8827">
            <v>3.198347E-2</v>
          </cell>
          <cell r="E8827">
            <v>0.97561383999999995</v>
          </cell>
          <cell r="F8827" t="str">
            <v>62.8 ± 4.1</v>
          </cell>
          <cell r="G8827" t="str">
            <v>69.0 ± 7.3</v>
          </cell>
          <cell r="H8827">
            <v>3.198347E-2</v>
          </cell>
        </row>
        <row r="8828">
          <cell r="B8828" t="str">
            <v>Fam175a</v>
          </cell>
          <cell r="C8828" t="str">
            <v>BRCA1-A complex subunit Abraxas isoform X2</v>
          </cell>
          <cell r="D8828">
            <v>3.1969692000000001E-2</v>
          </cell>
          <cell r="E8828">
            <v>0.97784496700000001</v>
          </cell>
          <cell r="F8828" t="str">
            <v>21.4 ± 0.8</v>
          </cell>
          <cell r="G8828" t="str">
            <v>23.7 ± 2.9</v>
          </cell>
          <cell r="H8828">
            <v>3.1969692000000001E-2</v>
          </cell>
        </row>
        <row r="8829">
          <cell r="B8829" t="str">
            <v>Dctn2</v>
          </cell>
          <cell r="C8829" t="str">
            <v>dynactin subunit 2 isoform X1</v>
          </cell>
          <cell r="D8829">
            <v>-3.1927836000000001E-2</v>
          </cell>
          <cell r="E8829">
            <v>0.97561383999999995</v>
          </cell>
          <cell r="F8829" t="str">
            <v>227.8 ± 18.0</v>
          </cell>
          <cell r="G8829" t="str">
            <v>242.0 ± 28.4</v>
          </cell>
          <cell r="H8829">
            <v>3.1927836000000001E-2</v>
          </cell>
        </row>
        <row r="8830">
          <cell r="B8830" t="str">
            <v>4932438A13Rik</v>
          </cell>
          <cell r="C8830" t="str">
            <v>uncharacterized protein KIAA1109</v>
          </cell>
          <cell r="D8830">
            <v>3.1847436999999999E-2</v>
          </cell>
          <cell r="E8830">
            <v>0.97561383999999995</v>
          </cell>
          <cell r="F8830" t="str">
            <v>23.1 ± 4.1</v>
          </cell>
          <cell r="G8830" t="str">
            <v>25.4 ± 2.7</v>
          </cell>
          <cell r="H8830">
            <v>3.1847436999999999E-2</v>
          </cell>
        </row>
        <row r="8831">
          <cell r="B8831" t="str">
            <v>Ndufb9</v>
          </cell>
          <cell r="C8831" t="str">
            <v>NADH dehydrogenase [ubiquinone] 1 beta subcomplex subunit 9</v>
          </cell>
          <cell r="D8831">
            <v>-3.1824522000000001E-2</v>
          </cell>
          <cell r="E8831">
            <v>0.97662026800000001</v>
          </cell>
          <cell r="F8831" t="str">
            <v>310.7 ± 35.0</v>
          </cell>
          <cell r="G8831" t="str">
            <v>329.8 ± 51.4</v>
          </cell>
          <cell r="H8831">
            <v>3.1824522000000001E-2</v>
          </cell>
        </row>
        <row r="8832">
          <cell r="B8832" t="str">
            <v>Nol6</v>
          </cell>
          <cell r="C8832" t="str">
            <v>nucleolar protein 6</v>
          </cell>
          <cell r="D8832">
            <v>-3.1742415000000003E-2</v>
          </cell>
          <cell r="E8832">
            <v>0.97624380700000002</v>
          </cell>
          <cell r="F8832" t="str">
            <v>15.0 ± 0.7</v>
          </cell>
          <cell r="G8832" t="str">
            <v>15.9 ± 1.6</v>
          </cell>
          <cell r="H8832">
            <v>3.1742415000000003E-2</v>
          </cell>
        </row>
        <row r="8833">
          <cell r="B8833" t="str">
            <v>Adrm1</v>
          </cell>
          <cell r="C8833" t="str">
            <v>proteasomal ubiquitin receptor ADRM1</v>
          </cell>
          <cell r="D8833">
            <v>-3.1737571999999999E-2</v>
          </cell>
          <cell r="E8833">
            <v>0.97561383999999995</v>
          </cell>
          <cell r="F8833" t="str">
            <v>44.2 ± 4.4</v>
          </cell>
          <cell r="G8833" t="str">
            <v>46.6 ± 2.9</v>
          </cell>
          <cell r="H8833">
            <v>3.1737571999999999E-2</v>
          </cell>
        </row>
        <row r="8834">
          <cell r="B8834" t="str">
            <v>0610039K10Rik</v>
          </cell>
          <cell r="C8834" t="str">
            <v>RIKEN cDNA 0610039K10 gene</v>
          </cell>
          <cell r="D8834">
            <v>3.1709576000000003E-2</v>
          </cell>
          <cell r="E8834">
            <v>0.98778200400000005</v>
          </cell>
          <cell r="F8834" t="str">
            <v>27.7 ± 3.6</v>
          </cell>
          <cell r="G8834" t="str">
            <v>30.7 ± 11.3</v>
          </cell>
          <cell r="H8834">
            <v>3.1709576000000003E-2</v>
          </cell>
        </row>
        <row r="8835">
          <cell r="B8835" t="str">
            <v>Cmtm6</v>
          </cell>
          <cell r="C8835" t="str">
            <v>CKLF-like MARVEL transmembrane domain-containing protein 6 isoform X1</v>
          </cell>
          <cell r="D8835">
            <v>-3.1702135999999999E-2</v>
          </cell>
          <cell r="E8835">
            <v>0.97624380700000002</v>
          </cell>
          <cell r="F8835" t="str">
            <v>32.2 ± 6.4</v>
          </cell>
          <cell r="G8835" t="str">
            <v>33.8 ± 1.6</v>
          </cell>
          <cell r="H8835">
            <v>3.1702135999999999E-2</v>
          </cell>
        </row>
        <row r="8836">
          <cell r="B8836" t="str">
            <v>Mcm7</v>
          </cell>
          <cell r="C8836" t="str">
            <v>DNA replication licensing factor MCM7 isoform X1</v>
          </cell>
          <cell r="D8836">
            <v>3.1663516000000003E-2</v>
          </cell>
          <cell r="E8836">
            <v>0.97163258500000005</v>
          </cell>
          <cell r="F8836" t="str">
            <v>281.8 ± 26.7</v>
          </cell>
          <cell r="G8836" t="str">
            <v>310.8 ± 26.8</v>
          </cell>
          <cell r="H8836">
            <v>3.1663516000000003E-2</v>
          </cell>
        </row>
        <row r="8837">
          <cell r="B8837" t="str">
            <v>Ppp1r35</v>
          </cell>
          <cell r="C8837" t="str">
            <v>protein phosphatase 1 regulatory subunit 35</v>
          </cell>
          <cell r="D8837">
            <v>3.1621479000000001E-2</v>
          </cell>
          <cell r="E8837">
            <v>0.98472845399999998</v>
          </cell>
          <cell r="F8837" t="str">
            <v>30.8 ± 7.6</v>
          </cell>
          <cell r="G8837" t="str">
            <v>33.8 ± 5.8</v>
          </cell>
          <cell r="H8837">
            <v>3.1621479000000001E-2</v>
          </cell>
        </row>
        <row r="8838">
          <cell r="B8838" t="str">
            <v>Szrd1</v>
          </cell>
          <cell r="C8838" t="str">
            <v>SUZ domain-containing protein 1 isoform X8</v>
          </cell>
          <cell r="D8838">
            <v>-3.1607306000000002E-2</v>
          </cell>
          <cell r="E8838">
            <v>0.97124250899999998</v>
          </cell>
          <cell r="F8838" t="str">
            <v>59.3 ± 2.9</v>
          </cell>
          <cell r="G8838" t="str">
            <v>62.7 ± 1.0</v>
          </cell>
          <cell r="H8838">
            <v>3.1607306000000002E-2</v>
          </cell>
        </row>
        <row r="8839">
          <cell r="B8839" t="str">
            <v>Mbd5</v>
          </cell>
          <cell r="C8839" t="str">
            <v>methyl-CpG-binding domain protein 5 isoform b</v>
          </cell>
          <cell r="D8839">
            <v>3.1586766000000002E-2</v>
          </cell>
          <cell r="E8839">
            <v>0.97561383999999995</v>
          </cell>
          <cell r="F8839" t="str">
            <v>13.0 ± 2.0</v>
          </cell>
          <cell r="G8839" t="str">
            <v>14.3 ± 0.8</v>
          </cell>
          <cell r="H8839">
            <v>3.1586766000000002E-2</v>
          </cell>
        </row>
        <row r="8840">
          <cell r="B8840" t="str">
            <v>Naa10</v>
          </cell>
          <cell r="C8840" t="str">
            <v>N-alpha-acetyltransferase 10 isoform 3</v>
          </cell>
          <cell r="D8840">
            <v>3.1586520999999999E-2</v>
          </cell>
          <cell r="E8840">
            <v>0.97784496700000001</v>
          </cell>
          <cell r="F8840" t="str">
            <v>44.2 ± 3.8</v>
          </cell>
          <cell r="G8840" t="str">
            <v>49.2 ± 2.0</v>
          </cell>
          <cell r="H8840">
            <v>3.1586520999999999E-2</v>
          </cell>
        </row>
        <row r="8841">
          <cell r="B8841" t="str">
            <v>Zfp760</v>
          </cell>
          <cell r="C8841" t="str">
            <v>zinc finger protein 760</v>
          </cell>
          <cell r="D8841">
            <v>-3.1578693999999997E-2</v>
          </cell>
          <cell r="E8841">
            <v>0.98216775199999995</v>
          </cell>
          <cell r="F8841" t="str">
            <v>7.1 ± 0.6</v>
          </cell>
          <cell r="G8841" t="str">
            <v>7.5 ± 0.6</v>
          </cell>
          <cell r="H8841">
            <v>3.1578693999999997E-2</v>
          </cell>
        </row>
        <row r="8842">
          <cell r="B8842" t="str">
            <v>Mre11a</v>
          </cell>
          <cell r="C8842" t="str">
            <v>double-strand break repair protein MRE11A isoform 2</v>
          </cell>
          <cell r="D8842">
            <v>3.1566112E-2</v>
          </cell>
          <cell r="E8842">
            <v>0.97379875500000002</v>
          </cell>
          <cell r="F8842" t="str">
            <v>33.3 ± 3.6</v>
          </cell>
          <cell r="G8842" t="str">
            <v>37.7 ± 2.5</v>
          </cell>
          <cell r="H8842">
            <v>3.1566112E-2</v>
          </cell>
        </row>
        <row r="8843">
          <cell r="B8843" t="str">
            <v>Galc</v>
          </cell>
          <cell r="C8843" t="str">
            <v>galactocerebrosidase isoform X1</v>
          </cell>
          <cell r="D8843">
            <v>-3.1560536E-2</v>
          </cell>
          <cell r="E8843">
            <v>0.97561383999999995</v>
          </cell>
          <cell r="F8843" t="str">
            <v>21.6 ± 1.8</v>
          </cell>
          <cell r="G8843" t="str">
            <v>22.8 ± 0.3</v>
          </cell>
          <cell r="H8843">
            <v>3.1560536E-2</v>
          </cell>
        </row>
        <row r="8844">
          <cell r="B8844" t="str">
            <v>Otub2</v>
          </cell>
          <cell r="C8844" t="str">
            <v>ubiquitin thioesterase OTUB2 isoform X1</v>
          </cell>
          <cell r="D8844">
            <v>3.1521296999999997E-2</v>
          </cell>
          <cell r="E8844">
            <v>0.98702031400000001</v>
          </cell>
          <cell r="F8844" t="str">
            <v>10.9 ± 2.3</v>
          </cell>
          <cell r="G8844" t="str">
            <v>12.1 ± 2.5</v>
          </cell>
          <cell r="H8844">
            <v>3.1521296999999997E-2</v>
          </cell>
        </row>
        <row r="8845">
          <cell r="B8845" t="str">
            <v>Gtpbp4</v>
          </cell>
          <cell r="C8845" t="str">
            <v>nucleolar GTP-binding protein 1 isoform X1</v>
          </cell>
          <cell r="D8845">
            <v>3.1508052000000002E-2</v>
          </cell>
          <cell r="E8845">
            <v>0.97561383999999995</v>
          </cell>
          <cell r="F8845" t="str">
            <v>45.6 ± 3.1</v>
          </cell>
          <cell r="G8845" t="str">
            <v>50.5 ± 3.0</v>
          </cell>
          <cell r="H8845">
            <v>3.1508052000000002E-2</v>
          </cell>
        </row>
        <row r="8846">
          <cell r="B8846" t="str">
            <v>Hnrnpu</v>
          </cell>
          <cell r="C8846" t="str">
            <v>heterogeneous nuclear ribonucleoprotein U</v>
          </cell>
          <cell r="D8846">
            <v>3.1471178000000002E-2</v>
          </cell>
          <cell r="E8846">
            <v>0.97446250999999995</v>
          </cell>
          <cell r="F8846" t="str">
            <v>109.7 ± 16.8</v>
          </cell>
          <cell r="G8846" t="str">
            <v>120.5 ± 6.8</v>
          </cell>
          <cell r="H8846">
            <v>3.1471178000000002E-2</v>
          </cell>
        </row>
        <row r="8847">
          <cell r="B8847" t="str">
            <v>Eci2</v>
          </cell>
          <cell r="C8847" t="str">
            <v>enoyl-CoA delta isomerase 2, mitochondrial isoform a</v>
          </cell>
          <cell r="D8847">
            <v>3.1441516000000003E-2</v>
          </cell>
          <cell r="E8847">
            <v>0.97784496700000001</v>
          </cell>
          <cell r="F8847" t="str">
            <v>50.5 ± 12.2</v>
          </cell>
          <cell r="G8847" t="str">
            <v>55.7 ± 6.1</v>
          </cell>
          <cell r="H8847">
            <v>3.1441516000000003E-2</v>
          </cell>
        </row>
        <row r="8848">
          <cell r="B8848" t="str">
            <v>Adsl</v>
          </cell>
          <cell r="C8848" t="str">
            <v>adenylosuccinate lyase</v>
          </cell>
          <cell r="D8848">
            <v>-3.1437794999999998E-2</v>
          </cell>
          <cell r="E8848">
            <v>0.972865231</v>
          </cell>
          <cell r="F8848" t="str">
            <v>47.3 ± 1.4</v>
          </cell>
          <cell r="G8848" t="str">
            <v>50.0 ± 4.7</v>
          </cell>
          <cell r="H8848">
            <v>3.1437794999999998E-2</v>
          </cell>
        </row>
        <row r="8849">
          <cell r="B8849" t="str">
            <v>Usf2</v>
          </cell>
          <cell r="C8849" t="str">
            <v>upstream stimulatory factor 2 isoform X2</v>
          </cell>
          <cell r="D8849">
            <v>3.1357362E-2</v>
          </cell>
          <cell r="E8849">
            <v>0.97646290499999999</v>
          </cell>
          <cell r="F8849" t="str">
            <v>21.3 ± 0.6</v>
          </cell>
          <cell r="G8849" t="str">
            <v>23.5 ± 0.8</v>
          </cell>
          <cell r="H8849">
            <v>3.1357362E-2</v>
          </cell>
        </row>
        <row r="8850">
          <cell r="B8850" t="str">
            <v>Tcea1</v>
          </cell>
          <cell r="C8850" t="str">
            <v>transcription elongation factor A protein 1 isoform 1</v>
          </cell>
          <cell r="D8850">
            <v>3.1355539000000002E-2</v>
          </cell>
          <cell r="E8850">
            <v>0.97561383999999995</v>
          </cell>
          <cell r="F8850" t="str">
            <v>48.6 ± 2.9</v>
          </cell>
          <cell r="G8850" t="str">
            <v>53.8 ± 3.9</v>
          </cell>
          <cell r="H8850">
            <v>3.1355539000000002E-2</v>
          </cell>
        </row>
        <row r="8851">
          <cell r="B8851" t="str">
            <v>Kctd3</v>
          </cell>
          <cell r="C8851" t="str">
            <v>BTB/POZ domain-containing protein KCTD3</v>
          </cell>
          <cell r="D8851">
            <v>3.1355214999999999E-2</v>
          </cell>
          <cell r="E8851">
            <v>0.97561383999999995</v>
          </cell>
          <cell r="F8851" t="str">
            <v>29.7 ± 1.4</v>
          </cell>
          <cell r="G8851" t="str">
            <v>32.8 ± 2.8</v>
          </cell>
          <cell r="H8851">
            <v>3.1355214999999999E-2</v>
          </cell>
        </row>
        <row r="8852">
          <cell r="B8852" t="str">
            <v>Ide</v>
          </cell>
          <cell r="C8852" t="str">
            <v>insulin-degrading enzyme</v>
          </cell>
          <cell r="D8852">
            <v>3.1354708000000002E-2</v>
          </cell>
          <cell r="E8852">
            <v>0.97561383999999995</v>
          </cell>
          <cell r="F8852" t="str">
            <v>48.0 ± 10.8</v>
          </cell>
          <cell r="G8852" t="str">
            <v>52.6 ± 1.7</v>
          </cell>
          <cell r="H8852">
            <v>3.1354708000000002E-2</v>
          </cell>
        </row>
        <row r="8853">
          <cell r="B8853" t="str">
            <v>Hmgn3</v>
          </cell>
          <cell r="C8853" t="str">
            <v>high mobility group nucleosome-binding domain-containing protein 3 isoform Hmgn3b</v>
          </cell>
          <cell r="D8853">
            <v>-3.1324698999999998E-2</v>
          </cell>
          <cell r="E8853">
            <v>0.98472845399999998</v>
          </cell>
          <cell r="F8853" t="str">
            <v>35.5 ± 1.4</v>
          </cell>
          <cell r="G8853" t="str">
            <v>37.1 ± 8.3</v>
          </cell>
          <cell r="H8853">
            <v>3.1324698999999998E-2</v>
          </cell>
        </row>
        <row r="8854">
          <cell r="B8854" t="str">
            <v>Trim59</v>
          </cell>
          <cell r="C8854" t="str">
            <v>tripartite motif-containing protein 59</v>
          </cell>
          <cell r="D8854">
            <v>3.1318313E-2</v>
          </cell>
          <cell r="E8854">
            <v>0.98216775199999995</v>
          </cell>
          <cell r="F8854" t="str">
            <v>50.5 ± 20.0</v>
          </cell>
          <cell r="G8854" t="str">
            <v>55.0 ± 2.1</v>
          </cell>
          <cell r="H8854">
            <v>3.1318313E-2</v>
          </cell>
        </row>
        <row r="8855">
          <cell r="B8855" t="str">
            <v>Arhgap17</v>
          </cell>
          <cell r="C8855" t="str">
            <v>rho GTPase-activating protein 17 isoform X2</v>
          </cell>
          <cell r="D8855">
            <v>3.1317545000000002E-2</v>
          </cell>
          <cell r="E8855">
            <v>0.98211368300000002</v>
          </cell>
          <cell r="F8855" t="str">
            <v>9.5 ± 0.7</v>
          </cell>
          <cell r="G8855" t="str">
            <v>10.3 ± 0.4</v>
          </cell>
          <cell r="H8855">
            <v>3.1317545000000002E-2</v>
          </cell>
        </row>
        <row r="8856">
          <cell r="B8856" t="str">
            <v>Nol8</v>
          </cell>
          <cell r="C8856" t="str">
            <v>nucleolar protein 8 isoform X1</v>
          </cell>
          <cell r="D8856">
            <v>-3.1307478999999999E-2</v>
          </cell>
          <cell r="E8856">
            <v>0.97784496700000001</v>
          </cell>
          <cell r="F8856" t="str">
            <v>20.3 ± 1.8</v>
          </cell>
          <cell r="G8856" t="str">
            <v>21.5 ± 2.4</v>
          </cell>
          <cell r="H8856">
            <v>3.1307478999999999E-2</v>
          </cell>
        </row>
        <row r="8857">
          <cell r="B8857" t="str">
            <v>Pomgnt1</v>
          </cell>
          <cell r="C8857" t="str">
            <v>protein O-linked-mannose beta-1,2-N-acetylglucosaminyltransferase 1 isoform X1</v>
          </cell>
          <cell r="D8857">
            <v>3.1303916000000001E-2</v>
          </cell>
          <cell r="E8857">
            <v>0.97561383999999995</v>
          </cell>
          <cell r="F8857" t="str">
            <v>54.2 ± 6.3</v>
          </cell>
          <cell r="G8857" t="str">
            <v>60.1 ± 6.7</v>
          </cell>
          <cell r="H8857">
            <v>3.1303916000000001E-2</v>
          </cell>
        </row>
        <row r="8858">
          <cell r="B8858" t="str">
            <v>Ctnnb1</v>
          </cell>
          <cell r="C8858" t="str">
            <v>catenin beta-1</v>
          </cell>
          <cell r="D8858">
            <v>3.1288305000000002E-2</v>
          </cell>
          <cell r="E8858">
            <v>0.97561383999999995</v>
          </cell>
          <cell r="F8858" t="str">
            <v>343.5 ± 64.2</v>
          </cell>
          <cell r="G8858" t="str">
            <v>377.2 ± 35.7</v>
          </cell>
          <cell r="H8858">
            <v>3.1288305000000002E-2</v>
          </cell>
        </row>
        <row r="8859">
          <cell r="B8859" t="str">
            <v>BC052040</v>
          </cell>
          <cell r="C8859" t="str">
            <v>uncharacterized protein C15orf41 homolog isoform X3</v>
          </cell>
          <cell r="D8859">
            <v>-3.1282501999999997E-2</v>
          </cell>
          <cell r="E8859">
            <v>0.98211368300000002</v>
          </cell>
          <cell r="F8859" t="str">
            <v>11.9 ± 1.6</v>
          </cell>
          <cell r="G8859" t="str">
            <v>12.5 ± 1.0</v>
          </cell>
          <cell r="H8859">
            <v>3.1282501999999997E-2</v>
          </cell>
        </row>
        <row r="8860">
          <cell r="B8860" t="str">
            <v>Uqcrb</v>
          </cell>
          <cell r="C8860" t="str">
            <v>cytochrome b-c1 complex subunit 7</v>
          </cell>
          <cell r="D8860">
            <v>-3.1191421E-2</v>
          </cell>
          <cell r="E8860">
            <v>0.97561383999999995</v>
          </cell>
          <cell r="F8860" t="str">
            <v>130.6 ± 5.7</v>
          </cell>
          <cell r="G8860" t="str">
            <v>138.1 ± 6.5</v>
          </cell>
          <cell r="H8860">
            <v>3.1191421E-2</v>
          </cell>
        </row>
        <row r="8861">
          <cell r="B8861" t="str">
            <v>Tmem123</v>
          </cell>
          <cell r="C8861" t="str">
            <v>porimin precursor</v>
          </cell>
          <cell r="D8861">
            <v>-3.1181314000000002E-2</v>
          </cell>
          <cell r="E8861">
            <v>0.97561383999999995</v>
          </cell>
          <cell r="F8861" t="str">
            <v>61.9 ± 2.8</v>
          </cell>
          <cell r="G8861" t="str">
            <v>65.5 ± 6.5</v>
          </cell>
          <cell r="H8861">
            <v>3.1181314000000002E-2</v>
          </cell>
        </row>
        <row r="8862">
          <cell r="B8862" t="str">
            <v>Atp6ap1</v>
          </cell>
          <cell r="C8862" t="str">
            <v>V-type proton ATPase subunit S1 isoform X1</v>
          </cell>
          <cell r="D8862">
            <v>3.1180618E-2</v>
          </cell>
          <cell r="E8862">
            <v>0.97561383999999995</v>
          </cell>
          <cell r="F8862" t="str">
            <v>63.1 ± 5.2</v>
          </cell>
          <cell r="G8862" t="str">
            <v>69.7 ± 9.3</v>
          </cell>
          <cell r="H8862">
            <v>3.1180618E-2</v>
          </cell>
        </row>
        <row r="8863">
          <cell r="B8863" t="str">
            <v>Tmem25</v>
          </cell>
          <cell r="C8863" t="str">
            <v>transmembrane protein 25 isoform X3</v>
          </cell>
          <cell r="D8863">
            <v>3.1151832000000001E-2</v>
          </cell>
          <cell r="E8863">
            <v>0.99236756400000004</v>
          </cell>
          <cell r="F8863" t="str">
            <v>2.6 ± 0.3</v>
          </cell>
          <cell r="G8863" t="str">
            <v>2.9 ± 0.7</v>
          </cell>
          <cell r="H8863">
            <v>3.1151832000000001E-2</v>
          </cell>
        </row>
        <row r="8864">
          <cell r="B8864" t="str">
            <v>Gm16062</v>
          </cell>
          <cell r="C8864" t="str">
            <v>predicted gene 16062</v>
          </cell>
          <cell r="D8864">
            <v>3.1125580999999999E-2</v>
          </cell>
          <cell r="E8864">
            <v>0.98127726500000001</v>
          </cell>
          <cell r="F8864" t="str">
            <v>42.9 ± 2.6</v>
          </cell>
          <cell r="G8864" t="str">
            <v>47.5 ± 5.4</v>
          </cell>
          <cell r="H8864">
            <v>3.1125580999999999E-2</v>
          </cell>
        </row>
        <row r="8865">
          <cell r="B8865" t="str">
            <v>Hnrnpl</v>
          </cell>
          <cell r="C8865" t="str">
            <v>heterogeneous nuclear ribonucleoprotein L isoform X5</v>
          </cell>
          <cell r="D8865">
            <v>-3.1101482E-2</v>
          </cell>
          <cell r="E8865">
            <v>0.97282939599999996</v>
          </cell>
          <cell r="F8865" t="str">
            <v>180.7 ± 24.8</v>
          </cell>
          <cell r="G8865" t="str">
            <v>191.1 ± 8.2</v>
          </cell>
          <cell r="H8865">
            <v>3.1101482E-2</v>
          </cell>
        </row>
        <row r="8866">
          <cell r="B8866" t="str">
            <v>Irf2bp1</v>
          </cell>
          <cell r="C8866" t="str">
            <v>interferon regulatory factor 2-binding protein 1</v>
          </cell>
          <cell r="D8866">
            <v>-3.1054707000000001E-2</v>
          </cell>
          <cell r="E8866">
            <v>0.97561383999999995</v>
          </cell>
          <cell r="F8866" t="str">
            <v>33.3 ± 2.5</v>
          </cell>
          <cell r="G8866" t="str">
            <v>35.2 ± 1.6</v>
          </cell>
          <cell r="H8866">
            <v>3.1054707000000001E-2</v>
          </cell>
        </row>
        <row r="8867">
          <cell r="B8867" t="str">
            <v>Pnrc2</v>
          </cell>
          <cell r="C8867" t="str">
            <v>proline-rich nuclear receptor coactivator 2 isoform X1</v>
          </cell>
          <cell r="D8867">
            <v>-3.1039159E-2</v>
          </cell>
          <cell r="E8867">
            <v>0.97561383999999995</v>
          </cell>
          <cell r="F8867" t="str">
            <v>68.9 ± 0.3</v>
          </cell>
          <cell r="G8867" t="str">
            <v>72.9 ± 3.0</v>
          </cell>
          <cell r="H8867">
            <v>3.1039159E-2</v>
          </cell>
        </row>
        <row r="8868">
          <cell r="B8868" t="str">
            <v>Nqo2</v>
          </cell>
          <cell r="C8868" t="str">
            <v>ribosyldihydronicotinamide dehydrogenase [quinone] isoform X2</v>
          </cell>
          <cell r="D8868">
            <v>3.1032135999999998E-2</v>
          </cell>
          <cell r="E8868">
            <v>0.98018486599999999</v>
          </cell>
          <cell r="F8868" t="str">
            <v>12.6 ± 1.4</v>
          </cell>
          <cell r="G8868" t="str">
            <v>13.8 ± 2.2</v>
          </cell>
          <cell r="H8868">
            <v>3.1032135999999998E-2</v>
          </cell>
        </row>
        <row r="8869">
          <cell r="B8869" t="str">
            <v>Snrpd1</v>
          </cell>
          <cell r="C8869" t="str">
            <v>small nuclear ribonucleoprotein Sm D1</v>
          </cell>
          <cell r="D8869">
            <v>-3.1027076000000001E-2</v>
          </cell>
          <cell r="E8869">
            <v>0.97624380700000002</v>
          </cell>
          <cell r="F8869" t="str">
            <v>94.7 ± 3.7</v>
          </cell>
          <cell r="G8869" t="str">
            <v>100.2 ± 12.9</v>
          </cell>
          <cell r="H8869">
            <v>3.1027076000000001E-2</v>
          </cell>
        </row>
        <row r="8870">
          <cell r="B8870" t="str">
            <v>Nr2f6</v>
          </cell>
          <cell r="C8870" t="str">
            <v>nuclear receptor subfamily 2 group F member 6</v>
          </cell>
          <cell r="D8870">
            <v>3.1010369999999999E-2</v>
          </cell>
          <cell r="E8870">
            <v>0.97624380700000002</v>
          </cell>
          <cell r="F8870" t="str">
            <v>130.5 ± 28.6</v>
          </cell>
          <cell r="G8870" t="str">
            <v>143.5 ± 10.8</v>
          </cell>
          <cell r="H8870">
            <v>3.1010369999999999E-2</v>
          </cell>
        </row>
        <row r="8871">
          <cell r="B8871" t="str">
            <v>Zfp318</v>
          </cell>
          <cell r="C8871" t="str">
            <v>zinc finger protein 318 isoform X1</v>
          </cell>
          <cell r="D8871">
            <v>3.0992374E-2</v>
          </cell>
          <cell r="E8871">
            <v>0.98355842299999996</v>
          </cell>
          <cell r="F8871" t="str">
            <v>7.2 ± 0.7</v>
          </cell>
          <cell r="G8871" t="str">
            <v>7.9 ± 0.9</v>
          </cell>
          <cell r="H8871">
            <v>3.0992374E-2</v>
          </cell>
        </row>
        <row r="8872">
          <cell r="B8872" t="str">
            <v>Gm10390</v>
          </cell>
          <cell r="C8872" t="str">
            <v>predicted gene 10390</v>
          </cell>
          <cell r="D8872">
            <v>-3.0962659999999999E-2</v>
          </cell>
          <cell r="E8872">
            <v>0.98694800000000005</v>
          </cell>
          <cell r="F8872" t="str">
            <v>4.8 ± 0.5</v>
          </cell>
          <cell r="G8872" t="str">
            <v>5.1 ± 0.4</v>
          </cell>
          <cell r="H8872">
            <v>3.0962659999999999E-2</v>
          </cell>
        </row>
        <row r="8873">
          <cell r="B8873" t="str">
            <v>Ccdc74a</v>
          </cell>
          <cell r="C8873" t="str">
            <v>coiled-coil domain-containing protein 74B isoform X4</v>
          </cell>
          <cell r="D8873">
            <v>-3.0936511E-2</v>
          </cell>
          <cell r="E8873">
            <v>0.98778200400000005</v>
          </cell>
          <cell r="F8873" t="str">
            <v>12.7 ± 2.7</v>
          </cell>
          <cell r="G8873" t="str">
            <v>13.4 ± 3.3</v>
          </cell>
          <cell r="H8873">
            <v>3.0936511E-2</v>
          </cell>
        </row>
        <row r="8874">
          <cell r="B8874" t="str">
            <v>Fth1</v>
          </cell>
          <cell r="C8874" t="str">
            <v>ferritin heavy chain</v>
          </cell>
          <cell r="D8874">
            <v>-3.0923361999999999E-2</v>
          </cell>
          <cell r="E8874">
            <v>0.97561383999999995</v>
          </cell>
          <cell r="F8874" t="str">
            <v>314.5 ± 38.8</v>
          </cell>
          <cell r="G8874" t="str">
            <v>331.5 ± 40.7</v>
          </cell>
          <cell r="H8874">
            <v>3.0923361999999999E-2</v>
          </cell>
        </row>
        <row r="8875">
          <cell r="B8875" t="str">
            <v>Ppp2cb</v>
          </cell>
          <cell r="C8875" t="str">
            <v>serine/threonine-protein phosphatase 2A catalytic subunit beta isoform</v>
          </cell>
          <cell r="D8875">
            <v>-3.0915216999999998E-2</v>
          </cell>
          <cell r="E8875">
            <v>0.97807080599999996</v>
          </cell>
          <cell r="F8875" t="str">
            <v>94.5 ± 24.8</v>
          </cell>
          <cell r="G8875" t="str">
            <v>99.5 ± 6.0</v>
          </cell>
          <cell r="H8875">
            <v>3.0915216999999998E-2</v>
          </cell>
        </row>
        <row r="8876">
          <cell r="B8876" t="str">
            <v>Mapk13</v>
          </cell>
          <cell r="C8876" t="str">
            <v>mitogen-activated protein kinase 13</v>
          </cell>
          <cell r="D8876">
            <v>-3.0904344E-2</v>
          </cell>
          <cell r="E8876">
            <v>0.97561383999999995</v>
          </cell>
          <cell r="F8876" t="str">
            <v>100.7 ± 13.2</v>
          </cell>
          <cell r="G8876" t="str">
            <v>106.2 ± 6.9</v>
          </cell>
          <cell r="H8876">
            <v>3.0904344E-2</v>
          </cell>
        </row>
        <row r="8877">
          <cell r="B8877" t="str">
            <v>Reep3</v>
          </cell>
          <cell r="C8877" t="str">
            <v>receptor expression-enhancing protein 3 isoform X3</v>
          </cell>
          <cell r="D8877">
            <v>3.0888834E-2</v>
          </cell>
          <cell r="E8877">
            <v>0.97561383999999995</v>
          </cell>
          <cell r="F8877" t="str">
            <v>66.6 ± 8.1</v>
          </cell>
          <cell r="G8877" t="str">
            <v>73.7 ± 1.5</v>
          </cell>
          <cell r="H8877">
            <v>3.0888834E-2</v>
          </cell>
        </row>
        <row r="8878">
          <cell r="B8878" t="str">
            <v>Rela</v>
          </cell>
          <cell r="C8878" t="str">
            <v>transcription factor p65 isoform X2</v>
          </cell>
          <cell r="D8878">
            <v>-3.0817349000000001E-2</v>
          </cell>
          <cell r="E8878">
            <v>0.97561383999999995</v>
          </cell>
          <cell r="F8878" t="str">
            <v>81.3 ± 13.4</v>
          </cell>
          <cell r="G8878" t="str">
            <v>85.6 ± 8.8</v>
          </cell>
          <cell r="H8878">
            <v>3.0817349000000001E-2</v>
          </cell>
        </row>
        <row r="8879">
          <cell r="B8879" t="str">
            <v>Ndufb10</v>
          </cell>
          <cell r="C8879" t="str">
            <v>NADH dehydrogenase [ubiquinone] 1 beta subcomplex subunit 10</v>
          </cell>
          <cell r="D8879">
            <v>3.0812837999999999E-2</v>
          </cell>
          <cell r="E8879">
            <v>0.97646290499999999</v>
          </cell>
          <cell r="F8879" t="str">
            <v>136.6 ± 14.0</v>
          </cell>
          <cell r="G8879" t="str">
            <v>151.6 ± 12.3</v>
          </cell>
          <cell r="H8879">
            <v>3.0812837999999999E-2</v>
          </cell>
        </row>
        <row r="8880">
          <cell r="B8880" t="str">
            <v>Spata1</v>
          </cell>
          <cell r="C8880" t="str">
            <v>spermatogenesis-associated protein 1 isoform X6</v>
          </cell>
          <cell r="D8880">
            <v>-3.0803626000000001E-2</v>
          </cell>
          <cell r="E8880">
            <v>0.99008173200000005</v>
          </cell>
          <cell r="F8880" t="str">
            <v>6.7 ± 1.4</v>
          </cell>
          <cell r="G8880" t="str">
            <v>7.1 ± 1.0</v>
          </cell>
          <cell r="H8880">
            <v>3.0803626000000001E-2</v>
          </cell>
        </row>
        <row r="8881">
          <cell r="B8881" t="str">
            <v>Itpkc</v>
          </cell>
          <cell r="C8881" t="str">
            <v>inositol-trisphosphate 3-kinase C</v>
          </cell>
          <cell r="D8881">
            <v>-3.0778244E-2</v>
          </cell>
          <cell r="E8881">
            <v>0.98355842299999996</v>
          </cell>
          <cell r="F8881" t="str">
            <v>8.3 ± 1.0</v>
          </cell>
          <cell r="G8881" t="str">
            <v>8.8 ± 0.8</v>
          </cell>
          <cell r="H8881">
            <v>3.0778244E-2</v>
          </cell>
        </row>
        <row r="8882">
          <cell r="B8882" t="str">
            <v>Gramd2</v>
          </cell>
          <cell r="C8882" t="str">
            <v>GRAM domain-containing protein 2 isoform X6</v>
          </cell>
          <cell r="D8882">
            <v>-3.0760402999999999E-2</v>
          </cell>
          <cell r="E8882">
            <v>0.97742759099999998</v>
          </cell>
          <cell r="F8882" t="str">
            <v>17.1 ± 1.7</v>
          </cell>
          <cell r="G8882" t="str">
            <v>15.8 ± 0.5</v>
          </cell>
          <cell r="H8882">
            <v>3.0760402999999999E-2</v>
          </cell>
        </row>
        <row r="8883">
          <cell r="B8883" t="str">
            <v>Pfdn6</v>
          </cell>
          <cell r="C8883" t="str">
            <v>prefoldin subunit 6</v>
          </cell>
          <cell r="D8883">
            <v>-3.0754350999999999E-2</v>
          </cell>
          <cell r="E8883">
            <v>0.97624380700000002</v>
          </cell>
          <cell r="F8883" t="str">
            <v>111.4 ± 6.6</v>
          </cell>
          <cell r="G8883" t="str">
            <v>119.1 ± 2.4</v>
          </cell>
          <cell r="H8883">
            <v>3.0754350999999999E-2</v>
          </cell>
        </row>
        <row r="8884">
          <cell r="B8884" t="str">
            <v>Pawr</v>
          </cell>
          <cell r="C8884" t="str">
            <v>PRKC apoptosis WT1 regulator protein</v>
          </cell>
          <cell r="D8884">
            <v>3.0721815999999999E-2</v>
          </cell>
          <cell r="E8884">
            <v>0.97624380700000002</v>
          </cell>
          <cell r="F8884" t="str">
            <v>123.7 ± 16.2</v>
          </cell>
          <cell r="G8884" t="str">
            <v>137.2 ± 4.0</v>
          </cell>
          <cell r="H8884">
            <v>3.0721815999999999E-2</v>
          </cell>
        </row>
        <row r="8885">
          <cell r="B8885" t="str">
            <v>2310022A10Rik</v>
          </cell>
          <cell r="C8885" t="str">
            <v>uncharacterized protein C19orf47 homolog isoform X2</v>
          </cell>
          <cell r="D8885">
            <v>3.0713886999999999E-2</v>
          </cell>
          <cell r="E8885">
            <v>0.98778200400000005</v>
          </cell>
          <cell r="F8885" t="str">
            <v>4.8 ± 0.3</v>
          </cell>
          <cell r="G8885" t="str">
            <v>5.2 ± 0.7</v>
          </cell>
          <cell r="H8885">
            <v>3.0713886999999999E-2</v>
          </cell>
        </row>
        <row r="8886">
          <cell r="B8886" t="str">
            <v>Cdk19</v>
          </cell>
          <cell r="C8886" t="str">
            <v>cyclin-dependent kinase 19 isoform X1</v>
          </cell>
          <cell r="D8886">
            <v>-3.0700663999999999E-2</v>
          </cell>
          <cell r="E8886">
            <v>0.97561383999999995</v>
          </cell>
          <cell r="F8886" t="str">
            <v>34.7 ± 2.8</v>
          </cell>
          <cell r="G8886" t="str">
            <v>36.8 ± 4.0</v>
          </cell>
          <cell r="H8886">
            <v>3.0700663999999999E-2</v>
          </cell>
        </row>
        <row r="8887">
          <cell r="B8887" t="str">
            <v>Mark4</v>
          </cell>
          <cell r="C8887" t="str">
            <v>MAP/microtubule affinity-regulating kinase 4</v>
          </cell>
          <cell r="D8887">
            <v>-3.0686084999999998E-2</v>
          </cell>
          <cell r="E8887">
            <v>0.98460710799999995</v>
          </cell>
          <cell r="F8887" t="str">
            <v>6.9 ± 1.2</v>
          </cell>
          <cell r="G8887" t="str">
            <v>7.3 ± 0.6</v>
          </cell>
          <cell r="H8887">
            <v>3.0686084999999998E-2</v>
          </cell>
        </row>
        <row r="8888">
          <cell r="B8888" t="str">
            <v>Usp19</v>
          </cell>
          <cell r="C8888" t="str">
            <v>ubiquitin carboxyl-terminal hydrolase 19 isoform 5</v>
          </cell>
          <cell r="D8888">
            <v>3.0678048999999999E-2</v>
          </cell>
          <cell r="E8888">
            <v>0.97506205899999998</v>
          </cell>
          <cell r="F8888" t="str">
            <v>48.8 ± 1.8</v>
          </cell>
          <cell r="G8888" t="str">
            <v>53.9 ± 5.4</v>
          </cell>
          <cell r="H8888">
            <v>3.0678048999999999E-2</v>
          </cell>
        </row>
        <row r="8889">
          <cell r="B8889" t="str">
            <v>Poldip3</v>
          </cell>
          <cell r="C8889" t="str">
            <v>polymerase delta-interacting protein 3 isoform X1</v>
          </cell>
          <cell r="D8889">
            <v>-3.0665966999999999E-2</v>
          </cell>
          <cell r="E8889">
            <v>0.97282939599999996</v>
          </cell>
          <cell r="F8889" t="str">
            <v>112.6 ± 4.3</v>
          </cell>
          <cell r="G8889" t="str">
            <v>120.0 ± 9.8</v>
          </cell>
          <cell r="H8889">
            <v>3.0665966999999999E-2</v>
          </cell>
        </row>
        <row r="8890">
          <cell r="B8890" t="str">
            <v>Srsf2</v>
          </cell>
          <cell r="C8890" t="str">
            <v>serine/arginine-rich splicing factor 2 isoform X1</v>
          </cell>
          <cell r="D8890">
            <v>3.0597392000000001E-2</v>
          </cell>
          <cell r="E8890">
            <v>0.97360422499999999</v>
          </cell>
          <cell r="F8890" t="str">
            <v>270.7 ± 17.5</v>
          </cell>
          <cell r="G8890" t="str">
            <v>298.0 ± 19.9</v>
          </cell>
          <cell r="H8890">
            <v>3.0597392000000001E-2</v>
          </cell>
        </row>
        <row r="8891">
          <cell r="B8891" t="str">
            <v>Ints3</v>
          </cell>
          <cell r="C8891" t="str">
            <v>integrator complex subunit 3</v>
          </cell>
          <cell r="D8891">
            <v>3.0579807000000001E-2</v>
          </cell>
          <cell r="E8891">
            <v>0.97561383999999995</v>
          </cell>
          <cell r="F8891" t="str">
            <v>87.9 ± 8.1</v>
          </cell>
          <cell r="G8891" t="str">
            <v>97.3 ± 13.6</v>
          </cell>
          <cell r="H8891">
            <v>3.0579807000000001E-2</v>
          </cell>
        </row>
        <row r="8892">
          <cell r="B8892" t="str">
            <v>Psph</v>
          </cell>
          <cell r="C8892" t="str">
            <v>phosphoserine phosphatase isoform X1</v>
          </cell>
          <cell r="D8892">
            <v>-3.0551543E-2</v>
          </cell>
          <cell r="E8892">
            <v>0.98308515600000002</v>
          </cell>
          <cell r="F8892" t="str">
            <v>23.5 ± 5.5</v>
          </cell>
          <cell r="G8892" t="str">
            <v>24.7 ± 3.5</v>
          </cell>
          <cell r="H8892">
            <v>3.0551543E-2</v>
          </cell>
        </row>
        <row r="8893">
          <cell r="B8893" t="str">
            <v>Rbx1</v>
          </cell>
          <cell r="C8893" t="str">
            <v>E3 ubiquitin-protein ligase RBX1</v>
          </cell>
          <cell r="D8893">
            <v>-3.0538321E-2</v>
          </cell>
          <cell r="E8893">
            <v>0.97561383999999995</v>
          </cell>
          <cell r="F8893" t="str">
            <v>105.3 ± 7.0</v>
          </cell>
          <cell r="G8893" t="str">
            <v>111.8 ± 4.0</v>
          </cell>
          <cell r="H8893">
            <v>3.0538321E-2</v>
          </cell>
        </row>
        <row r="8894">
          <cell r="B8894" t="str">
            <v>Pfdn1</v>
          </cell>
          <cell r="C8894" t="str">
            <v>prefoldin subunit 1</v>
          </cell>
          <cell r="D8894">
            <v>-3.0521980000000001E-2</v>
          </cell>
          <cell r="E8894">
            <v>0.97624380700000002</v>
          </cell>
          <cell r="F8894" t="str">
            <v>86.9 ± 6.8</v>
          </cell>
          <cell r="G8894" t="str">
            <v>91.9 ± 11.3</v>
          </cell>
          <cell r="H8894">
            <v>3.0521980000000001E-2</v>
          </cell>
        </row>
        <row r="8895">
          <cell r="B8895" t="str">
            <v>E130307A14Rik</v>
          </cell>
          <cell r="C8895" t="str">
            <v>RIKEN cDNA E130307A14 gene</v>
          </cell>
          <cell r="D8895">
            <v>3.0487675999999998E-2</v>
          </cell>
          <cell r="E8895">
            <v>0.98570028899999995</v>
          </cell>
          <cell r="F8895" t="str">
            <v>13.2 ± 1.7</v>
          </cell>
          <cell r="G8895" t="str">
            <v>14.6 ± 0.7</v>
          </cell>
          <cell r="H8895">
            <v>3.0487675999999998E-2</v>
          </cell>
        </row>
        <row r="8896">
          <cell r="B8896" t="str">
            <v>Rab24</v>
          </cell>
          <cell r="C8896" t="str">
            <v>ras-related protein Rab-24 isoform X1</v>
          </cell>
          <cell r="D8896">
            <v>3.0487411999999998E-2</v>
          </cell>
          <cell r="E8896">
            <v>0.97624380700000002</v>
          </cell>
          <cell r="F8896" t="str">
            <v>57.4 ± 2.0</v>
          </cell>
          <cell r="G8896" t="str">
            <v>63.6 ± 8.6</v>
          </cell>
          <cell r="H8896">
            <v>3.0487411999999998E-2</v>
          </cell>
        </row>
        <row r="8897">
          <cell r="B8897" t="str">
            <v>Cstf1</v>
          </cell>
          <cell r="C8897" t="str">
            <v>cleavage stimulation factor subunit 1 isoform X1</v>
          </cell>
          <cell r="D8897">
            <v>3.0481722999999999E-2</v>
          </cell>
          <cell r="E8897">
            <v>0.97471489600000005</v>
          </cell>
          <cell r="F8897" t="str">
            <v>39.3 ± 2.0</v>
          </cell>
          <cell r="G8897" t="str">
            <v>43.4 ± 1.7</v>
          </cell>
          <cell r="H8897">
            <v>3.0481722999999999E-2</v>
          </cell>
        </row>
        <row r="8898">
          <cell r="B8898" t="str">
            <v>Ttc6</v>
          </cell>
          <cell r="C8898" t="str">
            <v>tetratricopeptide repeat domain 6</v>
          </cell>
          <cell r="D8898">
            <v>-3.0442074E-2</v>
          </cell>
          <cell r="E8898">
            <v>0.99147288200000006</v>
          </cell>
          <cell r="F8898" t="str">
            <v>4.2 ± 1.1</v>
          </cell>
          <cell r="G8898" t="str">
            <v>4.5 ± 1.1</v>
          </cell>
          <cell r="H8898">
            <v>3.0442074E-2</v>
          </cell>
        </row>
        <row r="8899">
          <cell r="B8899" t="str">
            <v>Gnptab</v>
          </cell>
          <cell r="C8899" t="str">
            <v>N-acetylglucosamine-1-phosphotransferase subunits alpha/beta isoform X3</v>
          </cell>
          <cell r="D8899">
            <v>-3.0411621999999999E-2</v>
          </cell>
          <cell r="E8899">
            <v>0.98018486599999999</v>
          </cell>
          <cell r="F8899" t="str">
            <v>17.9 ± 2.8</v>
          </cell>
          <cell r="G8899" t="str">
            <v>18.9 ± 4.1</v>
          </cell>
          <cell r="H8899">
            <v>3.0411621999999999E-2</v>
          </cell>
        </row>
        <row r="8900">
          <cell r="B8900" t="str">
            <v>Plch1</v>
          </cell>
          <cell r="C8900" t="str">
            <v>1-phosphatidylinositol 4,5-bisphosphate phosphodiesterase eta-1 isoform 2</v>
          </cell>
          <cell r="D8900">
            <v>-3.0380502E-2</v>
          </cell>
          <cell r="E8900">
            <v>0.97624380700000002</v>
          </cell>
          <cell r="F8900" t="str">
            <v>15.1 ± 1.9</v>
          </cell>
          <cell r="G8900" t="str">
            <v>15.9 ± 1.5</v>
          </cell>
          <cell r="H8900">
            <v>3.0380502E-2</v>
          </cell>
        </row>
        <row r="8901">
          <cell r="B8901" t="str">
            <v>Plod3</v>
          </cell>
          <cell r="C8901" t="str">
            <v>procollagen-lysine,2-oxoglutarate 5-dioxygenase 3 precursor</v>
          </cell>
          <cell r="D8901">
            <v>-3.0368269E-2</v>
          </cell>
          <cell r="E8901">
            <v>0.97624380700000002</v>
          </cell>
          <cell r="F8901" t="str">
            <v>52.9 ± 10.7</v>
          </cell>
          <cell r="G8901" t="str">
            <v>55.7 ± 6.3</v>
          </cell>
          <cell r="H8901">
            <v>3.0368269E-2</v>
          </cell>
        </row>
        <row r="8902">
          <cell r="B8902" t="str">
            <v>Arih2</v>
          </cell>
          <cell r="C8902" t="str">
            <v>E3 ubiquitin-protein ligase ARIH2 isoform X3</v>
          </cell>
          <cell r="D8902">
            <v>3.0367497E-2</v>
          </cell>
          <cell r="E8902">
            <v>0.97561383999999995</v>
          </cell>
          <cell r="F8902" t="str">
            <v>26.6 ± 2.0</v>
          </cell>
          <cell r="G8902" t="str">
            <v>29.3 ± 2.1</v>
          </cell>
          <cell r="H8902">
            <v>3.0367497E-2</v>
          </cell>
        </row>
        <row r="8903">
          <cell r="B8903" t="str">
            <v>H2afz</v>
          </cell>
          <cell r="C8903" t="str">
            <v>histone H2A.Z isoform 2</v>
          </cell>
          <cell r="D8903">
            <v>-3.0366924999999999E-2</v>
          </cell>
          <cell r="E8903">
            <v>0.97507460300000004</v>
          </cell>
          <cell r="F8903" t="str">
            <v>505.2 ± 40.0</v>
          </cell>
          <cell r="G8903" t="str">
            <v>534.3 ± 45.9</v>
          </cell>
          <cell r="H8903">
            <v>3.0366924999999999E-2</v>
          </cell>
        </row>
        <row r="8904">
          <cell r="B8904" t="str">
            <v>Tbce</v>
          </cell>
          <cell r="C8904" t="str">
            <v>tubulin-specific chaperone E isoform X3</v>
          </cell>
          <cell r="D8904">
            <v>-3.0362903E-2</v>
          </cell>
          <cell r="E8904">
            <v>0.97561383999999995</v>
          </cell>
          <cell r="F8904" t="str">
            <v>48.3 ± 2.1</v>
          </cell>
          <cell r="G8904" t="str">
            <v>51.1 ± 2.8</v>
          </cell>
          <cell r="H8904">
            <v>3.0362903E-2</v>
          </cell>
        </row>
        <row r="8905">
          <cell r="B8905" t="str">
            <v>Apc</v>
          </cell>
          <cell r="C8905" t="str">
            <v>adenomatous polyposis coli protein</v>
          </cell>
          <cell r="D8905">
            <v>3.0348902000000001E-2</v>
          </cell>
          <cell r="E8905">
            <v>0.97561383999999995</v>
          </cell>
          <cell r="F8905" t="str">
            <v>24.5 ± 4.6</v>
          </cell>
          <cell r="G8905" t="str">
            <v>26.9 ± 0.6</v>
          </cell>
          <cell r="H8905">
            <v>3.0348902000000001E-2</v>
          </cell>
        </row>
        <row r="8906">
          <cell r="B8906" t="str">
            <v>Plekhf2</v>
          </cell>
          <cell r="C8906" t="str">
            <v>pleckstrin homology domain-containing family F member 2</v>
          </cell>
          <cell r="D8906">
            <v>3.0343572999999999E-2</v>
          </cell>
          <cell r="E8906">
            <v>0.97646290499999999</v>
          </cell>
          <cell r="F8906" t="str">
            <v>25.3 ± 0.6</v>
          </cell>
          <cell r="G8906" t="str">
            <v>28.0 ± 2.9</v>
          </cell>
          <cell r="H8906">
            <v>3.0343572999999999E-2</v>
          </cell>
        </row>
        <row r="8907">
          <cell r="B8907" t="str">
            <v>Slc30a1</v>
          </cell>
          <cell r="C8907" t="str">
            <v>zinc transporter 1 isoform X1</v>
          </cell>
          <cell r="D8907">
            <v>3.0311362000000001E-2</v>
          </cell>
          <cell r="E8907">
            <v>0.97807080599999996</v>
          </cell>
          <cell r="F8907" t="str">
            <v>10.3 ± 1.6</v>
          </cell>
          <cell r="G8907" t="str">
            <v>11.3 ± 0.5</v>
          </cell>
          <cell r="H8907">
            <v>3.0311362000000001E-2</v>
          </cell>
        </row>
        <row r="8908">
          <cell r="B8908" t="str">
            <v>2410002F23Rik</v>
          </cell>
          <cell r="C8908" t="str">
            <v>uncharacterized protein C19orf48 homolog isoform X1</v>
          </cell>
          <cell r="D8908">
            <v>-3.0237366000000002E-2</v>
          </cell>
          <cell r="E8908">
            <v>0.97561383999999995</v>
          </cell>
          <cell r="F8908" t="str">
            <v>39.7 ± 2.0</v>
          </cell>
          <cell r="G8908" t="str">
            <v>41.6 ± 0.9</v>
          </cell>
          <cell r="H8908">
            <v>3.0237366000000002E-2</v>
          </cell>
        </row>
        <row r="8909">
          <cell r="B8909" t="str">
            <v>Dhx29</v>
          </cell>
          <cell r="C8909" t="str">
            <v>ATP-dependent RNA helicase Dhx29</v>
          </cell>
          <cell r="D8909">
            <v>3.0229754000000001E-2</v>
          </cell>
          <cell r="E8909">
            <v>0.98039181600000003</v>
          </cell>
          <cell r="F8909" t="str">
            <v>8.3 ± 1.2</v>
          </cell>
          <cell r="G8909" t="str">
            <v>9.1 ± 0.7</v>
          </cell>
          <cell r="H8909">
            <v>3.0229754000000001E-2</v>
          </cell>
        </row>
        <row r="8910">
          <cell r="B8910" t="str">
            <v>Fam65c</v>
          </cell>
          <cell r="C8910" t="str">
            <v>protein FAM65C isoform X3</v>
          </cell>
          <cell r="D8910">
            <v>-3.0220776000000001E-2</v>
          </cell>
          <cell r="E8910">
            <v>0.99147288200000006</v>
          </cell>
          <cell r="F8910" t="str">
            <v>4.4 ± 1.3</v>
          </cell>
          <cell r="G8910" t="str">
            <v>4.7 ± 1.1</v>
          </cell>
          <cell r="H8910">
            <v>3.0220776000000001E-2</v>
          </cell>
        </row>
        <row r="8911">
          <cell r="B8911" t="str">
            <v>Mrps9</v>
          </cell>
          <cell r="C8911" t="str">
            <v>28S ribosomal protein S9, mitochondrial isoform X2</v>
          </cell>
          <cell r="D8911">
            <v>-3.0144958999999999E-2</v>
          </cell>
          <cell r="E8911">
            <v>0.97624380700000002</v>
          </cell>
          <cell r="F8911" t="str">
            <v>42.0 ± 1.9</v>
          </cell>
          <cell r="G8911" t="str">
            <v>44.5 ± 0.6</v>
          </cell>
          <cell r="H8911">
            <v>3.0144958999999999E-2</v>
          </cell>
        </row>
        <row r="8912">
          <cell r="B8912" t="str">
            <v>Hspa2</v>
          </cell>
          <cell r="C8912" t="str">
            <v>heat shock-related 70 kDa protein 2 isoform X1</v>
          </cell>
          <cell r="D8912">
            <v>-3.0122586E-2</v>
          </cell>
          <cell r="E8912">
            <v>0.98018486599999999</v>
          </cell>
          <cell r="F8912" t="str">
            <v>26.9 ± 4.1</v>
          </cell>
          <cell r="G8912" t="str">
            <v>28.6 ± 2.4</v>
          </cell>
          <cell r="H8912">
            <v>3.0122586E-2</v>
          </cell>
        </row>
        <row r="8913">
          <cell r="B8913" t="str">
            <v>Dmtn</v>
          </cell>
          <cell r="C8913" t="str">
            <v>dematin isoform 4</v>
          </cell>
          <cell r="D8913">
            <v>3.0108692999999999E-2</v>
          </cell>
          <cell r="E8913">
            <v>0.98769169099999998</v>
          </cell>
          <cell r="F8913" t="str">
            <v>3.7 ± 0.6</v>
          </cell>
          <cell r="G8913" t="str">
            <v>4.0 ± 0.0</v>
          </cell>
          <cell r="H8913">
            <v>3.0108692999999999E-2</v>
          </cell>
        </row>
        <row r="8914">
          <cell r="B8914" t="str">
            <v>Ubl7</v>
          </cell>
          <cell r="C8914" t="str">
            <v>ubiquitin-like protein 7 isoform X1</v>
          </cell>
          <cell r="D8914">
            <v>-3.0069363000000002E-2</v>
          </cell>
          <cell r="E8914">
            <v>0.97646290499999999</v>
          </cell>
          <cell r="F8914" t="str">
            <v>53.8 ± 2.3</v>
          </cell>
          <cell r="G8914" t="str">
            <v>57.1 ± 6.5</v>
          </cell>
          <cell r="H8914">
            <v>3.0069363000000002E-2</v>
          </cell>
        </row>
        <row r="8915">
          <cell r="B8915" t="str">
            <v>Dnajc7</v>
          </cell>
          <cell r="C8915" t="str">
            <v>dnaJ homolog subfamily C member 7 isoform X1</v>
          </cell>
          <cell r="D8915">
            <v>3.0054681999999999E-2</v>
          </cell>
          <cell r="E8915">
            <v>0.98211368300000002</v>
          </cell>
          <cell r="F8915" t="str">
            <v>44.8 ± 9.4</v>
          </cell>
          <cell r="G8915" t="str">
            <v>49.7 ± 2.1</v>
          </cell>
          <cell r="H8915">
            <v>3.0054681999999999E-2</v>
          </cell>
        </row>
        <row r="8916">
          <cell r="B8916" t="str">
            <v>Tmem164</v>
          </cell>
          <cell r="C8916" t="str">
            <v>transmembrane protein 164 isoform X4</v>
          </cell>
          <cell r="D8916">
            <v>2.999514E-2</v>
          </cell>
          <cell r="E8916">
            <v>0.97742759099999998</v>
          </cell>
          <cell r="F8916" t="str">
            <v>22.4 ± 4.9</v>
          </cell>
          <cell r="G8916" t="str">
            <v>24.6 ± 2.1</v>
          </cell>
          <cell r="H8916">
            <v>2.999514E-2</v>
          </cell>
        </row>
        <row r="8917">
          <cell r="B8917" t="str">
            <v>Nudt14</v>
          </cell>
          <cell r="C8917" t="str">
            <v>uridine diphosphate glucose pyrophosphatase isoform 2</v>
          </cell>
          <cell r="D8917">
            <v>-2.9964678000000002E-2</v>
          </cell>
          <cell r="E8917">
            <v>0.97624380700000002</v>
          </cell>
          <cell r="F8917" t="str">
            <v>83.5 ± 4.8</v>
          </cell>
          <cell r="G8917" t="str">
            <v>88.3 ± 6.4</v>
          </cell>
          <cell r="H8917">
            <v>2.9964678000000002E-2</v>
          </cell>
        </row>
        <row r="8918">
          <cell r="B8918" t="str">
            <v>Tlcd1</v>
          </cell>
          <cell r="C8918" t="str">
            <v>calfacilitin isoform X2</v>
          </cell>
          <cell r="D8918">
            <v>-2.9920617E-2</v>
          </cell>
          <cell r="E8918">
            <v>0.97807080599999996</v>
          </cell>
          <cell r="F8918" t="str">
            <v>35.6 ± 1.6</v>
          </cell>
          <cell r="G8918" t="str">
            <v>37.7 ± 1.4</v>
          </cell>
          <cell r="H8918">
            <v>2.9920617E-2</v>
          </cell>
        </row>
        <row r="8919">
          <cell r="B8919" t="str">
            <v>Fam21</v>
          </cell>
          <cell r="C8919" t="str">
            <v>WASH complex subunit FAM21 isoform X1</v>
          </cell>
          <cell r="D8919">
            <v>2.9894443999999999E-2</v>
          </cell>
          <cell r="E8919">
            <v>0.97784496700000001</v>
          </cell>
          <cell r="F8919" t="str">
            <v>45.1 ± 3.7</v>
          </cell>
          <cell r="G8919" t="str">
            <v>49.6 ± 10.0</v>
          </cell>
          <cell r="H8919">
            <v>2.9894443999999999E-2</v>
          </cell>
        </row>
        <row r="8920">
          <cell r="B8920" t="str">
            <v>Bcap31</v>
          </cell>
          <cell r="C8920" t="str">
            <v>B-cell receptor-associated protein 31</v>
          </cell>
          <cell r="D8920">
            <v>2.9813503000000002E-2</v>
          </cell>
          <cell r="E8920">
            <v>0.97561383999999995</v>
          </cell>
          <cell r="F8920" t="str">
            <v>117.0 ± 9.2</v>
          </cell>
          <cell r="G8920" t="str">
            <v>128.8 ± 12.2</v>
          </cell>
          <cell r="H8920">
            <v>2.9813503000000002E-2</v>
          </cell>
        </row>
        <row r="8921">
          <cell r="B8921" t="str">
            <v>Dnmt1</v>
          </cell>
          <cell r="C8921" t="str">
            <v>DNA (cytosine-5)-methyltransferase 1 isoform X2</v>
          </cell>
          <cell r="D8921">
            <v>2.9813394E-2</v>
          </cell>
          <cell r="E8921">
            <v>0.97282939599999996</v>
          </cell>
          <cell r="F8921" t="str">
            <v>186.6 ± 15.0</v>
          </cell>
          <cell r="G8921" t="str">
            <v>205.3 ± 6.4</v>
          </cell>
          <cell r="H8921">
            <v>2.9813394E-2</v>
          </cell>
        </row>
        <row r="8922">
          <cell r="B8922" t="str">
            <v>Ddx54</v>
          </cell>
          <cell r="C8922" t="str">
            <v>ATP-dependent RNA helicase DDX54</v>
          </cell>
          <cell r="D8922">
            <v>-2.9797806E-2</v>
          </cell>
          <cell r="E8922">
            <v>0.97561383999999995</v>
          </cell>
          <cell r="F8922" t="str">
            <v>37.9 ± 4.6</v>
          </cell>
          <cell r="G8922" t="str">
            <v>40.0 ± 4.4</v>
          </cell>
          <cell r="H8922">
            <v>2.9797806E-2</v>
          </cell>
        </row>
        <row r="8923">
          <cell r="B8923" t="str">
            <v>Ddx23</v>
          </cell>
          <cell r="C8923" t="str">
            <v>probable ATP-dependent RNA helicase DDX23 isoform X1</v>
          </cell>
          <cell r="D8923">
            <v>-2.9726162E-2</v>
          </cell>
          <cell r="E8923">
            <v>0.97561383999999995</v>
          </cell>
          <cell r="F8923" t="str">
            <v>66.1 ± 1.5</v>
          </cell>
          <cell r="G8923" t="str">
            <v>70.1 ± 3.2</v>
          </cell>
          <cell r="H8923">
            <v>2.9726162E-2</v>
          </cell>
        </row>
        <row r="8924">
          <cell r="B8924" t="str">
            <v>Ube4a</v>
          </cell>
          <cell r="C8924" t="str">
            <v>ubiquitin conjugation factor E4 A isoform X3</v>
          </cell>
          <cell r="D8924">
            <v>2.971994E-2</v>
          </cell>
          <cell r="E8924">
            <v>0.97561383999999995</v>
          </cell>
          <cell r="F8924" t="str">
            <v>18.5 ± 1.9</v>
          </cell>
          <cell r="G8924" t="str">
            <v>20.4 ± 0.6</v>
          </cell>
          <cell r="H8924">
            <v>2.971994E-2</v>
          </cell>
        </row>
        <row r="8925">
          <cell r="B8925" t="str">
            <v>Vps37c</v>
          </cell>
          <cell r="C8925" t="str">
            <v>vacuolar protein sorting-associated protein 37C isoform X1</v>
          </cell>
          <cell r="D8925">
            <v>-2.9711026000000001E-2</v>
          </cell>
          <cell r="E8925">
            <v>0.97624380700000002</v>
          </cell>
          <cell r="F8925" t="str">
            <v>43.4 ± 4.1</v>
          </cell>
          <cell r="G8925" t="str">
            <v>45.9 ± 5.9</v>
          </cell>
          <cell r="H8925">
            <v>2.9711026000000001E-2</v>
          </cell>
        </row>
        <row r="8926">
          <cell r="B8926" t="str">
            <v>Etfa</v>
          </cell>
          <cell r="C8926" t="str">
            <v>electron transfer flavoprotein subunit alpha, mitochondrial</v>
          </cell>
          <cell r="D8926">
            <v>-2.9632378000000001E-2</v>
          </cell>
          <cell r="E8926">
            <v>0.97646290499999999</v>
          </cell>
          <cell r="F8926" t="str">
            <v>73.3 ± 15.3</v>
          </cell>
          <cell r="G8926" t="str">
            <v>77.0 ± 1.5</v>
          </cell>
          <cell r="H8926">
            <v>2.9632378000000001E-2</v>
          </cell>
        </row>
        <row r="8927">
          <cell r="B8927" t="str">
            <v>Rprd1b</v>
          </cell>
          <cell r="C8927" t="str">
            <v>regulation of nuclear pre-mRNA domain-containing protein 1B isoform X3</v>
          </cell>
          <cell r="D8927">
            <v>-2.9609845999999999E-2</v>
          </cell>
          <cell r="E8927">
            <v>0.97561383999999995</v>
          </cell>
          <cell r="F8927" t="str">
            <v>32.7 ± 5.0</v>
          </cell>
          <cell r="G8927" t="str">
            <v>34.4 ± 1.2</v>
          </cell>
          <cell r="H8927">
            <v>2.9609845999999999E-2</v>
          </cell>
        </row>
        <row r="8928">
          <cell r="B8928" t="str">
            <v>Atg4b</v>
          </cell>
          <cell r="C8928" t="str">
            <v>cysteine protease ATG4B</v>
          </cell>
          <cell r="D8928">
            <v>-2.9582244000000001E-2</v>
          </cell>
          <cell r="E8928">
            <v>0.97561383999999995</v>
          </cell>
          <cell r="F8928" t="str">
            <v>23.9 ± 1.5</v>
          </cell>
          <cell r="G8928" t="str">
            <v>25.2 ± 1.2</v>
          </cell>
          <cell r="H8928">
            <v>2.9582244000000001E-2</v>
          </cell>
        </row>
        <row r="8929">
          <cell r="B8929" t="str">
            <v>Pan3</v>
          </cell>
          <cell r="C8929" t="str">
            <v>PAB-dependent poly(A)-specific ribonuclease subunit PAN3 isoform X6</v>
          </cell>
          <cell r="D8929">
            <v>-2.9534372E-2</v>
          </cell>
          <cell r="E8929">
            <v>0.97624380700000002</v>
          </cell>
          <cell r="F8929" t="str">
            <v>54.7 ± 11.4</v>
          </cell>
          <cell r="G8929" t="str">
            <v>57.8 ± 0.7</v>
          </cell>
          <cell r="H8929">
            <v>2.9534372E-2</v>
          </cell>
        </row>
        <row r="8930">
          <cell r="B8930" t="str">
            <v>Uba6</v>
          </cell>
          <cell r="C8930" t="str">
            <v>ubiquitin-like modifier-activating enzyme 6</v>
          </cell>
          <cell r="D8930">
            <v>2.9497672999999999E-2</v>
          </cell>
          <cell r="E8930">
            <v>0.97784496700000001</v>
          </cell>
          <cell r="F8930" t="str">
            <v>30.0 ± 7.3</v>
          </cell>
          <cell r="G8930" t="str">
            <v>32.8 ± 4.0</v>
          </cell>
          <cell r="H8930">
            <v>2.9497672999999999E-2</v>
          </cell>
        </row>
        <row r="8931">
          <cell r="B8931" t="str">
            <v>Sardh</v>
          </cell>
          <cell r="C8931" t="str">
            <v>sarcosine dehydrogenase, mitochondrial isoform X1</v>
          </cell>
          <cell r="D8931">
            <v>2.9480163E-2</v>
          </cell>
          <cell r="E8931">
            <v>0.97964441599999996</v>
          </cell>
          <cell r="F8931" t="str">
            <v>17.1 ± 4.0</v>
          </cell>
          <cell r="G8931" t="str">
            <v>18.8 ± 2.2</v>
          </cell>
          <cell r="H8931">
            <v>2.9480163E-2</v>
          </cell>
        </row>
        <row r="8932">
          <cell r="B8932" t="str">
            <v>Ubox5</v>
          </cell>
          <cell r="C8932" t="str">
            <v>RING finger protein 37</v>
          </cell>
          <cell r="D8932">
            <v>2.9464641E-2</v>
          </cell>
          <cell r="E8932">
            <v>0.98244031499999995</v>
          </cell>
          <cell r="F8932" t="str">
            <v>9.7 ± 1.0</v>
          </cell>
          <cell r="G8932" t="str">
            <v>10.7 ± 0.6</v>
          </cell>
          <cell r="H8932">
            <v>2.9464641E-2</v>
          </cell>
        </row>
        <row r="8933">
          <cell r="B8933" t="str">
            <v>Degs1</v>
          </cell>
          <cell r="C8933" t="str">
            <v>sphingolipid delta(4)-desaturase DES1 isoform X1</v>
          </cell>
          <cell r="D8933">
            <v>2.9426351E-2</v>
          </cell>
          <cell r="E8933">
            <v>0.97646290499999999</v>
          </cell>
          <cell r="F8933" t="str">
            <v>81.4 ± 3.3</v>
          </cell>
          <cell r="G8933" t="str">
            <v>90.0 ± 15.7</v>
          </cell>
          <cell r="H8933">
            <v>2.9426351E-2</v>
          </cell>
        </row>
        <row r="8934">
          <cell r="B8934" t="str">
            <v>Arhgef9</v>
          </cell>
          <cell r="C8934" t="str">
            <v>rho guanine nucleotide exchange factor 9 isoform X6</v>
          </cell>
          <cell r="D8934">
            <v>2.9395060000000001E-2</v>
          </cell>
          <cell r="E8934">
            <v>0.98778200400000005</v>
          </cell>
          <cell r="F8934" t="str">
            <v>3.7 ± 1.0</v>
          </cell>
          <cell r="G8934" t="str">
            <v>4.0 ± 0.4</v>
          </cell>
          <cell r="H8934">
            <v>2.9395060000000001E-2</v>
          </cell>
        </row>
        <row r="8935">
          <cell r="B8935" t="str">
            <v>Wtip</v>
          </cell>
          <cell r="C8935" t="str">
            <v>Wilms tumor protein 1-interacting protein isoform X1</v>
          </cell>
          <cell r="D8935">
            <v>-2.9392285000000001E-2</v>
          </cell>
          <cell r="E8935">
            <v>0.98355842299999996</v>
          </cell>
          <cell r="F8935" t="str">
            <v>17.1 ± 1.7</v>
          </cell>
          <cell r="G8935" t="str">
            <v>18.0 ± 2.6</v>
          </cell>
          <cell r="H8935">
            <v>2.9392285000000001E-2</v>
          </cell>
        </row>
        <row r="8936">
          <cell r="B8936" t="str">
            <v>Gstp1</v>
          </cell>
          <cell r="C8936" t="str">
            <v>glutathione S-transferase P 1</v>
          </cell>
          <cell r="D8936">
            <v>-2.9381981000000001E-2</v>
          </cell>
          <cell r="E8936">
            <v>0.97624380700000002</v>
          </cell>
          <cell r="F8936" t="str">
            <v>170.4 ± 21.0</v>
          </cell>
          <cell r="G8936" t="str">
            <v>179.9 ± 13.7</v>
          </cell>
          <cell r="H8936">
            <v>2.9381981000000001E-2</v>
          </cell>
        </row>
        <row r="8937">
          <cell r="B8937" t="str">
            <v>Cnot3</v>
          </cell>
          <cell r="C8937" t="str">
            <v>CCR4-NOT transcription complex subunit 3</v>
          </cell>
          <cell r="D8937">
            <v>-2.9354804000000002E-2</v>
          </cell>
          <cell r="E8937">
            <v>0.978792777</v>
          </cell>
          <cell r="F8937" t="str">
            <v>15.6 ± 1.9</v>
          </cell>
          <cell r="G8937" t="str">
            <v>16.4 ± 0.2</v>
          </cell>
          <cell r="H8937">
            <v>2.9354804000000002E-2</v>
          </cell>
        </row>
        <row r="8938">
          <cell r="B8938" t="str">
            <v>Golgb1</v>
          </cell>
          <cell r="C8938" t="str">
            <v>golgin subfamily B member 1 isoform X4</v>
          </cell>
          <cell r="D8938">
            <v>2.9323670999999999E-2</v>
          </cell>
          <cell r="E8938">
            <v>0.97506205899999998</v>
          </cell>
          <cell r="F8938" t="str">
            <v>39.3 ± 2.0</v>
          </cell>
          <cell r="G8938" t="str">
            <v>43.4 ± 1.8</v>
          </cell>
          <cell r="H8938">
            <v>2.9323670999999999E-2</v>
          </cell>
        </row>
        <row r="8939">
          <cell r="B8939" t="str">
            <v>Aph1a</v>
          </cell>
          <cell r="C8939" t="str">
            <v>gamma-secretase subunit APH-1A isoform 2</v>
          </cell>
          <cell r="D8939">
            <v>-2.9277612000000001E-2</v>
          </cell>
          <cell r="E8939">
            <v>0.97624380700000002</v>
          </cell>
          <cell r="F8939" t="str">
            <v>28.8 ± 0.7</v>
          </cell>
          <cell r="G8939" t="str">
            <v>30.5 ± 2.4</v>
          </cell>
          <cell r="H8939">
            <v>2.9277612000000001E-2</v>
          </cell>
        </row>
        <row r="8940">
          <cell r="B8940" t="str">
            <v>Gstm5</v>
          </cell>
          <cell r="C8940" t="str">
            <v>glutathione S-transferase Mu 5</v>
          </cell>
          <cell r="D8940">
            <v>2.9220407E-2</v>
          </cell>
          <cell r="E8940">
            <v>0.98778200400000005</v>
          </cell>
          <cell r="F8940" t="str">
            <v>20.4 ± 2.7</v>
          </cell>
          <cell r="G8940" t="str">
            <v>22.5 ± 3.0</v>
          </cell>
          <cell r="H8940">
            <v>2.9220407E-2</v>
          </cell>
        </row>
        <row r="8941">
          <cell r="B8941" t="str">
            <v>Dgcr6</v>
          </cell>
          <cell r="C8941" t="str">
            <v>protein DGCR6 isoform 3</v>
          </cell>
          <cell r="D8941">
            <v>2.9214818E-2</v>
          </cell>
          <cell r="E8941">
            <v>0.983447721</v>
          </cell>
          <cell r="F8941" t="str">
            <v>25.5 ± 1.2</v>
          </cell>
          <cell r="G8941" t="str">
            <v>28.2 ± 2.7</v>
          </cell>
          <cell r="H8941">
            <v>2.9214818E-2</v>
          </cell>
        </row>
        <row r="8942">
          <cell r="B8942" t="str">
            <v>Ranbp3</v>
          </cell>
          <cell r="C8942" t="str">
            <v>ran-binding protein 3 isoform X10</v>
          </cell>
          <cell r="D8942">
            <v>-2.9198668000000001E-2</v>
          </cell>
          <cell r="E8942">
            <v>0.97561383999999995</v>
          </cell>
          <cell r="F8942" t="str">
            <v>81.9 ± 5.1</v>
          </cell>
          <cell r="G8942" t="str">
            <v>86.6 ± 7.7</v>
          </cell>
          <cell r="H8942">
            <v>2.9198668000000001E-2</v>
          </cell>
        </row>
        <row r="8943">
          <cell r="B8943" t="str">
            <v>Tle1</v>
          </cell>
          <cell r="C8943" t="str">
            <v>transducin-like enhancer protein 1 isoform X19</v>
          </cell>
          <cell r="D8943">
            <v>2.9169990999999999E-2</v>
          </cell>
          <cell r="E8943">
            <v>0.98421548400000003</v>
          </cell>
          <cell r="F8943" t="str">
            <v>9.6 ± 1.7</v>
          </cell>
          <cell r="G8943" t="str">
            <v>10.6 ± 2.0</v>
          </cell>
          <cell r="H8943">
            <v>2.9169990999999999E-2</v>
          </cell>
        </row>
        <row r="8944">
          <cell r="B8944" t="str">
            <v>Zfp429</v>
          </cell>
          <cell r="C8944" t="str">
            <v>zinc finger protein 429</v>
          </cell>
          <cell r="D8944">
            <v>-2.9146999999999999E-2</v>
          </cell>
          <cell r="E8944">
            <v>0.99147288200000006</v>
          </cell>
          <cell r="F8944" t="str">
            <v>5.5 ± 0.3</v>
          </cell>
          <cell r="G8944" t="str">
            <v>5.8 ± 0.9</v>
          </cell>
          <cell r="H8944">
            <v>2.9146999999999999E-2</v>
          </cell>
        </row>
        <row r="8945">
          <cell r="B8945" t="str">
            <v>Txn1</v>
          </cell>
          <cell r="C8945" t="str">
            <v>thioredoxin</v>
          </cell>
          <cell r="D8945">
            <v>-2.9140566E-2</v>
          </cell>
          <cell r="E8945">
            <v>0.97561383999999995</v>
          </cell>
          <cell r="F8945" t="str">
            <v>254.2 ± 20.0</v>
          </cell>
          <cell r="G8945" t="str">
            <v>269.7 ± 7.0</v>
          </cell>
          <cell r="H8945">
            <v>2.9140566E-2</v>
          </cell>
        </row>
        <row r="8946">
          <cell r="B8946" t="str">
            <v>Inpp5a</v>
          </cell>
          <cell r="C8946" t="str">
            <v>type I inositol 1,4,5-trisphosphate 5-phosphatase isoform X2</v>
          </cell>
          <cell r="D8946">
            <v>-2.9133474999999999E-2</v>
          </cell>
          <cell r="E8946">
            <v>0.98837207100000002</v>
          </cell>
          <cell r="F8946" t="str">
            <v>6.0 ± 0.9</v>
          </cell>
          <cell r="G8946" t="str">
            <v>6.4 ± 1.4</v>
          </cell>
          <cell r="H8946">
            <v>2.9133474999999999E-2</v>
          </cell>
        </row>
        <row r="8947">
          <cell r="B8947" t="str">
            <v>Ncoa2</v>
          </cell>
          <cell r="C8947" t="str">
            <v>nuclear receptor coactivator 2 isoform b</v>
          </cell>
          <cell r="D8947">
            <v>2.9108689E-2</v>
          </cell>
          <cell r="E8947">
            <v>0.97624380700000002</v>
          </cell>
          <cell r="F8947" t="str">
            <v>23.9 ± 4.2</v>
          </cell>
          <cell r="G8947" t="str">
            <v>26.2 ± 2.2</v>
          </cell>
          <cell r="H8947">
            <v>2.9108689E-2</v>
          </cell>
        </row>
        <row r="8948">
          <cell r="B8948" t="str">
            <v>Ube2g1</v>
          </cell>
          <cell r="C8948" t="str">
            <v>ubiquitin-conjugating enzyme E2 G1</v>
          </cell>
          <cell r="D8948">
            <v>2.9086600000000001E-2</v>
          </cell>
          <cell r="E8948">
            <v>0.97561383999999995</v>
          </cell>
          <cell r="F8948" t="str">
            <v>40.9 ± 3.5</v>
          </cell>
          <cell r="G8948" t="str">
            <v>45.0 ± 2.3</v>
          </cell>
          <cell r="H8948">
            <v>2.9086600000000001E-2</v>
          </cell>
        </row>
        <row r="8949">
          <cell r="B8949" t="str">
            <v>Mcat</v>
          </cell>
          <cell r="C8949" t="str">
            <v>malonyl-CoA-acyl carrier protein transacylase, mitochondrial</v>
          </cell>
          <cell r="D8949">
            <v>-2.9053473999999999E-2</v>
          </cell>
          <cell r="E8949">
            <v>0.98018486599999999</v>
          </cell>
          <cell r="F8949" t="str">
            <v>30.9 ± 1.6</v>
          </cell>
          <cell r="G8949" t="str">
            <v>32.9 ± 5.1</v>
          </cell>
          <cell r="H8949">
            <v>2.9053473999999999E-2</v>
          </cell>
        </row>
        <row r="8950">
          <cell r="B8950" t="str">
            <v>Cradd</v>
          </cell>
          <cell r="C8950" t="str">
            <v>death domain-containing protein CRADD</v>
          </cell>
          <cell r="D8950">
            <v>-2.9048930000000001E-2</v>
          </cell>
          <cell r="E8950">
            <v>0.98778200400000005</v>
          </cell>
          <cell r="F8950" t="str">
            <v>8.0 ± 0.6</v>
          </cell>
          <cell r="G8950" t="str">
            <v>8.5 ± 1.0</v>
          </cell>
          <cell r="H8950">
            <v>2.9048930000000001E-2</v>
          </cell>
        </row>
        <row r="8951">
          <cell r="B8951" t="str">
            <v>Usp30</v>
          </cell>
          <cell r="C8951" t="str">
            <v>ubiquitin carboxyl-terminal hydrolase 30</v>
          </cell>
          <cell r="D8951">
            <v>-2.9028825000000001E-2</v>
          </cell>
          <cell r="E8951">
            <v>0.97624380700000002</v>
          </cell>
          <cell r="F8951" t="str">
            <v>26.0 ± 2.3</v>
          </cell>
          <cell r="G8951" t="str">
            <v>27.5 ± 3.9</v>
          </cell>
          <cell r="H8951">
            <v>2.9028825000000001E-2</v>
          </cell>
        </row>
        <row r="8952">
          <cell r="B8952" t="str">
            <v>Mboat1</v>
          </cell>
          <cell r="C8952" t="str">
            <v>lysophospholipid acyltransferase 1 isoform X1</v>
          </cell>
          <cell r="D8952">
            <v>2.9019102000000001E-2</v>
          </cell>
          <cell r="E8952">
            <v>0.97624380700000002</v>
          </cell>
          <cell r="F8952" t="str">
            <v>40.4 ± 5.9</v>
          </cell>
          <cell r="G8952" t="str">
            <v>44.4 ± 1.7</v>
          </cell>
          <cell r="H8952">
            <v>2.9019102000000001E-2</v>
          </cell>
        </row>
        <row r="8953">
          <cell r="B8953" t="str">
            <v>Ubr1</v>
          </cell>
          <cell r="C8953" t="str">
            <v>E3 ubiquitin-protein ligase UBR1 isoform X3</v>
          </cell>
          <cell r="D8953">
            <v>2.900602E-2</v>
          </cell>
          <cell r="E8953">
            <v>0.97561383999999995</v>
          </cell>
          <cell r="F8953" t="str">
            <v>17.9 ± 1.9</v>
          </cell>
          <cell r="G8953" t="str">
            <v>19.7 ± 1.3</v>
          </cell>
          <cell r="H8953">
            <v>2.900602E-2</v>
          </cell>
        </row>
        <row r="8954">
          <cell r="B8954" t="str">
            <v>Pdzd4</v>
          </cell>
          <cell r="C8954" t="str">
            <v>PDZ domain-containing protein 4 isoform X4</v>
          </cell>
          <cell r="D8954">
            <v>2.898216E-2</v>
          </cell>
          <cell r="E8954">
            <v>0.98039181600000003</v>
          </cell>
          <cell r="F8954" t="str">
            <v>13.0 ± 1.7</v>
          </cell>
          <cell r="G8954" t="str">
            <v>14.1 ± 1.9</v>
          </cell>
          <cell r="H8954">
            <v>2.898216E-2</v>
          </cell>
        </row>
        <row r="8955">
          <cell r="B8955" t="str">
            <v>Fchsd1</v>
          </cell>
          <cell r="C8955" t="str">
            <v>F-BAR and double SH3 domains protein 1 isoform X1</v>
          </cell>
          <cell r="D8955">
            <v>-2.8963963999999998E-2</v>
          </cell>
          <cell r="E8955">
            <v>0.98018486599999999</v>
          </cell>
          <cell r="F8955" t="str">
            <v>9.4 ± 0.4</v>
          </cell>
          <cell r="G8955" t="str">
            <v>10.0 ± 0.4</v>
          </cell>
          <cell r="H8955">
            <v>2.8963963999999998E-2</v>
          </cell>
        </row>
        <row r="8956">
          <cell r="B8956" t="str">
            <v>Mapkapk2</v>
          </cell>
          <cell r="C8956" t="str">
            <v>MAP kinase-activated protein kinase 2</v>
          </cell>
          <cell r="D8956">
            <v>2.8961355000000001E-2</v>
          </cell>
          <cell r="E8956">
            <v>0.97561383999999995</v>
          </cell>
          <cell r="F8956" t="str">
            <v>117.2 ± 15.9</v>
          </cell>
          <cell r="G8956" t="str">
            <v>128.8 ± 13.5</v>
          </cell>
          <cell r="H8956">
            <v>2.8961355000000001E-2</v>
          </cell>
        </row>
        <row r="8957">
          <cell r="B8957" t="str">
            <v>Rock2</v>
          </cell>
          <cell r="C8957" t="str">
            <v>rho-associated protein kinase 2 isoform X1</v>
          </cell>
          <cell r="D8957">
            <v>2.8952988999999998E-2</v>
          </cell>
          <cell r="E8957">
            <v>0.97624380700000002</v>
          </cell>
          <cell r="F8957" t="str">
            <v>66.2 ± 6.4</v>
          </cell>
          <cell r="G8957" t="str">
            <v>73.2 ± 4.9</v>
          </cell>
          <cell r="H8957">
            <v>2.8952988999999998E-2</v>
          </cell>
        </row>
        <row r="8958">
          <cell r="B8958" t="str">
            <v>Tanc2</v>
          </cell>
          <cell r="C8958" t="str">
            <v>tetratricopeptide repeat, ankyrin repeat and coiled-coil containing 2</v>
          </cell>
          <cell r="D8958">
            <v>-2.8916555E-2</v>
          </cell>
          <cell r="E8958">
            <v>0.99989686</v>
          </cell>
          <cell r="F8958" t="str">
            <v>0.6  ±  0.3</v>
          </cell>
          <cell r="G8958" t="str">
            <v>0.6  ±  0.3</v>
          </cell>
          <cell r="H8958">
            <v>2.8916555E-2</v>
          </cell>
        </row>
        <row r="8959">
          <cell r="B8959" t="str">
            <v>Pex2</v>
          </cell>
          <cell r="C8959" t="str">
            <v>peroxisome biogenesis factor 2 isoform X1</v>
          </cell>
          <cell r="D8959">
            <v>2.8915423999999999E-2</v>
          </cell>
          <cell r="E8959">
            <v>0.97561383999999995</v>
          </cell>
          <cell r="F8959" t="str">
            <v>68.4 ± 4.6</v>
          </cell>
          <cell r="G8959" t="str">
            <v>75.5 ± 3.6</v>
          </cell>
          <cell r="H8959">
            <v>2.8915423999999999E-2</v>
          </cell>
        </row>
        <row r="8960">
          <cell r="B8960" t="str">
            <v>Fchsd2</v>
          </cell>
          <cell r="C8960" t="str">
            <v>F-BAR and double SH3 domains protein 2 isoform X2</v>
          </cell>
          <cell r="D8960">
            <v>-2.8896268999999999E-2</v>
          </cell>
          <cell r="E8960">
            <v>0.98702031400000001</v>
          </cell>
          <cell r="F8960" t="str">
            <v>5.5 ± 1.0</v>
          </cell>
          <cell r="G8960" t="str">
            <v>5.8 ± 0.6</v>
          </cell>
          <cell r="H8960">
            <v>2.8896268999999999E-2</v>
          </cell>
        </row>
        <row r="8961">
          <cell r="B8961" t="str">
            <v>Itsn2</v>
          </cell>
          <cell r="C8961" t="str">
            <v>intersectin-2 isoform 3</v>
          </cell>
          <cell r="D8961">
            <v>2.8875830000000002E-2</v>
          </cell>
          <cell r="E8961">
            <v>0.97561383999999995</v>
          </cell>
          <cell r="F8961" t="str">
            <v>48.5 ± 2.0</v>
          </cell>
          <cell r="G8961" t="str">
            <v>53.6 ± 3.7</v>
          </cell>
          <cell r="H8961">
            <v>2.8875830000000002E-2</v>
          </cell>
        </row>
        <row r="8962">
          <cell r="B8962" t="str">
            <v>Rnf40</v>
          </cell>
          <cell r="C8962" t="str">
            <v>E3 ubiquitin-protein ligase BRE1B isoform X3</v>
          </cell>
          <cell r="D8962">
            <v>-2.8860222000000001E-2</v>
          </cell>
          <cell r="E8962">
            <v>0.97561383999999995</v>
          </cell>
          <cell r="F8962" t="str">
            <v>37.0 ± 0.6</v>
          </cell>
          <cell r="G8962" t="str">
            <v>39.3 ± 0.9</v>
          </cell>
          <cell r="H8962">
            <v>2.8860222000000001E-2</v>
          </cell>
        </row>
        <row r="8963">
          <cell r="B8963" t="str">
            <v>Zfp335</v>
          </cell>
          <cell r="C8963" t="str">
            <v>zinc finger protein 335 isoform X2</v>
          </cell>
          <cell r="D8963">
            <v>2.8803104E-2</v>
          </cell>
          <cell r="E8963">
            <v>0.97561383999999995</v>
          </cell>
          <cell r="F8963" t="str">
            <v>37.1 ± 3.8</v>
          </cell>
          <cell r="G8963" t="str">
            <v>40.9 ± 3.8</v>
          </cell>
          <cell r="H8963">
            <v>2.8803104E-2</v>
          </cell>
        </row>
        <row r="8964">
          <cell r="B8964" t="str">
            <v>Cops3</v>
          </cell>
          <cell r="C8964" t="str">
            <v>COP9 signalosome complex subunit 3 isoform X1</v>
          </cell>
          <cell r="D8964">
            <v>2.8796111999999999E-2</v>
          </cell>
          <cell r="E8964">
            <v>0.97561383999999995</v>
          </cell>
          <cell r="F8964" t="str">
            <v>108.8 ± 5.6</v>
          </cell>
          <cell r="G8964" t="str">
            <v>119.9 ± 4.5</v>
          </cell>
          <cell r="H8964">
            <v>2.8796111999999999E-2</v>
          </cell>
        </row>
        <row r="8965">
          <cell r="B8965" t="str">
            <v>Fzd5</v>
          </cell>
          <cell r="C8965" t="str">
            <v>frizzled-5 precursor</v>
          </cell>
          <cell r="D8965">
            <v>-2.8795326E-2</v>
          </cell>
          <cell r="E8965">
            <v>0.98211368300000002</v>
          </cell>
          <cell r="F8965" t="str">
            <v>6.4 ± 0.5</v>
          </cell>
          <cell r="G8965" t="str">
            <v>6.8 ± 0.3</v>
          </cell>
          <cell r="H8965">
            <v>2.8795326E-2</v>
          </cell>
        </row>
        <row r="8966">
          <cell r="B8966" t="str">
            <v>Ap5z1</v>
          </cell>
          <cell r="C8966" t="str">
            <v>AP-5 complex subunit zeta-1</v>
          </cell>
          <cell r="D8966">
            <v>-2.8782333E-2</v>
          </cell>
          <cell r="E8966">
            <v>0.98165830799999998</v>
          </cell>
          <cell r="F8966" t="str">
            <v>12.5 ± 2.3</v>
          </cell>
          <cell r="G8966" t="str">
            <v>13.2 ± 1.0</v>
          </cell>
          <cell r="H8966">
            <v>2.8782333E-2</v>
          </cell>
        </row>
        <row r="8967">
          <cell r="B8967" t="str">
            <v>Terc</v>
          </cell>
          <cell r="C8967" t="str">
            <v>telomerase RNA component</v>
          </cell>
          <cell r="D8967">
            <v>-2.8779417000000002E-2</v>
          </cell>
          <cell r="E8967">
            <v>0.98778200400000005</v>
          </cell>
          <cell r="F8967" t="str">
            <v>75.0 ± 16.2</v>
          </cell>
          <cell r="G8967" t="str">
            <v>80.0 ± 13.9</v>
          </cell>
          <cell r="H8967">
            <v>2.8779417000000002E-2</v>
          </cell>
        </row>
        <row r="8968">
          <cell r="B8968" t="str">
            <v>Tceb2</v>
          </cell>
          <cell r="C8968" t="str">
            <v>transcription elongation factor B polypeptide 2</v>
          </cell>
          <cell r="D8968">
            <v>-2.8769903999999999E-2</v>
          </cell>
          <cell r="E8968">
            <v>0.97624380700000002</v>
          </cell>
          <cell r="F8968" t="str">
            <v>477.7 ± 41.4</v>
          </cell>
          <cell r="G8968" t="str">
            <v>505.6 ± 62.7</v>
          </cell>
          <cell r="H8968">
            <v>2.8769903999999999E-2</v>
          </cell>
        </row>
        <row r="8969">
          <cell r="B8969" t="str">
            <v>Ubqln1</v>
          </cell>
          <cell r="C8969" t="str">
            <v>ubiquilin-1 isoform 1</v>
          </cell>
          <cell r="D8969">
            <v>-2.8760166E-2</v>
          </cell>
          <cell r="E8969">
            <v>0.97561383999999995</v>
          </cell>
          <cell r="F8969" t="str">
            <v>72.3 ± 5.1</v>
          </cell>
          <cell r="G8969" t="str">
            <v>76.7 ± 4.2</v>
          </cell>
          <cell r="H8969">
            <v>2.8760166E-2</v>
          </cell>
        </row>
        <row r="8970">
          <cell r="B8970" t="str">
            <v>Agtpbp1</v>
          </cell>
          <cell r="C8970" t="str">
            <v>cytosolic carboxypeptidase 1 isoform 3</v>
          </cell>
          <cell r="D8970">
            <v>2.8749034E-2</v>
          </cell>
          <cell r="E8970">
            <v>0.97561383999999995</v>
          </cell>
          <cell r="F8970" t="str">
            <v>29.9 ± 2.6</v>
          </cell>
          <cell r="G8970" t="str">
            <v>33.1 ± 1.2</v>
          </cell>
          <cell r="H8970">
            <v>2.8749034E-2</v>
          </cell>
        </row>
        <row r="8971">
          <cell r="B8971" t="str">
            <v>Htatsf1</v>
          </cell>
          <cell r="C8971" t="str">
            <v>HIV Tat-specific factor 1 homolog</v>
          </cell>
          <cell r="D8971">
            <v>2.8695383000000001E-2</v>
          </cell>
          <cell r="E8971">
            <v>0.98039181600000003</v>
          </cell>
          <cell r="F8971" t="str">
            <v>20.3 ± 1.5</v>
          </cell>
          <cell r="G8971" t="str">
            <v>22.4 ± 2.1</v>
          </cell>
          <cell r="H8971">
            <v>2.8695383000000001E-2</v>
          </cell>
        </row>
        <row r="8972">
          <cell r="B8972" t="str">
            <v>Myo18a</v>
          </cell>
          <cell r="C8972" t="str">
            <v>unconventional myosin-XVIIIa isoform X21</v>
          </cell>
          <cell r="D8972">
            <v>-2.8683648999999999E-2</v>
          </cell>
          <cell r="E8972">
            <v>0.97561383999999995</v>
          </cell>
          <cell r="F8972" t="str">
            <v>59.0 ± 3.4</v>
          </cell>
          <cell r="G8972" t="str">
            <v>63.1 ± 5.8</v>
          </cell>
          <cell r="H8972">
            <v>2.8683648999999999E-2</v>
          </cell>
        </row>
        <row r="8973">
          <cell r="B8973" t="str">
            <v>Pigw</v>
          </cell>
          <cell r="C8973" t="str">
            <v>phosphatidylinositol-glycan biosynthesis class W protein</v>
          </cell>
          <cell r="D8973">
            <v>2.866813E-2</v>
          </cell>
          <cell r="E8973">
            <v>0.98916844999999998</v>
          </cell>
          <cell r="F8973" t="str">
            <v>5.2 ± 0.5</v>
          </cell>
          <cell r="G8973" t="str">
            <v>5.7 ± 0.7</v>
          </cell>
          <cell r="H8973">
            <v>2.866813E-2</v>
          </cell>
        </row>
        <row r="8974">
          <cell r="B8974" t="str">
            <v>Iars2</v>
          </cell>
          <cell r="C8974" t="str">
            <v>isoleucine--tRNA ligase, mitochondrial precursor</v>
          </cell>
          <cell r="D8974">
            <v>-2.8641228000000001E-2</v>
          </cell>
          <cell r="E8974">
            <v>0.97624380700000002</v>
          </cell>
          <cell r="F8974" t="str">
            <v>43.1 ± 4.8</v>
          </cell>
          <cell r="G8974" t="str">
            <v>45.5 ± 1.4</v>
          </cell>
          <cell r="H8974">
            <v>2.8641228000000001E-2</v>
          </cell>
        </row>
        <row r="8975">
          <cell r="B8975" t="str">
            <v>Shroom2</v>
          </cell>
          <cell r="C8975" t="str">
            <v>protein Shroom2 isoform X2</v>
          </cell>
          <cell r="D8975">
            <v>-2.8603189000000001E-2</v>
          </cell>
          <cell r="E8975">
            <v>0.98018486599999999</v>
          </cell>
          <cell r="F8975" t="str">
            <v>15.2 ± 1.6</v>
          </cell>
          <cell r="G8975" t="str">
            <v>16.0 ± 3.4</v>
          </cell>
          <cell r="H8975">
            <v>2.8603189000000001E-2</v>
          </cell>
        </row>
        <row r="8976">
          <cell r="B8976" t="str">
            <v>Car14</v>
          </cell>
          <cell r="C8976" t="str">
            <v>carbonic anhydrase 14 precursor</v>
          </cell>
          <cell r="D8976">
            <v>-2.8594451E-2</v>
          </cell>
          <cell r="E8976">
            <v>0.99147288200000006</v>
          </cell>
          <cell r="F8976" t="str">
            <v>6.5 ± 0.6</v>
          </cell>
          <cell r="G8976" t="str">
            <v>6.9 ± 1.2</v>
          </cell>
          <cell r="H8976">
            <v>2.8594451E-2</v>
          </cell>
        </row>
        <row r="8977">
          <cell r="B8977" t="str">
            <v>Pbx1</v>
          </cell>
          <cell r="C8977" t="str">
            <v>pre-B-cell leukemia transcription factor 1 isoform a</v>
          </cell>
          <cell r="D8977">
            <v>-2.8586969E-2</v>
          </cell>
          <cell r="E8977">
            <v>0.97807080599999996</v>
          </cell>
          <cell r="F8977" t="str">
            <v>26.2 ± 6.9</v>
          </cell>
          <cell r="G8977" t="str">
            <v>27.5 ± 0.8</v>
          </cell>
          <cell r="H8977">
            <v>2.8586969E-2</v>
          </cell>
        </row>
        <row r="8978">
          <cell r="B8978" t="str">
            <v>Senp2</v>
          </cell>
          <cell r="C8978" t="str">
            <v>sentrin-specific protease 2</v>
          </cell>
          <cell r="D8978">
            <v>-2.8563834E-2</v>
          </cell>
          <cell r="E8978">
            <v>0.97561383999999995</v>
          </cell>
          <cell r="F8978" t="str">
            <v>32.4 ± 2.0</v>
          </cell>
          <cell r="G8978" t="str">
            <v>34.3 ± 1.9</v>
          </cell>
          <cell r="H8978">
            <v>2.8563834E-2</v>
          </cell>
        </row>
        <row r="8979">
          <cell r="B8979" t="str">
            <v>Celf1</v>
          </cell>
          <cell r="C8979" t="str">
            <v>CUGBP Elav-like family member 1 isoform 2</v>
          </cell>
          <cell r="D8979">
            <v>2.8549233E-2</v>
          </cell>
          <cell r="E8979">
            <v>0.97561383999999995</v>
          </cell>
          <cell r="F8979" t="str">
            <v>57.6 ± 9.5</v>
          </cell>
          <cell r="G8979" t="str">
            <v>62.4 ± 1.7</v>
          </cell>
          <cell r="H8979">
            <v>2.8549233E-2</v>
          </cell>
        </row>
        <row r="8980">
          <cell r="B8980" t="str">
            <v>Ankhd1</v>
          </cell>
          <cell r="C8980" t="str">
            <v>ankyrin repeat and KH domain-containing protein 1</v>
          </cell>
          <cell r="D8980">
            <v>2.8543736E-2</v>
          </cell>
          <cell r="E8980">
            <v>0.97561383999999995</v>
          </cell>
          <cell r="F8980" t="str">
            <v>28.5 ± 1.9</v>
          </cell>
          <cell r="G8980" t="str">
            <v>31.4 ± 0.2</v>
          </cell>
          <cell r="H8980">
            <v>2.8543736E-2</v>
          </cell>
        </row>
        <row r="8981">
          <cell r="B8981" t="str">
            <v>Nkrf</v>
          </cell>
          <cell r="C8981" t="str">
            <v>NF-kappa-B-repressing factor isoform X1</v>
          </cell>
          <cell r="D8981">
            <v>2.8521673000000001E-2</v>
          </cell>
          <cell r="E8981">
            <v>0.98778200400000005</v>
          </cell>
          <cell r="F8981" t="str">
            <v>3.9 ± 0.2</v>
          </cell>
          <cell r="G8981" t="str">
            <v>4.3 ± 0.4</v>
          </cell>
          <cell r="H8981">
            <v>2.8521673000000001E-2</v>
          </cell>
        </row>
        <row r="8982">
          <cell r="B8982" t="str">
            <v>Celsr1</v>
          </cell>
          <cell r="C8982" t="str">
            <v>cadherin EGF LAG seven-pass G-type receptor 1 precursor</v>
          </cell>
          <cell r="D8982">
            <v>-2.8512421E-2</v>
          </cell>
          <cell r="E8982">
            <v>0.97646290499999999</v>
          </cell>
          <cell r="F8982" t="str">
            <v>30.4 ± 6.3</v>
          </cell>
          <cell r="G8982" t="str">
            <v>32.0 ± 3.0</v>
          </cell>
          <cell r="H8982">
            <v>2.8512421E-2</v>
          </cell>
        </row>
        <row r="8983">
          <cell r="B8983" t="str">
            <v>Fancc</v>
          </cell>
          <cell r="C8983" t="str">
            <v>Fanconi anemia group C protein homolog isoform 2</v>
          </cell>
          <cell r="D8983">
            <v>2.8476008000000001E-2</v>
          </cell>
          <cell r="E8983">
            <v>0.98308515600000002</v>
          </cell>
          <cell r="F8983" t="str">
            <v>11.2 ± 1.6</v>
          </cell>
          <cell r="G8983" t="str">
            <v>12.2 ± 0.4</v>
          </cell>
          <cell r="H8983">
            <v>2.8476008000000001E-2</v>
          </cell>
        </row>
        <row r="8984">
          <cell r="B8984" t="str">
            <v>R3hdm1</v>
          </cell>
          <cell r="C8984" t="str">
            <v>R3H domain-containing protein 1 isoform X11</v>
          </cell>
          <cell r="D8984">
            <v>-2.8384229E-2</v>
          </cell>
          <cell r="E8984">
            <v>0.97798753999999999</v>
          </cell>
          <cell r="F8984" t="str">
            <v>14.9 ± 2.1</v>
          </cell>
          <cell r="G8984" t="str">
            <v>15.8 ± 1.6</v>
          </cell>
          <cell r="H8984">
            <v>2.8384229E-2</v>
          </cell>
        </row>
        <row r="8985">
          <cell r="B8985" t="str">
            <v>Rap1b</v>
          </cell>
          <cell r="C8985" t="str">
            <v>ras-related protein Rap-1b precursor</v>
          </cell>
          <cell r="D8985">
            <v>-2.8356309999999999E-2</v>
          </cell>
          <cell r="E8985">
            <v>0.97561383999999995</v>
          </cell>
          <cell r="F8985" t="str">
            <v>74.3 ± 4.4</v>
          </cell>
          <cell r="G8985" t="str">
            <v>78.8 ± 2.3</v>
          </cell>
          <cell r="H8985">
            <v>2.8356309999999999E-2</v>
          </cell>
        </row>
        <row r="8986">
          <cell r="B8986" t="str">
            <v>Gstm1</v>
          </cell>
          <cell r="C8986" t="str">
            <v>glutathione S-transferase Mu 1</v>
          </cell>
          <cell r="D8986">
            <v>-2.8353102000000002E-2</v>
          </cell>
          <cell r="E8986">
            <v>0.97701032300000001</v>
          </cell>
          <cell r="F8986" t="str">
            <v>698.5 ± 98.4</v>
          </cell>
          <cell r="G8986" t="str">
            <v>741.9 ± 93.3</v>
          </cell>
          <cell r="H8986">
            <v>2.8353102000000002E-2</v>
          </cell>
        </row>
        <row r="8987">
          <cell r="B8987" t="str">
            <v>Pigq</v>
          </cell>
          <cell r="C8987" t="str">
            <v>phosphatidylinositol N-acetylglucosaminyltransferase subunit Q isoform X1</v>
          </cell>
          <cell r="D8987">
            <v>-2.8337505999999998E-2</v>
          </cell>
          <cell r="E8987">
            <v>0.97561383999999995</v>
          </cell>
          <cell r="F8987" t="str">
            <v>66.5 ± 4.2</v>
          </cell>
          <cell r="G8987" t="str">
            <v>70.4 ± 2.4</v>
          </cell>
          <cell r="H8987">
            <v>2.8337505999999998E-2</v>
          </cell>
        </row>
        <row r="8988">
          <cell r="B8988" t="str">
            <v>Clip2</v>
          </cell>
          <cell r="C8988" t="str">
            <v>CAP-Gly domain-containing linker protein 2 isoform X1</v>
          </cell>
          <cell r="D8988">
            <v>2.8329607E-2</v>
          </cell>
          <cell r="E8988">
            <v>0.98630062900000004</v>
          </cell>
          <cell r="F8988" t="str">
            <v>15.7 ± 5.2</v>
          </cell>
          <cell r="G8988" t="str">
            <v>17.1 ± 3.7</v>
          </cell>
          <cell r="H8988">
            <v>2.8329607E-2</v>
          </cell>
        </row>
        <row r="8989">
          <cell r="B8989" t="str">
            <v>Fam214a</v>
          </cell>
          <cell r="C8989" t="str">
            <v>protein FAM214A isoform X1</v>
          </cell>
          <cell r="D8989">
            <v>-2.8325812999999998E-2</v>
          </cell>
          <cell r="E8989">
            <v>0.98355842299999996</v>
          </cell>
          <cell r="F8989" t="str">
            <v>9.0 ± 1.9</v>
          </cell>
          <cell r="G8989" t="str">
            <v>9.5 ± 0.3</v>
          </cell>
          <cell r="H8989">
            <v>2.8325812999999998E-2</v>
          </cell>
        </row>
        <row r="8990">
          <cell r="B8990" t="str">
            <v>Cggbp1</v>
          </cell>
          <cell r="C8990" t="str">
            <v>CGG triplet repeat-binding protein 1</v>
          </cell>
          <cell r="D8990">
            <v>2.8322872999999998E-2</v>
          </cell>
          <cell r="E8990">
            <v>0.97561383999999995</v>
          </cell>
          <cell r="F8990" t="str">
            <v>107.4 ± 6.9</v>
          </cell>
          <cell r="G8990" t="str">
            <v>118.1 ± 6.1</v>
          </cell>
          <cell r="H8990">
            <v>2.8322872999999998E-2</v>
          </cell>
        </row>
        <row r="8991">
          <cell r="B8991" t="str">
            <v>Rpain</v>
          </cell>
          <cell r="C8991" t="str">
            <v>RPA-interacting protein isoform 1</v>
          </cell>
          <cell r="D8991">
            <v>2.8252064E-2</v>
          </cell>
          <cell r="E8991">
            <v>0.98355842299999996</v>
          </cell>
          <cell r="F8991" t="str">
            <v>27.9 ± 1.2</v>
          </cell>
          <cell r="G8991" t="str">
            <v>30.7 ± 3.0</v>
          </cell>
          <cell r="H8991">
            <v>2.8252064E-2</v>
          </cell>
        </row>
        <row r="8992">
          <cell r="B8992" t="str">
            <v>Haus5</v>
          </cell>
          <cell r="C8992" t="str">
            <v>HAUS augmin-like complex subunit 5</v>
          </cell>
          <cell r="D8992">
            <v>-2.8201103000000002E-2</v>
          </cell>
          <cell r="E8992">
            <v>0.97808808300000005</v>
          </cell>
          <cell r="F8992" t="str">
            <v>29.4 ± 1.3</v>
          </cell>
          <cell r="G8992" t="str">
            <v>31.2 ± 1.7</v>
          </cell>
          <cell r="H8992">
            <v>2.8201103000000002E-2</v>
          </cell>
        </row>
        <row r="8993">
          <cell r="B8993" t="str">
            <v>Rrp1b</v>
          </cell>
          <cell r="C8993" t="str">
            <v>ribosomal RNA processing protein 1 homolog B isoform X4</v>
          </cell>
          <cell r="D8993">
            <v>-2.8160303000000001E-2</v>
          </cell>
          <cell r="E8993">
            <v>0.98039181600000003</v>
          </cell>
          <cell r="F8993" t="str">
            <v>11.9 ± 0.9</v>
          </cell>
          <cell r="G8993" t="str">
            <v>12.7 ± 1.3</v>
          </cell>
          <cell r="H8993">
            <v>2.8160303000000001E-2</v>
          </cell>
        </row>
        <row r="8994">
          <cell r="B8994" t="str">
            <v>Clpb</v>
          </cell>
          <cell r="C8994" t="str">
            <v>caseinolytic peptidase B protein homolog isoform X4</v>
          </cell>
          <cell r="D8994">
            <v>2.8125331E-2</v>
          </cell>
          <cell r="E8994">
            <v>0.97784496700000001</v>
          </cell>
          <cell r="F8994" t="str">
            <v>15.4 ± 0.6</v>
          </cell>
          <cell r="G8994" t="str">
            <v>17.0 ± 1.5</v>
          </cell>
          <cell r="H8994">
            <v>2.8125331E-2</v>
          </cell>
        </row>
        <row r="8995">
          <cell r="B8995" t="str">
            <v>Tex10</v>
          </cell>
          <cell r="C8995" t="str">
            <v>testis-expressed sequence 10 protein isoform X2</v>
          </cell>
          <cell r="D8995">
            <v>-2.8037889E-2</v>
          </cell>
          <cell r="E8995">
            <v>0.97646290499999999</v>
          </cell>
          <cell r="F8995" t="str">
            <v>23.8 ± 2.0</v>
          </cell>
          <cell r="G8995" t="str">
            <v>25.1 ± 0.9</v>
          </cell>
          <cell r="H8995">
            <v>2.8037889E-2</v>
          </cell>
        </row>
        <row r="8996">
          <cell r="B8996" t="str">
            <v>Asf1a</v>
          </cell>
          <cell r="C8996" t="str">
            <v>histone chaperone ASF1A</v>
          </cell>
          <cell r="D8996">
            <v>2.8032781999999999E-2</v>
          </cell>
          <cell r="E8996">
            <v>0.98151736099999998</v>
          </cell>
          <cell r="F8996" t="str">
            <v>44.6 ± 7.0</v>
          </cell>
          <cell r="G8996" t="str">
            <v>49.5 ± 1.9</v>
          </cell>
          <cell r="H8996">
            <v>2.8032781999999999E-2</v>
          </cell>
        </row>
        <row r="8997">
          <cell r="B8997" t="str">
            <v>Ccdc28b</v>
          </cell>
          <cell r="C8997" t="str">
            <v>coiled-coil domain-containing protein 28B</v>
          </cell>
          <cell r="D8997">
            <v>-2.8031166999999999E-2</v>
          </cell>
          <cell r="E8997">
            <v>0.99147288200000006</v>
          </cell>
          <cell r="F8997" t="str">
            <v>10.4 ± 0.7</v>
          </cell>
          <cell r="G8997" t="str">
            <v>11.0 ± 2.0</v>
          </cell>
          <cell r="H8997">
            <v>2.8031166999999999E-2</v>
          </cell>
        </row>
        <row r="8998">
          <cell r="B8998" t="str">
            <v>Get4</v>
          </cell>
          <cell r="C8998" t="str">
            <v>Golgi to ER traffic protein 4 homolog isoform X1</v>
          </cell>
          <cell r="D8998">
            <v>-2.7996511000000002E-2</v>
          </cell>
          <cell r="E8998">
            <v>0.98156971100000001</v>
          </cell>
          <cell r="F8998" t="str">
            <v>42.2 ± 8.7</v>
          </cell>
          <cell r="G8998" t="str">
            <v>44.5 ± 7.9</v>
          </cell>
          <cell r="H8998">
            <v>2.7996511000000002E-2</v>
          </cell>
        </row>
        <row r="8999">
          <cell r="B8999" t="str">
            <v>Ift20</v>
          </cell>
          <cell r="C8999" t="str">
            <v>intraflagellar transport protein 20 homolog</v>
          </cell>
          <cell r="D8999">
            <v>-2.7993473000000001E-2</v>
          </cell>
          <cell r="E8999">
            <v>0.98472845399999998</v>
          </cell>
          <cell r="F8999" t="str">
            <v>46.1 ± 4.8</v>
          </cell>
          <cell r="G8999" t="str">
            <v>48.9 ± 6.9</v>
          </cell>
          <cell r="H8999">
            <v>2.7993473000000001E-2</v>
          </cell>
        </row>
        <row r="9000">
          <cell r="B9000" t="str">
            <v>Tmem186</v>
          </cell>
          <cell r="C9000" t="str">
            <v>transmembrane protein 186</v>
          </cell>
          <cell r="D9000">
            <v>2.7987463000000001E-2</v>
          </cell>
          <cell r="E9000">
            <v>0.97807080599999996</v>
          </cell>
          <cell r="F9000" t="str">
            <v>28.7 ± 1.8</v>
          </cell>
          <cell r="G9000" t="str">
            <v>31.7 ± 2.5</v>
          </cell>
          <cell r="H9000">
            <v>2.7987463000000001E-2</v>
          </cell>
        </row>
        <row r="9001">
          <cell r="B9001" t="str">
            <v>Rybp</v>
          </cell>
          <cell r="C9001" t="str">
            <v>RING1 and YY1-binding protein</v>
          </cell>
          <cell r="D9001">
            <v>2.7973145000000001E-2</v>
          </cell>
          <cell r="E9001">
            <v>0.98668385300000006</v>
          </cell>
          <cell r="F9001" t="str">
            <v>8.4 ± 0.8</v>
          </cell>
          <cell r="G9001" t="str">
            <v>9.2 ± 2.1</v>
          </cell>
          <cell r="H9001">
            <v>2.7973145000000001E-2</v>
          </cell>
        </row>
        <row r="9002">
          <cell r="B9002" t="str">
            <v>Zscan12</v>
          </cell>
          <cell r="C9002" t="str">
            <v>zinc finger and SCAN domain-containing protein 12 isoform X1</v>
          </cell>
          <cell r="D9002">
            <v>2.7967929999999998E-2</v>
          </cell>
          <cell r="E9002">
            <v>0.98355842299999996</v>
          </cell>
          <cell r="F9002" t="str">
            <v>17.2 ± 1.2</v>
          </cell>
          <cell r="G9002" t="str">
            <v>18.9 ± 1.2</v>
          </cell>
          <cell r="H9002">
            <v>2.7967929999999998E-2</v>
          </cell>
        </row>
        <row r="9003">
          <cell r="B9003" t="str">
            <v>Snrpe</v>
          </cell>
          <cell r="C9003" t="str">
            <v>small nuclear ribonucleoprotein E</v>
          </cell>
          <cell r="D9003">
            <v>2.7947559E-2</v>
          </cell>
          <cell r="E9003">
            <v>0.97662026800000001</v>
          </cell>
          <cell r="F9003" t="str">
            <v>234.5 ± 9.6</v>
          </cell>
          <cell r="G9003" t="str">
            <v>258.9 ± 18.5</v>
          </cell>
          <cell r="H9003">
            <v>2.7947559E-2</v>
          </cell>
        </row>
        <row r="9004">
          <cell r="B9004" t="str">
            <v>Vhl</v>
          </cell>
          <cell r="C9004" t="str">
            <v>von Hippel-Lindau disease tumor suppressor</v>
          </cell>
          <cell r="D9004">
            <v>-2.7890590999999999E-2</v>
          </cell>
          <cell r="E9004">
            <v>0.97807080599999996</v>
          </cell>
          <cell r="F9004" t="str">
            <v>25.8 ± 0.9</v>
          </cell>
          <cell r="G9004" t="str">
            <v>27.3 ± 3.1</v>
          </cell>
          <cell r="H9004">
            <v>2.7890590999999999E-2</v>
          </cell>
        </row>
        <row r="9005">
          <cell r="B9005" t="str">
            <v>Inha</v>
          </cell>
          <cell r="C9005" t="str">
            <v>inhibin alpha chain isoform 2</v>
          </cell>
          <cell r="D9005">
            <v>-2.7857649000000002E-2</v>
          </cell>
          <cell r="E9005">
            <v>0.99210959099999996</v>
          </cell>
          <cell r="F9005" t="str">
            <v>6.2 ± 1.6</v>
          </cell>
          <cell r="G9005" t="str">
            <v>6.6 ± 0.1</v>
          </cell>
          <cell r="H9005">
            <v>2.7857649000000002E-2</v>
          </cell>
        </row>
        <row r="9006">
          <cell r="B9006" t="str">
            <v>Mdn1</v>
          </cell>
          <cell r="C9006" t="str">
            <v>midasin isoform X1</v>
          </cell>
          <cell r="D9006">
            <v>-2.7842393999999999E-2</v>
          </cell>
          <cell r="E9006">
            <v>0.97561383999999995</v>
          </cell>
          <cell r="F9006" t="str">
            <v>13.1 ± 0.8</v>
          </cell>
          <cell r="G9006" t="str">
            <v>13.9 ± 0.2</v>
          </cell>
          <cell r="H9006">
            <v>2.7842393999999999E-2</v>
          </cell>
        </row>
        <row r="9007">
          <cell r="B9007" t="str">
            <v>Cst3</v>
          </cell>
          <cell r="C9007" t="str">
            <v>cystatin-C precursor</v>
          </cell>
          <cell r="D9007">
            <v>2.7832591E-2</v>
          </cell>
          <cell r="E9007">
            <v>0.97807080599999996</v>
          </cell>
          <cell r="F9007" t="str">
            <v>250.6 ± 9.7</v>
          </cell>
          <cell r="G9007" t="str">
            <v>276.6 ± 50.9</v>
          </cell>
          <cell r="H9007">
            <v>2.7832591E-2</v>
          </cell>
        </row>
        <row r="9008">
          <cell r="B9008" t="str">
            <v>Syvn1</v>
          </cell>
          <cell r="C9008" t="str">
            <v>E3 ubiquitin-protein ligase synoviolin isoform X1</v>
          </cell>
          <cell r="D9008">
            <v>-2.7831932E-2</v>
          </cell>
          <cell r="E9008">
            <v>0.98216775199999995</v>
          </cell>
          <cell r="F9008" t="str">
            <v>21.3 ± 5.0</v>
          </cell>
          <cell r="G9008" t="str">
            <v>22.1 ± 2.7</v>
          </cell>
          <cell r="H9008">
            <v>2.7831932E-2</v>
          </cell>
        </row>
        <row r="9009">
          <cell r="B9009" t="str">
            <v>Napg</v>
          </cell>
          <cell r="C9009" t="str">
            <v>gamma-soluble NSF attachment protein isoform X3</v>
          </cell>
          <cell r="D9009">
            <v>-2.7825556000000001E-2</v>
          </cell>
          <cell r="E9009">
            <v>0.97881346300000005</v>
          </cell>
          <cell r="F9009" t="str">
            <v>14.8 ± 0.7</v>
          </cell>
          <cell r="G9009" t="str">
            <v>15.7 ± 0.6</v>
          </cell>
          <cell r="H9009">
            <v>2.7825556000000001E-2</v>
          </cell>
        </row>
        <row r="9010">
          <cell r="B9010" t="str">
            <v>Spout1</v>
          </cell>
          <cell r="C9010" t="str">
            <v>SPOUT domain containing methyltransferase 1</v>
          </cell>
          <cell r="D9010">
            <v>2.7797485E-2</v>
          </cell>
          <cell r="E9010">
            <v>0.98018486599999999</v>
          </cell>
          <cell r="F9010" t="str">
            <v>36.0 ± 2.2</v>
          </cell>
          <cell r="G9010" t="str">
            <v>39.8 ± 4.1</v>
          </cell>
          <cell r="H9010">
            <v>2.7797485E-2</v>
          </cell>
        </row>
        <row r="9011">
          <cell r="B9011" t="str">
            <v>Heatr5a</v>
          </cell>
          <cell r="C9011" t="str">
            <v>HEAT repeat-containing protein 5A isoform X3</v>
          </cell>
          <cell r="D9011">
            <v>2.7795005000000001E-2</v>
          </cell>
          <cell r="E9011">
            <v>0.97561383999999995</v>
          </cell>
          <cell r="F9011" t="str">
            <v>29.9 ± 2.0</v>
          </cell>
          <cell r="G9011" t="str">
            <v>32.9 ± 1.5</v>
          </cell>
          <cell r="H9011">
            <v>2.7795005000000001E-2</v>
          </cell>
        </row>
        <row r="9012">
          <cell r="B9012" t="str">
            <v>Paf1</v>
          </cell>
          <cell r="C9012" t="str">
            <v>RNA polymerase II-associated factor 1 homolog</v>
          </cell>
          <cell r="D9012">
            <v>2.7788964999999999E-2</v>
          </cell>
          <cell r="E9012">
            <v>0.97662026800000001</v>
          </cell>
          <cell r="F9012" t="str">
            <v>39.7 ± 1.0</v>
          </cell>
          <cell r="G9012" t="str">
            <v>43.8 ± 2.3</v>
          </cell>
          <cell r="H9012">
            <v>2.7788964999999999E-2</v>
          </cell>
        </row>
        <row r="9013">
          <cell r="B9013" t="str">
            <v>2510039O18Rik</v>
          </cell>
          <cell r="C9013" t="str">
            <v>uncharacterized protein KIAA2013 isoform X1</v>
          </cell>
          <cell r="D9013">
            <v>-2.7778568999999999E-2</v>
          </cell>
          <cell r="E9013">
            <v>0.97646290499999999</v>
          </cell>
          <cell r="F9013" t="str">
            <v>41.9 ± 2.3</v>
          </cell>
          <cell r="G9013" t="str">
            <v>44.4 ± 3.7</v>
          </cell>
          <cell r="H9013">
            <v>2.7778568999999999E-2</v>
          </cell>
        </row>
        <row r="9014">
          <cell r="B9014" t="str">
            <v>Ran</v>
          </cell>
          <cell r="C9014" t="str">
            <v>GTP-binding nuclear protein Ran isoform X1</v>
          </cell>
          <cell r="D9014">
            <v>2.7773985000000001E-2</v>
          </cell>
          <cell r="E9014">
            <v>0.97624380700000002</v>
          </cell>
          <cell r="F9014" t="str">
            <v>201.8 ± 37.8</v>
          </cell>
          <cell r="G9014" t="str">
            <v>221.3 ± 16.1</v>
          </cell>
          <cell r="H9014">
            <v>2.7773985000000001E-2</v>
          </cell>
        </row>
        <row r="9015">
          <cell r="B9015" t="str">
            <v>Nfyc</v>
          </cell>
          <cell r="C9015" t="str">
            <v>nuclear transcription factor Y subunit gamma isoform X2</v>
          </cell>
          <cell r="D9015">
            <v>2.7731835999999999E-2</v>
          </cell>
          <cell r="E9015">
            <v>0.97808808300000005</v>
          </cell>
          <cell r="F9015" t="str">
            <v>31.4 ± 2.6</v>
          </cell>
          <cell r="G9015" t="str">
            <v>34.6 ± 2.2</v>
          </cell>
          <cell r="H9015">
            <v>2.7731835999999999E-2</v>
          </cell>
        </row>
        <row r="9016">
          <cell r="B9016" t="str">
            <v>Emc4</v>
          </cell>
          <cell r="C9016" t="str">
            <v>ER membrane protein complex subunit 4</v>
          </cell>
          <cell r="D9016">
            <v>2.7700129E-2</v>
          </cell>
          <cell r="E9016">
            <v>0.98355842299999996</v>
          </cell>
          <cell r="F9016" t="str">
            <v>48.5 ± 0.4</v>
          </cell>
          <cell r="G9016" t="str">
            <v>53.5 ± 10.7</v>
          </cell>
          <cell r="H9016">
            <v>2.7700129E-2</v>
          </cell>
        </row>
        <row r="9017">
          <cell r="B9017" t="str">
            <v>Hipk3</v>
          </cell>
          <cell r="C9017" t="str">
            <v>homeodomain-interacting protein kinase 3 isoform 2</v>
          </cell>
          <cell r="D9017">
            <v>-2.7699285000000001E-2</v>
          </cell>
          <cell r="E9017">
            <v>0.97561383999999995</v>
          </cell>
          <cell r="F9017" t="str">
            <v>76.8 ± 8.1</v>
          </cell>
          <cell r="G9017" t="str">
            <v>81.2 ± 3.3</v>
          </cell>
          <cell r="H9017">
            <v>2.7699285000000001E-2</v>
          </cell>
        </row>
        <row r="9018">
          <cell r="B9018" t="str">
            <v>Akap2</v>
          </cell>
          <cell r="C9018" t="str">
            <v>A-kinase anchor protein 2 isoform 1</v>
          </cell>
          <cell r="D9018">
            <v>-2.7688949000000001E-2</v>
          </cell>
          <cell r="E9018">
            <v>0.98355842299999996</v>
          </cell>
          <cell r="F9018" t="str">
            <v>14.6 ± 3.7</v>
          </cell>
          <cell r="G9018" t="str">
            <v>15.4 ± 3.2</v>
          </cell>
          <cell r="H9018">
            <v>2.7688949000000001E-2</v>
          </cell>
        </row>
        <row r="9019">
          <cell r="B9019" t="str">
            <v>Atpaf2</v>
          </cell>
          <cell r="C9019" t="str">
            <v>ATP synthase mitochondrial F1 complex assembly factor 2 isoform X4</v>
          </cell>
          <cell r="D9019">
            <v>2.7653885999999999E-2</v>
          </cell>
          <cell r="E9019">
            <v>0.97807080599999996</v>
          </cell>
          <cell r="F9019" t="str">
            <v>35.4 ± 1.8</v>
          </cell>
          <cell r="G9019" t="str">
            <v>39.0 ± 3.3</v>
          </cell>
          <cell r="H9019">
            <v>2.7653885999999999E-2</v>
          </cell>
        </row>
        <row r="9020">
          <cell r="B9020" t="str">
            <v>Kif1b</v>
          </cell>
          <cell r="C9020" t="str">
            <v>kinesin-like protein KIF1B isoform X7</v>
          </cell>
          <cell r="D9020">
            <v>-2.7622244000000001E-2</v>
          </cell>
          <cell r="E9020">
            <v>0.97807080599999996</v>
          </cell>
          <cell r="F9020" t="str">
            <v>11.7 ± 3.0</v>
          </cell>
          <cell r="G9020" t="str">
            <v>14.8 ± 0.7</v>
          </cell>
          <cell r="H9020">
            <v>2.7622244000000001E-2</v>
          </cell>
        </row>
        <row r="9021">
          <cell r="B9021" t="str">
            <v>Alms1</v>
          </cell>
          <cell r="C9021" t="str">
            <v>Alstrom syndrome protein 1 homolog isoform X6</v>
          </cell>
          <cell r="D9021">
            <v>-2.7587919999999998E-2</v>
          </cell>
          <cell r="E9021">
            <v>0.98039181600000003</v>
          </cell>
          <cell r="F9021" t="str">
            <v>22.7 ± 3.9</v>
          </cell>
          <cell r="G9021" t="str">
            <v>23.9 ± 4.7</v>
          </cell>
          <cell r="H9021">
            <v>2.7587919999999998E-2</v>
          </cell>
        </row>
        <row r="9022">
          <cell r="B9022" t="str">
            <v>1110059G10Rik</v>
          </cell>
          <cell r="C9022" t="str">
            <v>uncharacterized protein KIAA1143 homolog</v>
          </cell>
          <cell r="D9022">
            <v>-2.7585473999999999E-2</v>
          </cell>
          <cell r="E9022">
            <v>0.98778200400000005</v>
          </cell>
          <cell r="F9022" t="str">
            <v>4.6 ± 0.4</v>
          </cell>
          <cell r="G9022" t="str">
            <v>4.9 ± 0.6</v>
          </cell>
          <cell r="H9022">
            <v>2.7585473999999999E-2</v>
          </cell>
        </row>
        <row r="9023">
          <cell r="B9023" t="str">
            <v>Rac3</v>
          </cell>
          <cell r="C9023" t="str">
            <v>ras-related C3 botulinum toxin substrate 3 precursor</v>
          </cell>
          <cell r="D9023">
            <v>2.7584128999999999E-2</v>
          </cell>
          <cell r="E9023">
            <v>0.98460710799999995</v>
          </cell>
          <cell r="F9023" t="str">
            <v>36.2 ± 8.1</v>
          </cell>
          <cell r="G9023" t="str">
            <v>39.6 ± 4.2</v>
          </cell>
          <cell r="H9023">
            <v>2.7584128999999999E-2</v>
          </cell>
        </row>
        <row r="9024">
          <cell r="B9024" t="str">
            <v>Sephs1</v>
          </cell>
          <cell r="C9024" t="str">
            <v>selenide, water dikinase 1 isoform X1</v>
          </cell>
          <cell r="D9024">
            <v>2.7581403000000001E-2</v>
          </cell>
          <cell r="E9024">
            <v>0.97624380700000002</v>
          </cell>
          <cell r="F9024" t="str">
            <v>32.1 ± 4.6</v>
          </cell>
          <cell r="G9024" t="str">
            <v>35.2 ± 2.7</v>
          </cell>
          <cell r="H9024">
            <v>2.7581403000000001E-2</v>
          </cell>
        </row>
        <row r="9025">
          <cell r="B9025" t="str">
            <v>Lrig1</v>
          </cell>
          <cell r="C9025" t="str">
            <v>leucine-rich repeats and immunoglobulin-like domains protein 1 isoform X2</v>
          </cell>
          <cell r="D9025">
            <v>-2.7551241000000001E-2</v>
          </cell>
          <cell r="E9025">
            <v>0.98355842299999996</v>
          </cell>
          <cell r="F9025" t="str">
            <v>25.6 ± 2.4</v>
          </cell>
          <cell r="G9025" t="str">
            <v>27.1 ± 6.9</v>
          </cell>
          <cell r="H9025">
            <v>2.7551241000000001E-2</v>
          </cell>
        </row>
        <row r="9026">
          <cell r="B9026" t="str">
            <v>Sfswap</v>
          </cell>
          <cell r="C9026" t="str">
            <v>splicing factor, suppressor of white-apricot homolog isoform X5</v>
          </cell>
          <cell r="D9026">
            <v>-2.7542119E-2</v>
          </cell>
          <cell r="E9026">
            <v>0.978695545</v>
          </cell>
          <cell r="F9026" t="str">
            <v>38.2 ± 8.3</v>
          </cell>
          <cell r="G9026" t="str">
            <v>40.2 ± 4.8</v>
          </cell>
          <cell r="H9026">
            <v>2.7542119E-2</v>
          </cell>
        </row>
        <row r="9027">
          <cell r="B9027" t="str">
            <v>Patz1</v>
          </cell>
          <cell r="C9027" t="str">
            <v>POZ-, AT hook-, and zinc finger-containing protein 1 isoform 2</v>
          </cell>
          <cell r="D9027">
            <v>2.7528619000000001E-2</v>
          </cell>
          <cell r="E9027">
            <v>0.97561383999999995</v>
          </cell>
          <cell r="F9027" t="str">
            <v>55.7 ± 5.9</v>
          </cell>
          <cell r="G9027" t="str">
            <v>61.6 ± 4.8</v>
          </cell>
          <cell r="H9027">
            <v>2.7528619000000001E-2</v>
          </cell>
        </row>
        <row r="9028">
          <cell r="B9028" t="str">
            <v>Lin52</v>
          </cell>
          <cell r="C9028" t="str">
            <v>protein lin-52 homolog isoform X2</v>
          </cell>
          <cell r="D9028">
            <v>-2.7488359E-2</v>
          </cell>
          <cell r="E9028">
            <v>0.98570028899999995</v>
          </cell>
          <cell r="F9028" t="str">
            <v>18.2 ± 2.1</v>
          </cell>
          <cell r="G9028" t="str">
            <v>19.3 ± 2.3</v>
          </cell>
          <cell r="H9028">
            <v>2.7488359E-2</v>
          </cell>
        </row>
        <row r="9029">
          <cell r="B9029" t="str">
            <v>Ywhab</v>
          </cell>
          <cell r="C9029" t="str">
            <v>14-3-3 protein beta/alpha</v>
          </cell>
          <cell r="D9029">
            <v>-2.7452818E-2</v>
          </cell>
          <cell r="E9029">
            <v>0.98018486599999999</v>
          </cell>
          <cell r="F9029" t="str">
            <v>89.3 ± 23.5</v>
          </cell>
          <cell r="G9029" t="str">
            <v>93.8 ± 9.9</v>
          </cell>
          <cell r="H9029">
            <v>2.7452818E-2</v>
          </cell>
        </row>
        <row r="9030">
          <cell r="B9030" t="str">
            <v>Mtf1</v>
          </cell>
          <cell r="C9030" t="str">
            <v>metal regulatory transcription factor 1</v>
          </cell>
          <cell r="D9030">
            <v>-2.7408854999999999E-2</v>
          </cell>
          <cell r="E9030">
            <v>0.98018486599999999</v>
          </cell>
          <cell r="F9030" t="str">
            <v>6.5 ± 0.4</v>
          </cell>
          <cell r="G9030" t="str">
            <v>6.9 ± 0.5</v>
          </cell>
          <cell r="H9030">
            <v>2.7408854999999999E-2</v>
          </cell>
        </row>
        <row r="9031">
          <cell r="B9031" t="str">
            <v>Ccnl2</v>
          </cell>
          <cell r="C9031" t="str">
            <v>cyclin-L2</v>
          </cell>
          <cell r="D9031">
            <v>-2.7380715E-2</v>
          </cell>
          <cell r="E9031">
            <v>0.97624380700000002</v>
          </cell>
          <cell r="F9031" t="str">
            <v>69.1 ± 9.3</v>
          </cell>
          <cell r="G9031" t="str">
            <v>73.0 ± 1.1</v>
          </cell>
          <cell r="H9031">
            <v>2.7380715E-2</v>
          </cell>
        </row>
        <row r="9032">
          <cell r="B9032" t="str">
            <v>Galk2</v>
          </cell>
          <cell r="C9032" t="str">
            <v>N-acetylgalactosamine kinase isoform X4</v>
          </cell>
          <cell r="D9032">
            <v>-2.7371191E-2</v>
          </cell>
          <cell r="E9032">
            <v>0.97665473700000005</v>
          </cell>
          <cell r="F9032" t="str">
            <v>41.0 ± 0.6</v>
          </cell>
          <cell r="G9032" t="str">
            <v>43.5 ± 1.1</v>
          </cell>
          <cell r="H9032">
            <v>2.7371191E-2</v>
          </cell>
        </row>
        <row r="9033">
          <cell r="B9033" t="str">
            <v>Cnpy3</v>
          </cell>
          <cell r="C9033" t="str">
            <v>protein canopy homolog 3 isoform X1</v>
          </cell>
          <cell r="D9033">
            <v>-2.7352914999999998E-2</v>
          </cell>
          <cell r="E9033">
            <v>0.97646290499999999</v>
          </cell>
          <cell r="F9033" t="str">
            <v>53.2 ± 2.3</v>
          </cell>
          <cell r="G9033" t="str">
            <v>56.3 ± 2.0</v>
          </cell>
          <cell r="H9033">
            <v>2.7352914999999998E-2</v>
          </cell>
        </row>
        <row r="9034">
          <cell r="B9034" t="str">
            <v>Gphn</v>
          </cell>
          <cell r="C9034" t="str">
            <v>gephyrin isoform X17</v>
          </cell>
          <cell r="D9034">
            <v>2.7346603000000001E-2</v>
          </cell>
          <cell r="E9034">
            <v>0.97651627500000004</v>
          </cell>
          <cell r="F9034" t="str">
            <v>33.5 ± 1.2</v>
          </cell>
          <cell r="G9034" t="str">
            <v>36.9 ± 2.1</v>
          </cell>
          <cell r="H9034">
            <v>2.7346603000000001E-2</v>
          </cell>
        </row>
        <row r="9035">
          <cell r="B9035" t="str">
            <v>Epdr1</v>
          </cell>
          <cell r="C9035" t="str">
            <v>mammalian ependymin-related protein 1 precursor</v>
          </cell>
          <cell r="D9035">
            <v>2.7268732E-2</v>
          </cell>
          <cell r="E9035">
            <v>0.99209339699999999</v>
          </cell>
          <cell r="F9035" t="str">
            <v>5.1 ± 1.5</v>
          </cell>
          <cell r="G9035" t="str">
            <v>5.7 ± 1.2</v>
          </cell>
          <cell r="H9035">
            <v>2.7268732E-2</v>
          </cell>
        </row>
        <row r="9036">
          <cell r="B9036" t="str">
            <v>Cux1</v>
          </cell>
          <cell r="C9036" t="str">
            <v>protein CASP isoform X1</v>
          </cell>
          <cell r="D9036">
            <v>2.7260883999999999E-2</v>
          </cell>
          <cell r="E9036">
            <v>0.97808808300000005</v>
          </cell>
          <cell r="F9036" t="str">
            <v>91.1 ± 23.7</v>
          </cell>
          <cell r="G9036" t="str">
            <v>99.5 ± 4.5</v>
          </cell>
          <cell r="H9036">
            <v>2.7260883999999999E-2</v>
          </cell>
        </row>
        <row r="9037">
          <cell r="B9037" t="str">
            <v>Ptpn9</v>
          </cell>
          <cell r="C9037" t="str">
            <v>tyrosine-protein phosphatase non-receptor type 9</v>
          </cell>
          <cell r="D9037">
            <v>-2.7228351000000001E-2</v>
          </cell>
          <cell r="E9037">
            <v>0.97624380700000002</v>
          </cell>
          <cell r="F9037" t="str">
            <v>38.8 ± 5.0</v>
          </cell>
          <cell r="G9037" t="str">
            <v>41.0 ± 2.3</v>
          </cell>
          <cell r="H9037">
            <v>2.7228351000000001E-2</v>
          </cell>
        </row>
        <row r="9038">
          <cell r="B9038" t="str">
            <v>Agps</v>
          </cell>
          <cell r="C9038" t="str">
            <v>alkyldihydroxyacetonephosphate synthase, peroxisomal</v>
          </cell>
          <cell r="D9038">
            <v>2.7203894999999999E-2</v>
          </cell>
          <cell r="E9038">
            <v>0.97561383999999995</v>
          </cell>
          <cell r="F9038" t="str">
            <v>41.6 ± 5.8</v>
          </cell>
          <cell r="G9038" t="str">
            <v>45.6 ± 1.6</v>
          </cell>
          <cell r="H9038">
            <v>2.7203894999999999E-2</v>
          </cell>
        </row>
        <row r="9039">
          <cell r="B9039" t="str">
            <v>Mpst</v>
          </cell>
          <cell r="C9039" t="str">
            <v>3-mercaptopyruvate sulfurtransferase isoform X1</v>
          </cell>
          <cell r="D9039">
            <v>-2.7187940000000001E-2</v>
          </cell>
          <cell r="E9039">
            <v>0.98472845399999998</v>
          </cell>
          <cell r="F9039" t="str">
            <v>33.5 ± 4.7</v>
          </cell>
          <cell r="G9039" t="str">
            <v>36.0 ± 1.5</v>
          </cell>
          <cell r="H9039">
            <v>2.7187940000000001E-2</v>
          </cell>
        </row>
        <row r="9040">
          <cell r="B9040" t="str">
            <v>Zbtb21</v>
          </cell>
          <cell r="C9040" t="str">
            <v>zinc finger and BTB domain-containing protein 21 isoform X1</v>
          </cell>
          <cell r="D9040">
            <v>2.7165305000000001E-2</v>
          </cell>
          <cell r="E9040">
            <v>0.97797821100000004</v>
          </cell>
          <cell r="F9040" t="str">
            <v>17.7 ± 1.3</v>
          </cell>
          <cell r="G9040" t="str">
            <v>19.3 ± 1.3</v>
          </cell>
          <cell r="H9040">
            <v>2.7165305000000001E-2</v>
          </cell>
        </row>
        <row r="9041">
          <cell r="B9041" t="str">
            <v>Slbp</v>
          </cell>
          <cell r="C9041" t="str">
            <v>histone RNA hairpin-binding protein isoform 2</v>
          </cell>
          <cell r="D9041">
            <v>2.7120411000000001E-2</v>
          </cell>
          <cell r="E9041">
            <v>0.97646290499999999</v>
          </cell>
          <cell r="F9041" t="str">
            <v>165.9 ± 32.4</v>
          </cell>
          <cell r="G9041" t="str">
            <v>181.5 ± 3.8</v>
          </cell>
          <cell r="H9041">
            <v>2.7120411000000001E-2</v>
          </cell>
        </row>
        <row r="9042">
          <cell r="B9042" t="str">
            <v>Zfp120</v>
          </cell>
          <cell r="C9042" t="str">
            <v>zinc finger protein 120 isoform 2 precursor</v>
          </cell>
          <cell r="D9042">
            <v>2.711564E-2</v>
          </cell>
          <cell r="E9042">
            <v>0.98216775199999995</v>
          </cell>
          <cell r="F9042" t="str">
            <v>14.1 ± 1.2</v>
          </cell>
          <cell r="G9042" t="str">
            <v>15.6 ± 1.3</v>
          </cell>
          <cell r="H9042">
            <v>2.711564E-2</v>
          </cell>
        </row>
        <row r="9043">
          <cell r="B9043" t="str">
            <v>Iqcc</v>
          </cell>
          <cell r="C9043" t="str">
            <v>IQ domain-containing protein C isoform X1</v>
          </cell>
          <cell r="D9043">
            <v>2.7109072000000001E-2</v>
          </cell>
          <cell r="E9043">
            <v>0.98778200400000005</v>
          </cell>
          <cell r="F9043" t="str">
            <v>7.8 ± 0.3</v>
          </cell>
          <cell r="G9043" t="str">
            <v>8.6 ± 1.0</v>
          </cell>
          <cell r="H9043">
            <v>2.7109072000000001E-2</v>
          </cell>
        </row>
        <row r="9044">
          <cell r="B9044" t="str">
            <v>Trmt61a</v>
          </cell>
          <cell r="C9044" t="str">
            <v>tRNA (adenine(58)-N(1))-methyltransferase catalytic subunit TRMT61A</v>
          </cell>
          <cell r="D9044">
            <v>-2.7090827000000001E-2</v>
          </cell>
          <cell r="E9044">
            <v>0.98702031400000001</v>
          </cell>
          <cell r="F9044" t="str">
            <v>24.2 ± 6.1</v>
          </cell>
          <cell r="G9044" t="str">
            <v>25.9 ± 1.1</v>
          </cell>
          <cell r="H9044">
            <v>2.7090827000000001E-2</v>
          </cell>
        </row>
        <row r="9045">
          <cell r="B9045" t="str">
            <v>Phf23</v>
          </cell>
          <cell r="C9045" t="str">
            <v>PHD finger protein 23 isoform X2</v>
          </cell>
          <cell r="D9045">
            <v>2.7078609E-2</v>
          </cell>
          <cell r="E9045">
            <v>0.97784496700000001</v>
          </cell>
          <cell r="F9045" t="str">
            <v>58.7 ± 2.2</v>
          </cell>
          <cell r="G9045" t="str">
            <v>64.4 ± 6.1</v>
          </cell>
          <cell r="H9045">
            <v>2.7078609E-2</v>
          </cell>
        </row>
        <row r="9046">
          <cell r="B9046" t="str">
            <v>Ncapd3</v>
          </cell>
          <cell r="C9046" t="str">
            <v>condensin-2 complex subunit D3</v>
          </cell>
          <cell r="D9046">
            <v>2.7071857000000001E-2</v>
          </cell>
          <cell r="E9046">
            <v>0.97561383999999995</v>
          </cell>
          <cell r="F9046" t="str">
            <v>54.4 ± 2.3</v>
          </cell>
          <cell r="G9046" t="str">
            <v>59.9 ± 2.3</v>
          </cell>
          <cell r="H9046">
            <v>2.7071857000000001E-2</v>
          </cell>
        </row>
        <row r="9047">
          <cell r="B9047" t="str">
            <v>Ruvbl2</v>
          </cell>
          <cell r="C9047" t="str">
            <v>ruvB-like 2 isoform X1</v>
          </cell>
          <cell r="D9047">
            <v>2.7039249000000001E-2</v>
          </cell>
          <cell r="E9047">
            <v>0.97624380700000002</v>
          </cell>
          <cell r="F9047" t="str">
            <v>103.5 ± 6.6</v>
          </cell>
          <cell r="G9047" t="str">
            <v>114.0 ± 6.2</v>
          </cell>
          <cell r="H9047">
            <v>2.7039249000000001E-2</v>
          </cell>
        </row>
        <row r="9048">
          <cell r="B9048" t="str">
            <v>Ap2a1</v>
          </cell>
          <cell r="C9048" t="str">
            <v>AP-2 complex subunit alpha-1 isoform X2</v>
          </cell>
          <cell r="D9048">
            <v>2.7007789000000001E-2</v>
          </cell>
          <cell r="E9048">
            <v>0.97807080599999996</v>
          </cell>
          <cell r="F9048" t="str">
            <v>32.0 ± 4.3</v>
          </cell>
          <cell r="G9048" t="str">
            <v>35.1 ± 3.7</v>
          </cell>
          <cell r="H9048">
            <v>2.7007789000000001E-2</v>
          </cell>
        </row>
        <row r="9049">
          <cell r="B9049" t="str">
            <v>Xpr1</v>
          </cell>
          <cell r="C9049" t="str">
            <v>xenotropic and polytropic retrovirus receptor 1</v>
          </cell>
          <cell r="D9049">
            <v>2.6989434E-2</v>
          </cell>
          <cell r="E9049">
            <v>0.97807080599999996</v>
          </cell>
          <cell r="F9049" t="str">
            <v>10.5 ± 1.5</v>
          </cell>
          <cell r="G9049" t="str">
            <v>11.5 ± 0.9</v>
          </cell>
          <cell r="H9049">
            <v>2.6989434E-2</v>
          </cell>
        </row>
        <row r="9050">
          <cell r="B9050" t="str">
            <v>Skiv2l</v>
          </cell>
          <cell r="C9050" t="str">
            <v>helicase SKI2W isoform X1</v>
          </cell>
          <cell r="D9050">
            <v>-2.6988641000000001E-2</v>
          </cell>
          <cell r="E9050">
            <v>0.97561383999999995</v>
          </cell>
          <cell r="F9050" t="str">
            <v>48.4 ± 3.1</v>
          </cell>
          <cell r="G9050" t="str">
            <v>51.3 ± 1.6</v>
          </cell>
          <cell r="H9050">
            <v>2.6988641000000001E-2</v>
          </cell>
        </row>
        <row r="9051">
          <cell r="B9051" t="str">
            <v>Mbd1</v>
          </cell>
          <cell r="C9051" t="str">
            <v>methyl-CpG-binding domain protein 1</v>
          </cell>
          <cell r="D9051">
            <v>2.6966265999999999E-2</v>
          </cell>
          <cell r="E9051">
            <v>0.97784496700000001</v>
          </cell>
          <cell r="F9051" t="str">
            <v>38.2 ± 3.6</v>
          </cell>
          <cell r="G9051" t="str">
            <v>41.9 ± 3.7</v>
          </cell>
          <cell r="H9051">
            <v>2.6966265999999999E-2</v>
          </cell>
        </row>
        <row r="9052">
          <cell r="B9052" t="str">
            <v>1110008F13Rik</v>
          </cell>
          <cell r="C9052" t="str">
            <v>uncharacterized protein C20orf24 homolog</v>
          </cell>
          <cell r="D9052">
            <v>-2.6923981E-2</v>
          </cell>
          <cell r="E9052">
            <v>0.97646290499999999</v>
          </cell>
          <cell r="F9052" t="str">
            <v>110.3 ± 3.9</v>
          </cell>
          <cell r="G9052" t="str">
            <v>117.0 ± 4.1</v>
          </cell>
          <cell r="H9052">
            <v>2.6923981E-2</v>
          </cell>
        </row>
        <row r="9053">
          <cell r="B9053" t="str">
            <v>Zfyve27</v>
          </cell>
          <cell r="C9053" t="str">
            <v>protrudin isoform 2</v>
          </cell>
          <cell r="D9053">
            <v>2.6923801000000001E-2</v>
          </cell>
          <cell r="E9053">
            <v>0.97624380700000002</v>
          </cell>
          <cell r="F9053" t="str">
            <v>28.6 ± 2.6</v>
          </cell>
          <cell r="G9053" t="str">
            <v>31.4 ± 2.7</v>
          </cell>
          <cell r="H9053">
            <v>2.6923801000000001E-2</v>
          </cell>
        </row>
        <row r="9054">
          <cell r="B9054" t="str">
            <v>Plekha7</v>
          </cell>
          <cell r="C9054" t="str">
            <v>pleckstrin homology domain-containing family A member 7 isoform 5</v>
          </cell>
          <cell r="D9054">
            <v>-2.6917252999999999E-2</v>
          </cell>
          <cell r="E9054">
            <v>0.97662026800000001</v>
          </cell>
          <cell r="F9054" t="str">
            <v>18.9 ± 2.2</v>
          </cell>
          <cell r="G9054" t="str">
            <v>20.0 ± 0.7</v>
          </cell>
          <cell r="H9054">
            <v>2.6917252999999999E-2</v>
          </cell>
        </row>
        <row r="9055">
          <cell r="B9055" t="str">
            <v>Cdc37</v>
          </cell>
          <cell r="C9055" t="str">
            <v>hsp90 co-chaperone Cdc37 isoform X1</v>
          </cell>
          <cell r="D9055">
            <v>-2.6915562000000001E-2</v>
          </cell>
          <cell r="E9055">
            <v>0.97624380700000002</v>
          </cell>
          <cell r="F9055" t="str">
            <v>86.6 ± 9.0</v>
          </cell>
          <cell r="G9055" t="str">
            <v>91.7 ± 9.1</v>
          </cell>
          <cell r="H9055">
            <v>2.6915562000000001E-2</v>
          </cell>
        </row>
        <row r="9056">
          <cell r="B9056" t="str">
            <v>Unc50</v>
          </cell>
          <cell r="C9056" t="str">
            <v>protein unc-50 homolog isoform X1</v>
          </cell>
          <cell r="D9056">
            <v>2.6908252000000001E-2</v>
          </cell>
          <cell r="E9056">
            <v>0.97807080599999996</v>
          </cell>
          <cell r="F9056" t="str">
            <v>57.2 ± 3.4</v>
          </cell>
          <cell r="G9056" t="str">
            <v>63.2 ± 3.8</v>
          </cell>
          <cell r="H9056">
            <v>2.6908252000000001E-2</v>
          </cell>
        </row>
        <row r="9057">
          <cell r="B9057" t="str">
            <v>Rae1</v>
          </cell>
          <cell r="C9057" t="str">
            <v>mRNA export factor isoform X1</v>
          </cell>
          <cell r="D9057">
            <v>2.6888947999999999E-2</v>
          </cell>
          <cell r="E9057">
            <v>0.97624380700000002</v>
          </cell>
          <cell r="F9057" t="str">
            <v>95.5 ± 4.6</v>
          </cell>
          <cell r="G9057" t="str">
            <v>105.4 ± 5.5</v>
          </cell>
          <cell r="H9057">
            <v>2.6888947999999999E-2</v>
          </cell>
        </row>
        <row r="9058">
          <cell r="B9058" t="str">
            <v>Ssh3</v>
          </cell>
          <cell r="C9058" t="str">
            <v>protein phosphatase Slingshot homolog 3 isoform X1</v>
          </cell>
          <cell r="D9058">
            <v>-2.6863371E-2</v>
          </cell>
          <cell r="E9058">
            <v>0.97624380700000002</v>
          </cell>
          <cell r="F9058" t="str">
            <v>47.6 ± 1.9</v>
          </cell>
          <cell r="G9058" t="str">
            <v>50.5 ± 3.3</v>
          </cell>
          <cell r="H9058">
            <v>2.6863371E-2</v>
          </cell>
        </row>
        <row r="9059">
          <cell r="B9059" t="str">
            <v>Ankrd39</v>
          </cell>
          <cell r="C9059" t="str">
            <v>ankyrin repeat domain-containing protein 39 isoform X1</v>
          </cell>
          <cell r="D9059">
            <v>-2.6822681000000001E-2</v>
          </cell>
          <cell r="E9059">
            <v>0.98916844999999998</v>
          </cell>
          <cell r="F9059" t="str">
            <v>8.6 ± 0.8</v>
          </cell>
          <cell r="G9059" t="str">
            <v>9.2 ± 2.4</v>
          </cell>
          <cell r="H9059">
            <v>2.6822681000000001E-2</v>
          </cell>
        </row>
        <row r="9060">
          <cell r="B9060" t="str">
            <v>Mlkl</v>
          </cell>
          <cell r="C9060" t="str">
            <v>mixed lineage kinase domain-like protein isoform X3</v>
          </cell>
          <cell r="D9060">
            <v>-2.6801401999999998E-2</v>
          </cell>
          <cell r="E9060">
            <v>0.98694800000000005</v>
          </cell>
          <cell r="F9060" t="str">
            <v>16.5 ± 1.9</v>
          </cell>
          <cell r="G9060" t="str">
            <v>17.4 ± 2.2</v>
          </cell>
          <cell r="H9060">
            <v>2.6801401999999998E-2</v>
          </cell>
        </row>
        <row r="9061">
          <cell r="B9061" t="str">
            <v>Ccdc51</v>
          </cell>
          <cell r="C9061" t="str">
            <v>coiled-coil domain-containing protein 51</v>
          </cell>
          <cell r="D9061">
            <v>2.6775627E-2</v>
          </cell>
          <cell r="E9061">
            <v>0.98850797899999998</v>
          </cell>
          <cell r="F9061" t="str">
            <v>9.9 ± 0.4</v>
          </cell>
          <cell r="G9061" t="str">
            <v>10.9 ± 1.8</v>
          </cell>
          <cell r="H9061">
            <v>2.6775627E-2</v>
          </cell>
        </row>
        <row r="9062">
          <cell r="B9062" t="str">
            <v>Pank2</v>
          </cell>
          <cell r="C9062" t="str">
            <v>pantothenate kinase 2, mitochondrial isoform X4</v>
          </cell>
          <cell r="D9062">
            <v>2.6730278999999999E-2</v>
          </cell>
          <cell r="E9062">
            <v>0.97624380700000002</v>
          </cell>
          <cell r="F9062" t="str">
            <v>36.7 ± 2.6</v>
          </cell>
          <cell r="G9062" t="str">
            <v>40.4 ± 1.4</v>
          </cell>
          <cell r="H9062">
            <v>2.6730278999999999E-2</v>
          </cell>
        </row>
        <row r="9063">
          <cell r="B9063" t="str">
            <v>Slc39a7</v>
          </cell>
          <cell r="C9063" t="str">
            <v>zinc transporter SLC39A7 precursor</v>
          </cell>
          <cell r="D9063">
            <v>-2.672099E-2</v>
          </cell>
          <cell r="E9063">
            <v>0.97646290499999999</v>
          </cell>
          <cell r="F9063" t="str">
            <v>102.8 ± 6.4</v>
          </cell>
          <cell r="G9063" t="str">
            <v>109.1 ± 12.9</v>
          </cell>
          <cell r="H9063">
            <v>2.672099E-2</v>
          </cell>
        </row>
        <row r="9064">
          <cell r="B9064" t="str">
            <v>Klc4</v>
          </cell>
          <cell r="C9064" t="str">
            <v>kinesin light chain 4</v>
          </cell>
          <cell r="D9064">
            <v>2.668655E-2</v>
          </cell>
          <cell r="E9064">
            <v>0.97808808300000005</v>
          </cell>
          <cell r="F9064" t="str">
            <v>35.1 ± 0.6</v>
          </cell>
          <cell r="G9064" t="str">
            <v>38.6 ± 3.8</v>
          </cell>
          <cell r="H9064">
            <v>2.668655E-2</v>
          </cell>
        </row>
        <row r="9065">
          <cell r="B9065" t="str">
            <v>Apex2</v>
          </cell>
          <cell r="C9065" t="str">
            <v>DNA-(apurinic or apyrimidinic site) lyase 2</v>
          </cell>
          <cell r="D9065">
            <v>-2.6685549999999999E-2</v>
          </cell>
          <cell r="E9065">
            <v>0.99133052600000005</v>
          </cell>
          <cell r="F9065" t="str">
            <v>9.6 ± 2.2</v>
          </cell>
          <cell r="G9065" t="str">
            <v>10.2 ± 3.2</v>
          </cell>
          <cell r="H9065">
            <v>2.6685549999999999E-2</v>
          </cell>
        </row>
        <row r="9066">
          <cell r="B9066" t="str">
            <v>Pwp2</v>
          </cell>
          <cell r="C9066" t="str">
            <v>periodic tryptophan protein 2 homolog</v>
          </cell>
          <cell r="D9066">
            <v>2.6670605999999999E-2</v>
          </cell>
          <cell r="E9066">
            <v>0.98308515600000002</v>
          </cell>
          <cell r="F9066" t="str">
            <v>35.4 ± 6.4</v>
          </cell>
          <cell r="G9066" t="str">
            <v>39.3 ± 2.4</v>
          </cell>
          <cell r="H9066">
            <v>2.6670605999999999E-2</v>
          </cell>
        </row>
        <row r="9067">
          <cell r="B9067" t="str">
            <v>Pafah1b3</v>
          </cell>
          <cell r="C9067" t="str">
            <v>platelet-activating factor acetylhydrolase IB subunit gamma isoform X1</v>
          </cell>
          <cell r="D9067">
            <v>2.6660666E-2</v>
          </cell>
          <cell r="E9067">
            <v>0.97807080599999996</v>
          </cell>
          <cell r="F9067" t="str">
            <v>87.5 ± 10.2</v>
          </cell>
          <cell r="G9067" t="str">
            <v>96.0 ± 6.8</v>
          </cell>
          <cell r="H9067">
            <v>2.6660666E-2</v>
          </cell>
        </row>
        <row r="9068">
          <cell r="B9068" t="str">
            <v>Safb</v>
          </cell>
          <cell r="C9068" t="str">
            <v>scaffold attachment factor B1 isoform X2</v>
          </cell>
          <cell r="D9068">
            <v>-2.6641832000000001E-2</v>
          </cell>
          <cell r="E9068">
            <v>0.97662026800000001</v>
          </cell>
          <cell r="F9068" t="str">
            <v>31.2 ± 1.2</v>
          </cell>
          <cell r="G9068" t="str">
            <v>33.1 ± 0.6</v>
          </cell>
          <cell r="H9068">
            <v>2.6641832000000001E-2</v>
          </cell>
        </row>
        <row r="9069">
          <cell r="B9069" t="str">
            <v>Rasal2</v>
          </cell>
          <cell r="C9069" t="str">
            <v>ras GTPase-activating protein nGAP isoform X7</v>
          </cell>
          <cell r="D9069">
            <v>-2.6631470000000001E-2</v>
          </cell>
          <cell r="E9069">
            <v>0.98308515600000002</v>
          </cell>
          <cell r="F9069" t="str">
            <v>11.7 ± 2.9</v>
          </cell>
          <cell r="G9069" t="str">
            <v>12.3 ± 1.9</v>
          </cell>
          <cell r="H9069">
            <v>2.6631470000000001E-2</v>
          </cell>
        </row>
        <row r="9070">
          <cell r="B9070" t="str">
            <v>Rab14</v>
          </cell>
          <cell r="C9070" t="str">
            <v>ras-related protein Rab-14</v>
          </cell>
          <cell r="D9070">
            <v>-2.6552719999999998E-2</v>
          </cell>
          <cell r="E9070">
            <v>0.97784496700000001</v>
          </cell>
          <cell r="F9070" t="str">
            <v>62.8 ± 12.5</v>
          </cell>
          <cell r="G9070" t="str">
            <v>66.2 ± 1.1</v>
          </cell>
          <cell r="H9070">
            <v>2.6552719999999998E-2</v>
          </cell>
        </row>
        <row r="9071">
          <cell r="B9071" t="str">
            <v>Lgals8</v>
          </cell>
          <cell r="C9071" t="str">
            <v>galectin-8 isoform 3</v>
          </cell>
          <cell r="D9071">
            <v>-2.6527953E-2</v>
          </cell>
          <cell r="E9071">
            <v>0.97807080599999996</v>
          </cell>
          <cell r="F9071" t="str">
            <v>30.9 ± 1.8</v>
          </cell>
          <cell r="G9071" t="str">
            <v>33.1 ± 2.5</v>
          </cell>
          <cell r="H9071">
            <v>2.6527953E-2</v>
          </cell>
        </row>
        <row r="9072">
          <cell r="B9072" t="str">
            <v>Zzef1</v>
          </cell>
          <cell r="C9072" t="str">
            <v>zinc finger ZZ-type and EF-hand domain-containing protein 1 isoform X3</v>
          </cell>
          <cell r="D9072">
            <v>-2.6523089E-2</v>
          </cell>
          <cell r="E9072">
            <v>0.97646290499999999</v>
          </cell>
          <cell r="F9072" t="str">
            <v>17.3 ± 1.0</v>
          </cell>
          <cell r="G9072" t="str">
            <v>18.3 ± 1.4</v>
          </cell>
          <cell r="H9072">
            <v>2.6523089E-2</v>
          </cell>
        </row>
        <row r="9073">
          <cell r="B9073" t="str">
            <v>Trub1</v>
          </cell>
          <cell r="C9073" t="str">
            <v>probable tRNA pseudouridine synthase 1 isoform X2</v>
          </cell>
          <cell r="D9073">
            <v>2.6520361999999999E-2</v>
          </cell>
          <cell r="E9073">
            <v>0.98702031400000001</v>
          </cell>
          <cell r="F9073" t="str">
            <v>8.7 ± 1.3</v>
          </cell>
          <cell r="G9073" t="str">
            <v>9.7 ± 1.3</v>
          </cell>
          <cell r="H9073">
            <v>2.6520361999999999E-2</v>
          </cell>
        </row>
        <row r="9074">
          <cell r="B9074" t="str">
            <v>Stat2</v>
          </cell>
          <cell r="C9074" t="str">
            <v>signal transducer and activator of transcription 2 isoform X3</v>
          </cell>
          <cell r="D9074">
            <v>2.6507607999999998E-2</v>
          </cell>
          <cell r="E9074">
            <v>0.98521677399999996</v>
          </cell>
          <cell r="F9074" t="str">
            <v>10.3 ± 1.9</v>
          </cell>
          <cell r="G9074" t="str">
            <v>11.4 ± 1.1</v>
          </cell>
          <cell r="H9074">
            <v>2.6507607999999998E-2</v>
          </cell>
        </row>
        <row r="9075">
          <cell r="B9075" t="str">
            <v>Prpf6</v>
          </cell>
          <cell r="C9075" t="str">
            <v>pre-mRNA-processing factor 6</v>
          </cell>
          <cell r="D9075">
            <v>-2.6485768999999999E-2</v>
          </cell>
          <cell r="E9075">
            <v>0.97784496700000001</v>
          </cell>
          <cell r="F9075" t="str">
            <v>50.7 ± 3.5</v>
          </cell>
          <cell r="G9075" t="str">
            <v>54.0 ± 3.9</v>
          </cell>
          <cell r="H9075">
            <v>2.6485768999999999E-2</v>
          </cell>
        </row>
        <row r="9076">
          <cell r="B9076" t="str">
            <v>Dynlt3</v>
          </cell>
          <cell r="C9076" t="str">
            <v>dynein light chain Tctex-type 3</v>
          </cell>
          <cell r="D9076">
            <v>-2.6478821E-2</v>
          </cell>
          <cell r="E9076">
            <v>0.98018486599999999</v>
          </cell>
          <cell r="F9076" t="str">
            <v>34.5 ± 2.3</v>
          </cell>
          <cell r="G9076" t="str">
            <v>36.7 ± 1.2</v>
          </cell>
          <cell r="H9076">
            <v>2.6478821E-2</v>
          </cell>
        </row>
        <row r="9077">
          <cell r="B9077" t="str">
            <v>Rab11fip3</v>
          </cell>
          <cell r="C9077" t="str">
            <v>rab11 family-interacting protein 3 isoform c</v>
          </cell>
          <cell r="D9077">
            <v>-2.6452006E-2</v>
          </cell>
          <cell r="E9077">
            <v>0.97881346300000005</v>
          </cell>
          <cell r="F9077" t="str">
            <v>16.4 ± 1.8</v>
          </cell>
          <cell r="G9077" t="str">
            <v>16.8 ± 1.7</v>
          </cell>
          <cell r="H9077">
            <v>2.6452006E-2</v>
          </cell>
        </row>
        <row r="9078">
          <cell r="B9078" t="str">
            <v>Sptan1</v>
          </cell>
          <cell r="C9078" t="str">
            <v>spectrin alpha chain, non-erythrocytic 1 isoform X7</v>
          </cell>
          <cell r="D9078">
            <v>2.6445633999999999E-2</v>
          </cell>
          <cell r="E9078">
            <v>0.97561383999999995</v>
          </cell>
          <cell r="F9078" t="str">
            <v>294.9 ± 19.7</v>
          </cell>
          <cell r="G9078" t="str">
            <v>324.0 ± 19.4</v>
          </cell>
          <cell r="H9078">
            <v>2.6445633999999999E-2</v>
          </cell>
        </row>
        <row r="9079">
          <cell r="B9079" t="str">
            <v>Sf3a2</v>
          </cell>
          <cell r="C9079" t="str">
            <v>splicing factor 3A subunit 2 isoform X2</v>
          </cell>
          <cell r="D9079">
            <v>-2.6444013999999998E-2</v>
          </cell>
          <cell r="E9079">
            <v>0.98472845399999998</v>
          </cell>
          <cell r="F9079" t="str">
            <v>51.4 ± 5.5</v>
          </cell>
          <cell r="G9079" t="str">
            <v>54.7 ± 1.5</v>
          </cell>
          <cell r="H9079">
            <v>2.6444013999999998E-2</v>
          </cell>
        </row>
        <row r="9080">
          <cell r="B9080" t="str">
            <v>Rwdd2b</v>
          </cell>
          <cell r="C9080" t="str">
            <v>RWD domain-containing protein 2B</v>
          </cell>
          <cell r="D9080">
            <v>2.6418748999999998E-2</v>
          </cell>
          <cell r="E9080">
            <v>0.98778200400000005</v>
          </cell>
          <cell r="F9080" t="str">
            <v>11.7 ± 1.7</v>
          </cell>
          <cell r="G9080" t="str">
            <v>12.8 ± 1.1</v>
          </cell>
          <cell r="H9080">
            <v>2.6418748999999998E-2</v>
          </cell>
        </row>
        <row r="9081">
          <cell r="B9081" t="str">
            <v>Snrnp27</v>
          </cell>
          <cell r="C9081" t="str">
            <v>U4/U6.U5 small nuclear ribonucleoprotein 27 kDa protein</v>
          </cell>
          <cell r="D9081">
            <v>-2.6416173000000001E-2</v>
          </cell>
          <cell r="E9081">
            <v>0.98355842299999996</v>
          </cell>
          <cell r="F9081" t="str">
            <v>64.0 ± 2.8</v>
          </cell>
          <cell r="G9081" t="str">
            <v>67.9 ± 12.0</v>
          </cell>
          <cell r="H9081">
            <v>2.6416173000000001E-2</v>
          </cell>
        </row>
        <row r="9082">
          <cell r="B9082" t="str">
            <v>Acot13</v>
          </cell>
          <cell r="C9082" t="str">
            <v>acyl-coenzyme A thioesterase 13</v>
          </cell>
          <cell r="D9082">
            <v>2.6398938E-2</v>
          </cell>
          <cell r="E9082">
            <v>0.98694800000000005</v>
          </cell>
          <cell r="F9082" t="str">
            <v>47.6 ± 2.2</v>
          </cell>
          <cell r="G9082" t="str">
            <v>52.6 ± 8.9</v>
          </cell>
          <cell r="H9082">
            <v>2.6398938E-2</v>
          </cell>
        </row>
        <row r="9083">
          <cell r="B9083" t="str">
            <v>Fam13b</v>
          </cell>
          <cell r="C9083" t="str">
            <v>protein FAM13B isoform X5</v>
          </cell>
          <cell r="D9083">
            <v>-2.6393118E-2</v>
          </cell>
          <cell r="E9083">
            <v>0.98039181600000003</v>
          </cell>
          <cell r="F9083" t="str">
            <v>20.9 ± 4.0</v>
          </cell>
          <cell r="G9083" t="str">
            <v>22.1 ± 1.1</v>
          </cell>
          <cell r="H9083">
            <v>2.6393118E-2</v>
          </cell>
        </row>
        <row r="9084">
          <cell r="B9084" t="str">
            <v>Myo10</v>
          </cell>
          <cell r="C9084" t="str">
            <v>unconventional myosin-X</v>
          </cell>
          <cell r="D9084">
            <v>-2.6329034000000001E-2</v>
          </cell>
          <cell r="E9084">
            <v>0.97662026800000001</v>
          </cell>
          <cell r="F9084" t="str">
            <v>25.6 ± 3.4</v>
          </cell>
          <cell r="G9084" t="str">
            <v>27.1 ± 2.5</v>
          </cell>
          <cell r="H9084">
            <v>2.6329034000000001E-2</v>
          </cell>
        </row>
        <row r="9085">
          <cell r="B9085" t="str">
            <v>Zbtb17</v>
          </cell>
          <cell r="C9085" t="str">
            <v>zinc finger and BTB domain-containing protein 17 isoform X1</v>
          </cell>
          <cell r="D9085">
            <v>2.6324217E-2</v>
          </cell>
          <cell r="E9085">
            <v>0.98018486599999999</v>
          </cell>
          <cell r="F9085" t="str">
            <v>23.2 ± 1.3</v>
          </cell>
          <cell r="G9085" t="str">
            <v>25.5 ± 2.5</v>
          </cell>
          <cell r="H9085">
            <v>2.6324217E-2</v>
          </cell>
        </row>
        <row r="9086">
          <cell r="B9086" t="str">
            <v>Pmf1</v>
          </cell>
          <cell r="C9086" t="str">
            <v>polyamine-modulated factor 1 isoform X1</v>
          </cell>
          <cell r="D9086">
            <v>-2.6320527E-2</v>
          </cell>
          <cell r="E9086">
            <v>0.97807080599999996</v>
          </cell>
          <cell r="F9086" t="str">
            <v>120.7 ± 15.3</v>
          </cell>
          <cell r="G9086" t="str">
            <v>127.7 ± 12.8</v>
          </cell>
          <cell r="H9086">
            <v>2.6320527E-2</v>
          </cell>
        </row>
        <row r="9087">
          <cell r="B9087" t="str">
            <v>Prpf4</v>
          </cell>
          <cell r="C9087" t="str">
            <v>U4/U6 small nuclear ribonucleoprotein Prp4 isoform X1</v>
          </cell>
          <cell r="D9087">
            <v>2.6320130000000001E-2</v>
          </cell>
          <cell r="E9087">
            <v>0.97784496700000001</v>
          </cell>
          <cell r="F9087" t="str">
            <v>16.1 ± 0.9</v>
          </cell>
          <cell r="G9087" t="str">
            <v>17.7 ± 0.4</v>
          </cell>
          <cell r="H9087">
            <v>2.6320130000000001E-2</v>
          </cell>
        </row>
        <row r="9088">
          <cell r="B9088" t="str">
            <v>Hsd17b7</v>
          </cell>
          <cell r="C9088" t="str">
            <v>3-keto-steroid reductase isoform X2</v>
          </cell>
          <cell r="D9088">
            <v>2.6309671999999999E-2</v>
          </cell>
          <cell r="E9088">
            <v>0.98279301100000005</v>
          </cell>
          <cell r="F9088" t="str">
            <v>9.2 ± 1.0</v>
          </cell>
          <cell r="G9088" t="str">
            <v>10.1 ± 0.5</v>
          </cell>
          <cell r="H9088">
            <v>2.6309671999999999E-2</v>
          </cell>
        </row>
        <row r="9089">
          <cell r="B9089" t="str">
            <v>Ppp1r37</v>
          </cell>
          <cell r="C9089" t="str">
            <v>protein phosphatase 1 regulatory subunit 37</v>
          </cell>
          <cell r="D9089">
            <v>-2.6222790999999999E-2</v>
          </cell>
          <cell r="E9089">
            <v>0.97807080599999996</v>
          </cell>
          <cell r="F9089" t="str">
            <v>30.8 ± 1.6</v>
          </cell>
          <cell r="G9089" t="str">
            <v>32.7 ± 3.7</v>
          </cell>
          <cell r="H9089">
            <v>2.6222790999999999E-2</v>
          </cell>
        </row>
        <row r="9090">
          <cell r="B9090" t="str">
            <v>Magohb</v>
          </cell>
          <cell r="C9090" t="str">
            <v>protein mago nashi homolog 2 isoform 2</v>
          </cell>
          <cell r="D9090">
            <v>-2.6155311000000001E-2</v>
          </cell>
          <cell r="E9090">
            <v>0.98778200400000005</v>
          </cell>
          <cell r="F9090" t="str">
            <v>30.6 ± 0.8</v>
          </cell>
          <cell r="G9090" t="str">
            <v>32.5 ± 6.6</v>
          </cell>
          <cell r="H9090">
            <v>2.6155311000000001E-2</v>
          </cell>
        </row>
        <row r="9091">
          <cell r="B9091" t="str">
            <v>Ccdc62</v>
          </cell>
          <cell r="C9091" t="str">
            <v>coiled-coil domain-containing protein 62 isoform X6</v>
          </cell>
          <cell r="D9091">
            <v>2.6153085E-2</v>
          </cell>
          <cell r="E9091">
            <v>0.98931460400000004</v>
          </cell>
          <cell r="F9091" t="str">
            <v>3.1 ± 0.5</v>
          </cell>
          <cell r="G9091" t="str">
            <v>3.4 ± 0.1</v>
          </cell>
          <cell r="H9091">
            <v>2.6153085E-2</v>
          </cell>
        </row>
        <row r="9092">
          <cell r="B9092" t="str">
            <v>Hnrnpc</v>
          </cell>
          <cell r="C9092" t="str">
            <v>heterogeneous nuclear ribonucleoproteins C1/C2 isoform X6</v>
          </cell>
          <cell r="D9092">
            <v>-2.6105442E-2</v>
          </cell>
          <cell r="E9092">
            <v>0.97807080599999996</v>
          </cell>
          <cell r="F9092" t="str">
            <v>96.3 ± 9.6</v>
          </cell>
          <cell r="G9092" t="str">
            <v>101.9 ± 14.8</v>
          </cell>
          <cell r="H9092">
            <v>2.6105442E-2</v>
          </cell>
        </row>
        <row r="9093">
          <cell r="B9093" t="str">
            <v>Rpl11</v>
          </cell>
          <cell r="C9093" t="str">
            <v>60S ribosomal protein L11</v>
          </cell>
          <cell r="D9093">
            <v>-2.6070632999999999E-2</v>
          </cell>
          <cell r="E9093">
            <v>0.97797821100000004</v>
          </cell>
          <cell r="F9093" t="str">
            <v>475.5 ± 39.0</v>
          </cell>
          <cell r="G9093" t="str">
            <v>506.1 ± 24.5</v>
          </cell>
          <cell r="H9093">
            <v>2.6070632999999999E-2</v>
          </cell>
        </row>
        <row r="9094">
          <cell r="B9094" t="str">
            <v>Polr1d</v>
          </cell>
          <cell r="C9094" t="str">
            <v>DNA-directed RNA polymerases I and III subunit RPAC2 isoform 2</v>
          </cell>
          <cell r="D9094">
            <v>-2.6052605E-2</v>
          </cell>
          <cell r="E9094">
            <v>0.98482373999999995</v>
          </cell>
          <cell r="F9094" t="str">
            <v>36.8 ± 2.5</v>
          </cell>
          <cell r="G9094" t="str">
            <v>39.0 ± 5.2</v>
          </cell>
          <cell r="H9094">
            <v>2.6052605E-2</v>
          </cell>
        </row>
        <row r="9095">
          <cell r="B9095" t="str">
            <v>Slc25a14</v>
          </cell>
          <cell r="C9095" t="str">
            <v>brain mitochondrial carrier protein 1 isoform X2</v>
          </cell>
          <cell r="D9095">
            <v>-2.6023958999999999E-2</v>
          </cell>
          <cell r="E9095">
            <v>0.99147288200000006</v>
          </cell>
          <cell r="F9095" t="str">
            <v>6.0 ± 0.8</v>
          </cell>
          <cell r="G9095" t="str">
            <v>6.4 ± 0.5</v>
          </cell>
          <cell r="H9095">
            <v>2.6023958999999999E-2</v>
          </cell>
        </row>
        <row r="9096">
          <cell r="B9096" t="str">
            <v>Mum1</v>
          </cell>
          <cell r="C9096" t="str">
            <v>PWWP domain-containing protein MUM1</v>
          </cell>
          <cell r="D9096">
            <v>-2.6014816999999999E-2</v>
          </cell>
          <cell r="E9096">
            <v>0.98018486599999999</v>
          </cell>
          <cell r="F9096" t="str">
            <v>74.0 ± 2.4</v>
          </cell>
          <cell r="G9096" t="str">
            <v>78.7 ± 13.6</v>
          </cell>
          <cell r="H9096">
            <v>2.6014816999999999E-2</v>
          </cell>
        </row>
        <row r="9097">
          <cell r="B9097" t="str">
            <v>Rc3h2</v>
          </cell>
          <cell r="C9097" t="str">
            <v>roquin-2 isoform X1</v>
          </cell>
          <cell r="D9097">
            <v>-2.5959614999999998E-2</v>
          </cell>
          <cell r="E9097">
            <v>0.97646290499999999</v>
          </cell>
          <cell r="F9097" t="str">
            <v>41.6 ± 7.0</v>
          </cell>
          <cell r="G9097" t="str">
            <v>43.8 ± 1.5</v>
          </cell>
          <cell r="H9097">
            <v>2.5959614999999998E-2</v>
          </cell>
        </row>
        <row r="9098">
          <cell r="B9098" t="str">
            <v>Sh3glb2</v>
          </cell>
          <cell r="C9098" t="str">
            <v>endophilin-B2 isoform X6</v>
          </cell>
          <cell r="D9098">
            <v>-2.5954772000000001E-2</v>
          </cell>
          <cell r="E9098">
            <v>0.98039181600000003</v>
          </cell>
          <cell r="F9098" t="str">
            <v>55.6 ± 10.2</v>
          </cell>
          <cell r="G9098" t="str">
            <v>58.8 ± 6.9</v>
          </cell>
          <cell r="H9098">
            <v>2.5954772000000001E-2</v>
          </cell>
        </row>
        <row r="9099">
          <cell r="B9099" t="str">
            <v>Keg1</v>
          </cell>
          <cell r="C9099" t="str">
            <v>glycine N-acyltransferase-like protein Keg1</v>
          </cell>
          <cell r="D9099">
            <v>-2.5949343E-2</v>
          </cell>
          <cell r="E9099">
            <v>0.99147288200000006</v>
          </cell>
          <cell r="F9099" t="str">
            <v>5.7 ± 1.0</v>
          </cell>
          <cell r="G9099" t="str">
            <v>6.0 ± 0.7</v>
          </cell>
          <cell r="H9099">
            <v>2.5949343E-2</v>
          </cell>
        </row>
        <row r="9100">
          <cell r="B9100" t="str">
            <v>Mfsd3</v>
          </cell>
          <cell r="C9100" t="str">
            <v>major facilitator superfamily domain-containing protein 3</v>
          </cell>
          <cell r="D9100">
            <v>-2.5857544E-2</v>
          </cell>
          <cell r="E9100">
            <v>0.98916844999999998</v>
          </cell>
          <cell r="F9100" t="str">
            <v>10.8 ± 1.9</v>
          </cell>
          <cell r="G9100" t="str">
            <v>11.5 ± 0.5</v>
          </cell>
          <cell r="H9100">
            <v>2.5857544E-2</v>
          </cell>
        </row>
        <row r="9101">
          <cell r="B9101" t="str">
            <v>Bcl7c</v>
          </cell>
          <cell r="C9101" t="str">
            <v>B-cell CLL/lymphoma 7 protein family member C</v>
          </cell>
          <cell r="D9101">
            <v>2.5833268E-2</v>
          </cell>
          <cell r="E9101">
            <v>0.98668385300000006</v>
          </cell>
          <cell r="F9101" t="str">
            <v>25.7 ± 1.8</v>
          </cell>
          <cell r="G9101" t="str">
            <v>28.2 ± 1.1</v>
          </cell>
          <cell r="H9101">
            <v>2.5833268E-2</v>
          </cell>
        </row>
        <row r="9102">
          <cell r="B9102" t="str">
            <v>Tmem39a</v>
          </cell>
          <cell r="C9102" t="str">
            <v>transmembrane protein 39A isoform X2</v>
          </cell>
          <cell r="D9102">
            <v>2.5831771E-2</v>
          </cell>
          <cell r="E9102">
            <v>0.98018486599999999</v>
          </cell>
          <cell r="F9102" t="str">
            <v>26.7 ± 1.3</v>
          </cell>
          <cell r="G9102" t="str">
            <v>29.5 ± 1.3</v>
          </cell>
          <cell r="H9102">
            <v>2.5831771E-2</v>
          </cell>
        </row>
        <row r="9103">
          <cell r="B9103" t="str">
            <v>Hexb</v>
          </cell>
          <cell r="C9103" t="str">
            <v>beta-hexosaminidase subunit beta precursor</v>
          </cell>
          <cell r="D9103">
            <v>2.5801882000000002E-2</v>
          </cell>
          <cell r="E9103">
            <v>0.97807080599999996</v>
          </cell>
          <cell r="F9103" t="str">
            <v>48.0 ± 4.5</v>
          </cell>
          <cell r="G9103" t="str">
            <v>52.8 ± 0.2</v>
          </cell>
          <cell r="H9103">
            <v>2.5801882000000002E-2</v>
          </cell>
        </row>
        <row r="9104">
          <cell r="B9104" t="str">
            <v>Rab11a</v>
          </cell>
          <cell r="C9104" t="str">
            <v>ras-related protein Rab-11A</v>
          </cell>
          <cell r="D9104">
            <v>-2.5799033999999998E-2</v>
          </cell>
          <cell r="E9104">
            <v>0.97784496700000001</v>
          </cell>
          <cell r="F9104" t="str">
            <v>52.1 ± 5.1</v>
          </cell>
          <cell r="G9104" t="str">
            <v>55.1 ± 2.9</v>
          </cell>
          <cell r="H9104">
            <v>2.5799033999999998E-2</v>
          </cell>
        </row>
        <row r="9105">
          <cell r="B9105" t="str">
            <v>Csnk2b</v>
          </cell>
          <cell r="C9105" t="str">
            <v>casein kinase II subunit beta isoform 3</v>
          </cell>
          <cell r="D9105">
            <v>2.5775527999999999E-2</v>
          </cell>
          <cell r="E9105">
            <v>0.97624380700000002</v>
          </cell>
          <cell r="F9105" t="str">
            <v>206.1 ± 12.7</v>
          </cell>
          <cell r="G9105" t="str">
            <v>226.7 ± 15.7</v>
          </cell>
          <cell r="H9105">
            <v>2.5775527999999999E-2</v>
          </cell>
        </row>
        <row r="9106">
          <cell r="B9106" t="str">
            <v>Uchl5</v>
          </cell>
          <cell r="C9106" t="str">
            <v>ubiquitin carboxyl-terminal hydrolase isozyme L5 isoform X1</v>
          </cell>
          <cell r="D9106">
            <v>2.5739751000000002E-2</v>
          </cell>
          <cell r="E9106">
            <v>0.98460710799999995</v>
          </cell>
          <cell r="F9106" t="str">
            <v>22.2 ± 2.3</v>
          </cell>
          <cell r="G9106" t="str">
            <v>24.3 ± 2.7</v>
          </cell>
          <cell r="H9106">
            <v>2.5739751000000002E-2</v>
          </cell>
        </row>
        <row r="9107">
          <cell r="B9107" t="str">
            <v>Rnf38</v>
          </cell>
          <cell r="C9107" t="str">
            <v>E3 ubiquitin-protein ligase RNF38 isoform X1</v>
          </cell>
          <cell r="D9107">
            <v>2.5706891999999999E-2</v>
          </cell>
          <cell r="E9107">
            <v>0.98353923099999996</v>
          </cell>
          <cell r="F9107" t="str">
            <v>20.6 ± 5.6</v>
          </cell>
          <cell r="G9107" t="str">
            <v>22.4 ± 0.8</v>
          </cell>
          <cell r="H9107">
            <v>2.5706891999999999E-2</v>
          </cell>
        </row>
        <row r="9108">
          <cell r="B9108" t="str">
            <v>Mzt1</v>
          </cell>
          <cell r="C9108" t="str">
            <v>mitotic-spindle organizing protein 1</v>
          </cell>
          <cell r="D9108">
            <v>-2.5706525000000001E-2</v>
          </cell>
          <cell r="E9108">
            <v>0.98211368300000002</v>
          </cell>
          <cell r="F9108" t="str">
            <v>30.1 ± 3.4</v>
          </cell>
          <cell r="G9108" t="str">
            <v>31.9 ± 3.6</v>
          </cell>
          <cell r="H9108">
            <v>2.5706525000000001E-2</v>
          </cell>
        </row>
        <row r="9109">
          <cell r="B9109" t="str">
            <v>Hdac3</v>
          </cell>
          <cell r="C9109" t="str">
            <v>histone deacetylase 3</v>
          </cell>
          <cell r="D9109">
            <v>2.5690701E-2</v>
          </cell>
          <cell r="E9109">
            <v>0.97807080599999996</v>
          </cell>
          <cell r="F9109" t="str">
            <v>56.9 ± 7.0</v>
          </cell>
          <cell r="G9109" t="str">
            <v>62.4 ± 3.6</v>
          </cell>
          <cell r="H9109">
            <v>2.5690701E-2</v>
          </cell>
        </row>
        <row r="9110">
          <cell r="B9110" t="str">
            <v>Wdr13</v>
          </cell>
          <cell r="C9110" t="str">
            <v>WD repeat-containing protein 13 isoform X1</v>
          </cell>
          <cell r="D9110">
            <v>2.5664497000000001E-2</v>
          </cell>
          <cell r="E9110">
            <v>0.97851918900000001</v>
          </cell>
          <cell r="F9110" t="str">
            <v>16.6 ± 0.8</v>
          </cell>
          <cell r="G9110" t="str">
            <v>18.2 ± 1.0</v>
          </cell>
          <cell r="H9110">
            <v>2.5664497000000001E-2</v>
          </cell>
        </row>
        <row r="9111">
          <cell r="B9111" t="str">
            <v>Fam117b</v>
          </cell>
          <cell r="C9111" t="str">
            <v>protein FAM117B</v>
          </cell>
          <cell r="D9111">
            <v>2.5662539000000002E-2</v>
          </cell>
          <cell r="E9111">
            <v>0.98216775199999995</v>
          </cell>
          <cell r="F9111" t="str">
            <v>11.2 ± 2.0</v>
          </cell>
          <cell r="G9111" t="str">
            <v>12.3 ± 0.4</v>
          </cell>
          <cell r="H9111">
            <v>2.5662539000000002E-2</v>
          </cell>
        </row>
        <row r="9112">
          <cell r="B9112" t="str">
            <v>Surf4</v>
          </cell>
          <cell r="C9112" t="str">
            <v>surfeit locus protein 4 isoform X1</v>
          </cell>
          <cell r="D9112">
            <v>2.5581863999999999E-2</v>
          </cell>
          <cell r="E9112">
            <v>0.97624380700000002</v>
          </cell>
          <cell r="F9112" t="str">
            <v>97.3 ± 7.6</v>
          </cell>
          <cell r="G9112" t="str">
            <v>106.8 ± 7.6</v>
          </cell>
          <cell r="H9112">
            <v>2.5581863999999999E-2</v>
          </cell>
        </row>
        <row r="9113">
          <cell r="B9113" t="str">
            <v>Ppil3</v>
          </cell>
          <cell r="C9113" t="str">
            <v>peptidyl-prolyl cis-trans isomerase-like 3 isoform X2</v>
          </cell>
          <cell r="D9113">
            <v>-2.5544759E-2</v>
          </cell>
          <cell r="E9113">
            <v>0.98355842299999996</v>
          </cell>
          <cell r="F9113" t="str">
            <v>41.4 ± 1.5</v>
          </cell>
          <cell r="G9113" t="str">
            <v>43.8 ± 3.5</v>
          </cell>
          <cell r="H9113">
            <v>2.5544759E-2</v>
          </cell>
        </row>
        <row r="9114">
          <cell r="B9114" t="str">
            <v>Nup205</v>
          </cell>
          <cell r="C9114" t="str">
            <v>nuclear pore complex protein Nup205 isoform X3</v>
          </cell>
          <cell r="D9114">
            <v>-2.5481719999999999E-2</v>
          </cell>
          <cell r="E9114">
            <v>0.98018486599999999</v>
          </cell>
          <cell r="F9114" t="str">
            <v>64.9 ± 9.1</v>
          </cell>
          <cell r="G9114" t="str">
            <v>68.6 ± 11.3</v>
          </cell>
          <cell r="H9114">
            <v>2.5481719999999999E-2</v>
          </cell>
        </row>
        <row r="9115">
          <cell r="B9115" t="str">
            <v>Pak4</v>
          </cell>
          <cell r="C9115" t="str">
            <v>serine/threonine-protein kinase PAK 4 isoform X1</v>
          </cell>
          <cell r="D9115">
            <v>-2.5476861E-2</v>
          </cell>
          <cell r="E9115">
            <v>0.97784496700000001</v>
          </cell>
          <cell r="F9115" t="str">
            <v>38.9 ± 3.9</v>
          </cell>
          <cell r="G9115" t="str">
            <v>41.2 ± 1.6</v>
          </cell>
          <cell r="H9115">
            <v>2.5476861E-2</v>
          </cell>
        </row>
        <row r="9116">
          <cell r="B9116" t="str">
            <v>Hmg20b</v>
          </cell>
          <cell r="C9116" t="str">
            <v>SWI/SNF-related matrix-associated actin-dependent regulator of chromatin subfamily E member 1-related isoform X1</v>
          </cell>
          <cell r="D9116">
            <v>2.5469243999999999E-2</v>
          </cell>
          <cell r="E9116">
            <v>0.97807080599999996</v>
          </cell>
          <cell r="F9116" t="str">
            <v>106.3 ± 7.0</v>
          </cell>
          <cell r="G9116" t="str">
            <v>117.7 ± 7.3</v>
          </cell>
          <cell r="H9116">
            <v>2.5469243999999999E-2</v>
          </cell>
        </row>
        <row r="9117">
          <cell r="B9117" t="str">
            <v>Prss16</v>
          </cell>
          <cell r="C9117" t="str">
            <v>thymus-specific serine protease precursor</v>
          </cell>
          <cell r="D9117">
            <v>2.5447348000000002E-2</v>
          </cell>
          <cell r="E9117">
            <v>0.98778200400000005</v>
          </cell>
          <cell r="F9117" t="str">
            <v>12.3 ± 1.9</v>
          </cell>
          <cell r="G9117" t="str">
            <v>13.5 ± 0.8</v>
          </cell>
          <cell r="H9117">
            <v>2.5447348000000002E-2</v>
          </cell>
        </row>
        <row r="9118">
          <cell r="B9118" t="str">
            <v>Fam53c</v>
          </cell>
          <cell r="C9118" t="str">
            <v>protein FAM53C isoform X2</v>
          </cell>
          <cell r="D9118">
            <v>-2.5432296E-2</v>
          </cell>
          <cell r="E9118">
            <v>0.98308515600000002</v>
          </cell>
          <cell r="F9118" t="str">
            <v>13.1 ± 2.3</v>
          </cell>
          <cell r="G9118" t="str">
            <v>13.9 ± 0.9</v>
          </cell>
          <cell r="H9118">
            <v>2.5432296E-2</v>
          </cell>
        </row>
        <row r="9119">
          <cell r="B9119" t="str">
            <v>Tsr3</v>
          </cell>
          <cell r="C9119" t="str">
            <v>ribosome biogenesis protein TSR3 homolog isoform X2</v>
          </cell>
          <cell r="D9119">
            <v>-2.5402686000000001E-2</v>
          </cell>
          <cell r="E9119">
            <v>0.98472845399999998</v>
          </cell>
          <cell r="F9119" t="str">
            <v>34.3 ± 2.2</v>
          </cell>
          <cell r="G9119" t="str">
            <v>36.5 ± 2.3</v>
          </cell>
          <cell r="H9119">
            <v>2.5402686000000001E-2</v>
          </cell>
        </row>
        <row r="9120">
          <cell r="B9120" t="str">
            <v>Cops5</v>
          </cell>
          <cell r="C9120" t="str">
            <v>COP9 signalosome complex subunit 5 isoform 2</v>
          </cell>
          <cell r="D9120">
            <v>2.5397164E-2</v>
          </cell>
          <cell r="E9120">
            <v>0.978792777</v>
          </cell>
          <cell r="F9120" t="str">
            <v>63.8 ± 6.6</v>
          </cell>
          <cell r="G9120" t="str">
            <v>70.1 ± 6.5</v>
          </cell>
          <cell r="H9120">
            <v>2.5397164E-2</v>
          </cell>
        </row>
        <row r="9121">
          <cell r="B9121" t="str">
            <v>Fsbp</v>
          </cell>
          <cell r="C9121" t="str">
            <v>fibrinogen silencer-binding protein</v>
          </cell>
          <cell r="D9121">
            <v>-2.5200324999999999E-2</v>
          </cell>
          <cell r="E9121">
            <v>0.99147288200000006</v>
          </cell>
          <cell r="F9121" t="str">
            <v>3.3 ± 0.2</v>
          </cell>
          <cell r="G9121" t="str">
            <v>3.5 ± 0.7</v>
          </cell>
          <cell r="H9121">
            <v>2.5200324999999999E-2</v>
          </cell>
        </row>
        <row r="9122">
          <cell r="B9122" t="str">
            <v>Trp53bp2</v>
          </cell>
          <cell r="C9122" t="str">
            <v>apoptosis-stimulating of p53 protein 2</v>
          </cell>
          <cell r="D9122">
            <v>-2.5175143000000001E-2</v>
          </cell>
          <cell r="E9122">
            <v>0.97784496700000001</v>
          </cell>
          <cell r="F9122" t="str">
            <v>37.0 ± 1.5</v>
          </cell>
          <cell r="G9122" t="str">
            <v>39.3 ± 2.2</v>
          </cell>
          <cell r="H9122">
            <v>2.5175143000000001E-2</v>
          </cell>
        </row>
        <row r="9123">
          <cell r="B9123" t="str">
            <v>Vamp3</v>
          </cell>
          <cell r="C9123" t="str">
            <v>vesicle-associated membrane protein 3</v>
          </cell>
          <cell r="D9123">
            <v>2.5172638000000001E-2</v>
          </cell>
          <cell r="E9123">
            <v>0.98228548199999999</v>
          </cell>
          <cell r="F9123" t="str">
            <v>36.9 ± 2.8</v>
          </cell>
          <cell r="G9123" t="str">
            <v>40.5 ± 6.1</v>
          </cell>
          <cell r="H9123">
            <v>2.5172638000000001E-2</v>
          </cell>
        </row>
        <row r="9124">
          <cell r="B9124" t="str">
            <v>Cbx5</v>
          </cell>
          <cell r="C9124" t="str">
            <v>chromobox protein homolog 5 isoform X2</v>
          </cell>
          <cell r="D9124">
            <v>2.5162671000000001E-2</v>
          </cell>
          <cell r="E9124">
            <v>0.97624380700000002</v>
          </cell>
          <cell r="F9124" t="str">
            <v>184.1 ± 16.7</v>
          </cell>
          <cell r="G9124" t="str">
            <v>201.7 ± 9.3</v>
          </cell>
          <cell r="H9124">
            <v>2.5162671000000001E-2</v>
          </cell>
        </row>
        <row r="9125">
          <cell r="B9125" t="str">
            <v>Gpbp1l1</v>
          </cell>
          <cell r="C9125" t="str">
            <v>vasculin-like protein 1</v>
          </cell>
          <cell r="D9125">
            <v>-2.5154870999999999E-2</v>
          </cell>
          <cell r="E9125">
            <v>0.97624380700000002</v>
          </cell>
          <cell r="F9125" t="str">
            <v>55.7 ± 2.2</v>
          </cell>
          <cell r="G9125" t="str">
            <v>59.1 ± 1.5</v>
          </cell>
          <cell r="H9125">
            <v>2.5154870999999999E-2</v>
          </cell>
        </row>
        <row r="9126">
          <cell r="B9126" t="str">
            <v>Gtf2ird1</v>
          </cell>
          <cell r="C9126" t="str">
            <v>general transcription factor II-I repeat domain-containing protein 1 isoform j</v>
          </cell>
          <cell r="D9126">
            <v>2.5147457000000002E-2</v>
          </cell>
          <cell r="E9126">
            <v>0.98567598099999998</v>
          </cell>
          <cell r="F9126" t="str">
            <v>32.1 ± 8.9</v>
          </cell>
          <cell r="G9126" t="str">
            <v>35.0 ± 6.6</v>
          </cell>
          <cell r="H9126">
            <v>2.5147457000000002E-2</v>
          </cell>
        </row>
        <row r="9127">
          <cell r="B9127" t="str">
            <v>Tfdp1</v>
          </cell>
          <cell r="C9127" t="str">
            <v>transcription factor Dp-1 isoform a</v>
          </cell>
          <cell r="D9127">
            <v>-2.5144769000000001E-2</v>
          </cell>
          <cell r="E9127">
            <v>0.98533128800000003</v>
          </cell>
          <cell r="F9127" t="str">
            <v>137.0 ± 41.6</v>
          </cell>
          <cell r="G9127" t="str">
            <v>144.4 ± 13.4</v>
          </cell>
          <cell r="H9127">
            <v>2.5144769000000001E-2</v>
          </cell>
        </row>
        <row r="9128">
          <cell r="B9128" t="str">
            <v>Zfp646</v>
          </cell>
          <cell r="C9128" t="str">
            <v>zinc finger protein 646 isoform X1</v>
          </cell>
          <cell r="D9128">
            <v>-2.5142511999999999E-2</v>
          </cell>
          <cell r="E9128">
            <v>0.97646290499999999</v>
          </cell>
          <cell r="F9128" t="str">
            <v>24.2 ± 0.6</v>
          </cell>
          <cell r="G9128" t="str">
            <v>25.7 ± 1.0</v>
          </cell>
          <cell r="H9128">
            <v>2.5142511999999999E-2</v>
          </cell>
        </row>
        <row r="9129">
          <cell r="B9129" t="str">
            <v>Pdha1</v>
          </cell>
          <cell r="C9129" t="str">
            <v>pyruvate dehydrogenase E1 component subunit alpha, somatic form, mitochondrial precursor</v>
          </cell>
          <cell r="D9129">
            <v>2.5116670000000001E-2</v>
          </cell>
          <cell r="E9129">
            <v>0.97807080599999996</v>
          </cell>
          <cell r="F9129" t="str">
            <v>52.5 ± 3.4</v>
          </cell>
          <cell r="G9129" t="str">
            <v>57.6 ± 6.0</v>
          </cell>
          <cell r="H9129">
            <v>2.5116670000000001E-2</v>
          </cell>
        </row>
        <row r="9130">
          <cell r="B9130" t="str">
            <v>Prrg2</v>
          </cell>
          <cell r="C9130" t="str">
            <v>transmembrane gamma-carboxyglutamic acid protein 2 isoform X3</v>
          </cell>
          <cell r="D9130">
            <v>2.5111061E-2</v>
          </cell>
          <cell r="E9130">
            <v>0.98769169099999998</v>
          </cell>
          <cell r="F9130" t="str">
            <v>18.6 ± 2.1</v>
          </cell>
          <cell r="G9130" t="str">
            <v>20.4 ± 0.6</v>
          </cell>
          <cell r="H9130">
            <v>2.5111061E-2</v>
          </cell>
        </row>
        <row r="9131">
          <cell r="B9131" t="str">
            <v>Man1a2</v>
          </cell>
          <cell r="C9131" t="str">
            <v>mannosyl-oligosaccharide 1,2-alpha-mannosidase IB</v>
          </cell>
          <cell r="D9131">
            <v>2.5091018999999999E-2</v>
          </cell>
          <cell r="E9131">
            <v>0.97624380700000002</v>
          </cell>
          <cell r="F9131" t="str">
            <v>76.6 ± 7.7</v>
          </cell>
          <cell r="G9131" t="str">
            <v>83.9 ± 1.8</v>
          </cell>
          <cell r="H9131">
            <v>2.5091018999999999E-2</v>
          </cell>
        </row>
        <row r="9132">
          <cell r="B9132" t="str">
            <v>Ube2d-ps</v>
          </cell>
          <cell r="C9132" t="str">
            <v>ubiquitin-conjugating enzyme E2D, pseudogene</v>
          </cell>
          <cell r="D9132">
            <v>-2.5084130999999999E-2</v>
          </cell>
          <cell r="E9132">
            <v>0.99008173200000005</v>
          </cell>
          <cell r="F9132" t="str">
            <v>9.1 ± 0.8</v>
          </cell>
          <cell r="G9132" t="str">
            <v>9.7 ± 1.6</v>
          </cell>
          <cell r="H9132">
            <v>2.5084130999999999E-2</v>
          </cell>
        </row>
        <row r="9133">
          <cell r="B9133" t="str">
            <v>Llgl1</v>
          </cell>
          <cell r="C9133" t="str">
            <v>lethal(2) giant larvae protein homolog 1 isoform X2</v>
          </cell>
          <cell r="D9133">
            <v>-2.5081622000000001E-2</v>
          </cell>
          <cell r="E9133">
            <v>0.97784496700000001</v>
          </cell>
          <cell r="F9133" t="str">
            <v>44.2 ± 5.5</v>
          </cell>
          <cell r="G9133" t="str">
            <v>46.8 ± 4.8</v>
          </cell>
          <cell r="H9133">
            <v>2.5081622000000001E-2</v>
          </cell>
        </row>
        <row r="9134">
          <cell r="B9134" t="str">
            <v>Slc25a38</v>
          </cell>
          <cell r="C9134" t="str">
            <v>solute carrier family 25 member 38</v>
          </cell>
          <cell r="D9134">
            <v>-2.5072849000000001E-2</v>
          </cell>
          <cell r="E9134">
            <v>0.99147288200000006</v>
          </cell>
          <cell r="F9134" t="str">
            <v>8.4 ± 0.7</v>
          </cell>
          <cell r="G9134" t="str">
            <v>8.9 ± 0.7</v>
          </cell>
          <cell r="H9134">
            <v>2.5072849000000001E-2</v>
          </cell>
        </row>
        <row r="9135">
          <cell r="B9135" t="str">
            <v>Gnb1</v>
          </cell>
          <cell r="C9135" t="str">
            <v>guanine nucleotide-binding protein G(I)/G(S)/G(T) subunit beta-1 isoform X1</v>
          </cell>
          <cell r="D9135">
            <v>-2.5064486E-2</v>
          </cell>
          <cell r="E9135">
            <v>0.97624380700000002</v>
          </cell>
          <cell r="F9135" t="str">
            <v>116.9 ± 12.6</v>
          </cell>
          <cell r="G9135" t="str">
            <v>123.7 ± 2.7</v>
          </cell>
          <cell r="H9135">
            <v>2.5064486E-2</v>
          </cell>
        </row>
        <row r="9136">
          <cell r="B9136" t="str">
            <v>Nhsl1</v>
          </cell>
          <cell r="C9136" t="str">
            <v>NHS-like protein 1 isoform 1</v>
          </cell>
          <cell r="D9136">
            <v>2.5033753999999998E-2</v>
          </cell>
          <cell r="E9136">
            <v>0.98244031499999995</v>
          </cell>
          <cell r="F9136" t="str">
            <v>9.3 ± 1.8</v>
          </cell>
          <cell r="G9136" t="str">
            <v>10.2 ± 0.7</v>
          </cell>
          <cell r="H9136">
            <v>2.5033753999999998E-2</v>
          </cell>
        </row>
        <row r="9137">
          <cell r="B9137" t="str">
            <v>Epcam</v>
          </cell>
          <cell r="C9137" t="str">
            <v>epithelial cell adhesion molecule precursor</v>
          </cell>
          <cell r="D9137">
            <v>2.5013385999999999E-2</v>
          </cell>
          <cell r="E9137">
            <v>0.97646290499999999</v>
          </cell>
          <cell r="F9137" t="str">
            <v>373.7 ± 51.5</v>
          </cell>
          <cell r="G9137" t="str">
            <v>408.9 ± 12.8</v>
          </cell>
          <cell r="H9137">
            <v>2.5013385999999999E-2</v>
          </cell>
        </row>
        <row r="9138">
          <cell r="B9138" t="str">
            <v>Smg8</v>
          </cell>
          <cell r="C9138" t="str">
            <v>protein SMG8</v>
          </cell>
          <cell r="D9138">
            <v>-2.5006741999999998E-2</v>
          </cell>
          <cell r="E9138">
            <v>0.98308515600000002</v>
          </cell>
          <cell r="F9138" t="str">
            <v>22.2 ± 1.5</v>
          </cell>
          <cell r="G9138" t="str">
            <v>23.6 ± 2.7</v>
          </cell>
          <cell r="H9138">
            <v>2.5006741999999998E-2</v>
          </cell>
        </row>
        <row r="9139">
          <cell r="B9139" t="str">
            <v>Ankrd27</v>
          </cell>
          <cell r="C9139" t="str">
            <v>ankyrin repeat domain-containing protein 27 isoform X4</v>
          </cell>
          <cell r="D9139">
            <v>2.5005696000000001E-2</v>
          </cell>
          <cell r="E9139">
            <v>0.97881346300000005</v>
          </cell>
          <cell r="F9139" t="str">
            <v>17.8 ± 1.1</v>
          </cell>
          <cell r="G9139" t="str">
            <v>19.5 ± 0.5</v>
          </cell>
          <cell r="H9139">
            <v>2.5005696000000001E-2</v>
          </cell>
        </row>
        <row r="9140">
          <cell r="B9140" t="str">
            <v>Tbc1d31</v>
          </cell>
          <cell r="C9140" t="str">
            <v>TBC1 domain family member 31 isoform 2</v>
          </cell>
          <cell r="D9140">
            <v>2.4956114000000001E-2</v>
          </cell>
          <cell r="E9140">
            <v>0.98211368300000002</v>
          </cell>
          <cell r="F9140" t="str">
            <v>19.0 ± 0.4</v>
          </cell>
          <cell r="G9140" t="str">
            <v>20.9 ± 1.0</v>
          </cell>
          <cell r="H9140">
            <v>2.4956114000000001E-2</v>
          </cell>
        </row>
        <row r="9141">
          <cell r="B9141" t="str">
            <v>Oxct1</v>
          </cell>
          <cell r="C9141" t="str">
            <v>succinyl-CoA:3-ketoacid coenzyme A transferase 1, mitochondrial precursor</v>
          </cell>
          <cell r="D9141">
            <v>-2.4949822999999999E-2</v>
          </cell>
          <cell r="E9141">
            <v>0.97646290499999999</v>
          </cell>
          <cell r="F9141" t="str">
            <v>76.5 ± 3.8</v>
          </cell>
          <cell r="G9141" t="str">
            <v>81.3 ± 2.2</v>
          </cell>
          <cell r="H9141">
            <v>2.4949822999999999E-2</v>
          </cell>
        </row>
        <row r="9142">
          <cell r="B9142" t="str">
            <v>Krt20</v>
          </cell>
          <cell r="C9142" t="str">
            <v>keratin, type I cytoskeletal 20</v>
          </cell>
          <cell r="D9142">
            <v>-2.4908005E-2</v>
          </cell>
          <cell r="E9142">
            <v>0.97808808300000005</v>
          </cell>
          <cell r="F9142" t="str">
            <v>178.5 ± 13.3</v>
          </cell>
          <cell r="G9142" t="str">
            <v>190.3 ± 12.7</v>
          </cell>
          <cell r="H9142">
            <v>2.4908005E-2</v>
          </cell>
        </row>
        <row r="9143">
          <cell r="B9143" t="str">
            <v>Syk</v>
          </cell>
          <cell r="C9143" t="str">
            <v>tyrosine-protein kinase SYK</v>
          </cell>
          <cell r="D9143">
            <v>-2.4856776000000001E-2</v>
          </cell>
          <cell r="E9143">
            <v>0.99390752699999996</v>
          </cell>
          <cell r="F9143" t="str">
            <v>2.7 ± 1.3</v>
          </cell>
          <cell r="G9143" t="str">
            <v>2.8 ± 0.4</v>
          </cell>
          <cell r="H9143">
            <v>2.4856776000000001E-2</v>
          </cell>
        </row>
        <row r="9144">
          <cell r="B9144" t="str">
            <v>Foxk2</v>
          </cell>
          <cell r="C9144" t="str">
            <v>forkhead box protein K2</v>
          </cell>
          <cell r="D9144">
            <v>-2.4819415000000001E-2</v>
          </cell>
          <cell r="E9144">
            <v>0.97807080599999996</v>
          </cell>
          <cell r="F9144" t="str">
            <v>37.6 ± 3.9</v>
          </cell>
          <cell r="G9144" t="str">
            <v>39.8 ± 4.8</v>
          </cell>
          <cell r="H9144">
            <v>2.4819415000000001E-2</v>
          </cell>
        </row>
        <row r="9145">
          <cell r="B9145" t="str">
            <v>Ube2b</v>
          </cell>
          <cell r="C9145" t="str">
            <v>ubiquitin-conjugating enzyme E2 B isoform X1</v>
          </cell>
          <cell r="D9145">
            <v>-2.4775479E-2</v>
          </cell>
          <cell r="E9145">
            <v>0.98018486599999999</v>
          </cell>
          <cell r="F9145" t="str">
            <v>62.9 ± 2.9</v>
          </cell>
          <cell r="G9145" t="str">
            <v>66.7 ± 7.1</v>
          </cell>
          <cell r="H9145">
            <v>2.4775479E-2</v>
          </cell>
        </row>
        <row r="9146">
          <cell r="B9146" t="str">
            <v>Nup85</v>
          </cell>
          <cell r="C9146" t="str">
            <v>nuclear pore complex protein Nup85 isoform X2</v>
          </cell>
          <cell r="D9146">
            <v>-2.4772518E-2</v>
          </cell>
          <cell r="E9146">
            <v>0.97807080599999996</v>
          </cell>
          <cell r="F9146" t="str">
            <v>114.4 ± 8.2</v>
          </cell>
          <cell r="G9146" t="str">
            <v>121.2 ± 11.9</v>
          </cell>
          <cell r="H9146">
            <v>2.4772518E-2</v>
          </cell>
        </row>
        <row r="9147">
          <cell r="B9147" t="str">
            <v>D17Wsu92e</v>
          </cell>
          <cell r="C9147" t="str">
            <v>uncharacterized protein C6orf106 homolog isoform 3</v>
          </cell>
          <cell r="D9147">
            <v>-2.4739938999999999E-2</v>
          </cell>
          <cell r="E9147">
            <v>0.97646290499999999</v>
          </cell>
          <cell r="F9147" t="str">
            <v>69.4 ± 4.1</v>
          </cell>
          <cell r="G9147" t="str">
            <v>73.3 ± 4.6</v>
          </cell>
          <cell r="H9147">
            <v>2.4739938999999999E-2</v>
          </cell>
        </row>
        <row r="9148">
          <cell r="B9148" t="str">
            <v>Hnrnpab</v>
          </cell>
          <cell r="C9148" t="str">
            <v>heterogeneous nuclear ribonucleoprotein A/B isoform 1</v>
          </cell>
          <cell r="D9148">
            <v>2.4681568000000001E-2</v>
          </cell>
          <cell r="E9148">
            <v>0.97624380700000002</v>
          </cell>
          <cell r="F9148" t="str">
            <v>335.2 ± 25.4</v>
          </cell>
          <cell r="G9148" t="str">
            <v>367.8 ± 5.1</v>
          </cell>
          <cell r="H9148">
            <v>2.4681568000000001E-2</v>
          </cell>
        </row>
        <row r="9149">
          <cell r="B9149" t="str">
            <v>Mad2l1bp</v>
          </cell>
          <cell r="C9149" t="str">
            <v>MAD2L1-binding protein</v>
          </cell>
          <cell r="D9149">
            <v>2.4648865999999998E-2</v>
          </cell>
          <cell r="E9149">
            <v>0.98778200400000005</v>
          </cell>
          <cell r="F9149" t="str">
            <v>19.9 ± 2.0</v>
          </cell>
          <cell r="G9149" t="str">
            <v>22.0 ± 1.1</v>
          </cell>
          <cell r="H9149">
            <v>2.4648865999999998E-2</v>
          </cell>
        </row>
        <row r="9150">
          <cell r="B9150" t="str">
            <v>Api5</v>
          </cell>
          <cell r="C9150" t="str">
            <v>apoptosis inhibitor 5 isoform X1</v>
          </cell>
          <cell r="D9150">
            <v>2.4646537999999999E-2</v>
          </cell>
          <cell r="E9150">
            <v>0.97703225199999999</v>
          </cell>
          <cell r="F9150" t="str">
            <v>70.9 ± 8.9</v>
          </cell>
          <cell r="G9150" t="str">
            <v>77.7 ± 2.3</v>
          </cell>
          <cell r="H9150">
            <v>2.4646537999999999E-2</v>
          </cell>
        </row>
        <row r="9151">
          <cell r="B9151" t="str">
            <v>Lsm4</v>
          </cell>
          <cell r="C9151" t="str">
            <v>U6 snRNA-associated Sm-like protein LSm4 isoform X1</v>
          </cell>
          <cell r="D9151">
            <v>2.4595551E-2</v>
          </cell>
          <cell r="E9151">
            <v>0.98521677399999996</v>
          </cell>
          <cell r="F9151" t="str">
            <v>89.7 ± 17.4</v>
          </cell>
          <cell r="G9151" t="str">
            <v>98.3 ± 15.6</v>
          </cell>
          <cell r="H9151">
            <v>2.4595551E-2</v>
          </cell>
        </row>
        <row r="9152">
          <cell r="B9152" t="str">
            <v>Adcy9</v>
          </cell>
          <cell r="C9152" t="str">
            <v>adenylate cyclase type 9 isoform X1</v>
          </cell>
          <cell r="D9152">
            <v>-2.4580023999999999E-2</v>
          </cell>
          <cell r="E9152">
            <v>0.98977957800000005</v>
          </cell>
          <cell r="F9152" t="str">
            <v>5.6 ± 1.0</v>
          </cell>
          <cell r="G9152" t="str">
            <v>6.0 ± 1.3</v>
          </cell>
          <cell r="H9152">
            <v>2.4580023999999999E-2</v>
          </cell>
        </row>
        <row r="9153">
          <cell r="B9153" t="str">
            <v>Nelfcd</v>
          </cell>
          <cell r="C9153" t="str">
            <v>negative elongation factor D</v>
          </cell>
          <cell r="D9153">
            <v>2.4565162000000001E-2</v>
          </cell>
          <cell r="E9153">
            <v>0.97807080599999996</v>
          </cell>
          <cell r="F9153" t="str">
            <v>57.4 ± 1.6</v>
          </cell>
          <cell r="G9153" t="str">
            <v>63.1 ± 3.4</v>
          </cell>
          <cell r="H9153">
            <v>2.4565162000000001E-2</v>
          </cell>
        </row>
        <row r="9154">
          <cell r="B9154" t="str">
            <v>Eif3l</v>
          </cell>
          <cell r="C9154" t="str">
            <v>eukaryotic translation initiation factor 3 subunit L</v>
          </cell>
          <cell r="D9154">
            <v>-2.4547042000000002E-2</v>
          </cell>
          <cell r="E9154">
            <v>0.97762544799999995</v>
          </cell>
          <cell r="F9154" t="str">
            <v>268.1 ± 9.7</v>
          </cell>
          <cell r="G9154" t="str">
            <v>285.5 ± 8.1</v>
          </cell>
          <cell r="H9154">
            <v>2.4547042000000002E-2</v>
          </cell>
        </row>
        <row r="9155">
          <cell r="B9155" t="str">
            <v>Glyr1</v>
          </cell>
          <cell r="C9155" t="str">
            <v>putative oxidoreductase GLYR1 isoform X2</v>
          </cell>
          <cell r="D9155">
            <v>-2.4538768999999998E-2</v>
          </cell>
          <cell r="E9155">
            <v>0.97646290499999999</v>
          </cell>
          <cell r="F9155" t="str">
            <v>134.9 ± 13.1</v>
          </cell>
          <cell r="G9155" t="str">
            <v>142.9 ± 7.1</v>
          </cell>
          <cell r="H9155">
            <v>2.4538768999999998E-2</v>
          </cell>
        </row>
        <row r="9156">
          <cell r="B9156" t="str">
            <v>Fam98b</v>
          </cell>
          <cell r="C9156" t="str">
            <v>protein FAM98B isoform X1</v>
          </cell>
          <cell r="D9156">
            <v>2.4476798000000001E-2</v>
          </cell>
          <cell r="E9156">
            <v>0.99147288200000006</v>
          </cell>
          <cell r="F9156" t="str">
            <v>6.4 ± 1.1</v>
          </cell>
          <cell r="G9156" t="str">
            <v>7.0 ± 0.9</v>
          </cell>
          <cell r="H9156">
            <v>2.4476798000000001E-2</v>
          </cell>
        </row>
        <row r="9157">
          <cell r="B9157" t="str">
            <v>Cdr2</v>
          </cell>
          <cell r="C9157" t="str">
            <v>cerebellar degeneration-related protein 2 isoform X1</v>
          </cell>
          <cell r="D9157">
            <v>2.4471617000000001E-2</v>
          </cell>
          <cell r="E9157">
            <v>0.98778200400000005</v>
          </cell>
          <cell r="F9157" t="str">
            <v>10.6 ± 2.2</v>
          </cell>
          <cell r="G9157" t="str">
            <v>11.6 ± 1.1</v>
          </cell>
          <cell r="H9157">
            <v>2.4471617000000001E-2</v>
          </cell>
        </row>
        <row r="9158">
          <cell r="B9158" t="str">
            <v>Maml1</v>
          </cell>
          <cell r="C9158" t="str">
            <v>mastermind-like protein 1 isoform X1</v>
          </cell>
          <cell r="D9158">
            <v>2.4406516E-2</v>
          </cell>
          <cell r="E9158">
            <v>0.98039181600000003</v>
          </cell>
          <cell r="F9158" t="str">
            <v>15.1 ± 1.1</v>
          </cell>
          <cell r="G9158" t="str">
            <v>16.6 ± 1.8</v>
          </cell>
          <cell r="H9158">
            <v>2.4406516E-2</v>
          </cell>
        </row>
        <row r="9159">
          <cell r="B9159" t="str">
            <v>Chd1l</v>
          </cell>
          <cell r="C9159" t="str">
            <v>chromodomain-helicase-DNA-binding protein 1-like</v>
          </cell>
          <cell r="D9159">
            <v>2.4294096000000001E-2</v>
          </cell>
          <cell r="E9159">
            <v>0.98355842299999996</v>
          </cell>
          <cell r="F9159" t="str">
            <v>19.8 ± 2.7</v>
          </cell>
          <cell r="G9159" t="str">
            <v>21.7 ± 0.3</v>
          </cell>
          <cell r="H9159">
            <v>2.4294096000000001E-2</v>
          </cell>
        </row>
        <row r="9160">
          <cell r="B9160" t="str">
            <v>Gm16982</v>
          </cell>
          <cell r="C9160" t="str">
            <v>predicted gene 16982</v>
          </cell>
          <cell r="D9160">
            <v>-2.4246193999999999E-2</v>
          </cell>
          <cell r="E9160">
            <v>0.99147288200000006</v>
          </cell>
          <cell r="F9160" t="str">
            <v>7.3 ± 1.9</v>
          </cell>
          <cell r="G9160" t="str">
            <v>7.7 ± 1.5</v>
          </cell>
          <cell r="H9160">
            <v>2.4246193999999999E-2</v>
          </cell>
        </row>
        <row r="9161">
          <cell r="B9161" t="str">
            <v>Azi2</v>
          </cell>
          <cell r="C9161" t="str">
            <v>5-azacytidine-induced protein 2 isoform X2</v>
          </cell>
          <cell r="D9161">
            <v>2.4209457E-2</v>
          </cell>
          <cell r="E9161">
            <v>0.98355842299999996</v>
          </cell>
          <cell r="F9161" t="str">
            <v>19.7 ± 1.2</v>
          </cell>
          <cell r="G9161" t="str">
            <v>21.7 ± 1.0</v>
          </cell>
          <cell r="H9161">
            <v>2.4209457E-2</v>
          </cell>
        </row>
        <row r="9162">
          <cell r="B9162" t="str">
            <v>Map3k14</v>
          </cell>
          <cell r="C9162" t="str">
            <v>mitogen-activated protein kinase kinase kinase 14</v>
          </cell>
          <cell r="D9162">
            <v>-2.4193969999999999E-2</v>
          </cell>
          <cell r="E9162">
            <v>0.98694800000000005</v>
          </cell>
          <cell r="F9162" t="str">
            <v>11.9 ± 1.6</v>
          </cell>
          <cell r="G9162" t="str">
            <v>12.7 ± 0.8</v>
          </cell>
          <cell r="H9162">
            <v>2.4193969999999999E-2</v>
          </cell>
        </row>
        <row r="9163">
          <cell r="B9163" t="str">
            <v>Polr1b</v>
          </cell>
          <cell r="C9163" t="str">
            <v>DNA-directed RNA polymerase I subunit RPA2 isoform X2</v>
          </cell>
          <cell r="D9163">
            <v>2.4189938000000001E-2</v>
          </cell>
          <cell r="E9163">
            <v>0.98271428100000002</v>
          </cell>
          <cell r="F9163" t="str">
            <v>24.7 ± 1.7</v>
          </cell>
          <cell r="G9163" t="str">
            <v>27.1 ± 2.2</v>
          </cell>
          <cell r="H9163">
            <v>2.4189938000000001E-2</v>
          </cell>
        </row>
        <row r="9164">
          <cell r="B9164" t="str">
            <v>Mov10</v>
          </cell>
          <cell r="C9164" t="str">
            <v>putative helicase MOV-10 isoform X1</v>
          </cell>
          <cell r="D9164">
            <v>2.4174226E-2</v>
          </cell>
          <cell r="E9164">
            <v>0.98472845399999998</v>
          </cell>
          <cell r="F9164" t="str">
            <v>29.0 ± 5.3</v>
          </cell>
          <cell r="G9164" t="str">
            <v>31.9 ± 6.1</v>
          </cell>
          <cell r="H9164">
            <v>2.4174226E-2</v>
          </cell>
        </row>
        <row r="9165">
          <cell r="B9165" t="str">
            <v>Nsfl1c</v>
          </cell>
          <cell r="C9165" t="str">
            <v>NSFL1 (p97) cofactor (p47)</v>
          </cell>
          <cell r="D9165">
            <v>-2.4157304000000001E-2</v>
          </cell>
          <cell r="E9165">
            <v>0.98018486599999999</v>
          </cell>
          <cell r="F9165" t="str">
            <v>41.0 ± 4.1</v>
          </cell>
          <cell r="G9165" t="str">
            <v>43.4 ± 0.6</v>
          </cell>
          <cell r="H9165">
            <v>2.4157304000000001E-2</v>
          </cell>
        </row>
        <row r="9166">
          <cell r="B9166" t="str">
            <v>Timm8b</v>
          </cell>
          <cell r="C9166" t="str">
            <v>mitochondrial import inner membrane translocase subunit Tim8 B</v>
          </cell>
          <cell r="D9166">
            <v>-2.4153732000000001E-2</v>
          </cell>
          <cell r="E9166">
            <v>0.98216775199999995</v>
          </cell>
          <cell r="F9166" t="str">
            <v>127.6 ± 1.8</v>
          </cell>
          <cell r="G9166" t="str">
            <v>135.8 ± 10.0</v>
          </cell>
          <cell r="H9166">
            <v>2.4153732000000001E-2</v>
          </cell>
        </row>
        <row r="9167">
          <cell r="B9167" t="str">
            <v>Phf7</v>
          </cell>
          <cell r="C9167" t="str">
            <v>PHD finger protein 7</v>
          </cell>
          <cell r="D9167">
            <v>2.4138037000000001E-2</v>
          </cell>
          <cell r="E9167">
            <v>0.99293573599999996</v>
          </cell>
          <cell r="F9167" t="str">
            <v>6.4 ± 0.9</v>
          </cell>
          <cell r="G9167" t="str">
            <v>7.0 ± 1.6</v>
          </cell>
          <cell r="H9167">
            <v>2.4138037000000001E-2</v>
          </cell>
        </row>
        <row r="9168">
          <cell r="B9168" t="str">
            <v>Wdr26</v>
          </cell>
          <cell r="C9168" t="str">
            <v>WD repeat-containing protein 26 isoform X2</v>
          </cell>
          <cell r="D9168">
            <v>-2.4128694999999999E-2</v>
          </cell>
          <cell r="E9168">
            <v>0.97808808300000005</v>
          </cell>
          <cell r="F9168" t="str">
            <v>50.4 ± 9.1</v>
          </cell>
          <cell r="G9168" t="str">
            <v>53.1 ± 1.1</v>
          </cell>
          <cell r="H9168">
            <v>2.4128694999999999E-2</v>
          </cell>
        </row>
        <row r="9169">
          <cell r="B9169" t="str">
            <v>Thap7</v>
          </cell>
          <cell r="C9169" t="str">
            <v>THAP domain-containing protein 7 isoform X4</v>
          </cell>
          <cell r="D9169">
            <v>-2.4085471000000001E-2</v>
          </cell>
          <cell r="E9169">
            <v>0.98244031499999995</v>
          </cell>
          <cell r="F9169" t="str">
            <v>53.8 ± 0.6</v>
          </cell>
          <cell r="G9169" t="str">
            <v>57.3 ± 5.7</v>
          </cell>
          <cell r="H9169">
            <v>2.4085471000000001E-2</v>
          </cell>
        </row>
        <row r="9170">
          <cell r="B9170" t="str">
            <v>Tbrg4</v>
          </cell>
          <cell r="C9170" t="str">
            <v>protein TBRG4 isoform X2</v>
          </cell>
          <cell r="D9170">
            <v>2.4052113E-2</v>
          </cell>
          <cell r="E9170">
            <v>0.98308515600000002</v>
          </cell>
          <cell r="F9170" t="str">
            <v>27.6 ± 0.6</v>
          </cell>
          <cell r="G9170" t="str">
            <v>30.4 ± 2.7</v>
          </cell>
          <cell r="H9170">
            <v>2.4052113E-2</v>
          </cell>
        </row>
        <row r="9171">
          <cell r="B9171" t="str">
            <v>Psmc3</v>
          </cell>
          <cell r="C9171" t="str">
            <v>26S protease regulatory subunit 6A</v>
          </cell>
          <cell r="D9171">
            <v>2.4047118999999999E-2</v>
          </cell>
          <cell r="E9171">
            <v>0.97784496700000001</v>
          </cell>
          <cell r="F9171" t="str">
            <v>217.0 ± 7.5</v>
          </cell>
          <cell r="G9171" t="str">
            <v>238.6 ± 21.0</v>
          </cell>
          <cell r="H9171">
            <v>2.4047118999999999E-2</v>
          </cell>
        </row>
        <row r="9172">
          <cell r="B9172" t="str">
            <v>Mir22hg</v>
          </cell>
          <cell r="C9172" t="str">
            <v>microRNA 22hg</v>
          </cell>
          <cell r="D9172">
            <v>-2.4016926000000001E-2</v>
          </cell>
          <cell r="E9172">
            <v>0.99381923800000005</v>
          </cell>
          <cell r="F9172" t="str">
            <v>5.7 ± 0.4</v>
          </cell>
          <cell r="G9172" t="str">
            <v>6.0 ± 0.4</v>
          </cell>
          <cell r="H9172">
            <v>2.4016926000000001E-2</v>
          </cell>
        </row>
        <row r="9173">
          <cell r="B9173" t="str">
            <v>Ercc2</v>
          </cell>
          <cell r="C9173" t="str">
            <v>TFIIH basal transcription factor complex helicase XPD subunit</v>
          </cell>
          <cell r="D9173">
            <v>-2.3995379000000001E-2</v>
          </cell>
          <cell r="E9173">
            <v>0.98039181600000003</v>
          </cell>
          <cell r="F9173" t="str">
            <v>23.8 ± 1.3</v>
          </cell>
          <cell r="G9173" t="str">
            <v>25.3 ± 2.5</v>
          </cell>
          <cell r="H9173">
            <v>2.3995379000000001E-2</v>
          </cell>
        </row>
        <row r="9174">
          <cell r="B9174" t="str">
            <v>Coro1c</v>
          </cell>
          <cell r="C9174" t="str">
            <v>coronin-1C</v>
          </cell>
          <cell r="D9174">
            <v>-2.3987530999999999E-2</v>
          </cell>
          <cell r="E9174">
            <v>0.98570028899999995</v>
          </cell>
          <cell r="F9174" t="str">
            <v>48.0 ± 15.7</v>
          </cell>
          <cell r="G9174" t="str">
            <v>50.5 ± 4.7</v>
          </cell>
          <cell r="H9174">
            <v>2.3987530999999999E-2</v>
          </cell>
        </row>
        <row r="9175">
          <cell r="B9175" t="str">
            <v>Evl</v>
          </cell>
          <cell r="C9175" t="str">
            <v>ena/VASP-like protein isoform X2</v>
          </cell>
          <cell r="D9175">
            <v>-2.3968158999999999E-2</v>
          </cell>
          <cell r="E9175">
            <v>0.98775448799999999</v>
          </cell>
          <cell r="F9175" t="str">
            <v>23.8 ± 7.6</v>
          </cell>
          <cell r="G9175" t="str">
            <v>24.9 ± 0.6</v>
          </cell>
          <cell r="H9175">
            <v>2.3968158999999999E-2</v>
          </cell>
        </row>
        <row r="9176">
          <cell r="B9176" t="str">
            <v>Ston1</v>
          </cell>
          <cell r="C9176" t="str">
            <v>stonin-1</v>
          </cell>
          <cell r="D9176">
            <v>2.3955785E-2</v>
          </cell>
          <cell r="E9176">
            <v>0.98769169099999998</v>
          </cell>
          <cell r="F9176" t="str">
            <v>12.7 ± 2.4</v>
          </cell>
          <cell r="G9176" t="str">
            <v>13.9 ± 1.9</v>
          </cell>
          <cell r="H9176">
            <v>2.3955785E-2</v>
          </cell>
        </row>
        <row r="9177">
          <cell r="B9177" t="str">
            <v>Tmem115</v>
          </cell>
          <cell r="C9177" t="str">
            <v>transmembrane protein 115</v>
          </cell>
          <cell r="D9177">
            <v>2.3879530999999999E-2</v>
          </cell>
          <cell r="E9177">
            <v>0.98216775199999995</v>
          </cell>
          <cell r="F9177" t="str">
            <v>32.3 ± 0.4</v>
          </cell>
          <cell r="G9177" t="str">
            <v>35.5 ± 2.9</v>
          </cell>
          <cell r="H9177">
            <v>2.3879530999999999E-2</v>
          </cell>
        </row>
        <row r="9178">
          <cell r="B9178" t="str">
            <v>Gtf2h2</v>
          </cell>
          <cell r="C9178" t="str">
            <v>general transcription factor IIH subunit 2 isoform X1</v>
          </cell>
          <cell r="D9178">
            <v>-2.3837417999999999E-2</v>
          </cell>
          <cell r="E9178">
            <v>0.98778200400000005</v>
          </cell>
          <cell r="F9178" t="str">
            <v>11.2 ± 0.9</v>
          </cell>
          <cell r="G9178" t="str">
            <v>11.9 ± 0.3</v>
          </cell>
          <cell r="H9178">
            <v>2.3837417999999999E-2</v>
          </cell>
        </row>
        <row r="9179">
          <cell r="B9179" t="str">
            <v>Akip1</v>
          </cell>
          <cell r="C9179" t="str">
            <v>A-kinase-interacting protein 1 isoform X3</v>
          </cell>
          <cell r="D9179">
            <v>-2.3763352000000001E-2</v>
          </cell>
          <cell r="E9179">
            <v>0.98414193500000002</v>
          </cell>
          <cell r="F9179" t="str">
            <v>45.1 ± 3.6</v>
          </cell>
          <cell r="G9179" t="str">
            <v>47.8 ± 2.3</v>
          </cell>
          <cell r="H9179">
            <v>2.3763352000000001E-2</v>
          </cell>
        </row>
        <row r="9180">
          <cell r="B9180" t="str">
            <v>Nbeal1</v>
          </cell>
          <cell r="C9180" t="str">
            <v>neurobeachin-like protein 1 isoform X1</v>
          </cell>
          <cell r="D9180">
            <v>2.3761053000000001E-2</v>
          </cell>
          <cell r="E9180">
            <v>0.98216775199999995</v>
          </cell>
          <cell r="F9180" t="str">
            <v>33.7 ± 6.7</v>
          </cell>
          <cell r="G9180" t="str">
            <v>36.8 ± 1.3</v>
          </cell>
          <cell r="H9180">
            <v>2.3761053000000001E-2</v>
          </cell>
        </row>
        <row r="9181">
          <cell r="B9181" t="str">
            <v>1300002E11Rik</v>
          </cell>
          <cell r="C9181" t="str">
            <v>RIKEN cDNA 1300002E11 gene</v>
          </cell>
          <cell r="D9181">
            <v>2.3738645999999999E-2</v>
          </cell>
          <cell r="E9181">
            <v>0.99293573599999996</v>
          </cell>
          <cell r="F9181" t="str">
            <v>11.0 ± 2.1</v>
          </cell>
          <cell r="G9181" t="str">
            <v>13.3 ± 1.0</v>
          </cell>
          <cell r="H9181">
            <v>2.3738645999999999E-2</v>
          </cell>
        </row>
        <row r="9182">
          <cell r="B9182" t="str">
            <v>Kif12</v>
          </cell>
          <cell r="C9182" t="str">
            <v>kinesin-like protein KIF12 isoform X3</v>
          </cell>
          <cell r="D9182">
            <v>-2.3723317000000001E-2</v>
          </cell>
          <cell r="E9182">
            <v>0.98361558000000004</v>
          </cell>
          <cell r="F9182" t="str">
            <v>31.0 ± 5.4</v>
          </cell>
          <cell r="G9182" t="str">
            <v>32.8 ± 1.3</v>
          </cell>
          <cell r="H9182">
            <v>2.3723317000000001E-2</v>
          </cell>
        </row>
        <row r="9183">
          <cell r="B9183" t="str">
            <v>Fmnl2</v>
          </cell>
          <cell r="C9183" t="str">
            <v>formin-like protein 2 isoform X3</v>
          </cell>
          <cell r="D9183">
            <v>-2.3695315000000002E-2</v>
          </cell>
          <cell r="E9183">
            <v>0.98694800000000005</v>
          </cell>
          <cell r="F9183" t="str">
            <v>44.1 ± 6.6</v>
          </cell>
          <cell r="G9183" t="str">
            <v>46.5 ± 11.8</v>
          </cell>
          <cell r="H9183">
            <v>2.3695315000000002E-2</v>
          </cell>
        </row>
        <row r="9184">
          <cell r="B9184" t="str">
            <v>Fam76a</v>
          </cell>
          <cell r="C9184" t="str">
            <v>protein FAM76A isoform X1</v>
          </cell>
          <cell r="D9184">
            <v>2.3659454999999999E-2</v>
          </cell>
          <cell r="E9184">
            <v>0.98582161199999996</v>
          </cell>
          <cell r="F9184" t="str">
            <v>15.5 ± 1.0</v>
          </cell>
          <cell r="G9184" t="str">
            <v>17.1 ± 1.2</v>
          </cell>
          <cell r="H9184">
            <v>2.3659454999999999E-2</v>
          </cell>
        </row>
        <row r="9185">
          <cell r="B9185" t="str">
            <v>Cers6</v>
          </cell>
          <cell r="C9185" t="str">
            <v>ceramide synthase 6 isoform X2</v>
          </cell>
          <cell r="D9185">
            <v>-2.3650485999999998E-2</v>
          </cell>
          <cell r="E9185">
            <v>0.98916844999999998</v>
          </cell>
          <cell r="F9185" t="str">
            <v>7.3 ± 3.0</v>
          </cell>
          <cell r="G9185" t="str">
            <v>7.7 ± 0.5</v>
          </cell>
          <cell r="H9185">
            <v>2.3650485999999998E-2</v>
          </cell>
        </row>
        <row r="9186">
          <cell r="B9186" t="str">
            <v>Mettl8</v>
          </cell>
          <cell r="C9186" t="str">
            <v>methyltransferase-like protein 8 isoform b</v>
          </cell>
          <cell r="D9186">
            <v>2.3639066E-2</v>
          </cell>
          <cell r="E9186">
            <v>0.99147288200000006</v>
          </cell>
          <cell r="F9186" t="str">
            <v>7.1 ± 1.1</v>
          </cell>
          <cell r="G9186" t="str">
            <v>7.8 ± 0.4</v>
          </cell>
          <cell r="H9186">
            <v>2.3639066E-2</v>
          </cell>
        </row>
        <row r="9187">
          <cell r="B9187" t="str">
            <v>Nmd3</v>
          </cell>
          <cell r="C9187" t="str">
            <v>60S ribosomal export protein NMD3</v>
          </cell>
          <cell r="D9187">
            <v>2.3621708000000002E-2</v>
          </cell>
          <cell r="E9187">
            <v>0.98018486599999999</v>
          </cell>
          <cell r="F9187" t="str">
            <v>11.2 ± 0.6</v>
          </cell>
          <cell r="G9187" t="str">
            <v>12.3 ± 0.5</v>
          </cell>
          <cell r="H9187">
            <v>2.3621708000000002E-2</v>
          </cell>
        </row>
        <row r="9188">
          <cell r="B9188" t="str">
            <v>Pim3</v>
          </cell>
          <cell r="C9188" t="str">
            <v>serine/threonine-protein kinase pim-3</v>
          </cell>
          <cell r="D9188">
            <v>-2.3591305E-2</v>
          </cell>
          <cell r="E9188">
            <v>0.98694800000000005</v>
          </cell>
          <cell r="F9188" t="str">
            <v>119.6 ± 19.3</v>
          </cell>
          <cell r="G9188" t="str">
            <v>128.0 ± 23.1</v>
          </cell>
          <cell r="H9188">
            <v>2.3591305E-2</v>
          </cell>
        </row>
        <row r="9189">
          <cell r="B9189" t="str">
            <v>Prps1</v>
          </cell>
          <cell r="C9189" t="str">
            <v>ribose-phosphate pyrophosphokinase 1</v>
          </cell>
          <cell r="D9189">
            <v>2.3580905999999999E-2</v>
          </cell>
          <cell r="E9189">
            <v>0.98778200400000005</v>
          </cell>
          <cell r="F9189" t="str">
            <v>18.0 ± 2.8</v>
          </cell>
          <cell r="G9189" t="str">
            <v>19.9 ± 2.9</v>
          </cell>
          <cell r="H9189">
            <v>2.3580905999999999E-2</v>
          </cell>
        </row>
        <row r="9190">
          <cell r="B9190" t="str">
            <v>Napb</v>
          </cell>
          <cell r="C9190" t="str">
            <v>beta-soluble NSF attachment protein isoform X1</v>
          </cell>
          <cell r="D9190">
            <v>2.3570872999999999E-2</v>
          </cell>
          <cell r="E9190">
            <v>0.99293573599999996</v>
          </cell>
          <cell r="F9190" t="str">
            <v>3.3 ± 0.8</v>
          </cell>
          <cell r="G9190" t="str">
            <v>3.6 ± 0.2</v>
          </cell>
          <cell r="H9190">
            <v>2.3570872999999999E-2</v>
          </cell>
        </row>
        <row r="9191">
          <cell r="B9191" t="str">
            <v>Mgrn1</v>
          </cell>
          <cell r="C9191" t="str">
            <v>E3 ubiquitin-protein ligase MGRN1 isoform X3</v>
          </cell>
          <cell r="D9191">
            <v>2.3570674E-2</v>
          </cell>
          <cell r="E9191">
            <v>0.98014227399999998</v>
          </cell>
          <cell r="F9191" t="str">
            <v>85.5 ± 3.4</v>
          </cell>
          <cell r="G9191" t="str">
            <v>93.9 ± 12.3</v>
          </cell>
          <cell r="H9191">
            <v>2.3570674E-2</v>
          </cell>
        </row>
        <row r="9192">
          <cell r="B9192" t="str">
            <v>Klhl17</v>
          </cell>
          <cell r="C9192" t="str">
            <v>kelch-like protein 17</v>
          </cell>
          <cell r="D9192">
            <v>-2.3469697000000001E-2</v>
          </cell>
          <cell r="E9192">
            <v>0.98769169099999998</v>
          </cell>
          <cell r="F9192" t="str">
            <v>11.1 ± 1.1</v>
          </cell>
          <cell r="G9192" t="str">
            <v>11.8 ± 1.2</v>
          </cell>
          <cell r="H9192">
            <v>2.3469697000000001E-2</v>
          </cell>
        </row>
        <row r="9193">
          <cell r="B9193" t="str">
            <v>Qrich1</v>
          </cell>
          <cell r="C9193" t="str">
            <v>glutamine-rich protein 1 isoform X3</v>
          </cell>
          <cell r="D9193">
            <v>2.3430921E-2</v>
          </cell>
          <cell r="E9193">
            <v>0.97807080599999996</v>
          </cell>
          <cell r="F9193" t="str">
            <v>64.7 ± 5.7</v>
          </cell>
          <cell r="G9193" t="str">
            <v>70.7 ± 5.9</v>
          </cell>
          <cell r="H9193">
            <v>2.3430921E-2</v>
          </cell>
        </row>
        <row r="9194">
          <cell r="B9194" t="str">
            <v>Atg4d</v>
          </cell>
          <cell r="C9194" t="str">
            <v>cysteine protease ATG4D precursor</v>
          </cell>
          <cell r="D9194">
            <v>2.3430828000000001E-2</v>
          </cell>
          <cell r="E9194">
            <v>0.98355842299999996</v>
          </cell>
          <cell r="F9194" t="str">
            <v>36.8 ± 1.6</v>
          </cell>
          <cell r="G9194" t="str">
            <v>40.5 ± 5.7</v>
          </cell>
          <cell r="H9194">
            <v>2.3430828000000001E-2</v>
          </cell>
        </row>
        <row r="9195">
          <cell r="B9195" t="str">
            <v>Pram1</v>
          </cell>
          <cell r="C9195" t="str">
            <v>PML-RARA-regulated adapter molecule 1</v>
          </cell>
          <cell r="D9195">
            <v>2.3399501E-2</v>
          </cell>
          <cell r="E9195">
            <v>0.996556742</v>
          </cell>
          <cell r="F9195" t="str">
            <v>3.3 ± 1.0</v>
          </cell>
          <cell r="G9195" t="str">
            <v>3.7 ± 0.4</v>
          </cell>
          <cell r="H9195">
            <v>2.3399501E-2</v>
          </cell>
        </row>
        <row r="9196">
          <cell r="B9196" t="str">
            <v>Sdccag3</v>
          </cell>
          <cell r="C9196" t="str">
            <v>serologically defined colon cancer antigen 3 homolog isoform 4</v>
          </cell>
          <cell r="D9196">
            <v>2.3371932000000002E-2</v>
          </cell>
          <cell r="E9196">
            <v>0.98018486599999999</v>
          </cell>
          <cell r="F9196" t="str">
            <v>61.5 ± 6.5</v>
          </cell>
          <cell r="G9196" t="str">
            <v>67.0 ± 5.7</v>
          </cell>
          <cell r="H9196">
            <v>2.3371932000000002E-2</v>
          </cell>
        </row>
        <row r="9197">
          <cell r="B9197" t="str">
            <v>Tfdp2</v>
          </cell>
          <cell r="C9197" t="str">
            <v>transcription factor Dp-2 isoform D</v>
          </cell>
          <cell r="D9197">
            <v>2.3360786000000001E-2</v>
          </cell>
          <cell r="E9197">
            <v>0.98355842299999996</v>
          </cell>
          <cell r="F9197" t="str">
            <v>16.1 ± 1.0</v>
          </cell>
          <cell r="G9197" t="str">
            <v>19.1 ± 3.5</v>
          </cell>
          <cell r="H9197">
            <v>2.3360786000000001E-2</v>
          </cell>
        </row>
        <row r="9198">
          <cell r="B9198" t="str">
            <v>Ofd1</v>
          </cell>
          <cell r="C9198" t="str">
            <v>oral-facial-digital syndrome 1 protein homolog isoform X1</v>
          </cell>
          <cell r="D9198">
            <v>2.3359914999999998E-2</v>
          </cell>
          <cell r="E9198">
            <v>0.98460710799999995</v>
          </cell>
          <cell r="F9198" t="str">
            <v>11.5 ± 1.1</v>
          </cell>
          <cell r="G9198" t="str">
            <v>12.6 ± 0.6</v>
          </cell>
          <cell r="H9198">
            <v>2.3359914999999998E-2</v>
          </cell>
        </row>
        <row r="9199">
          <cell r="B9199" t="str">
            <v>Rtcb</v>
          </cell>
          <cell r="C9199" t="str">
            <v>tRNA-splicing ligase RtcB homolog</v>
          </cell>
          <cell r="D9199">
            <v>-2.3346540999999998E-2</v>
          </cell>
          <cell r="E9199">
            <v>0.98355842299999996</v>
          </cell>
          <cell r="F9199" t="str">
            <v>163.6 ± 22.8</v>
          </cell>
          <cell r="G9199" t="str">
            <v>175.1 ± 15.7</v>
          </cell>
          <cell r="H9199">
            <v>2.3346540999999998E-2</v>
          </cell>
        </row>
        <row r="9200">
          <cell r="B9200" t="str">
            <v>Tiparp</v>
          </cell>
          <cell r="C9200" t="str">
            <v>TCDD-inducible poly [ADP-ribose] polymerase</v>
          </cell>
          <cell r="D9200">
            <v>-2.3332901999999999E-2</v>
          </cell>
          <cell r="E9200">
            <v>0.98244031499999995</v>
          </cell>
          <cell r="F9200" t="str">
            <v>46.7 ± 3.1</v>
          </cell>
          <cell r="G9200" t="str">
            <v>49.8 ± 8.7</v>
          </cell>
          <cell r="H9200">
            <v>2.3332901999999999E-2</v>
          </cell>
        </row>
        <row r="9201">
          <cell r="B9201" t="str">
            <v>Dtnbp1</v>
          </cell>
          <cell r="C9201" t="str">
            <v>dysbindin</v>
          </cell>
          <cell r="D9201">
            <v>2.3317207E-2</v>
          </cell>
          <cell r="E9201">
            <v>0.98361558000000004</v>
          </cell>
          <cell r="F9201" t="str">
            <v>47.4 ± 5.8</v>
          </cell>
          <cell r="G9201" t="str">
            <v>51.8 ± 5.1</v>
          </cell>
          <cell r="H9201">
            <v>2.3317207E-2</v>
          </cell>
        </row>
        <row r="9202">
          <cell r="B9202" t="str">
            <v>Bcat2</v>
          </cell>
          <cell r="C9202" t="str">
            <v>branched-chain-amino-acid aminotransferase, mitochondrial isoform X3</v>
          </cell>
          <cell r="D9202">
            <v>2.3270514999999999E-2</v>
          </cell>
          <cell r="E9202">
            <v>0.98916844999999998</v>
          </cell>
          <cell r="F9202" t="str">
            <v>14.3 ± 0.5</v>
          </cell>
          <cell r="G9202" t="str">
            <v>15.8 ± 3.0</v>
          </cell>
          <cell r="H9202">
            <v>2.3270514999999999E-2</v>
          </cell>
        </row>
        <row r="9203">
          <cell r="B9203" t="str">
            <v>Rbm27</v>
          </cell>
          <cell r="C9203" t="str">
            <v>RNA-binding protein 27</v>
          </cell>
          <cell r="D9203">
            <v>-2.3238022000000001E-2</v>
          </cell>
          <cell r="E9203">
            <v>0.98255698599999997</v>
          </cell>
          <cell r="F9203" t="str">
            <v>12.7 ± 1.1</v>
          </cell>
          <cell r="G9203" t="str">
            <v>13.5 ± 1.0</v>
          </cell>
          <cell r="H9203">
            <v>2.3238022000000001E-2</v>
          </cell>
        </row>
        <row r="9204">
          <cell r="B9204" t="str">
            <v>Gzmm</v>
          </cell>
          <cell r="C9204" t="str">
            <v>granzyme M isoform 3</v>
          </cell>
          <cell r="D9204">
            <v>-2.3169137999999999E-2</v>
          </cell>
          <cell r="E9204">
            <v>0.99293573599999996</v>
          </cell>
          <cell r="F9204" t="str">
            <v>6.1 ± 1.2</v>
          </cell>
          <cell r="G9204" t="str">
            <v>6.6 ± 1.1</v>
          </cell>
          <cell r="H9204">
            <v>2.3169137999999999E-2</v>
          </cell>
        </row>
        <row r="9205">
          <cell r="B9205" t="str">
            <v>Cenpb</v>
          </cell>
          <cell r="C9205" t="str">
            <v>major centromere autoantigen B</v>
          </cell>
          <cell r="D9205">
            <v>-2.3152642000000001E-2</v>
          </cell>
          <cell r="E9205">
            <v>0.97808808300000005</v>
          </cell>
          <cell r="F9205" t="str">
            <v>77.2 ± 8.7</v>
          </cell>
          <cell r="G9205" t="str">
            <v>81.9 ± 5.7</v>
          </cell>
          <cell r="H9205">
            <v>2.3152642000000001E-2</v>
          </cell>
        </row>
        <row r="9206">
          <cell r="B9206" t="str">
            <v>Zkscan7</v>
          </cell>
          <cell r="C9206" t="str">
            <v>zinc finger protein with KRAB and SCAN domains 7 isoform X2</v>
          </cell>
          <cell r="D9206">
            <v>-2.3127364000000001E-2</v>
          </cell>
          <cell r="E9206">
            <v>0.99147288200000006</v>
          </cell>
          <cell r="F9206" t="str">
            <v>7.8 ± 0.4</v>
          </cell>
          <cell r="G9206" t="str">
            <v>8.3 ± 0.1</v>
          </cell>
          <cell r="H9206">
            <v>2.3127364000000001E-2</v>
          </cell>
        </row>
        <row r="9207">
          <cell r="B9207" t="str">
            <v>Fam69a</v>
          </cell>
          <cell r="C9207" t="str">
            <v>protein FAM69A</v>
          </cell>
          <cell r="D9207">
            <v>2.3111857999999999E-2</v>
          </cell>
          <cell r="E9207">
            <v>0.98414193500000002</v>
          </cell>
          <cell r="F9207" t="str">
            <v>33.6 ± 5.2</v>
          </cell>
          <cell r="G9207" t="str">
            <v>36.6 ± 4.8</v>
          </cell>
          <cell r="H9207">
            <v>2.3111857999999999E-2</v>
          </cell>
        </row>
        <row r="9208">
          <cell r="B9208" t="str">
            <v>Ints7</v>
          </cell>
          <cell r="C9208" t="str">
            <v>integrator complex subunit 7 isoform 2</v>
          </cell>
          <cell r="D9208">
            <v>2.3080007999999999E-2</v>
          </cell>
          <cell r="E9208">
            <v>0.97807080599999996</v>
          </cell>
          <cell r="F9208" t="str">
            <v>40.0 ± 4.0</v>
          </cell>
          <cell r="G9208" t="str">
            <v>43.8 ± 2.1</v>
          </cell>
          <cell r="H9208">
            <v>2.3080007999999999E-2</v>
          </cell>
        </row>
        <row r="9209">
          <cell r="B9209" t="str">
            <v>Dhx15</v>
          </cell>
          <cell r="C9209" t="str">
            <v>pre-mRNA-splicing factor ATP-dependent RNA helicase DHX15 isoform 1</v>
          </cell>
          <cell r="D9209">
            <v>2.3066049000000002E-2</v>
          </cell>
          <cell r="E9209">
            <v>0.98018486599999999</v>
          </cell>
          <cell r="F9209" t="str">
            <v>174.8 ± 31.9</v>
          </cell>
          <cell r="G9209" t="str">
            <v>190.9 ± 4.0</v>
          </cell>
          <cell r="H9209">
            <v>2.3066049000000002E-2</v>
          </cell>
        </row>
        <row r="9210">
          <cell r="B9210" t="str">
            <v>Prelid1</v>
          </cell>
          <cell r="C9210" t="str">
            <v>PRELI domain-containing protein 1, mitochondrial precursor</v>
          </cell>
          <cell r="D9210">
            <v>2.3060094999999999E-2</v>
          </cell>
          <cell r="E9210">
            <v>0.97808808300000005</v>
          </cell>
          <cell r="F9210" t="str">
            <v>362.2 ± 32.0</v>
          </cell>
          <cell r="G9210" t="str">
            <v>397.3 ± 42.9</v>
          </cell>
          <cell r="H9210">
            <v>2.3060094999999999E-2</v>
          </cell>
        </row>
        <row r="9211">
          <cell r="B9211" t="str">
            <v>Slc2a4rg-ps</v>
          </cell>
          <cell r="C9211" t="str">
            <v>Slc2a4 regulator, pseudogene</v>
          </cell>
          <cell r="D9211">
            <v>-2.3035151E-2</v>
          </cell>
          <cell r="E9211">
            <v>0.99147288200000006</v>
          </cell>
          <cell r="F9211" t="str">
            <v>5.2 ± 0.7</v>
          </cell>
          <cell r="G9211" t="str">
            <v>5.5 ± 0.3</v>
          </cell>
          <cell r="H9211">
            <v>2.3035151E-2</v>
          </cell>
        </row>
        <row r="9212">
          <cell r="B9212" t="str">
            <v>U2af2</v>
          </cell>
          <cell r="C9212" t="str">
            <v>splicing factor U2AF 65 kDa subunit isoform X3</v>
          </cell>
          <cell r="D9212">
            <v>2.3029017999999998E-2</v>
          </cell>
          <cell r="E9212">
            <v>0.97807080599999996</v>
          </cell>
          <cell r="F9212" t="str">
            <v>122.8 ± 9.8</v>
          </cell>
          <cell r="G9212" t="str">
            <v>134.6 ± 7.3</v>
          </cell>
          <cell r="H9212">
            <v>2.3029017999999998E-2</v>
          </cell>
        </row>
        <row r="9213">
          <cell r="B9213" t="str">
            <v>Fam188b</v>
          </cell>
          <cell r="C9213" t="str">
            <v>probable ubiquitin carboxyl-terminal hydrolase FAM188B isoform 1</v>
          </cell>
          <cell r="D9213">
            <v>-2.3025673E-2</v>
          </cell>
          <cell r="E9213">
            <v>0.98833618099999998</v>
          </cell>
          <cell r="F9213" t="str">
            <v>7.3 ± 0.6</v>
          </cell>
          <cell r="G9213" t="str">
            <v>7.8 ± 1.6</v>
          </cell>
          <cell r="H9213">
            <v>2.3025673E-2</v>
          </cell>
        </row>
        <row r="9214">
          <cell r="B9214" t="str">
            <v>Mrpl44</v>
          </cell>
          <cell r="C9214" t="str">
            <v>39S ribosomal protein L44, mitochondrial precursor</v>
          </cell>
          <cell r="D9214">
            <v>-2.3022742999999998E-2</v>
          </cell>
          <cell r="E9214">
            <v>0.98472845399999998</v>
          </cell>
          <cell r="F9214" t="str">
            <v>40.2 ± 2.5</v>
          </cell>
          <cell r="G9214" t="str">
            <v>42.9 ± 1.0</v>
          </cell>
          <cell r="H9214">
            <v>2.3022742999999998E-2</v>
          </cell>
        </row>
        <row r="9215">
          <cell r="B9215" t="str">
            <v>Map4k5</v>
          </cell>
          <cell r="C9215" t="str">
            <v>mitogen-activated protein kinase kinase kinase kinase 5 isoform X1</v>
          </cell>
          <cell r="D9215">
            <v>-2.3008333999999998E-2</v>
          </cell>
          <cell r="E9215">
            <v>0.98244031499999995</v>
          </cell>
          <cell r="F9215" t="str">
            <v>123.0 ± 12.9</v>
          </cell>
          <cell r="G9215" t="str">
            <v>131.3 ± 5.9</v>
          </cell>
          <cell r="H9215">
            <v>2.3008333999999998E-2</v>
          </cell>
        </row>
        <row r="9216">
          <cell r="B9216" t="str">
            <v>BC003965</v>
          </cell>
          <cell r="C9216" t="str">
            <v>protein CCSMST1 precursor</v>
          </cell>
          <cell r="D9216">
            <v>-2.2995015000000001E-2</v>
          </cell>
          <cell r="E9216">
            <v>0.98587285499999999</v>
          </cell>
          <cell r="F9216" t="str">
            <v>21.0 ± 2.3</v>
          </cell>
          <cell r="G9216" t="str">
            <v>22.4 ± 0.5</v>
          </cell>
          <cell r="H9216">
            <v>2.2995015000000001E-2</v>
          </cell>
        </row>
        <row r="9217">
          <cell r="B9217" t="str">
            <v>Ilf3</v>
          </cell>
          <cell r="C9217" t="str">
            <v>interleukin enhancer-binding factor 3 isoform 5</v>
          </cell>
          <cell r="D9217">
            <v>2.2979807000000001E-2</v>
          </cell>
          <cell r="E9217">
            <v>0.97881346300000005</v>
          </cell>
          <cell r="F9217" t="str">
            <v>60.2 ± 3.2</v>
          </cell>
          <cell r="G9217" t="str">
            <v>66.0 ± 5.8</v>
          </cell>
          <cell r="H9217">
            <v>2.2979807000000001E-2</v>
          </cell>
        </row>
        <row r="9218">
          <cell r="B9218" t="str">
            <v>Rcor1</v>
          </cell>
          <cell r="C9218" t="str">
            <v>REST corepressor 1 isoform X1</v>
          </cell>
          <cell r="D9218">
            <v>2.2935902000000001E-2</v>
          </cell>
          <cell r="E9218">
            <v>0.97864394899999996</v>
          </cell>
          <cell r="F9218" t="str">
            <v>48.5 ± 4.5</v>
          </cell>
          <cell r="G9218" t="str">
            <v>52.4 ± 0.3</v>
          </cell>
          <cell r="H9218">
            <v>2.2935902000000001E-2</v>
          </cell>
        </row>
        <row r="9219">
          <cell r="B9219" t="str">
            <v>Prpf38b</v>
          </cell>
          <cell r="C9219" t="str">
            <v>pre-mRNA-splicing factor 38B isoform X3</v>
          </cell>
          <cell r="D9219">
            <v>2.2934468E-2</v>
          </cell>
          <cell r="E9219">
            <v>0.98043539300000004</v>
          </cell>
          <cell r="F9219" t="str">
            <v>48.2 ± 2.2</v>
          </cell>
          <cell r="G9219" t="str">
            <v>53.0 ± 2.6</v>
          </cell>
          <cell r="H9219">
            <v>2.2934468E-2</v>
          </cell>
        </row>
        <row r="9220">
          <cell r="B9220" t="str">
            <v>Rab11fip2</v>
          </cell>
          <cell r="C9220" t="str">
            <v>rab11 family-interacting protein 2 isoform X2</v>
          </cell>
          <cell r="D9220">
            <v>2.2931198E-2</v>
          </cell>
          <cell r="E9220">
            <v>0.98244031499999995</v>
          </cell>
          <cell r="F9220" t="str">
            <v>18.0 ± 1.4</v>
          </cell>
          <cell r="G9220" t="str">
            <v>20.6 ± 2.0</v>
          </cell>
          <cell r="H9220">
            <v>2.2931198E-2</v>
          </cell>
        </row>
        <row r="9221">
          <cell r="B9221" t="str">
            <v>Gpank1</v>
          </cell>
          <cell r="C9221" t="str">
            <v>G patch domain and ankyrin repeat-containing protein 1 isoform 2</v>
          </cell>
          <cell r="D9221">
            <v>-2.2886844E-2</v>
          </cell>
          <cell r="E9221">
            <v>0.98757744800000002</v>
          </cell>
          <cell r="F9221" t="str">
            <v>25.2 ± 1.1</v>
          </cell>
          <cell r="G9221" t="str">
            <v>26.7 ± 0.3</v>
          </cell>
          <cell r="H9221">
            <v>2.2886844E-2</v>
          </cell>
        </row>
        <row r="9222">
          <cell r="B9222" t="str">
            <v>Gaa</v>
          </cell>
          <cell r="C9222" t="str">
            <v>lysosomal alpha-glucosidase preproprotein</v>
          </cell>
          <cell r="D9222">
            <v>2.2875040999999999E-2</v>
          </cell>
          <cell r="E9222">
            <v>0.98361558000000004</v>
          </cell>
          <cell r="F9222" t="str">
            <v>49.6 ± 12.1</v>
          </cell>
          <cell r="G9222" t="str">
            <v>54.1 ± 5.3</v>
          </cell>
          <cell r="H9222">
            <v>2.2875040999999999E-2</v>
          </cell>
        </row>
        <row r="9223">
          <cell r="B9223" t="str">
            <v>Nop14</v>
          </cell>
          <cell r="C9223" t="str">
            <v>nucleolar protein 14</v>
          </cell>
          <cell r="D9223">
            <v>2.287461E-2</v>
          </cell>
          <cell r="E9223">
            <v>0.98244031499999995</v>
          </cell>
          <cell r="F9223" t="str">
            <v>30.5 ± 2.2</v>
          </cell>
          <cell r="G9223" t="str">
            <v>33.4 ± 2.2</v>
          </cell>
          <cell r="H9223">
            <v>2.287461E-2</v>
          </cell>
        </row>
        <row r="9224">
          <cell r="B9224" t="str">
            <v>Trim44</v>
          </cell>
          <cell r="C9224" t="str">
            <v>tripartite motif-containing protein 44</v>
          </cell>
          <cell r="D9224">
            <v>2.2853531E-2</v>
          </cell>
          <cell r="E9224">
            <v>0.97807080599999996</v>
          </cell>
          <cell r="F9224" t="str">
            <v>74.0 ± 8.7</v>
          </cell>
          <cell r="G9224" t="str">
            <v>80.9 ± 1.7</v>
          </cell>
          <cell r="H9224">
            <v>2.2853531E-2</v>
          </cell>
        </row>
        <row r="9225">
          <cell r="B9225" t="str">
            <v>Isca2</v>
          </cell>
          <cell r="C9225" t="str">
            <v>iron-sulfur cluster assembly 2 homolog, mitochondrial isoform X3</v>
          </cell>
          <cell r="D9225">
            <v>-2.2846680000000001E-2</v>
          </cell>
          <cell r="E9225">
            <v>0.98778200400000005</v>
          </cell>
          <cell r="F9225" t="str">
            <v>65.9 ± 11.1</v>
          </cell>
          <cell r="G9225" t="str">
            <v>70.6 ± 2.9</v>
          </cell>
          <cell r="H9225">
            <v>2.2846680000000001E-2</v>
          </cell>
        </row>
        <row r="9226">
          <cell r="B9226" t="str">
            <v>Erf</v>
          </cell>
          <cell r="C9226" t="str">
            <v>ETS domain-containing transcription factor ERF</v>
          </cell>
          <cell r="D9226">
            <v>2.2837923999999999E-2</v>
          </cell>
          <cell r="E9226">
            <v>0.98211368300000002</v>
          </cell>
          <cell r="F9226" t="str">
            <v>29.9 ± 3.3</v>
          </cell>
          <cell r="G9226" t="str">
            <v>32.7 ± 2.5</v>
          </cell>
          <cell r="H9226">
            <v>2.2837923999999999E-2</v>
          </cell>
        </row>
        <row r="9227">
          <cell r="B9227" t="str">
            <v>Tcf4</v>
          </cell>
          <cell r="C9227" t="str">
            <v>transcription factor 4</v>
          </cell>
          <cell r="D9227">
            <v>2.2834007E-2</v>
          </cell>
          <cell r="E9227">
            <v>0.99147288200000006</v>
          </cell>
          <cell r="F9227" t="str">
            <v>7.2 ± 1.8</v>
          </cell>
          <cell r="G9227" t="str">
            <v>7.8 ± 2.4</v>
          </cell>
          <cell r="H9227">
            <v>2.2834007E-2</v>
          </cell>
        </row>
        <row r="9228">
          <cell r="B9228" t="str">
            <v>Tspan31</v>
          </cell>
          <cell r="C9228" t="str">
            <v>tetraspanin-31</v>
          </cell>
          <cell r="D9228">
            <v>-2.2830251999999999E-2</v>
          </cell>
          <cell r="E9228">
            <v>0.98244031499999995</v>
          </cell>
          <cell r="F9228" t="str">
            <v>115.5 ± 7.9</v>
          </cell>
          <cell r="G9228" t="str">
            <v>123.3 ± 14.8</v>
          </cell>
          <cell r="H9228">
            <v>2.2830251999999999E-2</v>
          </cell>
        </row>
        <row r="9229">
          <cell r="B9229" t="str">
            <v>Fkbpl</v>
          </cell>
          <cell r="C9229" t="str">
            <v>FK506-binding protein-like</v>
          </cell>
          <cell r="D9229">
            <v>2.2817909000000001E-2</v>
          </cell>
          <cell r="E9229">
            <v>0.99210959099999996</v>
          </cell>
          <cell r="F9229" t="str">
            <v>12.9 ± 1.2</v>
          </cell>
          <cell r="G9229" t="str">
            <v>14.1 ± 2.8</v>
          </cell>
          <cell r="H9229">
            <v>2.2817909000000001E-2</v>
          </cell>
        </row>
        <row r="9230">
          <cell r="B9230" t="str">
            <v>Pip4k2a</v>
          </cell>
          <cell r="C9230" t="str">
            <v>phosphatidylinositol 5-phosphate 4-kinase type-2 alpha</v>
          </cell>
          <cell r="D9230">
            <v>-2.2808941999999999E-2</v>
          </cell>
          <cell r="E9230">
            <v>0.98916844999999998</v>
          </cell>
          <cell r="F9230" t="str">
            <v>7.2 ± 1.2</v>
          </cell>
          <cell r="G9230" t="str">
            <v>7.7 ± 0.8</v>
          </cell>
          <cell r="H9230">
            <v>2.2808941999999999E-2</v>
          </cell>
        </row>
        <row r="9231">
          <cell r="B9231" t="str">
            <v>H2-K1</v>
          </cell>
          <cell r="C9231" t="str">
            <v>H-2 class I histocompatibility antigen, K-W28 alpha chain isoform X10</v>
          </cell>
          <cell r="D9231">
            <v>2.2775829000000001E-2</v>
          </cell>
          <cell r="E9231">
            <v>0.98070016599999998</v>
          </cell>
          <cell r="F9231" t="str">
            <v>147.1 ± 5.7</v>
          </cell>
          <cell r="G9231" t="str">
            <v>161.9 ± 14.3</v>
          </cell>
          <cell r="H9231">
            <v>2.2775829000000001E-2</v>
          </cell>
        </row>
        <row r="9232">
          <cell r="B9232" t="str">
            <v>Birc6</v>
          </cell>
          <cell r="C9232" t="str">
            <v>baculoviral IAP repeat-containing protein 6</v>
          </cell>
          <cell r="D9232">
            <v>2.2762325E-2</v>
          </cell>
          <cell r="E9232">
            <v>0.98244031499999995</v>
          </cell>
          <cell r="F9232" t="str">
            <v>63.2 ± 14.4</v>
          </cell>
          <cell r="G9232" t="str">
            <v>68.6 ± 3.9</v>
          </cell>
          <cell r="H9232">
            <v>2.2762325E-2</v>
          </cell>
        </row>
        <row r="9233">
          <cell r="B9233" t="str">
            <v>Map2k4</v>
          </cell>
          <cell r="C9233" t="str">
            <v>dual specificity mitogen-activated protein kinase kinase 4 isoform X1</v>
          </cell>
          <cell r="D9233">
            <v>2.2699799E-2</v>
          </cell>
          <cell r="E9233">
            <v>0.98039181600000003</v>
          </cell>
          <cell r="F9233" t="str">
            <v>34.6 ± 4.2</v>
          </cell>
          <cell r="G9233" t="str">
            <v>37.9 ± 1.5</v>
          </cell>
          <cell r="H9233">
            <v>2.2699799E-2</v>
          </cell>
        </row>
        <row r="9234">
          <cell r="B9234" t="str">
            <v>Trip6</v>
          </cell>
          <cell r="C9234" t="str">
            <v>thyroid receptor-interacting protein 6 isoform X1</v>
          </cell>
          <cell r="D9234">
            <v>2.2697487999999998E-2</v>
          </cell>
          <cell r="E9234">
            <v>0.98403277</v>
          </cell>
          <cell r="F9234" t="str">
            <v>84.3 ± 14.4</v>
          </cell>
          <cell r="G9234" t="str">
            <v>92.3 ± 17.9</v>
          </cell>
          <cell r="H9234">
            <v>2.2697487999999998E-2</v>
          </cell>
        </row>
        <row r="9235">
          <cell r="B9235" t="str">
            <v>Eif4a3</v>
          </cell>
          <cell r="C9235" t="str">
            <v>eukaryotic initiation factor 4A-III</v>
          </cell>
          <cell r="D9235">
            <v>2.2635947999999999E-2</v>
          </cell>
          <cell r="E9235">
            <v>0.98194542799999995</v>
          </cell>
          <cell r="F9235" t="str">
            <v>175.6 ± 5.7</v>
          </cell>
          <cell r="G9235" t="str">
            <v>192.6 ± 23.7</v>
          </cell>
          <cell r="H9235">
            <v>2.2635947999999999E-2</v>
          </cell>
        </row>
        <row r="9236">
          <cell r="B9236" t="str">
            <v>Pgm3</v>
          </cell>
          <cell r="C9236" t="str">
            <v>phosphoacetylglucosamine mutase isoform 2</v>
          </cell>
          <cell r="D9236">
            <v>-2.2635305000000001E-2</v>
          </cell>
          <cell r="E9236">
            <v>0.98916844999999998</v>
          </cell>
          <cell r="F9236" t="str">
            <v>7.8 ± 1.2</v>
          </cell>
          <cell r="G9236" t="str">
            <v>8.4 ± 0.2</v>
          </cell>
          <cell r="H9236">
            <v>2.2635305000000001E-2</v>
          </cell>
        </row>
        <row r="9237">
          <cell r="B9237" t="str">
            <v>Rbm5</v>
          </cell>
          <cell r="C9237" t="str">
            <v>RNA-binding protein 5</v>
          </cell>
          <cell r="D9237">
            <v>2.2626198E-2</v>
          </cell>
          <cell r="E9237">
            <v>0.97881346300000005</v>
          </cell>
          <cell r="F9237" t="str">
            <v>71.3 ± 7.3</v>
          </cell>
          <cell r="G9237" t="str">
            <v>77.9 ± 3.7</v>
          </cell>
          <cell r="H9237">
            <v>2.2626198E-2</v>
          </cell>
        </row>
        <row r="9238">
          <cell r="B9238" t="str">
            <v>Dgcr2</v>
          </cell>
          <cell r="C9238" t="str">
            <v>integral membrane protein DGCR2/IDD isoform 2 precursor</v>
          </cell>
          <cell r="D9238">
            <v>-2.2610749999999999E-2</v>
          </cell>
          <cell r="E9238">
            <v>0.98018486599999999</v>
          </cell>
          <cell r="F9238" t="str">
            <v>81.9 ± 10.7</v>
          </cell>
          <cell r="G9238" t="str">
            <v>86.8 ± 8.1</v>
          </cell>
          <cell r="H9238">
            <v>2.2610749999999999E-2</v>
          </cell>
        </row>
        <row r="9239">
          <cell r="B9239" t="str">
            <v>Dhrs7b</v>
          </cell>
          <cell r="C9239" t="str">
            <v>dehydrogenase/reductase SDR family member 7B isoform 1</v>
          </cell>
          <cell r="D9239">
            <v>2.2598371999999999E-2</v>
          </cell>
          <cell r="E9239">
            <v>0.98702031400000001</v>
          </cell>
          <cell r="F9239" t="str">
            <v>29.7 ± 1.1</v>
          </cell>
          <cell r="G9239" t="str">
            <v>32.7 ± 4.3</v>
          </cell>
          <cell r="H9239">
            <v>2.2598371999999999E-2</v>
          </cell>
        </row>
        <row r="9240">
          <cell r="B9240" t="str">
            <v>Pacsin3</v>
          </cell>
          <cell r="C9240" t="str">
            <v>protein kinase C and casein kinase II substrate protein 3 isoform X1</v>
          </cell>
          <cell r="D9240">
            <v>2.2595580000000001E-2</v>
          </cell>
          <cell r="E9240">
            <v>0.98355842299999996</v>
          </cell>
          <cell r="F9240" t="str">
            <v>48.6 ± 0.4</v>
          </cell>
          <cell r="G9240" t="str">
            <v>53.5 ± 7.0</v>
          </cell>
          <cell r="H9240">
            <v>2.2595580000000001E-2</v>
          </cell>
        </row>
        <row r="9241">
          <cell r="B9241" t="str">
            <v>Supt7l</v>
          </cell>
          <cell r="C9241" t="str">
            <v>STAGA complex 65 subunit gamma</v>
          </cell>
          <cell r="D9241">
            <v>-2.2546408E-2</v>
          </cell>
          <cell r="E9241">
            <v>0.98308515600000002</v>
          </cell>
          <cell r="F9241" t="str">
            <v>26.0 ± 2.3</v>
          </cell>
          <cell r="G9241" t="str">
            <v>27.7 ± 1.7</v>
          </cell>
          <cell r="H9241">
            <v>2.2546408E-2</v>
          </cell>
        </row>
        <row r="9242">
          <cell r="B9242" t="str">
            <v>Calm1</v>
          </cell>
          <cell r="C9242" t="str">
            <v>calmodulin isoform 1</v>
          </cell>
          <cell r="D9242">
            <v>2.2539739999999999E-2</v>
          </cell>
          <cell r="E9242">
            <v>0.97807080599999996</v>
          </cell>
          <cell r="F9242" t="str">
            <v>248.8 ± 22.0</v>
          </cell>
          <cell r="G9242" t="str">
            <v>272.6 ± 6.1</v>
          </cell>
          <cell r="H9242">
            <v>2.2539739999999999E-2</v>
          </cell>
        </row>
        <row r="9243">
          <cell r="B9243" t="str">
            <v>Zfp87</v>
          </cell>
          <cell r="C9243" t="str">
            <v>zinc finger protein 87</v>
          </cell>
          <cell r="D9243">
            <v>2.252788E-2</v>
          </cell>
          <cell r="E9243">
            <v>0.98778200400000005</v>
          </cell>
          <cell r="F9243" t="str">
            <v>11.0 ± 1.6</v>
          </cell>
          <cell r="G9243" t="str">
            <v>12.0 ± 0.6</v>
          </cell>
          <cell r="H9243">
            <v>2.252788E-2</v>
          </cell>
        </row>
        <row r="9244">
          <cell r="B9244" t="str">
            <v>Romo1</v>
          </cell>
          <cell r="C9244" t="str">
            <v>reactive oxygen species modulator 1</v>
          </cell>
          <cell r="D9244">
            <v>-2.2485604999999999E-2</v>
          </cell>
          <cell r="E9244">
            <v>0.987221821</v>
          </cell>
          <cell r="F9244" t="str">
            <v>187.6 ± 7.8</v>
          </cell>
          <cell r="G9244" t="str">
            <v>198.4 ± 47.1</v>
          </cell>
          <cell r="H9244">
            <v>2.2485604999999999E-2</v>
          </cell>
        </row>
        <row r="9245">
          <cell r="B9245" t="str">
            <v>Acadm</v>
          </cell>
          <cell r="C9245" t="str">
            <v>medium-chain specific acyl-CoA dehydrogenase, mitochondrial precursor</v>
          </cell>
          <cell r="D9245">
            <v>-2.2481833999999999E-2</v>
          </cell>
          <cell r="E9245">
            <v>0.98026102699999995</v>
          </cell>
          <cell r="F9245" t="str">
            <v>68.3 ± 1.5</v>
          </cell>
          <cell r="G9245" t="str">
            <v>72.7 ± 4.2</v>
          </cell>
          <cell r="H9245">
            <v>2.2481833999999999E-2</v>
          </cell>
        </row>
        <row r="9246">
          <cell r="B9246" t="str">
            <v>Dap3</v>
          </cell>
          <cell r="C9246" t="str">
            <v>28S ribosomal protein S29, mitochondrial isoform 1</v>
          </cell>
          <cell r="D9246">
            <v>-2.2432985999999999E-2</v>
          </cell>
          <cell r="E9246">
            <v>0.98020097799999995</v>
          </cell>
          <cell r="F9246" t="str">
            <v>97.9 ± 2.2</v>
          </cell>
          <cell r="G9246" t="str">
            <v>103.8 ± 10.2</v>
          </cell>
          <cell r="H9246">
            <v>2.2432985999999999E-2</v>
          </cell>
        </row>
        <row r="9247">
          <cell r="B9247" t="str">
            <v>Ppp2r5b</v>
          </cell>
          <cell r="C9247" t="str">
            <v>serine/threonine-protein phosphatase 2A 56 kDa regulatory subunit beta isoform</v>
          </cell>
          <cell r="D9247">
            <v>-2.2431768000000001E-2</v>
          </cell>
          <cell r="E9247">
            <v>0.98460710799999995</v>
          </cell>
          <cell r="F9247" t="str">
            <v>58.9 ± 11.6</v>
          </cell>
          <cell r="G9247" t="str">
            <v>62.3 ± 9.7</v>
          </cell>
          <cell r="H9247">
            <v>2.2431768000000001E-2</v>
          </cell>
        </row>
        <row r="9248">
          <cell r="B9248" t="str">
            <v>9530082P21Rik</v>
          </cell>
          <cell r="C9248" t="str">
            <v>RIKEN cDNA 9530082P21 gene</v>
          </cell>
          <cell r="D9248">
            <v>2.2421007999999999E-2</v>
          </cell>
          <cell r="E9248">
            <v>0.98702031400000001</v>
          </cell>
          <cell r="F9248" t="str">
            <v>12.0 ± 1.3</v>
          </cell>
          <cell r="G9248" t="str">
            <v>13.1 ± 0.3</v>
          </cell>
          <cell r="H9248">
            <v>2.2421007999999999E-2</v>
          </cell>
        </row>
        <row r="9249">
          <cell r="B9249" t="str">
            <v>Tsen54</v>
          </cell>
          <cell r="C9249" t="str">
            <v>tRNA-splicing endonuclease subunit Sen54 isoform X4</v>
          </cell>
          <cell r="D9249">
            <v>2.2409849999999999E-2</v>
          </cell>
          <cell r="E9249">
            <v>0.98460710799999995</v>
          </cell>
          <cell r="F9249" t="str">
            <v>32.6 ± 1.2</v>
          </cell>
          <cell r="G9249" t="str">
            <v>35.8 ± 1.3</v>
          </cell>
          <cell r="H9249">
            <v>2.2409849999999999E-2</v>
          </cell>
        </row>
        <row r="9250">
          <cell r="B9250" t="str">
            <v>Haus7</v>
          </cell>
          <cell r="C9250" t="str">
            <v>HAUS augmin-like complex subunit 7 isoform 1</v>
          </cell>
          <cell r="D9250">
            <v>2.2401786999999999E-2</v>
          </cell>
          <cell r="E9250">
            <v>0.98916844999999998</v>
          </cell>
          <cell r="F9250" t="str">
            <v>19.3 ± 1.9</v>
          </cell>
          <cell r="G9250" t="str">
            <v>21.3 ± 2.1</v>
          </cell>
          <cell r="H9250">
            <v>2.2401786999999999E-2</v>
          </cell>
        </row>
        <row r="9251">
          <cell r="B9251" t="str">
            <v>Zbtb45</v>
          </cell>
          <cell r="C9251" t="str">
            <v>zinc finger and BTB domain-containing protein 45 isoform X1</v>
          </cell>
          <cell r="D9251">
            <v>-2.2390291999999999E-2</v>
          </cell>
          <cell r="E9251">
            <v>0.99147288200000006</v>
          </cell>
          <cell r="F9251" t="str">
            <v>8.9 ± 1.3</v>
          </cell>
          <cell r="G9251" t="str">
            <v>9.4 ± 0.7</v>
          </cell>
          <cell r="H9251">
            <v>2.2390291999999999E-2</v>
          </cell>
        </row>
        <row r="9252">
          <cell r="B9252" t="str">
            <v>Zfp524</v>
          </cell>
          <cell r="C9252" t="str">
            <v>zinc finger protein 524</v>
          </cell>
          <cell r="D9252">
            <v>2.2382631E-2</v>
          </cell>
          <cell r="E9252">
            <v>0.99147288200000006</v>
          </cell>
          <cell r="F9252" t="str">
            <v>17.5 ± 0.5</v>
          </cell>
          <cell r="G9252" t="str">
            <v>19.2 ± 3.4</v>
          </cell>
          <cell r="H9252">
            <v>2.2382631E-2</v>
          </cell>
        </row>
        <row r="9253">
          <cell r="B9253" t="str">
            <v>Spcs2</v>
          </cell>
          <cell r="C9253" t="str">
            <v>signal peptidase complex subunit 2</v>
          </cell>
          <cell r="D9253">
            <v>-2.2380890000000001E-2</v>
          </cell>
          <cell r="E9253">
            <v>0.98244031499999995</v>
          </cell>
          <cell r="F9253" t="str">
            <v>36.3 ± 0.5</v>
          </cell>
          <cell r="G9253" t="str">
            <v>38.7 ± 1.3</v>
          </cell>
          <cell r="H9253">
            <v>2.2380890000000001E-2</v>
          </cell>
        </row>
        <row r="9254">
          <cell r="B9254" t="str">
            <v>Llph</v>
          </cell>
          <cell r="C9254" t="str">
            <v>protein LLP homolog isoform X1</v>
          </cell>
          <cell r="D9254">
            <v>2.2379163000000001E-2</v>
          </cell>
          <cell r="E9254">
            <v>0.99147288200000006</v>
          </cell>
          <cell r="F9254" t="str">
            <v>20.4 ± 2.4</v>
          </cell>
          <cell r="G9254" t="str">
            <v>22.5 ± 2.7</v>
          </cell>
          <cell r="H9254">
            <v>2.2379163000000001E-2</v>
          </cell>
        </row>
        <row r="9255">
          <cell r="B9255" t="str">
            <v>Csrp2bp</v>
          </cell>
          <cell r="C9255" t="str">
            <v>cysteine-rich protein 2-binding protein isoform 2</v>
          </cell>
          <cell r="D9255">
            <v>2.2368757E-2</v>
          </cell>
          <cell r="E9255">
            <v>0.98308515600000002</v>
          </cell>
          <cell r="F9255" t="str">
            <v>20.6 ± 1.1</v>
          </cell>
          <cell r="G9255" t="str">
            <v>22.6 ± 1.3</v>
          </cell>
          <cell r="H9255">
            <v>2.2368757E-2</v>
          </cell>
        </row>
        <row r="9256">
          <cell r="B9256" t="str">
            <v>Usp9x</v>
          </cell>
          <cell r="C9256" t="str">
            <v>probable ubiquitin carboxyl-terminal hydrolase FAF-X</v>
          </cell>
          <cell r="D9256">
            <v>2.2366632000000001E-2</v>
          </cell>
          <cell r="E9256">
            <v>0.98018486599999999</v>
          </cell>
          <cell r="F9256" t="str">
            <v>48.2 ± 7.9</v>
          </cell>
          <cell r="G9256" t="str">
            <v>52.6 ± 1.8</v>
          </cell>
          <cell r="H9256">
            <v>2.2366632000000001E-2</v>
          </cell>
        </row>
        <row r="9257">
          <cell r="B9257" t="str">
            <v>Tpst2</v>
          </cell>
          <cell r="C9257" t="str">
            <v>protein-tyrosine sulfotransferase 2</v>
          </cell>
          <cell r="D9257">
            <v>-2.2341955E-2</v>
          </cell>
          <cell r="E9257">
            <v>0.98757744800000002</v>
          </cell>
          <cell r="F9257" t="str">
            <v>38.8 ± 8.3</v>
          </cell>
          <cell r="G9257" t="str">
            <v>41.1 ± 7.3</v>
          </cell>
          <cell r="H9257">
            <v>2.2341955E-2</v>
          </cell>
        </row>
        <row r="9258">
          <cell r="B9258" t="str">
            <v>Trappc4</v>
          </cell>
          <cell r="C9258" t="str">
            <v>trafficking protein particle complex subunit 4 isoform X1</v>
          </cell>
          <cell r="D9258">
            <v>-2.2341330999999999E-2</v>
          </cell>
          <cell r="E9258">
            <v>0.98460710799999995</v>
          </cell>
          <cell r="F9258" t="str">
            <v>55.6 ± 4.3</v>
          </cell>
          <cell r="G9258" t="str">
            <v>59.2 ± 5.9</v>
          </cell>
          <cell r="H9258">
            <v>2.2341330999999999E-2</v>
          </cell>
        </row>
        <row r="9259">
          <cell r="B9259" t="str">
            <v>Tpm3</v>
          </cell>
          <cell r="C9259" t="str">
            <v>tropomyosin alpha-3 chain isoform X4</v>
          </cell>
          <cell r="D9259">
            <v>-2.2290919999999999E-2</v>
          </cell>
          <cell r="E9259">
            <v>0.98211368300000002</v>
          </cell>
          <cell r="F9259" t="str">
            <v>234.5 ± 43.2</v>
          </cell>
          <cell r="G9259" t="str">
            <v>248.2 ± 19.4</v>
          </cell>
          <cell r="H9259">
            <v>2.2290919999999999E-2</v>
          </cell>
        </row>
        <row r="9260">
          <cell r="B9260" t="str">
            <v>Pmvk</v>
          </cell>
          <cell r="C9260" t="str">
            <v>phosphomevalonate kinase isoform 3</v>
          </cell>
          <cell r="D9260">
            <v>2.2279832999999999E-2</v>
          </cell>
          <cell r="E9260">
            <v>0.98395345400000001</v>
          </cell>
          <cell r="F9260" t="str">
            <v>84.6 ± 2.1</v>
          </cell>
          <cell r="G9260" t="str">
            <v>93.0 ± 14.2</v>
          </cell>
          <cell r="H9260">
            <v>2.2279832999999999E-2</v>
          </cell>
        </row>
        <row r="9261">
          <cell r="B9261" t="str">
            <v>Atg9a</v>
          </cell>
          <cell r="C9261" t="str">
            <v>autophagy-related protein 9A isoform b</v>
          </cell>
          <cell r="D9261">
            <v>2.2272252999999999E-2</v>
          </cell>
          <cell r="E9261">
            <v>0.98355842299999996</v>
          </cell>
          <cell r="F9261" t="str">
            <v>19.7 ± 1.7</v>
          </cell>
          <cell r="G9261" t="str">
            <v>21.6 ± 2.1</v>
          </cell>
          <cell r="H9261">
            <v>2.2272252999999999E-2</v>
          </cell>
        </row>
        <row r="9262">
          <cell r="B9262" t="str">
            <v>Snx7</v>
          </cell>
          <cell r="C9262" t="str">
            <v>sorting nexin-7 isoform 1</v>
          </cell>
          <cell r="D9262">
            <v>-2.2236367999999999E-2</v>
          </cell>
          <cell r="E9262">
            <v>0.98769169099999998</v>
          </cell>
          <cell r="F9262" t="str">
            <v>19.8 ± 3.6</v>
          </cell>
          <cell r="G9262" t="str">
            <v>20.9 ± 0.9</v>
          </cell>
          <cell r="H9262">
            <v>2.2236367999999999E-2</v>
          </cell>
        </row>
        <row r="9263">
          <cell r="B9263" t="str">
            <v>Nt5dc1</v>
          </cell>
          <cell r="C9263" t="str">
            <v>5'-nucleotidase domain-containing protein 1</v>
          </cell>
          <cell r="D9263">
            <v>2.2220574E-2</v>
          </cell>
          <cell r="E9263">
            <v>0.98778200400000005</v>
          </cell>
          <cell r="F9263" t="str">
            <v>19.4 ± 2.6</v>
          </cell>
          <cell r="G9263" t="str">
            <v>21.3 ± 3.8</v>
          </cell>
          <cell r="H9263">
            <v>2.2220574E-2</v>
          </cell>
        </row>
        <row r="9264">
          <cell r="B9264" t="str">
            <v>Ostm1</v>
          </cell>
          <cell r="C9264" t="str">
            <v>osteopetrosis-associated transmembrane protein 1 precursor</v>
          </cell>
          <cell r="D9264">
            <v>2.2213792E-2</v>
          </cell>
          <cell r="E9264">
            <v>0.98355842299999996</v>
          </cell>
          <cell r="F9264" t="str">
            <v>28.3 ± 2.0</v>
          </cell>
          <cell r="G9264" t="str">
            <v>31.2 ± 0.3</v>
          </cell>
          <cell r="H9264">
            <v>2.2213792E-2</v>
          </cell>
        </row>
        <row r="9265">
          <cell r="B9265" t="str">
            <v>Kat6b</v>
          </cell>
          <cell r="C9265" t="str">
            <v>histone acetyltransferase KAT6B isoform X7</v>
          </cell>
          <cell r="D9265">
            <v>-2.2206059E-2</v>
          </cell>
          <cell r="E9265">
            <v>0.98916844999999998</v>
          </cell>
          <cell r="F9265" t="str">
            <v>9.4 ± 2.0</v>
          </cell>
          <cell r="G9265" t="str">
            <v>9.9 ± 2.4</v>
          </cell>
          <cell r="H9265">
            <v>2.2206059E-2</v>
          </cell>
        </row>
        <row r="9266">
          <cell r="B9266" t="str">
            <v>Tyw3</v>
          </cell>
          <cell r="C9266" t="str">
            <v>tRNA wybutosine-synthesizing protein 3 homolog isoform 2</v>
          </cell>
          <cell r="D9266">
            <v>2.2098782000000001E-2</v>
          </cell>
          <cell r="E9266">
            <v>0.99147288200000006</v>
          </cell>
          <cell r="F9266" t="str">
            <v>3.8 ± 0.2</v>
          </cell>
          <cell r="G9266" t="str">
            <v>4.1 ± 0.1</v>
          </cell>
          <cell r="H9266">
            <v>2.2098782000000001E-2</v>
          </cell>
        </row>
        <row r="9267">
          <cell r="B9267" t="str">
            <v>Tpgs2</v>
          </cell>
          <cell r="C9267" t="str">
            <v>tubulin polyglutamylase complex subunit 2 isoform X2</v>
          </cell>
          <cell r="D9267">
            <v>2.2049407E-2</v>
          </cell>
          <cell r="E9267">
            <v>0.99147288200000006</v>
          </cell>
          <cell r="F9267" t="str">
            <v>4.2 ± 0.6</v>
          </cell>
          <cell r="G9267" t="str">
            <v>4.6 ± 0.2</v>
          </cell>
          <cell r="H9267">
            <v>2.2049407E-2</v>
          </cell>
        </row>
        <row r="9268">
          <cell r="B9268" t="str">
            <v>Mtx3</v>
          </cell>
          <cell r="C9268" t="str">
            <v>metaxin-3 isoform X5</v>
          </cell>
          <cell r="D9268">
            <v>2.1992692000000001E-2</v>
          </cell>
          <cell r="E9268">
            <v>0.98694800000000005</v>
          </cell>
          <cell r="F9268" t="str">
            <v>7.2 ± 0.1</v>
          </cell>
          <cell r="G9268" t="str">
            <v>7.9 ± 0.5</v>
          </cell>
          <cell r="H9268">
            <v>2.1992692000000001E-2</v>
          </cell>
        </row>
        <row r="9269">
          <cell r="B9269" t="str">
            <v>1700007L15Rik</v>
          </cell>
          <cell r="C9269" t="str">
            <v>RIKEN cDNA 1700007L15 gene</v>
          </cell>
          <cell r="D9269">
            <v>2.1955826000000001E-2</v>
          </cell>
          <cell r="E9269">
            <v>0.99949533899999998</v>
          </cell>
          <cell r="F9269" t="str">
            <v>8.6 ± 1.8</v>
          </cell>
          <cell r="G9269" t="str">
            <v>9.5 ± 0.8</v>
          </cell>
          <cell r="H9269">
            <v>2.1955826000000001E-2</v>
          </cell>
        </row>
        <row r="9270">
          <cell r="B9270" t="str">
            <v>Rab28</v>
          </cell>
          <cell r="C9270" t="str">
            <v>ras-related protein Rab-28 isoform X1</v>
          </cell>
          <cell r="D9270">
            <v>2.1945256999999999E-2</v>
          </cell>
          <cell r="E9270">
            <v>0.98270669200000005</v>
          </cell>
          <cell r="F9270" t="str">
            <v>55.3 ± 4.1</v>
          </cell>
          <cell r="G9270" t="str">
            <v>60.6 ± 2.4</v>
          </cell>
          <cell r="H9270">
            <v>2.1945256999999999E-2</v>
          </cell>
        </row>
        <row r="9271">
          <cell r="B9271" t="str">
            <v>Cox7a2</v>
          </cell>
          <cell r="C9271" t="str">
            <v>cytochrome c oxidase subunit 7A2, mitochondrial precursor</v>
          </cell>
          <cell r="D9271">
            <v>2.1939802000000001E-2</v>
          </cell>
          <cell r="E9271">
            <v>0.98668385300000006</v>
          </cell>
          <cell r="F9271" t="str">
            <v>149.3 ± 16.6</v>
          </cell>
          <cell r="G9271" t="str">
            <v>164.1 ± 26.2</v>
          </cell>
          <cell r="H9271">
            <v>2.1939802000000001E-2</v>
          </cell>
        </row>
        <row r="9272">
          <cell r="B9272" t="str">
            <v>1110012L19Rik</v>
          </cell>
          <cell r="C9272" t="str">
            <v>uncharacterized protein CXorf40 homolog</v>
          </cell>
          <cell r="D9272">
            <v>2.1919904E-2</v>
          </cell>
          <cell r="E9272">
            <v>0.98916844999999998</v>
          </cell>
          <cell r="F9272" t="str">
            <v>21.7 ± 0.7</v>
          </cell>
          <cell r="G9272" t="str">
            <v>23.8 ± 1.6</v>
          </cell>
          <cell r="H9272">
            <v>2.1919904E-2</v>
          </cell>
        </row>
        <row r="9273">
          <cell r="B9273" t="str">
            <v>Prkdc</v>
          </cell>
          <cell r="C9273" t="str">
            <v>DNA-dependent protein kinase catalytic subunit isoform X2</v>
          </cell>
          <cell r="D9273">
            <v>2.1905635999999999E-2</v>
          </cell>
          <cell r="E9273">
            <v>0.98361558000000004</v>
          </cell>
          <cell r="F9273" t="str">
            <v>20.1 ± 4.1</v>
          </cell>
          <cell r="G9273" t="str">
            <v>21.9 ± 2.2</v>
          </cell>
          <cell r="H9273">
            <v>2.1905635999999999E-2</v>
          </cell>
        </row>
        <row r="9274">
          <cell r="B9274" t="str">
            <v>Ahnak</v>
          </cell>
          <cell r="C9274" t="str">
            <v>neuroblast differentiation-associated protein AHNAK isoform 4</v>
          </cell>
          <cell r="D9274">
            <v>2.1884415000000001E-2</v>
          </cell>
          <cell r="E9274">
            <v>0.98100984899999999</v>
          </cell>
          <cell r="F9274" t="str">
            <v>328.1 ± 50.5</v>
          </cell>
          <cell r="G9274" t="str">
            <v>358.3 ± 26.0</v>
          </cell>
          <cell r="H9274">
            <v>2.1884415000000001E-2</v>
          </cell>
        </row>
        <row r="9275">
          <cell r="B9275" t="str">
            <v>Pik3r3</v>
          </cell>
          <cell r="C9275" t="str">
            <v>phosphatidylinositol 3-kinase regulatory subunit gamma isoform X3</v>
          </cell>
          <cell r="D9275">
            <v>-2.1873991999999998E-2</v>
          </cell>
          <cell r="E9275">
            <v>0.99239274200000005</v>
          </cell>
          <cell r="F9275" t="str">
            <v>15.6 ± 8.3</v>
          </cell>
          <cell r="G9275" t="str">
            <v>16.4 ± 3.7</v>
          </cell>
          <cell r="H9275">
            <v>2.1873991999999998E-2</v>
          </cell>
        </row>
        <row r="9276">
          <cell r="B9276" t="str">
            <v>Lsm5</v>
          </cell>
          <cell r="C9276" t="str">
            <v>U6 snRNA-associated Sm-like protein LSm5</v>
          </cell>
          <cell r="D9276">
            <v>2.1846833E-2</v>
          </cell>
          <cell r="E9276">
            <v>0.99572643599999999</v>
          </cell>
          <cell r="F9276" t="str">
            <v>25.1 ± 5.0</v>
          </cell>
          <cell r="G9276" t="str">
            <v>27.7 ± 4.9</v>
          </cell>
          <cell r="H9276">
            <v>2.1846833E-2</v>
          </cell>
        </row>
        <row r="9277">
          <cell r="B9277" t="str">
            <v>Asb13</v>
          </cell>
          <cell r="C9277" t="str">
            <v>ankyrin repeat and SOCS box protein 13 isoform 3</v>
          </cell>
          <cell r="D9277">
            <v>-2.1833057999999999E-2</v>
          </cell>
          <cell r="E9277">
            <v>0.99147288200000006</v>
          </cell>
          <cell r="F9277" t="str">
            <v>9.1 ± 1.0</v>
          </cell>
          <cell r="G9277" t="str">
            <v>9.7 ± 1.5</v>
          </cell>
          <cell r="H9277">
            <v>2.1833057999999999E-2</v>
          </cell>
        </row>
        <row r="9278">
          <cell r="B9278" t="str">
            <v>Pfdn4</v>
          </cell>
          <cell r="C9278" t="str">
            <v>prefoldin subunit 4 isoform 3</v>
          </cell>
          <cell r="D9278">
            <v>-2.1818323000000001E-2</v>
          </cell>
          <cell r="E9278">
            <v>0.98761542700000005</v>
          </cell>
          <cell r="F9278" t="str">
            <v>52.2 ± 1.9</v>
          </cell>
          <cell r="G9278" t="str">
            <v>55.5 ± 6.5</v>
          </cell>
          <cell r="H9278">
            <v>2.1818323000000001E-2</v>
          </cell>
        </row>
        <row r="9279">
          <cell r="B9279" t="str">
            <v>Cog7</v>
          </cell>
          <cell r="C9279" t="str">
            <v>conserved oligomeric Golgi complex subunit 7 isoform X2</v>
          </cell>
          <cell r="D9279">
            <v>2.1812747E-2</v>
          </cell>
          <cell r="E9279">
            <v>0.98694800000000005</v>
          </cell>
          <cell r="F9279" t="str">
            <v>18.4 ± 1.1</v>
          </cell>
          <cell r="G9279" t="str">
            <v>20.2 ± 1.4</v>
          </cell>
          <cell r="H9279">
            <v>2.1812747E-2</v>
          </cell>
        </row>
        <row r="9280">
          <cell r="B9280" t="str">
            <v>Wdr1</v>
          </cell>
          <cell r="C9280" t="str">
            <v>WD repeat-containing protein 1 isoform X1</v>
          </cell>
          <cell r="D9280">
            <v>2.1800021999999999E-2</v>
          </cell>
          <cell r="E9280">
            <v>0.98403277</v>
          </cell>
          <cell r="F9280" t="str">
            <v>234.3 ± 53.1</v>
          </cell>
          <cell r="G9280" t="str">
            <v>255.4 ± 29.6</v>
          </cell>
          <cell r="H9280">
            <v>2.1800021999999999E-2</v>
          </cell>
        </row>
        <row r="9281">
          <cell r="B9281" t="str">
            <v>Eri3</v>
          </cell>
          <cell r="C9281" t="str">
            <v>ERI1 exoribonuclease 3 isoform X11</v>
          </cell>
          <cell r="D9281">
            <v>2.1787857000000001E-2</v>
          </cell>
          <cell r="E9281">
            <v>0.98460774200000001</v>
          </cell>
          <cell r="F9281" t="str">
            <v>43.9 ± 3.6</v>
          </cell>
          <cell r="G9281" t="str">
            <v>48.1 ± 6.3</v>
          </cell>
          <cell r="H9281">
            <v>2.1787857000000001E-2</v>
          </cell>
        </row>
        <row r="9282">
          <cell r="B9282" t="str">
            <v>D430041D05Rik</v>
          </cell>
          <cell r="C9282" t="str">
            <v>RIKEN cDNA D430041D05 gene</v>
          </cell>
          <cell r="D9282">
            <v>2.1781300999999999E-2</v>
          </cell>
          <cell r="E9282">
            <v>1</v>
          </cell>
          <cell r="F9282" t="str">
            <v>0.5  ±  0.4</v>
          </cell>
          <cell r="G9282" t="str">
            <v>0.5  ±  0.4</v>
          </cell>
          <cell r="H9282">
            <v>2.1781300999999999E-2</v>
          </cell>
        </row>
        <row r="9283">
          <cell r="B9283" t="str">
            <v>Dpf2</v>
          </cell>
          <cell r="C9283" t="str">
            <v>zinc finger protein ubi-d4 isoform 1</v>
          </cell>
          <cell r="D9283">
            <v>-2.1762150000000001E-2</v>
          </cell>
          <cell r="E9283">
            <v>0.98018486599999999</v>
          </cell>
          <cell r="F9283" t="str">
            <v>72.5 ± 4.6</v>
          </cell>
          <cell r="G9283" t="str">
            <v>76.9 ± 2.8</v>
          </cell>
          <cell r="H9283">
            <v>2.1762150000000001E-2</v>
          </cell>
        </row>
        <row r="9284">
          <cell r="B9284" t="str">
            <v>Spty2d1</v>
          </cell>
          <cell r="C9284" t="str">
            <v>protein SPT2 homolog</v>
          </cell>
          <cell r="D9284">
            <v>-2.1728884E-2</v>
          </cell>
          <cell r="E9284">
            <v>0.98355842299999996</v>
          </cell>
          <cell r="F9284" t="str">
            <v>14.4 ± 1.1</v>
          </cell>
          <cell r="G9284" t="str">
            <v>15.3 ± 0.9</v>
          </cell>
          <cell r="H9284">
            <v>2.1728884E-2</v>
          </cell>
        </row>
        <row r="9285">
          <cell r="B9285" t="str">
            <v>Brms1</v>
          </cell>
          <cell r="C9285" t="str">
            <v>breast cancer metastasis-suppressor 1 homolog isoform X3</v>
          </cell>
          <cell r="D9285">
            <v>2.1722476000000001E-2</v>
          </cell>
          <cell r="E9285">
            <v>0.98570028899999995</v>
          </cell>
          <cell r="F9285" t="str">
            <v>46.3 ± 3.0</v>
          </cell>
          <cell r="G9285" t="str">
            <v>50.8 ± 5.2</v>
          </cell>
          <cell r="H9285">
            <v>2.1722476000000001E-2</v>
          </cell>
        </row>
        <row r="9286">
          <cell r="B9286" t="str">
            <v>Zfp61</v>
          </cell>
          <cell r="C9286" t="str">
            <v>zinc finger protein 155</v>
          </cell>
          <cell r="D9286">
            <v>-2.1683854999999998E-2</v>
          </cell>
          <cell r="E9286">
            <v>0.99008173200000005</v>
          </cell>
          <cell r="F9286" t="str">
            <v>13.9 ± 0.4</v>
          </cell>
          <cell r="G9286" t="str">
            <v>14.9 ± 2.3</v>
          </cell>
          <cell r="H9286">
            <v>2.1683854999999998E-2</v>
          </cell>
        </row>
        <row r="9287">
          <cell r="B9287" t="str">
            <v>Slc25a39</v>
          </cell>
          <cell r="C9287" t="str">
            <v>solute carrier family 25 member 39</v>
          </cell>
          <cell r="D9287">
            <v>-2.1678084E-2</v>
          </cell>
          <cell r="E9287">
            <v>0.98916844999999998</v>
          </cell>
          <cell r="F9287" t="str">
            <v>142.7 ± 39.0</v>
          </cell>
          <cell r="G9287" t="str">
            <v>153.6 ± 23.7</v>
          </cell>
          <cell r="H9287">
            <v>2.1678084E-2</v>
          </cell>
        </row>
        <row r="9288">
          <cell r="B9288" t="str">
            <v>Kdm4c</v>
          </cell>
          <cell r="C9288" t="str">
            <v>lysine-specific demethylase 4C isoform X3</v>
          </cell>
          <cell r="D9288">
            <v>2.1647231999999999E-2</v>
          </cell>
          <cell r="E9288">
            <v>0.98472845399999998</v>
          </cell>
          <cell r="F9288" t="str">
            <v>15.6 ± 1.3</v>
          </cell>
          <cell r="G9288" t="str">
            <v>17.1 ± 1.0</v>
          </cell>
          <cell r="H9288">
            <v>2.1647231999999999E-2</v>
          </cell>
        </row>
        <row r="9289">
          <cell r="B9289" t="str">
            <v>Bag5</v>
          </cell>
          <cell r="C9289" t="str">
            <v>BAG family molecular chaperone regulator 5 isoform X1</v>
          </cell>
          <cell r="D9289">
            <v>2.1633875E-2</v>
          </cell>
          <cell r="E9289">
            <v>0.98778200400000005</v>
          </cell>
          <cell r="F9289" t="str">
            <v>47.1 ± 11.4</v>
          </cell>
          <cell r="G9289" t="str">
            <v>52.0 ± 2.1</v>
          </cell>
          <cell r="H9289">
            <v>2.1633875E-2</v>
          </cell>
        </row>
        <row r="9290">
          <cell r="B9290" t="str">
            <v>Wbscr22</v>
          </cell>
          <cell r="C9290" t="str">
            <v>probable 18S rRNA (guanine-N(7))-methyltransferase isoform X1</v>
          </cell>
          <cell r="D9290">
            <v>-2.1628304000000001E-2</v>
          </cell>
          <cell r="E9290">
            <v>0.98355842299999996</v>
          </cell>
          <cell r="F9290" t="str">
            <v>50.3 ± 5.4</v>
          </cell>
          <cell r="G9290" t="str">
            <v>53.4 ± 3.2</v>
          </cell>
          <cell r="H9290">
            <v>2.1628304000000001E-2</v>
          </cell>
        </row>
        <row r="9291">
          <cell r="B9291" t="str">
            <v>Ahsa2</v>
          </cell>
          <cell r="C9291" t="str">
            <v>activator of 90 kDa heat shock protein ATPase homolog 2 isoform X2</v>
          </cell>
          <cell r="D9291">
            <v>2.1599223000000001E-2</v>
          </cell>
          <cell r="E9291">
            <v>0.98460710799999995</v>
          </cell>
          <cell r="F9291" t="str">
            <v>32.3 ± 6.4</v>
          </cell>
          <cell r="G9291" t="str">
            <v>35.2 ± 2.1</v>
          </cell>
          <cell r="H9291">
            <v>2.1599223000000001E-2</v>
          </cell>
        </row>
        <row r="9292">
          <cell r="B9292" t="str">
            <v>Trim27</v>
          </cell>
          <cell r="C9292" t="str">
            <v>zinc finger protein RFP isoform X1</v>
          </cell>
          <cell r="D9292">
            <v>-2.1548831000000001E-2</v>
          </cell>
          <cell r="E9292">
            <v>0.98056031700000001</v>
          </cell>
          <cell r="F9292" t="str">
            <v>57.4 ± 1.4</v>
          </cell>
          <cell r="G9292" t="str">
            <v>61.2 ± 2.0</v>
          </cell>
          <cell r="H9292">
            <v>2.1548831000000001E-2</v>
          </cell>
        </row>
        <row r="9293">
          <cell r="B9293" t="str">
            <v>Polh</v>
          </cell>
          <cell r="C9293" t="str">
            <v>DNA polymerase eta isoform X1</v>
          </cell>
          <cell r="D9293">
            <v>2.1500643999999999E-2</v>
          </cell>
          <cell r="E9293">
            <v>0.98694800000000005</v>
          </cell>
          <cell r="F9293" t="str">
            <v>23.4 ± 3.6</v>
          </cell>
          <cell r="G9293" t="str">
            <v>25.5 ± 1.9</v>
          </cell>
          <cell r="H9293">
            <v>2.1500643999999999E-2</v>
          </cell>
        </row>
        <row r="9294">
          <cell r="B9294" t="str">
            <v>Fam168b</v>
          </cell>
          <cell r="C9294" t="str">
            <v>myelin-associated neurite-outgrowth inhibitor isoform X1</v>
          </cell>
          <cell r="D9294">
            <v>-2.1484634999999998E-2</v>
          </cell>
          <cell r="E9294">
            <v>0.98039181600000003</v>
          </cell>
          <cell r="F9294" t="str">
            <v>110.7 ± 15.5</v>
          </cell>
          <cell r="G9294" t="str">
            <v>112.3 ± 15.3</v>
          </cell>
          <cell r="H9294">
            <v>2.1484634999999998E-2</v>
          </cell>
        </row>
        <row r="9295">
          <cell r="B9295" t="str">
            <v>Pdzd8</v>
          </cell>
          <cell r="C9295" t="str">
            <v>PDZ domain-containing protein 8</v>
          </cell>
          <cell r="D9295">
            <v>2.1461035E-2</v>
          </cell>
          <cell r="E9295">
            <v>0.98216775199999995</v>
          </cell>
          <cell r="F9295" t="str">
            <v>63.0 ± 8.1</v>
          </cell>
          <cell r="G9295" t="str">
            <v>68.8 ± 6.0</v>
          </cell>
          <cell r="H9295">
            <v>2.1461035E-2</v>
          </cell>
        </row>
        <row r="9296">
          <cell r="B9296" t="str">
            <v>Sys1</v>
          </cell>
          <cell r="C9296" t="str">
            <v>protein SYS1 homolog</v>
          </cell>
          <cell r="D9296">
            <v>-2.143666E-2</v>
          </cell>
          <cell r="E9296">
            <v>0.98355842299999996</v>
          </cell>
          <cell r="F9296" t="str">
            <v>62.6 ± 4.0</v>
          </cell>
          <cell r="G9296" t="str">
            <v>66.6 ± 3.6</v>
          </cell>
          <cell r="H9296">
            <v>2.143666E-2</v>
          </cell>
        </row>
        <row r="9297">
          <cell r="B9297" t="str">
            <v>1810022K09Rik</v>
          </cell>
          <cell r="C9297" t="str">
            <v>uncharacterized protein C8orf59 homolog isoform X2</v>
          </cell>
          <cell r="D9297">
            <v>-2.1398828000000002E-2</v>
          </cell>
          <cell r="E9297">
            <v>0.98778200400000005</v>
          </cell>
          <cell r="F9297" t="str">
            <v>63.0 ± 4.4</v>
          </cell>
          <cell r="G9297" t="str">
            <v>67.1 ± 8.0</v>
          </cell>
          <cell r="H9297">
            <v>2.1398828000000002E-2</v>
          </cell>
        </row>
        <row r="9298">
          <cell r="B9298" t="str">
            <v>Zfp943</v>
          </cell>
          <cell r="C9298" t="str">
            <v>uncharacterized protein LOC74670</v>
          </cell>
          <cell r="D9298">
            <v>-2.1389907E-2</v>
          </cell>
          <cell r="E9298">
            <v>0.98778200400000005</v>
          </cell>
          <cell r="F9298" t="str">
            <v>19.4 ± 2.4</v>
          </cell>
          <cell r="G9298" t="str">
            <v>20.6 ± 2.9</v>
          </cell>
          <cell r="H9298">
            <v>2.1389907E-2</v>
          </cell>
        </row>
        <row r="9299">
          <cell r="B9299" t="str">
            <v>Ube2f</v>
          </cell>
          <cell r="C9299" t="str">
            <v>NEDD8-conjugating enzyme UBE2F isoform X1</v>
          </cell>
          <cell r="D9299">
            <v>2.133879E-2</v>
          </cell>
          <cell r="E9299">
            <v>0.98533128800000003</v>
          </cell>
          <cell r="F9299" t="str">
            <v>44.1 ± 3.7</v>
          </cell>
          <cell r="G9299" t="str">
            <v>48.3 ± 2.6</v>
          </cell>
          <cell r="H9299">
            <v>2.133879E-2</v>
          </cell>
        </row>
        <row r="9300">
          <cell r="B9300" t="str">
            <v>Pkn1</v>
          </cell>
          <cell r="C9300" t="str">
            <v>serine/threonine-protein kinase N1 isoform 1</v>
          </cell>
          <cell r="D9300">
            <v>2.1320309999999999E-2</v>
          </cell>
          <cell r="E9300">
            <v>0.98778200400000005</v>
          </cell>
          <cell r="F9300" t="str">
            <v>73.6 ± 17.6</v>
          </cell>
          <cell r="G9300" t="str">
            <v>81.5 ± 13.3</v>
          </cell>
          <cell r="H9300">
            <v>2.1320309999999999E-2</v>
          </cell>
        </row>
        <row r="9301">
          <cell r="B9301" t="str">
            <v>Mpc2</v>
          </cell>
          <cell r="C9301" t="str">
            <v>mitochondrial pyruvate carrier 2</v>
          </cell>
          <cell r="D9301">
            <v>2.1294532000000001E-2</v>
          </cell>
          <cell r="E9301">
            <v>0.98808403199999995</v>
          </cell>
          <cell r="F9301" t="str">
            <v>44.0 ± 5.2</v>
          </cell>
          <cell r="G9301" t="str">
            <v>48.4 ± 7.6</v>
          </cell>
          <cell r="H9301">
            <v>2.1294532000000001E-2</v>
          </cell>
        </row>
        <row r="9302">
          <cell r="B9302" t="str">
            <v>Slc48a1</v>
          </cell>
          <cell r="C9302" t="str">
            <v>heme transporter HRG1</v>
          </cell>
          <cell r="D9302">
            <v>2.1263698000000001E-2</v>
          </cell>
          <cell r="E9302">
            <v>0.98308515600000002</v>
          </cell>
          <cell r="F9302" t="str">
            <v>52.9 ± 6.3</v>
          </cell>
          <cell r="G9302" t="str">
            <v>57.9 ± 1.8</v>
          </cell>
          <cell r="H9302">
            <v>2.1263698000000001E-2</v>
          </cell>
        </row>
        <row r="9303">
          <cell r="B9303" t="str">
            <v>Nfkbia</v>
          </cell>
          <cell r="C9303" t="str">
            <v>NF-kappa-B inhibitor alpha</v>
          </cell>
          <cell r="D9303">
            <v>-2.1253533000000002E-2</v>
          </cell>
          <cell r="E9303">
            <v>0.98423345100000004</v>
          </cell>
          <cell r="F9303" t="str">
            <v>93.4 ± 8.5</v>
          </cell>
          <cell r="G9303" t="str">
            <v>99.9 ± 6.7</v>
          </cell>
          <cell r="H9303">
            <v>2.1253533000000002E-2</v>
          </cell>
        </row>
        <row r="9304">
          <cell r="B9304" t="str">
            <v>Coa6</v>
          </cell>
          <cell r="C9304" t="str">
            <v>cytochrome c oxidase assembly factor 6 homolog</v>
          </cell>
          <cell r="D9304">
            <v>-2.1211957E-2</v>
          </cell>
          <cell r="E9304">
            <v>0.98916844999999998</v>
          </cell>
          <cell r="F9304" t="str">
            <v>47.2 ± 5.7</v>
          </cell>
          <cell r="G9304" t="str">
            <v>50.4 ± 7.2</v>
          </cell>
          <cell r="H9304">
            <v>2.1211957E-2</v>
          </cell>
        </row>
        <row r="9305">
          <cell r="B9305" t="str">
            <v>Adgrl2</v>
          </cell>
          <cell r="C9305" t="str">
            <v>adhesion G protein-coupled receptor L2</v>
          </cell>
          <cell r="D9305">
            <v>2.1205624999999999E-2</v>
          </cell>
          <cell r="E9305">
            <v>0.987221821</v>
          </cell>
          <cell r="F9305" t="str">
            <v>49.2 ± 15.9</v>
          </cell>
          <cell r="G9305" t="str">
            <v>53.3 ± 1.9</v>
          </cell>
          <cell r="H9305">
            <v>2.1205624999999999E-2</v>
          </cell>
        </row>
        <row r="9306">
          <cell r="B9306" t="str">
            <v>Sppl2b</v>
          </cell>
          <cell r="C9306" t="str">
            <v>signal peptide peptidase-like 2B precursor</v>
          </cell>
          <cell r="D9306">
            <v>-2.1191299E-2</v>
          </cell>
          <cell r="E9306">
            <v>0.98727984099999999</v>
          </cell>
          <cell r="F9306" t="str">
            <v>22.1 ± 2.3</v>
          </cell>
          <cell r="G9306" t="str">
            <v>23.7 ± 1.5</v>
          </cell>
          <cell r="H9306">
            <v>2.1191299E-2</v>
          </cell>
        </row>
        <row r="9307">
          <cell r="B9307" t="str">
            <v>Krt8</v>
          </cell>
          <cell r="C9307" t="str">
            <v>keratin, type II cytoskeletal 8</v>
          </cell>
          <cell r="D9307">
            <v>-2.1177907999999999E-2</v>
          </cell>
          <cell r="E9307">
            <v>0.98211368300000002</v>
          </cell>
          <cell r="F9307" t="str">
            <v>916.8 ± 53.5</v>
          </cell>
          <cell r="G9307" t="str">
            <v>976.8 ± 108.8</v>
          </cell>
          <cell r="H9307">
            <v>2.1177907999999999E-2</v>
          </cell>
        </row>
        <row r="9308">
          <cell r="B9308" t="str">
            <v>Gas5</v>
          </cell>
          <cell r="C9308" t="str">
            <v>growth arrest specific 5</v>
          </cell>
          <cell r="D9308">
            <v>-2.1148187999999998E-2</v>
          </cell>
          <cell r="E9308">
            <v>0.98355842299999996</v>
          </cell>
          <cell r="F9308" t="str">
            <v>183.1 ± 12.8</v>
          </cell>
          <cell r="G9308" t="str">
            <v>195.4 ± 14.3</v>
          </cell>
          <cell r="H9308">
            <v>2.1148187999999998E-2</v>
          </cell>
        </row>
        <row r="9309">
          <cell r="B9309" t="str">
            <v>Cinp</v>
          </cell>
          <cell r="C9309" t="str">
            <v>cyclin-dependent kinase 2-interacting protein isoform 2</v>
          </cell>
          <cell r="D9309">
            <v>2.1129485999999999E-2</v>
          </cell>
          <cell r="E9309">
            <v>0.98769169099999998</v>
          </cell>
          <cell r="F9309" t="str">
            <v>55.3 ± 8.8</v>
          </cell>
          <cell r="G9309" t="str">
            <v>61.1 ± 3.4</v>
          </cell>
          <cell r="H9309">
            <v>2.1129485999999999E-2</v>
          </cell>
        </row>
        <row r="9310">
          <cell r="B9310" t="str">
            <v>Saysd1</v>
          </cell>
          <cell r="C9310" t="str">
            <v>SAYSvFN domain-containing protein 1 isoform X1</v>
          </cell>
          <cell r="D9310">
            <v>2.1127060999999999E-2</v>
          </cell>
          <cell r="E9310">
            <v>0.99572643599999999</v>
          </cell>
          <cell r="F9310" t="str">
            <v>7.4 ± 2.0</v>
          </cell>
          <cell r="G9310" t="str">
            <v>8.1 ± 2.5</v>
          </cell>
          <cell r="H9310">
            <v>2.1127060999999999E-2</v>
          </cell>
        </row>
        <row r="9311">
          <cell r="B9311" t="str">
            <v>Mrpl34</v>
          </cell>
          <cell r="C9311" t="str">
            <v>39S ribosomal protein L34, mitochondrial</v>
          </cell>
          <cell r="D9311">
            <v>2.1109451000000001E-2</v>
          </cell>
          <cell r="E9311">
            <v>0.98916844999999998</v>
          </cell>
          <cell r="F9311" t="str">
            <v>71.5 ± 16.1</v>
          </cell>
          <cell r="G9311" t="str">
            <v>78.3 ± 5.7</v>
          </cell>
          <cell r="H9311">
            <v>2.1109451000000001E-2</v>
          </cell>
        </row>
        <row r="9312">
          <cell r="B9312" t="str">
            <v>Rps27a</v>
          </cell>
          <cell r="C9312" t="str">
            <v>ubiquitin-40S ribosomal protein S27a precursor</v>
          </cell>
          <cell r="D9312">
            <v>-2.1023569999999998E-2</v>
          </cell>
          <cell r="E9312">
            <v>0.98403277</v>
          </cell>
          <cell r="F9312" t="str">
            <v>539.7 ± 60.2</v>
          </cell>
          <cell r="G9312" t="str">
            <v>577.8 ± 20.5</v>
          </cell>
          <cell r="H9312">
            <v>2.1023569999999998E-2</v>
          </cell>
        </row>
        <row r="9313">
          <cell r="B9313" t="str">
            <v>Tnrc6b</v>
          </cell>
          <cell r="C9313" t="str">
            <v>trinucleotide repeat-containing gene 6B protein isoform 1</v>
          </cell>
          <cell r="D9313">
            <v>2.1021866E-2</v>
          </cell>
          <cell r="E9313">
            <v>0.98326647199999995</v>
          </cell>
          <cell r="F9313" t="str">
            <v>15.7 ± 2.8</v>
          </cell>
          <cell r="G9313" t="str">
            <v>17.1 ± 0.2</v>
          </cell>
          <cell r="H9313">
            <v>2.1021866E-2</v>
          </cell>
        </row>
        <row r="9314">
          <cell r="B9314" t="str">
            <v>Spice1</v>
          </cell>
          <cell r="C9314" t="str">
            <v>spindle and centriole-associated protein 1</v>
          </cell>
          <cell r="D9314">
            <v>-2.1008407E-2</v>
          </cell>
          <cell r="E9314">
            <v>0.98355842299999996</v>
          </cell>
          <cell r="F9314" t="str">
            <v>27.4 ± 1.8</v>
          </cell>
          <cell r="G9314" t="str">
            <v>29.2 ± 2.7</v>
          </cell>
          <cell r="H9314">
            <v>2.1008407E-2</v>
          </cell>
        </row>
        <row r="9315">
          <cell r="B9315" t="str">
            <v>Snrnp70</v>
          </cell>
          <cell r="C9315" t="str">
            <v>U1 small nuclear ribonucleoprotein 70 kDa</v>
          </cell>
          <cell r="D9315">
            <v>2.1008381E-2</v>
          </cell>
          <cell r="E9315">
            <v>0.98039181600000003</v>
          </cell>
          <cell r="F9315" t="str">
            <v>128.7 ± 7.5</v>
          </cell>
          <cell r="G9315" t="str">
            <v>141.0 ± 5.7</v>
          </cell>
          <cell r="H9315">
            <v>2.1008381E-2</v>
          </cell>
        </row>
        <row r="9316">
          <cell r="B9316" t="str">
            <v>Aldh3a2</v>
          </cell>
          <cell r="C9316" t="str">
            <v>fatty aldehyde dehydrogenase isoform 1</v>
          </cell>
          <cell r="D9316">
            <v>-2.1002004000000001E-2</v>
          </cell>
          <cell r="E9316">
            <v>0.98472845399999998</v>
          </cell>
          <cell r="F9316" t="str">
            <v>34.3 ± 1.8</v>
          </cell>
          <cell r="G9316" t="str">
            <v>36.6 ± 3.3</v>
          </cell>
          <cell r="H9316">
            <v>2.1002004000000001E-2</v>
          </cell>
        </row>
        <row r="9317">
          <cell r="B9317" t="str">
            <v>Zfp511</v>
          </cell>
          <cell r="C9317" t="str">
            <v>zinc finger protein 511 isoform X1</v>
          </cell>
          <cell r="D9317">
            <v>2.0979234999999999E-2</v>
          </cell>
          <cell r="E9317">
            <v>0.98778200400000005</v>
          </cell>
          <cell r="F9317" t="str">
            <v>30.7 ± 1.5</v>
          </cell>
          <cell r="G9317" t="str">
            <v>33.7 ± 1.5</v>
          </cell>
          <cell r="H9317">
            <v>2.0979234999999999E-2</v>
          </cell>
        </row>
        <row r="9318">
          <cell r="B9318" t="str">
            <v>Cdk17</v>
          </cell>
          <cell r="C9318" t="str">
            <v>cyclin-dependent kinase 17 isoform X3</v>
          </cell>
          <cell r="D9318">
            <v>-2.0978747999999998E-2</v>
          </cell>
          <cell r="E9318">
            <v>0.98694800000000005</v>
          </cell>
          <cell r="F9318" t="str">
            <v>32.2 ± 2.1</v>
          </cell>
          <cell r="G9318" t="str">
            <v>34.4 ± 5.1</v>
          </cell>
          <cell r="H9318">
            <v>2.0978747999999998E-2</v>
          </cell>
        </row>
        <row r="9319">
          <cell r="B9319" t="str">
            <v>Aftph</v>
          </cell>
          <cell r="C9319" t="str">
            <v>aftiphilin isoform X1</v>
          </cell>
          <cell r="D9319">
            <v>2.0976854E-2</v>
          </cell>
          <cell r="E9319">
            <v>0.98216775199999995</v>
          </cell>
          <cell r="F9319" t="str">
            <v>73.1 ± 0.6</v>
          </cell>
          <cell r="G9319" t="str">
            <v>79.8 ± 5.0</v>
          </cell>
          <cell r="H9319">
            <v>2.0976854E-2</v>
          </cell>
        </row>
        <row r="9320">
          <cell r="B9320" t="str">
            <v>Exoc2</v>
          </cell>
          <cell r="C9320" t="str">
            <v>exocyst complex component 2 isoform X5</v>
          </cell>
          <cell r="D9320">
            <v>2.0969030999999999E-2</v>
          </cell>
          <cell r="E9320">
            <v>0.98355842299999996</v>
          </cell>
          <cell r="F9320" t="str">
            <v>25.8 ± 1.1</v>
          </cell>
          <cell r="G9320" t="str">
            <v>28.3 ± 1.2</v>
          </cell>
          <cell r="H9320">
            <v>2.0969030999999999E-2</v>
          </cell>
        </row>
        <row r="9321">
          <cell r="B9321" t="str">
            <v>Asic1</v>
          </cell>
          <cell r="C9321" t="str">
            <v>acid-sensing ion channel 1 isoform X3</v>
          </cell>
          <cell r="D9321">
            <v>2.0960517000000001E-2</v>
          </cell>
          <cell r="E9321">
            <v>0.99147288200000006</v>
          </cell>
          <cell r="F9321" t="str">
            <v>6.5 ± 1.0</v>
          </cell>
          <cell r="G9321" t="str">
            <v>7.1 ± 0.4</v>
          </cell>
          <cell r="H9321">
            <v>2.0960517000000001E-2</v>
          </cell>
        </row>
        <row r="9322">
          <cell r="B9322" t="str">
            <v>Mtfmt</v>
          </cell>
          <cell r="C9322" t="str">
            <v>methionyl-tRNA formyltransferase, mitochondrial</v>
          </cell>
          <cell r="D9322">
            <v>-2.0893984000000001E-2</v>
          </cell>
          <cell r="E9322">
            <v>0.99211096200000004</v>
          </cell>
          <cell r="F9322" t="str">
            <v>7.5 ± 1.6</v>
          </cell>
          <cell r="G9322" t="str">
            <v>8.0 ± 1.1</v>
          </cell>
          <cell r="H9322">
            <v>2.0893984000000001E-2</v>
          </cell>
        </row>
        <row r="9323">
          <cell r="B9323" t="str">
            <v>Ndufb2</v>
          </cell>
          <cell r="C9323" t="str">
            <v>NADH dehydrogenase [ubiquinone] 1 beta subcomplex subunit 2, mitochondrial isoform X1</v>
          </cell>
          <cell r="D9323">
            <v>-2.0875293E-2</v>
          </cell>
          <cell r="E9323">
            <v>0.98832129099999999</v>
          </cell>
          <cell r="F9323" t="str">
            <v>104.6 ± 9.7</v>
          </cell>
          <cell r="G9323" t="str">
            <v>111.7 ± 20.1</v>
          </cell>
          <cell r="H9323">
            <v>2.0875293E-2</v>
          </cell>
        </row>
        <row r="9324">
          <cell r="B9324" t="str">
            <v>Wdr48</v>
          </cell>
          <cell r="C9324" t="str">
            <v>WD repeat-containing protein 48 isoform X1</v>
          </cell>
          <cell r="D9324">
            <v>2.0871871E-2</v>
          </cell>
          <cell r="E9324">
            <v>0.98308515600000002</v>
          </cell>
          <cell r="F9324" t="str">
            <v>33.6 ± 0.4</v>
          </cell>
          <cell r="G9324" t="str">
            <v>36.9 ± 1.5</v>
          </cell>
          <cell r="H9324">
            <v>2.0871871E-2</v>
          </cell>
        </row>
        <row r="9325">
          <cell r="B9325" t="str">
            <v>P4hb</v>
          </cell>
          <cell r="C9325" t="str">
            <v>protein disulfide-isomerase precursor</v>
          </cell>
          <cell r="D9325">
            <v>2.0867165999999999E-2</v>
          </cell>
          <cell r="E9325">
            <v>0.98244031499999995</v>
          </cell>
          <cell r="F9325" t="str">
            <v>380.9 ± 51.4</v>
          </cell>
          <cell r="G9325" t="str">
            <v>415.7 ± 26.8</v>
          </cell>
          <cell r="H9325">
            <v>2.0867165999999999E-2</v>
          </cell>
        </row>
        <row r="9326">
          <cell r="B9326" t="str">
            <v>Ntmt1</v>
          </cell>
          <cell r="C9326" t="str">
            <v>N-terminal Xaa-Pro-Lys N-methyltransferase 1 isoform X3</v>
          </cell>
          <cell r="D9326">
            <v>2.0783879000000002E-2</v>
          </cell>
          <cell r="E9326">
            <v>0.98702031400000001</v>
          </cell>
          <cell r="F9326" t="str">
            <v>41.4 ± 1.3</v>
          </cell>
          <cell r="G9326" t="str">
            <v>45.4 ± 5.4</v>
          </cell>
          <cell r="H9326">
            <v>2.0783879000000002E-2</v>
          </cell>
        </row>
        <row r="9327">
          <cell r="B9327" t="str">
            <v>Pdcl</v>
          </cell>
          <cell r="C9327" t="str">
            <v>phosducin-like protein isoform X1</v>
          </cell>
          <cell r="D9327">
            <v>2.0768345000000001E-2</v>
          </cell>
          <cell r="E9327">
            <v>0.98360790899999995</v>
          </cell>
          <cell r="F9327" t="str">
            <v>39.2 ± 2.2</v>
          </cell>
          <cell r="G9327" t="str">
            <v>43.0 ± 2.7</v>
          </cell>
          <cell r="H9327">
            <v>2.0768345000000001E-2</v>
          </cell>
        </row>
        <row r="9328">
          <cell r="B9328" t="str">
            <v>Nck1</v>
          </cell>
          <cell r="C9328" t="str">
            <v>cytoplasmic protein NCK1 isoform X1</v>
          </cell>
          <cell r="D9328">
            <v>2.0713457000000001E-2</v>
          </cell>
          <cell r="E9328">
            <v>0.98808403199999995</v>
          </cell>
          <cell r="F9328" t="str">
            <v>22.2 ± 1.0</v>
          </cell>
          <cell r="G9328" t="str">
            <v>24.3 ± 2.0</v>
          </cell>
          <cell r="H9328">
            <v>2.0713457000000001E-2</v>
          </cell>
        </row>
        <row r="9329">
          <cell r="B9329" t="str">
            <v>Sp6</v>
          </cell>
          <cell r="C9329" t="str">
            <v>transcription factor Sp6 isoform X1</v>
          </cell>
          <cell r="D9329">
            <v>2.0657443000000001E-2</v>
          </cell>
          <cell r="E9329">
            <v>0.98822753600000002</v>
          </cell>
          <cell r="F9329" t="str">
            <v>12.1 ± 1.2</v>
          </cell>
          <cell r="G9329" t="str">
            <v>13.3 ± 1.8</v>
          </cell>
          <cell r="H9329">
            <v>2.0657443000000001E-2</v>
          </cell>
        </row>
        <row r="9330">
          <cell r="B9330" t="str">
            <v>Mlst8</v>
          </cell>
          <cell r="C9330" t="str">
            <v>target of rapamycin complex subunit LST8 isoform X1</v>
          </cell>
          <cell r="D9330">
            <v>-2.0655588999999999E-2</v>
          </cell>
          <cell r="E9330">
            <v>0.98355842299999996</v>
          </cell>
          <cell r="F9330" t="str">
            <v>36.7 ± 2.0</v>
          </cell>
          <cell r="G9330" t="str">
            <v>39.0 ± 3.3</v>
          </cell>
          <cell r="H9330">
            <v>2.0655588999999999E-2</v>
          </cell>
        </row>
        <row r="9331">
          <cell r="B9331" t="str">
            <v>Tyk2</v>
          </cell>
          <cell r="C9331" t="str">
            <v>non-receptor tyrosine-protein kinase TYK2 isoform X1</v>
          </cell>
          <cell r="D9331">
            <v>-2.0644165999999999E-2</v>
          </cell>
          <cell r="E9331">
            <v>0.98533128800000003</v>
          </cell>
          <cell r="F9331" t="str">
            <v>19.2 ± 1.6</v>
          </cell>
          <cell r="G9331" t="str">
            <v>20.4 ± 2.5</v>
          </cell>
          <cell r="H9331">
            <v>2.0644165999999999E-2</v>
          </cell>
        </row>
        <row r="9332">
          <cell r="B9332" t="str">
            <v>Anxa7</v>
          </cell>
          <cell r="C9332" t="str">
            <v>annexin A7 isoform X1</v>
          </cell>
          <cell r="D9332">
            <v>2.0623319000000001E-2</v>
          </cell>
          <cell r="E9332">
            <v>0.987221821</v>
          </cell>
          <cell r="F9332" t="str">
            <v>59.1 ± 13.4</v>
          </cell>
          <cell r="G9332" t="str">
            <v>64.3 ± 10.0</v>
          </cell>
          <cell r="H9332">
            <v>2.0623319000000001E-2</v>
          </cell>
        </row>
        <row r="9333">
          <cell r="B9333" t="str">
            <v>Tuba1c</v>
          </cell>
          <cell r="C9333" t="str">
            <v>tubulin alpha-1C chain</v>
          </cell>
          <cell r="D9333">
            <v>2.0611296000000001E-2</v>
          </cell>
          <cell r="E9333">
            <v>0.98308515600000002</v>
          </cell>
          <cell r="F9333" t="str">
            <v>135.4 ± 21.7</v>
          </cell>
          <cell r="G9333" t="str">
            <v>147.7 ± 2.0</v>
          </cell>
          <cell r="H9333">
            <v>2.0611296000000001E-2</v>
          </cell>
        </row>
        <row r="9334">
          <cell r="B9334" t="str">
            <v>Wsb1</v>
          </cell>
          <cell r="C9334" t="str">
            <v>WD repeat and SOCS box-containing protein 1 isoform 1</v>
          </cell>
          <cell r="D9334">
            <v>2.0599914E-2</v>
          </cell>
          <cell r="E9334">
            <v>0.98515616699999997</v>
          </cell>
          <cell r="F9334" t="str">
            <v>107.1 ± 21.9</v>
          </cell>
          <cell r="G9334" t="str">
            <v>116.8 ± 4.4</v>
          </cell>
          <cell r="H9334">
            <v>2.0599914E-2</v>
          </cell>
        </row>
        <row r="9335">
          <cell r="B9335" t="str">
            <v>Klhl18</v>
          </cell>
          <cell r="C9335" t="str">
            <v>kelch-like protein 18 isoform X2</v>
          </cell>
          <cell r="D9335">
            <v>-2.0573879999999999E-2</v>
          </cell>
          <cell r="E9335">
            <v>0.99147288200000006</v>
          </cell>
          <cell r="F9335" t="str">
            <v>5.0 ± 0.8</v>
          </cell>
          <cell r="G9335" t="str">
            <v>5.3 ± 0.6</v>
          </cell>
          <cell r="H9335">
            <v>2.0573879999999999E-2</v>
          </cell>
        </row>
        <row r="9336">
          <cell r="B9336" t="str">
            <v>Zmynd8</v>
          </cell>
          <cell r="C9336" t="str">
            <v>protein kinase C-binding protein 1 isoform X25</v>
          </cell>
          <cell r="D9336">
            <v>-2.0572408E-2</v>
          </cell>
          <cell r="E9336">
            <v>0.987221821</v>
          </cell>
          <cell r="F9336" t="str">
            <v>21.2 ± 4.4</v>
          </cell>
          <cell r="G9336" t="str">
            <v>22.4 ± 2.7</v>
          </cell>
          <cell r="H9336">
            <v>2.0572408E-2</v>
          </cell>
        </row>
        <row r="9337">
          <cell r="B9337" t="str">
            <v>Lrrc42</v>
          </cell>
          <cell r="C9337" t="str">
            <v>leucine-rich repeat-containing protein 42</v>
          </cell>
          <cell r="D9337">
            <v>-2.0561143E-2</v>
          </cell>
          <cell r="E9337">
            <v>0.99147288200000006</v>
          </cell>
          <cell r="F9337" t="str">
            <v>15.5 ± 4.3</v>
          </cell>
          <cell r="G9337" t="str">
            <v>16.4 ± 1.1</v>
          </cell>
          <cell r="H9337">
            <v>2.0561143E-2</v>
          </cell>
        </row>
        <row r="9338">
          <cell r="B9338" t="str">
            <v>Nsmaf</v>
          </cell>
          <cell r="C9338" t="str">
            <v>protein FAN isoform X5</v>
          </cell>
          <cell r="D9338">
            <v>2.0532167E-2</v>
          </cell>
          <cell r="E9338">
            <v>0.98702031400000001</v>
          </cell>
          <cell r="F9338" t="str">
            <v>18.4 ± 2.5</v>
          </cell>
          <cell r="G9338" t="str">
            <v>20.1 ± 1.7</v>
          </cell>
          <cell r="H9338">
            <v>2.0532167E-2</v>
          </cell>
        </row>
        <row r="9339">
          <cell r="B9339" t="str">
            <v>Tram1</v>
          </cell>
          <cell r="C9339" t="str">
            <v>translocating chain-associated membrane protein 1</v>
          </cell>
          <cell r="D9339">
            <v>2.0472905999999999E-2</v>
          </cell>
          <cell r="E9339">
            <v>0.98216775199999995</v>
          </cell>
          <cell r="F9339" t="str">
            <v>107.3 ± 10.5</v>
          </cell>
          <cell r="G9339" t="str">
            <v>117.2 ± 4.9</v>
          </cell>
          <cell r="H9339">
            <v>2.0472905999999999E-2</v>
          </cell>
        </row>
        <row r="9340">
          <cell r="B9340" t="str">
            <v>Kazn</v>
          </cell>
          <cell r="C9340" t="str">
            <v>kazrin isoform 3</v>
          </cell>
          <cell r="D9340">
            <v>-2.0467798999999998E-2</v>
          </cell>
          <cell r="E9340">
            <v>0.99147288200000006</v>
          </cell>
          <cell r="F9340" t="str">
            <v>10.3 ± 1.5</v>
          </cell>
          <cell r="G9340" t="str">
            <v>11.0 ± 2.6</v>
          </cell>
          <cell r="H9340">
            <v>2.0467798999999998E-2</v>
          </cell>
        </row>
        <row r="9341">
          <cell r="B9341" t="str">
            <v>Srsf6</v>
          </cell>
          <cell r="C9341" t="str">
            <v>serine/arginine-rich splicing factor 6</v>
          </cell>
          <cell r="D9341">
            <v>2.0397471E-2</v>
          </cell>
          <cell r="E9341">
            <v>0.98244031499999995</v>
          </cell>
          <cell r="F9341" t="str">
            <v>169.4 ± 9.2</v>
          </cell>
          <cell r="G9341" t="str">
            <v>185.2 ± 13.7</v>
          </cell>
          <cell r="H9341">
            <v>2.0397471E-2</v>
          </cell>
        </row>
        <row r="9342">
          <cell r="B9342" t="str">
            <v>Arl15</v>
          </cell>
          <cell r="C9342" t="str">
            <v>ADP-ribosylation factor-like protein 15</v>
          </cell>
          <cell r="D9342">
            <v>2.0355246E-2</v>
          </cell>
          <cell r="E9342">
            <v>0.98355842299999996</v>
          </cell>
          <cell r="F9342" t="str">
            <v>43.2 ± 4.8</v>
          </cell>
          <cell r="G9342" t="str">
            <v>47.2 ± 2.5</v>
          </cell>
          <cell r="H9342">
            <v>2.0355246E-2</v>
          </cell>
        </row>
        <row r="9343">
          <cell r="B9343" t="str">
            <v>Taldo1</v>
          </cell>
          <cell r="C9343" t="str">
            <v>transaldolase</v>
          </cell>
          <cell r="D9343">
            <v>-2.0348854E-2</v>
          </cell>
          <cell r="E9343">
            <v>0.98355842299999996</v>
          </cell>
          <cell r="F9343" t="str">
            <v>132.7 ± 13.1</v>
          </cell>
          <cell r="G9343" t="str">
            <v>141.2 ± 10.9</v>
          </cell>
          <cell r="H9343">
            <v>2.0348854E-2</v>
          </cell>
        </row>
        <row r="9344">
          <cell r="B9344" t="str">
            <v>Slx4ip</v>
          </cell>
          <cell r="C9344" t="str">
            <v>protein SLX4IP isoform 2</v>
          </cell>
          <cell r="D9344">
            <v>2.0340011000000002E-2</v>
          </cell>
          <cell r="E9344">
            <v>0.98778200400000005</v>
          </cell>
          <cell r="F9344" t="str">
            <v>7.6 ± 0.7</v>
          </cell>
          <cell r="G9344" t="str">
            <v>8.6 ± 0.8</v>
          </cell>
          <cell r="H9344">
            <v>2.0340011000000002E-2</v>
          </cell>
        </row>
        <row r="9345">
          <cell r="B9345" t="str">
            <v>Unc119b</v>
          </cell>
          <cell r="C9345" t="str">
            <v>protein unc-119 homolog B</v>
          </cell>
          <cell r="D9345">
            <v>2.0320983000000001E-2</v>
          </cell>
          <cell r="E9345">
            <v>0.98668385300000006</v>
          </cell>
          <cell r="F9345" t="str">
            <v>55.3 ± 13.6</v>
          </cell>
          <cell r="G9345" t="str">
            <v>60.1 ± 5.3</v>
          </cell>
          <cell r="H9345">
            <v>2.0320983000000001E-2</v>
          </cell>
        </row>
        <row r="9346">
          <cell r="B9346" t="str">
            <v>Tm2d2</v>
          </cell>
          <cell r="C9346" t="str">
            <v>TM2 domain-containing protein 2 precursor</v>
          </cell>
          <cell r="D9346">
            <v>2.0287156000000001E-2</v>
          </cell>
          <cell r="E9346">
            <v>0.98787380599999997</v>
          </cell>
          <cell r="F9346" t="str">
            <v>49.6 ± 11.9</v>
          </cell>
          <cell r="G9346" t="str">
            <v>54.1 ± 1.2</v>
          </cell>
          <cell r="H9346">
            <v>2.0287156000000001E-2</v>
          </cell>
        </row>
        <row r="9347">
          <cell r="B9347" t="str">
            <v>Evc</v>
          </cell>
          <cell r="C9347" t="str">
            <v>ellis-van Creveld syndrome protein homolog isoform X4</v>
          </cell>
          <cell r="D9347">
            <v>2.0285978999999999E-2</v>
          </cell>
          <cell r="E9347">
            <v>0.99379201900000003</v>
          </cell>
          <cell r="F9347" t="str">
            <v>13.0 ± 6.5</v>
          </cell>
          <cell r="G9347" t="str">
            <v>14.0 ± 2.6</v>
          </cell>
          <cell r="H9347">
            <v>2.0285978999999999E-2</v>
          </cell>
        </row>
        <row r="9348">
          <cell r="B9348" t="str">
            <v>Stx17</v>
          </cell>
          <cell r="C9348" t="str">
            <v>syntaxin-17</v>
          </cell>
          <cell r="D9348">
            <v>-2.0248268E-2</v>
          </cell>
          <cell r="E9348">
            <v>0.98778200400000005</v>
          </cell>
          <cell r="F9348" t="str">
            <v>7.4 ± 0.8</v>
          </cell>
          <cell r="G9348" t="str">
            <v>7.9 ± 0.4</v>
          </cell>
          <cell r="H9348">
            <v>2.0248268E-2</v>
          </cell>
        </row>
        <row r="9349">
          <cell r="B9349" t="str">
            <v>Tfb2m</v>
          </cell>
          <cell r="C9349" t="str">
            <v>dimethyladenosine transferase 2, mitochondrial isoform 3</v>
          </cell>
          <cell r="D9349">
            <v>2.0232419000000001E-2</v>
          </cell>
          <cell r="E9349">
            <v>0.99239274200000005</v>
          </cell>
          <cell r="F9349" t="str">
            <v>6.8 ± 0.4</v>
          </cell>
          <cell r="G9349" t="str">
            <v>7.5 ± 0.2</v>
          </cell>
          <cell r="H9349">
            <v>2.0232419000000001E-2</v>
          </cell>
        </row>
        <row r="9350">
          <cell r="B9350" t="str">
            <v>Glrx5</v>
          </cell>
          <cell r="C9350" t="str">
            <v>glutaredoxin-related protein 5, mitochondrial</v>
          </cell>
          <cell r="D9350">
            <v>-2.0199662E-2</v>
          </cell>
          <cell r="E9350">
            <v>0.98778200400000005</v>
          </cell>
          <cell r="F9350" t="str">
            <v>56.0 ± 2.4</v>
          </cell>
          <cell r="G9350" t="str">
            <v>59.7 ± 7.4</v>
          </cell>
          <cell r="H9350">
            <v>2.0199662E-2</v>
          </cell>
        </row>
        <row r="9351">
          <cell r="B9351" t="str">
            <v>Rcl1</v>
          </cell>
          <cell r="C9351" t="str">
            <v>RNA 3'-terminal phosphate cyclase-like protein isoform X1</v>
          </cell>
          <cell r="D9351">
            <v>2.0153094999999999E-2</v>
          </cell>
          <cell r="E9351">
            <v>0.98778200400000005</v>
          </cell>
          <cell r="F9351" t="str">
            <v>29.5 ± 3.3</v>
          </cell>
          <cell r="G9351" t="str">
            <v>32.4 ± 2.6</v>
          </cell>
          <cell r="H9351">
            <v>2.0153094999999999E-2</v>
          </cell>
        </row>
        <row r="9352">
          <cell r="B9352" t="str">
            <v>Kif13a</v>
          </cell>
          <cell r="C9352" t="str">
            <v>kinesin-like protein KIF13A isoform X6</v>
          </cell>
          <cell r="D9352">
            <v>2.0147808999999999E-2</v>
          </cell>
          <cell r="E9352">
            <v>0.98414193500000002</v>
          </cell>
          <cell r="F9352" t="str">
            <v>16.6 ± 0.3</v>
          </cell>
          <cell r="G9352" t="str">
            <v>18.2 ± 0.8</v>
          </cell>
          <cell r="H9352">
            <v>2.0147808999999999E-2</v>
          </cell>
        </row>
        <row r="9353">
          <cell r="B9353" t="str">
            <v>Bphl</v>
          </cell>
          <cell r="C9353" t="str">
            <v>valacyclovir hydrolase isoform X2</v>
          </cell>
          <cell r="D9353">
            <v>2.0131791E-2</v>
          </cell>
          <cell r="E9353">
            <v>0.98778200400000005</v>
          </cell>
          <cell r="F9353" t="str">
            <v>34.0 ± 2.5</v>
          </cell>
          <cell r="G9353" t="str">
            <v>37.3 ± 3.4</v>
          </cell>
          <cell r="H9353">
            <v>2.0131791E-2</v>
          </cell>
        </row>
        <row r="9354">
          <cell r="B9354" t="str">
            <v>Gprc5c</v>
          </cell>
          <cell r="C9354" t="str">
            <v>G-protein coupled receptor family C group 5 member C isoform b precursor</v>
          </cell>
          <cell r="D9354">
            <v>-2.0118446000000002E-2</v>
          </cell>
          <cell r="E9354">
            <v>0.98270669200000005</v>
          </cell>
          <cell r="F9354" t="str">
            <v>296.0 ± 27.8</v>
          </cell>
          <cell r="G9354" t="str">
            <v>314.8 ± 25.1</v>
          </cell>
          <cell r="H9354">
            <v>2.0118446000000002E-2</v>
          </cell>
        </row>
        <row r="9355">
          <cell r="B9355" t="str">
            <v>Smpd2</v>
          </cell>
          <cell r="C9355" t="str">
            <v>sphingomyelin phosphodiesterase 2 isoform X1</v>
          </cell>
          <cell r="D9355">
            <v>-2.0078187000000001E-2</v>
          </cell>
          <cell r="E9355">
            <v>0.98778200400000005</v>
          </cell>
          <cell r="F9355" t="str">
            <v>30.5 ± 3.4</v>
          </cell>
          <cell r="G9355" t="str">
            <v>32.6 ± 3.8</v>
          </cell>
          <cell r="H9355">
            <v>2.0078187000000001E-2</v>
          </cell>
        </row>
        <row r="9356">
          <cell r="B9356" t="str">
            <v>Pigf</v>
          </cell>
          <cell r="C9356" t="str">
            <v>phosphatidylinositol-glycan biosynthesis class F protein</v>
          </cell>
          <cell r="D9356">
            <v>2.0003057000000001E-2</v>
          </cell>
          <cell r="E9356">
            <v>0.98778200400000005</v>
          </cell>
          <cell r="F9356" t="str">
            <v>46.7 ± 6.7</v>
          </cell>
          <cell r="G9356" t="str">
            <v>51.0 ± 4.5</v>
          </cell>
          <cell r="H9356">
            <v>2.0003057000000001E-2</v>
          </cell>
        </row>
        <row r="9357">
          <cell r="B9357" t="str">
            <v>Ube2c</v>
          </cell>
          <cell r="C9357" t="str">
            <v>ubiquitin-conjugating enzyme E2 C</v>
          </cell>
          <cell r="D9357">
            <v>1.9971315999999999E-2</v>
          </cell>
          <cell r="E9357">
            <v>0.98702031400000001</v>
          </cell>
          <cell r="F9357" t="str">
            <v>177.3 ± 43.1</v>
          </cell>
          <cell r="G9357" t="str">
            <v>192.9 ± 15.1</v>
          </cell>
          <cell r="H9357">
            <v>1.9971315999999999E-2</v>
          </cell>
        </row>
        <row r="9358">
          <cell r="B9358" t="str">
            <v>Cyc1</v>
          </cell>
          <cell r="C9358" t="str">
            <v>cytochrome c1, heme protein, mitochondrial</v>
          </cell>
          <cell r="D9358">
            <v>1.9951772999999999E-2</v>
          </cell>
          <cell r="E9358">
            <v>0.98702031400000001</v>
          </cell>
          <cell r="F9358" t="str">
            <v>135.7 ± 6.4</v>
          </cell>
          <cell r="G9358" t="str">
            <v>149.2 ± 26.4</v>
          </cell>
          <cell r="H9358">
            <v>1.9951772999999999E-2</v>
          </cell>
        </row>
        <row r="9359">
          <cell r="B9359" t="str">
            <v>Kxd1</v>
          </cell>
          <cell r="C9359" t="str">
            <v>kxDL motif-containing protein 1</v>
          </cell>
          <cell r="D9359">
            <v>1.9893500000000001E-2</v>
          </cell>
          <cell r="E9359">
            <v>0.98769169099999998</v>
          </cell>
          <cell r="F9359" t="str">
            <v>56.2 ± 4.7</v>
          </cell>
          <cell r="G9359" t="str">
            <v>61.6 ± 4.6</v>
          </cell>
          <cell r="H9359">
            <v>1.9893500000000001E-2</v>
          </cell>
        </row>
        <row r="9360">
          <cell r="B9360" t="str">
            <v>Mdm4</v>
          </cell>
          <cell r="C9360" t="str">
            <v>protein Mdm4 isoform 3</v>
          </cell>
          <cell r="D9360">
            <v>1.9873638999999999E-2</v>
          </cell>
          <cell r="E9360">
            <v>0.98665258899999997</v>
          </cell>
          <cell r="F9360" t="str">
            <v>32.5 ± 3.6</v>
          </cell>
          <cell r="G9360" t="str">
            <v>35.4 ± 3.7</v>
          </cell>
          <cell r="H9360">
            <v>1.9873638999999999E-2</v>
          </cell>
        </row>
        <row r="9361">
          <cell r="B9361" t="str">
            <v>Zfp3</v>
          </cell>
          <cell r="C9361" t="str">
            <v>zinc finger protein 3</v>
          </cell>
          <cell r="D9361">
            <v>-1.9845979999999999E-2</v>
          </cell>
          <cell r="E9361">
            <v>0.99686817900000002</v>
          </cell>
          <cell r="F9361" t="str">
            <v>5.9 ± 0.6</v>
          </cell>
          <cell r="G9361" t="str">
            <v>6.3 ± 1.2</v>
          </cell>
          <cell r="H9361">
            <v>1.9845979999999999E-2</v>
          </cell>
        </row>
        <row r="9362">
          <cell r="B9362" t="str">
            <v>Cap1</v>
          </cell>
          <cell r="C9362" t="str">
            <v>adenylyl cyclase-associated protein 1</v>
          </cell>
          <cell r="D9362">
            <v>-1.9823499000000001E-2</v>
          </cell>
          <cell r="E9362">
            <v>0.98308515600000002</v>
          </cell>
          <cell r="F9362" t="str">
            <v>117.6 ± 13.5</v>
          </cell>
          <cell r="G9362" t="str">
            <v>124.9 ± 7.6</v>
          </cell>
          <cell r="H9362">
            <v>1.9823499000000001E-2</v>
          </cell>
        </row>
        <row r="9363">
          <cell r="B9363" t="str">
            <v>Abcb8</v>
          </cell>
          <cell r="C9363" t="str">
            <v>ATP-binding cassette sub-family B member 8, mitochondrial isoform X2</v>
          </cell>
          <cell r="D9363">
            <v>1.9761343000000001E-2</v>
          </cell>
          <cell r="E9363">
            <v>0.98382019499999995</v>
          </cell>
          <cell r="F9363" t="str">
            <v>55.3 ± 5.1</v>
          </cell>
          <cell r="G9363" t="str">
            <v>60.5 ± 5.4</v>
          </cell>
          <cell r="H9363">
            <v>1.9761343000000001E-2</v>
          </cell>
        </row>
        <row r="9364">
          <cell r="B9364" t="str">
            <v>Gk</v>
          </cell>
          <cell r="C9364" t="str">
            <v>glycerol kinase</v>
          </cell>
          <cell r="D9364">
            <v>1.9673845999999998E-2</v>
          </cell>
          <cell r="E9364">
            <v>0.99147288200000006</v>
          </cell>
          <cell r="F9364" t="str">
            <v>10.5 ± 1.3</v>
          </cell>
          <cell r="G9364" t="str">
            <v>11.6 ± 2.1</v>
          </cell>
          <cell r="H9364">
            <v>1.9673845999999998E-2</v>
          </cell>
        </row>
        <row r="9365">
          <cell r="B9365" t="str">
            <v>Nanos1</v>
          </cell>
          <cell r="C9365" t="str">
            <v>nanos homolog 1</v>
          </cell>
          <cell r="D9365">
            <v>1.9671659000000001E-2</v>
          </cell>
          <cell r="E9365">
            <v>0.98778200400000005</v>
          </cell>
          <cell r="F9365" t="str">
            <v>12.0 ± 1.3</v>
          </cell>
          <cell r="G9365" t="str">
            <v>13.1 ± 0.9</v>
          </cell>
          <cell r="H9365">
            <v>1.9671659000000001E-2</v>
          </cell>
        </row>
        <row r="9366">
          <cell r="B9366" t="str">
            <v>Hdac11</v>
          </cell>
          <cell r="C9366" t="str">
            <v>histone deacetylase 11 isoform X3</v>
          </cell>
          <cell r="D9366">
            <v>1.9659705E-2</v>
          </cell>
          <cell r="E9366">
            <v>0.98487809199999998</v>
          </cell>
          <cell r="F9366" t="str">
            <v>56.0 ± 4.7</v>
          </cell>
          <cell r="G9366" t="str">
            <v>61.3 ± 8.0</v>
          </cell>
          <cell r="H9366">
            <v>1.9659705E-2</v>
          </cell>
        </row>
        <row r="9367">
          <cell r="B9367" t="str">
            <v>Zscan20</v>
          </cell>
          <cell r="C9367" t="str">
            <v>zinc finger and SCAN domain-containing protein 20 isoform X5</v>
          </cell>
          <cell r="D9367">
            <v>1.9634578E-2</v>
          </cell>
          <cell r="E9367">
            <v>0.99203705900000005</v>
          </cell>
          <cell r="F9367" t="str">
            <v>4.0 ± 0.1</v>
          </cell>
          <cell r="G9367" t="str">
            <v>4.3 ± 0.4</v>
          </cell>
          <cell r="H9367">
            <v>1.9634578E-2</v>
          </cell>
        </row>
        <row r="9368">
          <cell r="B9368" t="str">
            <v>Prmt1</v>
          </cell>
          <cell r="C9368" t="str">
            <v>protein arginine N-methyltransferase 1 isoform X1</v>
          </cell>
          <cell r="D9368">
            <v>1.9565849999999999E-2</v>
          </cell>
          <cell r="E9368">
            <v>0.98702031400000001</v>
          </cell>
          <cell r="F9368" t="str">
            <v>48.7 ± 3.2</v>
          </cell>
          <cell r="G9368" t="str">
            <v>53.4 ± 6.0</v>
          </cell>
          <cell r="H9368">
            <v>1.9565849999999999E-2</v>
          </cell>
        </row>
        <row r="9369">
          <cell r="B9369" t="str">
            <v>Ube2j2</v>
          </cell>
          <cell r="C9369" t="str">
            <v>ubiquitin-conjugating enzyme E2 J2 isoform a</v>
          </cell>
          <cell r="D9369">
            <v>-1.9563936000000001E-2</v>
          </cell>
          <cell r="E9369">
            <v>0.98778200400000005</v>
          </cell>
          <cell r="F9369" t="str">
            <v>13.0 ± 1.0</v>
          </cell>
          <cell r="G9369" t="str">
            <v>13.8 ± 1.1</v>
          </cell>
          <cell r="H9369">
            <v>1.9563936000000001E-2</v>
          </cell>
        </row>
        <row r="9370">
          <cell r="B9370" t="str">
            <v>Nfkb1</v>
          </cell>
          <cell r="C9370" t="str">
            <v>nuclear factor NF-kappa-B p105 subunit</v>
          </cell>
          <cell r="D9370">
            <v>-1.9512043E-2</v>
          </cell>
          <cell r="E9370">
            <v>0.98521677399999996</v>
          </cell>
          <cell r="F9370" t="str">
            <v>56.4 ± 10.8</v>
          </cell>
          <cell r="G9370" t="str">
            <v>59.8 ± 4.1</v>
          </cell>
          <cell r="H9370">
            <v>1.9512043E-2</v>
          </cell>
        </row>
        <row r="9371">
          <cell r="B9371" t="str">
            <v>Myo1c</v>
          </cell>
          <cell r="C9371" t="str">
            <v>unconventional myosin-Ic isoform X1</v>
          </cell>
          <cell r="D9371">
            <v>1.9503528999999999E-2</v>
          </cell>
          <cell r="E9371">
            <v>0.984870464</v>
          </cell>
          <cell r="F9371" t="str">
            <v>156.1 ± 15.3</v>
          </cell>
          <cell r="G9371" t="str">
            <v>170.8 ± 25.3</v>
          </cell>
          <cell r="H9371">
            <v>1.9503528999999999E-2</v>
          </cell>
        </row>
        <row r="9372">
          <cell r="B9372" t="str">
            <v>Arfgap1</v>
          </cell>
          <cell r="C9372" t="str">
            <v>ADP-ribosylation factor GTPase-activating protein 1 isoform d</v>
          </cell>
          <cell r="D9372">
            <v>-1.9496095000000001E-2</v>
          </cell>
          <cell r="E9372">
            <v>0.98694800000000005</v>
          </cell>
          <cell r="F9372" t="str">
            <v>28.5 ± 2.7</v>
          </cell>
          <cell r="G9372" t="str">
            <v>30.1 ± 2.6</v>
          </cell>
          <cell r="H9372">
            <v>1.9496095000000001E-2</v>
          </cell>
        </row>
        <row r="9373">
          <cell r="B9373" t="str">
            <v>Limd1</v>
          </cell>
          <cell r="C9373" t="str">
            <v>LIM domain-containing protein 1 isoform X1</v>
          </cell>
          <cell r="D9373">
            <v>1.9492555000000002E-2</v>
          </cell>
          <cell r="E9373">
            <v>0.98355842299999996</v>
          </cell>
          <cell r="F9373" t="str">
            <v>49.6 ± 5.7</v>
          </cell>
          <cell r="G9373" t="str">
            <v>54.2 ± 3.2</v>
          </cell>
          <cell r="H9373">
            <v>1.9492555000000002E-2</v>
          </cell>
        </row>
        <row r="9374">
          <cell r="B9374" t="str">
            <v>Ppip5k2</v>
          </cell>
          <cell r="C9374" t="str">
            <v>inositol hexakisphosphate and diphosphoinositol-pentakisphosphate kinase 2 isoform X10</v>
          </cell>
          <cell r="D9374">
            <v>-1.9483604000000002E-2</v>
          </cell>
          <cell r="E9374">
            <v>0.983447721</v>
          </cell>
          <cell r="F9374" t="str">
            <v>42.8 ± 1.4</v>
          </cell>
          <cell r="G9374" t="str">
            <v>45.7 ± 1.7</v>
          </cell>
          <cell r="H9374">
            <v>1.9483604000000002E-2</v>
          </cell>
        </row>
        <row r="9375">
          <cell r="B9375" t="str">
            <v>Zfp830</v>
          </cell>
          <cell r="C9375" t="str">
            <v>zinc finger protein 830</v>
          </cell>
          <cell r="D9375">
            <v>-1.9459898E-2</v>
          </cell>
          <cell r="E9375">
            <v>0.99026064199999997</v>
          </cell>
          <cell r="F9375" t="str">
            <v>26.5 ± 1.7</v>
          </cell>
          <cell r="G9375" t="str">
            <v>28.3 ± 4.0</v>
          </cell>
          <cell r="H9375">
            <v>1.9459898E-2</v>
          </cell>
        </row>
        <row r="9376">
          <cell r="B9376" t="str">
            <v>Etf1</v>
          </cell>
          <cell r="C9376" t="str">
            <v>eukaryotic peptide chain release factor subunit 1</v>
          </cell>
          <cell r="D9376">
            <v>-1.9436443000000001E-2</v>
          </cell>
          <cell r="E9376">
            <v>0.983447721</v>
          </cell>
          <cell r="F9376" t="str">
            <v>65.1 ± 2.2</v>
          </cell>
          <cell r="G9376" t="str">
            <v>69.4 ± 1.7</v>
          </cell>
          <cell r="H9376">
            <v>1.9436443000000001E-2</v>
          </cell>
        </row>
        <row r="9377">
          <cell r="B9377" t="str">
            <v>Sppl3</v>
          </cell>
          <cell r="C9377" t="str">
            <v>signal peptide peptidase-like 3</v>
          </cell>
          <cell r="D9377">
            <v>-1.9402487999999999E-2</v>
          </cell>
          <cell r="E9377">
            <v>0.987221821</v>
          </cell>
          <cell r="F9377" t="str">
            <v>42.6 ± 9.6</v>
          </cell>
          <cell r="G9377" t="str">
            <v>45.1 ± 3.5</v>
          </cell>
          <cell r="H9377">
            <v>1.9402487999999999E-2</v>
          </cell>
        </row>
        <row r="9378">
          <cell r="B9378" t="str">
            <v>Usp21</v>
          </cell>
          <cell r="C9378" t="str">
            <v>ubiquitin carboxyl-terminal hydrolase 21</v>
          </cell>
          <cell r="D9378">
            <v>-1.9388783E-2</v>
          </cell>
          <cell r="E9378">
            <v>0.98769169099999998</v>
          </cell>
          <cell r="F9378" t="str">
            <v>42.6 ± 7.0</v>
          </cell>
          <cell r="G9378" t="str">
            <v>45.2 ± 5.8</v>
          </cell>
          <cell r="H9378">
            <v>1.9388783E-2</v>
          </cell>
        </row>
        <row r="9379">
          <cell r="B9379" t="str">
            <v>Rars</v>
          </cell>
          <cell r="C9379" t="str">
            <v>arginine--tRNA ligase, cytoplasmic</v>
          </cell>
          <cell r="D9379">
            <v>-1.9388308999999999E-2</v>
          </cell>
          <cell r="E9379">
            <v>0.98355842299999996</v>
          </cell>
          <cell r="F9379" t="str">
            <v>87.3 ± 6.3</v>
          </cell>
          <cell r="G9379" t="str">
            <v>93.0 ± 3.4</v>
          </cell>
          <cell r="H9379">
            <v>1.9388308999999999E-2</v>
          </cell>
        </row>
        <row r="9380">
          <cell r="B9380" t="str">
            <v>Capn10</v>
          </cell>
          <cell r="C9380" t="str">
            <v>calpain-10</v>
          </cell>
          <cell r="D9380">
            <v>1.9387305000000001E-2</v>
          </cell>
          <cell r="E9380">
            <v>0.98702031400000001</v>
          </cell>
          <cell r="F9380" t="str">
            <v>24.8 ± 3.3</v>
          </cell>
          <cell r="G9380" t="str">
            <v>27.1 ± 2.3</v>
          </cell>
          <cell r="H9380">
            <v>1.9387305000000001E-2</v>
          </cell>
        </row>
        <row r="9381">
          <cell r="B9381" t="str">
            <v>Nfkbib</v>
          </cell>
          <cell r="C9381" t="str">
            <v>NF-kappa-B inhibitor beta</v>
          </cell>
          <cell r="D9381">
            <v>1.9367703E-2</v>
          </cell>
          <cell r="E9381">
            <v>0.99220121900000002</v>
          </cell>
          <cell r="F9381" t="str">
            <v>15.3 ± 1.7</v>
          </cell>
          <cell r="G9381" t="str">
            <v>16.6 ± 1.0</v>
          </cell>
          <cell r="H9381">
            <v>1.9367703E-2</v>
          </cell>
        </row>
        <row r="9382">
          <cell r="B9382" t="str">
            <v>Mfhas1</v>
          </cell>
          <cell r="C9382" t="str">
            <v>malignant fibrous histiocytoma-amplified sequence 1 homolog isoform X1</v>
          </cell>
          <cell r="D9382">
            <v>-1.9363754E-2</v>
          </cell>
          <cell r="E9382">
            <v>0.98837207100000002</v>
          </cell>
          <cell r="F9382" t="str">
            <v>26.2 ± 8.2</v>
          </cell>
          <cell r="G9382" t="str">
            <v>27.7 ± 1.0</v>
          </cell>
          <cell r="H9382">
            <v>1.9363754E-2</v>
          </cell>
        </row>
        <row r="9383">
          <cell r="B9383" t="str">
            <v>E2f5</v>
          </cell>
          <cell r="C9383" t="str">
            <v>transcription factor E2F5 isoform X1</v>
          </cell>
          <cell r="D9383">
            <v>1.9363384000000001E-2</v>
          </cell>
          <cell r="E9383">
            <v>0.98769169099999998</v>
          </cell>
          <cell r="F9383" t="str">
            <v>31.9 ± 0.6</v>
          </cell>
          <cell r="G9383" t="str">
            <v>35.0 ± 2.9</v>
          </cell>
          <cell r="H9383">
            <v>1.9363384000000001E-2</v>
          </cell>
        </row>
        <row r="9384">
          <cell r="B9384" t="str">
            <v>Ubqln4</v>
          </cell>
          <cell r="C9384" t="str">
            <v>ubiquilin-4</v>
          </cell>
          <cell r="D9384">
            <v>-1.9356880999999999E-2</v>
          </cell>
          <cell r="E9384">
            <v>0.98244031499999995</v>
          </cell>
          <cell r="F9384" t="str">
            <v>108.8 ± 7.5</v>
          </cell>
          <cell r="G9384" t="str">
            <v>115.8 ± 4.3</v>
          </cell>
          <cell r="H9384">
            <v>1.9356880999999999E-2</v>
          </cell>
        </row>
        <row r="9385">
          <cell r="B9385" t="str">
            <v>Parp10</v>
          </cell>
          <cell r="C9385" t="str">
            <v>poly [ADP-ribose] polymerase 10</v>
          </cell>
          <cell r="D9385">
            <v>-1.9347106999999999E-2</v>
          </cell>
          <cell r="E9385">
            <v>0.98702031400000001</v>
          </cell>
          <cell r="F9385" t="str">
            <v>21.1 ± 1.0</v>
          </cell>
          <cell r="G9385" t="str">
            <v>22.5 ± 2.0</v>
          </cell>
          <cell r="H9385">
            <v>1.9347106999999999E-2</v>
          </cell>
        </row>
        <row r="9386">
          <cell r="B9386" t="str">
            <v>Cyfip1</v>
          </cell>
          <cell r="C9386" t="str">
            <v>cytoplasmic FMR1-interacting protein 1 isoform b</v>
          </cell>
          <cell r="D9386">
            <v>1.9327542999999999E-2</v>
          </cell>
          <cell r="E9386">
            <v>0.98403277</v>
          </cell>
          <cell r="F9386" t="str">
            <v>41.4 ± 5.9</v>
          </cell>
          <cell r="G9386" t="str">
            <v>45.2 ± 3.7</v>
          </cell>
          <cell r="H9386">
            <v>1.9327542999999999E-2</v>
          </cell>
        </row>
        <row r="9387">
          <cell r="B9387" t="str">
            <v>Ppox</v>
          </cell>
          <cell r="C9387" t="str">
            <v>protoporphyrinogen oxidase isoform X4</v>
          </cell>
          <cell r="D9387">
            <v>-1.9308268999999999E-2</v>
          </cell>
          <cell r="E9387">
            <v>0.98778200400000005</v>
          </cell>
          <cell r="F9387" t="str">
            <v>27.5 ± 0.7</v>
          </cell>
          <cell r="G9387" t="str">
            <v>29.3 ± 2.4</v>
          </cell>
          <cell r="H9387">
            <v>1.9308268999999999E-2</v>
          </cell>
        </row>
        <row r="9388">
          <cell r="B9388" t="str">
            <v>Pot1b</v>
          </cell>
          <cell r="C9388" t="str">
            <v>protection of telomeres 1B isoform X2</v>
          </cell>
          <cell r="D9388">
            <v>1.9282799E-2</v>
          </cell>
          <cell r="E9388">
            <v>0.99293573599999996</v>
          </cell>
          <cell r="F9388" t="str">
            <v>5.8 ± 0.7</v>
          </cell>
          <cell r="G9388" t="str">
            <v>6.4 ± 1.2</v>
          </cell>
          <cell r="H9388">
            <v>1.9282799E-2</v>
          </cell>
        </row>
        <row r="9389">
          <cell r="B9389" t="str">
            <v>Prkag1</v>
          </cell>
          <cell r="C9389" t="str">
            <v>5'-AMP-activated protein kinase subunit gamma-1 isoform X1</v>
          </cell>
          <cell r="D9389">
            <v>1.9271335000000001E-2</v>
          </cell>
          <cell r="E9389">
            <v>0.98499429299999997</v>
          </cell>
          <cell r="F9389" t="str">
            <v>99.4 ± 13.9</v>
          </cell>
          <cell r="G9389" t="str">
            <v>108.6 ± 10.1</v>
          </cell>
          <cell r="H9389">
            <v>1.9271335000000001E-2</v>
          </cell>
        </row>
        <row r="9390">
          <cell r="B9390" t="str">
            <v>Smg6</v>
          </cell>
          <cell r="C9390" t="str">
            <v>telomerase-binding protein EST1A isoform X2</v>
          </cell>
          <cell r="D9390">
            <v>-1.9219672E-2</v>
          </cell>
          <cell r="E9390">
            <v>0.98460710799999995</v>
          </cell>
          <cell r="F9390" t="str">
            <v>23.0 ± 1.5</v>
          </cell>
          <cell r="G9390" t="str">
            <v>24.5 ± 1.0</v>
          </cell>
          <cell r="H9390">
            <v>1.9219672E-2</v>
          </cell>
        </row>
        <row r="9391">
          <cell r="B9391" t="str">
            <v>Gnb1l</v>
          </cell>
          <cell r="C9391" t="str">
            <v>guanine nucleotide-binding protein subunit beta-like protein 1 isoform X4</v>
          </cell>
          <cell r="D9391">
            <v>1.9178400000000002E-2</v>
          </cell>
          <cell r="E9391">
            <v>0.98778200400000005</v>
          </cell>
          <cell r="F9391" t="str">
            <v>17.6 ± 0.4</v>
          </cell>
          <cell r="G9391" t="str">
            <v>19.3 ± 2.8</v>
          </cell>
          <cell r="H9391">
            <v>1.9178400000000002E-2</v>
          </cell>
        </row>
        <row r="9392">
          <cell r="B9392" t="str">
            <v>Pitrm1</v>
          </cell>
          <cell r="C9392" t="str">
            <v>presequence protease, mitochondrial precursor</v>
          </cell>
          <cell r="D9392">
            <v>-1.9163751999999999E-2</v>
          </cell>
          <cell r="E9392">
            <v>0.98355842299999996</v>
          </cell>
          <cell r="F9392" t="str">
            <v>69.0 ± 3.7</v>
          </cell>
          <cell r="G9392" t="str">
            <v>73.5 ± 3.7</v>
          </cell>
          <cell r="H9392">
            <v>1.9163751999999999E-2</v>
          </cell>
        </row>
        <row r="9393">
          <cell r="B9393" t="str">
            <v>Rtf1</v>
          </cell>
          <cell r="C9393" t="str">
            <v>RNA polymerase-associated protein RTF1 homolog precursor</v>
          </cell>
          <cell r="D9393">
            <v>-1.9151202999999999E-2</v>
          </cell>
          <cell r="E9393">
            <v>0.98694800000000005</v>
          </cell>
          <cell r="F9393" t="str">
            <v>24.4 ± 2.4</v>
          </cell>
          <cell r="G9393" t="str">
            <v>26.0 ± 1.4</v>
          </cell>
          <cell r="H9393">
            <v>1.9151202999999999E-2</v>
          </cell>
        </row>
        <row r="9394">
          <cell r="B9394" t="str">
            <v>Pbx3</v>
          </cell>
          <cell r="C9394" t="str">
            <v>pre-B-cell leukemia transcription factor 3 isoform X2</v>
          </cell>
          <cell r="D9394">
            <v>1.9132016000000002E-2</v>
          </cell>
          <cell r="E9394">
            <v>0.98778200400000005</v>
          </cell>
          <cell r="F9394" t="str">
            <v>33.2 ± 8.2</v>
          </cell>
          <cell r="G9394" t="str">
            <v>36.1 ± 3.3</v>
          </cell>
          <cell r="H9394">
            <v>1.9132016000000002E-2</v>
          </cell>
        </row>
        <row r="9395">
          <cell r="B9395" t="str">
            <v>Atp2a2</v>
          </cell>
          <cell r="C9395" t="str">
            <v>sarcoplasmic/endoplasmic reticulum calcium ATPase 2 isoform b</v>
          </cell>
          <cell r="D9395">
            <v>1.9116663999999998E-2</v>
          </cell>
          <cell r="E9395">
            <v>0.98668385300000006</v>
          </cell>
          <cell r="F9395" t="str">
            <v>98.1 ± 21.9</v>
          </cell>
          <cell r="G9395" t="str">
            <v>106.6 ± 6.3</v>
          </cell>
          <cell r="H9395">
            <v>1.9116663999999998E-2</v>
          </cell>
        </row>
        <row r="9396">
          <cell r="B9396" t="str">
            <v>Wdr76</v>
          </cell>
          <cell r="C9396" t="str">
            <v>WD repeat-containing protein 76 isoform X2</v>
          </cell>
          <cell r="D9396">
            <v>1.9115869000000001E-2</v>
          </cell>
          <cell r="E9396">
            <v>0.98515616699999997</v>
          </cell>
          <cell r="F9396" t="str">
            <v>28.6 ± 1.6</v>
          </cell>
          <cell r="G9396" t="str">
            <v>31.2 ± 1.5</v>
          </cell>
          <cell r="H9396">
            <v>1.9115869000000001E-2</v>
          </cell>
        </row>
        <row r="9397">
          <cell r="B9397" t="str">
            <v>Idh1</v>
          </cell>
          <cell r="C9397" t="str">
            <v>isocitrate dehydrogenase [NADP] cytoplasmic</v>
          </cell>
          <cell r="D9397">
            <v>-1.9078115999999999E-2</v>
          </cell>
          <cell r="E9397">
            <v>0.98778200400000005</v>
          </cell>
          <cell r="F9397" t="str">
            <v>40.5 ± 6.6</v>
          </cell>
          <cell r="G9397" t="str">
            <v>43.1 ± 8.7</v>
          </cell>
          <cell r="H9397">
            <v>1.9078115999999999E-2</v>
          </cell>
        </row>
        <row r="9398">
          <cell r="B9398" t="str">
            <v>Csnk1e</v>
          </cell>
          <cell r="C9398" t="str">
            <v>casein kinase I isoform epsilon isoform a</v>
          </cell>
          <cell r="D9398">
            <v>1.9057938E-2</v>
          </cell>
          <cell r="E9398">
            <v>0.98355842299999996</v>
          </cell>
          <cell r="F9398" t="str">
            <v>111.8 ± 12.1</v>
          </cell>
          <cell r="G9398" t="str">
            <v>119.2 ± 10.5</v>
          </cell>
          <cell r="H9398">
            <v>1.9057938E-2</v>
          </cell>
        </row>
        <row r="9399">
          <cell r="B9399" t="str">
            <v>Actl6a</v>
          </cell>
          <cell r="C9399" t="str">
            <v>actin-like protein 6A</v>
          </cell>
          <cell r="D9399">
            <v>-1.905049E-2</v>
          </cell>
          <cell r="E9399">
            <v>0.98355842299999996</v>
          </cell>
          <cell r="F9399" t="str">
            <v>126.4 ± 5.4</v>
          </cell>
          <cell r="G9399" t="str">
            <v>134.8 ± 6.0</v>
          </cell>
          <cell r="H9399">
            <v>1.905049E-2</v>
          </cell>
        </row>
        <row r="9400">
          <cell r="B9400" t="str">
            <v>Fam168a</v>
          </cell>
          <cell r="C9400" t="str">
            <v>protein FAM168A isoform X3</v>
          </cell>
          <cell r="D9400">
            <v>1.9046813999999999E-2</v>
          </cell>
          <cell r="E9400">
            <v>0.98702031400000001</v>
          </cell>
          <cell r="F9400" t="str">
            <v>14.4 ± 2.0</v>
          </cell>
          <cell r="G9400" t="str">
            <v>15.7 ± 1.0</v>
          </cell>
          <cell r="H9400">
            <v>1.9046813999999999E-2</v>
          </cell>
        </row>
        <row r="9401">
          <cell r="B9401" t="str">
            <v>Rpap1</v>
          </cell>
          <cell r="C9401" t="str">
            <v>RNA polymerase II-associated protein 1 isoform 2</v>
          </cell>
          <cell r="D9401">
            <v>-1.9002904000000001E-2</v>
          </cell>
          <cell r="E9401">
            <v>0.98778200400000005</v>
          </cell>
          <cell r="F9401" t="str">
            <v>12.1 ± 1.2</v>
          </cell>
          <cell r="G9401" t="str">
            <v>12.9 ± 1.0</v>
          </cell>
          <cell r="H9401">
            <v>1.9002904000000001E-2</v>
          </cell>
        </row>
        <row r="9402">
          <cell r="B9402" t="str">
            <v>Smad7</v>
          </cell>
          <cell r="C9402" t="str">
            <v>mothers against decapentaplegic homolog 7 isoform X1</v>
          </cell>
          <cell r="D9402">
            <v>-1.8953358E-2</v>
          </cell>
          <cell r="E9402">
            <v>0.98778200400000005</v>
          </cell>
          <cell r="F9402" t="str">
            <v>13.8 ± 0.8</v>
          </cell>
          <cell r="G9402" t="str">
            <v>14.7 ± 1.4</v>
          </cell>
          <cell r="H9402">
            <v>1.8953358E-2</v>
          </cell>
        </row>
        <row r="9403">
          <cell r="B9403" t="str">
            <v>Spg20</v>
          </cell>
          <cell r="C9403" t="str">
            <v>spartin isoform X1</v>
          </cell>
          <cell r="D9403">
            <v>1.8939688E-2</v>
          </cell>
          <cell r="E9403">
            <v>0.98663829199999997</v>
          </cell>
          <cell r="F9403" t="str">
            <v>66.4 ± 4.8</v>
          </cell>
          <cell r="G9403" t="str">
            <v>73.3 ± 5.6</v>
          </cell>
          <cell r="H9403">
            <v>1.8939688E-2</v>
          </cell>
        </row>
        <row r="9404">
          <cell r="B9404" t="str">
            <v>Pafah2</v>
          </cell>
          <cell r="C9404" t="str">
            <v>platelet-activating factor acetylhydrolase 2, cytoplasmic isoform X1</v>
          </cell>
          <cell r="D9404">
            <v>-1.8924237999999999E-2</v>
          </cell>
          <cell r="E9404">
            <v>0.98916844999999998</v>
          </cell>
          <cell r="F9404" t="str">
            <v>13.2 ± 2.3</v>
          </cell>
          <cell r="G9404" t="str">
            <v>14.1 ± 1.5</v>
          </cell>
          <cell r="H9404">
            <v>1.8924237999999999E-2</v>
          </cell>
        </row>
        <row r="9405">
          <cell r="B9405" t="str">
            <v>Tnks</v>
          </cell>
          <cell r="C9405" t="str">
            <v>tankyrase-1</v>
          </cell>
          <cell r="D9405">
            <v>1.8918691000000001E-2</v>
          </cell>
          <cell r="E9405">
            <v>0.98916844999999998</v>
          </cell>
          <cell r="F9405" t="str">
            <v>22.5 ± 7.2</v>
          </cell>
          <cell r="G9405" t="str">
            <v>24.4 ± 1.4</v>
          </cell>
          <cell r="H9405">
            <v>1.8918691000000001E-2</v>
          </cell>
        </row>
        <row r="9406">
          <cell r="B9406" t="str">
            <v>Mtrf1l</v>
          </cell>
          <cell r="C9406" t="str">
            <v>peptide chain release factor 1-like, mitochondrial precursor</v>
          </cell>
          <cell r="D9406">
            <v>-1.8915926999999999E-2</v>
          </cell>
          <cell r="E9406">
            <v>0.99147288200000006</v>
          </cell>
          <cell r="F9406" t="str">
            <v>12.2 ± 1.3</v>
          </cell>
          <cell r="G9406" t="str">
            <v>13.1 ± 1.2</v>
          </cell>
          <cell r="H9406">
            <v>1.8915926999999999E-2</v>
          </cell>
        </row>
        <row r="9407">
          <cell r="B9407" t="str">
            <v>Zbtb24</v>
          </cell>
          <cell r="C9407" t="str">
            <v>zinc finger and BTB domain-containing protein 24 isoform 3</v>
          </cell>
          <cell r="D9407">
            <v>1.8881785000000002E-2</v>
          </cell>
          <cell r="E9407">
            <v>0.98916844999999998</v>
          </cell>
          <cell r="F9407" t="str">
            <v>23.1 ± 3.5</v>
          </cell>
          <cell r="G9407" t="str">
            <v>25.5 ± 1.4</v>
          </cell>
          <cell r="H9407">
            <v>1.8881785000000002E-2</v>
          </cell>
        </row>
        <row r="9408">
          <cell r="B9408" t="str">
            <v>Dbi</v>
          </cell>
          <cell r="C9408" t="str">
            <v>acyl-CoA-binding protein isoform 1</v>
          </cell>
          <cell r="D9408">
            <v>-1.8877233E-2</v>
          </cell>
          <cell r="E9408">
            <v>0.98533128800000003</v>
          </cell>
          <cell r="F9408" t="str">
            <v>231.3 ± 25.7</v>
          </cell>
          <cell r="G9408" t="str">
            <v>246.1 ± 21.6</v>
          </cell>
          <cell r="H9408">
            <v>1.8877233E-2</v>
          </cell>
        </row>
        <row r="9409">
          <cell r="B9409" t="str">
            <v>Lman2</v>
          </cell>
          <cell r="C9409" t="str">
            <v>vesicular integral-membrane protein VIP36 precursor</v>
          </cell>
          <cell r="D9409">
            <v>-1.8833829999999999E-2</v>
          </cell>
          <cell r="E9409">
            <v>0.98355842299999996</v>
          </cell>
          <cell r="F9409" t="str">
            <v>81.8 ± 4.9</v>
          </cell>
          <cell r="G9409" t="str">
            <v>87.2 ± 5.8</v>
          </cell>
          <cell r="H9409">
            <v>1.8833829999999999E-2</v>
          </cell>
        </row>
        <row r="9410">
          <cell r="B9410" t="str">
            <v>Lrrc24</v>
          </cell>
          <cell r="C9410" t="str">
            <v>leucine-rich repeat-containing protein 24 precursor</v>
          </cell>
          <cell r="D9410">
            <v>1.8810589999999999E-2</v>
          </cell>
          <cell r="E9410">
            <v>0.99551506000000001</v>
          </cell>
          <cell r="F9410" t="str">
            <v>3.6 ± 0.5</v>
          </cell>
          <cell r="G9410" t="str">
            <v>4.0 ± 0.1</v>
          </cell>
          <cell r="H9410">
            <v>1.8810589999999999E-2</v>
          </cell>
        </row>
        <row r="9411">
          <cell r="B9411" t="str">
            <v>Rac1</v>
          </cell>
          <cell r="C9411" t="str">
            <v>ras-related C3 botulinum toxin substrate 1 isoform X1</v>
          </cell>
          <cell r="D9411">
            <v>-1.8801017999999999E-2</v>
          </cell>
          <cell r="E9411">
            <v>0.98702031400000001</v>
          </cell>
          <cell r="F9411" t="str">
            <v>168.9 ± 37.8</v>
          </cell>
          <cell r="G9411" t="str">
            <v>180.1 ± 19.6</v>
          </cell>
          <cell r="H9411">
            <v>1.8801017999999999E-2</v>
          </cell>
        </row>
        <row r="9412">
          <cell r="B9412" t="str">
            <v>Cherp</v>
          </cell>
          <cell r="C9412" t="str">
            <v>calcium homeostasis endoplasmic reticulum protein</v>
          </cell>
          <cell r="D9412">
            <v>-1.8773781999999999E-2</v>
          </cell>
          <cell r="E9412">
            <v>0.98769169099999998</v>
          </cell>
          <cell r="F9412" t="str">
            <v>26.6 ± 4.4</v>
          </cell>
          <cell r="G9412" t="str">
            <v>28.3 ± 1.9</v>
          </cell>
          <cell r="H9412">
            <v>1.8773781999999999E-2</v>
          </cell>
        </row>
        <row r="9413">
          <cell r="B9413" t="str">
            <v>Cdc5l</v>
          </cell>
          <cell r="C9413" t="str">
            <v>cell division cycle 5-like protein isoform X1</v>
          </cell>
          <cell r="D9413">
            <v>1.8769251000000001E-2</v>
          </cell>
          <cell r="E9413">
            <v>0.98487809199999998</v>
          </cell>
          <cell r="F9413" t="str">
            <v>60.5 ± 3.3</v>
          </cell>
          <cell r="G9413" t="str">
            <v>66.1 ± 5.1</v>
          </cell>
          <cell r="H9413">
            <v>1.8769251000000001E-2</v>
          </cell>
        </row>
        <row r="9414">
          <cell r="B9414" t="str">
            <v>Creld2</v>
          </cell>
          <cell r="C9414" t="str">
            <v>cysteine-rich with EGF-like domain protein 2 precursor</v>
          </cell>
          <cell r="D9414">
            <v>1.8744548999999999E-2</v>
          </cell>
          <cell r="E9414">
            <v>0.98769169099999998</v>
          </cell>
          <cell r="F9414" t="str">
            <v>79.3 ± 4.2</v>
          </cell>
          <cell r="G9414" t="str">
            <v>86.8 ± 12.3</v>
          </cell>
          <cell r="H9414">
            <v>1.8744548999999999E-2</v>
          </cell>
        </row>
        <row r="9415">
          <cell r="B9415" t="str">
            <v>Capn2</v>
          </cell>
          <cell r="C9415" t="str">
            <v>calpain-2 catalytic subunit</v>
          </cell>
          <cell r="D9415">
            <v>-1.8722718999999999E-2</v>
          </cell>
          <cell r="E9415">
            <v>0.98355842299999996</v>
          </cell>
          <cell r="F9415" t="str">
            <v>110.3 ± 10.8</v>
          </cell>
          <cell r="G9415" t="str">
            <v>117.4 ± 8.6</v>
          </cell>
          <cell r="H9415">
            <v>1.8722718999999999E-2</v>
          </cell>
        </row>
        <row r="9416">
          <cell r="B9416" t="str">
            <v>Mrpl2</v>
          </cell>
          <cell r="C9416" t="str">
            <v>39S ribosomal protein L2, mitochondrial isoform X2</v>
          </cell>
          <cell r="D9416">
            <v>1.871577E-2</v>
          </cell>
          <cell r="E9416">
            <v>0.98778200400000005</v>
          </cell>
          <cell r="F9416" t="str">
            <v>95.8 ± 10.4</v>
          </cell>
          <cell r="G9416" t="str">
            <v>105.5 ± 12.2</v>
          </cell>
          <cell r="H9416">
            <v>1.871577E-2</v>
          </cell>
        </row>
        <row r="9417">
          <cell r="B9417" t="str">
            <v>Yeats4</v>
          </cell>
          <cell r="C9417" t="str">
            <v>YEATS domain-containing protein 4</v>
          </cell>
          <cell r="D9417">
            <v>-1.8698345000000002E-2</v>
          </cell>
          <cell r="E9417">
            <v>0.98778200400000005</v>
          </cell>
          <cell r="F9417" t="str">
            <v>60.5 ± 2.5</v>
          </cell>
          <cell r="G9417" t="str">
            <v>64.6 ± 10.6</v>
          </cell>
          <cell r="H9417">
            <v>1.8698345000000002E-2</v>
          </cell>
        </row>
        <row r="9418">
          <cell r="B9418" t="str">
            <v>Cep83</v>
          </cell>
          <cell r="C9418" t="str">
            <v>centrosomal protein of 83 kDa isoform X1</v>
          </cell>
          <cell r="D9418">
            <v>1.8669475000000001E-2</v>
          </cell>
          <cell r="E9418">
            <v>0.98916844999999998</v>
          </cell>
          <cell r="F9418" t="str">
            <v>28.2 ± 3.8</v>
          </cell>
          <cell r="G9418" t="str">
            <v>31.0 ± 4.3</v>
          </cell>
          <cell r="H9418">
            <v>1.8669475000000001E-2</v>
          </cell>
        </row>
        <row r="9419">
          <cell r="B9419" t="str">
            <v>Ube2m</v>
          </cell>
          <cell r="C9419" t="str">
            <v>NEDD8-conjugating enzyme Ubc12 isoform 3</v>
          </cell>
          <cell r="D9419">
            <v>-1.8660921E-2</v>
          </cell>
          <cell r="E9419">
            <v>0.98668385300000006</v>
          </cell>
          <cell r="F9419" t="str">
            <v>91.1 ± 7.5</v>
          </cell>
          <cell r="G9419" t="str">
            <v>97.1 ± 5.4</v>
          </cell>
          <cell r="H9419">
            <v>1.8660921E-2</v>
          </cell>
        </row>
        <row r="9420">
          <cell r="B9420" t="str">
            <v>Mrps18a</v>
          </cell>
          <cell r="C9420" t="str">
            <v>28S ribosomal protein S18a, mitochondrial precursor</v>
          </cell>
          <cell r="D9420">
            <v>1.8656250999999999E-2</v>
          </cell>
          <cell r="E9420">
            <v>0.98778200400000005</v>
          </cell>
          <cell r="F9420" t="str">
            <v>76.6 ± 5.6</v>
          </cell>
          <cell r="G9420" t="str">
            <v>84.1 ± 10.3</v>
          </cell>
          <cell r="H9420">
            <v>1.8656250999999999E-2</v>
          </cell>
        </row>
        <row r="9421">
          <cell r="B9421" t="str">
            <v>Dctn4</v>
          </cell>
          <cell r="C9421" t="str">
            <v>dynactin subunit 4 isoform X1</v>
          </cell>
          <cell r="D9421">
            <v>1.8635988999999999E-2</v>
          </cell>
          <cell r="E9421">
            <v>0.98460710799999995</v>
          </cell>
          <cell r="F9421" t="str">
            <v>44.6 ± 3.2</v>
          </cell>
          <cell r="G9421" t="str">
            <v>48.8 ± 1.4</v>
          </cell>
          <cell r="H9421">
            <v>1.8635988999999999E-2</v>
          </cell>
        </row>
        <row r="9422">
          <cell r="B9422" t="str">
            <v>Fam136a</v>
          </cell>
          <cell r="C9422" t="str">
            <v>protein FAM136A</v>
          </cell>
          <cell r="D9422">
            <v>1.8619396999999999E-2</v>
          </cell>
          <cell r="E9422">
            <v>0.98916844999999998</v>
          </cell>
          <cell r="F9422" t="str">
            <v>37.1 ± 2.8</v>
          </cell>
          <cell r="G9422" t="str">
            <v>40.7 ± 6.6</v>
          </cell>
          <cell r="H9422">
            <v>1.8619396999999999E-2</v>
          </cell>
        </row>
        <row r="9423">
          <cell r="B9423" t="str">
            <v>Zfp653</v>
          </cell>
          <cell r="C9423" t="str">
            <v>zinc finger protein 653 isoform 2</v>
          </cell>
          <cell r="D9423">
            <v>-1.8539572000000001E-2</v>
          </cell>
          <cell r="E9423">
            <v>0.995018666</v>
          </cell>
          <cell r="F9423" t="str">
            <v>11.4 ± 1.6</v>
          </cell>
          <cell r="G9423" t="str">
            <v>12.2 ± 2.2</v>
          </cell>
          <cell r="H9423">
            <v>1.8539572000000001E-2</v>
          </cell>
        </row>
        <row r="9424">
          <cell r="B9424" t="str">
            <v>Mdh1</v>
          </cell>
          <cell r="C9424" t="str">
            <v>malate dehydrogenase, peroxisomal isoform Mdh1x</v>
          </cell>
          <cell r="D9424">
            <v>-1.8506654000000001E-2</v>
          </cell>
          <cell r="E9424">
            <v>0.98570028899999995</v>
          </cell>
          <cell r="F9424" t="str">
            <v>162.9 ± 9.2</v>
          </cell>
          <cell r="G9424" t="str">
            <v>174.3 ± 10.0</v>
          </cell>
          <cell r="H9424">
            <v>1.8506654000000001E-2</v>
          </cell>
        </row>
        <row r="9425">
          <cell r="B9425" t="str">
            <v>Cenpo</v>
          </cell>
          <cell r="C9425" t="str">
            <v>centromere protein O isoform X3</v>
          </cell>
          <cell r="D9425">
            <v>-1.8489566999999998E-2</v>
          </cell>
          <cell r="E9425">
            <v>0.98916844999999998</v>
          </cell>
          <cell r="F9425" t="str">
            <v>27.4 ± 5.4</v>
          </cell>
          <cell r="G9425" t="str">
            <v>28.7 ± 1.6</v>
          </cell>
          <cell r="H9425">
            <v>1.8489566999999998E-2</v>
          </cell>
        </row>
        <row r="9426">
          <cell r="B9426" t="str">
            <v>Nif3l1</v>
          </cell>
          <cell r="C9426" t="str">
            <v>NIF3-like protein 1</v>
          </cell>
          <cell r="D9426">
            <v>-1.8467376000000001E-2</v>
          </cell>
          <cell r="E9426">
            <v>0.98778200400000005</v>
          </cell>
          <cell r="F9426" t="str">
            <v>28.2 ± 2.5</v>
          </cell>
          <cell r="G9426" t="str">
            <v>30.2 ± 2.6</v>
          </cell>
          <cell r="H9426">
            <v>1.8467376000000001E-2</v>
          </cell>
        </row>
        <row r="9427">
          <cell r="B9427" t="str">
            <v>Cript</v>
          </cell>
          <cell r="C9427" t="str">
            <v>cysteine-rich PDZ-binding protein</v>
          </cell>
          <cell r="D9427">
            <v>1.8414045E-2</v>
          </cell>
          <cell r="E9427">
            <v>0.98769169099999998</v>
          </cell>
          <cell r="F9427" t="str">
            <v>64.3 ± 3.3</v>
          </cell>
          <cell r="G9427" t="str">
            <v>70.6 ± 3.6</v>
          </cell>
          <cell r="H9427">
            <v>1.8414045E-2</v>
          </cell>
        </row>
        <row r="9428">
          <cell r="B9428" t="str">
            <v>Nfyb</v>
          </cell>
          <cell r="C9428" t="str">
            <v>nuclear transcription factor Y subunit beta</v>
          </cell>
          <cell r="D9428">
            <v>1.8351741000000001E-2</v>
          </cell>
          <cell r="E9428">
            <v>0.98916844999999998</v>
          </cell>
          <cell r="F9428" t="str">
            <v>28.7 ± 2.3</v>
          </cell>
          <cell r="G9428" t="str">
            <v>31.6 ± 5.1</v>
          </cell>
          <cell r="H9428">
            <v>1.8351741000000001E-2</v>
          </cell>
        </row>
        <row r="9429">
          <cell r="B9429" t="str">
            <v>Rer1</v>
          </cell>
          <cell r="C9429" t="str">
            <v>protein RER1 isoform X1</v>
          </cell>
          <cell r="D9429">
            <v>1.8308866E-2</v>
          </cell>
          <cell r="E9429">
            <v>0.98533128800000003</v>
          </cell>
          <cell r="F9429" t="str">
            <v>88.0 ± 7.7</v>
          </cell>
          <cell r="G9429" t="str">
            <v>96.0 ± 4.0</v>
          </cell>
          <cell r="H9429">
            <v>1.8308866E-2</v>
          </cell>
        </row>
        <row r="9430">
          <cell r="B9430" t="str">
            <v>Timm10</v>
          </cell>
          <cell r="C9430" t="str">
            <v>mitochondrial import inner membrane translocase subunit Tim10</v>
          </cell>
          <cell r="D9430">
            <v>-1.8290870000000001E-2</v>
          </cell>
          <cell r="E9430">
            <v>0.99209339699999999</v>
          </cell>
          <cell r="F9430" t="str">
            <v>44.6 ± 5.1</v>
          </cell>
          <cell r="G9430" t="str">
            <v>47.8 ± 5.3</v>
          </cell>
          <cell r="H9430">
            <v>1.8290870000000001E-2</v>
          </cell>
        </row>
        <row r="9431">
          <cell r="B9431" t="str">
            <v>Mlph</v>
          </cell>
          <cell r="C9431" t="str">
            <v>melanophilin isoform X1</v>
          </cell>
          <cell r="D9431">
            <v>1.8251004000000001E-2</v>
          </cell>
          <cell r="E9431">
            <v>0.99501428999999997</v>
          </cell>
          <cell r="F9431" t="str">
            <v>6.9 ± 1.9</v>
          </cell>
          <cell r="G9431" t="str">
            <v>7.5 ± 1.9</v>
          </cell>
          <cell r="H9431">
            <v>1.8251004000000001E-2</v>
          </cell>
        </row>
        <row r="9432">
          <cell r="B9432" t="str">
            <v>Bora</v>
          </cell>
          <cell r="C9432" t="str">
            <v>protein aurora borealis isoform X1</v>
          </cell>
          <cell r="D9432">
            <v>-1.8207405999999999E-2</v>
          </cell>
          <cell r="E9432">
            <v>0.99210959099999996</v>
          </cell>
          <cell r="F9432" t="str">
            <v>18.9 ± 4.3</v>
          </cell>
          <cell r="G9432" t="str">
            <v>20.0 ± 4.7</v>
          </cell>
          <cell r="H9432">
            <v>1.8207405999999999E-2</v>
          </cell>
        </row>
        <row r="9433">
          <cell r="B9433" t="str">
            <v>Col4a3bp</v>
          </cell>
          <cell r="C9433" t="str">
            <v>collagen type IV alpha-3-binding protein isoform 1</v>
          </cell>
          <cell r="D9433">
            <v>1.8201282999999999E-2</v>
          </cell>
          <cell r="E9433">
            <v>0.98778200400000005</v>
          </cell>
          <cell r="F9433" t="str">
            <v>17.7 ± 2.6</v>
          </cell>
          <cell r="G9433" t="str">
            <v>19.3 ± 1.6</v>
          </cell>
          <cell r="H9433">
            <v>1.8201282999999999E-2</v>
          </cell>
        </row>
        <row r="9434">
          <cell r="B9434" t="str">
            <v>Rusc2</v>
          </cell>
          <cell r="C9434" t="str">
            <v>iporin isoform X1</v>
          </cell>
          <cell r="D9434">
            <v>-1.8184642000000001E-2</v>
          </cell>
          <cell r="E9434">
            <v>0.99147288200000006</v>
          </cell>
          <cell r="F9434" t="str">
            <v>13.2 ± 1.7</v>
          </cell>
          <cell r="G9434" t="str">
            <v>14.2 ± 3.6</v>
          </cell>
          <cell r="H9434">
            <v>1.8184642000000001E-2</v>
          </cell>
        </row>
        <row r="9435">
          <cell r="B9435" t="str">
            <v>Dyrk2</v>
          </cell>
          <cell r="C9435" t="str">
            <v>dual specificity tyrosine-phosphorylation-regulated kinase 2 isoform X2</v>
          </cell>
          <cell r="D9435">
            <v>1.8182220999999998E-2</v>
          </cell>
          <cell r="E9435">
            <v>0.99249220299999996</v>
          </cell>
          <cell r="F9435" t="str">
            <v>10.6 ± 1.2</v>
          </cell>
          <cell r="G9435" t="str">
            <v>11.6 ± 1.1</v>
          </cell>
          <cell r="H9435">
            <v>1.8182220999999998E-2</v>
          </cell>
        </row>
        <row r="9436">
          <cell r="B9436" t="str">
            <v>Pus7</v>
          </cell>
          <cell r="C9436" t="str">
            <v>pseudouridylate synthase 7 homolog isoform X1</v>
          </cell>
          <cell r="D9436">
            <v>1.8180854999999999E-2</v>
          </cell>
          <cell r="E9436">
            <v>0.987221821</v>
          </cell>
          <cell r="F9436" t="str">
            <v>21.3 ± 1.1</v>
          </cell>
          <cell r="G9436" t="str">
            <v>23.3 ± 0.4</v>
          </cell>
          <cell r="H9436">
            <v>1.8180854999999999E-2</v>
          </cell>
        </row>
        <row r="9437">
          <cell r="B9437" t="str">
            <v>Rpap2</v>
          </cell>
          <cell r="C9437" t="str">
            <v>putative RNA polymerase II subunit B1 CTD phosphatase Rpap2 isoform E</v>
          </cell>
          <cell r="D9437">
            <v>1.8167969999999999E-2</v>
          </cell>
          <cell r="E9437">
            <v>0.989857604</v>
          </cell>
          <cell r="F9437" t="str">
            <v>21.5 ± 1.4</v>
          </cell>
          <cell r="G9437" t="str">
            <v>23.5 ± 3.7</v>
          </cell>
          <cell r="H9437">
            <v>1.8167969999999999E-2</v>
          </cell>
        </row>
        <row r="9438">
          <cell r="B9438" t="str">
            <v>1700037H04Rik</v>
          </cell>
          <cell r="C9438" t="str">
            <v>UPF0687 protein C20orf27 homolog isoform X1</v>
          </cell>
          <cell r="D9438">
            <v>-1.8148055E-2</v>
          </cell>
          <cell r="E9438">
            <v>0.98769169099999998</v>
          </cell>
          <cell r="F9438" t="str">
            <v>74.9 ± 8.1</v>
          </cell>
          <cell r="G9438" t="str">
            <v>79.8 ± 6.0</v>
          </cell>
          <cell r="H9438">
            <v>1.8148055E-2</v>
          </cell>
        </row>
        <row r="9439">
          <cell r="B9439" t="str">
            <v>Sar1a</v>
          </cell>
          <cell r="C9439" t="str">
            <v>GTP-binding protein SAR1a isoform X1</v>
          </cell>
          <cell r="D9439">
            <v>1.8138588000000001E-2</v>
          </cell>
          <cell r="E9439">
            <v>0.98694800000000005</v>
          </cell>
          <cell r="F9439" t="str">
            <v>110.9 ± 8.1</v>
          </cell>
          <cell r="G9439" t="str">
            <v>121.9 ± 8.0</v>
          </cell>
          <cell r="H9439">
            <v>1.8138588000000001E-2</v>
          </cell>
        </row>
        <row r="9440">
          <cell r="B9440" t="str">
            <v>Arhgef1</v>
          </cell>
          <cell r="C9440" t="str">
            <v>rho guanine nucleotide exchange factor 1 isoform c</v>
          </cell>
          <cell r="D9440">
            <v>1.8126150000000001E-2</v>
          </cell>
          <cell r="E9440">
            <v>0.987221821</v>
          </cell>
          <cell r="F9440" t="str">
            <v>26.5 ± 3.0</v>
          </cell>
          <cell r="G9440" t="str">
            <v>28.9 ± 2.1</v>
          </cell>
          <cell r="H9440">
            <v>1.8126150000000001E-2</v>
          </cell>
        </row>
        <row r="9441">
          <cell r="B9441" t="str">
            <v>Tpp1</v>
          </cell>
          <cell r="C9441" t="str">
            <v>tripeptidyl-peptidase 1 preproprotein</v>
          </cell>
          <cell r="D9441">
            <v>-1.8108973E-2</v>
          </cell>
          <cell r="E9441">
            <v>0.98702031400000001</v>
          </cell>
          <cell r="F9441" t="str">
            <v>30.2 ± 2.6</v>
          </cell>
          <cell r="G9441" t="str">
            <v>32.1 ± 1.1</v>
          </cell>
          <cell r="H9441">
            <v>1.8108973E-2</v>
          </cell>
        </row>
        <row r="9442">
          <cell r="B9442" t="str">
            <v>Itga2b</v>
          </cell>
          <cell r="C9442" t="str">
            <v>integrin alpha-IIb precursor</v>
          </cell>
          <cell r="D9442">
            <v>-1.8097572999999999E-2</v>
          </cell>
          <cell r="E9442">
            <v>0.99551506000000001</v>
          </cell>
          <cell r="F9442" t="str">
            <v>6.1 ± 1.5</v>
          </cell>
          <cell r="G9442" t="str">
            <v>6.5 ± 0.6</v>
          </cell>
          <cell r="H9442">
            <v>1.8097572999999999E-2</v>
          </cell>
        </row>
        <row r="9443">
          <cell r="B9443" t="str">
            <v>Eps15l1</v>
          </cell>
          <cell r="C9443" t="str">
            <v>epidermal growth factor receptor substrate 15-like 1 isoform b</v>
          </cell>
          <cell r="D9443">
            <v>1.8063433E-2</v>
          </cell>
          <cell r="E9443">
            <v>0.987221821</v>
          </cell>
          <cell r="F9443" t="str">
            <v>44.3 ± 5.5</v>
          </cell>
          <cell r="G9443" t="str">
            <v>48.3 ± 4.4</v>
          </cell>
          <cell r="H9443">
            <v>1.8063433E-2</v>
          </cell>
        </row>
        <row r="9444">
          <cell r="B9444" t="str">
            <v>Rexo1</v>
          </cell>
          <cell r="C9444" t="str">
            <v>RNA exonuclease 1 homolog</v>
          </cell>
          <cell r="D9444">
            <v>-1.8040866999999999E-2</v>
          </cell>
          <cell r="E9444">
            <v>0.98778200400000005</v>
          </cell>
          <cell r="F9444" t="str">
            <v>24.1 ± 2.9</v>
          </cell>
          <cell r="G9444" t="str">
            <v>25.9 ± 2.9</v>
          </cell>
          <cell r="H9444">
            <v>1.8040866999999999E-2</v>
          </cell>
        </row>
        <row r="9445">
          <cell r="B9445" t="str">
            <v>Lmbrd1</v>
          </cell>
          <cell r="C9445" t="str">
            <v>probable lysosomal cobalamin transporter isoform X1</v>
          </cell>
          <cell r="D9445">
            <v>-1.8023436E-2</v>
          </cell>
          <cell r="E9445">
            <v>0.98702031400000001</v>
          </cell>
          <cell r="F9445" t="str">
            <v>17.0 ± 1.0</v>
          </cell>
          <cell r="G9445" t="str">
            <v>18.1 ± 0.6</v>
          </cell>
          <cell r="H9445">
            <v>1.8023436E-2</v>
          </cell>
        </row>
        <row r="9446">
          <cell r="B9446" t="str">
            <v>Mul1</v>
          </cell>
          <cell r="C9446" t="str">
            <v>mitochondrial ubiquitin ligase activator of NFKB 1 isoform X1</v>
          </cell>
          <cell r="D9446">
            <v>1.7896568000000002E-2</v>
          </cell>
          <cell r="E9446">
            <v>0.99008173200000005</v>
          </cell>
          <cell r="F9446" t="str">
            <v>12.2 ± 1.8</v>
          </cell>
          <cell r="G9446" t="str">
            <v>13.3 ± 1.4</v>
          </cell>
          <cell r="H9446">
            <v>1.7896568000000002E-2</v>
          </cell>
        </row>
        <row r="9447">
          <cell r="B9447" t="str">
            <v>Dut</v>
          </cell>
          <cell r="C9447" t="str">
            <v>deoxyuridine 5'-triphosphate nucleotidohydrolase, mitochondrial isoform 1</v>
          </cell>
          <cell r="D9447">
            <v>-1.788789E-2</v>
          </cell>
          <cell r="E9447">
            <v>0.98761542700000005</v>
          </cell>
          <cell r="F9447" t="str">
            <v>72.7 ± 10.5</v>
          </cell>
          <cell r="G9447" t="str">
            <v>77.4 ± 2.9</v>
          </cell>
          <cell r="H9447">
            <v>1.788789E-2</v>
          </cell>
        </row>
        <row r="9448">
          <cell r="B9448" t="str">
            <v>Rnf34</v>
          </cell>
          <cell r="C9448" t="str">
            <v>E3 ubiquitin-protein ligase RNF34</v>
          </cell>
          <cell r="D9448">
            <v>-1.7876959000000001E-2</v>
          </cell>
          <cell r="E9448">
            <v>0.98778200400000005</v>
          </cell>
          <cell r="F9448" t="str">
            <v>21.1 ± 2.8</v>
          </cell>
          <cell r="G9448" t="str">
            <v>22.5 ± 2.2</v>
          </cell>
          <cell r="H9448">
            <v>1.7876959000000001E-2</v>
          </cell>
        </row>
        <row r="9449">
          <cell r="B9449" t="str">
            <v>Ap2b1</v>
          </cell>
          <cell r="C9449" t="str">
            <v>AP-2 complex subunit beta isoform a</v>
          </cell>
          <cell r="D9449">
            <v>1.7839516999999999E-2</v>
          </cell>
          <cell r="E9449">
            <v>0.98702031400000001</v>
          </cell>
          <cell r="F9449" t="str">
            <v>109.1 ± 21.0</v>
          </cell>
          <cell r="G9449" t="str">
            <v>118.6 ± 7.7</v>
          </cell>
          <cell r="H9449">
            <v>1.7839516999999999E-2</v>
          </cell>
        </row>
        <row r="9450">
          <cell r="B9450" t="str">
            <v>Nat6</v>
          </cell>
          <cell r="C9450" t="str">
            <v>N-acetyltransferase 6</v>
          </cell>
          <cell r="D9450">
            <v>-1.7838053999999999E-2</v>
          </cell>
          <cell r="E9450">
            <v>0.99210959099999996</v>
          </cell>
          <cell r="F9450" t="str">
            <v>15.6 ± 3.5</v>
          </cell>
          <cell r="G9450" t="str">
            <v>16.6 ± 0.4</v>
          </cell>
          <cell r="H9450">
            <v>1.7838053999999999E-2</v>
          </cell>
        </row>
        <row r="9451">
          <cell r="B9451" t="str">
            <v>Dip2a</v>
          </cell>
          <cell r="C9451" t="str">
            <v>disco-interacting protein 2 homolog A</v>
          </cell>
          <cell r="D9451">
            <v>1.783469E-2</v>
          </cell>
          <cell r="E9451">
            <v>0.98702031400000001</v>
          </cell>
          <cell r="F9451" t="str">
            <v>26.0 ± 2.5</v>
          </cell>
          <cell r="G9451" t="str">
            <v>28.4 ± 3.2</v>
          </cell>
          <cell r="H9451">
            <v>1.783469E-2</v>
          </cell>
        </row>
        <row r="9452">
          <cell r="B9452" t="str">
            <v>Apip</v>
          </cell>
          <cell r="C9452" t="str">
            <v>methylthioribulose-1-phosphate dehydratase</v>
          </cell>
          <cell r="D9452">
            <v>1.7786915E-2</v>
          </cell>
          <cell r="E9452">
            <v>0.99147288200000006</v>
          </cell>
          <cell r="F9452" t="str">
            <v>43.3 ± 5.9</v>
          </cell>
          <cell r="G9452" t="str">
            <v>47.5 ± 0.8</v>
          </cell>
          <cell r="H9452">
            <v>1.7786915E-2</v>
          </cell>
        </row>
        <row r="9453">
          <cell r="B9453" t="str">
            <v>Ksr1</v>
          </cell>
          <cell r="C9453" t="str">
            <v>kinase suppressor of Ras 1 isoform X3</v>
          </cell>
          <cell r="D9453">
            <v>-1.7781338000000001E-2</v>
          </cell>
          <cell r="E9453">
            <v>0.99572643599999999</v>
          </cell>
          <cell r="F9453" t="str">
            <v>3.3 ± 0.6</v>
          </cell>
          <cell r="G9453" t="str">
            <v>3.5 ± 0.4</v>
          </cell>
          <cell r="H9453">
            <v>1.7781338000000001E-2</v>
          </cell>
        </row>
        <row r="9454">
          <cell r="B9454" t="str">
            <v>Pnma1</v>
          </cell>
          <cell r="C9454" t="str">
            <v>paraneoplastic antigen Ma1 homolog</v>
          </cell>
          <cell r="D9454">
            <v>1.7777548000000001E-2</v>
          </cell>
          <cell r="E9454">
            <v>1</v>
          </cell>
          <cell r="F9454" t="str">
            <v>3.4 ± 0.7</v>
          </cell>
          <cell r="G9454" t="str">
            <v>3.7 ± 0.6</v>
          </cell>
          <cell r="H9454">
            <v>1.7777548000000001E-2</v>
          </cell>
        </row>
        <row r="9455">
          <cell r="B9455" t="str">
            <v>Scp2</v>
          </cell>
          <cell r="C9455" t="str">
            <v>non-specific lipid-transfer protein isoform X1</v>
          </cell>
          <cell r="D9455">
            <v>-1.7741343E-2</v>
          </cell>
          <cell r="E9455">
            <v>0.98769169099999998</v>
          </cell>
          <cell r="F9455" t="str">
            <v>27.9 ± 1.3</v>
          </cell>
          <cell r="G9455" t="str">
            <v>29.8 ± 1.5</v>
          </cell>
          <cell r="H9455">
            <v>1.7741343E-2</v>
          </cell>
        </row>
        <row r="9456">
          <cell r="B9456" t="str">
            <v>Suds3</v>
          </cell>
          <cell r="C9456" t="str">
            <v>sin3 histone deacetylase corepressor complex component SDS3 isoform b</v>
          </cell>
          <cell r="D9456">
            <v>1.7704498999999999E-2</v>
          </cell>
          <cell r="E9456">
            <v>0.98702031400000001</v>
          </cell>
          <cell r="F9456" t="str">
            <v>91.0 ± 14.7</v>
          </cell>
          <cell r="G9456" t="str">
            <v>100.6 ± 8.5</v>
          </cell>
          <cell r="H9456">
            <v>1.7704498999999999E-2</v>
          </cell>
        </row>
        <row r="9457">
          <cell r="B9457" t="str">
            <v>March2</v>
          </cell>
          <cell r="C9457" t="str">
            <v>E3 ubiquitin-protein ligase MARCH2 isoform 2</v>
          </cell>
          <cell r="D9457">
            <v>-1.7695387999999999E-2</v>
          </cell>
          <cell r="E9457">
            <v>0.98778200400000005</v>
          </cell>
          <cell r="F9457" t="str">
            <v>39.2 ± 5.7</v>
          </cell>
          <cell r="G9457" t="str">
            <v>41.6 ± 1.9</v>
          </cell>
          <cell r="H9457">
            <v>1.7695387999999999E-2</v>
          </cell>
        </row>
        <row r="9458">
          <cell r="B9458" t="str">
            <v>Dapk3</v>
          </cell>
          <cell r="C9458" t="str">
            <v>death-associated protein kinase 3 isoform a</v>
          </cell>
          <cell r="D9458">
            <v>-1.7686941000000001E-2</v>
          </cell>
          <cell r="E9458">
            <v>0.98916844999999998</v>
          </cell>
          <cell r="F9458" t="str">
            <v>41.5 ± 5.2</v>
          </cell>
          <cell r="G9458" t="str">
            <v>44.5 ± 3.9</v>
          </cell>
          <cell r="H9458">
            <v>1.7686941000000001E-2</v>
          </cell>
        </row>
        <row r="9459">
          <cell r="B9459" t="str">
            <v>Swsap1</v>
          </cell>
          <cell r="C9459" t="str">
            <v>ATPase SWSAP1</v>
          </cell>
          <cell r="D9459">
            <v>-1.7656768999999999E-2</v>
          </cell>
          <cell r="E9459">
            <v>0.99210959099999996</v>
          </cell>
          <cell r="F9459" t="str">
            <v>13.8 ± 0.9</v>
          </cell>
          <cell r="G9459" t="str">
            <v>14.8 ± 1.0</v>
          </cell>
          <cell r="H9459">
            <v>1.7656768999999999E-2</v>
          </cell>
        </row>
        <row r="9460">
          <cell r="B9460" t="str">
            <v>Pik3r4</v>
          </cell>
          <cell r="C9460" t="str">
            <v>phosphoinositide 3-kinase regulatory subunit 4</v>
          </cell>
          <cell r="D9460">
            <v>1.7650088000000001E-2</v>
          </cell>
          <cell r="E9460">
            <v>0.98778200400000005</v>
          </cell>
          <cell r="F9460" t="str">
            <v>14.0 ± 1.1</v>
          </cell>
          <cell r="G9460" t="str">
            <v>15.3 ± 0.8</v>
          </cell>
          <cell r="H9460">
            <v>1.7650088000000001E-2</v>
          </cell>
        </row>
        <row r="9461">
          <cell r="B9461" t="str">
            <v>Abcf3</v>
          </cell>
          <cell r="C9461" t="str">
            <v>ATP-binding cassette sub-family F member 3</v>
          </cell>
          <cell r="D9461">
            <v>-1.7638188999999999E-2</v>
          </cell>
          <cell r="E9461">
            <v>0.98702031400000001</v>
          </cell>
          <cell r="F9461" t="str">
            <v>47.4 ± 1.9</v>
          </cell>
          <cell r="G9461" t="str">
            <v>50.7 ± 1.7</v>
          </cell>
          <cell r="H9461">
            <v>1.7638188999999999E-2</v>
          </cell>
        </row>
        <row r="9462">
          <cell r="B9462" t="str">
            <v>Acaca</v>
          </cell>
          <cell r="C9462" t="str">
            <v>acetyl-CoA carboxylase 1 isoform X3</v>
          </cell>
          <cell r="D9462">
            <v>-1.7609369E-2</v>
          </cell>
          <cell r="E9462">
            <v>0.98702031400000001</v>
          </cell>
          <cell r="F9462" t="str">
            <v>16.6 ± 2.4</v>
          </cell>
          <cell r="G9462" t="str">
            <v>17.7 ± 1.1</v>
          </cell>
          <cell r="H9462">
            <v>1.7609369E-2</v>
          </cell>
        </row>
        <row r="9463">
          <cell r="B9463" t="str">
            <v>Slc35e3</v>
          </cell>
          <cell r="C9463" t="str">
            <v>solute carrier family 35 member E3</v>
          </cell>
          <cell r="D9463">
            <v>1.7598867000000001E-2</v>
          </cell>
          <cell r="E9463">
            <v>0.99293573599999996</v>
          </cell>
          <cell r="F9463" t="str">
            <v>6.4 ± 0.8</v>
          </cell>
          <cell r="G9463" t="str">
            <v>7.0 ± 0.7</v>
          </cell>
          <cell r="H9463">
            <v>1.7598867000000001E-2</v>
          </cell>
        </row>
        <row r="9464">
          <cell r="B9464" t="str">
            <v>Zfp516</v>
          </cell>
          <cell r="C9464" t="str">
            <v>zinc finger protein 516 isoform X1</v>
          </cell>
          <cell r="D9464">
            <v>1.7598829999999999E-2</v>
          </cell>
          <cell r="E9464">
            <v>0.98778200400000005</v>
          </cell>
          <cell r="F9464" t="str">
            <v>19.4 ± 3.2</v>
          </cell>
          <cell r="G9464" t="str">
            <v>21.1 ± 2.0</v>
          </cell>
          <cell r="H9464">
            <v>1.7598829999999999E-2</v>
          </cell>
        </row>
        <row r="9465">
          <cell r="B9465" t="str">
            <v>Zc2hc1c</v>
          </cell>
          <cell r="C9465" t="str">
            <v>zinc finger C2HC domain-containing protein 1C</v>
          </cell>
          <cell r="D9465">
            <v>1.7530741999999998E-2</v>
          </cell>
          <cell r="E9465">
            <v>0.99650965599999997</v>
          </cell>
          <cell r="F9465" t="str">
            <v>5.0 ± 0.8</v>
          </cell>
          <cell r="G9465" t="str">
            <v>5.5 ± 1.4</v>
          </cell>
          <cell r="H9465">
            <v>1.7530741999999998E-2</v>
          </cell>
        </row>
        <row r="9466">
          <cell r="B9466" t="str">
            <v>Ubiad1</v>
          </cell>
          <cell r="C9466" t="str">
            <v>ubiA prenyltransferase domain-containing protein 1</v>
          </cell>
          <cell r="D9466">
            <v>-1.7512168000000002E-2</v>
          </cell>
          <cell r="E9466">
            <v>0.99147288200000006</v>
          </cell>
          <cell r="F9466" t="str">
            <v>14.8 ± 1.5</v>
          </cell>
          <cell r="G9466" t="str">
            <v>15.9 ± 2.1</v>
          </cell>
          <cell r="H9466">
            <v>1.7512168000000002E-2</v>
          </cell>
        </row>
        <row r="9467">
          <cell r="B9467" t="str">
            <v>Slco3a1</v>
          </cell>
          <cell r="C9467" t="str">
            <v>solute carrier organic anion transporter family member 3A1 isoform 1</v>
          </cell>
          <cell r="D9467">
            <v>1.7488287000000002E-2</v>
          </cell>
          <cell r="E9467">
            <v>0.99977315499999997</v>
          </cell>
          <cell r="F9467" t="str">
            <v>9.1 ± 5.4</v>
          </cell>
          <cell r="G9467" t="str">
            <v>9.5 ± 5.1</v>
          </cell>
          <cell r="H9467">
            <v>1.7488287000000002E-2</v>
          </cell>
        </row>
        <row r="9468">
          <cell r="B9468" t="str">
            <v>Glod4</v>
          </cell>
          <cell r="C9468" t="str">
            <v>glyoxalase domain-containing protein 4 isoform X1</v>
          </cell>
          <cell r="D9468">
            <v>1.7477791999999999E-2</v>
          </cell>
          <cell r="E9468">
            <v>0.98769169099999998</v>
          </cell>
          <cell r="F9468" t="str">
            <v>59.3 ± 1.9</v>
          </cell>
          <cell r="G9468" t="str">
            <v>64.8 ± 2.4</v>
          </cell>
          <cell r="H9468">
            <v>1.7477791999999999E-2</v>
          </cell>
        </row>
        <row r="9469">
          <cell r="B9469" t="str">
            <v>Ebna1bp2</v>
          </cell>
          <cell r="C9469" t="str">
            <v>probable rRNA-processing protein EBP2</v>
          </cell>
          <cell r="D9469">
            <v>1.7458362000000002E-2</v>
          </cell>
          <cell r="E9469">
            <v>0.98778200400000005</v>
          </cell>
          <cell r="F9469" t="str">
            <v>28.1 ± 2.0</v>
          </cell>
          <cell r="G9469" t="str">
            <v>30.8 ± 0.2</v>
          </cell>
          <cell r="H9469">
            <v>1.7458362000000002E-2</v>
          </cell>
        </row>
        <row r="9470">
          <cell r="B9470" t="str">
            <v>Thoc5</v>
          </cell>
          <cell r="C9470" t="str">
            <v>THO complex subunit 5 homolog isoform X1</v>
          </cell>
          <cell r="D9470">
            <v>1.7430911E-2</v>
          </cell>
          <cell r="E9470">
            <v>0.98778200400000005</v>
          </cell>
          <cell r="F9470" t="str">
            <v>38.6 ± 1.8</v>
          </cell>
          <cell r="G9470" t="str">
            <v>42.3 ± 3.9</v>
          </cell>
          <cell r="H9470">
            <v>1.7430911E-2</v>
          </cell>
        </row>
        <row r="9471">
          <cell r="B9471" t="str">
            <v>Ascc3</v>
          </cell>
          <cell r="C9471" t="str">
            <v>activating signal cointegrator 1 complex subunit 3 isoform X1</v>
          </cell>
          <cell r="D9471">
            <v>1.7429857E-2</v>
          </cell>
          <cell r="E9471">
            <v>0.98778200400000005</v>
          </cell>
          <cell r="F9471" t="str">
            <v>33.5 ± 3.9</v>
          </cell>
          <cell r="G9471" t="str">
            <v>36.7 ± 4.1</v>
          </cell>
          <cell r="H9471">
            <v>1.7429857E-2</v>
          </cell>
        </row>
        <row r="9472">
          <cell r="B9472" t="str">
            <v>Ccne1</v>
          </cell>
          <cell r="C9472" t="str">
            <v>G1/S-specific cyclin-E1</v>
          </cell>
          <cell r="D9472">
            <v>1.7362806000000001E-2</v>
          </cell>
          <cell r="E9472">
            <v>0.99236756400000004</v>
          </cell>
          <cell r="F9472" t="str">
            <v>19.0 ± 5.2</v>
          </cell>
          <cell r="G9472" t="str">
            <v>20.6 ± 1.0</v>
          </cell>
          <cell r="H9472">
            <v>1.7362806000000001E-2</v>
          </cell>
        </row>
        <row r="9473">
          <cell r="B9473" t="str">
            <v>Apba3</v>
          </cell>
          <cell r="C9473" t="str">
            <v>amyloid beta A4 precursor protein-binding family A member 3</v>
          </cell>
          <cell r="D9473">
            <v>-1.7309863000000002E-2</v>
          </cell>
          <cell r="E9473">
            <v>0.99147288200000006</v>
          </cell>
          <cell r="F9473" t="str">
            <v>58.4 ± 11.2</v>
          </cell>
          <cell r="G9473" t="str">
            <v>62.8 ± 8.0</v>
          </cell>
          <cell r="H9473">
            <v>1.7309863000000002E-2</v>
          </cell>
        </row>
        <row r="9474">
          <cell r="B9474" t="str">
            <v>Brox</v>
          </cell>
          <cell r="C9474" t="str">
            <v>BRO1 domain-containing protein BROX isoform X3</v>
          </cell>
          <cell r="D9474">
            <v>-1.7192333000000001E-2</v>
          </cell>
          <cell r="E9474">
            <v>0.98694800000000005</v>
          </cell>
          <cell r="F9474" t="str">
            <v>46.2 ± 1.6</v>
          </cell>
          <cell r="G9474" t="str">
            <v>49.3 ± 2.0</v>
          </cell>
          <cell r="H9474">
            <v>1.7192333000000001E-2</v>
          </cell>
        </row>
        <row r="9475">
          <cell r="B9475" t="str">
            <v>Vdac1</v>
          </cell>
          <cell r="C9475" t="str">
            <v>voltage-dependent anion-selective channel protein 1 isoform X1</v>
          </cell>
          <cell r="D9475">
            <v>-1.7169113E-2</v>
          </cell>
          <cell r="E9475">
            <v>0.98618778500000004</v>
          </cell>
          <cell r="F9475" t="str">
            <v>164.0 ± 14.7</v>
          </cell>
          <cell r="G9475" t="str">
            <v>174.7 ± 9.2</v>
          </cell>
          <cell r="H9475">
            <v>1.7169113E-2</v>
          </cell>
        </row>
        <row r="9476">
          <cell r="B9476" t="str">
            <v>Mrps35</v>
          </cell>
          <cell r="C9476" t="str">
            <v>28S ribosomal protein S35, mitochondrial isoform X2</v>
          </cell>
          <cell r="D9476">
            <v>-1.7129475000000002E-2</v>
          </cell>
          <cell r="E9476">
            <v>0.99120955200000005</v>
          </cell>
          <cell r="F9476" t="str">
            <v>11.9 ± 0.5</v>
          </cell>
          <cell r="G9476" t="str">
            <v>12.7 ± 1.5</v>
          </cell>
          <cell r="H9476">
            <v>1.7129475000000002E-2</v>
          </cell>
        </row>
        <row r="9477">
          <cell r="B9477" t="str">
            <v>Dysf</v>
          </cell>
          <cell r="C9477" t="str">
            <v>dysferlin isoform X22</v>
          </cell>
          <cell r="D9477">
            <v>1.712052E-2</v>
          </cell>
          <cell r="E9477">
            <v>0.99071290199999995</v>
          </cell>
          <cell r="F9477" t="str">
            <v>14.3 ± 2.4</v>
          </cell>
          <cell r="G9477" t="str">
            <v>15.4 ± 3.2</v>
          </cell>
          <cell r="H9477">
            <v>1.712052E-2</v>
          </cell>
        </row>
        <row r="9478">
          <cell r="B9478" t="str">
            <v>Serpinc1</v>
          </cell>
          <cell r="C9478" t="str">
            <v>antithrombin-III isoform X1</v>
          </cell>
          <cell r="D9478">
            <v>1.7086733999999999E-2</v>
          </cell>
          <cell r="E9478">
            <v>0.99433196000000001</v>
          </cell>
          <cell r="F9478" t="str">
            <v>4.9 ± 1.2</v>
          </cell>
          <cell r="G9478" t="str">
            <v>5.3 ± 0.7</v>
          </cell>
          <cell r="H9478">
            <v>1.7086733999999999E-2</v>
          </cell>
        </row>
        <row r="9479">
          <cell r="B9479" t="str">
            <v>Lrsam1</v>
          </cell>
          <cell r="C9479" t="str">
            <v>E3 ubiquitin-protein ligase LRSAM1 isoform X4</v>
          </cell>
          <cell r="D9479">
            <v>-1.7043012E-2</v>
          </cell>
          <cell r="E9479">
            <v>0.98778200400000005</v>
          </cell>
          <cell r="F9479" t="str">
            <v>16.9 ± 1.2</v>
          </cell>
          <cell r="G9479" t="str">
            <v>18.0 ± 1.4</v>
          </cell>
          <cell r="H9479">
            <v>1.7043012E-2</v>
          </cell>
        </row>
        <row r="9480">
          <cell r="B9480" t="str">
            <v>Thyn1</v>
          </cell>
          <cell r="C9480" t="str">
            <v>thymocyte nuclear protein 1 isoform X4</v>
          </cell>
          <cell r="D9480">
            <v>-1.7035061000000001E-2</v>
          </cell>
          <cell r="E9480">
            <v>0.99120955200000005</v>
          </cell>
          <cell r="F9480" t="str">
            <v>58.2 ± 10.0</v>
          </cell>
          <cell r="G9480" t="str">
            <v>62.0 ± 3.1</v>
          </cell>
          <cell r="H9480">
            <v>1.7035061000000001E-2</v>
          </cell>
        </row>
        <row r="9481">
          <cell r="B9481" t="str">
            <v>Rbm33</v>
          </cell>
          <cell r="C9481" t="str">
            <v>RNA-binding protein 33</v>
          </cell>
          <cell r="D9481">
            <v>1.7013692E-2</v>
          </cell>
          <cell r="E9481">
            <v>0.987221821</v>
          </cell>
          <cell r="F9481" t="str">
            <v>18.9 ± 2.4</v>
          </cell>
          <cell r="G9481" t="str">
            <v>20.6 ± 0.5</v>
          </cell>
          <cell r="H9481">
            <v>1.7013692E-2</v>
          </cell>
        </row>
        <row r="9482">
          <cell r="B9482" t="str">
            <v>1110032A03Rik</v>
          </cell>
          <cell r="C9482" t="str">
            <v>UPF0686 protein C11orf1 homolog isoform X2</v>
          </cell>
          <cell r="D9482">
            <v>-1.7013593E-2</v>
          </cell>
          <cell r="E9482">
            <v>0.99541047800000004</v>
          </cell>
          <cell r="F9482" t="str">
            <v>21.5 ± 1.8</v>
          </cell>
          <cell r="G9482" t="str">
            <v>22.8 ± 2.1</v>
          </cell>
          <cell r="H9482">
            <v>1.7013593E-2</v>
          </cell>
        </row>
        <row r="9483">
          <cell r="B9483" t="str">
            <v>Vprbp</v>
          </cell>
          <cell r="C9483" t="str">
            <v>protein VPRBP isoform X3</v>
          </cell>
          <cell r="D9483">
            <v>-1.6982748999999998E-2</v>
          </cell>
          <cell r="E9483">
            <v>0.98702031400000001</v>
          </cell>
          <cell r="F9483" t="str">
            <v>26.6 ± 1.4</v>
          </cell>
          <cell r="G9483" t="str">
            <v>28.4 ± 1.1</v>
          </cell>
          <cell r="H9483">
            <v>1.6982748999999998E-2</v>
          </cell>
        </row>
        <row r="9484">
          <cell r="B9484" t="str">
            <v>Wwtr1</v>
          </cell>
          <cell r="C9484" t="str">
            <v>WW domain-containing transcription regulator protein 1 isoform 1</v>
          </cell>
          <cell r="D9484">
            <v>-1.6969865000000001E-2</v>
          </cell>
          <cell r="E9484">
            <v>0.98778200400000005</v>
          </cell>
          <cell r="F9484" t="str">
            <v>71.5 ± 11.5</v>
          </cell>
          <cell r="G9484" t="str">
            <v>76.1 ± 8.8</v>
          </cell>
          <cell r="H9484">
            <v>1.6969865000000001E-2</v>
          </cell>
        </row>
        <row r="9485">
          <cell r="B9485" t="str">
            <v>Zfp758</v>
          </cell>
          <cell r="C9485" t="str">
            <v>zinc finger protein 758 isoform X2</v>
          </cell>
          <cell r="D9485">
            <v>1.6928608000000001E-2</v>
          </cell>
          <cell r="E9485">
            <v>0.99289774500000005</v>
          </cell>
          <cell r="F9485" t="str">
            <v>11.1 ± 2.0</v>
          </cell>
          <cell r="G9485" t="str">
            <v>12.2 ± 1.6</v>
          </cell>
          <cell r="H9485">
            <v>1.6928608000000001E-2</v>
          </cell>
        </row>
        <row r="9486">
          <cell r="B9486" t="str">
            <v>Kctd5</v>
          </cell>
          <cell r="C9486" t="str">
            <v>BTB/POZ domain-containing protein KCTD5</v>
          </cell>
          <cell r="D9486">
            <v>-1.6906289000000001E-2</v>
          </cell>
          <cell r="E9486">
            <v>0.98778200400000005</v>
          </cell>
          <cell r="F9486" t="str">
            <v>39.6 ± 4.5</v>
          </cell>
          <cell r="G9486" t="str">
            <v>42.2 ± 4.3</v>
          </cell>
          <cell r="H9486">
            <v>1.6906289000000001E-2</v>
          </cell>
        </row>
        <row r="9487">
          <cell r="B9487" t="str">
            <v>Tmem242</v>
          </cell>
          <cell r="C9487" t="str">
            <v>transmembrane protein 242</v>
          </cell>
          <cell r="D9487">
            <v>1.6887454E-2</v>
          </cell>
          <cell r="E9487">
            <v>0.98778200400000005</v>
          </cell>
          <cell r="F9487" t="str">
            <v>75.1 ± 3.5</v>
          </cell>
          <cell r="G9487" t="str">
            <v>82.2 ± 3.4</v>
          </cell>
          <cell r="H9487">
            <v>1.6887454E-2</v>
          </cell>
        </row>
        <row r="9488">
          <cell r="B9488" t="str">
            <v>Rcor3</v>
          </cell>
          <cell r="C9488" t="str">
            <v>REST corepressor 3 isoform X3</v>
          </cell>
          <cell r="D9488">
            <v>1.6883121000000001E-2</v>
          </cell>
          <cell r="E9488">
            <v>0.98916844999999998</v>
          </cell>
          <cell r="F9488" t="str">
            <v>14.8 ± 1.9</v>
          </cell>
          <cell r="G9488" t="str">
            <v>16.1 ± 0.5</v>
          </cell>
          <cell r="H9488">
            <v>1.6883121000000001E-2</v>
          </cell>
        </row>
        <row r="9489">
          <cell r="B9489" t="str">
            <v>Ngrn</v>
          </cell>
          <cell r="C9489" t="str">
            <v>neugrin precursor</v>
          </cell>
          <cell r="D9489">
            <v>-1.6868286999999999E-2</v>
          </cell>
          <cell r="E9489">
            <v>0.99143812600000003</v>
          </cell>
          <cell r="F9489" t="str">
            <v>41.2 ± 1.2</v>
          </cell>
          <cell r="G9489" t="str">
            <v>44.1 ± 4.7</v>
          </cell>
          <cell r="H9489">
            <v>1.6868286999999999E-2</v>
          </cell>
        </row>
        <row r="9490">
          <cell r="B9490" t="str">
            <v>Map3k15</v>
          </cell>
          <cell r="C9490" t="str">
            <v>mitogen-activated protein kinase kinase kinase 15</v>
          </cell>
          <cell r="D9490">
            <v>-1.6848483000000001E-2</v>
          </cell>
          <cell r="E9490">
            <v>0.99236756400000004</v>
          </cell>
          <cell r="F9490" t="str">
            <v>6.7 ± 0.8</v>
          </cell>
          <cell r="G9490" t="str">
            <v>7.2 ± 0.7</v>
          </cell>
          <cell r="H9490">
            <v>1.6848483000000001E-2</v>
          </cell>
        </row>
        <row r="9491">
          <cell r="B9491" t="str">
            <v>Acadl</v>
          </cell>
          <cell r="C9491" t="str">
            <v>long-chain specific acyl-CoA dehydrogenase, mitochondrial precursor</v>
          </cell>
          <cell r="D9491">
            <v>-1.6802675E-2</v>
          </cell>
          <cell r="E9491">
            <v>0.98778200400000005</v>
          </cell>
          <cell r="F9491" t="str">
            <v>61.1 ± 10.0</v>
          </cell>
          <cell r="G9491" t="str">
            <v>64.9 ± 4.1</v>
          </cell>
          <cell r="H9491">
            <v>1.6802675E-2</v>
          </cell>
        </row>
        <row r="9492">
          <cell r="B9492" t="str">
            <v>Tmem126a</v>
          </cell>
          <cell r="C9492" t="str">
            <v>transmembrane protein 126A</v>
          </cell>
          <cell r="D9492">
            <v>1.6790263E-2</v>
          </cell>
          <cell r="E9492">
            <v>0.99210959099999996</v>
          </cell>
          <cell r="F9492" t="str">
            <v>36.2 ± 2.9</v>
          </cell>
          <cell r="G9492" t="str">
            <v>39.5 ± 1.9</v>
          </cell>
          <cell r="H9492">
            <v>1.6790263E-2</v>
          </cell>
        </row>
        <row r="9493">
          <cell r="B9493" t="str">
            <v>Emc1</v>
          </cell>
          <cell r="C9493" t="str">
            <v>ER membrane protein complex subunit 1 isoform 2 precursor</v>
          </cell>
          <cell r="D9493">
            <v>1.6767971E-2</v>
          </cell>
          <cell r="E9493">
            <v>0.98757744800000002</v>
          </cell>
          <cell r="F9493" t="str">
            <v>20.4 ± 2.0</v>
          </cell>
          <cell r="G9493" t="str">
            <v>22.2 ± 0.3</v>
          </cell>
          <cell r="H9493">
            <v>1.6767971E-2</v>
          </cell>
        </row>
        <row r="9494">
          <cell r="B9494" t="str">
            <v>Ssh1</v>
          </cell>
          <cell r="C9494" t="str">
            <v>protein phosphatase Slingshot homolog 1 isoform X1</v>
          </cell>
          <cell r="D9494">
            <v>-1.6722645000000001E-2</v>
          </cell>
          <cell r="E9494">
            <v>0.98916844999999998</v>
          </cell>
          <cell r="F9494" t="str">
            <v>14.4 ± 2.9</v>
          </cell>
          <cell r="G9494" t="str">
            <v>14.6 ± 2.2</v>
          </cell>
          <cell r="H9494">
            <v>1.6722645000000001E-2</v>
          </cell>
        </row>
        <row r="9495">
          <cell r="B9495" t="str">
            <v>Hecw2</v>
          </cell>
          <cell r="C9495" t="str">
            <v>HECT, C2 and WW domain containing E3 ubiquitin protein ligase 2</v>
          </cell>
          <cell r="D9495">
            <v>1.6713803999999999E-2</v>
          </cell>
          <cell r="E9495">
            <v>0.99984250799999996</v>
          </cell>
          <cell r="F9495" t="str">
            <v>0.5  ±  0.1</v>
          </cell>
          <cell r="G9495" t="str">
            <v>0.66  ±  0.2</v>
          </cell>
          <cell r="H9495">
            <v>1.6713803999999999E-2</v>
          </cell>
        </row>
        <row r="9496">
          <cell r="B9496" t="str">
            <v>Klhdc7a</v>
          </cell>
          <cell r="C9496" t="str">
            <v>kelch domain-containing protein 7A</v>
          </cell>
          <cell r="D9496">
            <v>1.6701002E-2</v>
          </cell>
          <cell r="E9496">
            <v>0.98916844999999998</v>
          </cell>
          <cell r="F9496" t="str">
            <v>30.2 ± 4.5</v>
          </cell>
          <cell r="G9496" t="str">
            <v>33.2 ± 1.4</v>
          </cell>
          <cell r="H9496">
            <v>1.6701002E-2</v>
          </cell>
        </row>
        <row r="9497">
          <cell r="B9497" t="str">
            <v>Slx4</v>
          </cell>
          <cell r="C9497" t="str">
            <v>structure-specific endonuclease subunit SLX4 isoform X8</v>
          </cell>
          <cell r="D9497">
            <v>-1.6699022000000001E-2</v>
          </cell>
          <cell r="E9497">
            <v>0.987221821</v>
          </cell>
          <cell r="F9497" t="str">
            <v>23.8 ± 0.8</v>
          </cell>
          <cell r="G9497" t="str">
            <v>25.4 ± 1.1</v>
          </cell>
          <cell r="H9497">
            <v>1.6699022000000001E-2</v>
          </cell>
        </row>
        <row r="9498">
          <cell r="B9498" t="str">
            <v>Fam129c</v>
          </cell>
          <cell r="C9498" t="str">
            <v>niban-like protein 2 isoform X3</v>
          </cell>
          <cell r="D9498">
            <v>-1.6698872E-2</v>
          </cell>
          <cell r="E9498">
            <v>0.996556742</v>
          </cell>
          <cell r="F9498" t="str">
            <v>6.6 ± 1.1</v>
          </cell>
          <cell r="G9498" t="str">
            <v>7.1 ± 1.1</v>
          </cell>
          <cell r="H9498">
            <v>1.6698872E-2</v>
          </cell>
        </row>
        <row r="9499">
          <cell r="B9499" t="str">
            <v>Ube2r2</v>
          </cell>
          <cell r="C9499" t="str">
            <v>ubiquitin-conjugating enzyme E2 R2</v>
          </cell>
          <cell r="D9499">
            <v>-1.6695864000000001E-2</v>
          </cell>
          <cell r="E9499">
            <v>0.98778200400000005</v>
          </cell>
          <cell r="F9499" t="str">
            <v>33.4 ± 4.9</v>
          </cell>
          <cell r="G9499" t="str">
            <v>35.5 ± 1.7</v>
          </cell>
          <cell r="H9499">
            <v>1.6695864000000001E-2</v>
          </cell>
        </row>
        <row r="9500">
          <cell r="B9500" t="str">
            <v>Tbx2</v>
          </cell>
          <cell r="C9500" t="str">
            <v>T-box transcription factor TBX2</v>
          </cell>
          <cell r="D9500">
            <v>-1.6652924E-2</v>
          </cell>
          <cell r="E9500">
            <v>1</v>
          </cell>
          <cell r="F9500" t="str">
            <v>2.2 ± 0.6</v>
          </cell>
          <cell r="G9500" t="str">
            <v>2.3 ± 1.6</v>
          </cell>
          <cell r="H9500">
            <v>1.6652924E-2</v>
          </cell>
        </row>
        <row r="9501">
          <cell r="B9501" t="str">
            <v>Rn7s1</v>
          </cell>
          <cell r="C9501" t="str">
            <v>7S RNA 1</v>
          </cell>
          <cell r="D9501">
            <v>1.6646702999999999E-2</v>
          </cell>
          <cell r="E9501">
            <v>1</v>
          </cell>
          <cell r="F9501" t="str">
            <v>43.8 ± 15.2</v>
          </cell>
          <cell r="G9501" t="str">
            <v>48.5 ± 19.3</v>
          </cell>
          <cell r="H9501">
            <v>1.6646702999999999E-2</v>
          </cell>
        </row>
        <row r="9502">
          <cell r="B9502" t="str">
            <v>Atl2</v>
          </cell>
          <cell r="C9502" t="str">
            <v>atlastin-2 isoform 3</v>
          </cell>
          <cell r="D9502">
            <v>-1.6636677999999998E-2</v>
          </cell>
          <cell r="E9502">
            <v>0.98916844999999998</v>
          </cell>
          <cell r="F9502" t="str">
            <v>20.1 ± 3.4</v>
          </cell>
          <cell r="G9502" t="str">
            <v>21.4 ± 1.3</v>
          </cell>
          <cell r="H9502">
            <v>1.6636677999999998E-2</v>
          </cell>
        </row>
        <row r="9503">
          <cell r="B9503" t="str">
            <v>Akt1</v>
          </cell>
          <cell r="C9503" t="str">
            <v>RAC-alpha serine/threonine-protein kinase isoform 1</v>
          </cell>
          <cell r="D9503">
            <v>-1.6608963000000001E-2</v>
          </cell>
          <cell r="E9503">
            <v>0.98769169099999998</v>
          </cell>
          <cell r="F9503" t="str">
            <v>246.3 ± 17.8</v>
          </cell>
          <cell r="G9503" t="str">
            <v>263.7 ± 19.9</v>
          </cell>
          <cell r="H9503">
            <v>1.6608963000000001E-2</v>
          </cell>
        </row>
        <row r="9504">
          <cell r="B9504" t="str">
            <v>Tkt</v>
          </cell>
          <cell r="C9504" t="str">
            <v>transketolase</v>
          </cell>
          <cell r="D9504">
            <v>1.6569377E-2</v>
          </cell>
          <cell r="E9504">
            <v>0.99027001299999995</v>
          </cell>
          <cell r="F9504" t="str">
            <v>212.0 ± 47.0</v>
          </cell>
          <cell r="G9504" t="str">
            <v>230.1 ± 43.9</v>
          </cell>
          <cell r="H9504">
            <v>1.6569377E-2</v>
          </cell>
        </row>
        <row r="9505">
          <cell r="B9505" t="str">
            <v>Rufy1</v>
          </cell>
          <cell r="C9505" t="str">
            <v>RUN and FYVE domain-containing protein 1</v>
          </cell>
          <cell r="D9505">
            <v>1.6540470000000002E-2</v>
          </cell>
          <cell r="E9505">
            <v>0.99147288200000006</v>
          </cell>
          <cell r="F9505" t="str">
            <v>20.1 ± 2.3</v>
          </cell>
          <cell r="G9505" t="str">
            <v>21.9 ± 2.8</v>
          </cell>
          <cell r="H9505">
            <v>1.6540470000000002E-2</v>
          </cell>
        </row>
        <row r="9506">
          <cell r="B9506" t="str">
            <v>F3</v>
          </cell>
          <cell r="C9506" t="str">
            <v>tissue factor precursor</v>
          </cell>
          <cell r="D9506">
            <v>-1.6482498000000002E-2</v>
          </cell>
          <cell r="E9506">
            <v>0.98977957800000005</v>
          </cell>
          <cell r="F9506" t="str">
            <v>386.9 ± 82.0</v>
          </cell>
          <cell r="G9506" t="str">
            <v>412.9 ± 48.1</v>
          </cell>
          <cell r="H9506">
            <v>1.6482498000000002E-2</v>
          </cell>
        </row>
        <row r="9507">
          <cell r="B9507" t="str">
            <v>Pop7</v>
          </cell>
          <cell r="C9507" t="str">
            <v>ribonuclease P protein subunit p20</v>
          </cell>
          <cell r="D9507">
            <v>-1.6469312E-2</v>
          </cell>
          <cell r="E9507">
            <v>0.99147288200000006</v>
          </cell>
          <cell r="F9507" t="str">
            <v>46.7 ± 7.5</v>
          </cell>
          <cell r="G9507" t="str">
            <v>49.7 ± 6.1</v>
          </cell>
          <cell r="H9507">
            <v>1.6469312E-2</v>
          </cell>
        </row>
        <row r="9508">
          <cell r="B9508" t="str">
            <v>Atp9a</v>
          </cell>
          <cell r="C9508" t="str">
            <v>probable phospholipid-transporting ATPase IIA isoform 2</v>
          </cell>
          <cell r="D9508">
            <v>1.6458753999999999E-2</v>
          </cell>
          <cell r="E9508">
            <v>0.98778200400000005</v>
          </cell>
          <cell r="F9508" t="str">
            <v>55.1 ± 10.1</v>
          </cell>
          <cell r="G9508" t="str">
            <v>60.0 ± 6.9</v>
          </cell>
          <cell r="H9508">
            <v>1.6458753999999999E-2</v>
          </cell>
        </row>
        <row r="9509">
          <cell r="B9509" t="str">
            <v>2810474O19Rik</v>
          </cell>
          <cell r="C9509" t="str">
            <v>uncharacterized protein KIAA1551 isoform X1</v>
          </cell>
          <cell r="D9509">
            <v>1.6456245000000001E-2</v>
          </cell>
          <cell r="E9509">
            <v>0.98778200400000005</v>
          </cell>
          <cell r="F9509" t="str">
            <v>49.4 ± 7.0</v>
          </cell>
          <cell r="G9509" t="str">
            <v>54.3 ± 4.3</v>
          </cell>
          <cell r="H9509">
            <v>1.6456245000000001E-2</v>
          </cell>
        </row>
        <row r="9510">
          <cell r="B9510" t="str">
            <v>Zfp451</v>
          </cell>
          <cell r="C9510" t="str">
            <v>E3 SUMO-protein ligase ZNF451 isoform X3</v>
          </cell>
          <cell r="D9510">
            <v>-1.6434358E-2</v>
          </cell>
          <cell r="E9510">
            <v>0.98778200400000005</v>
          </cell>
          <cell r="F9510" t="str">
            <v>12.5 ± 2.2</v>
          </cell>
          <cell r="G9510" t="str">
            <v>15.2 ± 1.1</v>
          </cell>
          <cell r="H9510">
            <v>1.6434358E-2</v>
          </cell>
        </row>
        <row r="9511">
          <cell r="B9511" t="str">
            <v>Gripap1</v>
          </cell>
          <cell r="C9511" t="str">
            <v>GRIP1-associated protein 1 isoform 1</v>
          </cell>
          <cell r="D9511">
            <v>-1.6398242E-2</v>
          </cell>
          <cell r="E9511">
            <v>0.99147288200000006</v>
          </cell>
          <cell r="F9511" t="str">
            <v>12.1 ± 0.7</v>
          </cell>
          <cell r="G9511" t="str">
            <v>13.0 ± 1.2</v>
          </cell>
          <cell r="H9511">
            <v>1.6398242E-2</v>
          </cell>
        </row>
        <row r="9512">
          <cell r="B9512" t="str">
            <v>Dlg5</v>
          </cell>
          <cell r="C9512" t="str">
            <v>disks large homolog 5 isoform X8</v>
          </cell>
          <cell r="D9512">
            <v>1.6361389E-2</v>
          </cell>
          <cell r="E9512">
            <v>0.99210959099999996</v>
          </cell>
          <cell r="F9512" t="str">
            <v>17.0 ± 6.1</v>
          </cell>
          <cell r="G9512" t="str">
            <v>18.3 ± 2.0</v>
          </cell>
          <cell r="H9512">
            <v>1.6361389E-2</v>
          </cell>
        </row>
        <row r="9513">
          <cell r="B9513" t="str">
            <v>Dennd1b</v>
          </cell>
          <cell r="C9513" t="str">
            <v>DENN domain-containing protein 1B isoform X4</v>
          </cell>
          <cell r="D9513">
            <v>-1.6348730999999998E-2</v>
          </cell>
          <cell r="E9513">
            <v>0.987221821</v>
          </cell>
          <cell r="F9513" t="str">
            <v>23.4 ± 2.8</v>
          </cell>
          <cell r="G9513" t="str">
            <v>24.9 ± 0.7</v>
          </cell>
          <cell r="H9513">
            <v>1.6348730999999998E-2</v>
          </cell>
        </row>
        <row r="9514">
          <cell r="B9514" t="str">
            <v>Stub1</v>
          </cell>
          <cell r="C9514" t="str">
            <v>STIP1 homology and U box-containing protein 1</v>
          </cell>
          <cell r="D9514">
            <v>-1.6318744999999999E-2</v>
          </cell>
          <cell r="E9514">
            <v>0.98702031400000001</v>
          </cell>
          <cell r="F9514" t="str">
            <v>134.5 ± 9.0</v>
          </cell>
          <cell r="G9514" t="str">
            <v>143.6 ± 9.4</v>
          </cell>
          <cell r="H9514">
            <v>1.6318744999999999E-2</v>
          </cell>
        </row>
        <row r="9515">
          <cell r="B9515" t="str">
            <v>Slc25a51</v>
          </cell>
          <cell r="C9515" t="str">
            <v>solute carrier family 25 member 51</v>
          </cell>
          <cell r="D9515">
            <v>1.6318117E-2</v>
          </cell>
          <cell r="E9515">
            <v>0.98778200400000005</v>
          </cell>
          <cell r="F9515" t="str">
            <v>24.9 ± 2.9</v>
          </cell>
          <cell r="G9515" t="str">
            <v>27.1 ± 1.4</v>
          </cell>
          <cell r="H9515">
            <v>1.6318117E-2</v>
          </cell>
        </row>
        <row r="9516">
          <cell r="B9516" t="str">
            <v>Mcm4</v>
          </cell>
          <cell r="C9516" t="str">
            <v>DNA replication licensing factor MCM4</v>
          </cell>
          <cell r="D9516">
            <v>1.6314283999999998E-2</v>
          </cell>
          <cell r="E9516">
            <v>0.98694800000000005</v>
          </cell>
          <cell r="F9516" t="str">
            <v>208.2 ± 17.0</v>
          </cell>
          <cell r="G9516" t="str">
            <v>227.1 ± 8.5</v>
          </cell>
          <cell r="H9516">
            <v>1.6314283999999998E-2</v>
          </cell>
        </row>
        <row r="9517">
          <cell r="B9517" t="str">
            <v>Fam49b</v>
          </cell>
          <cell r="C9517" t="str">
            <v>protein FAM49B isoform X2</v>
          </cell>
          <cell r="D9517">
            <v>1.6281853999999998E-2</v>
          </cell>
          <cell r="E9517">
            <v>0.98778200400000005</v>
          </cell>
          <cell r="F9517" t="str">
            <v>70.7 ± 6.4</v>
          </cell>
          <cell r="G9517" t="str">
            <v>78.4 ± 7.6</v>
          </cell>
          <cell r="H9517">
            <v>1.6281853999999998E-2</v>
          </cell>
        </row>
        <row r="9518">
          <cell r="B9518" t="str">
            <v>Smim7</v>
          </cell>
          <cell r="C9518" t="str">
            <v>small integral membrane protein 7 precursor</v>
          </cell>
          <cell r="D9518">
            <v>1.6266585E-2</v>
          </cell>
          <cell r="E9518">
            <v>0.98845871900000004</v>
          </cell>
          <cell r="F9518" t="str">
            <v>65.6 ± 13.0</v>
          </cell>
          <cell r="G9518" t="str">
            <v>71.3 ± 5.3</v>
          </cell>
          <cell r="H9518">
            <v>1.6266585E-2</v>
          </cell>
        </row>
        <row r="9519">
          <cell r="B9519" t="str">
            <v>Sec24c</v>
          </cell>
          <cell r="C9519" t="str">
            <v>protein transport protein Sec24C isoform X3</v>
          </cell>
          <cell r="D9519">
            <v>-1.62518E-2</v>
          </cell>
          <cell r="E9519">
            <v>0.99147288200000006</v>
          </cell>
          <cell r="F9519" t="str">
            <v>46.5 ± 12.5</v>
          </cell>
          <cell r="G9519" t="str">
            <v>49.2 ± 9.7</v>
          </cell>
          <cell r="H9519">
            <v>1.62518E-2</v>
          </cell>
        </row>
        <row r="9520">
          <cell r="B9520" t="str">
            <v>Tcerg1</v>
          </cell>
          <cell r="C9520" t="str">
            <v>transcription elongation regulator 1 isoform 1</v>
          </cell>
          <cell r="D9520">
            <v>1.6236525000000002E-2</v>
          </cell>
          <cell r="E9520">
            <v>0.98778200400000005</v>
          </cell>
          <cell r="F9520" t="str">
            <v>27.2 ± 3.1</v>
          </cell>
          <cell r="G9520" t="str">
            <v>29.6 ± 2.2</v>
          </cell>
          <cell r="H9520">
            <v>1.6236525000000002E-2</v>
          </cell>
        </row>
        <row r="9521">
          <cell r="B9521" t="str">
            <v>Bub3</v>
          </cell>
          <cell r="C9521" t="str">
            <v>mitotic checkpoint protein BUB3 isoform X1</v>
          </cell>
          <cell r="D9521">
            <v>1.6216246E-2</v>
          </cell>
          <cell r="E9521">
            <v>0.98778200400000005</v>
          </cell>
          <cell r="F9521" t="str">
            <v>75.0 ± 8.2</v>
          </cell>
          <cell r="G9521" t="str">
            <v>81.9 ± 9.7</v>
          </cell>
          <cell r="H9521">
            <v>1.6216246E-2</v>
          </cell>
        </row>
        <row r="9522">
          <cell r="B9522" t="str">
            <v>Ssna1</v>
          </cell>
          <cell r="C9522" t="str">
            <v>Sjoegren syndrome nuclear autoantigen 1 homolog</v>
          </cell>
          <cell r="D9522">
            <v>1.6171565999999998E-2</v>
          </cell>
          <cell r="E9522">
            <v>0.98778200400000005</v>
          </cell>
          <cell r="F9522" t="str">
            <v>99.4 ± 7.1</v>
          </cell>
          <cell r="G9522" t="str">
            <v>108.5 ± 7.2</v>
          </cell>
          <cell r="H9522">
            <v>1.6171565999999998E-2</v>
          </cell>
        </row>
        <row r="9523">
          <cell r="B9523" t="str">
            <v>Snx1</v>
          </cell>
          <cell r="C9523" t="str">
            <v>sorting nexin-1</v>
          </cell>
          <cell r="D9523">
            <v>-1.6149074999999999E-2</v>
          </cell>
          <cell r="E9523">
            <v>0.98778200400000005</v>
          </cell>
          <cell r="F9523" t="str">
            <v>66.3 ± 2.0</v>
          </cell>
          <cell r="G9523" t="str">
            <v>70.9 ± 3.3</v>
          </cell>
          <cell r="H9523">
            <v>1.6149074999999999E-2</v>
          </cell>
        </row>
        <row r="9524">
          <cell r="B9524" t="str">
            <v>Xpo5</v>
          </cell>
          <cell r="C9524" t="str">
            <v>exportin-5</v>
          </cell>
          <cell r="D9524">
            <v>1.6114779999999999E-2</v>
          </cell>
          <cell r="E9524">
            <v>0.98769169099999998</v>
          </cell>
          <cell r="F9524" t="str">
            <v>54.0 ± 2.3</v>
          </cell>
          <cell r="G9524" t="str">
            <v>59.0 ± 2.8</v>
          </cell>
          <cell r="H9524">
            <v>1.6114779999999999E-2</v>
          </cell>
        </row>
        <row r="9525">
          <cell r="B9525" t="str">
            <v>Uimc1</v>
          </cell>
          <cell r="C9525" t="str">
            <v>BRCA1-A complex subunit RAP80 isoform X3</v>
          </cell>
          <cell r="D9525">
            <v>1.6096202E-2</v>
          </cell>
          <cell r="E9525">
            <v>0.99071290199999995</v>
          </cell>
          <cell r="F9525" t="str">
            <v>24.1 ± 1.1</v>
          </cell>
          <cell r="G9525" t="str">
            <v>26.4 ± 2.4</v>
          </cell>
          <cell r="H9525">
            <v>1.6096202E-2</v>
          </cell>
        </row>
        <row r="9526">
          <cell r="B9526" t="str">
            <v>Cep19</v>
          </cell>
          <cell r="C9526" t="str">
            <v>centrosomal protein of 19 kDa</v>
          </cell>
          <cell r="D9526">
            <v>1.6062257E-2</v>
          </cell>
          <cell r="E9526">
            <v>0.99147288200000006</v>
          </cell>
          <cell r="F9526" t="str">
            <v>31.1 ± 1.0</v>
          </cell>
          <cell r="G9526" t="str">
            <v>34.1 ± 5.1</v>
          </cell>
          <cell r="H9526">
            <v>1.6062257E-2</v>
          </cell>
        </row>
        <row r="9527">
          <cell r="B9527" t="str">
            <v>2810001G20Rik</v>
          </cell>
          <cell r="C9527" t="str">
            <v>RIKEN cDNA 2810001G20 gene</v>
          </cell>
          <cell r="D9527">
            <v>1.6059882000000001E-2</v>
          </cell>
          <cell r="E9527">
            <v>1</v>
          </cell>
          <cell r="F9527" t="str">
            <v>8.7 ± 1.9</v>
          </cell>
          <cell r="G9527" t="str">
            <v>9.4 ± 2.1</v>
          </cell>
          <cell r="H9527">
            <v>1.6059882000000001E-2</v>
          </cell>
        </row>
        <row r="9528">
          <cell r="B9528" t="str">
            <v>Ltbp3</v>
          </cell>
          <cell r="C9528" t="str">
            <v>latent-transforming growth factor beta-binding protein 3 precursor</v>
          </cell>
          <cell r="D9528">
            <v>1.6045724000000001E-2</v>
          </cell>
          <cell r="E9528">
            <v>0.99147288200000006</v>
          </cell>
          <cell r="F9528" t="str">
            <v>26.3 ± 8.7</v>
          </cell>
          <cell r="G9528" t="str">
            <v>28.4 ± 2.2</v>
          </cell>
          <cell r="H9528">
            <v>1.6045724000000001E-2</v>
          </cell>
        </row>
        <row r="9529">
          <cell r="B9529" t="str">
            <v>Gtf2f1</v>
          </cell>
          <cell r="C9529" t="str">
            <v>general transcription factor IIF subunit 1 isoform X1</v>
          </cell>
          <cell r="D9529">
            <v>-1.6040769E-2</v>
          </cell>
          <cell r="E9529">
            <v>0.98769169099999998</v>
          </cell>
          <cell r="F9529" t="str">
            <v>91.0 ± 2.4</v>
          </cell>
          <cell r="G9529" t="str">
            <v>97.4 ± 8.2</v>
          </cell>
          <cell r="H9529">
            <v>1.6040769E-2</v>
          </cell>
        </row>
        <row r="9530">
          <cell r="B9530" t="str">
            <v>Atad3a</v>
          </cell>
          <cell r="C9530" t="str">
            <v>ATPase family AAA domain-containing protein 3 isoform X1</v>
          </cell>
          <cell r="D9530">
            <v>-1.5920196000000001E-2</v>
          </cell>
          <cell r="E9530">
            <v>0.99026064199999997</v>
          </cell>
          <cell r="F9530" t="str">
            <v>32.1 ± 2.8</v>
          </cell>
          <cell r="G9530" t="str">
            <v>34.4 ± 0.8</v>
          </cell>
          <cell r="H9530">
            <v>1.5920196000000001E-2</v>
          </cell>
        </row>
        <row r="9531">
          <cell r="B9531" t="str">
            <v>Fbxo25</v>
          </cell>
          <cell r="C9531" t="str">
            <v>F-box only protein 25</v>
          </cell>
          <cell r="D9531">
            <v>-1.5879931E-2</v>
          </cell>
          <cell r="E9531">
            <v>0.99220121900000002</v>
          </cell>
          <cell r="F9531" t="str">
            <v>23.6 ± 5.1</v>
          </cell>
          <cell r="G9531" t="str">
            <v>25.2 ± 1.0</v>
          </cell>
          <cell r="H9531">
            <v>1.5879931E-2</v>
          </cell>
        </row>
        <row r="9532">
          <cell r="B9532" t="str">
            <v>Xylt2</v>
          </cell>
          <cell r="C9532" t="str">
            <v>xylosyltransferase 2 isoform X2</v>
          </cell>
          <cell r="D9532">
            <v>1.5856723E-2</v>
          </cell>
          <cell r="E9532">
            <v>0.99551506000000001</v>
          </cell>
          <cell r="F9532" t="str">
            <v>11.0 ± 3.1</v>
          </cell>
          <cell r="G9532" t="str">
            <v>12.1 ± 0.5</v>
          </cell>
          <cell r="H9532">
            <v>1.5856723E-2</v>
          </cell>
        </row>
        <row r="9533">
          <cell r="B9533" t="str">
            <v>Polg</v>
          </cell>
          <cell r="C9533" t="str">
            <v>DNA polymerase subunit gamma-1</v>
          </cell>
          <cell r="D9533">
            <v>1.5771638000000001E-2</v>
          </cell>
          <cell r="E9533">
            <v>0.98778200400000005</v>
          </cell>
          <cell r="F9533" t="str">
            <v>20.8 ± 1.3</v>
          </cell>
          <cell r="G9533" t="str">
            <v>22.7 ± 1.9</v>
          </cell>
          <cell r="H9533">
            <v>1.5771638000000001E-2</v>
          </cell>
        </row>
        <row r="9534">
          <cell r="B9534" t="str">
            <v>Arl5a</v>
          </cell>
          <cell r="C9534" t="str">
            <v>ADP-ribosylation factor-like protein 5A isoform X1</v>
          </cell>
          <cell r="D9534">
            <v>1.5754484999999999E-2</v>
          </cell>
          <cell r="E9534">
            <v>0.98981196599999999</v>
          </cell>
          <cell r="F9534" t="str">
            <v>35.7 ± 1.3</v>
          </cell>
          <cell r="G9534" t="str">
            <v>39.0 ± 7.3</v>
          </cell>
          <cell r="H9534">
            <v>1.5754484999999999E-2</v>
          </cell>
        </row>
        <row r="9535">
          <cell r="B9535" t="str">
            <v>Nit2</v>
          </cell>
          <cell r="C9535" t="str">
            <v>omega-amidase NIT2</v>
          </cell>
          <cell r="D9535">
            <v>1.5722058000000001E-2</v>
          </cell>
          <cell r="E9535">
            <v>0.99293573599999996</v>
          </cell>
          <cell r="F9535" t="str">
            <v>26.7 ± 2.8</v>
          </cell>
          <cell r="G9535" t="str">
            <v>29.2 ± 3.6</v>
          </cell>
          <cell r="H9535">
            <v>1.5722058000000001E-2</v>
          </cell>
        </row>
        <row r="9536">
          <cell r="B9536" t="str">
            <v>Arpc3</v>
          </cell>
          <cell r="C9536" t="str">
            <v>actin-related protein 2/3 complex subunit 3</v>
          </cell>
          <cell r="D9536">
            <v>-1.5634143E-2</v>
          </cell>
          <cell r="E9536">
            <v>0.98778200400000005</v>
          </cell>
          <cell r="F9536" t="str">
            <v>295.0 ± 40.1</v>
          </cell>
          <cell r="G9536" t="str">
            <v>314.3 ± 20.5</v>
          </cell>
          <cell r="H9536">
            <v>1.5634143E-2</v>
          </cell>
        </row>
        <row r="9537">
          <cell r="B9537" t="str">
            <v>Diexf</v>
          </cell>
          <cell r="C9537" t="str">
            <v>digestive organ expansion factor homolog isoform X1</v>
          </cell>
          <cell r="D9537">
            <v>-1.5630143999999999E-2</v>
          </cell>
          <cell r="E9537">
            <v>0.99293573599999996</v>
          </cell>
          <cell r="F9537" t="str">
            <v>7.3 ± 1.1</v>
          </cell>
          <cell r="G9537" t="str">
            <v>7.8 ± 0.5</v>
          </cell>
          <cell r="H9537">
            <v>1.5630143999999999E-2</v>
          </cell>
        </row>
        <row r="9538">
          <cell r="B9538" t="str">
            <v>Casp9</v>
          </cell>
          <cell r="C9538" t="str">
            <v>caspase-9 isoform 2</v>
          </cell>
          <cell r="D9538">
            <v>1.5602365999999999E-2</v>
          </cell>
          <cell r="E9538">
            <v>0.99147288200000006</v>
          </cell>
          <cell r="F9538" t="str">
            <v>11.1 ± 1.0</v>
          </cell>
          <cell r="G9538" t="str">
            <v>12.2 ± 0.2</v>
          </cell>
          <cell r="H9538">
            <v>1.5602365999999999E-2</v>
          </cell>
        </row>
        <row r="9539">
          <cell r="B9539" t="str">
            <v>Galnt1</v>
          </cell>
          <cell r="C9539" t="str">
            <v>polypeptide N-acetylgalactosaminyltransferase 1 isoform X2</v>
          </cell>
          <cell r="D9539">
            <v>-1.5594689E-2</v>
          </cell>
          <cell r="E9539">
            <v>0.99147288200000006</v>
          </cell>
          <cell r="F9539" t="str">
            <v>21.2 ± 5.1</v>
          </cell>
          <cell r="G9539" t="str">
            <v>22.5 ± 1.0</v>
          </cell>
          <cell r="H9539">
            <v>1.5594689E-2</v>
          </cell>
        </row>
        <row r="9540">
          <cell r="B9540" t="str">
            <v>Glipr2</v>
          </cell>
          <cell r="C9540" t="str">
            <v>Golgi-associated plant pathogenesis-related protein 1</v>
          </cell>
          <cell r="D9540">
            <v>-1.5547155999999999E-2</v>
          </cell>
          <cell r="E9540">
            <v>0.998651493</v>
          </cell>
          <cell r="F9540" t="str">
            <v>11.8 ± 1.3</v>
          </cell>
          <cell r="G9540" t="str">
            <v>12.6 ± 6.0</v>
          </cell>
          <cell r="H9540">
            <v>1.5547155999999999E-2</v>
          </cell>
        </row>
        <row r="9541">
          <cell r="B9541" t="str">
            <v>Hip1r</v>
          </cell>
          <cell r="C9541" t="str">
            <v>huntingtin-interacting protein 1-related protein isoform X3</v>
          </cell>
          <cell r="D9541">
            <v>-1.5543173E-2</v>
          </cell>
          <cell r="E9541">
            <v>0.98845871900000004</v>
          </cell>
          <cell r="F9541" t="str">
            <v>54.1 ± 8.7</v>
          </cell>
          <cell r="G9541" t="str">
            <v>57.6 ± 7.9</v>
          </cell>
          <cell r="H9541">
            <v>1.5543173E-2</v>
          </cell>
        </row>
        <row r="9542">
          <cell r="B9542" t="str">
            <v>Sgk3</v>
          </cell>
          <cell r="C9542" t="str">
            <v>serine/threonine-protein kinase Sgk3</v>
          </cell>
          <cell r="D9542">
            <v>1.5518964E-2</v>
          </cell>
          <cell r="E9542">
            <v>0.98778200400000005</v>
          </cell>
          <cell r="F9542" t="str">
            <v>33.2 ± 3.3</v>
          </cell>
          <cell r="G9542" t="str">
            <v>36.1 ± 3.0</v>
          </cell>
          <cell r="H9542">
            <v>1.5518964E-2</v>
          </cell>
        </row>
        <row r="9543">
          <cell r="B9543" t="str">
            <v>Rrp1</v>
          </cell>
          <cell r="C9543" t="str">
            <v>ribosomal RNA processing protein 1 homolog A isoform X1</v>
          </cell>
          <cell r="D9543">
            <v>-1.5503374E-2</v>
          </cell>
          <cell r="E9543">
            <v>0.98936009800000002</v>
          </cell>
          <cell r="F9543" t="str">
            <v>189.7 ± 22.9</v>
          </cell>
          <cell r="G9543" t="str">
            <v>203.9 ± 23.5</v>
          </cell>
          <cell r="H9543">
            <v>1.5503374E-2</v>
          </cell>
        </row>
        <row r="9544">
          <cell r="B9544" t="str">
            <v>Fez2</v>
          </cell>
          <cell r="C9544" t="str">
            <v>fasciculation and elongation protein zeta-2 isoform 1</v>
          </cell>
          <cell r="D9544">
            <v>1.5485791E-2</v>
          </cell>
          <cell r="E9544">
            <v>0.99147288200000006</v>
          </cell>
          <cell r="F9544" t="str">
            <v>32.6 ± 5.7</v>
          </cell>
          <cell r="G9544" t="str">
            <v>35.5 ± 5.4</v>
          </cell>
          <cell r="H9544">
            <v>1.5485791E-2</v>
          </cell>
        </row>
        <row r="9545">
          <cell r="B9545" t="str">
            <v>Nras</v>
          </cell>
          <cell r="C9545" t="str">
            <v>GTPase NRas isoform X2</v>
          </cell>
          <cell r="D9545">
            <v>1.5462623999999999E-2</v>
          </cell>
          <cell r="E9545">
            <v>0.98778200400000005</v>
          </cell>
          <cell r="F9545" t="str">
            <v>92.9 ± 17.6</v>
          </cell>
          <cell r="G9545" t="str">
            <v>100.9 ± 8.1</v>
          </cell>
          <cell r="H9545">
            <v>1.5462623999999999E-2</v>
          </cell>
        </row>
        <row r="9546">
          <cell r="B9546" t="str">
            <v>Pou6f1</v>
          </cell>
          <cell r="C9546" t="str">
            <v>POU domain, class 6, transcription factor 1 isoform X7</v>
          </cell>
          <cell r="D9546">
            <v>1.5436339E-2</v>
          </cell>
          <cell r="E9546">
            <v>0.99182227499999998</v>
          </cell>
          <cell r="F9546" t="str">
            <v>10.3 ± 1.7</v>
          </cell>
          <cell r="G9546" t="str">
            <v>11.2 ± 1.6</v>
          </cell>
          <cell r="H9546">
            <v>1.5436339E-2</v>
          </cell>
        </row>
        <row r="9547">
          <cell r="B9547" t="str">
            <v>1700025G04Rik</v>
          </cell>
          <cell r="C9547" t="str">
            <v>uncharacterized protein C1orf21 homolog isoform X1</v>
          </cell>
          <cell r="D9547">
            <v>-1.5371320000000001E-2</v>
          </cell>
          <cell r="E9547">
            <v>0.99178183499999994</v>
          </cell>
          <cell r="F9547" t="str">
            <v>6.7 ± 1.7</v>
          </cell>
          <cell r="G9547" t="str">
            <v>7.1 ± 0.3</v>
          </cell>
          <cell r="H9547">
            <v>1.5371320000000001E-2</v>
          </cell>
        </row>
        <row r="9548">
          <cell r="B9548" t="str">
            <v>Vps25</v>
          </cell>
          <cell r="C9548" t="str">
            <v>vacuolar protein-sorting-associated protein 25 isoform X3</v>
          </cell>
          <cell r="D9548">
            <v>-1.5365826000000001E-2</v>
          </cell>
          <cell r="E9548">
            <v>0.99182227499999998</v>
          </cell>
          <cell r="F9548" t="str">
            <v>95.9 ± 15.4</v>
          </cell>
          <cell r="G9548" t="str">
            <v>102.9 ± 9.6</v>
          </cell>
          <cell r="H9548">
            <v>1.5365826000000001E-2</v>
          </cell>
        </row>
        <row r="9549">
          <cell r="B9549" t="str">
            <v>Ehd1</v>
          </cell>
          <cell r="C9549" t="str">
            <v>EH domain-containing protein 1</v>
          </cell>
          <cell r="D9549">
            <v>1.5342224999999999E-2</v>
          </cell>
          <cell r="E9549">
            <v>0.99147288200000006</v>
          </cell>
          <cell r="F9549" t="str">
            <v>45.9 ± 11.4</v>
          </cell>
          <cell r="G9549" t="str">
            <v>49.8 ± 4.4</v>
          </cell>
          <cell r="H9549">
            <v>1.5342224999999999E-2</v>
          </cell>
        </row>
        <row r="9550">
          <cell r="B9550" t="str">
            <v>Tmem81</v>
          </cell>
          <cell r="C9550" t="str">
            <v>transmembrane protein 81 precursor</v>
          </cell>
          <cell r="D9550">
            <v>-1.5338121999999999E-2</v>
          </cell>
          <cell r="E9550">
            <v>0.996556742</v>
          </cell>
          <cell r="F9550" t="str">
            <v>7.2 ± 0.8</v>
          </cell>
          <cell r="G9550" t="str">
            <v>7.7 ± 0.7</v>
          </cell>
          <cell r="H9550">
            <v>1.5338121999999999E-2</v>
          </cell>
        </row>
        <row r="9551">
          <cell r="B9551" t="str">
            <v>Prss12</v>
          </cell>
          <cell r="C9551" t="str">
            <v>neurotrypsin precursor</v>
          </cell>
          <cell r="D9551">
            <v>-1.5234133E-2</v>
          </cell>
          <cell r="E9551">
            <v>0.99917979499999998</v>
          </cell>
          <cell r="F9551" t="str">
            <v>4.5 ± 0.4</v>
          </cell>
          <cell r="G9551" t="str">
            <v>4.7 ± 0.6</v>
          </cell>
          <cell r="H9551">
            <v>1.5234133E-2</v>
          </cell>
        </row>
        <row r="9552">
          <cell r="B9552" t="str">
            <v>Eef1e1</v>
          </cell>
          <cell r="C9552" t="str">
            <v>eukaryotic translation elongation factor 1 epsilon-1</v>
          </cell>
          <cell r="D9552">
            <v>1.5233350999999999E-2</v>
          </cell>
          <cell r="E9552">
            <v>0.99293573599999996</v>
          </cell>
          <cell r="F9552" t="str">
            <v>38.8 ± 5.6</v>
          </cell>
          <cell r="G9552" t="str">
            <v>42.6 ± 1.3</v>
          </cell>
          <cell r="H9552">
            <v>1.5233350999999999E-2</v>
          </cell>
        </row>
        <row r="9553">
          <cell r="B9553" t="str">
            <v>Fam185a</v>
          </cell>
          <cell r="C9553" t="str">
            <v>protein FAM185A isoform X2</v>
          </cell>
          <cell r="D9553">
            <v>1.5182849E-2</v>
          </cell>
          <cell r="E9553">
            <v>0.99501428999999997</v>
          </cell>
          <cell r="F9553" t="str">
            <v>7.8 ± 1.0</v>
          </cell>
          <cell r="G9553" t="str">
            <v>8.5 ± 1.0</v>
          </cell>
          <cell r="H9553">
            <v>1.5182849E-2</v>
          </cell>
        </row>
        <row r="9554">
          <cell r="B9554" t="str">
            <v>Fbxw7</v>
          </cell>
          <cell r="C9554" t="str">
            <v>F-box/WD repeat-containing protein 7 isoform X2</v>
          </cell>
          <cell r="D9554">
            <v>1.5158339999999999E-2</v>
          </cell>
          <cell r="E9554">
            <v>0.98916844999999998</v>
          </cell>
          <cell r="F9554" t="str">
            <v>21.5 ± 1.8</v>
          </cell>
          <cell r="G9554" t="str">
            <v>23.5 ± 0.8</v>
          </cell>
          <cell r="H9554">
            <v>1.5158339999999999E-2</v>
          </cell>
        </row>
        <row r="9555">
          <cell r="B9555" t="str">
            <v>Ttc37</v>
          </cell>
          <cell r="C9555" t="str">
            <v>tetratricopeptide repeat protein 37 isoform X3</v>
          </cell>
          <cell r="D9555">
            <v>1.5120313999999999E-2</v>
          </cell>
          <cell r="E9555">
            <v>0.98900694099999997</v>
          </cell>
          <cell r="F9555" t="str">
            <v>16.8 ± 0.6</v>
          </cell>
          <cell r="G9555" t="str">
            <v>18.4 ± 1.0</v>
          </cell>
          <cell r="H9555">
            <v>1.5120313999999999E-2</v>
          </cell>
        </row>
        <row r="9556">
          <cell r="B9556" t="str">
            <v>Rbm28</v>
          </cell>
          <cell r="C9556" t="str">
            <v>RNA-binding protein 28</v>
          </cell>
          <cell r="D9556">
            <v>-1.5098154000000001E-2</v>
          </cell>
          <cell r="E9556">
            <v>0.98916844999999998</v>
          </cell>
          <cell r="F9556" t="str">
            <v>32.1 ± 1.9</v>
          </cell>
          <cell r="G9556" t="str">
            <v>34.3 ± 4.9</v>
          </cell>
          <cell r="H9556">
            <v>1.5098154000000001E-2</v>
          </cell>
        </row>
        <row r="9557">
          <cell r="B9557" t="str">
            <v>Agbl5</v>
          </cell>
          <cell r="C9557" t="str">
            <v>cytosolic carboxypeptidase-like protein 5 isoform 6</v>
          </cell>
          <cell r="D9557">
            <v>-1.5097826E-2</v>
          </cell>
          <cell r="E9557">
            <v>0.99147288200000006</v>
          </cell>
          <cell r="F9557" t="str">
            <v>28.3 ± 6.6</v>
          </cell>
          <cell r="G9557" t="str">
            <v>30.1 ± 3.1</v>
          </cell>
          <cell r="H9557">
            <v>1.5097826E-2</v>
          </cell>
        </row>
        <row r="9558">
          <cell r="B9558" t="str">
            <v>Dcp1b</v>
          </cell>
          <cell r="C9558" t="str">
            <v>mRNA-decapping enzyme 1B isoform X4</v>
          </cell>
          <cell r="D9558">
            <v>-1.506824E-2</v>
          </cell>
          <cell r="E9558">
            <v>1</v>
          </cell>
          <cell r="F9558" t="str">
            <v>3.9 ± 0.5</v>
          </cell>
          <cell r="G9558" t="str">
            <v>4.1 ± 0.5</v>
          </cell>
          <cell r="H9558">
            <v>1.506824E-2</v>
          </cell>
        </row>
        <row r="9559">
          <cell r="B9559" t="str">
            <v>Atl1</v>
          </cell>
          <cell r="C9559" t="str">
            <v>atlastin-1</v>
          </cell>
          <cell r="D9559">
            <v>-1.5028342E-2</v>
          </cell>
          <cell r="E9559">
            <v>0.99565845100000006</v>
          </cell>
          <cell r="F9559" t="str">
            <v>9.9 ± 1.6</v>
          </cell>
          <cell r="G9559" t="str">
            <v>10.7 ± 0.7</v>
          </cell>
          <cell r="H9559">
            <v>1.5028342E-2</v>
          </cell>
        </row>
        <row r="9560">
          <cell r="B9560" t="str">
            <v>Med26</v>
          </cell>
          <cell r="C9560" t="str">
            <v>mediator of RNA polymerase II transcription subunit 26 isoform X1</v>
          </cell>
          <cell r="D9560">
            <v>1.5010526E-2</v>
          </cell>
          <cell r="E9560">
            <v>0.99239274200000005</v>
          </cell>
          <cell r="F9560" t="str">
            <v>14.1 ± 2.3</v>
          </cell>
          <cell r="G9560" t="str">
            <v>15.4 ± 0.3</v>
          </cell>
          <cell r="H9560">
            <v>1.5010526E-2</v>
          </cell>
        </row>
        <row r="9561">
          <cell r="B9561" t="str">
            <v>Neu2</v>
          </cell>
          <cell r="C9561" t="str">
            <v>sialidase-2 isoform X1</v>
          </cell>
          <cell r="D9561">
            <v>1.4973233000000001E-2</v>
          </cell>
          <cell r="E9561">
            <v>0.996556742</v>
          </cell>
          <cell r="F9561" t="str">
            <v>7.3 ± 1.0</v>
          </cell>
          <cell r="G9561" t="str">
            <v>7.9 ± 0.5</v>
          </cell>
          <cell r="H9561">
            <v>1.4973233000000001E-2</v>
          </cell>
        </row>
        <row r="9562">
          <cell r="B9562" t="str">
            <v>Uhrf1bp1l</v>
          </cell>
          <cell r="C9562" t="str">
            <v>UHRF1-binding protein 1-like</v>
          </cell>
          <cell r="D9562">
            <v>1.491921E-2</v>
          </cell>
          <cell r="E9562">
            <v>0.98916844999999998</v>
          </cell>
          <cell r="F9562" t="str">
            <v>28.0 ± 1.4</v>
          </cell>
          <cell r="G9562" t="str">
            <v>30.7 ± 4.1</v>
          </cell>
          <cell r="H9562">
            <v>1.491921E-2</v>
          </cell>
        </row>
        <row r="9563">
          <cell r="B9563" t="str">
            <v>Sh3rf1</v>
          </cell>
          <cell r="C9563" t="str">
            <v>E3 ubiquitin-protein ligase SH3RF1 isoform X1</v>
          </cell>
          <cell r="D9563">
            <v>-1.4911901999999999E-2</v>
          </cell>
          <cell r="E9563">
            <v>0.989857604</v>
          </cell>
          <cell r="F9563" t="str">
            <v>57.9 ± 11.0</v>
          </cell>
          <cell r="G9563" t="str">
            <v>61.6 ± 7.4</v>
          </cell>
          <cell r="H9563">
            <v>1.4911901999999999E-2</v>
          </cell>
        </row>
        <row r="9564">
          <cell r="B9564" t="str">
            <v>Caskin1</v>
          </cell>
          <cell r="C9564" t="str">
            <v>caskin-1</v>
          </cell>
          <cell r="D9564">
            <v>-1.4907778999999999E-2</v>
          </cell>
          <cell r="E9564">
            <v>1</v>
          </cell>
          <cell r="F9564" t="str">
            <v>1.5 ± 0.1</v>
          </cell>
          <cell r="G9564" t="str">
            <v>1.6 ± 0.2</v>
          </cell>
          <cell r="H9564">
            <v>1.4907778999999999E-2</v>
          </cell>
        </row>
        <row r="9565">
          <cell r="B9565" t="str">
            <v>Gls2</v>
          </cell>
          <cell r="C9565" t="str">
            <v>glutaminase liver isoform, mitochondrial isoform 3</v>
          </cell>
          <cell r="D9565">
            <v>1.4889965E-2</v>
          </cell>
          <cell r="E9565">
            <v>1</v>
          </cell>
          <cell r="F9565" t="str">
            <v>5.3 ± 0.4</v>
          </cell>
          <cell r="G9565" t="str">
            <v>5.8 ± 0.5</v>
          </cell>
          <cell r="H9565">
            <v>1.4889965E-2</v>
          </cell>
        </row>
        <row r="9566">
          <cell r="B9566" t="str">
            <v>Ufd1l</v>
          </cell>
          <cell r="C9566" t="str">
            <v>ubiquitin fusion degradation protein 1 homolog isoform X3</v>
          </cell>
          <cell r="D9566">
            <v>1.4877807999999999E-2</v>
          </cell>
          <cell r="E9566">
            <v>0.98936009800000002</v>
          </cell>
          <cell r="F9566" t="str">
            <v>51.3 ± 1.8</v>
          </cell>
          <cell r="G9566" t="str">
            <v>56.1 ± 1.3</v>
          </cell>
          <cell r="H9566">
            <v>1.4877807999999999E-2</v>
          </cell>
        </row>
        <row r="9567">
          <cell r="B9567" t="str">
            <v>Mphosph6</v>
          </cell>
          <cell r="C9567" t="str">
            <v>M-phase phosphoprotein 6</v>
          </cell>
          <cell r="D9567">
            <v>1.4866844000000001E-2</v>
          </cell>
          <cell r="E9567">
            <v>0.99541047800000004</v>
          </cell>
          <cell r="F9567" t="str">
            <v>34.2 ± 8.0</v>
          </cell>
          <cell r="G9567" t="str">
            <v>37.3 ± 2.6</v>
          </cell>
          <cell r="H9567">
            <v>1.4866844000000001E-2</v>
          </cell>
        </row>
        <row r="9568">
          <cell r="B9568" t="str">
            <v>Ankrd9</v>
          </cell>
          <cell r="C9568" t="str">
            <v>ankyrin repeat domain-containing protein 9 isoform X1</v>
          </cell>
          <cell r="D9568">
            <v>1.4851372E-2</v>
          </cell>
          <cell r="E9568">
            <v>0.99381923800000005</v>
          </cell>
          <cell r="F9568" t="str">
            <v>25.3 ± 2.4</v>
          </cell>
          <cell r="G9568" t="str">
            <v>27.8 ± 6.7</v>
          </cell>
          <cell r="H9568">
            <v>1.4851372E-2</v>
          </cell>
        </row>
        <row r="9569">
          <cell r="B9569" t="str">
            <v>Atp6ap2</v>
          </cell>
          <cell r="C9569" t="str">
            <v>renin receptor precursor</v>
          </cell>
          <cell r="D9569">
            <v>-1.4842121E-2</v>
          </cell>
          <cell r="E9569">
            <v>0.98837207100000002</v>
          </cell>
          <cell r="F9569" t="str">
            <v>52.6 ± 4.6</v>
          </cell>
          <cell r="G9569" t="str">
            <v>56.2 ± 2.5</v>
          </cell>
          <cell r="H9569">
            <v>1.4842121E-2</v>
          </cell>
        </row>
        <row r="9570">
          <cell r="B9570" t="str">
            <v>Cdkn2d</v>
          </cell>
          <cell r="C9570" t="str">
            <v>cyclin-dependent kinase 4 inhibitor D isoform X1</v>
          </cell>
          <cell r="D9570">
            <v>-1.4840212E-2</v>
          </cell>
          <cell r="E9570">
            <v>0.99551506000000001</v>
          </cell>
          <cell r="F9570" t="str">
            <v>23.5 ± 5.5</v>
          </cell>
          <cell r="G9570" t="str">
            <v>25.1 ± 2.3</v>
          </cell>
          <cell r="H9570">
            <v>1.4840212E-2</v>
          </cell>
        </row>
        <row r="9571">
          <cell r="B9571" t="str">
            <v>Polr3b</v>
          </cell>
          <cell r="C9571" t="str">
            <v>DNA-directed RNA polymerase III subunit RPC2</v>
          </cell>
          <cell r="D9571">
            <v>-1.4786074E-2</v>
          </cell>
          <cell r="E9571">
            <v>0.99147288200000006</v>
          </cell>
          <cell r="F9571" t="str">
            <v>29.3 ± 3.5</v>
          </cell>
          <cell r="G9571" t="str">
            <v>31.5 ± 1.9</v>
          </cell>
          <cell r="H9571">
            <v>1.4786074E-2</v>
          </cell>
        </row>
        <row r="9572">
          <cell r="B9572" t="str">
            <v>A930004D18Rik</v>
          </cell>
          <cell r="C9572" t="str">
            <v>RIKEN cDNA A930004D18 gene</v>
          </cell>
          <cell r="D9572">
            <v>1.4785815000000001E-2</v>
          </cell>
          <cell r="E9572">
            <v>0.99210959099999996</v>
          </cell>
          <cell r="F9572" t="str">
            <v>12.4 ± 0.9</v>
          </cell>
          <cell r="G9572" t="str">
            <v>13.5 ± 1.1</v>
          </cell>
          <cell r="H9572">
            <v>1.4785815000000001E-2</v>
          </cell>
        </row>
        <row r="9573">
          <cell r="B9573" t="str">
            <v>Ptpra</v>
          </cell>
          <cell r="C9573" t="str">
            <v>receptor-type tyrosine-protein phosphatase alpha isoform X2</v>
          </cell>
          <cell r="D9573">
            <v>1.4747382999999999E-2</v>
          </cell>
          <cell r="E9573">
            <v>0.98778200400000005</v>
          </cell>
          <cell r="F9573" t="str">
            <v>67.8 ± 5.6</v>
          </cell>
          <cell r="G9573" t="str">
            <v>73.8 ± 2.6</v>
          </cell>
          <cell r="H9573">
            <v>1.4747382999999999E-2</v>
          </cell>
        </row>
        <row r="9574">
          <cell r="B9574" t="str">
            <v>Kcnab2</v>
          </cell>
          <cell r="C9574" t="str">
            <v>voltage-gated potassium channel subunit beta-2 isoform 1</v>
          </cell>
          <cell r="D9574">
            <v>-1.4743601E-2</v>
          </cell>
          <cell r="E9574">
            <v>0.99551506000000001</v>
          </cell>
          <cell r="F9574" t="str">
            <v>6.9 ± 1.6</v>
          </cell>
          <cell r="G9574" t="str">
            <v>7.2 ± 0.8</v>
          </cell>
          <cell r="H9574">
            <v>1.4743601E-2</v>
          </cell>
        </row>
        <row r="9575">
          <cell r="B9575" t="str">
            <v>Bloc1s5</v>
          </cell>
          <cell r="C9575" t="str">
            <v>biogenesis of lysosome-related organelles complex 1 subunit 5</v>
          </cell>
          <cell r="D9575">
            <v>1.4706393999999999E-2</v>
          </cell>
          <cell r="E9575">
            <v>0.99293573599999996</v>
          </cell>
          <cell r="F9575" t="str">
            <v>21.6 ± 2.1</v>
          </cell>
          <cell r="G9575" t="str">
            <v>23.6 ± 0.5</v>
          </cell>
          <cell r="H9575">
            <v>1.4706393999999999E-2</v>
          </cell>
        </row>
        <row r="9576">
          <cell r="B9576" t="str">
            <v>Pygo2</v>
          </cell>
          <cell r="C9576" t="str">
            <v>pygopus homolog 2 isoform X1</v>
          </cell>
          <cell r="D9576">
            <v>-1.4697261E-2</v>
          </cell>
          <cell r="E9576">
            <v>0.98808403199999995</v>
          </cell>
          <cell r="F9576" t="str">
            <v>76.9 ± 8.5</v>
          </cell>
          <cell r="G9576" t="str">
            <v>81.6 ± 7.3</v>
          </cell>
          <cell r="H9576">
            <v>1.4697261E-2</v>
          </cell>
        </row>
        <row r="9577">
          <cell r="B9577" t="str">
            <v>Zfp623</v>
          </cell>
          <cell r="C9577" t="str">
            <v>zinc finger protein 623</v>
          </cell>
          <cell r="D9577">
            <v>-1.4668294E-2</v>
          </cell>
          <cell r="E9577">
            <v>0.99147288200000006</v>
          </cell>
          <cell r="F9577" t="str">
            <v>29.2 ± 3.1</v>
          </cell>
          <cell r="G9577" t="str">
            <v>31.4 ± 1.4</v>
          </cell>
          <cell r="H9577">
            <v>1.4668294E-2</v>
          </cell>
        </row>
        <row r="9578">
          <cell r="B9578" t="str">
            <v>Sugp1</v>
          </cell>
          <cell r="C9578" t="str">
            <v>SURP and G-patch domain-containing protein 1 isoform X1</v>
          </cell>
          <cell r="D9578">
            <v>-1.462461E-2</v>
          </cell>
          <cell r="E9578">
            <v>0.99147288200000006</v>
          </cell>
          <cell r="F9578" t="str">
            <v>38.1 ± 3.7</v>
          </cell>
          <cell r="G9578" t="str">
            <v>40.7 ± 2.7</v>
          </cell>
          <cell r="H9578">
            <v>1.462461E-2</v>
          </cell>
        </row>
        <row r="9579">
          <cell r="B9579" t="str">
            <v>Ehbp1</v>
          </cell>
          <cell r="C9579" t="str">
            <v>EH domain-binding protein 1 isoform 2</v>
          </cell>
          <cell r="D9579">
            <v>-1.461405E-2</v>
          </cell>
          <cell r="E9579">
            <v>0.99147288200000006</v>
          </cell>
          <cell r="F9579" t="str">
            <v>11.6 ± 1.3</v>
          </cell>
          <cell r="G9579" t="str">
            <v>12.4 ± 0.3</v>
          </cell>
          <cell r="H9579">
            <v>1.461405E-2</v>
          </cell>
        </row>
        <row r="9580">
          <cell r="B9580" t="str">
            <v>Hnrnpk</v>
          </cell>
          <cell r="C9580" t="str">
            <v>heterogeneous nuclear ribonucleoprotein K isoform 2</v>
          </cell>
          <cell r="D9580">
            <v>1.4560438E-2</v>
          </cell>
          <cell r="E9580">
            <v>0.98778200400000005</v>
          </cell>
          <cell r="F9580" t="str">
            <v>358.8 ± 20.9</v>
          </cell>
          <cell r="G9580" t="str">
            <v>391.4 ± 20.3</v>
          </cell>
          <cell r="H9580">
            <v>1.4560438E-2</v>
          </cell>
        </row>
        <row r="9581">
          <cell r="B9581" t="str">
            <v>Srebf1</v>
          </cell>
          <cell r="C9581" t="str">
            <v>sterol regulatory element-binding protein 1 isoform 2</v>
          </cell>
          <cell r="D9581">
            <v>-1.4556369E-2</v>
          </cell>
          <cell r="E9581">
            <v>0.98808403199999995</v>
          </cell>
          <cell r="F9581" t="str">
            <v>97.1 ± 11.5</v>
          </cell>
          <cell r="G9581" t="str">
            <v>103.8 ± 12.1</v>
          </cell>
          <cell r="H9581">
            <v>1.4556369E-2</v>
          </cell>
        </row>
        <row r="9582">
          <cell r="B9582" t="str">
            <v>Cdkn2aipnl</v>
          </cell>
          <cell r="C9582" t="str">
            <v>CDKN2AIP N-terminal-like protein</v>
          </cell>
          <cell r="D9582">
            <v>1.4522401000000001E-2</v>
          </cell>
          <cell r="E9582">
            <v>0.98778200400000005</v>
          </cell>
          <cell r="F9582" t="str">
            <v>87.8 ± 2.4</v>
          </cell>
          <cell r="G9582" t="str">
            <v>95.8 ± 3.4</v>
          </cell>
          <cell r="H9582">
            <v>1.4522401000000001E-2</v>
          </cell>
        </row>
        <row r="9583">
          <cell r="B9583" t="str">
            <v>Rnf135</v>
          </cell>
          <cell r="C9583" t="str">
            <v>E3 ubiquitin-protein ligase RNF135</v>
          </cell>
          <cell r="D9583">
            <v>1.4510192999999999E-2</v>
          </cell>
          <cell r="E9583">
            <v>0.996556742</v>
          </cell>
          <cell r="F9583" t="str">
            <v>10.1 ± 1.3</v>
          </cell>
          <cell r="G9583" t="str">
            <v>11.1 ± 0.2</v>
          </cell>
          <cell r="H9583">
            <v>1.4510192999999999E-2</v>
          </cell>
        </row>
        <row r="9584">
          <cell r="B9584" t="str">
            <v>Ppm1b</v>
          </cell>
          <cell r="C9584" t="str">
            <v>protein phosphatase 1B isoform 1</v>
          </cell>
          <cell r="D9584">
            <v>1.4478021000000001E-2</v>
          </cell>
          <cell r="E9584">
            <v>0.99147288200000006</v>
          </cell>
          <cell r="F9584" t="str">
            <v>37.1 ± 4.9</v>
          </cell>
          <cell r="G9584" t="str">
            <v>39.4 ± 4.0</v>
          </cell>
          <cell r="H9584">
            <v>1.4478021000000001E-2</v>
          </cell>
        </row>
        <row r="9585">
          <cell r="B9585" t="str">
            <v>Mllt3</v>
          </cell>
          <cell r="C9585" t="str">
            <v>protein AF-9 isoform X2</v>
          </cell>
          <cell r="D9585">
            <v>1.4474636000000001E-2</v>
          </cell>
          <cell r="E9585">
            <v>0.99147288200000006</v>
          </cell>
          <cell r="F9585" t="str">
            <v>17.5 ± 2.2</v>
          </cell>
          <cell r="G9585" t="str">
            <v>19.0 ± 2.4</v>
          </cell>
          <cell r="H9585">
            <v>1.4474636000000001E-2</v>
          </cell>
        </row>
        <row r="9586">
          <cell r="B9586" t="str">
            <v>Ndufs3</v>
          </cell>
          <cell r="C9586" t="str">
            <v>NADH dehydrogenase [ubiquinone] iron-sulfur protein 3, mitochondrial precursor</v>
          </cell>
          <cell r="D9586">
            <v>-1.4468273E-2</v>
          </cell>
          <cell r="E9586">
            <v>0.99147288200000006</v>
          </cell>
          <cell r="F9586" t="str">
            <v>60.9 ± 3.1</v>
          </cell>
          <cell r="G9586" t="str">
            <v>65.3 ± 6.1</v>
          </cell>
          <cell r="H9586">
            <v>1.4468273E-2</v>
          </cell>
        </row>
        <row r="9587">
          <cell r="B9587" t="str">
            <v>Edf1</v>
          </cell>
          <cell r="C9587" t="str">
            <v>endothelial differentiation-related factor 1 isoform X1</v>
          </cell>
          <cell r="D9587">
            <v>-1.4431457E-2</v>
          </cell>
          <cell r="E9587">
            <v>0.98787380599999997</v>
          </cell>
          <cell r="F9587" t="str">
            <v>210.3 ± 8.5</v>
          </cell>
          <cell r="G9587" t="str">
            <v>225.1 ± 9.2</v>
          </cell>
          <cell r="H9587">
            <v>1.4431457E-2</v>
          </cell>
        </row>
        <row r="9588">
          <cell r="B9588" t="str">
            <v>Usf3</v>
          </cell>
          <cell r="C9588" t="str">
            <v>upstream transcription factor family member 3</v>
          </cell>
          <cell r="D9588">
            <v>-1.4423775999999999E-2</v>
          </cell>
          <cell r="E9588">
            <v>0.98778200400000005</v>
          </cell>
          <cell r="F9588" t="str">
            <v>20.2 ± 2.9</v>
          </cell>
          <cell r="G9588" t="str">
            <v>21.5 ± 0.7</v>
          </cell>
          <cell r="H9588">
            <v>1.4423775999999999E-2</v>
          </cell>
        </row>
        <row r="9589">
          <cell r="B9589" t="str">
            <v>Usp7</v>
          </cell>
          <cell r="C9589" t="str">
            <v>ubiquitin carboxyl-terminal hydrolase 7 isoform X3</v>
          </cell>
          <cell r="D9589">
            <v>-1.4412009999999999E-2</v>
          </cell>
          <cell r="E9589">
            <v>0.98778200400000005</v>
          </cell>
          <cell r="F9589" t="str">
            <v>106.2 ± 10.3</v>
          </cell>
          <cell r="G9589" t="str">
            <v>113.2 ± 2.5</v>
          </cell>
          <cell r="H9589">
            <v>1.4412009999999999E-2</v>
          </cell>
        </row>
        <row r="9590">
          <cell r="B9590" t="str">
            <v>Pank3</v>
          </cell>
          <cell r="C9590" t="str">
            <v>pantothenate kinase 3</v>
          </cell>
          <cell r="D9590">
            <v>-1.4395992E-2</v>
          </cell>
          <cell r="E9590">
            <v>0.98808403199999995</v>
          </cell>
          <cell r="F9590" t="str">
            <v>53.4 ± 5.7</v>
          </cell>
          <cell r="G9590" t="str">
            <v>56.9 ± 4.0</v>
          </cell>
          <cell r="H9590">
            <v>1.4395992E-2</v>
          </cell>
        </row>
        <row r="9591">
          <cell r="B9591" t="str">
            <v>Ptk2</v>
          </cell>
          <cell r="C9591" t="str">
            <v>focal adhesion kinase 1 isoform X11</v>
          </cell>
          <cell r="D9591">
            <v>-1.4382334E-2</v>
          </cell>
          <cell r="E9591">
            <v>0.98778200400000005</v>
          </cell>
          <cell r="F9591" t="str">
            <v>62.4 ± 7.8</v>
          </cell>
          <cell r="G9591" t="str">
            <v>66.6 ± 2.4</v>
          </cell>
          <cell r="H9591">
            <v>1.4382334E-2</v>
          </cell>
        </row>
        <row r="9592">
          <cell r="B9592" t="str">
            <v>Ing2</v>
          </cell>
          <cell r="C9592" t="str">
            <v>inhibitor of growth protein 2</v>
          </cell>
          <cell r="D9592">
            <v>1.4375551E-2</v>
          </cell>
          <cell r="E9592">
            <v>0.99551506000000001</v>
          </cell>
          <cell r="F9592" t="str">
            <v>10.4 ± 1.1</v>
          </cell>
          <cell r="G9592" t="str">
            <v>11.3 ± 1.8</v>
          </cell>
          <cell r="H9592">
            <v>1.4375551E-2</v>
          </cell>
        </row>
        <row r="9593">
          <cell r="B9593" t="str">
            <v>Efr3a</v>
          </cell>
          <cell r="C9593" t="str">
            <v>protein EFR3 homolog A isoform X2</v>
          </cell>
          <cell r="D9593">
            <v>-1.4374609E-2</v>
          </cell>
          <cell r="E9593">
            <v>0.98778200400000005</v>
          </cell>
          <cell r="F9593" t="str">
            <v>56.2 ± 2.8</v>
          </cell>
          <cell r="G9593" t="str">
            <v>60.0 ± 1.3</v>
          </cell>
          <cell r="H9593">
            <v>1.4374609E-2</v>
          </cell>
        </row>
        <row r="9594">
          <cell r="B9594" t="str">
            <v>Rxrb</v>
          </cell>
          <cell r="C9594" t="str">
            <v>retinoic acid receptor RXR-beta isoform 4</v>
          </cell>
          <cell r="D9594">
            <v>-1.4319360999999999E-2</v>
          </cell>
          <cell r="E9594">
            <v>0.99080852200000002</v>
          </cell>
          <cell r="F9594" t="str">
            <v>53.7 ± 3.9</v>
          </cell>
          <cell r="G9594" t="str">
            <v>57.8 ± 2.8</v>
          </cell>
          <cell r="H9594">
            <v>1.4319360999999999E-2</v>
          </cell>
        </row>
        <row r="9595">
          <cell r="B9595" t="str">
            <v>Anxa1</v>
          </cell>
          <cell r="C9595" t="str">
            <v>annexin A1</v>
          </cell>
          <cell r="D9595">
            <v>1.4311934E-2</v>
          </cell>
          <cell r="E9595">
            <v>0.99293573599999996</v>
          </cell>
          <cell r="F9595" t="str">
            <v>525.3 ± 188.0</v>
          </cell>
          <cell r="G9595" t="str">
            <v>567.3 ± 86.1</v>
          </cell>
          <cell r="H9595">
            <v>1.4311934E-2</v>
          </cell>
        </row>
        <row r="9596">
          <cell r="B9596" t="str">
            <v>Mavs</v>
          </cell>
          <cell r="C9596" t="str">
            <v>mitochondrial antiviral-signaling protein isoform 1</v>
          </cell>
          <cell r="D9596">
            <v>-1.4291149E-2</v>
          </cell>
          <cell r="E9596">
            <v>0.99147288200000006</v>
          </cell>
          <cell r="F9596" t="str">
            <v>47.2 ± 4.0</v>
          </cell>
          <cell r="G9596" t="str">
            <v>50.5 ± 7.1</v>
          </cell>
          <cell r="H9596">
            <v>1.4291149E-2</v>
          </cell>
        </row>
        <row r="9597">
          <cell r="B9597" t="str">
            <v>Ppil2</v>
          </cell>
          <cell r="C9597" t="str">
            <v>peptidyl-prolyl cis-trans isomerase-like 2 isoform X3</v>
          </cell>
          <cell r="D9597">
            <v>-1.4279511999999999E-2</v>
          </cell>
          <cell r="E9597">
            <v>0.98778200400000005</v>
          </cell>
          <cell r="F9597" t="str">
            <v>103.9 ± 3.0</v>
          </cell>
          <cell r="G9597" t="str">
            <v>111.6 ± 1.3</v>
          </cell>
          <cell r="H9597">
            <v>1.4279511999999999E-2</v>
          </cell>
        </row>
        <row r="9598">
          <cell r="B9598" t="str">
            <v>Pcnx3</v>
          </cell>
          <cell r="C9598" t="str">
            <v>pecanex homolog 3</v>
          </cell>
          <cell r="D9598">
            <v>1.4276746E-2</v>
          </cell>
          <cell r="E9598">
            <v>0.98916844999999998</v>
          </cell>
          <cell r="F9598" t="str">
            <v>33.5 ± 4.5</v>
          </cell>
          <cell r="G9598" t="str">
            <v>36.4 ± 3.6</v>
          </cell>
          <cell r="H9598">
            <v>1.4276746E-2</v>
          </cell>
        </row>
        <row r="9599">
          <cell r="B9599" t="str">
            <v>Gstz1</v>
          </cell>
          <cell r="C9599" t="str">
            <v>maleylacetoacetate isomerase isoform X2</v>
          </cell>
          <cell r="D9599">
            <v>-1.426347E-2</v>
          </cell>
          <cell r="E9599">
            <v>0.99147288200000006</v>
          </cell>
          <cell r="F9599" t="str">
            <v>98.9 ± 12.3</v>
          </cell>
          <cell r="G9599" t="str">
            <v>106.3 ± 7.9</v>
          </cell>
          <cell r="H9599">
            <v>1.426347E-2</v>
          </cell>
        </row>
        <row r="9600">
          <cell r="B9600" t="str">
            <v>Ddit4</v>
          </cell>
          <cell r="C9600" t="str">
            <v>DNA damage-inducible transcript 4 protein</v>
          </cell>
          <cell r="D9600">
            <v>-1.4168893E-2</v>
          </cell>
          <cell r="E9600">
            <v>0.99293573599999996</v>
          </cell>
          <cell r="F9600" t="str">
            <v>108.8 ± 8.3</v>
          </cell>
          <cell r="G9600" t="str">
            <v>117.0 ± 37.2</v>
          </cell>
          <cell r="H9600">
            <v>1.4168893E-2</v>
          </cell>
        </row>
        <row r="9601">
          <cell r="B9601" t="str">
            <v>Rpf1</v>
          </cell>
          <cell r="C9601" t="str">
            <v>ribosome production factor 1 isoform X2</v>
          </cell>
          <cell r="D9601">
            <v>1.4152502000000001E-2</v>
          </cell>
          <cell r="E9601">
            <v>0.99147288200000006</v>
          </cell>
          <cell r="F9601" t="str">
            <v>66.4 ± 2.9</v>
          </cell>
          <cell r="G9601" t="str">
            <v>72.5 ± 4.6</v>
          </cell>
          <cell r="H9601">
            <v>1.4152502000000001E-2</v>
          </cell>
        </row>
        <row r="9602">
          <cell r="B9602" t="str">
            <v>Scnn1a</v>
          </cell>
          <cell r="C9602" t="str">
            <v>amiloride-sensitive sodium channel subunit alpha isoform X1</v>
          </cell>
          <cell r="D9602">
            <v>-1.4095977000000001E-2</v>
          </cell>
          <cell r="E9602">
            <v>0.99227620500000002</v>
          </cell>
          <cell r="F9602" t="str">
            <v>152.0 ± 35.0</v>
          </cell>
          <cell r="G9602" t="str">
            <v>162.4 ± 23.5</v>
          </cell>
          <cell r="H9602">
            <v>1.4095977000000001E-2</v>
          </cell>
        </row>
        <row r="9603">
          <cell r="B9603" t="str">
            <v>Ccs</v>
          </cell>
          <cell r="C9603" t="str">
            <v>copper chaperone for superoxide dismutase</v>
          </cell>
          <cell r="D9603">
            <v>1.4077052E-2</v>
          </cell>
          <cell r="E9603">
            <v>0.99293573599999996</v>
          </cell>
          <cell r="F9603" t="str">
            <v>43.7 ± 1.6</v>
          </cell>
          <cell r="G9603" t="str">
            <v>47.8 ± 6.1</v>
          </cell>
          <cell r="H9603">
            <v>1.4077052E-2</v>
          </cell>
        </row>
        <row r="9604">
          <cell r="B9604" t="str">
            <v>Hmbs</v>
          </cell>
          <cell r="C9604" t="str">
            <v>porphobilinogen deaminase isoform 1</v>
          </cell>
          <cell r="D9604">
            <v>1.4060239E-2</v>
          </cell>
          <cell r="E9604">
            <v>0.99147288200000006</v>
          </cell>
          <cell r="F9604" t="str">
            <v>57.3 ± 0.6</v>
          </cell>
          <cell r="G9604" t="str">
            <v>62.7 ± 7.1</v>
          </cell>
          <cell r="H9604">
            <v>1.4060239E-2</v>
          </cell>
        </row>
        <row r="9605">
          <cell r="B9605" t="str">
            <v>Umps</v>
          </cell>
          <cell r="C9605" t="str">
            <v>uridine 5'-monophosphate synthase isoform X1</v>
          </cell>
          <cell r="D9605">
            <v>-1.4055834999999999E-2</v>
          </cell>
          <cell r="E9605">
            <v>0.98778200400000005</v>
          </cell>
          <cell r="F9605" t="str">
            <v>78.6 ± 2.9</v>
          </cell>
          <cell r="G9605" t="str">
            <v>84.1 ± 2.3</v>
          </cell>
          <cell r="H9605">
            <v>1.4055834999999999E-2</v>
          </cell>
        </row>
        <row r="9606">
          <cell r="B9606" t="str">
            <v>Camk2g</v>
          </cell>
          <cell r="C9606" t="str">
            <v>calcium/calmodulin-dependent protein kinase type II subunit gamma isoform X15</v>
          </cell>
          <cell r="D9606">
            <v>1.397968E-2</v>
          </cell>
          <cell r="E9606">
            <v>0.99551506000000001</v>
          </cell>
          <cell r="F9606" t="str">
            <v>22.4 ± 7.1</v>
          </cell>
          <cell r="G9606" t="str">
            <v>24.2 ± 5.2</v>
          </cell>
          <cell r="H9606">
            <v>1.397968E-2</v>
          </cell>
        </row>
        <row r="9607">
          <cell r="B9607" t="str">
            <v>Gnai2</v>
          </cell>
          <cell r="C9607" t="str">
            <v>guanine nucleotide-binding protein G(i) subunit alpha-2</v>
          </cell>
          <cell r="D9607">
            <v>-1.3904969E-2</v>
          </cell>
          <cell r="E9607">
            <v>0.99120955200000005</v>
          </cell>
          <cell r="F9607" t="str">
            <v>137.3 ± 28.9</v>
          </cell>
          <cell r="G9607" t="str">
            <v>146.0 ± 11.0</v>
          </cell>
          <cell r="H9607">
            <v>1.3904969E-2</v>
          </cell>
        </row>
        <row r="9608">
          <cell r="B9608" t="str">
            <v>Ddx47</v>
          </cell>
          <cell r="C9608" t="str">
            <v>probable ATP-dependent RNA helicase DDX47</v>
          </cell>
          <cell r="D9608">
            <v>1.3894721000000001E-2</v>
          </cell>
          <cell r="E9608">
            <v>0.99293573599999996</v>
          </cell>
          <cell r="F9608" t="str">
            <v>46.9 ± 1.1</v>
          </cell>
          <cell r="G9608" t="str">
            <v>51.2 ± 10.4</v>
          </cell>
          <cell r="H9608">
            <v>1.3894721000000001E-2</v>
          </cell>
        </row>
        <row r="9609">
          <cell r="B9609" t="str">
            <v>Nfkbil1</v>
          </cell>
          <cell r="C9609" t="str">
            <v>NF-kappa-B inhibitor-like protein 1</v>
          </cell>
          <cell r="D9609">
            <v>-1.3830085000000001E-2</v>
          </cell>
          <cell r="E9609">
            <v>0.99182227499999998</v>
          </cell>
          <cell r="F9609" t="str">
            <v>39.3 ± 1.2</v>
          </cell>
          <cell r="G9609" t="str">
            <v>42.2 ± 0.9</v>
          </cell>
          <cell r="H9609">
            <v>1.3830085000000001E-2</v>
          </cell>
        </row>
        <row r="9610">
          <cell r="B9610" t="str">
            <v>Rnmtl1</v>
          </cell>
          <cell r="C9610" t="str">
            <v>rRNA methyltransferase 3, mitochondrial</v>
          </cell>
          <cell r="D9610">
            <v>-1.3767704E-2</v>
          </cell>
          <cell r="E9610">
            <v>0.99893036300000004</v>
          </cell>
          <cell r="F9610" t="str">
            <v>15.7 ± 2.6</v>
          </cell>
          <cell r="G9610" t="str">
            <v>16.9 ± 1.6</v>
          </cell>
          <cell r="H9610">
            <v>1.3767704E-2</v>
          </cell>
        </row>
        <row r="9611">
          <cell r="B9611" t="str">
            <v>Ppfia1</v>
          </cell>
          <cell r="C9611" t="str">
            <v>liprin-alpha-1 isoform X18</v>
          </cell>
          <cell r="D9611">
            <v>1.374646E-2</v>
          </cell>
          <cell r="E9611">
            <v>0.98955139400000003</v>
          </cell>
          <cell r="F9611" t="str">
            <v>26.8 ± 0.8</v>
          </cell>
          <cell r="G9611" t="str">
            <v>29.3 ± 1.4</v>
          </cell>
          <cell r="H9611">
            <v>1.374646E-2</v>
          </cell>
        </row>
        <row r="9612">
          <cell r="B9612" t="str">
            <v>Slc29a2</v>
          </cell>
          <cell r="C9612" t="str">
            <v>equilibrative nucleoside transporter 2 isoform X2</v>
          </cell>
          <cell r="D9612">
            <v>1.3695926000000001E-2</v>
          </cell>
          <cell r="E9612">
            <v>1</v>
          </cell>
          <cell r="F9612" t="str">
            <v>4.9 ± 0.9</v>
          </cell>
          <cell r="G9612" t="str">
            <v>5.4 ± 0.2</v>
          </cell>
          <cell r="H9612">
            <v>1.3695926000000001E-2</v>
          </cell>
        </row>
        <row r="9613">
          <cell r="B9613" t="str">
            <v>Eif3d</v>
          </cell>
          <cell r="C9613" t="str">
            <v>eukaryotic translation initiation factor 3 subunit D</v>
          </cell>
          <cell r="D9613">
            <v>-1.3673421999999999E-2</v>
          </cell>
          <cell r="E9613">
            <v>0.98916844999999998</v>
          </cell>
          <cell r="F9613" t="str">
            <v>277.7 ± 10.6</v>
          </cell>
          <cell r="G9613" t="str">
            <v>298.0 ± 7.3</v>
          </cell>
          <cell r="H9613">
            <v>1.3673421999999999E-2</v>
          </cell>
        </row>
        <row r="9614">
          <cell r="B9614" t="str">
            <v>Atp5sl</v>
          </cell>
          <cell r="C9614" t="str">
            <v>ATP synthase subunit s-like protein isoform 1</v>
          </cell>
          <cell r="D9614">
            <v>-1.3661031000000001E-2</v>
          </cell>
          <cell r="E9614">
            <v>0.99381923800000005</v>
          </cell>
          <cell r="F9614" t="str">
            <v>24.2 ± 1.7</v>
          </cell>
          <cell r="G9614" t="str">
            <v>26.4 ± 2.6</v>
          </cell>
          <cell r="H9614">
            <v>1.3661031000000001E-2</v>
          </cell>
        </row>
        <row r="9615">
          <cell r="B9615" t="str">
            <v>Rhbdl2</v>
          </cell>
          <cell r="C9615" t="str">
            <v>rhomboid-related protein 2 isoform X2</v>
          </cell>
          <cell r="D9615">
            <v>1.3556073E-2</v>
          </cell>
          <cell r="E9615">
            <v>1</v>
          </cell>
          <cell r="F9615" t="str">
            <v>9.6 ± 1.4</v>
          </cell>
          <cell r="G9615" t="str">
            <v>10.4 ± 1.9</v>
          </cell>
          <cell r="H9615">
            <v>1.3556073E-2</v>
          </cell>
        </row>
        <row r="9616">
          <cell r="B9616" t="str">
            <v>Gnl2</v>
          </cell>
          <cell r="C9616" t="str">
            <v>nucleolar GTP-binding protein 2 isoform X4</v>
          </cell>
          <cell r="D9616">
            <v>1.3544491000000001E-2</v>
          </cell>
          <cell r="E9616">
            <v>0.99147288200000006</v>
          </cell>
          <cell r="F9616" t="str">
            <v>38.6 ± 1.5</v>
          </cell>
          <cell r="G9616" t="str">
            <v>42.2 ± 1.8</v>
          </cell>
          <cell r="H9616">
            <v>1.3544491000000001E-2</v>
          </cell>
        </row>
        <row r="9617">
          <cell r="B9617" t="str">
            <v>Zfp710</v>
          </cell>
          <cell r="C9617" t="str">
            <v>zinc finger protein 710 isoform X1</v>
          </cell>
          <cell r="D9617">
            <v>-1.3532587E-2</v>
          </cell>
          <cell r="E9617">
            <v>0.99147288200000006</v>
          </cell>
          <cell r="F9617" t="str">
            <v>15.0 ± 1.8</v>
          </cell>
          <cell r="G9617" t="str">
            <v>15.9 ± 1.8</v>
          </cell>
          <cell r="H9617">
            <v>1.3532587E-2</v>
          </cell>
        </row>
        <row r="9618">
          <cell r="B9618" t="str">
            <v>Eif2a</v>
          </cell>
          <cell r="C9618" t="str">
            <v>eukaryotic translation initiation factor 2A isoform X1</v>
          </cell>
          <cell r="D9618">
            <v>-1.3507445999999999E-2</v>
          </cell>
          <cell r="E9618">
            <v>0.98916844999999998</v>
          </cell>
          <cell r="F9618" t="str">
            <v>96.6 ± 4.6</v>
          </cell>
          <cell r="G9618" t="str">
            <v>103.4 ± 4.1</v>
          </cell>
          <cell r="H9618">
            <v>1.3507445999999999E-2</v>
          </cell>
        </row>
        <row r="9619">
          <cell r="B9619" t="str">
            <v>Wars2</v>
          </cell>
          <cell r="C9619" t="str">
            <v>tryptophan--tRNA ligase, mitochondrial isoform X1</v>
          </cell>
          <cell r="D9619">
            <v>1.3505308000000001E-2</v>
          </cell>
          <cell r="E9619">
            <v>0.99293573599999996</v>
          </cell>
          <cell r="F9619" t="str">
            <v>11.1 ± 0.2</v>
          </cell>
          <cell r="G9619" t="str">
            <v>12.1 ± 1.3</v>
          </cell>
          <cell r="H9619">
            <v>1.3505308000000001E-2</v>
          </cell>
        </row>
        <row r="9620">
          <cell r="B9620" t="str">
            <v>Psmd14</v>
          </cell>
          <cell r="C9620" t="str">
            <v>26S proteasome non-ATPase regulatory subunit 14</v>
          </cell>
          <cell r="D9620">
            <v>-1.3486534999999999E-2</v>
          </cell>
          <cell r="E9620">
            <v>0.990392041</v>
          </cell>
          <cell r="F9620" t="str">
            <v>92.9 ± 11.1</v>
          </cell>
          <cell r="G9620" t="str">
            <v>99.2 ± 5.1</v>
          </cell>
          <cell r="H9620">
            <v>1.3486534999999999E-2</v>
          </cell>
        </row>
        <row r="9621">
          <cell r="B9621" t="str">
            <v>Nudt9</v>
          </cell>
          <cell r="C9621" t="str">
            <v>ADP-ribose pyrophosphatase, mitochondrial isoform X2</v>
          </cell>
          <cell r="D9621">
            <v>-1.3462734000000001E-2</v>
          </cell>
          <cell r="E9621">
            <v>0.99147288200000006</v>
          </cell>
          <cell r="F9621" t="str">
            <v>54.4 ± 6.4</v>
          </cell>
          <cell r="G9621" t="str">
            <v>58.1 ± 6.7</v>
          </cell>
          <cell r="H9621">
            <v>1.3462734000000001E-2</v>
          </cell>
        </row>
        <row r="9622">
          <cell r="B9622" t="str">
            <v>Ncoa6</v>
          </cell>
          <cell r="C9622" t="str">
            <v>nuclear receptor coactivator 6 isoform 2</v>
          </cell>
          <cell r="D9622">
            <v>-1.3440485E-2</v>
          </cell>
          <cell r="E9622">
            <v>0.99147288200000006</v>
          </cell>
          <cell r="F9622" t="str">
            <v>19.0 ± 4.3</v>
          </cell>
          <cell r="G9622" t="str">
            <v>20.2 ± 0.4</v>
          </cell>
          <cell r="H9622">
            <v>1.3440485E-2</v>
          </cell>
        </row>
        <row r="9623">
          <cell r="B9623" t="str">
            <v>Zbtbd6</v>
          </cell>
          <cell r="C9623" t="str">
            <v>kelch repeat and BTB (POZ) domain containing 6</v>
          </cell>
          <cell r="D9623">
            <v>1.3437186E-2</v>
          </cell>
          <cell r="E9623">
            <v>1</v>
          </cell>
          <cell r="F9623" t="str">
            <v>3.3 ± 0.6</v>
          </cell>
          <cell r="G9623" t="str">
            <v>3.6 ± 0.7</v>
          </cell>
          <cell r="H9623">
            <v>1.3437186E-2</v>
          </cell>
        </row>
        <row r="9624">
          <cell r="B9624" t="str">
            <v>Ap3d1</v>
          </cell>
          <cell r="C9624" t="str">
            <v>AP-3 complex subunit delta-1</v>
          </cell>
          <cell r="D9624">
            <v>1.3426054999999999E-2</v>
          </cell>
          <cell r="E9624">
            <v>0.99147288200000006</v>
          </cell>
          <cell r="F9624" t="str">
            <v>71.4 ± 11.6</v>
          </cell>
          <cell r="G9624" t="str">
            <v>78.2 ± 5.7</v>
          </cell>
          <cell r="H9624">
            <v>1.3426054999999999E-2</v>
          </cell>
        </row>
        <row r="9625">
          <cell r="B9625" t="str">
            <v>Ube2q1</v>
          </cell>
          <cell r="C9625" t="str">
            <v>ubiquitin-conjugating enzyme E2 Q1</v>
          </cell>
          <cell r="D9625">
            <v>-1.3310264E-2</v>
          </cell>
          <cell r="E9625">
            <v>0.98916844999999998</v>
          </cell>
          <cell r="F9625" t="str">
            <v>65.6 ± 6.8</v>
          </cell>
          <cell r="G9625" t="str">
            <v>70.1 ± 3.7</v>
          </cell>
          <cell r="H9625">
            <v>1.3310264E-2</v>
          </cell>
        </row>
        <row r="9626">
          <cell r="B9626" t="str">
            <v>Cog6</v>
          </cell>
          <cell r="C9626" t="str">
            <v>conserved oligomeric Golgi complex subunit 6</v>
          </cell>
          <cell r="D9626">
            <v>1.3292742E-2</v>
          </cell>
          <cell r="E9626">
            <v>0.99143812600000003</v>
          </cell>
          <cell r="F9626" t="str">
            <v>35.4 ± 2.5</v>
          </cell>
          <cell r="G9626" t="str">
            <v>38.5 ± 0.9</v>
          </cell>
          <cell r="H9626">
            <v>1.3292742E-2</v>
          </cell>
        </row>
        <row r="9627">
          <cell r="B9627" t="str">
            <v>Sat2</v>
          </cell>
          <cell r="C9627" t="str">
            <v>diamine acetyltransferase 2 isoform X2</v>
          </cell>
          <cell r="D9627">
            <v>1.3290895E-2</v>
          </cell>
          <cell r="E9627">
            <v>1</v>
          </cell>
          <cell r="F9627" t="str">
            <v>6.8 ± 1.6</v>
          </cell>
          <cell r="G9627" t="str">
            <v>7.4 ± 1.4</v>
          </cell>
          <cell r="H9627">
            <v>1.3290895E-2</v>
          </cell>
        </row>
        <row r="9628">
          <cell r="B9628" t="str">
            <v>Fbxl22</v>
          </cell>
          <cell r="C9628" t="str">
            <v>F-box and leucine-rich protein 22</v>
          </cell>
          <cell r="D9628">
            <v>1.3279523999999999E-2</v>
          </cell>
          <cell r="E9628">
            <v>1</v>
          </cell>
          <cell r="F9628" t="str">
            <v>2.5 ± 0.8</v>
          </cell>
          <cell r="G9628" t="str">
            <v>2.7 ± 0.1</v>
          </cell>
          <cell r="H9628">
            <v>1.3279523999999999E-2</v>
          </cell>
        </row>
        <row r="9629">
          <cell r="B9629" t="str">
            <v>Rfc1</v>
          </cell>
          <cell r="C9629" t="str">
            <v>replication factor C subunit 1 isoform X3</v>
          </cell>
          <cell r="D9629">
            <v>-1.3255958999999999E-2</v>
          </cell>
          <cell r="E9629">
            <v>0.98916844999999998</v>
          </cell>
          <cell r="F9629" t="str">
            <v>90.4 ± 13.0</v>
          </cell>
          <cell r="G9629" t="str">
            <v>96.4 ± 4.4</v>
          </cell>
          <cell r="H9629">
            <v>1.3255958999999999E-2</v>
          </cell>
        </row>
        <row r="9630">
          <cell r="B9630" t="str">
            <v>Zdhhc8</v>
          </cell>
          <cell r="C9630" t="str">
            <v>probable palmitoyltransferase ZDHHC8 isoform X2</v>
          </cell>
          <cell r="D9630">
            <v>-1.3254818999999999E-2</v>
          </cell>
          <cell r="E9630">
            <v>0.99177182600000002</v>
          </cell>
          <cell r="F9630" t="str">
            <v>22.4 ± 3.0</v>
          </cell>
          <cell r="G9630" t="str">
            <v>23.9 ± 3.2</v>
          </cell>
          <cell r="H9630">
            <v>1.3254818999999999E-2</v>
          </cell>
        </row>
        <row r="9631">
          <cell r="B9631" t="str">
            <v>Tab2</v>
          </cell>
          <cell r="C9631" t="str">
            <v>TGF-beta-activated kinase 1 and MAP3K7-binding protein 2</v>
          </cell>
          <cell r="D9631">
            <v>-1.3249452E-2</v>
          </cell>
          <cell r="E9631">
            <v>0.99147288200000006</v>
          </cell>
          <cell r="F9631" t="str">
            <v>49.0 ± 1.9</v>
          </cell>
          <cell r="G9631" t="str">
            <v>52.6 ± 7.1</v>
          </cell>
          <cell r="H9631">
            <v>1.3249452E-2</v>
          </cell>
        </row>
        <row r="9632">
          <cell r="B9632" t="str">
            <v>Hoxd9</v>
          </cell>
          <cell r="C9632" t="str">
            <v>homeobox protein Hox-D9</v>
          </cell>
          <cell r="D9632">
            <v>-1.323422E-2</v>
          </cell>
          <cell r="E9632">
            <v>0.99236756400000004</v>
          </cell>
          <cell r="F9632" t="str">
            <v>50.3 ± 9.8</v>
          </cell>
          <cell r="G9632" t="str">
            <v>53.6 ± 7.0</v>
          </cell>
          <cell r="H9632">
            <v>1.323422E-2</v>
          </cell>
        </row>
        <row r="9633">
          <cell r="B9633" t="str">
            <v>Vsig10</v>
          </cell>
          <cell r="C9633" t="str">
            <v>V-set and immunoglobulin domain-containing protein 10 precursor</v>
          </cell>
          <cell r="D9633">
            <v>1.3198998999999999E-2</v>
          </cell>
          <cell r="E9633">
            <v>0.99147288200000006</v>
          </cell>
          <cell r="F9633" t="str">
            <v>89.8 ± 17.0</v>
          </cell>
          <cell r="G9633" t="str">
            <v>97.5 ± 4.2</v>
          </cell>
          <cell r="H9633">
            <v>1.3198998999999999E-2</v>
          </cell>
        </row>
        <row r="9634">
          <cell r="B9634" t="str">
            <v>Trappc3</v>
          </cell>
          <cell r="C9634" t="str">
            <v>trafficking protein particle complex subunit 3</v>
          </cell>
          <cell r="D9634">
            <v>-1.3194597000000001E-2</v>
          </cell>
          <cell r="E9634">
            <v>0.991658072</v>
          </cell>
          <cell r="F9634" t="str">
            <v>50.0 ± 3.0</v>
          </cell>
          <cell r="G9634" t="str">
            <v>53.5 ± 1.4</v>
          </cell>
          <cell r="H9634">
            <v>1.3194597000000001E-2</v>
          </cell>
        </row>
        <row r="9635">
          <cell r="B9635" t="str">
            <v>Slc25a46</v>
          </cell>
          <cell r="C9635" t="str">
            <v>solute carrier family 25 member 46</v>
          </cell>
          <cell r="D9635">
            <v>1.3116075E-2</v>
          </cell>
          <cell r="E9635">
            <v>0.99147288200000006</v>
          </cell>
          <cell r="F9635" t="str">
            <v>25.7 ± 1.0</v>
          </cell>
          <cell r="G9635" t="str">
            <v>28.1 ± 1.2</v>
          </cell>
          <cell r="H9635">
            <v>1.3116075E-2</v>
          </cell>
        </row>
        <row r="9636">
          <cell r="B9636" t="str">
            <v>Dpp8</v>
          </cell>
          <cell r="C9636" t="str">
            <v>dipeptidyl peptidase 8 isoform X2</v>
          </cell>
          <cell r="D9636">
            <v>1.3083623000000001E-2</v>
          </cell>
          <cell r="E9636">
            <v>0.98916844999999998</v>
          </cell>
          <cell r="F9636" t="str">
            <v>41.3 ± 2.5</v>
          </cell>
          <cell r="G9636" t="str">
            <v>45.0 ± 1.2</v>
          </cell>
          <cell r="H9636">
            <v>1.3083623000000001E-2</v>
          </cell>
        </row>
        <row r="9637">
          <cell r="B9637" t="str">
            <v>Ptprs</v>
          </cell>
          <cell r="C9637" t="str">
            <v>receptor-type tyrosine-protein phosphatase S isoform X10</v>
          </cell>
          <cell r="D9637">
            <v>1.3034749E-2</v>
          </cell>
          <cell r="E9637">
            <v>0.99293573599999996</v>
          </cell>
          <cell r="F9637" t="str">
            <v>104.9 ± 35.0</v>
          </cell>
          <cell r="G9637" t="str">
            <v>112.8 ± 13.9</v>
          </cell>
          <cell r="H9637">
            <v>1.3034749E-2</v>
          </cell>
        </row>
        <row r="9638">
          <cell r="B9638" t="str">
            <v>Rad9b</v>
          </cell>
          <cell r="C9638" t="str">
            <v>cell cycle checkpoint control protein RAD9B isoform X3</v>
          </cell>
          <cell r="D9638">
            <v>1.2988009999999999E-2</v>
          </cell>
          <cell r="E9638">
            <v>0.996556742</v>
          </cell>
          <cell r="F9638" t="str">
            <v>11.1 ± 0.8</v>
          </cell>
          <cell r="G9638" t="str">
            <v>12.1 ± 0.7</v>
          </cell>
          <cell r="H9638">
            <v>1.2988009999999999E-2</v>
          </cell>
        </row>
        <row r="9639">
          <cell r="B9639" t="str">
            <v>Vcp</v>
          </cell>
          <cell r="C9639" t="str">
            <v>transitional endoplasmic reticulum ATPase</v>
          </cell>
          <cell r="D9639">
            <v>-1.2967795000000001E-2</v>
          </cell>
          <cell r="E9639">
            <v>0.99147288200000006</v>
          </cell>
          <cell r="F9639" t="str">
            <v>82.8 ± 14.9</v>
          </cell>
          <cell r="G9639" t="str">
            <v>88.3 ± 5.9</v>
          </cell>
          <cell r="H9639">
            <v>1.2967795000000001E-2</v>
          </cell>
        </row>
        <row r="9640">
          <cell r="B9640" t="str">
            <v>Slc25a3</v>
          </cell>
          <cell r="C9640" t="str">
            <v>phosphate carrier protein, mitochondrial precursor</v>
          </cell>
          <cell r="D9640">
            <v>1.296171E-2</v>
          </cell>
          <cell r="E9640">
            <v>0.99147288200000006</v>
          </cell>
          <cell r="F9640" t="str">
            <v>407.4 ± 26.1</v>
          </cell>
          <cell r="G9640" t="str">
            <v>446.5 ± 34.4</v>
          </cell>
          <cell r="H9640">
            <v>1.296171E-2</v>
          </cell>
        </row>
        <row r="9641">
          <cell r="B9641" t="str">
            <v>Uhrf1bp1</v>
          </cell>
          <cell r="C9641" t="str">
            <v>UHRF1-binding protein 1</v>
          </cell>
          <cell r="D9641">
            <v>-1.2957559E-2</v>
          </cell>
          <cell r="E9641">
            <v>0.99133052600000005</v>
          </cell>
          <cell r="F9641" t="str">
            <v>16.4 ± 1.1</v>
          </cell>
          <cell r="G9641" t="str">
            <v>17.5 ± 1.2</v>
          </cell>
          <cell r="H9641">
            <v>1.2957559E-2</v>
          </cell>
        </row>
        <row r="9642">
          <cell r="B9642" t="str">
            <v>Ifnlr1</v>
          </cell>
          <cell r="C9642" t="str">
            <v>interferon lambda receptor 1 precursor</v>
          </cell>
          <cell r="D9642">
            <v>1.2914438E-2</v>
          </cell>
          <cell r="E9642">
            <v>0.99293573599999996</v>
          </cell>
          <cell r="F9642" t="str">
            <v>17.4 ± 1.8</v>
          </cell>
          <cell r="G9642" t="str">
            <v>19.0 ± 2.4</v>
          </cell>
          <cell r="H9642">
            <v>1.2914438E-2</v>
          </cell>
        </row>
        <row r="9643">
          <cell r="B9643" t="str">
            <v>Carkd</v>
          </cell>
          <cell r="C9643" t="str">
            <v>ATP-dependent (S)-NAD(P)H-hydrate dehydratase isoform X1</v>
          </cell>
          <cell r="D9643">
            <v>-1.2902197000000001E-2</v>
          </cell>
          <cell r="E9643">
            <v>0.99293573599999996</v>
          </cell>
          <cell r="F9643" t="str">
            <v>61.2 ± 7.9</v>
          </cell>
          <cell r="G9643" t="str">
            <v>65.8 ± 7.3</v>
          </cell>
          <cell r="H9643">
            <v>1.2902197000000001E-2</v>
          </cell>
        </row>
        <row r="9644">
          <cell r="B9644" t="str">
            <v>Rnf185</v>
          </cell>
          <cell r="C9644" t="str">
            <v>E3 ubiquitin-protein ligase RNF185 isoform X1</v>
          </cell>
          <cell r="D9644">
            <v>1.2891273E-2</v>
          </cell>
          <cell r="E9644">
            <v>0.99178683400000001</v>
          </cell>
          <cell r="F9644" t="str">
            <v>35.0 ± 5.8</v>
          </cell>
          <cell r="G9644" t="str">
            <v>37.9 ± 2.4</v>
          </cell>
          <cell r="H9644">
            <v>1.2891273E-2</v>
          </cell>
        </row>
        <row r="9645">
          <cell r="B9645" t="str">
            <v>Pask</v>
          </cell>
          <cell r="C9645" t="str">
            <v>PAS domain-containing serine/threonine-protein kinase isoform X1</v>
          </cell>
          <cell r="D9645">
            <v>1.2889533999999999E-2</v>
          </cell>
          <cell r="E9645">
            <v>0.99071290199999995</v>
          </cell>
          <cell r="F9645" t="str">
            <v>29.7 ± 0.4</v>
          </cell>
          <cell r="G9645" t="str">
            <v>32.4 ± 0.5</v>
          </cell>
          <cell r="H9645">
            <v>1.2889533999999999E-2</v>
          </cell>
        </row>
        <row r="9646">
          <cell r="B9646" t="str">
            <v>Gm15471</v>
          </cell>
          <cell r="C9646" t="str">
            <v>predicted gene 15471</v>
          </cell>
          <cell r="D9646">
            <v>-1.2871896000000001E-2</v>
          </cell>
          <cell r="E9646">
            <v>1</v>
          </cell>
          <cell r="F9646" t="str">
            <v>12.9 ± 1.7</v>
          </cell>
          <cell r="G9646" t="str">
            <v>13.8 ± 1.4</v>
          </cell>
          <cell r="H9646">
            <v>1.2871896000000001E-2</v>
          </cell>
        </row>
        <row r="9647">
          <cell r="B9647" t="str">
            <v>Rbm18</v>
          </cell>
          <cell r="C9647" t="str">
            <v>probable RNA-binding protein 18 isoform 2</v>
          </cell>
          <cell r="D9647">
            <v>-1.2856446000000001E-2</v>
          </cell>
          <cell r="E9647">
            <v>0.99178683400000001</v>
          </cell>
          <cell r="F9647" t="str">
            <v>28.5 ± 1.2</v>
          </cell>
          <cell r="G9647" t="str">
            <v>30.5 ± 2.0</v>
          </cell>
          <cell r="H9647">
            <v>1.2856446000000001E-2</v>
          </cell>
        </row>
        <row r="9648">
          <cell r="B9648" t="str">
            <v>Ppp1r14b</v>
          </cell>
          <cell r="C9648" t="str">
            <v>protein phosphatase 1 regulatory subunit 14B</v>
          </cell>
          <cell r="D9648">
            <v>1.279717E-2</v>
          </cell>
          <cell r="E9648">
            <v>0.99251094600000001</v>
          </cell>
          <cell r="F9648" t="str">
            <v>158.3 ± 34.4</v>
          </cell>
          <cell r="G9648" t="str">
            <v>171.7 ± 17.0</v>
          </cell>
          <cell r="H9648">
            <v>1.279717E-2</v>
          </cell>
        </row>
        <row r="9649">
          <cell r="B9649" t="str">
            <v>Sec24a</v>
          </cell>
          <cell r="C9649" t="str">
            <v>protein transport protein Sec24A isoform X2</v>
          </cell>
          <cell r="D9649">
            <v>1.2743694E-2</v>
          </cell>
          <cell r="E9649">
            <v>0.99561646299999995</v>
          </cell>
          <cell r="F9649" t="str">
            <v>5.4 ± 1.0</v>
          </cell>
          <cell r="G9649" t="str">
            <v>5.9 ± 0.0</v>
          </cell>
          <cell r="H9649">
            <v>1.2743694E-2</v>
          </cell>
        </row>
        <row r="9650">
          <cell r="B9650" t="str">
            <v>Tvp23a</v>
          </cell>
          <cell r="C9650" t="str">
            <v>Golgi apparatus membrane protein TVP23 homolog A isoform X3</v>
          </cell>
          <cell r="D9650">
            <v>-1.2659396E-2</v>
          </cell>
          <cell r="E9650">
            <v>0.99289774500000005</v>
          </cell>
          <cell r="F9650" t="str">
            <v>20.0 ± 2.2</v>
          </cell>
          <cell r="G9650" t="str">
            <v>21.4 ± 1.4</v>
          </cell>
          <cell r="H9650">
            <v>1.2659396E-2</v>
          </cell>
        </row>
        <row r="9651">
          <cell r="B9651" t="str">
            <v>Rfx5</v>
          </cell>
          <cell r="C9651" t="str">
            <v>DNA-binding protein Rfx5 isoform X2</v>
          </cell>
          <cell r="D9651">
            <v>-1.2645102E-2</v>
          </cell>
          <cell r="E9651">
            <v>0.99293573599999996</v>
          </cell>
          <cell r="F9651" t="str">
            <v>12.0 ± 0.7</v>
          </cell>
          <cell r="G9651" t="str">
            <v>12.8 ± 0.3</v>
          </cell>
          <cell r="H9651">
            <v>1.2645102E-2</v>
          </cell>
        </row>
        <row r="9652">
          <cell r="B9652" t="str">
            <v>Tysnd1</v>
          </cell>
          <cell r="C9652" t="str">
            <v>peroxisomal leader peptide-processing protease isoform d</v>
          </cell>
          <cell r="D9652">
            <v>-1.2633821999999999E-2</v>
          </cell>
          <cell r="E9652">
            <v>0.996209338</v>
          </cell>
          <cell r="F9652" t="str">
            <v>25.6 ± 5.5</v>
          </cell>
          <cell r="G9652" t="str">
            <v>27.6 ± 2.1</v>
          </cell>
          <cell r="H9652">
            <v>1.2633821999999999E-2</v>
          </cell>
        </row>
        <row r="9653">
          <cell r="B9653" t="str">
            <v>Pdcd10</v>
          </cell>
          <cell r="C9653" t="str">
            <v>programmed cell death protein 10</v>
          </cell>
          <cell r="D9653">
            <v>1.2603292E-2</v>
          </cell>
          <cell r="E9653">
            <v>0.99147288200000006</v>
          </cell>
          <cell r="F9653" t="str">
            <v>42.7 ± 2.3</v>
          </cell>
          <cell r="G9653" t="str">
            <v>46.5 ± 1.8</v>
          </cell>
          <cell r="H9653">
            <v>1.2603292E-2</v>
          </cell>
        </row>
        <row r="9654">
          <cell r="B9654" t="str">
            <v>Uqcr10</v>
          </cell>
          <cell r="C9654" t="str">
            <v>cytochrome b-c1 complex subunit 9</v>
          </cell>
          <cell r="D9654">
            <v>-1.2526077E-2</v>
          </cell>
          <cell r="E9654">
            <v>0.99293573599999996</v>
          </cell>
          <cell r="F9654" t="str">
            <v>260.6 ± 15.7</v>
          </cell>
          <cell r="G9654" t="str">
            <v>280.1 ± 48.9</v>
          </cell>
          <cell r="H9654">
            <v>1.2526077E-2</v>
          </cell>
        </row>
        <row r="9655">
          <cell r="B9655" t="str">
            <v>Btf3</v>
          </cell>
          <cell r="C9655" t="str">
            <v>basic transcription factor 3</v>
          </cell>
          <cell r="D9655">
            <v>1.2518608000000001E-2</v>
          </cell>
          <cell r="E9655">
            <v>0.99147288200000006</v>
          </cell>
          <cell r="F9655" t="str">
            <v>275.6 ± 18.2</v>
          </cell>
          <cell r="G9655" t="str">
            <v>301.2 ± 9.8</v>
          </cell>
          <cell r="H9655">
            <v>1.2518608000000001E-2</v>
          </cell>
        </row>
        <row r="9656">
          <cell r="B9656" t="str">
            <v>Slc52a2</v>
          </cell>
          <cell r="C9656" t="str">
            <v>solute carrier family 52, riboflavin transporter, member 2 precursor</v>
          </cell>
          <cell r="D9656">
            <v>-1.2483259999999999E-2</v>
          </cell>
          <cell r="E9656">
            <v>0.99551506000000001</v>
          </cell>
          <cell r="F9656" t="str">
            <v>14.4 ± 0.9</v>
          </cell>
          <cell r="G9656" t="str">
            <v>15.5 ± 0.6</v>
          </cell>
          <cell r="H9656">
            <v>1.2483259999999999E-2</v>
          </cell>
        </row>
        <row r="9657">
          <cell r="B9657" t="str">
            <v>Myl6b</v>
          </cell>
          <cell r="C9657" t="str">
            <v>myosin light chain 6B isoform X1</v>
          </cell>
          <cell r="D9657">
            <v>1.2441997999999999E-2</v>
          </cell>
          <cell r="E9657">
            <v>0.99733505200000006</v>
          </cell>
          <cell r="F9657" t="str">
            <v>17.5 ± 0.9</v>
          </cell>
          <cell r="G9657" t="str">
            <v>19.1 ± 1.1</v>
          </cell>
          <cell r="H9657">
            <v>1.2441997999999999E-2</v>
          </cell>
        </row>
        <row r="9658">
          <cell r="B9658" t="str">
            <v>Sema6a</v>
          </cell>
          <cell r="C9658" t="str">
            <v>semaphorin-6A isoform X1</v>
          </cell>
          <cell r="D9658">
            <v>1.2388214999999999E-2</v>
          </cell>
          <cell r="E9658">
            <v>1</v>
          </cell>
          <cell r="F9658" t="str">
            <v>1.2 ± 0.3</v>
          </cell>
          <cell r="G9658" t="str">
            <v>1.3 ± 0.2</v>
          </cell>
          <cell r="H9658">
            <v>1.2388214999999999E-2</v>
          </cell>
        </row>
        <row r="9659">
          <cell r="B9659" t="str">
            <v>Atxn7l3b</v>
          </cell>
          <cell r="C9659" t="str">
            <v>putative ataxin-7-like protein 3B</v>
          </cell>
          <cell r="D9659">
            <v>-1.2379762000000001E-2</v>
          </cell>
          <cell r="E9659">
            <v>0.99201740699999996</v>
          </cell>
          <cell r="F9659" t="str">
            <v>105.1 ± 10.1</v>
          </cell>
          <cell r="G9659" t="str">
            <v>113.0 ± 8.6</v>
          </cell>
          <cell r="H9659">
            <v>1.2379762000000001E-2</v>
          </cell>
        </row>
        <row r="9660">
          <cell r="B9660" t="str">
            <v>Polr3c</v>
          </cell>
          <cell r="C9660" t="str">
            <v>DNA-directed RNA polymerase III subunit RPC3 isoform X2</v>
          </cell>
          <cell r="D9660">
            <v>-1.2374608E-2</v>
          </cell>
          <cell r="E9660">
            <v>0.99293573599999996</v>
          </cell>
          <cell r="F9660" t="str">
            <v>31.8 ± 3.5</v>
          </cell>
          <cell r="G9660" t="str">
            <v>34.1 ± 4.3</v>
          </cell>
          <cell r="H9660">
            <v>1.2374608E-2</v>
          </cell>
        </row>
        <row r="9661">
          <cell r="B9661" t="str">
            <v>4931414P19Rik</v>
          </cell>
          <cell r="C9661" t="str">
            <v>uncharacterized protein C14orf93 homolog isoform X1</v>
          </cell>
          <cell r="D9661">
            <v>1.2372809E-2</v>
          </cell>
          <cell r="E9661">
            <v>0.996556742</v>
          </cell>
          <cell r="F9661" t="str">
            <v>11.2 ± 0.7</v>
          </cell>
          <cell r="G9661" t="str">
            <v>12.2 ± 1.0</v>
          </cell>
          <cell r="H9661">
            <v>1.2372809E-2</v>
          </cell>
        </row>
        <row r="9662">
          <cell r="B9662" t="str">
            <v>Nuak1</v>
          </cell>
          <cell r="C9662" t="str">
            <v>NUAK family SNF1-like kinase 1</v>
          </cell>
          <cell r="D9662">
            <v>1.2307383E-2</v>
          </cell>
          <cell r="E9662">
            <v>0.99293573599999996</v>
          </cell>
          <cell r="F9662" t="str">
            <v>10.5 ± 0.6</v>
          </cell>
          <cell r="G9662" t="str">
            <v>11.5 ± 0.1</v>
          </cell>
          <cell r="H9662">
            <v>1.2307383E-2</v>
          </cell>
        </row>
        <row r="9663">
          <cell r="B9663" t="str">
            <v>Fmnl1</v>
          </cell>
          <cell r="C9663" t="str">
            <v>formin-like protein 1 isoform 1</v>
          </cell>
          <cell r="D9663">
            <v>-1.2258036E-2</v>
          </cell>
          <cell r="E9663">
            <v>1</v>
          </cell>
          <cell r="F9663" t="str">
            <v>5.3 ± 0.6</v>
          </cell>
          <cell r="G9663" t="str">
            <v>5.6 ± 1.4</v>
          </cell>
          <cell r="H9663">
            <v>1.2258036E-2</v>
          </cell>
        </row>
        <row r="9664">
          <cell r="B9664" t="str">
            <v>Gpatch4</v>
          </cell>
          <cell r="C9664" t="str">
            <v>G patch domain-containing protein 4</v>
          </cell>
          <cell r="D9664">
            <v>-1.2257241E-2</v>
          </cell>
          <cell r="E9664">
            <v>0.99733505200000006</v>
          </cell>
          <cell r="F9664" t="str">
            <v>27.7 ± 5.8</v>
          </cell>
          <cell r="G9664" t="str">
            <v>30.1 ± 3.5</v>
          </cell>
          <cell r="H9664">
            <v>1.2257241E-2</v>
          </cell>
        </row>
        <row r="9665">
          <cell r="B9665" t="str">
            <v>Hvcn1</v>
          </cell>
          <cell r="C9665" t="str">
            <v>voltage-gated hydrogen channel 1 isoform X1</v>
          </cell>
          <cell r="D9665">
            <v>-1.2252209999999999E-2</v>
          </cell>
          <cell r="E9665">
            <v>0.99565845100000006</v>
          </cell>
          <cell r="F9665" t="str">
            <v>14.6 ± 2.9</v>
          </cell>
          <cell r="G9665" t="str">
            <v>15.6 ± 1.3</v>
          </cell>
          <cell r="H9665">
            <v>1.2252209999999999E-2</v>
          </cell>
        </row>
        <row r="9666">
          <cell r="B9666" t="str">
            <v>Pias3</v>
          </cell>
          <cell r="C9666" t="str">
            <v>E3 SUMO-protein ligase PIAS3 isoform X1</v>
          </cell>
          <cell r="D9666">
            <v>-1.2221455000000001E-2</v>
          </cell>
          <cell r="E9666">
            <v>0.99433196000000001</v>
          </cell>
          <cell r="F9666" t="str">
            <v>24.8 ± 6.4</v>
          </cell>
          <cell r="G9666" t="str">
            <v>26.2 ± 0.4</v>
          </cell>
          <cell r="H9666">
            <v>1.2221455000000001E-2</v>
          </cell>
        </row>
        <row r="9667">
          <cell r="B9667" t="str">
            <v>Dennd3</v>
          </cell>
          <cell r="C9667" t="str">
            <v>DENN domain-containing protein 3 isoform X1</v>
          </cell>
          <cell r="D9667">
            <v>-1.2193911E-2</v>
          </cell>
          <cell r="E9667">
            <v>0.99301694100000004</v>
          </cell>
          <cell r="F9667" t="str">
            <v>9.5 ± 0.9</v>
          </cell>
          <cell r="G9667" t="str">
            <v>10.1 ± 0.5</v>
          </cell>
          <cell r="H9667">
            <v>1.2193911E-2</v>
          </cell>
        </row>
        <row r="9668">
          <cell r="B9668" t="str">
            <v>Tacc2</v>
          </cell>
          <cell r="C9668" t="str">
            <v>transforming acidic coiled-coil-containing protein 2 isoform a</v>
          </cell>
          <cell r="D9668">
            <v>-1.2182958000000001E-2</v>
          </cell>
          <cell r="E9668">
            <v>0.99507710400000005</v>
          </cell>
          <cell r="F9668" t="str">
            <v>24.1 ± 5.2</v>
          </cell>
          <cell r="G9668" t="str">
            <v>25.1 ± 3.2</v>
          </cell>
          <cell r="H9668">
            <v>1.2182958000000001E-2</v>
          </cell>
        </row>
        <row r="9669">
          <cell r="B9669" t="str">
            <v>Cdc40</v>
          </cell>
          <cell r="C9669" t="str">
            <v>pre-mRNA-processing factor 17</v>
          </cell>
          <cell r="D9669">
            <v>-1.2181558E-2</v>
          </cell>
          <cell r="E9669">
            <v>0.99371253100000001</v>
          </cell>
          <cell r="F9669" t="str">
            <v>24.5 ± 2.0</v>
          </cell>
          <cell r="G9669" t="str">
            <v>26.4 ± 3.2</v>
          </cell>
          <cell r="H9669">
            <v>1.2181558E-2</v>
          </cell>
        </row>
        <row r="9670">
          <cell r="B9670" t="str">
            <v>Ccdc58</v>
          </cell>
          <cell r="C9670" t="str">
            <v>coiled-coil domain-containing protein 58 isoform 3</v>
          </cell>
          <cell r="D9670">
            <v>1.2169819E-2</v>
          </cell>
          <cell r="E9670">
            <v>0.99379201900000003</v>
          </cell>
          <cell r="F9670" t="str">
            <v>66.0 ± 4.3</v>
          </cell>
          <cell r="G9670" t="str">
            <v>73.3 ± 3.4</v>
          </cell>
          <cell r="H9670">
            <v>1.2169819E-2</v>
          </cell>
        </row>
        <row r="9671">
          <cell r="B9671" t="str">
            <v>Syngap1</v>
          </cell>
          <cell r="C9671" t="str">
            <v>ras/Rap GTPase-activating protein SynGAP</v>
          </cell>
          <cell r="D9671">
            <v>-1.2087987999999999E-2</v>
          </cell>
          <cell r="E9671">
            <v>1</v>
          </cell>
          <cell r="F9671" t="str">
            <v>2.3 ± 0.6</v>
          </cell>
          <cell r="G9671" t="str">
            <v>2.4 ± 0.3</v>
          </cell>
          <cell r="H9671">
            <v>1.2087987999999999E-2</v>
          </cell>
        </row>
        <row r="9672">
          <cell r="B9672" t="str">
            <v>Fbxw5</v>
          </cell>
          <cell r="C9672" t="str">
            <v>F-box/WD repeat-containing protein 5 isoform X2</v>
          </cell>
          <cell r="D9672">
            <v>1.2084395E-2</v>
          </cell>
          <cell r="E9672">
            <v>0.99210959099999996</v>
          </cell>
          <cell r="F9672" t="str">
            <v>46.9 ± 2.9</v>
          </cell>
          <cell r="G9672" t="str">
            <v>51.1 ± 5.4</v>
          </cell>
          <cell r="H9672">
            <v>1.2084395E-2</v>
          </cell>
        </row>
        <row r="9673">
          <cell r="B9673" t="str">
            <v>Nelfe</v>
          </cell>
          <cell r="C9673" t="str">
            <v>negative elongation factor E</v>
          </cell>
          <cell r="D9673">
            <v>1.2067349999999999E-2</v>
          </cell>
          <cell r="E9673">
            <v>0.99182227499999998</v>
          </cell>
          <cell r="F9673" t="str">
            <v>75.5 ± 3.2</v>
          </cell>
          <cell r="G9673" t="str">
            <v>82.4 ± 2.7</v>
          </cell>
          <cell r="H9673">
            <v>1.2067349999999999E-2</v>
          </cell>
        </row>
        <row r="9674">
          <cell r="B9674" t="str">
            <v>Rnf6</v>
          </cell>
          <cell r="C9674" t="str">
            <v>E3 ubiquitin-protein ligase RNF6 isoform 1</v>
          </cell>
          <cell r="D9674">
            <v>1.2060894000000001E-2</v>
          </cell>
          <cell r="E9674">
            <v>0.99147288200000006</v>
          </cell>
          <cell r="F9674" t="str">
            <v>64.0 ± 6.9</v>
          </cell>
          <cell r="G9674" t="str">
            <v>69.4 ± 2.5</v>
          </cell>
          <cell r="H9674">
            <v>1.2060894000000001E-2</v>
          </cell>
        </row>
        <row r="9675">
          <cell r="B9675" t="str">
            <v>Os9</v>
          </cell>
          <cell r="C9675" t="str">
            <v>protein OS-9 isoform X1</v>
          </cell>
          <cell r="D9675">
            <v>1.1957515E-2</v>
          </cell>
          <cell r="E9675">
            <v>0.99406188600000001</v>
          </cell>
          <cell r="F9675" t="str">
            <v>67.4 ± 12.5</v>
          </cell>
          <cell r="G9675" t="str">
            <v>73.9 ± 6.7</v>
          </cell>
          <cell r="H9675">
            <v>1.1957515E-2</v>
          </cell>
        </row>
        <row r="9676">
          <cell r="B9676" t="str">
            <v>Homer3</v>
          </cell>
          <cell r="C9676" t="str">
            <v>homer protein homolog 3 isoform X2</v>
          </cell>
          <cell r="D9676">
            <v>1.1859184E-2</v>
          </cell>
          <cell r="E9676">
            <v>0.996209338</v>
          </cell>
          <cell r="F9676" t="str">
            <v>47.8 ± 16.4</v>
          </cell>
          <cell r="G9676" t="str">
            <v>51.7 ± 4.9</v>
          </cell>
          <cell r="H9676">
            <v>1.1859184E-2</v>
          </cell>
        </row>
        <row r="9677">
          <cell r="B9677" t="str">
            <v>Fam73b</v>
          </cell>
          <cell r="C9677" t="str">
            <v>mitoguardin-2 isoform X3</v>
          </cell>
          <cell r="D9677">
            <v>1.1851874E-2</v>
          </cell>
          <cell r="E9677">
            <v>0.99293573599999996</v>
          </cell>
          <cell r="F9677" t="str">
            <v>27.7 ± 2.9</v>
          </cell>
          <cell r="G9677" t="str">
            <v>30.2 ± 4.6</v>
          </cell>
          <cell r="H9677">
            <v>1.1851874E-2</v>
          </cell>
        </row>
        <row r="9678">
          <cell r="B9678" t="str">
            <v>Slc35f6</v>
          </cell>
          <cell r="C9678" t="str">
            <v>solute carrier family 35 member F6 precursor</v>
          </cell>
          <cell r="D9678">
            <v>1.1842558E-2</v>
          </cell>
          <cell r="E9678">
            <v>0.99293573599999996</v>
          </cell>
          <cell r="F9678" t="str">
            <v>23.8 ± 2.8</v>
          </cell>
          <cell r="G9678" t="str">
            <v>25.9 ± 3.5</v>
          </cell>
          <cell r="H9678">
            <v>1.1842558E-2</v>
          </cell>
        </row>
        <row r="9679">
          <cell r="B9679" t="str">
            <v>Spryd3</v>
          </cell>
          <cell r="C9679" t="str">
            <v>SPRY domain-containing protein 3 isoform X1</v>
          </cell>
          <cell r="D9679">
            <v>-1.1807203E-2</v>
          </cell>
          <cell r="E9679">
            <v>0.99390752699999996</v>
          </cell>
          <cell r="F9679" t="str">
            <v>28.2 ± 2.1</v>
          </cell>
          <cell r="G9679" t="str">
            <v>30.2 ± 4.1</v>
          </cell>
          <cell r="H9679">
            <v>1.1807203E-2</v>
          </cell>
        </row>
        <row r="9680">
          <cell r="B9680" t="str">
            <v>Zfp523</v>
          </cell>
          <cell r="C9680" t="str">
            <v>zinc finger protein 76 isoform X1</v>
          </cell>
          <cell r="D9680">
            <v>-1.1799273000000001E-2</v>
          </cell>
          <cell r="E9680">
            <v>0.99293573599999996</v>
          </cell>
          <cell r="F9680" t="str">
            <v>28.3 ± 2.9</v>
          </cell>
          <cell r="G9680" t="str">
            <v>30.3 ± 3.2</v>
          </cell>
          <cell r="H9680">
            <v>1.1799273000000001E-2</v>
          </cell>
        </row>
        <row r="9681">
          <cell r="B9681" t="str">
            <v>Ccnc</v>
          </cell>
          <cell r="C9681" t="str">
            <v>cyclin-C isoform 3</v>
          </cell>
          <cell r="D9681">
            <v>1.1779873E-2</v>
          </cell>
          <cell r="E9681">
            <v>0.99551506000000001</v>
          </cell>
          <cell r="F9681" t="str">
            <v>15.2 ± 1.2</v>
          </cell>
          <cell r="G9681" t="str">
            <v>17.8 ± 0.9</v>
          </cell>
          <cell r="H9681">
            <v>1.1779873E-2</v>
          </cell>
        </row>
        <row r="9682">
          <cell r="B9682" t="str">
            <v>Pi4kb</v>
          </cell>
          <cell r="C9682" t="str">
            <v>phosphatidylinositol 4-kinase beta isoform 3</v>
          </cell>
          <cell r="D9682">
            <v>1.1763894E-2</v>
          </cell>
          <cell r="E9682">
            <v>0.99147288200000006</v>
          </cell>
          <cell r="F9682" t="str">
            <v>69.7 ± 8.1</v>
          </cell>
          <cell r="G9682" t="str">
            <v>75.8 ± 6.7</v>
          </cell>
          <cell r="H9682">
            <v>1.1763894E-2</v>
          </cell>
        </row>
        <row r="9683">
          <cell r="B9683" t="str">
            <v>Synpo</v>
          </cell>
          <cell r="C9683" t="str">
            <v>synaptopodin isoform X4</v>
          </cell>
          <cell r="D9683">
            <v>1.1762554999999999E-2</v>
          </cell>
          <cell r="E9683">
            <v>0.99922022700000002</v>
          </cell>
          <cell r="F9683" t="str">
            <v>5.7 ± 1.7</v>
          </cell>
          <cell r="G9683" t="str">
            <v>6.1 ± 0.7</v>
          </cell>
          <cell r="H9683">
            <v>1.1762554999999999E-2</v>
          </cell>
        </row>
        <row r="9684">
          <cell r="B9684" t="str">
            <v>Hyou1</v>
          </cell>
          <cell r="C9684" t="str">
            <v>hypoxia up-regulated protein 1 isoform X2</v>
          </cell>
          <cell r="D9684">
            <v>1.1755744E-2</v>
          </cell>
          <cell r="E9684">
            <v>0.99147288200000006</v>
          </cell>
          <cell r="F9684" t="str">
            <v>98.4 ± 10.3</v>
          </cell>
          <cell r="G9684" t="str">
            <v>106.8 ± 12.6</v>
          </cell>
          <cell r="H9684">
            <v>1.1755744E-2</v>
          </cell>
        </row>
        <row r="9685">
          <cell r="B9685" t="str">
            <v>Prepl</v>
          </cell>
          <cell r="C9685" t="str">
            <v>prolyl endopeptidase-like isoform b</v>
          </cell>
          <cell r="D9685">
            <v>1.1753471999999999E-2</v>
          </cell>
          <cell r="E9685">
            <v>0.99293573599999996</v>
          </cell>
          <cell r="F9685" t="str">
            <v>18.0 ± 1.4</v>
          </cell>
          <cell r="G9685" t="str">
            <v>19.6 ± 1.2</v>
          </cell>
          <cell r="H9685">
            <v>1.1753471999999999E-2</v>
          </cell>
        </row>
        <row r="9686">
          <cell r="B9686" t="str">
            <v>Lima1</v>
          </cell>
          <cell r="C9686" t="str">
            <v>LIM domain and actin-binding protein 1 isoform X1</v>
          </cell>
          <cell r="D9686">
            <v>1.1675631000000001E-2</v>
          </cell>
          <cell r="E9686">
            <v>0.99147288200000006</v>
          </cell>
          <cell r="F9686" t="str">
            <v>88.7 ± 8.9</v>
          </cell>
          <cell r="G9686" t="str">
            <v>96.4 ± 9.3</v>
          </cell>
          <cell r="H9686">
            <v>1.1675631000000001E-2</v>
          </cell>
        </row>
        <row r="9687">
          <cell r="B9687" t="str">
            <v>2310035C23Rik</v>
          </cell>
          <cell r="C9687" t="str">
            <v>lisH domain and HEAT repeat-containing protein KIAA1468 isoform 2</v>
          </cell>
          <cell r="D9687">
            <v>-1.1623405999999999E-2</v>
          </cell>
          <cell r="E9687">
            <v>0.99182227499999998</v>
          </cell>
          <cell r="F9687" t="str">
            <v>29.4 ± 2.8</v>
          </cell>
          <cell r="G9687" t="str">
            <v>31.6 ± 1.9</v>
          </cell>
          <cell r="H9687">
            <v>1.1623405999999999E-2</v>
          </cell>
        </row>
        <row r="9688">
          <cell r="B9688" t="str">
            <v>Hspd1</v>
          </cell>
          <cell r="C9688" t="str">
            <v>60 kDa heat shock protein, mitochondrial</v>
          </cell>
          <cell r="D9688">
            <v>1.1620636E-2</v>
          </cell>
          <cell r="E9688">
            <v>0.99178683400000001</v>
          </cell>
          <cell r="F9688" t="str">
            <v>143.9 ± 4.2</v>
          </cell>
          <cell r="G9688" t="str">
            <v>156.8 ± 11.9</v>
          </cell>
          <cell r="H9688">
            <v>1.1620636E-2</v>
          </cell>
        </row>
        <row r="9689">
          <cell r="B9689" t="str">
            <v>Reep5</v>
          </cell>
          <cell r="C9689" t="str">
            <v>receptor expression-enhancing protein 5</v>
          </cell>
          <cell r="D9689">
            <v>-1.1557009E-2</v>
          </cell>
          <cell r="E9689">
            <v>0.99379201900000003</v>
          </cell>
          <cell r="F9689" t="str">
            <v>36.9 ± 7.4</v>
          </cell>
          <cell r="G9689" t="str">
            <v>39.3 ± 4.6</v>
          </cell>
          <cell r="H9689">
            <v>1.1557009E-2</v>
          </cell>
        </row>
        <row r="9690">
          <cell r="B9690" t="str">
            <v>Trmt1l</v>
          </cell>
          <cell r="C9690" t="str">
            <v>TRMT1-like protein isoform X2</v>
          </cell>
          <cell r="D9690">
            <v>1.1553659000000001E-2</v>
          </cell>
          <cell r="E9690">
            <v>0.99551506000000001</v>
          </cell>
          <cell r="F9690" t="str">
            <v>18.4 ± 2.5</v>
          </cell>
          <cell r="G9690" t="str">
            <v>20.0 ± 2.1</v>
          </cell>
          <cell r="H9690">
            <v>1.1553659000000001E-2</v>
          </cell>
        </row>
        <row r="9691">
          <cell r="B9691" t="str">
            <v>Gpr153</v>
          </cell>
          <cell r="C9691" t="str">
            <v>probable G-protein coupled receptor 153</v>
          </cell>
          <cell r="D9691">
            <v>1.1540727000000001E-2</v>
          </cell>
          <cell r="E9691">
            <v>1</v>
          </cell>
          <cell r="F9691" t="str">
            <v>7.7 ± 4.0</v>
          </cell>
          <cell r="G9691" t="str">
            <v>8.3 ± 1.4</v>
          </cell>
          <cell r="H9691">
            <v>1.1540727000000001E-2</v>
          </cell>
        </row>
        <row r="9692">
          <cell r="B9692" t="str">
            <v>Med22</v>
          </cell>
          <cell r="C9692" t="str">
            <v>mediator of RNA polymerase II transcription subunit 22 isoform X1</v>
          </cell>
          <cell r="D9692">
            <v>1.1534793E-2</v>
          </cell>
          <cell r="E9692">
            <v>0.99210959099999996</v>
          </cell>
          <cell r="F9692" t="str">
            <v>48.0 ± 4.3</v>
          </cell>
          <cell r="G9692" t="str">
            <v>52.3 ± 6.2</v>
          </cell>
          <cell r="H9692">
            <v>1.1534793E-2</v>
          </cell>
        </row>
        <row r="9693">
          <cell r="B9693" t="str">
            <v>Phc3</v>
          </cell>
          <cell r="C9693" t="str">
            <v>polyhomeotic-like protein 3 isoform X7</v>
          </cell>
          <cell r="D9693">
            <v>1.1526735999999999E-2</v>
          </cell>
          <cell r="E9693">
            <v>0.99209339699999999</v>
          </cell>
          <cell r="F9693" t="str">
            <v>22.1 ± 3.2</v>
          </cell>
          <cell r="G9693" t="str">
            <v>23.9 ± 0.8</v>
          </cell>
          <cell r="H9693">
            <v>1.1526735999999999E-2</v>
          </cell>
        </row>
        <row r="9694">
          <cell r="B9694" t="str">
            <v>Prpf8</v>
          </cell>
          <cell r="C9694" t="str">
            <v>pre-mRNA-processing-splicing factor 8</v>
          </cell>
          <cell r="D9694">
            <v>1.1518877E-2</v>
          </cell>
          <cell r="E9694">
            <v>0.99147288200000006</v>
          </cell>
          <cell r="F9694" t="str">
            <v>112.0 ± 11.6</v>
          </cell>
          <cell r="G9694" t="str">
            <v>121.7 ± 8.1</v>
          </cell>
          <cell r="H9694">
            <v>1.1518877E-2</v>
          </cell>
        </row>
        <row r="9695">
          <cell r="B9695" t="str">
            <v>Senp3</v>
          </cell>
          <cell r="C9695" t="str">
            <v>sentrin-specific protease 3 isoform X1</v>
          </cell>
          <cell r="D9695">
            <v>1.1512847E-2</v>
          </cell>
          <cell r="E9695">
            <v>0.99236756400000004</v>
          </cell>
          <cell r="F9695" t="str">
            <v>57.3 ± 0.5</v>
          </cell>
          <cell r="G9695" t="str">
            <v>62.5 ± 6.4</v>
          </cell>
          <cell r="H9695">
            <v>1.1512847E-2</v>
          </cell>
        </row>
        <row r="9696">
          <cell r="B9696" t="str">
            <v>Dgkd</v>
          </cell>
          <cell r="C9696" t="str">
            <v>diacylglycerol kinase delta isoform X3</v>
          </cell>
          <cell r="D9696">
            <v>1.1508789E-2</v>
          </cell>
          <cell r="E9696">
            <v>0.99147288200000006</v>
          </cell>
          <cell r="F9696" t="str">
            <v>39.7 ± 1.3</v>
          </cell>
          <cell r="G9696" t="str">
            <v>43.3 ± 3.2</v>
          </cell>
          <cell r="H9696">
            <v>1.1508789E-2</v>
          </cell>
        </row>
        <row r="9697">
          <cell r="B9697" t="str">
            <v>Nek3</v>
          </cell>
          <cell r="C9697" t="str">
            <v>serine/threonine-protein kinase Nek3 isoform X1</v>
          </cell>
          <cell r="D9697">
            <v>-1.1505859E-2</v>
          </cell>
          <cell r="E9697">
            <v>1</v>
          </cell>
          <cell r="F9697" t="str">
            <v>6.6 ± 1.6</v>
          </cell>
          <cell r="G9697" t="str">
            <v>7.0 ± 0.5</v>
          </cell>
          <cell r="H9697">
            <v>1.1505859E-2</v>
          </cell>
        </row>
        <row r="9698">
          <cell r="B9698" t="str">
            <v>Secisbp2</v>
          </cell>
          <cell r="C9698" t="str">
            <v>selenocysteine insertion sequence-binding protein 2 isoform X3</v>
          </cell>
          <cell r="D9698">
            <v>-1.1499206E-2</v>
          </cell>
          <cell r="E9698">
            <v>0.99293573599999996</v>
          </cell>
          <cell r="F9698" t="str">
            <v>19.2 ± 1.2</v>
          </cell>
          <cell r="G9698" t="str">
            <v>20.5 ± 0.5</v>
          </cell>
          <cell r="H9698">
            <v>1.1499206E-2</v>
          </cell>
        </row>
        <row r="9699">
          <cell r="B9699" t="str">
            <v>Pdcd2</v>
          </cell>
          <cell r="C9699" t="str">
            <v>programmed cell death protein 2</v>
          </cell>
          <cell r="D9699">
            <v>1.1471072000000001E-2</v>
          </cell>
          <cell r="E9699">
            <v>0.99572643599999999</v>
          </cell>
          <cell r="F9699" t="str">
            <v>39.9 ± 2.9</v>
          </cell>
          <cell r="G9699" t="str">
            <v>43.6 ± 2.9</v>
          </cell>
          <cell r="H9699">
            <v>1.1471072000000001E-2</v>
          </cell>
        </row>
        <row r="9700">
          <cell r="B9700" t="str">
            <v>Lig1</v>
          </cell>
          <cell r="C9700" t="str">
            <v>DNA ligase 1</v>
          </cell>
          <cell r="D9700">
            <v>-1.1443428E-2</v>
          </cell>
          <cell r="E9700">
            <v>0.99147288200000006</v>
          </cell>
          <cell r="F9700" t="str">
            <v>74.2 ± 7.0</v>
          </cell>
          <cell r="G9700" t="str">
            <v>79.3 ± 2.1</v>
          </cell>
          <cell r="H9700">
            <v>1.1443428E-2</v>
          </cell>
        </row>
        <row r="9701">
          <cell r="B9701" t="str">
            <v>Usp40</v>
          </cell>
          <cell r="C9701" t="str">
            <v>ubiquitin carboxyl-terminal hydrolase 40 isoform X2</v>
          </cell>
          <cell r="D9701">
            <v>-1.1428041E-2</v>
          </cell>
          <cell r="E9701">
            <v>0.99293573599999996</v>
          </cell>
          <cell r="F9701" t="str">
            <v>17.7 ± 1.6</v>
          </cell>
          <cell r="G9701" t="str">
            <v>18.9 ± 1.4</v>
          </cell>
          <cell r="H9701">
            <v>1.1428041E-2</v>
          </cell>
        </row>
        <row r="9702">
          <cell r="B9702" t="str">
            <v>Arl6ip5</v>
          </cell>
          <cell r="C9702" t="str">
            <v>PRA1 family protein 3</v>
          </cell>
          <cell r="D9702">
            <v>1.1417098000000001E-2</v>
          </cell>
          <cell r="E9702">
            <v>0.996556742</v>
          </cell>
          <cell r="F9702" t="str">
            <v>32.7 ± 2.7</v>
          </cell>
          <cell r="G9702" t="str">
            <v>35.6 ± 6.1</v>
          </cell>
          <cell r="H9702">
            <v>1.1417098000000001E-2</v>
          </cell>
        </row>
        <row r="9703">
          <cell r="B9703" t="str">
            <v>Arc</v>
          </cell>
          <cell r="C9703" t="str">
            <v>activity-regulated cytoskeleton-associated protein</v>
          </cell>
          <cell r="D9703">
            <v>1.1281882E-2</v>
          </cell>
          <cell r="E9703">
            <v>0.99293573599999996</v>
          </cell>
          <cell r="F9703" t="str">
            <v>44.7 ± 7.2</v>
          </cell>
          <cell r="G9703" t="str">
            <v>48.6 ± 5.2</v>
          </cell>
          <cell r="H9703">
            <v>1.1281882E-2</v>
          </cell>
        </row>
        <row r="9704">
          <cell r="B9704" t="str">
            <v>Gamt</v>
          </cell>
          <cell r="C9704" t="str">
            <v>guanidinoacetate N-methyltransferase</v>
          </cell>
          <cell r="D9704">
            <v>1.1270864E-2</v>
          </cell>
          <cell r="E9704">
            <v>1</v>
          </cell>
          <cell r="F9704" t="str">
            <v>8.7 ± 4.1</v>
          </cell>
          <cell r="G9704" t="str">
            <v>9.3 ± 2.7</v>
          </cell>
          <cell r="H9704">
            <v>1.1270864E-2</v>
          </cell>
        </row>
        <row r="9705">
          <cell r="B9705" t="str">
            <v>Tmem51</v>
          </cell>
          <cell r="C9705" t="str">
            <v>transmembrane protein 51 isoform X1</v>
          </cell>
          <cell r="D9705">
            <v>-1.123526E-2</v>
          </cell>
          <cell r="E9705">
            <v>0.99832386299999998</v>
          </cell>
          <cell r="F9705" t="str">
            <v>19.6 ± 3.3</v>
          </cell>
          <cell r="G9705" t="str">
            <v>20.9 ± 3.7</v>
          </cell>
          <cell r="H9705">
            <v>1.123526E-2</v>
          </cell>
        </row>
        <row r="9706">
          <cell r="B9706" t="str">
            <v>Hoxb7</v>
          </cell>
          <cell r="C9706" t="str">
            <v>homeobox protein Hox-B7</v>
          </cell>
          <cell r="D9706">
            <v>-1.1223406999999999E-2</v>
          </cell>
          <cell r="E9706">
            <v>0.99565845100000006</v>
          </cell>
          <cell r="F9706" t="str">
            <v>78.4 ± 11.0</v>
          </cell>
          <cell r="G9706" t="str">
            <v>84.4 ± 7.3</v>
          </cell>
          <cell r="H9706">
            <v>1.1223406999999999E-2</v>
          </cell>
        </row>
        <row r="9707">
          <cell r="B9707" t="str">
            <v>Prkcsh</v>
          </cell>
          <cell r="C9707" t="str">
            <v>glucosidase 2 subunit beta isoform X1</v>
          </cell>
          <cell r="D9707">
            <v>1.1192361E-2</v>
          </cell>
          <cell r="E9707">
            <v>0.99178683400000001</v>
          </cell>
          <cell r="F9707" t="str">
            <v>160.6 ± 7.7</v>
          </cell>
          <cell r="G9707" t="str">
            <v>174.6 ± 14.7</v>
          </cell>
          <cell r="H9707">
            <v>1.1192361E-2</v>
          </cell>
        </row>
        <row r="9708">
          <cell r="B9708" t="str">
            <v>Zscan25</v>
          </cell>
          <cell r="C9708" t="str">
            <v>zinc finger and SCAN domain-containing protein 25 isoform X3</v>
          </cell>
          <cell r="D9708">
            <v>1.1184141999999999E-2</v>
          </cell>
          <cell r="E9708">
            <v>0.99612089100000001</v>
          </cell>
          <cell r="F9708" t="str">
            <v>22.7 ± 3.1</v>
          </cell>
          <cell r="G9708" t="str">
            <v>24.6 ± 1.7</v>
          </cell>
          <cell r="H9708">
            <v>1.1184141999999999E-2</v>
          </cell>
        </row>
        <row r="9709">
          <cell r="B9709" t="str">
            <v>Sema6b</v>
          </cell>
          <cell r="C9709" t="str">
            <v>semaphorin-6B precursor</v>
          </cell>
          <cell r="D9709">
            <v>1.1147549E-2</v>
          </cell>
          <cell r="E9709">
            <v>0.996556742</v>
          </cell>
          <cell r="F9709" t="str">
            <v>9.0 ± 0.6</v>
          </cell>
          <cell r="G9709" t="str">
            <v>9.7 ± 0.1</v>
          </cell>
          <cell r="H9709">
            <v>1.1147549E-2</v>
          </cell>
        </row>
        <row r="9710">
          <cell r="B9710" t="str">
            <v>Twf1</v>
          </cell>
          <cell r="C9710" t="str">
            <v>twinfilin-1 isoform X1</v>
          </cell>
          <cell r="D9710">
            <v>-1.1127681E-2</v>
          </cell>
          <cell r="E9710">
            <v>0.99147288200000006</v>
          </cell>
          <cell r="F9710" t="str">
            <v>71.0 ± 4.2</v>
          </cell>
          <cell r="G9710" t="str">
            <v>76.0 ± 1.8</v>
          </cell>
          <cell r="H9710">
            <v>1.1127681E-2</v>
          </cell>
        </row>
        <row r="9711">
          <cell r="B9711" t="str">
            <v>Car12</v>
          </cell>
          <cell r="C9711" t="str">
            <v>carbonic anhydrase 12 isoform X1</v>
          </cell>
          <cell r="D9711">
            <v>1.1058515999999999E-2</v>
          </cell>
          <cell r="E9711">
            <v>1</v>
          </cell>
          <cell r="F9711" t="str">
            <v>5.8 ± 1.5</v>
          </cell>
          <cell r="G9711" t="str">
            <v>6.3 ± 1.3</v>
          </cell>
          <cell r="H9711">
            <v>1.1058515999999999E-2</v>
          </cell>
        </row>
        <row r="9712">
          <cell r="B9712" t="str">
            <v>Arpin</v>
          </cell>
          <cell r="C9712" t="str">
            <v>actin-related protein 2/3 complex inhibitor</v>
          </cell>
          <cell r="D9712">
            <v>1.1009588000000001E-2</v>
          </cell>
          <cell r="E9712">
            <v>0.99293573599999996</v>
          </cell>
          <cell r="F9712" t="str">
            <v>42.8 ± 3.6</v>
          </cell>
          <cell r="G9712" t="str">
            <v>46.5 ± 2.9</v>
          </cell>
          <cell r="H9712">
            <v>1.1009588000000001E-2</v>
          </cell>
        </row>
        <row r="9713">
          <cell r="B9713" t="str">
            <v>Hectd3</v>
          </cell>
          <cell r="C9713" t="str">
            <v>E3 ubiquitin-protein ligase HECTD3</v>
          </cell>
          <cell r="D9713">
            <v>-1.1009147E-2</v>
          </cell>
          <cell r="E9713">
            <v>0.99551506000000001</v>
          </cell>
          <cell r="F9713" t="str">
            <v>11.7 ± 0.5</v>
          </cell>
          <cell r="G9713" t="str">
            <v>12.5 ± 0.9</v>
          </cell>
          <cell r="H9713">
            <v>1.1009147E-2</v>
          </cell>
        </row>
        <row r="9714">
          <cell r="B9714" t="str">
            <v>Tmem59</v>
          </cell>
          <cell r="C9714" t="str">
            <v>transmembrane protein 59 precursor</v>
          </cell>
          <cell r="D9714">
            <v>-1.0998139000000001E-2</v>
          </cell>
          <cell r="E9714">
            <v>0.99178683400000001</v>
          </cell>
          <cell r="F9714" t="str">
            <v>113.9 ± 12.0</v>
          </cell>
          <cell r="G9714" t="str">
            <v>121.8 ± 4.3</v>
          </cell>
          <cell r="H9714">
            <v>1.0998139000000001E-2</v>
          </cell>
        </row>
        <row r="9715">
          <cell r="B9715" t="str">
            <v>Ets2</v>
          </cell>
          <cell r="C9715" t="str">
            <v>protein C-ets-2</v>
          </cell>
          <cell r="D9715">
            <v>-1.0973111000000001E-2</v>
          </cell>
          <cell r="E9715">
            <v>0.99293573599999996</v>
          </cell>
          <cell r="F9715" t="str">
            <v>82.2 ± 15.4</v>
          </cell>
          <cell r="G9715" t="str">
            <v>87.8 ± 10.1</v>
          </cell>
          <cell r="H9715">
            <v>1.0973111000000001E-2</v>
          </cell>
        </row>
        <row r="9716">
          <cell r="B9716" t="str">
            <v>Socs6</v>
          </cell>
          <cell r="C9716" t="str">
            <v>suppressor of cytokine signaling 6 isoform X1</v>
          </cell>
          <cell r="D9716">
            <v>1.0954537E-2</v>
          </cell>
          <cell r="E9716">
            <v>0.99501428999999997</v>
          </cell>
          <cell r="F9716" t="str">
            <v>22.3 ± 1.3</v>
          </cell>
          <cell r="G9716" t="str">
            <v>23.2 ± 2.5</v>
          </cell>
          <cell r="H9716">
            <v>1.0954537E-2</v>
          </cell>
        </row>
        <row r="9717">
          <cell r="B9717" t="str">
            <v>Dhx16</v>
          </cell>
          <cell r="C9717" t="str">
            <v>putative pre-mRNA-splicing factor ATP-dependent RNA helicase DHX16 isoform X1</v>
          </cell>
          <cell r="D9717">
            <v>-1.0947775E-2</v>
          </cell>
          <cell r="E9717">
            <v>0.99289774500000005</v>
          </cell>
          <cell r="F9717" t="str">
            <v>48.4 ± 1.2</v>
          </cell>
          <cell r="G9717" t="str">
            <v>52.1 ± 3.8</v>
          </cell>
          <cell r="H9717">
            <v>1.0947775E-2</v>
          </cell>
        </row>
        <row r="9718">
          <cell r="B9718" t="str">
            <v>Parp1</v>
          </cell>
          <cell r="C9718" t="str">
            <v>poly [ADP-ribose] polymerase 1</v>
          </cell>
          <cell r="D9718">
            <v>1.0947202E-2</v>
          </cell>
          <cell r="E9718">
            <v>0.99147288200000006</v>
          </cell>
          <cell r="F9718" t="str">
            <v>76.9 ± 5.4</v>
          </cell>
          <cell r="G9718" t="str">
            <v>83.5 ± 2.1</v>
          </cell>
          <cell r="H9718">
            <v>1.0947202E-2</v>
          </cell>
        </row>
        <row r="9719">
          <cell r="B9719" t="str">
            <v>Ppp5c</v>
          </cell>
          <cell r="C9719" t="str">
            <v>serine/threonine-protein phosphatase 5 isoform X1</v>
          </cell>
          <cell r="D9719">
            <v>-1.0893913E-2</v>
          </cell>
          <cell r="E9719">
            <v>0.99293573599999996</v>
          </cell>
          <cell r="F9719" t="str">
            <v>45.2 ± 2.6</v>
          </cell>
          <cell r="G9719" t="str">
            <v>48.4 ± 4.4</v>
          </cell>
          <cell r="H9719">
            <v>1.0893913E-2</v>
          </cell>
        </row>
        <row r="9720">
          <cell r="B9720" t="str">
            <v>Ccnt1</v>
          </cell>
          <cell r="C9720" t="str">
            <v>cyclin-T1</v>
          </cell>
          <cell r="D9720">
            <v>-1.0870856E-2</v>
          </cell>
          <cell r="E9720">
            <v>0.99293573599999996</v>
          </cell>
          <cell r="F9720" t="str">
            <v>47.8 ± 2.3</v>
          </cell>
          <cell r="G9720" t="str">
            <v>51.3 ± 2.6</v>
          </cell>
          <cell r="H9720">
            <v>1.0870856E-2</v>
          </cell>
        </row>
        <row r="9721">
          <cell r="B9721" t="str">
            <v>Rabgap1</v>
          </cell>
          <cell r="C9721" t="str">
            <v>rab GTPase-activating protein 1 isoform b</v>
          </cell>
          <cell r="D9721">
            <v>-1.0783579E-2</v>
          </cell>
          <cell r="E9721">
            <v>0.99220121900000002</v>
          </cell>
          <cell r="F9721" t="str">
            <v>53.0 ± 7.5</v>
          </cell>
          <cell r="G9721" t="str">
            <v>56.5 ± 0.4</v>
          </cell>
          <cell r="H9721">
            <v>1.0783579E-2</v>
          </cell>
        </row>
        <row r="9722">
          <cell r="B9722" t="str">
            <v>Cask</v>
          </cell>
          <cell r="C9722" t="str">
            <v>peripheral plasma membrane protein CASK isoform X19</v>
          </cell>
          <cell r="D9722">
            <v>-1.0782964000000001E-2</v>
          </cell>
          <cell r="E9722">
            <v>0.99551506000000001</v>
          </cell>
          <cell r="F9722" t="str">
            <v>12.9 ± 2.7</v>
          </cell>
          <cell r="G9722" t="str">
            <v>13.7 ± 1.0</v>
          </cell>
          <cell r="H9722">
            <v>1.0782964000000001E-2</v>
          </cell>
        </row>
        <row r="9723">
          <cell r="B9723" t="str">
            <v>Upf3b</v>
          </cell>
          <cell r="C9723" t="str">
            <v>regulator of nonsense transcripts 3B isoform X1</v>
          </cell>
          <cell r="D9723">
            <v>-1.0775964000000001E-2</v>
          </cell>
          <cell r="E9723">
            <v>0.99824805299999997</v>
          </cell>
          <cell r="F9723" t="str">
            <v>14.1 ± 0.4</v>
          </cell>
          <cell r="G9723" t="str">
            <v>15.1 ± 1.4</v>
          </cell>
          <cell r="H9723">
            <v>1.0775964000000001E-2</v>
          </cell>
        </row>
        <row r="9724">
          <cell r="B9724" t="str">
            <v>Cep250</v>
          </cell>
          <cell r="C9724" t="str">
            <v>centrosome-associated protein CEP250 isoform 2</v>
          </cell>
          <cell r="D9724">
            <v>1.0770918000000001E-2</v>
          </cell>
          <cell r="E9724">
            <v>0.99210959099999996</v>
          </cell>
          <cell r="F9724" t="str">
            <v>26.9 ± 3.3</v>
          </cell>
          <cell r="G9724" t="str">
            <v>29.1 ± 0.8</v>
          </cell>
          <cell r="H9724">
            <v>1.0770918000000001E-2</v>
          </cell>
        </row>
        <row r="9725">
          <cell r="B9725" t="str">
            <v>Syf2</v>
          </cell>
          <cell r="C9725" t="str">
            <v>pre-mRNA-splicing factor SYF2</v>
          </cell>
          <cell r="D9725">
            <v>1.0688197E-2</v>
          </cell>
          <cell r="E9725">
            <v>0.99565845100000006</v>
          </cell>
          <cell r="F9725" t="str">
            <v>58.4 ± 5.5</v>
          </cell>
          <cell r="G9725" t="str">
            <v>63.8 ± 5.5</v>
          </cell>
          <cell r="H9725">
            <v>1.0688197E-2</v>
          </cell>
        </row>
        <row r="9726">
          <cell r="B9726" t="str">
            <v>Wdr91</v>
          </cell>
          <cell r="C9726" t="str">
            <v>WD repeat-containing protein 91 isoform X1</v>
          </cell>
          <cell r="D9726">
            <v>-1.0612853E-2</v>
          </cell>
          <cell r="E9726">
            <v>0.99893036300000004</v>
          </cell>
          <cell r="F9726" t="str">
            <v>14.0 ± 2.5</v>
          </cell>
          <cell r="G9726" t="str">
            <v>15.0 ± 3.2</v>
          </cell>
          <cell r="H9726">
            <v>1.0612853E-2</v>
          </cell>
        </row>
        <row r="9727">
          <cell r="B9727" t="str">
            <v>Ankrd23</v>
          </cell>
          <cell r="C9727" t="str">
            <v>ankyrin repeat domain-containing protein 23 isoform 2</v>
          </cell>
          <cell r="D9727">
            <v>1.060499E-2</v>
          </cell>
          <cell r="E9727">
            <v>1</v>
          </cell>
          <cell r="F9727" t="str">
            <v>4.4 ± 0.9</v>
          </cell>
          <cell r="G9727" t="str">
            <v>4.9 ± 0.7</v>
          </cell>
          <cell r="H9727">
            <v>1.060499E-2</v>
          </cell>
        </row>
        <row r="9728">
          <cell r="B9728" t="str">
            <v>Selenos</v>
          </cell>
          <cell r="C9728" t="str">
            <v>selenoprotein S</v>
          </cell>
          <cell r="D9728">
            <v>1.059993E-2</v>
          </cell>
          <cell r="E9728">
            <v>1</v>
          </cell>
          <cell r="F9728" t="str">
            <v>20.8 ± 2.0</v>
          </cell>
          <cell r="G9728" t="str">
            <v>22.8 ± 0.5</v>
          </cell>
          <cell r="H9728">
            <v>1.059993E-2</v>
          </cell>
        </row>
        <row r="9729">
          <cell r="B9729" t="str">
            <v>Amigo3</v>
          </cell>
          <cell r="C9729" t="str">
            <v>amphoterin-induced protein 3 precursor</v>
          </cell>
          <cell r="D9729">
            <v>-1.0597294E-2</v>
          </cell>
          <cell r="E9729">
            <v>1</v>
          </cell>
          <cell r="F9729" t="str">
            <v>3.2 ± 0.1</v>
          </cell>
          <cell r="G9729" t="str">
            <v>3.4 ± 1.0</v>
          </cell>
          <cell r="H9729">
            <v>1.0597294E-2</v>
          </cell>
        </row>
        <row r="9730">
          <cell r="B9730" t="str">
            <v>Malat1</v>
          </cell>
          <cell r="C9730" t="str">
            <v>metastasis associated lung adenocarcinoma transcript 1 (non-coding RNA)</v>
          </cell>
          <cell r="D9730">
            <v>1.0597166E-2</v>
          </cell>
          <cell r="E9730">
            <v>0.99379201900000003</v>
          </cell>
          <cell r="F9730" t="str">
            <v>2075.3 ± 188.6</v>
          </cell>
          <cell r="G9730" t="str">
            <v>2249.4 ± 353.3</v>
          </cell>
          <cell r="H9730">
            <v>1.0597166E-2</v>
          </cell>
        </row>
        <row r="9731">
          <cell r="B9731" t="str">
            <v>Vps72</v>
          </cell>
          <cell r="C9731" t="str">
            <v>vacuolar protein sorting-associated protein 72 homolog isoform X1</v>
          </cell>
          <cell r="D9731">
            <v>1.0560038000000001E-2</v>
          </cell>
          <cell r="E9731">
            <v>0.99390752699999996</v>
          </cell>
          <cell r="F9731" t="str">
            <v>122.4 ± 5.3</v>
          </cell>
          <cell r="G9731" t="str">
            <v>133.6 ± 19.8</v>
          </cell>
          <cell r="H9731">
            <v>1.0560038000000001E-2</v>
          </cell>
        </row>
        <row r="9732">
          <cell r="B9732" t="str">
            <v>Arrb2</v>
          </cell>
          <cell r="C9732" t="str">
            <v>beta-arrestin-2 isoform b</v>
          </cell>
          <cell r="D9732">
            <v>-1.0555254999999999E-2</v>
          </cell>
          <cell r="E9732">
            <v>0.99618057100000001</v>
          </cell>
          <cell r="F9732" t="str">
            <v>29.3 ± 1.6</v>
          </cell>
          <cell r="G9732" t="str">
            <v>30.5 ± 2.1</v>
          </cell>
          <cell r="H9732">
            <v>1.0555254999999999E-2</v>
          </cell>
        </row>
        <row r="9733">
          <cell r="B9733" t="str">
            <v>Srp54c</v>
          </cell>
          <cell r="C9733" t="str">
            <v>signal recognition particle 54C isoform X2</v>
          </cell>
          <cell r="D9733">
            <v>1.0512403E-2</v>
          </cell>
          <cell r="E9733">
            <v>0.99993929999999998</v>
          </cell>
          <cell r="F9733" t="str">
            <v>9.8 ± 1.2</v>
          </cell>
          <cell r="G9733" t="str">
            <v>10.7 ± 1.0</v>
          </cell>
          <cell r="H9733">
            <v>1.0512403E-2</v>
          </cell>
        </row>
        <row r="9734">
          <cell r="B9734" t="str">
            <v>Gcfc2</v>
          </cell>
          <cell r="C9734" t="str">
            <v>GC-rich sequence DNA-binding factor 2</v>
          </cell>
          <cell r="D9734">
            <v>1.0473889E-2</v>
          </cell>
          <cell r="E9734">
            <v>0.99893036300000004</v>
          </cell>
          <cell r="F9734" t="str">
            <v>11.6 ± 1.7</v>
          </cell>
          <cell r="G9734" t="str">
            <v>12.6 ± 3.0</v>
          </cell>
          <cell r="H9734">
            <v>1.0473889E-2</v>
          </cell>
        </row>
        <row r="9735">
          <cell r="B9735" t="str">
            <v>Wdr6</v>
          </cell>
          <cell r="C9735" t="str">
            <v>WD repeat-containing protein 6</v>
          </cell>
          <cell r="D9735">
            <v>-1.0472986E-2</v>
          </cell>
          <cell r="E9735">
            <v>0.99551506000000001</v>
          </cell>
          <cell r="F9735" t="str">
            <v>60.9 ± 15.4</v>
          </cell>
          <cell r="G9735" t="str">
            <v>64.9 ± 7.6</v>
          </cell>
          <cell r="H9735">
            <v>1.0472986E-2</v>
          </cell>
        </row>
        <row r="9736">
          <cell r="B9736" t="str">
            <v>Cdc42ep4</v>
          </cell>
          <cell r="C9736" t="str">
            <v>cdc42 effector protein 4 isoform X2</v>
          </cell>
          <cell r="D9736">
            <v>-1.0462137E-2</v>
          </cell>
          <cell r="E9736">
            <v>0.99293573599999996</v>
          </cell>
          <cell r="F9736" t="str">
            <v>44.5 ± 4.0</v>
          </cell>
          <cell r="G9736" t="str">
            <v>47.7 ± 2.7</v>
          </cell>
          <cell r="H9736">
            <v>1.0462137E-2</v>
          </cell>
        </row>
        <row r="9737">
          <cell r="B9737" t="str">
            <v>Usp25</v>
          </cell>
          <cell r="C9737" t="str">
            <v>ubiquitin carboxyl-terminal hydrolase 25 isoform X3</v>
          </cell>
          <cell r="D9737">
            <v>-1.0448872999999999E-2</v>
          </cell>
          <cell r="E9737">
            <v>0.99251094600000001</v>
          </cell>
          <cell r="F9737" t="str">
            <v>55.6 ± 2.0</v>
          </cell>
          <cell r="G9737" t="str">
            <v>59.6 ± 3.0</v>
          </cell>
          <cell r="H9737">
            <v>1.0448872999999999E-2</v>
          </cell>
        </row>
        <row r="9738">
          <cell r="B9738" t="str">
            <v>A430057M04Rik</v>
          </cell>
          <cell r="C9738" t="str">
            <v>uncharacterized protein LOC319486</v>
          </cell>
          <cell r="D9738">
            <v>1.0447974E-2</v>
          </cell>
          <cell r="E9738">
            <v>1</v>
          </cell>
          <cell r="F9738" t="str">
            <v>4.6 ± 0.7</v>
          </cell>
          <cell r="G9738" t="str">
            <v>5.0 ± 1.1</v>
          </cell>
          <cell r="H9738">
            <v>1.0447974E-2</v>
          </cell>
        </row>
        <row r="9739">
          <cell r="B9739" t="str">
            <v>Rsl1d1</v>
          </cell>
          <cell r="C9739" t="str">
            <v>ribosomal L1 domain-containing protein 1</v>
          </cell>
          <cell r="D9739">
            <v>-1.0423936E-2</v>
          </cell>
          <cell r="E9739">
            <v>0.99293573599999996</v>
          </cell>
          <cell r="F9739" t="str">
            <v>169.2 ± 12.4</v>
          </cell>
          <cell r="G9739" t="str">
            <v>182.1 ± 11.5</v>
          </cell>
          <cell r="H9739">
            <v>1.0423936E-2</v>
          </cell>
        </row>
        <row r="9740">
          <cell r="B9740" t="str">
            <v>Ints1</v>
          </cell>
          <cell r="C9740" t="str">
            <v>integrator complex subunit 1 isoform X3</v>
          </cell>
          <cell r="D9740">
            <v>1.042278E-2</v>
          </cell>
          <cell r="E9740">
            <v>0.99551506000000001</v>
          </cell>
          <cell r="F9740" t="str">
            <v>33.1 ± 7.0</v>
          </cell>
          <cell r="G9740" t="str">
            <v>35.9 ± 5.2</v>
          </cell>
          <cell r="H9740">
            <v>1.042278E-2</v>
          </cell>
        </row>
        <row r="9741">
          <cell r="B9741" t="str">
            <v>Eif3m</v>
          </cell>
          <cell r="C9741" t="str">
            <v>eukaryotic translation initiation factor 3 subunit M</v>
          </cell>
          <cell r="D9741">
            <v>1.0417358E-2</v>
          </cell>
          <cell r="E9741">
            <v>0.99293573599999996</v>
          </cell>
          <cell r="F9741" t="str">
            <v>238.5 ± 16.5</v>
          </cell>
          <cell r="G9741" t="str">
            <v>260.6 ± 5.9</v>
          </cell>
          <cell r="H9741">
            <v>1.0417358E-2</v>
          </cell>
        </row>
        <row r="9742">
          <cell r="B9742" t="str">
            <v>Arhgap29</v>
          </cell>
          <cell r="C9742" t="str">
            <v>rho GTPase-activating protein 29 isoform X3</v>
          </cell>
          <cell r="D9742">
            <v>-1.0376801999999999E-2</v>
          </cell>
          <cell r="E9742">
            <v>0.99210959099999996</v>
          </cell>
          <cell r="F9742" t="str">
            <v>87.1 ± 8.2</v>
          </cell>
          <cell r="G9742" t="str">
            <v>93.2 ± 2.0</v>
          </cell>
          <cell r="H9742">
            <v>1.0376801999999999E-2</v>
          </cell>
        </row>
        <row r="9743">
          <cell r="B9743" t="str">
            <v>Ndufa11</v>
          </cell>
          <cell r="C9743" t="str">
            <v>NADH dehydrogenase [ubiquinone] 1 alpha subcomplex subunit 11</v>
          </cell>
          <cell r="D9743">
            <v>-1.0372051E-2</v>
          </cell>
          <cell r="E9743">
            <v>0.99551506000000001</v>
          </cell>
          <cell r="F9743" t="str">
            <v>31.3 ± 4.7</v>
          </cell>
          <cell r="G9743" t="str">
            <v>33.5 ± 3.4</v>
          </cell>
          <cell r="H9743">
            <v>1.0372051E-2</v>
          </cell>
        </row>
        <row r="9744">
          <cell r="B9744" t="str">
            <v>Flywch2</v>
          </cell>
          <cell r="C9744" t="str">
            <v>FLYWCH family member 2</v>
          </cell>
          <cell r="D9744">
            <v>-1.0285063000000001E-2</v>
          </cell>
          <cell r="E9744">
            <v>1</v>
          </cell>
          <cell r="F9744" t="str">
            <v>29.8 ± 2.6</v>
          </cell>
          <cell r="G9744" t="str">
            <v>32.1 ± 3.9</v>
          </cell>
          <cell r="H9744">
            <v>1.0285063000000001E-2</v>
          </cell>
        </row>
        <row r="9745">
          <cell r="B9745" t="str">
            <v>Ppp1r10</v>
          </cell>
          <cell r="C9745" t="str">
            <v>serine/threonine-protein phosphatase 1 regulatory subunit 10 isoform X1</v>
          </cell>
          <cell r="D9745">
            <v>1.0268437E-2</v>
          </cell>
          <cell r="E9745">
            <v>0.99293573599999996</v>
          </cell>
          <cell r="F9745" t="str">
            <v>50.5 ± 3.5</v>
          </cell>
          <cell r="G9745" t="str">
            <v>55.0 ± 5.3</v>
          </cell>
          <cell r="H9745">
            <v>1.0268437E-2</v>
          </cell>
        </row>
        <row r="9746">
          <cell r="B9746" t="str">
            <v>Patl1</v>
          </cell>
          <cell r="C9746" t="str">
            <v>protein PAT1 homolog 1 isoform X1</v>
          </cell>
          <cell r="D9746">
            <v>1.024897E-2</v>
          </cell>
          <cell r="E9746">
            <v>0.99572643599999999</v>
          </cell>
          <cell r="F9746" t="str">
            <v>19.7 ± 4.1</v>
          </cell>
          <cell r="G9746" t="str">
            <v>21.3 ± 1.4</v>
          </cell>
          <cell r="H9746">
            <v>1.024897E-2</v>
          </cell>
        </row>
        <row r="9747">
          <cell r="B9747" t="str">
            <v>Bud13</v>
          </cell>
          <cell r="C9747" t="str">
            <v>BUD13 homolog</v>
          </cell>
          <cell r="D9747">
            <v>1.0241012000000001E-2</v>
          </cell>
          <cell r="E9747">
            <v>0.99733505200000006</v>
          </cell>
          <cell r="F9747" t="str">
            <v>18.1 ± 1.5</v>
          </cell>
          <cell r="G9747" t="str">
            <v>19.7 ± 2.3</v>
          </cell>
          <cell r="H9747">
            <v>1.0241012000000001E-2</v>
          </cell>
        </row>
        <row r="9748">
          <cell r="B9748" t="str">
            <v>Abcf2</v>
          </cell>
          <cell r="C9748" t="str">
            <v>ATP-binding cassette sub-family F member 2 isoform X1</v>
          </cell>
          <cell r="D9748">
            <v>-1.0236544E-2</v>
          </cell>
          <cell r="E9748">
            <v>0.99293573599999996</v>
          </cell>
          <cell r="F9748" t="str">
            <v>90.1 ± 8.8</v>
          </cell>
          <cell r="G9748" t="str">
            <v>96.5 ± 6.4</v>
          </cell>
          <cell r="H9748">
            <v>1.0236544E-2</v>
          </cell>
        </row>
        <row r="9749">
          <cell r="B9749" t="str">
            <v>Tmem168</v>
          </cell>
          <cell r="C9749" t="str">
            <v>transmembrane protein 168 isoform X2</v>
          </cell>
          <cell r="D9749">
            <v>1.0200383E-2</v>
          </cell>
          <cell r="E9749">
            <v>0.99551506000000001</v>
          </cell>
          <cell r="F9749" t="str">
            <v>28.0 ± 1.5</v>
          </cell>
          <cell r="G9749" t="str">
            <v>30.4 ± 4.4</v>
          </cell>
          <cell r="H9749">
            <v>1.0200383E-2</v>
          </cell>
        </row>
        <row r="9750">
          <cell r="B9750" t="str">
            <v>Usp28</v>
          </cell>
          <cell r="C9750" t="str">
            <v>ubiquitin carboxyl-terminal hydrolase 28</v>
          </cell>
          <cell r="D9750">
            <v>-1.0184858999999999E-2</v>
          </cell>
          <cell r="E9750">
            <v>0.99848125200000004</v>
          </cell>
          <cell r="F9750" t="str">
            <v>9.1 ± 2.1</v>
          </cell>
          <cell r="G9750" t="str">
            <v>9.7 ± 0.5</v>
          </cell>
          <cell r="H9750">
            <v>1.0184858999999999E-2</v>
          </cell>
        </row>
        <row r="9751">
          <cell r="B9751" t="str">
            <v>Sae1</v>
          </cell>
          <cell r="C9751" t="str">
            <v>SUMO-activating enzyme subunit 1 isoform X1</v>
          </cell>
          <cell r="D9751">
            <v>1.0180605000000001E-2</v>
          </cell>
          <cell r="E9751">
            <v>0.99293573599999996</v>
          </cell>
          <cell r="F9751" t="str">
            <v>86.9 ± 9.5</v>
          </cell>
          <cell r="G9751" t="str">
            <v>94.4 ± 8.3</v>
          </cell>
          <cell r="H9751">
            <v>1.0180605000000001E-2</v>
          </cell>
        </row>
        <row r="9752">
          <cell r="B9752" t="str">
            <v>Ddt</v>
          </cell>
          <cell r="C9752" t="str">
            <v>D-dopachrome decarboxylase</v>
          </cell>
          <cell r="D9752">
            <v>1.0179182E-2</v>
          </cell>
          <cell r="E9752">
            <v>1</v>
          </cell>
          <cell r="F9752" t="str">
            <v>50.0 ± 12.2</v>
          </cell>
          <cell r="G9752" t="str">
            <v>54.9 ± 5.4</v>
          </cell>
          <cell r="H9752">
            <v>1.0179182E-2</v>
          </cell>
        </row>
        <row r="9753">
          <cell r="B9753" t="str">
            <v>Rangap1</v>
          </cell>
          <cell r="C9753" t="str">
            <v>ran GTPase-activating protein 1 isoform X2</v>
          </cell>
          <cell r="D9753">
            <v>-1.0164952E-2</v>
          </cell>
          <cell r="E9753">
            <v>0.99293573599999996</v>
          </cell>
          <cell r="F9753" t="str">
            <v>141.0 ± 19.8</v>
          </cell>
          <cell r="G9753" t="str">
            <v>150.7 ± 7.2</v>
          </cell>
          <cell r="H9753">
            <v>1.0164952E-2</v>
          </cell>
        </row>
        <row r="9754">
          <cell r="B9754" t="str">
            <v>Erlin1</v>
          </cell>
          <cell r="C9754" t="str">
            <v>erlin-1</v>
          </cell>
          <cell r="D9754">
            <v>-1.0078050999999999E-2</v>
          </cell>
          <cell r="E9754">
            <v>0.99572643599999999</v>
          </cell>
          <cell r="F9754" t="str">
            <v>27.7 ± 2.4</v>
          </cell>
          <cell r="G9754" t="str">
            <v>29.7 ± 4.5</v>
          </cell>
          <cell r="H9754">
            <v>1.0078050999999999E-2</v>
          </cell>
        </row>
        <row r="9755">
          <cell r="B9755" t="str">
            <v>Mxi1</v>
          </cell>
          <cell r="C9755" t="str">
            <v>max-interacting protein 1 isoform X3</v>
          </cell>
          <cell r="D9755">
            <v>-1.0077219E-2</v>
          </cell>
          <cell r="E9755">
            <v>0.99572643599999999</v>
          </cell>
          <cell r="F9755" t="str">
            <v>16.8 ± 1.7</v>
          </cell>
          <cell r="G9755" t="str">
            <v>18.0 ± 2.4</v>
          </cell>
          <cell r="H9755">
            <v>1.0077219E-2</v>
          </cell>
        </row>
        <row r="9756">
          <cell r="B9756" t="str">
            <v>Actr2</v>
          </cell>
          <cell r="C9756" t="str">
            <v>actin-related protein 2 isoform X1</v>
          </cell>
          <cell r="D9756">
            <v>1.0072901E-2</v>
          </cell>
          <cell r="E9756">
            <v>0.99293573599999996</v>
          </cell>
          <cell r="F9756" t="str">
            <v>73.4 ± 6.4</v>
          </cell>
          <cell r="G9756" t="str">
            <v>79.7 ± 4.9</v>
          </cell>
          <cell r="H9756">
            <v>1.0072901E-2</v>
          </cell>
        </row>
        <row r="9757">
          <cell r="B9757" t="str">
            <v>Baiap3</v>
          </cell>
          <cell r="C9757" t="str">
            <v>BAI1-associated protein 3 isoform X1</v>
          </cell>
          <cell r="D9757">
            <v>1.0060707E-2</v>
          </cell>
          <cell r="E9757">
            <v>1</v>
          </cell>
          <cell r="F9757" t="str">
            <v>1.9 ± 0.3</v>
          </cell>
          <cell r="G9757" t="str">
            <v>2.1 ± 0.3</v>
          </cell>
          <cell r="H9757">
            <v>1.0060707E-2</v>
          </cell>
        </row>
        <row r="9758">
          <cell r="B9758" t="str">
            <v>Dnajc11</v>
          </cell>
          <cell r="C9758" t="str">
            <v>dnaJ homolog subfamily C member 11 isoform X2</v>
          </cell>
          <cell r="D9758">
            <v>9.9801109999999998E-3</v>
          </cell>
          <cell r="E9758">
            <v>0.99551506000000001</v>
          </cell>
          <cell r="F9758" t="str">
            <v>28.3 ± 1.2</v>
          </cell>
          <cell r="G9758" t="str">
            <v>30.9 ± 1.8</v>
          </cell>
          <cell r="H9758">
            <v>9.9801109999999998E-3</v>
          </cell>
        </row>
        <row r="9759">
          <cell r="B9759" t="str">
            <v>Kctd18</v>
          </cell>
          <cell r="C9759" t="str">
            <v>BTB/POZ domain-containing protein KCTD18 isoform X3</v>
          </cell>
          <cell r="D9759">
            <v>-9.962495E-3</v>
          </cell>
          <cell r="E9759">
            <v>0.99993929999999998</v>
          </cell>
          <cell r="F9759" t="str">
            <v>9.7 ± 0.5</v>
          </cell>
          <cell r="G9759" t="str">
            <v>10.4 ± 0.9</v>
          </cell>
          <cell r="H9759">
            <v>9.962495E-3</v>
          </cell>
        </row>
        <row r="9760">
          <cell r="B9760" t="str">
            <v>Rpl5</v>
          </cell>
          <cell r="C9760" t="str">
            <v>60S ribosomal protein L5</v>
          </cell>
          <cell r="D9760">
            <v>9.9323650000000003E-3</v>
          </cell>
          <cell r="E9760">
            <v>0.99293573599999996</v>
          </cell>
          <cell r="F9760" t="str">
            <v>336.1 ± 6.5</v>
          </cell>
          <cell r="G9760" t="str">
            <v>366.5 ± 34.4</v>
          </cell>
          <cell r="H9760">
            <v>9.9323650000000003E-3</v>
          </cell>
        </row>
        <row r="9761">
          <cell r="B9761" t="str">
            <v>Pbx2</v>
          </cell>
          <cell r="C9761" t="str">
            <v>pre-B-cell leukemia transcription factor 2</v>
          </cell>
          <cell r="D9761">
            <v>9.8630249999999992E-3</v>
          </cell>
          <cell r="E9761">
            <v>0.99572643599999999</v>
          </cell>
          <cell r="F9761" t="str">
            <v>26.5 ± 1.6</v>
          </cell>
          <cell r="G9761" t="str">
            <v>28.8 ± 3.6</v>
          </cell>
          <cell r="H9761">
            <v>9.8630249999999992E-3</v>
          </cell>
        </row>
        <row r="9762">
          <cell r="B9762" t="str">
            <v>Ier5l</v>
          </cell>
          <cell r="C9762" t="str">
            <v>immediate early response gene 5-like protein</v>
          </cell>
          <cell r="D9762">
            <v>-9.8617259999999995E-3</v>
          </cell>
          <cell r="E9762">
            <v>0.996556742</v>
          </cell>
          <cell r="F9762" t="str">
            <v>34.1 ± 8.3</v>
          </cell>
          <cell r="G9762" t="str">
            <v>36.4 ± 3.3</v>
          </cell>
          <cell r="H9762">
            <v>9.8617259999999995E-3</v>
          </cell>
        </row>
        <row r="9763">
          <cell r="B9763" t="str">
            <v>Prpf3</v>
          </cell>
          <cell r="C9763" t="str">
            <v>U4/U6 small nuclear ribonucleoprotein Prp3 isoform X2</v>
          </cell>
          <cell r="D9763">
            <v>-9.8538900000000006E-3</v>
          </cell>
          <cell r="E9763">
            <v>0.99551506000000001</v>
          </cell>
          <cell r="F9763" t="str">
            <v>28.9 ± 2.2</v>
          </cell>
          <cell r="G9763" t="str">
            <v>31.0 ± 2.4</v>
          </cell>
          <cell r="H9763">
            <v>9.8538900000000006E-3</v>
          </cell>
        </row>
        <row r="9764">
          <cell r="B9764" t="str">
            <v>Cr1l</v>
          </cell>
          <cell r="C9764" t="str">
            <v>complement component receptor 1-like protein</v>
          </cell>
          <cell r="D9764">
            <v>9.8468659999999993E-3</v>
          </cell>
          <cell r="E9764">
            <v>0.99551506000000001</v>
          </cell>
          <cell r="F9764" t="str">
            <v>47.9 ± 1.5</v>
          </cell>
          <cell r="G9764" t="str">
            <v>52.1 ± 3.2</v>
          </cell>
          <cell r="H9764">
            <v>9.8468659999999993E-3</v>
          </cell>
        </row>
        <row r="9765">
          <cell r="B9765" t="str">
            <v>Tspan9</v>
          </cell>
          <cell r="C9765" t="str">
            <v>tetraspanin-9</v>
          </cell>
          <cell r="D9765">
            <v>-9.8137490000000001E-3</v>
          </cell>
          <cell r="E9765">
            <v>0.99830396200000004</v>
          </cell>
          <cell r="F9765" t="str">
            <v>90.5 ± 27.9</v>
          </cell>
          <cell r="G9765" t="str">
            <v>96.1 ± 20.0</v>
          </cell>
          <cell r="H9765">
            <v>9.8137490000000001E-3</v>
          </cell>
        </row>
        <row r="9766">
          <cell r="B9766" t="str">
            <v>Atxn10</v>
          </cell>
          <cell r="C9766" t="str">
            <v>ataxin-10</v>
          </cell>
          <cell r="D9766">
            <v>-9.8049590000000002E-3</v>
          </cell>
          <cell r="E9766">
            <v>0.99293573599999996</v>
          </cell>
          <cell r="F9766" t="str">
            <v>146.0 ± 17.3</v>
          </cell>
          <cell r="G9766" t="str">
            <v>156.3 ± 15.3</v>
          </cell>
          <cell r="H9766">
            <v>9.8049590000000002E-3</v>
          </cell>
        </row>
        <row r="9767">
          <cell r="B9767" t="str">
            <v>Ifi202b</v>
          </cell>
          <cell r="C9767" t="str">
            <v>interferon-activable protein 202</v>
          </cell>
          <cell r="D9767">
            <v>9.7755979999999999E-3</v>
          </cell>
          <cell r="E9767">
            <v>1</v>
          </cell>
          <cell r="F9767" t="str">
            <v>7.2 ± 2.1</v>
          </cell>
          <cell r="G9767" t="str">
            <v>7.8 ± 4.6</v>
          </cell>
          <cell r="H9767">
            <v>9.7755979999999999E-3</v>
          </cell>
        </row>
        <row r="9768">
          <cell r="B9768" t="str">
            <v>Fam195b</v>
          </cell>
          <cell r="C9768" t="str">
            <v>protein FAM195B isoform X1</v>
          </cell>
          <cell r="D9768">
            <v>-9.7734109999999992E-3</v>
          </cell>
          <cell r="E9768">
            <v>0.99572643599999999</v>
          </cell>
          <cell r="F9768" t="str">
            <v>54.1 ± 3.5</v>
          </cell>
          <cell r="G9768" t="str">
            <v>58.0 ± 4.0</v>
          </cell>
          <cell r="H9768">
            <v>9.7734109999999992E-3</v>
          </cell>
        </row>
        <row r="9769">
          <cell r="B9769" t="str">
            <v>Vps18</v>
          </cell>
          <cell r="C9769" t="str">
            <v>vacuolar protein sorting-associated protein 18 homolog</v>
          </cell>
          <cell r="D9769">
            <v>-9.7608009999999995E-3</v>
          </cell>
          <cell r="E9769">
            <v>0.99551506000000001</v>
          </cell>
          <cell r="F9769" t="str">
            <v>20.9 ± 2.8</v>
          </cell>
          <cell r="G9769" t="str">
            <v>22.4 ± 1.7</v>
          </cell>
          <cell r="H9769">
            <v>9.7608009999999995E-3</v>
          </cell>
        </row>
        <row r="9770">
          <cell r="B9770" t="str">
            <v>Artn</v>
          </cell>
          <cell r="C9770" t="str">
            <v>artemin isoform 2 precursor</v>
          </cell>
          <cell r="D9770">
            <v>-9.7591329999999997E-3</v>
          </cell>
          <cell r="E9770">
            <v>1</v>
          </cell>
          <cell r="F9770" t="str">
            <v>11.2 ± 1.8</v>
          </cell>
          <cell r="G9770" t="str">
            <v>12.4 ± 2.1</v>
          </cell>
          <cell r="H9770">
            <v>9.7591329999999997E-3</v>
          </cell>
        </row>
        <row r="9771">
          <cell r="B9771" t="str">
            <v>Hoxb6</v>
          </cell>
          <cell r="C9771" t="str">
            <v>homeobox protein Hox-B6 isoform X1</v>
          </cell>
          <cell r="D9771">
            <v>9.7492269999999992E-3</v>
          </cell>
          <cell r="E9771">
            <v>0.99848125200000004</v>
          </cell>
          <cell r="F9771" t="str">
            <v>40.7 ± 3.7</v>
          </cell>
          <cell r="G9771" t="str">
            <v>44.4 ± 7.5</v>
          </cell>
          <cell r="H9771">
            <v>9.7492269999999992E-3</v>
          </cell>
        </row>
        <row r="9772">
          <cell r="B9772" t="str">
            <v>Dcps</v>
          </cell>
          <cell r="C9772" t="str">
            <v>m7GpppX diphosphatase</v>
          </cell>
          <cell r="D9772">
            <v>-9.6931229999999997E-3</v>
          </cell>
          <cell r="E9772">
            <v>0.996556742</v>
          </cell>
          <cell r="F9772" t="str">
            <v>43.5 ± 0.7</v>
          </cell>
          <cell r="G9772" t="str">
            <v>46.8 ± 5.0</v>
          </cell>
          <cell r="H9772">
            <v>9.6931229999999997E-3</v>
          </cell>
        </row>
        <row r="9773">
          <cell r="B9773" t="str">
            <v>Bet1l</v>
          </cell>
          <cell r="C9773" t="str">
            <v>BET1-like protein</v>
          </cell>
          <cell r="D9773">
            <v>-9.6922299999999996E-3</v>
          </cell>
          <cell r="E9773">
            <v>1</v>
          </cell>
          <cell r="F9773" t="str">
            <v>14.2 ± 1.7</v>
          </cell>
          <cell r="G9773" t="str">
            <v>15.2 ± 1.4</v>
          </cell>
          <cell r="H9773">
            <v>9.6922299999999996E-3</v>
          </cell>
        </row>
        <row r="9774">
          <cell r="B9774" t="str">
            <v>Ddx55</v>
          </cell>
          <cell r="C9774" t="str">
            <v>ATP-dependent RNA helicase DDX55 isoform 2</v>
          </cell>
          <cell r="D9774">
            <v>9.6732910000000005E-3</v>
          </cell>
          <cell r="E9774">
            <v>0.99848125200000004</v>
          </cell>
          <cell r="F9774" t="str">
            <v>13.3 ± 1.9</v>
          </cell>
          <cell r="G9774" t="str">
            <v>14.5 ± 1.0</v>
          </cell>
          <cell r="H9774">
            <v>9.6732910000000005E-3</v>
          </cell>
        </row>
        <row r="9775">
          <cell r="B9775" t="str">
            <v>Ctnna1</v>
          </cell>
          <cell r="C9775" t="str">
            <v>catenin alpha-1</v>
          </cell>
          <cell r="D9775">
            <v>9.6673720000000005E-3</v>
          </cell>
          <cell r="E9775">
            <v>0.99293573599999996</v>
          </cell>
          <cell r="F9775" t="str">
            <v>316.2 ± 26.6</v>
          </cell>
          <cell r="G9775" t="str">
            <v>343.2 ± 3.8</v>
          </cell>
          <cell r="H9775">
            <v>9.6673720000000005E-3</v>
          </cell>
        </row>
        <row r="9776">
          <cell r="B9776" t="str">
            <v>Strip1</v>
          </cell>
          <cell r="C9776" t="str">
            <v>striatin-interacting protein 1</v>
          </cell>
          <cell r="D9776">
            <v>9.6365960000000007E-3</v>
          </cell>
          <cell r="E9776">
            <v>0.996556742</v>
          </cell>
          <cell r="F9776" t="str">
            <v>46.5 ± 13.4</v>
          </cell>
          <cell r="G9776" t="str">
            <v>50.1 ± 3.3</v>
          </cell>
          <cell r="H9776">
            <v>9.6365960000000007E-3</v>
          </cell>
        </row>
        <row r="9777">
          <cell r="B9777" t="str">
            <v>Rbmx2</v>
          </cell>
          <cell r="C9777" t="str">
            <v>RNA-binding motif protein, X-linked 2</v>
          </cell>
          <cell r="D9777">
            <v>9.6103239999999999E-3</v>
          </cell>
          <cell r="E9777">
            <v>1</v>
          </cell>
          <cell r="F9777" t="str">
            <v>10.7 ± 0.7</v>
          </cell>
          <cell r="G9777" t="str">
            <v>11.7 ± 0.5</v>
          </cell>
          <cell r="H9777">
            <v>9.6103239999999999E-3</v>
          </cell>
        </row>
        <row r="9778">
          <cell r="B9778" t="str">
            <v>Pbdc1</v>
          </cell>
          <cell r="C9778" t="str">
            <v>protein PBDC1 isoform X6</v>
          </cell>
          <cell r="D9778">
            <v>9.594198E-3</v>
          </cell>
          <cell r="E9778">
            <v>0.99795235199999999</v>
          </cell>
          <cell r="F9778" t="str">
            <v>16.3 ± 0.1</v>
          </cell>
          <cell r="G9778" t="str">
            <v>17.7 ± 1.2</v>
          </cell>
          <cell r="H9778">
            <v>9.594198E-3</v>
          </cell>
        </row>
        <row r="9779">
          <cell r="B9779" t="str">
            <v>Lrrc51</v>
          </cell>
          <cell r="C9779" t="str">
            <v>leucine-rich repeat-containing protein 51 isoform X1</v>
          </cell>
          <cell r="D9779">
            <v>-9.5809720000000001E-3</v>
          </cell>
          <cell r="E9779">
            <v>1</v>
          </cell>
          <cell r="F9779" t="str">
            <v>8.4 ± 0.4</v>
          </cell>
          <cell r="G9779" t="str">
            <v>9.1 ± 2.5</v>
          </cell>
          <cell r="H9779">
            <v>9.5809720000000001E-3</v>
          </cell>
        </row>
        <row r="9780">
          <cell r="B9780" t="str">
            <v>Gm10785</v>
          </cell>
          <cell r="C9780" t="str">
            <v>predicted gene 10785</v>
          </cell>
          <cell r="D9780">
            <v>-9.5626730000000007E-3</v>
          </cell>
          <cell r="E9780">
            <v>1</v>
          </cell>
          <cell r="F9780" t="str">
            <v>4.3 ± 0.2</v>
          </cell>
          <cell r="G9780" t="str">
            <v>4.6 ± 0.6</v>
          </cell>
          <cell r="H9780">
            <v>9.5626730000000007E-3</v>
          </cell>
        </row>
        <row r="9781">
          <cell r="B9781" t="str">
            <v>Ube2z</v>
          </cell>
          <cell r="C9781" t="str">
            <v>ubiquitin-conjugating enzyme E2 Z</v>
          </cell>
          <cell r="D9781">
            <v>-9.5552640000000008E-3</v>
          </cell>
          <cell r="E9781">
            <v>0.996556742</v>
          </cell>
          <cell r="F9781" t="str">
            <v>67.7 ± 10.0</v>
          </cell>
          <cell r="G9781" t="str">
            <v>73.1 ± 9.0</v>
          </cell>
          <cell r="H9781">
            <v>9.5552640000000008E-3</v>
          </cell>
        </row>
        <row r="9782">
          <cell r="B9782" t="str">
            <v>Lsm3</v>
          </cell>
          <cell r="C9782" t="str">
            <v>U6 snRNA-associated Sm-like protein LSm3</v>
          </cell>
          <cell r="D9782">
            <v>9.5355849999999992E-3</v>
          </cell>
          <cell r="E9782">
            <v>0.99922022700000002</v>
          </cell>
          <cell r="F9782" t="str">
            <v>72.4 ± 3.5</v>
          </cell>
          <cell r="G9782" t="str">
            <v>78.9 ± 17.5</v>
          </cell>
          <cell r="H9782">
            <v>9.5355849999999992E-3</v>
          </cell>
        </row>
        <row r="9783">
          <cell r="B9783" t="str">
            <v>Mcm3</v>
          </cell>
          <cell r="C9783" t="str">
            <v>DNA replication licensing factor MCM3</v>
          </cell>
          <cell r="D9783">
            <v>-9.5343540000000001E-3</v>
          </cell>
          <cell r="E9783">
            <v>0.99293573599999996</v>
          </cell>
          <cell r="F9783" t="str">
            <v>184.3 ± 12.7</v>
          </cell>
          <cell r="G9783" t="str">
            <v>197.7 ± 12.9</v>
          </cell>
          <cell r="H9783">
            <v>9.5343540000000001E-3</v>
          </cell>
        </row>
        <row r="9784">
          <cell r="B9784" t="str">
            <v>1810030O07Rik</v>
          </cell>
          <cell r="C9784" t="str">
            <v>uncharacterized protein CXorf38 homolog isoform X2</v>
          </cell>
          <cell r="D9784">
            <v>-9.4357920000000001E-3</v>
          </cell>
          <cell r="E9784">
            <v>0.99848125200000004</v>
          </cell>
          <cell r="F9784" t="str">
            <v>15.8 ± 2.9</v>
          </cell>
          <cell r="G9784" t="str">
            <v>16.9 ± 0.7</v>
          </cell>
          <cell r="H9784">
            <v>9.4357920000000001E-3</v>
          </cell>
        </row>
        <row r="9785">
          <cell r="B9785" t="str">
            <v>Psmg2</v>
          </cell>
          <cell r="C9785" t="str">
            <v>proteasome assembly chaperone 2</v>
          </cell>
          <cell r="D9785">
            <v>9.3262910000000004E-3</v>
          </cell>
          <cell r="E9785">
            <v>0.99922022700000002</v>
          </cell>
          <cell r="F9785" t="str">
            <v>31.7 ± 2.4</v>
          </cell>
          <cell r="G9785" t="str">
            <v>34.4 ± 1.5</v>
          </cell>
          <cell r="H9785">
            <v>9.3262910000000004E-3</v>
          </cell>
        </row>
        <row r="9786">
          <cell r="B9786" t="str">
            <v>Pum1</v>
          </cell>
          <cell r="C9786" t="str">
            <v>pumilio homolog 1 isoform X26</v>
          </cell>
          <cell r="D9786">
            <v>9.2935829999999994E-3</v>
          </cell>
          <cell r="E9786">
            <v>0.99565845100000006</v>
          </cell>
          <cell r="F9786" t="str">
            <v>39.5 ± 8.4</v>
          </cell>
          <cell r="G9786" t="str">
            <v>42.6 ± 2.2</v>
          </cell>
          <cell r="H9786">
            <v>9.2935829999999994E-3</v>
          </cell>
        </row>
        <row r="9787">
          <cell r="B9787" t="str">
            <v>Galnt2</v>
          </cell>
          <cell r="C9787" t="str">
            <v>polypeptide N-acetylgalactosaminyltransferase 2 precursor</v>
          </cell>
          <cell r="D9787">
            <v>9.2783729999999995E-3</v>
          </cell>
          <cell r="E9787">
            <v>0.99572643599999999</v>
          </cell>
          <cell r="F9787" t="str">
            <v>121.8 ± 26.5</v>
          </cell>
          <cell r="G9787" t="str">
            <v>131.5 ± 12.7</v>
          </cell>
          <cell r="H9787">
            <v>9.2783729999999995E-3</v>
          </cell>
        </row>
        <row r="9788">
          <cell r="B9788" t="str">
            <v>Acbd5</v>
          </cell>
          <cell r="C9788" t="str">
            <v>acyl-CoA-binding domain-containing protein 5 isoform X6</v>
          </cell>
          <cell r="D9788">
            <v>9.1941729999999999E-3</v>
          </cell>
          <cell r="E9788">
            <v>0.99572643599999999</v>
          </cell>
          <cell r="F9788" t="str">
            <v>31.4 ± 3.0</v>
          </cell>
          <cell r="G9788" t="str">
            <v>34.1 ± 2.8</v>
          </cell>
          <cell r="H9788">
            <v>9.1941729999999999E-3</v>
          </cell>
        </row>
        <row r="9789">
          <cell r="B9789" t="str">
            <v>9130401M01Rik</v>
          </cell>
          <cell r="C9789" t="str">
            <v>uncharacterized protein C8orf76 homolog</v>
          </cell>
          <cell r="D9789">
            <v>-9.1818309999999997E-3</v>
          </cell>
          <cell r="E9789">
            <v>0.996556742</v>
          </cell>
          <cell r="F9789" t="str">
            <v>45.5 ± 1.7</v>
          </cell>
          <cell r="G9789" t="str">
            <v>48.8 ± 1.3</v>
          </cell>
          <cell r="H9789">
            <v>9.1818309999999997E-3</v>
          </cell>
        </row>
        <row r="9790">
          <cell r="B9790" t="str">
            <v>Fubp3</v>
          </cell>
          <cell r="C9790" t="str">
            <v>far upstream element-binding protein 3 isoform X7</v>
          </cell>
          <cell r="D9790">
            <v>9.1637090000000008E-3</v>
          </cell>
          <cell r="E9790">
            <v>0.99508599799999997</v>
          </cell>
          <cell r="F9790" t="str">
            <v>46.3 ± 0.9</v>
          </cell>
          <cell r="G9790" t="str">
            <v>50.9 ± 1.5</v>
          </cell>
          <cell r="H9790">
            <v>9.1637090000000008E-3</v>
          </cell>
        </row>
        <row r="9791">
          <cell r="B9791" t="str">
            <v>Whsc1l1</v>
          </cell>
          <cell r="C9791" t="str">
            <v>histone-lysine N-methyltransferase NSD3 isoform X5</v>
          </cell>
          <cell r="D9791">
            <v>9.1575600000000004E-3</v>
          </cell>
          <cell r="E9791">
            <v>0.99893036300000004</v>
          </cell>
          <cell r="F9791" t="str">
            <v>18.3 ± 5.8</v>
          </cell>
          <cell r="G9791" t="str">
            <v>21.9 ± 1.6</v>
          </cell>
          <cell r="H9791">
            <v>9.1575600000000004E-3</v>
          </cell>
        </row>
        <row r="9792">
          <cell r="B9792" t="str">
            <v>Rnpep</v>
          </cell>
          <cell r="C9792" t="str">
            <v>aminopeptidase B isoform 2</v>
          </cell>
          <cell r="D9792">
            <v>9.1405800000000006E-3</v>
          </cell>
          <cell r="E9792">
            <v>0.99541047800000004</v>
          </cell>
          <cell r="F9792" t="str">
            <v>64.2 ± 6.0</v>
          </cell>
          <cell r="G9792" t="str">
            <v>69.6 ± 5.1</v>
          </cell>
          <cell r="H9792">
            <v>9.1405800000000006E-3</v>
          </cell>
        </row>
        <row r="9793">
          <cell r="B9793" t="str">
            <v>Prr3</v>
          </cell>
          <cell r="C9793" t="str">
            <v>proline-rich protein 3 isoform X2</v>
          </cell>
          <cell r="D9793">
            <v>-9.1334280000000007E-3</v>
          </cell>
          <cell r="E9793">
            <v>1</v>
          </cell>
          <cell r="F9793" t="str">
            <v>10.6 ± 2.1</v>
          </cell>
          <cell r="G9793" t="str">
            <v>11.6 ± 0.3</v>
          </cell>
          <cell r="H9793">
            <v>9.1334280000000007E-3</v>
          </cell>
        </row>
        <row r="9794">
          <cell r="B9794" t="str">
            <v>Chka</v>
          </cell>
          <cell r="C9794" t="str">
            <v>choline kinase alpha isoform X2</v>
          </cell>
          <cell r="D9794">
            <v>-9.1121380000000005E-3</v>
          </cell>
          <cell r="E9794">
            <v>0.99618057100000001</v>
          </cell>
          <cell r="F9794" t="str">
            <v>136.0 ± 7.5</v>
          </cell>
          <cell r="G9794" t="str">
            <v>145.0 ± 24.2</v>
          </cell>
          <cell r="H9794">
            <v>9.1121380000000005E-3</v>
          </cell>
        </row>
        <row r="9795">
          <cell r="B9795" t="str">
            <v>E2f7</v>
          </cell>
          <cell r="C9795" t="str">
            <v>transcription factor E2F7 isoform X2</v>
          </cell>
          <cell r="D9795">
            <v>-9.0981469999999991E-3</v>
          </cell>
          <cell r="E9795">
            <v>0.99572643599999999</v>
          </cell>
          <cell r="F9795" t="str">
            <v>15.6 ± 1.8</v>
          </cell>
          <cell r="G9795" t="str">
            <v>16.7 ± 0.3</v>
          </cell>
          <cell r="H9795">
            <v>9.0981469999999991E-3</v>
          </cell>
        </row>
        <row r="9796">
          <cell r="B9796" t="str">
            <v>Elof1</v>
          </cell>
          <cell r="C9796" t="str">
            <v>transcription elongation factor 1 homolog isoform X1</v>
          </cell>
          <cell r="D9796">
            <v>-9.0791239999999992E-3</v>
          </cell>
          <cell r="E9796">
            <v>0.99551506000000001</v>
          </cell>
          <cell r="F9796" t="str">
            <v>129.7 ± 8.8</v>
          </cell>
          <cell r="G9796" t="str">
            <v>139.1 ± 12.4</v>
          </cell>
          <cell r="H9796">
            <v>9.0791239999999992E-3</v>
          </cell>
        </row>
        <row r="9797">
          <cell r="B9797" t="str">
            <v>Prdm15</v>
          </cell>
          <cell r="C9797" t="str">
            <v>PR domain zinc finger protein 15 isoform X5</v>
          </cell>
          <cell r="D9797">
            <v>9.0790590000000004E-3</v>
          </cell>
          <cell r="E9797">
            <v>0.996556742</v>
          </cell>
          <cell r="F9797" t="str">
            <v>11.0 ± 1.0</v>
          </cell>
          <cell r="G9797" t="str">
            <v>11.9 ± 1.0</v>
          </cell>
          <cell r="H9797">
            <v>9.0790590000000004E-3</v>
          </cell>
        </row>
        <row r="9798">
          <cell r="B9798" t="str">
            <v>Brf2</v>
          </cell>
          <cell r="C9798" t="str">
            <v>transcription factor IIIB 50 kDa subunit isoform X2</v>
          </cell>
          <cell r="D9798">
            <v>9.0551269999999996E-3</v>
          </cell>
          <cell r="E9798">
            <v>1</v>
          </cell>
          <cell r="F9798" t="str">
            <v>18.1 ± 4.4</v>
          </cell>
          <cell r="G9798" t="str">
            <v>19.6 ± 1.0</v>
          </cell>
          <cell r="H9798">
            <v>9.0551269999999996E-3</v>
          </cell>
        </row>
        <row r="9799">
          <cell r="B9799" t="str">
            <v>Cd151</v>
          </cell>
          <cell r="C9799" t="str">
            <v>CD151 antigen</v>
          </cell>
          <cell r="D9799">
            <v>9.0455970000000007E-3</v>
          </cell>
          <cell r="E9799">
            <v>0.99612089100000001</v>
          </cell>
          <cell r="F9799" t="str">
            <v>141.4 ± 27.7</v>
          </cell>
          <cell r="G9799" t="str">
            <v>153.6 ± 19.1</v>
          </cell>
          <cell r="H9799">
            <v>9.0455970000000007E-3</v>
          </cell>
        </row>
        <row r="9800">
          <cell r="B9800" t="str">
            <v>Cttnbp2nl</v>
          </cell>
          <cell r="C9800" t="str">
            <v>CTTNBP2 N-terminal-like protein isoform X1</v>
          </cell>
          <cell r="D9800">
            <v>9.0113820000000001E-3</v>
          </cell>
          <cell r="E9800">
            <v>0.99572643599999999</v>
          </cell>
          <cell r="F9800" t="str">
            <v>54.4 ± 8.7</v>
          </cell>
          <cell r="G9800" t="str">
            <v>58.9 ± 7.3</v>
          </cell>
          <cell r="H9800">
            <v>9.0113820000000001E-3</v>
          </cell>
        </row>
        <row r="9801">
          <cell r="B9801" t="str">
            <v>B3glct</v>
          </cell>
          <cell r="C9801" t="str">
            <v>beta-1,3-glucosyltransferase precursor</v>
          </cell>
          <cell r="D9801">
            <v>9.0091819999999993E-3</v>
          </cell>
          <cell r="E9801">
            <v>0.99942800600000004</v>
          </cell>
          <cell r="F9801" t="str">
            <v>13.0 ± 3.5</v>
          </cell>
          <cell r="G9801" t="str">
            <v>14.0 ± 1.0</v>
          </cell>
          <cell r="H9801">
            <v>9.0091819999999993E-3</v>
          </cell>
        </row>
        <row r="9802">
          <cell r="B9802" t="str">
            <v>Ctdp1</v>
          </cell>
          <cell r="C9802" t="str">
            <v>RNA polymerase II subunit A C-terminal domain phosphatase isoform X3</v>
          </cell>
          <cell r="D9802">
            <v>-8.9663599999999996E-3</v>
          </cell>
          <cell r="E9802">
            <v>0.99830396200000004</v>
          </cell>
          <cell r="F9802" t="str">
            <v>15.4 ± 0.8</v>
          </cell>
          <cell r="G9802" t="str">
            <v>16.5 ± 2.0</v>
          </cell>
          <cell r="H9802">
            <v>8.9663599999999996E-3</v>
          </cell>
        </row>
        <row r="9803">
          <cell r="B9803" t="str">
            <v>Ak2</v>
          </cell>
          <cell r="C9803" t="str">
            <v>adenylate kinase 2, mitochondrial isoform a</v>
          </cell>
          <cell r="D9803">
            <v>8.9428070000000005E-3</v>
          </cell>
          <cell r="E9803">
            <v>0.99572643599999999</v>
          </cell>
          <cell r="F9803" t="str">
            <v>62.2 ± 4.1</v>
          </cell>
          <cell r="G9803" t="str">
            <v>67.5 ± 3.7</v>
          </cell>
          <cell r="H9803">
            <v>8.9428070000000005E-3</v>
          </cell>
        </row>
        <row r="9804">
          <cell r="B9804" t="str">
            <v>Pon3</v>
          </cell>
          <cell r="C9804" t="str">
            <v>serum paraoxonase/lactonase 3 isoform X1</v>
          </cell>
          <cell r="D9804">
            <v>8.9287659999999994E-3</v>
          </cell>
          <cell r="E9804">
            <v>1</v>
          </cell>
          <cell r="F9804" t="str">
            <v>7.9 ± 1.9</v>
          </cell>
          <cell r="G9804" t="str">
            <v>8.6 ± 0.9</v>
          </cell>
          <cell r="H9804">
            <v>8.9287659999999994E-3</v>
          </cell>
        </row>
        <row r="9805">
          <cell r="B9805" t="str">
            <v>Fuk</v>
          </cell>
          <cell r="C9805" t="str">
            <v>L-fucose kinase isoform X1</v>
          </cell>
          <cell r="D9805">
            <v>8.9127609999999999E-3</v>
          </cell>
          <cell r="E9805">
            <v>0.99848125200000004</v>
          </cell>
          <cell r="F9805" t="str">
            <v>26.2 ± 4.4</v>
          </cell>
          <cell r="G9805" t="str">
            <v>28.5 ± 4.1</v>
          </cell>
          <cell r="H9805">
            <v>8.9127609999999999E-3</v>
          </cell>
        </row>
        <row r="9806">
          <cell r="B9806" t="str">
            <v>Unc13b</v>
          </cell>
          <cell r="C9806" t="str">
            <v>protein unc-13 homolog B isoform X10</v>
          </cell>
          <cell r="D9806">
            <v>8.9096709999999992E-3</v>
          </cell>
          <cell r="E9806">
            <v>0.99733505200000006</v>
          </cell>
          <cell r="F9806" t="str">
            <v>18.4 ± 3.6</v>
          </cell>
          <cell r="G9806" t="str">
            <v>19.8 ± 2.5</v>
          </cell>
          <cell r="H9806">
            <v>8.9096709999999992E-3</v>
          </cell>
        </row>
        <row r="9807">
          <cell r="B9807" t="str">
            <v>Adar</v>
          </cell>
          <cell r="C9807" t="str">
            <v>double-stranded RNA-specific adenosine deaminase isoform 1</v>
          </cell>
          <cell r="D9807">
            <v>-8.8945299999999995E-3</v>
          </cell>
          <cell r="E9807">
            <v>0.99551506000000001</v>
          </cell>
          <cell r="F9807" t="str">
            <v>30.3 ± 0.5</v>
          </cell>
          <cell r="G9807" t="str">
            <v>32.5 ± 1.9</v>
          </cell>
          <cell r="H9807">
            <v>8.8945299999999995E-3</v>
          </cell>
        </row>
        <row r="9808">
          <cell r="B9808" t="str">
            <v>Doc2a</v>
          </cell>
          <cell r="C9808" t="str">
            <v>double C2-like domain-containing protein alpha isoform X1</v>
          </cell>
          <cell r="D9808">
            <v>-8.8940709999999999E-3</v>
          </cell>
          <cell r="E9808">
            <v>1</v>
          </cell>
          <cell r="F9808" t="str">
            <v>8.2 ± 0.2</v>
          </cell>
          <cell r="G9808" t="str">
            <v>8.8 ± 0.8</v>
          </cell>
          <cell r="H9808">
            <v>8.8940709999999999E-3</v>
          </cell>
        </row>
        <row r="9809">
          <cell r="B9809" t="str">
            <v>Tspan1</v>
          </cell>
          <cell r="C9809" t="str">
            <v>tetraspanin-1</v>
          </cell>
          <cell r="D9809">
            <v>-8.8841289999999993E-3</v>
          </cell>
          <cell r="E9809">
            <v>0.99572643599999999</v>
          </cell>
          <cell r="F9809" t="str">
            <v>114.1 ± 9.6</v>
          </cell>
          <cell r="G9809" t="str">
            <v>123.1 ± 12.4</v>
          </cell>
          <cell r="H9809">
            <v>8.8841289999999993E-3</v>
          </cell>
        </row>
        <row r="9810">
          <cell r="B9810" t="str">
            <v>Tada2b</v>
          </cell>
          <cell r="C9810" t="str">
            <v>transcriptional adapter 2-beta</v>
          </cell>
          <cell r="D9810">
            <v>8.8735050000000003E-3</v>
          </cell>
          <cell r="E9810">
            <v>0.99832386299999998</v>
          </cell>
          <cell r="F9810" t="str">
            <v>13.4 ± 2.1</v>
          </cell>
          <cell r="G9810" t="str">
            <v>14.5 ± 0.3</v>
          </cell>
          <cell r="H9810">
            <v>8.8735050000000003E-3</v>
          </cell>
        </row>
        <row r="9811">
          <cell r="B9811" t="str">
            <v>Mrpl55</v>
          </cell>
          <cell r="C9811" t="str">
            <v>39S ribosomal protein L55, mitochondrial isoform 2 precursor</v>
          </cell>
          <cell r="D9811">
            <v>8.8628060000000009E-3</v>
          </cell>
          <cell r="E9811">
            <v>1</v>
          </cell>
          <cell r="F9811" t="str">
            <v>49.6 ± 3.7</v>
          </cell>
          <cell r="G9811" t="str">
            <v>53.4 ± 7.0</v>
          </cell>
          <cell r="H9811">
            <v>8.8628060000000009E-3</v>
          </cell>
        </row>
        <row r="9812">
          <cell r="B9812" t="str">
            <v>Fars2</v>
          </cell>
          <cell r="C9812" t="str">
            <v>phenylalanine--tRNA ligase, mitochondrial isoform X3</v>
          </cell>
          <cell r="D9812">
            <v>-8.8385749999999996E-3</v>
          </cell>
          <cell r="E9812">
            <v>0.99733505200000006</v>
          </cell>
          <cell r="F9812" t="str">
            <v>30.4 ± 2.7</v>
          </cell>
          <cell r="G9812" t="str">
            <v>32.6 ± 3.0</v>
          </cell>
          <cell r="H9812">
            <v>8.8385749999999996E-3</v>
          </cell>
        </row>
        <row r="9813">
          <cell r="B9813" t="str">
            <v>Ap1m2</v>
          </cell>
          <cell r="C9813" t="str">
            <v>AP-1 complex subunit mu-2 isoform 2</v>
          </cell>
          <cell r="D9813">
            <v>8.8305269999999995E-3</v>
          </cell>
          <cell r="E9813">
            <v>0.995018666</v>
          </cell>
          <cell r="F9813" t="str">
            <v>117.0 ± 8.0</v>
          </cell>
          <cell r="G9813" t="str">
            <v>127.1 ± 6.3</v>
          </cell>
          <cell r="H9813">
            <v>8.8305269999999995E-3</v>
          </cell>
        </row>
        <row r="9814">
          <cell r="B9814" t="str">
            <v>Stxbp2</v>
          </cell>
          <cell r="C9814" t="str">
            <v>syntaxin-binding protein 2</v>
          </cell>
          <cell r="D9814">
            <v>-8.7842010000000002E-3</v>
          </cell>
          <cell r="E9814">
            <v>0.99612089100000001</v>
          </cell>
          <cell r="F9814" t="str">
            <v>103.4 ± 18.4</v>
          </cell>
          <cell r="G9814" t="str">
            <v>109.2 ± 11.2</v>
          </cell>
          <cell r="H9814">
            <v>8.7842010000000002E-3</v>
          </cell>
        </row>
        <row r="9815">
          <cell r="B9815" t="str">
            <v>Tubb2a</v>
          </cell>
          <cell r="C9815" t="str">
            <v>tubulin beta-2A chain</v>
          </cell>
          <cell r="D9815">
            <v>-8.7602210000000003E-3</v>
          </cell>
          <cell r="E9815">
            <v>0.99742689500000004</v>
          </cell>
          <cell r="F9815" t="str">
            <v>74.2 ± 13.7</v>
          </cell>
          <cell r="G9815" t="str">
            <v>79.3 ± 12.6</v>
          </cell>
          <cell r="H9815">
            <v>8.7602210000000003E-3</v>
          </cell>
        </row>
        <row r="9816">
          <cell r="B9816" t="str">
            <v>Fnbp1</v>
          </cell>
          <cell r="C9816" t="str">
            <v>formin-binding protein 1 isoform d</v>
          </cell>
          <cell r="D9816">
            <v>8.747912E-3</v>
          </cell>
          <cell r="E9816">
            <v>1</v>
          </cell>
          <cell r="F9816" t="str">
            <v>3.7 ± 0.8</v>
          </cell>
          <cell r="G9816" t="str">
            <v>4.0 ± 0.4</v>
          </cell>
          <cell r="H9816">
            <v>8.747912E-3</v>
          </cell>
        </row>
        <row r="9817">
          <cell r="B9817" t="str">
            <v>Unc13d</v>
          </cell>
          <cell r="C9817" t="str">
            <v>protein unc-13 homolog D</v>
          </cell>
          <cell r="D9817">
            <v>-8.7311300000000001E-3</v>
          </cell>
          <cell r="E9817">
            <v>0.996556742</v>
          </cell>
          <cell r="F9817" t="str">
            <v>22.4 ± 1.8</v>
          </cell>
          <cell r="G9817" t="str">
            <v>24.1 ± 1.4</v>
          </cell>
          <cell r="H9817">
            <v>8.7311300000000001E-3</v>
          </cell>
        </row>
        <row r="9818">
          <cell r="B9818" t="str">
            <v>Hmox2</v>
          </cell>
          <cell r="C9818" t="str">
            <v>heme oxygenase 2 isoform X1</v>
          </cell>
          <cell r="D9818">
            <v>-8.647844E-3</v>
          </cell>
          <cell r="E9818">
            <v>0.996556742</v>
          </cell>
          <cell r="F9818" t="str">
            <v>102.9 ± 3.9</v>
          </cell>
          <cell r="G9818" t="str">
            <v>110.8 ± 10.8</v>
          </cell>
          <cell r="H9818">
            <v>8.647844E-3</v>
          </cell>
        </row>
        <row r="9819">
          <cell r="B9819" t="str">
            <v>Vti1a</v>
          </cell>
          <cell r="C9819" t="str">
            <v>vesicle transport through interaction with t-SNAREs homolog 1A isoform X3</v>
          </cell>
          <cell r="D9819">
            <v>-8.6143969999999993E-3</v>
          </cell>
          <cell r="E9819">
            <v>0.99733505200000006</v>
          </cell>
          <cell r="F9819" t="str">
            <v>28.8 ± 3.3</v>
          </cell>
          <cell r="G9819" t="str">
            <v>30.8 ± 3.4</v>
          </cell>
          <cell r="H9819">
            <v>8.6143969999999993E-3</v>
          </cell>
        </row>
        <row r="9820">
          <cell r="B9820" t="str">
            <v>Ino80</v>
          </cell>
          <cell r="C9820" t="str">
            <v>DNA helicase INO80</v>
          </cell>
          <cell r="D9820">
            <v>8.6029590000000003E-3</v>
          </cell>
          <cell r="E9820">
            <v>0.996556742</v>
          </cell>
          <cell r="F9820" t="str">
            <v>15.2 ± 2.0</v>
          </cell>
          <cell r="G9820" t="str">
            <v>16.5 ± 0.6</v>
          </cell>
          <cell r="H9820">
            <v>8.6029590000000003E-3</v>
          </cell>
        </row>
        <row r="9821">
          <cell r="B9821" t="str">
            <v>Ccdc107</v>
          </cell>
          <cell r="C9821" t="str">
            <v>coiled-coil domain-containing protein 107 isoform X1</v>
          </cell>
          <cell r="D9821">
            <v>8.6001910000000001E-3</v>
          </cell>
          <cell r="E9821">
            <v>1</v>
          </cell>
          <cell r="F9821" t="str">
            <v>14.9 ± 2.3</v>
          </cell>
          <cell r="G9821" t="str">
            <v>16.1 ± 2.6</v>
          </cell>
          <cell r="H9821">
            <v>8.6001910000000001E-3</v>
          </cell>
        </row>
        <row r="9822">
          <cell r="B9822" t="str">
            <v>Dcaf8</v>
          </cell>
          <cell r="C9822" t="str">
            <v>DDB1- and CUL4-associated factor 8</v>
          </cell>
          <cell r="D9822">
            <v>8.5748579999999994E-3</v>
          </cell>
          <cell r="E9822">
            <v>0.99551506000000001</v>
          </cell>
          <cell r="F9822" t="str">
            <v>70.8 ± 4.3</v>
          </cell>
          <cell r="G9822" t="str">
            <v>76.8 ± 4.8</v>
          </cell>
          <cell r="H9822">
            <v>8.5748579999999994E-3</v>
          </cell>
        </row>
        <row r="9823">
          <cell r="B9823" t="str">
            <v>Spsb3</v>
          </cell>
          <cell r="C9823" t="str">
            <v>SPRY domain-containing SOCS box protein 3 isoform X5</v>
          </cell>
          <cell r="D9823">
            <v>8.5501929999999993E-3</v>
          </cell>
          <cell r="E9823">
            <v>0.99733505200000006</v>
          </cell>
          <cell r="F9823" t="str">
            <v>41.4 ± 2.4</v>
          </cell>
          <cell r="G9823" t="str">
            <v>44.7 ± 2.6</v>
          </cell>
          <cell r="H9823">
            <v>8.5501929999999993E-3</v>
          </cell>
        </row>
        <row r="9824">
          <cell r="B9824" t="str">
            <v>Lemd2</v>
          </cell>
          <cell r="C9824" t="str">
            <v>LEM domain-containing protein 2</v>
          </cell>
          <cell r="D9824">
            <v>-8.5382370000000006E-3</v>
          </cell>
          <cell r="E9824">
            <v>0.996556742</v>
          </cell>
          <cell r="F9824" t="str">
            <v>34.0 ± 2.4</v>
          </cell>
          <cell r="G9824" t="str">
            <v>36.6 ± 2.2</v>
          </cell>
          <cell r="H9824">
            <v>8.5382370000000006E-3</v>
          </cell>
        </row>
        <row r="9825">
          <cell r="B9825" t="str">
            <v>Insl3</v>
          </cell>
          <cell r="C9825" t="str">
            <v>insulin-like 3 precursor</v>
          </cell>
          <cell r="D9825">
            <v>8.5374360000000007E-3</v>
          </cell>
          <cell r="E9825">
            <v>1</v>
          </cell>
          <cell r="F9825" t="str">
            <v>15.9 ± 3.3</v>
          </cell>
          <cell r="G9825" t="str">
            <v>17.3 ± 1.6</v>
          </cell>
          <cell r="H9825">
            <v>8.5374360000000007E-3</v>
          </cell>
        </row>
        <row r="9826">
          <cell r="B9826" t="str">
            <v>Mdc1</v>
          </cell>
          <cell r="C9826" t="str">
            <v>mediator of DNA damage checkpoint protein 1 isoform X4</v>
          </cell>
          <cell r="D9826">
            <v>8.5279110000000009E-3</v>
          </cell>
          <cell r="E9826">
            <v>0.99572643599999999</v>
          </cell>
          <cell r="F9826" t="str">
            <v>28.5 ± 2.9</v>
          </cell>
          <cell r="G9826" t="str">
            <v>30.9 ± 2.6</v>
          </cell>
          <cell r="H9826">
            <v>8.5279110000000009E-3</v>
          </cell>
        </row>
        <row r="9827">
          <cell r="B9827" t="str">
            <v>Sfxn5</v>
          </cell>
          <cell r="C9827" t="str">
            <v>sideroflexin-5</v>
          </cell>
          <cell r="D9827">
            <v>-8.4677309999999992E-3</v>
          </cell>
          <cell r="E9827">
            <v>1</v>
          </cell>
          <cell r="F9827" t="str">
            <v>4.0 ± 0.6</v>
          </cell>
          <cell r="G9827" t="str">
            <v>4.4 ± 0.8</v>
          </cell>
          <cell r="H9827">
            <v>8.4677309999999992E-3</v>
          </cell>
        </row>
        <row r="9828">
          <cell r="B9828" t="str">
            <v>Cnot6l</v>
          </cell>
          <cell r="C9828" t="str">
            <v>CCR4-NOT transcription complex subunit 6-like isoform 3</v>
          </cell>
          <cell r="D9828">
            <v>8.4672849999999997E-3</v>
          </cell>
          <cell r="E9828">
            <v>0.99893036300000004</v>
          </cell>
          <cell r="F9828" t="str">
            <v>19.1 ± 5.7</v>
          </cell>
          <cell r="G9828" t="str">
            <v>20.6 ± 1.9</v>
          </cell>
          <cell r="H9828">
            <v>8.4672849999999997E-3</v>
          </cell>
        </row>
        <row r="9829">
          <cell r="B9829" t="str">
            <v>Sec24d</v>
          </cell>
          <cell r="C9829" t="str">
            <v>protein transport protein Sec24D isoform X1</v>
          </cell>
          <cell r="D9829">
            <v>8.4563369999999995E-3</v>
          </cell>
          <cell r="E9829">
            <v>1</v>
          </cell>
          <cell r="F9829" t="str">
            <v>10.2 ± 3.2</v>
          </cell>
          <cell r="G9829" t="str">
            <v>10.9 ± 1.9</v>
          </cell>
          <cell r="H9829">
            <v>8.4563369999999995E-3</v>
          </cell>
        </row>
        <row r="9830">
          <cell r="B9830" t="str">
            <v>Serf1</v>
          </cell>
          <cell r="C9830" t="str">
            <v>small EDRK-rich factor 1</v>
          </cell>
          <cell r="D9830">
            <v>8.4377800000000006E-3</v>
          </cell>
          <cell r="E9830">
            <v>1</v>
          </cell>
          <cell r="F9830" t="str">
            <v>27.2 ± 1.5</v>
          </cell>
          <cell r="G9830" t="str">
            <v>29.6 ± 7.2</v>
          </cell>
          <cell r="H9830">
            <v>8.4377800000000006E-3</v>
          </cell>
        </row>
        <row r="9831">
          <cell r="B9831" t="str">
            <v>Smad4</v>
          </cell>
          <cell r="C9831" t="str">
            <v>mothers against decapentaplegic homolog 4 isoform X1</v>
          </cell>
          <cell r="D9831">
            <v>8.4051720000000007E-3</v>
          </cell>
          <cell r="E9831">
            <v>0.99551506000000001</v>
          </cell>
          <cell r="F9831" t="str">
            <v>52.0 ± 2.1</v>
          </cell>
          <cell r="G9831" t="str">
            <v>56.5 ± 1.2</v>
          </cell>
          <cell r="H9831">
            <v>8.4051720000000007E-3</v>
          </cell>
        </row>
        <row r="9832">
          <cell r="B9832" t="str">
            <v>Chd2</v>
          </cell>
          <cell r="C9832" t="str">
            <v>chromodomain-helicase-DNA-binding protein 2</v>
          </cell>
          <cell r="D9832">
            <v>8.396733E-3</v>
          </cell>
          <cell r="E9832">
            <v>0.99572643599999999</v>
          </cell>
          <cell r="F9832" t="str">
            <v>32.1 ± 0.9</v>
          </cell>
          <cell r="G9832" t="str">
            <v>34.9 ± 2.5</v>
          </cell>
          <cell r="H9832">
            <v>8.396733E-3</v>
          </cell>
        </row>
        <row r="9833">
          <cell r="B9833" t="str">
            <v>Oaz2</v>
          </cell>
          <cell r="C9833" t="str">
            <v>ornithine decarboxylase antizyme 2 isoform 2</v>
          </cell>
          <cell r="D9833">
            <v>8.3801210000000008E-3</v>
          </cell>
          <cell r="E9833">
            <v>0.99893036300000004</v>
          </cell>
          <cell r="F9833" t="str">
            <v>34.4 ± 7.6</v>
          </cell>
          <cell r="G9833" t="str">
            <v>37.2 ± 2.1</v>
          </cell>
          <cell r="H9833">
            <v>8.3801210000000008E-3</v>
          </cell>
        </row>
        <row r="9834">
          <cell r="B9834" t="str">
            <v>Rrnad1</v>
          </cell>
          <cell r="C9834" t="str">
            <v>protein RRNAD1 isoform X4</v>
          </cell>
          <cell r="D9834">
            <v>8.3504430000000008E-3</v>
          </cell>
          <cell r="E9834">
            <v>0.996556742</v>
          </cell>
          <cell r="F9834" t="str">
            <v>38.2 ± 1.3</v>
          </cell>
          <cell r="G9834" t="str">
            <v>41.5 ± 2.3</v>
          </cell>
          <cell r="H9834">
            <v>8.3504430000000008E-3</v>
          </cell>
        </row>
        <row r="9835">
          <cell r="B9835" t="str">
            <v>Pkd2l2</v>
          </cell>
          <cell r="C9835" t="str">
            <v>polycystic kidney disease 2-like 2 protein isoform X7</v>
          </cell>
          <cell r="D9835">
            <v>-8.3418390000000002E-3</v>
          </cell>
          <cell r="E9835">
            <v>1</v>
          </cell>
          <cell r="F9835" t="str">
            <v>4.5 ± 0.7</v>
          </cell>
          <cell r="G9835" t="str">
            <v>4.8 ± 0.6</v>
          </cell>
          <cell r="H9835">
            <v>8.3418390000000002E-3</v>
          </cell>
        </row>
        <row r="9836">
          <cell r="B9836" t="str">
            <v>Slc6a8</v>
          </cell>
          <cell r="C9836" t="str">
            <v>sodium- and chloride-dependent creatine transporter 1 isoform 3</v>
          </cell>
          <cell r="D9836">
            <v>-8.3318539999999996E-3</v>
          </cell>
          <cell r="E9836">
            <v>1</v>
          </cell>
          <cell r="F9836" t="str">
            <v>18.9 ± 7.3</v>
          </cell>
          <cell r="G9836" t="str">
            <v>20.1 ± 2.5</v>
          </cell>
          <cell r="H9836">
            <v>8.3318539999999996E-3</v>
          </cell>
        </row>
        <row r="9837">
          <cell r="B9837" t="str">
            <v>Kmt2c</v>
          </cell>
          <cell r="C9837" t="str">
            <v>histone-lysine N-methyltransferase 2C isoform X26</v>
          </cell>
          <cell r="D9837">
            <v>8.323202E-3</v>
          </cell>
          <cell r="E9837">
            <v>0.99847334700000001</v>
          </cell>
          <cell r="F9837" t="str">
            <v>14.9 ± 4.3</v>
          </cell>
          <cell r="G9837" t="str">
            <v>16.0 ± 0.8</v>
          </cell>
          <cell r="H9837">
            <v>8.323202E-3</v>
          </cell>
        </row>
        <row r="9838">
          <cell r="B9838" t="str">
            <v>2510002D24Rik</v>
          </cell>
          <cell r="C9838" t="str">
            <v>UPF0545 protein C22orf39 homolog</v>
          </cell>
          <cell r="D9838">
            <v>8.3132090000000002E-3</v>
          </cell>
          <cell r="E9838">
            <v>0.99949533899999998</v>
          </cell>
          <cell r="F9838" t="str">
            <v>35.3 ± 1.2</v>
          </cell>
          <cell r="G9838" t="str">
            <v>38.4 ± 3.0</v>
          </cell>
          <cell r="H9838">
            <v>8.3132090000000002E-3</v>
          </cell>
        </row>
        <row r="9839">
          <cell r="B9839" t="str">
            <v>Sars2</v>
          </cell>
          <cell r="C9839" t="str">
            <v>serine--tRNA ligase, mitochondrial isoform X2</v>
          </cell>
          <cell r="D9839">
            <v>-8.3055409999999996E-3</v>
          </cell>
          <cell r="E9839">
            <v>1</v>
          </cell>
          <cell r="F9839" t="str">
            <v>15.2 ± 2.7</v>
          </cell>
          <cell r="G9839" t="str">
            <v>16.2 ± 1.1</v>
          </cell>
          <cell r="H9839">
            <v>8.3055409999999996E-3</v>
          </cell>
        </row>
        <row r="9840">
          <cell r="B9840" t="str">
            <v>Med31</v>
          </cell>
          <cell r="C9840" t="str">
            <v>mediator of RNA polymerase II transcription subunit 31</v>
          </cell>
          <cell r="D9840">
            <v>8.2774739999999999E-3</v>
          </cell>
          <cell r="E9840">
            <v>1</v>
          </cell>
          <cell r="F9840" t="str">
            <v>21.0 ± 0.9</v>
          </cell>
          <cell r="G9840" t="str">
            <v>22.9 ± 4.1</v>
          </cell>
          <cell r="H9840">
            <v>8.2774739999999999E-3</v>
          </cell>
        </row>
        <row r="9841">
          <cell r="B9841" t="str">
            <v>Pdss2</v>
          </cell>
          <cell r="C9841" t="str">
            <v>decaprenyl-diphosphate synthase subunit 2 isoform X3</v>
          </cell>
          <cell r="D9841">
            <v>-8.2617920000000004E-3</v>
          </cell>
          <cell r="E9841">
            <v>1</v>
          </cell>
          <cell r="F9841" t="str">
            <v>10.4 ± 0.7</v>
          </cell>
          <cell r="G9841" t="str">
            <v>11.1 ± 0.3</v>
          </cell>
          <cell r="H9841">
            <v>8.2617920000000004E-3</v>
          </cell>
        </row>
        <row r="9842">
          <cell r="B9842" t="str">
            <v>Ptcd1</v>
          </cell>
          <cell r="C9842" t="str">
            <v>pentatricopeptide repeat-containing protein 1, mitochondrial isoform X1</v>
          </cell>
          <cell r="D9842">
            <v>8.1488240000000007E-3</v>
          </cell>
          <cell r="E9842">
            <v>0.99733505200000006</v>
          </cell>
          <cell r="F9842" t="str">
            <v>34.7 ± 4.4</v>
          </cell>
          <cell r="G9842" t="str">
            <v>37.6 ± 3.5</v>
          </cell>
          <cell r="H9842">
            <v>8.1488240000000007E-3</v>
          </cell>
        </row>
        <row r="9843">
          <cell r="B9843" t="str">
            <v>Hira</v>
          </cell>
          <cell r="C9843" t="str">
            <v>protein HIRA isoform X4</v>
          </cell>
          <cell r="D9843">
            <v>8.1478090000000006E-3</v>
          </cell>
          <cell r="E9843">
            <v>0.99742689500000004</v>
          </cell>
          <cell r="F9843" t="str">
            <v>26.9 ± 4.5</v>
          </cell>
          <cell r="G9843" t="str">
            <v>29.1 ± 2.6</v>
          </cell>
          <cell r="H9843">
            <v>8.1478090000000006E-3</v>
          </cell>
        </row>
        <row r="9844">
          <cell r="B9844" t="str">
            <v>Stambpl1</v>
          </cell>
          <cell r="C9844" t="str">
            <v>AMSH-like protease</v>
          </cell>
          <cell r="D9844">
            <v>-8.1432090000000002E-3</v>
          </cell>
          <cell r="E9844">
            <v>0.99993929999999998</v>
          </cell>
          <cell r="F9844" t="str">
            <v>21.4 ± 1.9</v>
          </cell>
          <cell r="G9844" t="str">
            <v>22.9 ± 2.3</v>
          </cell>
          <cell r="H9844">
            <v>8.1432090000000002E-3</v>
          </cell>
        </row>
        <row r="9845">
          <cell r="B9845" t="str">
            <v>Nifk</v>
          </cell>
          <cell r="C9845" t="str">
            <v>MKI67 FHA domain-interacting nucleolar phosphoprotein</v>
          </cell>
          <cell r="D9845">
            <v>-8.1339010000000007E-3</v>
          </cell>
          <cell r="E9845">
            <v>0.99848125200000004</v>
          </cell>
          <cell r="F9845" t="str">
            <v>50.9 ± 1.8</v>
          </cell>
          <cell r="G9845" t="str">
            <v>54.8 ± 7.0</v>
          </cell>
          <cell r="H9845">
            <v>8.1339010000000007E-3</v>
          </cell>
        </row>
        <row r="9846">
          <cell r="B9846" t="str">
            <v>Yes1</v>
          </cell>
          <cell r="C9846" t="str">
            <v>tyrosine-protein kinase Yes</v>
          </cell>
          <cell r="D9846">
            <v>8.0972149999999996E-3</v>
          </cell>
          <cell r="E9846">
            <v>0.99733505200000006</v>
          </cell>
          <cell r="F9846" t="str">
            <v>37.5 ± 6.5</v>
          </cell>
          <cell r="G9846" t="str">
            <v>39.1 ± 2.0</v>
          </cell>
          <cell r="H9846">
            <v>8.0972149999999996E-3</v>
          </cell>
        </row>
        <row r="9847">
          <cell r="B9847" t="str">
            <v>2700062C07Rik</v>
          </cell>
          <cell r="C9847" t="str">
            <v>UPF0711 protein C18orf21 homolog</v>
          </cell>
          <cell r="D9847">
            <v>-8.0917869999999996E-3</v>
          </cell>
          <cell r="E9847">
            <v>1</v>
          </cell>
          <cell r="F9847" t="str">
            <v>11.3 ± 0.6</v>
          </cell>
          <cell r="G9847" t="str">
            <v>12.1 ± 0.7</v>
          </cell>
          <cell r="H9847">
            <v>8.0917869999999996E-3</v>
          </cell>
        </row>
        <row r="9848">
          <cell r="B9848" t="str">
            <v>D030056L22Rik</v>
          </cell>
          <cell r="C9848" t="str">
            <v>uncharacterized protein C9orf40 homolog isoform X1</v>
          </cell>
          <cell r="D9848">
            <v>-8.0858349999999996E-3</v>
          </cell>
          <cell r="E9848">
            <v>0.99844363400000002</v>
          </cell>
          <cell r="F9848" t="str">
            <v>68.3 ± 13.0</v>
          </cell>
          <cell r="G9848" t="str">
            <v>72.9 ± 4.9</v>
          </cell>
          <cell r="H9848">
            <v>8.0858349999999996E-3</v>
          </cell>
        </row>
        <row r="9849">
          <cell r="B9849" t="str">
            <v>Marveld1</v>
          </cell>
          <cell r="C9849" t="str">
            <v>MARVEL domain-containing protein 1</v>
          </cell>
          <cell r="D9849">
            <v>-8.0719039999999995E-3</v>
          </cell>
          <cell r="E9849">
            <v>0.99848125200000004</v>
          </cell>
          <cell r="F9849" t="str">
            <v>39.5 ± 9.9</v>
          </cell>
          <cell r="G9849" t="str">
            <v>42.1 ± 3.3</v>
          </cell>
          <cell r="H9849">
            <v>8.0719039999999995E-3</v>
          </cell>
        </row>
        <row r="9850">
          <cell r="B9850" t="str">
            <v>Sh3gl1</v>
          </cell>
          <cell r="C9850" t="str">
            <v>endophilin-A2 isoform X1</v>
          </cell>
          <cell r="D9850">
            <v>-8.0571389999999996E-3</v>
          </cell>
          <cell r="E9850">
            <v>0.996556742</v>
          </cell>
          <cell r="F9850" t="str">
            <v>71.5 ± 5.5</v>
          </cell>
          <cell r="G9850" t="str">
            <v>76.8 ± 7.4</v>
          </cell>
          <cell r="H9850">
            <v>8.0571389999999996E-3</v>
          </cell>
        </row>
        <row r="9851">
          <cell r="B9851" t="str">
            <v>Pop1</v>
          </cell>
          <cell r="C9851" t="str">
            <v>ribonucleases P/MRP protein subunit POP1 isoform X1</v>
          </cell>
          <cell r="D9851">
            <v>8.0519340000000002E-3</v>
          </cell>
          <cell r="E9851">
            <v>0.99966815899999995</v>
          </cell>
          <cell r="F9851" t="str">
            <v>15.4 ± 0.5</v>
          </cell>
          <cell r="G9851" t="str">
            <v>16.7 ± 1.9</v>
          </cell>
          <cell r="H9851">
            <v>8.0519340000000002E-3</v>
          </cell>
        </row>
        <row r="9852">
          <cell r="B9852" t="str">
            <v>Noc2l</v>
          </cell>
          <cell r="C9852" t="str">
            <v>nucleolar complex protein 2 homolog</v>
          </cell>
          <cell r="D9852">
            <v>-8.0019310000000003E-3</v>
          </cell>
          <cell r="E9852">
            <v>0.99848125200000004</v>
          </cell>
          <cell r="F9852" t="str">
            <v>39.4 ± 4.6</v>
          </cell>
          <cell r="G9852" t="str">
            <v>42.5 ± 1.5</v>
          </cell>
          <cell r="H9852">
            <v>8.0019310000000003E-3</v>
          </cell>
        </row>
        <row r="9853">
          <cell r="B9853" t="str">
            <v>Rnase4</v>
          </cell>
          <cell r="C9853" t="str">
            <v>ribonuclease, RNase A family 4</v>
          </cell>
          <cell r="D9853">
            <v>-7.9962360000000003E-3</v>
          </cell>
          <cell r="E9853">
            <v>0.996209338</v>
          </cell>
          <cell r="F9853" t="str">
            <v>62.8 ± 7.9</v>
          </cell>
          <cell r="G9853" t="str">
            <v>67.2 ± 1.1</v>
          </cell>
          <cell r="H9853">
            <v>7.9962360000000003E-3</v>
          </cell>
        </row>
        <row r="9854">
          <cell r="B9854" t="str">
            <v>Vangl1</v>
          </cell>
          <cell r="C9854" t="str">
            <v>vang-like protein 1 isoform X2</v>
          </cell>
          <cell r="D9854">
            <v>-7.9875910000000005E-3</v>
          </cell>
          <cell r="E9854">
            <v>0.99733505200000006</v>
          </cell>
          <cell r="F9854" t="str">
            <v>41.6 ± 6.6</v>
          </cell>
          <cell r="G9854" t="str">
            <v>44.5 ± 4.1</v>
          </cell>
          <cell r="H9854">
            <v>7.9875910000000005E-3</v>
          </cell>
        </row>
        <row r="9855">
          <cell r="B9855" t="str">
            <v>Hsd17b11</v>
          </cell>
          <cell r="C9855" t="str">
            <v>estradiol 17-beta-dehydrogenase 11 precursor</v>
          </cell>
          <cell r="D9855">
            <v>-7.9819230000000001E-3</v>
          </cell>
          <cell r="E9855">
            <v>1</v>
          </cell>
          <cell r="F9855" t="str">
            <v>24.9 ± 4.9</v>
          </cell>
          <cell r="G9855" t="str">
            <v>26.5 ± 4.8</v>
          </cell>
          <cell r="H9855">
            <v>7.9819230000000001E-3</v>
          </cell>
        </row>
        <row r="9856">
          <cell r="B9856" t="str">
            <v>1700086O06Rik</v>
          </cell>
          <cell r="C9856" t="str">
            <v>RIKEN cDNA 1700086O06 gene</v>
          </cell>
          <cell r="D9856">
            <v>7.9510129999999998E-3</v>
          </cell>
          <cell r="E9856">
            <v>1</v>
          </cell>
          <cell r="F9856" t="str">
            <v>8.5 ± 1.0</v>
          </cell>
          <cell r="G9856" t="str">
            <v>9.3 ± 0.7</v>
          </cell>
          <cell r="H9856">
            <v>7.9510129999999998E-3</v>
          </cell>
        </row>
        <row r="9857">
          <cell r="B9857" t="str">
            <v>Ctnnd1</v>
          </cell>
          <cell r="C9857" t="str">
            <v>catenin delta-1 isoform 4</v>
          </cell>
          <cell r="D9857">
            <v>7.9475259999999999E-3</v>
          </cell>
          <cell r="E9857">
            <v>0.99565845100000006</v>
          </cell>
          <cell r="F9857" t="str">
            <v>179.4 ± 7.2</v>
          </cell>
          <cell r="G9857" t="str">
            <v>195.1 ± 2.6</v>
          </cell>
          <cell r="H9857">
            <v>7.9475259999999999E-3</v>
          </cell>
        </row>
        <row r="9858">
          <cell r="B9858" t="str">
            <v>Helz</v>
          </cell>
          <cell r="C9858" t="str">
            <v>probable helicase with zinc finger domain isoform X2</v>
          </cell>
          <cell r="D9858">
            <v>7.9370919999999998E-3</v>
          </cell>
          <cell r="E9858">
            <v>0.99733505200000006</v>
          </cell>
          <cell r="F9858" t="str">
            <v>11.6 ± 0.6</v>
          </cell>
          <cell r="G9858" t="str">
            <v>12.7 ± 1.3</v>
          </cell>
          <cell r="H9858">
            <v>7.9370919999999998E-3</v>
          </cell>
        </row>
        <row r="9859">
          <cell r="B9859" t="str">
            <v>Eif2s3x</v>
          </cell>
          <cell r="C9859" t="str">
            <v>eukaryotic translation initiation factor 2 subunit 3, X-linked</v>
          </cell>
          <cell r="D9859">
            <v>-7.8902810000000007E-3</v>
          </cell>
          <cell r="E9859">
            <v>0.99942800600000004</v>
          </cell>
          <cell r="F9859" t="str">
            <v>14.4 ± 0.3</v>
          </cell>
          <cell r="G9859" t="str">
            <v>15.4 ± 0.7</v>
          </cell>
          <cell r="H9859">
            <v>7.8902810000000007E-3</v>
          </cell>
        </row>
        <row r="9860">
          <cell r="B9860" t="str">
            <v>Stx18</v>
          </cell>
          <cell r="C9860" t="str">
            <v>syntaxin-18 isoform 3</v>
          </cell>
          <cell r="D9860">
            <v>7.8848789999999992E-3</v>
          </cell>
          <cell r="E9860">
            <v>1</v>
          </cell>
          <cell r="F9860" t="str">
            <v>27.8 ± 1.5</v>
          </cell>
          <cell r="G9860" t="str">
            <v>30.3 ± 4.0</v>
          </cell>
          <cell r="H9860">
            <v>7.8848789999999992E-3</v>
          </cell>
        </row>
        <row r="9861">
          <cell r="B9861" t="str">
            <v>Ippk</v>
          </cell>
          <cell r="C9861" t="str">
            <v>inositol-pentakisphosphate 2-kinase isoform b</v>
          </cell>
          <cell r="D9861">
            <v>7.8323330000000004E-3</v>
          </cell>
          <cell r="E9861">
            <v>0.999735292</v>
          </cell>
          <cell r="F9861" t="str">
            <v>18.5 ± 0.5</v>
          </cell>
          <cell r="G9861" t="str">
            <v>20.1 ± 1.1</v>
          </cell>
          <cell r="H9861">
            <v>7.8323330000000004E-3</v>
          </cell>
        </row>
        <row r="9862">
          <cell r="B9862" t="str">
            <v>Dus4l</v>
          </cell>
          <cell r="C9862" t="str">
            <v>tRNA-dihydrouridine(20a/20b) synthase [NAD(P)+]-like</v>
          </cell>
          <cell r="D9862">
            <v>7.7814529999999998E-3</v>
          </cell>
          <cell r="E9862">
            <v>1</v>
          </cell>
          <cell r="F9862" t="str">
            <v>6.4 ± 1.3</v>
          </cell>
          <cell r="G9862" t="str">
            <v>7.0 ± 0.5</v>
          </cell>
          <cell r="H9862">
            <v>7.7814529999999998E-3</v>
          </cell>
        </row>
        <row r="9863">
          <cell r="B9863" t="str">
            <v>Ylpm1</v>
          </cell>
          <cell r="C9863" t="str">
            <v>YLP motif-containing protein 1 isoform X2</v>
          </cell>
          <cell r="D9863">
            <v>-7.741197E-3</v>
          </cell>
          <cell r="E9863">
            <v>0.99847334700000001</v>
          </cell>
          <cell r="F9863" t="str">
            <v>18.4 ± 3.2</v>
          </cell>
          <cell r="G9863" t="str">
            <v>19.7 ± 1.6</v>
          </cell>
          <cell r="H9863">
            <v>7.741197E-3</v>
          </cell>
        </row>
        <row r="9864">
          <cell r="B9864" t="str">
            <v>Mapk8ip1</v>
          </cell>
          <cell r="C9864" t="str">
            <v>C-Jun-amino-terminal kinase-interacting protein 1 isoform 1</v>
          </cell>
          <cell r="D9864">
            <v>7.7038899999999997E-3</v>
          </cell>
          <cell r="E9864">
            <v>0.99832386299999998</v>
          </cell>
          <cell r="F9864" t="str">
            <v>41.5 ± 3.8</v>
          </cell>
          <cell r="G9864" t="str">
            <v>45.2 ± 6.3</v>
          </cell>
          <cell r="H9864">
            <v>7.7038899999999997E-3</v>
          </cell>
        </row>
        <row r="9865">
          <cell r="B9865" t="str">
            <v>Xrcc1</v>
          </cell>
          <cell r="C9865" t="str">
            <v>DNA repair protein XRCC1</v>
          </cell>
          <cell r="D9865">
            <v>7.6692949999999996E-3</v>
          </cell>
          <cell r="E9865">
            <v>0.99878023100000002</v>
          </cell>
          <cell r="F9865" t="str">
            <v>52.8 ± 4.4</v>
          </cell>
          <cell r="G9865" t="str">
            <v>57.6 ± 5.2</v>
          </cell>
          <cell r="H9865">
            <v>7.6692949999999996E-3</v>
          </cell>
        </row>
        <row r="9866">
          <cell r="B9866" t="str">
            <v>Psmb2</v>
          </cell>
          <cell r="C9866" t="str">
            <v>proteasome subunit beta type-2 isoform X1</v>
          </cell>
          <cell r="D9866">
            <v>-7.6657929999999997E-3</v>
          </cell>
          <cell r="E9866">
            <v>0.99830396200000004</v>
          </cell>
          <cell r="F9866" t="str">
            <v>125.7 ± 1.8</v>
          </cell>
          <cell r="G9866" t="str">
            <v>135.4 ± 10.8</v>
          </cell>
          <cell r="H9866">
            <v>7.6657929999999997E-3</v>
          </cell>
        </row>
        <row r="9867">
          <cell r="B9867" t="str">
            <v>Topbp1</v>
          </cell>
          <cell r="C9867" t="str">
            <v>DNA topoisomerase 2-binding protein 1 isoform X1</v>
          </cell>
          <cell r="D9867">
            <v>7.6548620000000001E-3</v>
          </cell>
          <cell r="E9867">
            <v>0.99612089100000001</v>
          </cell>
          <cell r="F9867" t="str">
            <v>91.8 ± 7.6</v>
          </cell>
          <cell r="G9867" t="str">
            <v>99.4 ± 3.8</v>
          </cell>
          <cell r="H9867">
            <v>7.6548620000000001E-3</v>
          </cell>
        </row>
        <row r="9868">
          <cell r="B9868" t="str">
            <v>BC005561</v>
          </cell>
          <cell r="C9868" t="str">
            <v>cDNA sequence BC005561</v>
          </cell>
          <cell r="D9868">
            <v>7.6303439999999998E-3</v>
          </cell>
          <cell r="E9868">
            <v>1</v>
          </cell>
          <cell r="F9868" t="str">
            <v>13.2 ± 3.3</v>
          </cell>
          <cell r="G9868" t="str">
            <v>14.2 ± 1.7</v>
          </cell>
          <cell r="H9868">
            <v>7.6303439999999998E-3</v>
          </cell>
        </row>
        <row r="9869">
          <cell r="B9869" t="str">
            <v>Jrkl</v>
          </cell>
          <cell r="C9869" t="str">
            <v>jerky protein homolog-like</v>
          </cell>
          <cell r="D9869">
            <v>-7.627081E-3</v>
          </cell>
          <cell r="E9869">
            <v>1</v>
          </cell>
          <cell r="F9869" t="str">
            <v>13.2 ± 1.2</v>
          </cell>
          <cell r="G9869" t="str">
            <v>14.2 ± 0.8</v>
          </cell>
          <cell r="H9869">
            <v>7.627081E-3</v>
          </cell>
        </row>
        <row r="9870">
          <cell r="B9870" t="str">
            <v>Ccdc22</v>
          </cell>
          <cell r="C9870" t="str">
            <v>coiled-coil domain-containing protein 22</v>
          </cell>
          <cell r="D9870">
            <v>-7.6262910000000003E-3</v>
          </cell>
          <cell r="E9870">
            <v>1</v>
          </cell>
          <cell r="F9870" t="str">
            <v>19.8 ± 1.1</v>
          </cell>
          <cell r="G9870" t="str">
            <v>21.3 ± 2.3</v>
          </cell>
          <cell r="H9870">
            <v>7.6262910000000003E-3</v>
          </cell>
        </row>
        <row r="9871">
          <cell r="B9871" t="str">
            <v>Tmem161b</v>
          </cell>
          <cell r="C9871" t="str">
            <v>transmembrane protein 161B isoform X2</v>
          </cell>
          <cell r="D9871">
            <v>-7.626224E-3</v>
          </cell>
          <cell r="E9871">
            <v>1</v>
          </cell>
          <cell r="F9871" t="str">
            <v>12.9 ± 1.2</v>
          </cell>
          <cell r="G9871" t="str">
            <v>13.8 ± 0.3</v>
          </cell>
          <cell r="H9871">
            <v>7.626224E-3</v>
          </cell>
        </row>
        <row r="9872">
          <cell r="B9872" t="str">
            <v>Myof</v>
          </cell>
          <cell r="C9872" t="str">
            <v>myoferlin isoform 2</v>
          </cell>
          <cell r="D9872">
            <v>-7.5704539999999999E-3</v>
          </cell>
          <cell r="E9872">
            <v>0.99942800600000004</v>
          </cell>
          <cell r="F9872" t="str">
            <v>89.0 ± 17.4</v>
          </cell>
          <cell r="G9872" t="str">
            <v>95.3 ± 20.0</v>
          </cell>
          <cell r="H9872">
            <v>7.5704539999999999E-3</v>
          </cell>
        </row>
        <row r="9873">
          <cell r="B9873" t="str">
            <v>Hk1</v>
          </cell>
          <cell r="C9873" t="str">
            <v>hexokinase-1 isoform HK1</v>
          </cell>
          <cell r="D9873">
            <v>-7.5429210000000002E-3</v>
          </cell>
          <cell r="E9873">
            <v>0.99893036300000004</v>
          </cell>
          <cell r="F9873" t="str">
            <v>172.4 ± 27.8</v>
          </cell>
          <cell r="G9873" t="str">
            <v>186.7 ± 7.8</v>
          </cell>
          <cell r="H9873">
            <v>7.5429210000000002E-3</v>
          </cell>
        </row>
        <row r="9874">
          <cell r="B9874" t="str">
            <v>Mgat2</v>
          </cell>
          <cell r="C9874" t="str">
            <v>alpha-1,6-mannosyl-glycoprotein 2-beta-N-acetylglucosaminyltransferase</v>
          </cell>
          <cell r="D9874">
            <v>7.5398380000000001E-3</v>
          </cell>
          <cell r="E9874">
            <v>0.996556742</v>
          </cell>
          <cell r="F9874" t="str">
            <v>92.8 ± 1.2</v>
          </cell>
          <cell r="G9874" t="str">
            <v>101.0 ± 1.2</v>
          </cell>
          <cell r="H9874">
            <v>7.5398380000000001E-3</v>
          </cell>
        </row>
        <row r="9875">
          <cell r="B9875" t="str">
            <v>Mtor</v>
          </cell>
          <cell r="C9875" t="str">
            <v>serine/threonine-protein kinase mTOR</v>
          </cell>
          <cell r="D9875">
            <v>-7.4827829999999998E-3</v>
          </cell>
          <cell r="E9875">
            <v>0.99697446199999995</v>
          </cell>
          <cell r="F9875" t="str">
            <v>19.8 ± 1.5</v>
          </cell>
          <cell r="G9875" t="str">
            <v>21.3 ± 1.8</v>
          </cell>
          <cell r="H9875">
            <v>7.4827829999999998E-3</v>
          </cell>
        </row>
        <row r="9876">
          <cell r="B9876" t="str">
            <v>Cbfa2t2</v>
          </cell>
          <cell r="C9876" t="str">
            <v>protein CBFA2T2 isoform 3</v>
          </cell>
          <cell r="D9876">
            <v>7.3835159999999997E-3</v>
          </cell>
          <cell r="E9876">
            <v>0.99733505200000006</v>
          </cell>
          <cell r="F9876" t="str">
            <v>23.2 ± 2.4</v>
          </cell>
          <cell r="G9876" t="str">
            <v>25.1 ± 0.7</v>
          </cell>
          <cell r="H9876">
            <v>7.3835159999999997E-3</v>
          </cell>
        </row>
        <row r="9877">
          <cell r="B9877" t="str">
            <v>Hspa12b</v>
          </cell>
          <cell r="C9877" t="str">
            <v>heat shock 70 kDa protein 12B isoform X1</v>
          </cell>
          <cell r="D9877">
            <v>-7.3686790000000004E-3</v>
          </cell>
          <cell r="E9877">
            <v>1</v>
          </cell>
          <cell r="F9877" t="str">
            <v>2.0 ± 0.7</v>
          </cell>
          <cell r="G9877" t="str">
            <v>2.1 ± 0.2</v>
          </cell>
          <cell r="H9877">
            <v>7.3686790000000004E-3</v>
          </cell>
        </row>
        <row r="9878">
          <cell r="B9878" t="str">
            <v>Rpn2</v>
          </cell>
          <cell r="C9878" t="str">
            <v>dolichyl-diphosphooligosaccharide--protein glycosyltransferase subunit 2 precursor</v>
          </cell>
          <cell r="D9878">
            <v>7.3612670000000003E-3</v>
          </cell>
          <cell r="E9878">
            <v>0.996556742</v>
          </cell>
          <cell r="F9878" t="str">
            <v>218.4 ± 6.8</v>
          </cell>
          <cell r="G9878" t="str">
            <v>237.4 ± 17.6</v>
          </cell>
          <cell r="H9878">
            <v>7.3612670000000003E-3</v>
          </cell>
        </row>
        <row r="9879">
          <cell r="B9879" t="str">
            <v>Rpl36a</v>
          </cell>
          <cell r="C9879" t="str">
            <v>60S ribosomal protein L36a</v>
          </cell>
          <cell r="D9879">
            <v>7.3585789999999996E-3</v>
          </cell>
          <cell r="E9879">
            <v>0.99830396200000004</v>
          </cell>
          <cell r="F9879" t="str">
            <v>377.1 ± 30.8</v>
          </cell>
          <cell r="G9879" t="str">
            <v>411.1 ± 7.1</v>
          </cell>
          <cell r="H9879">
            <v>7.3585789999999996E-3</v>
          </cell>
        </row>
        <row r="9880">
          <cell r="B9880" t="str">
            <v>Foxred1</v>
          </cell>
          <cell r="C9880" t="str">
            <v>FAD-dependent oxidoreductase domain-containing protein 1 isoform X4</v>
          </cell>
          <cell r="D9880">
            <v>7.3557839999999998E-3</v>
          </cell>
          <cell r="E9880">
            <v>1</v>
          </cell>
          <cell r="F9880" t="str">
            <v>26.9 ± 2.4</v>
          </cell>
          <cell r="G9880" t="str">
            <v>29.2 ± 3.3</v>
          </cell>
          <cell r="H9880">
            <v>7.3557839999999998E-3</v>
          </cell>
        </row>
        <row r="9881">
          <cell r="B9881" t="str">
            <v>2810029C07Rik</v>
          </cell>
          <cell r="C9881" t="str">
            <v>RIKEN cDNA 2810029C07 gene</v>
          </cell>
          <cell r="D9881">
            <v>7.3460000000000001E-3</v>
          </cell>
          <cell r="E9881">
            <v>1</v>
          </cell>
          <cell r="F9881" t="str">
            <v>9.0 ± 1.6</v>
          </cell>
          <cell r="G9881" t="str">
            <v>9.9 ± 1.2</v>
          </cell>
          <cell r="H9881">
            <v>7.3460000000000001E-3</v>
          </cell>
        </row>
        <row r="9882">
          <cell r="B9882" t="str">
            <v>Rps6kb1</v>
          </cell>
          <cell r="C9882" t="str">
            <v>ribosomal protein S6 kinase beta-1 isoform X8</v>
          </cell>
          <cell r="D9882">
            <v>7.3119689999999998E-3</v>
          </cell>
          <cell r="E9882">
            <v>0.99848125200000004</v>
          </cell>
          <cell r="F9882" t="str">
            <v>18.3 ± 1.2</v>
          </cell>
          <cell r="G9882" t="str">
            <v>19.8 ± 0.8</v>
          </cell>
          <cell r="H9882">
            <v>7.3119689999999998E-3</v>
          </cell>
        </row>
        <row r="9883">
          <cell r="B9883" t="str">
            <v>Rnf4</v>
          </cell>
          <cell r="C9883" t="str">
            <v>E3 ubiquitin-protein ligase RNF4</v>
          </cell>
          <cell r="D9883">
            <v>-7.3044800000000003E-3</v>
          </cell>
          <cell r="E9883">
            <v>0.996556742</v>
          </cell>
          <cell r="F9883" t="str">
            <v>141.9 ± 16.5</v>
          </cell>
          <cell r="G9883" t="str">
            <v>152.2 ± 10.4</v>
          </cell>
          <cell r="H9883">
            <v>7.3044800000000003E-3</v>
          </cell>
        </row>
        <row r="9884">
          <cell r="B9884" t="str">
            <v>Tuft1</v>
          </cell>
          <cell r="C9884" t="str">
            <v>tuftelin isoform X1</v>
          </cell>
          <cell r="D9884">
            <v>-7.2852580000000002E-3</v>
          </cell>
          <cell r="E9884">
            <v>0.99993929999999998</v>
          </cell>
          <cell r="F9884" t="str">
            <v>60.2 ± 10.4</v>
          </cell>
          <cell r="G9884" t="str">
            <v>64.8 ± 10.3</v>
          </cell>
          <cell r="H9884">
            <v>7.2852580000000002E-3</v>
          </cell>
        </row>
        <row r="9885">
          <cell r="B9885" t="str">
            <v>Mrps23</v>
          </cell>
          <cell r="C9885" t="str">
            <v>28S ribosomal protein S23, mitochondrial isoform b</v>
          </cell>
          <cell r="D9885">
            <v>7.2723550000000003E-3</v>
          </cell>
          <cell r="E9885">
            <v>1</v>
          </cell>
          <cell r="F9885" t="str">
            <v>47.6 ± 2.2</v>
          </cell>
          <cell r="G9885" t="str">
            <v>51.6 ± 8.9</v>
          </cell>
          <cell r="H9885">
            <v>7.2723550000000003E-3</v>
          </cell>
        </row>
        <row r="9886">
          <cell r="B9886" t="str">
            <v>Maoa</v>
          </cell>
          <cell r="C9886" t="str">
            <v>amine oxidase [flavin-containing] A</v>
          </cell>
          <cell r="D9886">
            <v>7.2702369999999997E-3</v>
          </cell>
          <cell r="E9886">
            <v>1</v>
          </cell>
          <cell r="F9886" t="str">
            <v>11.6 ± 2.2</v>
          </cell>
          <cell r="G9886" t="str">
            <v>12.6 ± 1.0</v>
          </cell>
          <cell r="H9886">
            <v>7.2702369999999997E-3</v>
          </cell>
        </row>
        <row r="9887">
          <cell r="B9887" t="str">
            <v>Dclre1c</v>
          </cell>
          <cell r="C9887" t="str">
            <v>protein artemis isoform X11</v>
          </cell>
          <cell r="D9887">
            <v>-7.2553979999999997E-3</v>
          </cell>
          <cell r="E9887">
            <v>1</v>
          </cell>
          <cell r="F9887" t="str">
            <v>3.3 ± 0.4</v>
          </cell>
          <cell r="G9887" t="str">
            <v>3.5 ± 0.3</v>
          </cell>
          <cell r="H9887">
            <v>7.2553979999999997E-3</v>
          </cell>
        </row>
        <row r="9888">
          <cell r="B9888" t="str">
            <v>Ythdf3</v>
          </cell>
          <cell r="C9888" t="str">
            <v>YTH domain-containing family protein 3 isoform X2</v>
          </cell>
          <cell r="D9888">
            <v>7.2536120000000004E-3</v>
          </cell>
          <cell r="E9888">
            <v>0.99733505200000006</v>
          </cell>
          <cell r="F9888" t="str">
            <v>68.5 ± 9.6</v>
          </cell>
          <cell r="G9888" t="str">
            <v>73.7 ± 5.1</v>
          </cell>
          <cell r="H9888">
            <v>7.2536120000000004E-3</v>
          </cell>
        </row>
        <row r="9889">
          <cell r="B9889" t="str">
            <v>Rad18</v>
          </cell>
          <cell r="C9889" t="str">
            <v>E3 ubiquitin-protein ligase RAD18 isoform X2</v>
          </cell>
          <cell r="D9889">
            <v>7.2356900000000004E-3</v>
          </cell>
          <cell r="E9889">
            <v>1</v>
          </cell>
          <cell r="F9889" t="str">
            <v>20.7 ± 0.8</v>
          </cell>
          <cell r="G9889" t="str">
            <v>22.5 ± 3.8</v>
          </cell>
          <cell r="H9889">
            <v>7.2356900000000004E-3</v>
          </cell>
        </row>
        <row r="9890">
          <cell r="B9890" t="str">
            <v>Lrrcc1</v>
          </cell>
          <cell r="C9890" t="str">
            <v>leucine-rich repeat and coiled-coil domain-containing protein 1 isoform X2</v>
          </cell>
          <cell r="D9890">
            <v>7.2093360000000002E-3</v>
          </cell>
          <cell r="E9890">
            <v>0.99893036300000004</v>
          </cell>
          <cell r="F9890" t="str">
            <v>25.6 ± 1.3</v>
          </cell>
          <cell r="G9890" t="str">
            <v>27.8 ± 3.4</v>
          </cell>
          <cell r="H9890">
            <v>7.2093360000000002E-3</v>
          </cell>
        </row>
        <row r="9891">
          <cell r="B9891" t="str">
            <v>Gramd3</v>
          </cell>
          <cell r="C9891" t="str">
            <v>GRAM domain-containing protein 3 isoform X1</v>
          </cell>
          <cell r="D9891">
            <v>-7.207013E-3</v>
          </cell>
          <cell r="E9891">
            <v>1</v>
          </cell>
          <cell r="F9891" t="str">
            <v>16.4 ± 1.5</v>
          </cell>
          <cell r="G9891" t="str">
            <v>17.6 ± 1.3</v>
          </cell>
          <cell r="H9891">
            <v>7.207013E-3</v>
          </cell>
        </row>
        <row r="9892">
          <cell r="B9892" t="str">
            <v>Clec11a</v>
          </cell>
          <cell r="C9892" t="str">
            <v>C-type lectin domain family 11 member A precursor</v>
          </cell>
          <cell r="D9892">
            <v>-7.1946500000000004E-3</v>
          </cell>
          <cell r="E9892">
            <v>1</v>
          </cell>
          <cell r="F9892" t="str">
            <v>2.8 ± 0.6</v>
          </cell>
          <cell r="G9892" t="str">
            <v>3.1 ± 0.6</v>
          </cell>
          <cell r="H9892">
            <v>7.1946500000000004E-3</v>
          </cell>
        </row>
        <row r="9893">
          <cell r="B9893" t="str">
            <v>Abhd11</v>
          </cell>
          <cell r="C9893" t="str">
            <v>protein ABHD11 isoform X2</v>
          </cell>
          <cell r="D9893">
            <v>-7.1895989999999996E-3</v>
          </cell>
          <cell r="E9893">
            <v>1</v>
          </cell>
          <cell r="F9893" t="str">
            <v>51.5 ± 4.7</v>
          </cell>
          <cell r="G9893" t="str">
            <v>54.5 ± 8.3</v>
          </cell>
          <cell r="H9893">
            <v>7.1895989999999996E-3</v>
          </cell>
        </row>
        <row r="9894">
          <cell r="B9894" t="str">
            <v>Pbxip1</v>
          </cell>
          <cell r="C9894" t="str">
            <v>pre-B-cell leukemia transcription factor-interacting protein 1</v>
          </cell>
          <cell r="D9894">
            <v>7.1792790000000002E-3</v>
          </cell>
          <cell r="E9894">
            <v>0.99811581900000002</v>
          </cell>
          <cell r="F9894" t="str">
            <v>59.9 ± 4.4</v>
          </cell>
          <cell r="G9894" t="str">
            <v>64.9 ± 7.0</v>
          </cell>
          <cell r="H9894">
            <v>7.1792790000000002E-3</v>
          </cell>
        </row>
        <row r="9895">
          <cell r="B9895" t="str">
            <v>Actr5</v>
          </cell>
          <cell r="C9895" t="str">
            <v>actin-related protein 5 isoform X3</v>
          </cell>
          <cell r="D9895">
            <v>7.166253E-3</v>
          </cell>
          <cell r="E9895">
            <v>1</v>
          </cell>
          <cell r="F9895" t="str">
            <v>22.6 ± 0.6</v>
          </cell>
          <cell r="G9895" t="str">
            <v>24.6 ± 0.7</v>
          </cell>
          <cell r="H9895">
            <v>7.166253E-3</v>
          </cell>
        </row>
        <row r="9896">
          <cell r="B9896" t="str">
            <v>Calcoco1</v>
          </cell>
          <cell r="C9896" t="str">
            <v>calcium-binding and coiled-coil domain-containing protein 1</v>
          </cell>
          <cell r="D9896">
            <v>-7.0919859999999998E-3</v>
          </cell>
          <cell r="E9896">
            <v>0.99790895800000001</v>
          </cell>
          <cell r="F9896" t="str">
            <v>77.8 ± 5.1</v>
          </cell>
          <cell r="G9896" t="str">
            <v>83.8 ± 1.7</v>
          </cell>
          <cell r="H9896">
            <v>7.0919859999999998E-3</v>
          </cell>
        </row>
        <row r="9897">
          <cell r="B9897" t="str">
            <v>Bend3</v>
          </cell>
          <cell r="C9897" t="str">
            <v>BEN domain-containing protein 3 isoform X1</v>
          </cell>
          <cell r="D9897">
            <v>7.08737E-3</v>
          </cell>
          <cell r="E9897">
            <v>1</v>
          </cell>
          <cell r="F9897" t="str">
            <v>6.6 ± 0.4</v>
          </cell>
          <cell r="G9897" t="str">
            <v>7.1 ± 0.1</v>
          </cell>
          <cell r="H9897">
            <v>7.08737E-3</v>
          </cell>
        </row>
        <row r="9898">
          <cell r="B9898" t="str">
            <v>Zmym3</v>
          </cell>
          <cell r="C9898" t="str">
            <v>zinc finger MYM-type protein 3 isoform X10</v>
          </cell>
          <cell r="D9898">
            <v>-7.0708250000000002E-3</v>
          </cell>
          <cell r="E9898">
            <v>0.99942800600000004</v>
          </cell>
          <cell r="F9898" t="str">
            <v>20.1 ± 3.5</v>
          </cell>
          <cell r="G9898" t="str">
            <v>22.5 ± 1.9</v>
          </cell>
          <cell r="H9898">
            <v>7.0708250000000002E-3</v>
          </cell>
        </row>
        <row r="9899">
          <cell r="B9899" t="str">
            <v>Sdhaf4</v>
          </cell>
          <cell r="C9899" t="str">
            <v>succinate dehydrogenase complex assembly factor 4</v>
          </cell>
          <cell r="D9899">
            <v>7.0537500000000001E-3</v>
          </cell>
          <cell r="E9899">
            <v>1</v>
          </cell>
          <cell r="F9899" t="str">
            <v>14.3 ± 0.7</v>
          </cell>
          <cell r="G9899" t="str">
            <v>15.6 ± 2.9</v>
          </cell>
          <cell r="H9899">
            <v>7.0537500000000001E-3</v>
          </cell>
        </row>
        <row r="9900">
          <cell r="B9900" t="str">
            <v>Herc1</v>
          </cell>
          <cell r="C9900" t="str">
            <v>probable E3 ubiquitin-protein ligase HERC1</v>
          </cell>
          <cell r="D9900">
            <v>-7.0150940000000004E-3</v>
          </cell>
          <cell r="E9900">
            <v>0.998651493</v>
          </cell>
          <cell r="F9900" t="str">
            <v>27.4 ± 6.3</v>
          </cell>
          <cell r="G9900" t="str">
            <v>29.2 ± 0.6</v>
          </cell>
          <cell r="H9900">
            <v>7.0150940000000004E-3</v>
          </cell>
        </row>
        <row r="9901">
          <cell r="B9901" t="str">
            <v>Pex3</v>
          </cell>
          <cell r="C9901" t="str">
            <v>peroxisomal biogenesis factor 3 isoform X1</v>
          </cell>
          <cell r="D9901">
            <v>7.0141709999999996E-3</v>
          </cell>
          <cell r="E9901">
            <v>1</v>
          </cell>
          <cell r="F9901" t="str">
            <v>29.7 ± 4.2</v>
          </cell>
          <cell r="G9901" t="str">
            <v>32.6 ± 3.4</v>
          </cell>
          <cell r="H9901">
            <v>7.0141709999999996E-3</v>
          </cell>
        </row>
        <row r="9902">
          <cell r="B9902" t="str">
            <v>Gyltl1b</v>
          </cell>
          <cell r="C9902" t="str">
            <v>glycosyltransferase-like protein LARGE2 isoform X6</v>
          </cell>
          <cell r="D9902">
            <v>7.0121999999999997E-3</v>
          </cell>
          <cell r="E9902">
            <v>0.999735292</v>
          </cell>
          <cell r="F9902" t="str">
            <v>36.6 ± 3.8</v>
          </cell>
          <cell r="G9902" t="str">
            <v>39.9 ± 1.6</v>
          </cell>
          <cell r="H9902">
            <v>7.0121999999999997E-3</v>
          </cell>
        </row>
        <row r="9903">
          <cell r="B9903" t="str">
            <v>Ythdf1</v>
          </cell>
          <cell r="C9903" t="str">
            <v>YTH domain-containing family protein 1</v>
          </cell>
          <cell r="D9903">
            <v>6.9305199999999999E-3</v>
          </cell>
          <cell r="E9903">
            <v>0.99993929999999998</v>
          </cell>
          <cell r="F9903" t="str">
            <v>23.4 ± 2.5</v>
          </cell>
          <cell r="G9903" t="str">
            <v>25.3 ± 3.0</v>
          </cell>
          <cell r="H9903">
            <v>6.9305199999999999E-3</v>
          </cell>
        </row>
        <row r="9904">
          <cell r="B9904" t="str">
            <v>Chpf2</v>
          </cell>
          <cell r="C9904" t="str">
            <v>chondroitin sulfate glucuronyltransferase isoform X1</v>
          </cell>
          <cell r="D9904">
            <v>-6.9003930000000003E-3</v>
          </cell>
          <cell r="E9904">
            <v>0.99993929999999998</v>
          </cell>
          <cell r="F9904" t="str">
            <v>27.8 ± 4.0</v>
          </cell>
          <cell r="G9904" t="str">
            <v>29.8 ± 4.7</v>
          </cell>
          <cell r="H9904">
            <v>6.9003930000000003E-3</v>
          </cell>
        </row>
        <row r="9905">
          <cell r="B9905" t="str">
            <v>Ccdc126</v>
          </cell>
          <cell r="C9905" t="str">
            <v>coiled-coil domain-containing protein 126 isoform X1</v>
          </cell>
          <cell r="D9905">
            <v>-6.8978049999999999E-3</v>
          </cell>
          <cell r="E9905">
            <v>1</v>
          </cell>
          <cell r="F9905" t="str">
            <v>5.0 ± 1.1</v>
          </cell>
          <cell r="G9905" t="str">
            <v>5.4 ± 0.7</v>
          </cell>
          <cell r="H9905">
            <v>6.8978049999999999E-3</v>
          </cell>
        </row>
        <row r="9906">
          <cell r="B9906" t="str">
            <v>Tbk1</v>
          </cell>
          <cell r="C9906" t="str">
            <v>serine/threonine-protein kinase TBK1</v>
          </cell>
          <cell r="D9906">
            <v>6.8972870000000002E-3</v>
          </cell>
          <cell r="E9906">
            <v>0.99984250799999996</v>
          </cell>
          <cell r="F9906" t="str">
            <v>36.0 ± 3.5</v>
          </cell>
          <cell r="G9906" t="str">
            <v>39.3 ± 0.9</v>
          </cell>
          <cell r="H9906">
            <v>6.8972870000000002E-3</v>
          </cell>
        </row>
        <row r="9907">
          <cell r="B9907" t="str">
            <v>Tmem192</v>
          </cell>
          <cell r="C9907" t="str">
            <v>transmembrane protein 192 isoform 2</v>
          </cell>
          <cell r="D9907">
            <v>6.8481089999999998E-3</v>
          </cell>
          <cell r="E9907">
            <v>1</v>
          </cell>
          <cell r="F9907" t="str">
            <v>26.0 ± 3.6</v>
          </cell>
          <cell r="G9907" t="str">
            <v>28.1 ± 2.2</v>
          </cell>
          <cell r="H9907">
            <v>6.8481089999999998E-3</v>
          </cell>
        </row>
        <row r="9908">
          <cell r="B9908" t="str">
            <v>Alg13</v>
          </cell>
          <cell r="C9908" t="str">
            <v>putative bifunctional UDP-N-acetylglucosamine transferase and deubiquitinase ALG13</v>
          </cell>
          <cell r="D9908">
            <v>6.8198349999999998E-3</v>
          </cell>
          <cell r="E9908">
            <v>1</v>
          </cell>
          <cell r="F9908" t="str">
            <v>4.9 ± 0.7</v>
          </cell>
          <cell r="G9908" t="str">
            <v>5.3 ± 1.2</v>
          </cell>
          <cell r="H9908">
            <v>6.8198349999999998E-3</v>
          </cell>
        </row>
        <row r="9909">
          <cell r="B9909" t="str">
            <v>Serp1</v>
          </cell>
          <cell r="C9909" t="str">
            <v>stress-associated endoplasmic reticulum protein 1</v>
          </cell>
          <cell r="D9909">
            <v>-6.7855729999999996E-3</v>
          </cell>
          <cell r="E9909">
            <v>0.99733505200000006</v>
          </cell>
          <cell r="F9909" t="str">
            <v>85.2 ± 3.7</v>
          </cell>
          <cell r="G9909" t="str">
            <v>91.5 ± 3.9</v>
          </cell>
          <cell r="H9909">
            <v>6.7855729999999996E-3</v>
          </cell>
        </row>
        <row r="9910">
          <cell r="B9910" t="str">
            <v>Lamtor1</v>
          </cell>
          <cell r="C9910" t="str">
            <v>ragulator complex protein LAMTOR1</v>
          </cell>
          <cell r="D9910">
            <v>6.7809849999999998E-3</v>
          </cell>
          <cell r="E9910">
            <v>0.99984250799999996</v>
          </cell>
          <cell r="F9910" t="str">
            <v>73.0 ± 4.0</v>
          </cell>
          <cell r="G9910" t="str">
            <v>79.3 ± 9.3</v>
          </cell>
          <cell r="H9910">
            <v>6.7809849999999998E-3</v>
          </cell>
        </row>
        <row r="9911">
          <cell r="B9911" t="str">
            <v>Trip4</v>
          </cell>
          <cell r="C9911" t="str">
            <v>activating signal cointegrator 1 isoform X3</v>
          </cell>
          <cell r="D9911">
            <v>6.7573670000000002E-3</v>
          </cell>
          <cell r="E9911">
            <v>1</v>
          </cell>
          <cell r="F9911" t="str">
            <v>9.2 ± 0.6</v>
          </cell>
          <cell r="G9911" t="str">
            <v>10.1 ± 0.7</v>
          </cell>
          <cell r="H9911">
            <v>6.7573670000000002E-3</v>
          </cell>
        </row>
        <row r="9912">
          <cell r="B9912" t="str">
            <v>Cisd2</v>
          </cell>
          <cell r="C9912" t="str">
            <v>CDGSH iron-sulfur domain-containing protein 2</v>
          </cell>
          <cell r="D9912">
            <v>6.7546560000000004E-3</v>
          </cell>
          <cell r="E9912">
            <v>0.99893036300000004</v>
          </cell>
          <cell r="F9912" t="str">
            <v>40.6 ± 0.9</v>
          </cell>
          <cell r="G9912" t="str">
            <v>44.1 ± 2.9</v>
          </cell>
          <cell r="H9912">
            <v>6.7546560000000004E-3</v>
          </cell>
        </row>
        <row r="9913">
          <cell r="B9913" t="str">
            <v>Irf6</v>
          </cell>
          <cell r="C9913" t="str">
            <v>interferon regulatory factor 6 isoform X1</v>
          </cell>
          <cell r="D9913">
            <v>6.7497670000000003E-3</v>
          </cell>
          <cell r="E9913">
            <v>0.99832386299999998</v>
          </cell>
          <cell r="F9913" t="str">
            <v>92.7 ± 12.7</v>
          </cell>
          <cell r="G9913" t="str">
            <v>100.2 ± 5.5</v>
          </cell>
          <cell r="H9913">
            <v>6.7497670000000003E-3</v>
          </cell>
        </row>
        <row r="9914">
          <cell r="B9914" t="str">
            <v>Glrx3</v>
          </cell>
          <cell r="C9914" t="str">
            <v>glutaredoxin-3</v>
          </cell>
          <cell r="D9914">
            <v>-6.7232239999999999E-3</v>
          </cell>
          <cell r="E9914">
            <v>1</v>
          </cell>
          <cell r="F9914" t="str">
            <v>37.7 ± 3.9</v>
          </cell>
          <cell r="G9914" t="str">
            <v>40.4 ± 4.1</v>
          </cell>
          <cell r="H9914">
            <v>6.7232239999999999E-3</v>
          </cell>
        </row>
        <row r="9915">
          <cell r="B9915" t="str">
            <v>Bcl7a</v>
          </cell>
          <cell r="C9915" t="str">
            <v>B-cell CLL/lymphoma 7 protein family member A</v>
          </cell>
          <cell r="D9915">
            <v>-6.6045849999999996E-3</v>
          </cell>
          <cell r="E9915">
            <v>0.99984250799999996</v>
          </cell>
          <cell r="F9915" t="str">
            <v>22.6 ± 3.7</v>
          </cell>
          <cell r="G9915" t="str">
            <v>24.2 ± 1.4</v>
          </cell>
          <cell r="H9915">
            <v>6.6045849999999996E-3</v>
          </cell>
        </row>
        <row r="9916">
          <cell r="B9916" t="str">
            <v>Mms19</v>
          </cell>
          <cell r="C9916" t="str">
            <v>MMS19 nucleotide excision repair protein homolog isoform X7</v>
          </cell>
          <cell r="D9916">
            <v>6.6036769999999996E-3</v>
          </cell>
          <cell r="E9916">
            <v>0.99848125200000004</v>
          </cell>
          <cell r="F9916" t="str">
            <v>49.3 ± 3.4</v>
          </cell>
          <cell r="G9916" t="str">
            <v>53.4 ± 3.1</v>
          </cell>
          <cell r="H9916">
            <v>6.6036769999999996E-3</v>
          </cell>
        </row>
        <row r="9917">
          <cell r="B9917" t="str">
            <v>Slc39a6</v>
          </cell>
          <cell r="C9917" t="str">
            <v>zinc transporter ZIP6 precursor</v>
          </cell>
          <cell r="D9917">
            <v>-6.5490879999999998E-3</v>
          </cell>
          <cell r="E9917">
            <v>1</v>
          </cell>
          <cell r="F9917" t="str">
            <v>16.9 ± 1.5</v>
          </cell>
          <cell r="G9917" t="str">
            <v>18.2 ± 0.8</v>
          </cell>
          <cell r="H9917">
            <v>6.5490879999999998E-3</v>
          </cell>
        </row>
        <row r="9918">
          <cell r="B9918" t="str">
            <v>2610507B11Rik</v>
          </cell>
          <cell r="C9918" t="str">
            <v>protein KIAA0100 isoform X1</v>
          </cell>
          <cell r="D9918">
            <v>-6.5292850000000001E-3</v>
          </cell>
          <cell r="E9918">
            <v>0.99833488999999997</v>
          </cell>
          <cell r="F9918" t="str">
            <v>82.1 ± 11.1</v>
          </cell>
          <cell r="G9918" t="str">
            <v>87.9 ± 2.3</v>
          </cell>
          <cell r="H9918">
            <v>6.5292850000000001E-3</v>
          </cell>
        </row>
        <row r="9919">
          <cell r="B9919" t="str">
            <v>Invs</v>
          </cell>
          <cell r="C9919" t="str">
            <v>inversin isoform X9</v>
          </cell>
          <cell r="D9919">
            <v>6.4992130000000002E-3</v>
          </cell>
          <cell r="E9919">
            <v>1</v>
          </cell>
          <cell r="F9919" t="str">
            <v>7.6 ± 0.5</v>
          </cell>
          <cell r="G9919" t="str">
            <v>8.3 ± 0.2</v>
          </cell>
          <cell r="H9919">
            <v>6.4992130000000002E-3</v>
          </cell>
        </row>
        <row r="9920">
          <cell r="B9920" t="str">
            <v>Dfna5</v>
          </cell>
          <cell r="C9920" t="str">
            <v>non-syndromic hearing impairment protein 5 homolog isoform X2</v>
          </cell>
          <cell r="D9920">
            <v>-6.4561599999999999E-3</v>
          </cell>
          <cell r="E9920">
            <v>1</v>
          </cell>
          <cell r="F9920" t="str">
            <v>3.2 ± 0.2</v>
          </cell>
          <cell r="G9920" t="str">
            <v>3.5 ± 0.2</v>
          </cell>
          <cell r="H9920">
            <v>6.4561599999999999E-3</v>
          </cell>
        </row>
        <row r="9921">
          <cell r="B9921" t="str">
            <v>Pxdc1</v>
          </cell>
          <cell r="C9921" t="str">
            <v>PX domain-containing protein 1</v>
          </cell>
          <cell r="D9921">
            <v>6.4482680000000001E-3</v>
          </cell>
          <cell r="E9921">
            <v>1</v>
          </cell>
          <cell r="F9921" t="str">
            <v>16.0 ± 2.0</v>
          </cell>
          <cell r="G9921" t="str">
            <v>17.4 ± 4.2</v>
          </cell>
          <cell r="H9921">
            <v>6.4482680000000001E-3</v>
          </cell>
        </row>
        <row r="9922">
          <cell r="B9922" t="str">
            <v>Zfp90</v>
          </cell>
          <cell r="C9922" t="str">
            <v>zinc finger protein 90 isoform X2</v>
          </cell>
          <cell r="D9922">
            <v>6.4155490000000004E-3</v>
          </cell>
          <cell r="E9922">
            <v>1</v>
          </cell>
          <cell r="F9922" t="str">
            <v>15.8 ± 3.1</v>
          </cell>
          <cell r="G9922" t="str">
            <v>17.0 ± 0.7</v>
          </cell>
          <cell r="H9922">
            <v>6.4155490000000004E-3</v>
          </cell>
        </row>
        <row r="9923">
          <cell r="B9923" t="str">
            <v>Fbxl20</v>
          </cell>
          <cell r="C9923" t="str">
            <v>F-box/LRR-repeat protein 20</v>
          </cell>
          <cell r="D9923">
            <v>-6.3758829999999997E-3</v>
          </cell>
          <cell r="E9923">
            <v>1</v>
          </cell>
          <cell r="F9923" t="str">
            <v>14.9 ± 2.4</v>
          </cell>
          <cell r="G9923" t="str">
            <v>16.1 ± 0.1</v>
          </cell>
          <cell r="H9923">
            <v>6.3758829999999997E-3</v>
          </cell>
        </row>
        <row r="9924">
          <cell r="B9924" t="str">
            <v>Smg5</v>
          </cell>
          <cell r="C9924" t="str">
            <v>protein SMG5</v>
          </cell>
          <cell r="D9924">
            <v>6.3728550000000002E-3</v>
          </cell>
          <cell r="E9924">
            <v>0.99895447000000004</v>
          </cell>
          <cell r="F9924" t="str">
            <v>106.2 ± 12.7</v>
          </cell>
          <cell r="G9924" t="str">
            <v>115.0 ± 14.6</v>
          </cell>
          <cell r="H9924">
            <v>6.3728550000000002E-3</v>
          </cell>
        </row>
        <row r="9925">
          <cell r="B9925" t="str">
            <v>Tceanc2</v>
          </cell>
          <cell r="C9925" t="str">
            <v>transcription elongation factor A N-terminal and central domain-containing protein 2 isoform X2</v>
          </cell>
          <cell r="D9925">
            <v>-6.3509669999999999E-3</v>
          </cell>
          <cell r="E9925">
            <v>1</v>
          </cell>
          <cell r="F9925" t="str">
            <v>4.2 ± 0.1</v>
          </cell>
          <cell r="G9925" t="str">
            <v>4.5 ± 0.1</v>
          </cell>
          <cell r="H9925">
            <v>6.3509669999999999E-3</v>
          </cell>
        </row>
        <row r="9926">
          <cell r="B9926" t="str">
            <v>Usp8</v>
          </cell>
          <cell r="C9926" t="str">
            <v>ubiquitin carboxyl-terminal hydrolase 8 isoform X1</v>
          </cell>
          <cell r="D9926">
            <v>-6.3279809999999999E-3</v>
          </cell>
          <cell r="E9926">
            <v>0.99893036300000004</v>
          </cell>
          <cell r="F9926" t="str">
            <v>39.0 ± 2.0</v>
          </cell>
          <cell r="G9926" t="str">
            <v>41.8 ± 1.0</v>
          </cell>
          <cell r="H9926">
            <v>6.3279809999999999E-3</v>
          </cell>
        </row>
        <row r="9927">
          <cell r="B9927" t="str">
            <v>Slc25a11</v>
          </cell>
          <cell r="C9927" t="str">
            <v>mitochondrial 2-oxoglutarate/malate carrier protein isoform X1</v>
          </cell>
          <cell r="D9927">
            <v>6.3220180000000004E-3</v>
          </cell>
          <cell r="E9927">
            <v>0.99969769200000003</v>
          </cell>
          <cell r="F9927" t="str">
            <v>109.2 ± 3.5</v>
          </cell>
          <cell r="G9927" t="str">
            <v>118.7 ± 12.8</v>
          </cell>
          <cell r="H9927">
            <v>6.3220180000000004E-3</v>
          </cell>
        </row>
        <row r="9928">
          <cell r="B9928" t="str">
            <v>Dennd1a</v>
          </cell>
          <cell r="C9928" t="str">
            <v>DENN domain-containing protein 1A isoform X11</v>
          </cell>
          <cell r="D9928">
            <v>6.3164140000000002E-3</v>
          </cell>
          <cell r="E9928">
            <v>0.999735292</v>
          </cell>
          <cell r="F9928" t="str">
            <v>26.2 ± 1.5</v>
          </cell>
          <cell r="G9928" t="str">
            <v>28.4 ± 1.1</v>
          </cell>
          <cell r="H9928">
            <v>6.3164140000000002E-3</v>
          </cell>
        </row>
        <row r="9929">
          <cell r="B9929" t="str">
            <v>Zbtb14</v>
          </cell>
          <cell r="C9929" t="str">
            <v>zinc finger and BTB domain-containing protein 14 isoform X1</v>
          </cell>
          <cell r="D9929">
            <v>6.1501840000000004E-3</v>
          </cell>
          <cell r="E9929">
            <v>1</v>
          </cell>
          <cell r="F9929" t="str">
            <v>17.0 ± 0.7</v>
          </cell>
          <cell r="G9929" t="str">
            <v>18.5 ± 1.1</v>
          </cell>
          <cell r="H9929">
            <v>6.1501840000000004E-3</v>
          </cell>
        </row>
        <row r="9930">
          <cell r="B9930" t="str">
            <v>Dnajc8</v>
          </cell>
          <cell r="C9930" t="str">
            <v>dnaJ homolog subfamily C member 8</v>
          </cell>
          <cell r="D9930">
            <v>6.0885779999999999E-3</v>
          </cell>
          <cell r="E9930">
            <v>1</v>
          </cell>
          <cell r="F9930" t="str">
            <v>81.6 ± 5.0</v>
          </cell>
          <cell r="G9930" t="str">
            <v>88.6 ± 2.3</v>
          </cell>
          <cell r="H9930">
            <v>6.0885779999999999E-3</v>
          </cell>
        </row>
        <row r="9931">
          <cell r="B9931" t="str">
            <v>Cyth1</v>
          </cell>
          <cell r="C9931" t="str">
            <v>cytohesin-1 isoform 3</v>
          </cell>
          <cell r="D9931">
            <v>-6.0824690000000001E-3</v>
          </cell>
          <cell r="E9931">
            <v>1</v>
          </cell>
          <cell r="F9931" t="str">
            <v>16.7 ± 0.6</v>
          </cell>
          <cell r="G9931" t="str">
            <v>18.0 ± 2.1</v>
          </cell>
          <cell r="H9931">
            <v>6.0824690000000001E-3</v>
          </cell>
        </row>
        <row r="9932">
          <cell r="B9932" t="str">
            <v>Rfx2</v>
          </cell>
          <cell r="C9932" t="str">
            <v>DNA-binding protein RFX2 isoform 1</v>
          </cell>
          <cell r="D9932">
            <v>6.079447E-3</v>
          </cell>
          <cell r="E9932">
            <v>1</v>
          </cell>
          <cell r="F9932" t="str">
            <v>14.3 ± 2.1</v>
          </cell>
          <cell r="G9932" t="str">
            <v>15.5 ± 3.7</v>
          </cell>
          <cell r="H9932">
            <v>6.079447E-3</v>
          </cell>
        </row>
        <row r="9933">
          <cell r="B9933" t="str">
            <v>Paqr3</v>
          </cell>
          <cell r="C9933" t="str">
            <v>progestin and adipoQ receptor family member 3 isoform X2</v>
          </cell>
          <cell r="D9933">
            <v>6.0647979999999997E-3</v>
          </cell>
          <cell r="E9933">
            <v>1</v>
          </cell>
          <cell r="F9933" t="str">
            <v>10.2 ± 2.4</v>
          </cell>
          <cell r="G9933" t="str">
            <v>11.0 ± 1.7</v>
          </cell>
          <cell r="H9933">
            <v>6.0647979999999997E-3</v>
          </cell>
        </row>
        <row r="9934">
          <cell r="B9934" t="str">
            <v>BC024978</v>
          </cell>
          <cell r="C9934" t="str">
            <v>UPF0692 protein C19orf54 homolog isoform X4</v>
          </cell>
          <cell r="D9934">
            <v>-6.0448300000000002E-3</v>
          </cell>
          <cell r="E9934">
            <v>1</v>
          </cell>
          <cell r="F9934" t="str">
            <v>5.7 ± 0.6</v>
          </cell>
          <cell r="G9934" t="str">
            <v>6.1 ± 0.5</v>
          </cell>
          <cell r="H9934">
            <v>6.0448300000000002E-3</v>
          </cell>
        </row>
        <row r="9935">
          <cell r="B9935" t="str">
            <v>Klhl42</v>
          </cell>
          <cell r="C9935" t="str">
            <v>kelch-like protein 42 isoform X1</v>
          </cell>
          <cell r="D9935">
            <v>-6.0189939999999997E-3</v>
          </cell>
          <cell r="E9935">
            <v>1</v>
          </cell>
          <cell r="F9935" t="str">
            <v>11.5 ± 0.9</v>
          </cell>
          <cell r="G9935" t="str">
            <v>12.4 ± 2.4</v>
          </cell>
          <cell r="H9935">
            <v>6.0189939999999997E-3</v>
          </cell>
        </row>
        <row r="9936">
          <cell r="B9936" t="str">
            <v>Smim3</v>
          </cell>
          <cell r="C9936" t="str">
            <v>small integral membrane protein 3 isoform X1</v>
          </cell>
          <cell r="D9936">
            <v>-6.0106730000000002E-3</v>
          </cell>
          <cell r="E9936">
            <v>1</v>
          </cell>
          <cell r="F9936" t="str">
            <v>17.9 ± 0.7</v>
          </cell>
          <cell r="G9936" t="str">
            <v>19.3 ± 0.7</v>
          </cell>
          <cell r="H9936">
            <v>6.0106730000000002E-3</v>
          </cell>
        </row>
        <row r="9937">
          <cell r="B9937" t="str">
            <v>Mad2l2</v>
          </cell>
          <cell r="C9937" t="str">
            <v>mitotic spindle assembly checkpoint protein MAD2B isoform X4</v>
          </cell>
          <cell r="D9937">
            <v>6.0053909999999997E-3</v>
          </cell>
          <cell r="E9937">
            <v>1</v>
          </cell>
          <cell r="F9937" t="str">
            <v>35.6 ± 5.6</v>
          </cell>
          <cell r="G9937" t="str">
            <v>38.5 ± 6.8</v>
          </cell>
          <cell r="H9937">
            <v>6.0053909999999997E-3</v>
          </cell>
        </row>
        <row r="9938">
          <cell r="B9938" t="str">
            <v>Cox5b</v>
          </cell>
          <cell r="C9938" t="str">
            <v>cytochrome c oxidase subunit 5B, mitochondrial</v>
          </cell>
          <cell r="D9938">
            <v>-5.9917160000000002E-3</v>
          </cell>
          <cell r="E9938">
            <v>1</v>
          </cell>
          <cell r="F9938" t="str">
            <v>317.2 ± 19.8</v>
          </cell>
          <cell r="G9938" t="str">
            <v>342.7 ± 25.1</v>
          </cell>
          <cell r="H9938">
            <v>5.9917160000000002E-3</v>
          </cell>
        </row>
        <row r="9939">
          <cell r="B9939" t="str">
            <v>Crtap</v>
          </cell>
          <cell r="C9939" t="str">
            <v>cartilage-associated protein precursor</v>
          </cell>
          <cell r="D9939">
            <v>5.8817770000000004E-3</v>
          </cell>
          <cell r="E9939">
            <v>1</v>
          </cell>
          <cell r="F9939" t="str">
            <v>18.6 ± 2.9</v>
          </cell>
          <cell r="G9939" t="str">
            <v>20.1 ± 2.8</v>
          </cell>
          <cell r="H9939">
            <v>5.8817770000000004E-3</v>
          </cell>
        </row>
        <row r="9940">
          <cell r="B9940" t="str">
            <v>Srp14</v>
          </cell>
          <cell r="C9940" t="str">
            <v>signal recognition particle 14 kDa protein</v>
          </cell>
          <cell r="D9940">
            <v>5.8737720000000002E-3</v>
          </cell>
          <cell r="E9940">
            <v>1</v>
          </cell>
          <cell r="F9940" t="str">
            <v>114.8 ± 3.3</v>
          </cell>
          <cell r="G9940" t="str">
            <v>124.5 ± 8.6</v>
          </cell>
          <cell r="H9940">
            <v>5.8737720000000002E-3</v>
          </cell>
        </row>
        <row r="9941">
          <cell r="B9941" t="str">
            <v>Pced1a</v>
          </cell>
          <cell r="C9941" t="str">
            <v>PC-esterase domain-containing protein 1A</v>
          </cell>
          <cell r="D9941">
            <v>5.8658399999999998E-3</v>
          </cell>
          <cell r="E9941">
            <v>1</v>
          </cell>
          <cell r="F9941" t="str">
            <v>13.6 ± 2.0</v>
          </cell>
          <cell r="G9941" t="str">
            <v>14.8 ± 1.3</v>
          </cell>
          <cell r="H9941">
            <v>5.8658399999999998E-3</v>
          </cell>
        </row>
        <row r="9942">
          <cell r="B9942" t="str">
            <v>Bfar</v>
          </cell>
          <cell r="C9942" t="str">
            <v>bifunctional apoptosis regulator isoform 2</v>
          </cell>
          <cell r="D9942">
            <v>-5.8116799999999996E-3</v>
          </cell>
          <cell r="E9942">
            <v>1</v>
          </cell>
          <cell r="F9942" t="str">
            <v>31.1 ± 1.8</v>
          </cell>
          <cell r="G9942" t="str">
            <v>33.6 ± 2.2</v>
          </cell>
          <cell r="H9942">
            <v>5.8116799999999996E-3</v>
          </cell>
        </row>
        <row r="9943">
          <cell r="B9943" t="str">
            <v>Mest</v>
          </cell>
          <cell r="C9943" t="str">
            <v>mesoderm-specific transcript protein isoform X1</v>
          </cell>
          <cell r="D9943">
            <v>5.8022009999999999E-3</v>
          </cell>
          <cell r="E9943">
            <v>1</v>
          </cell>
          <cell r="F9943" t="str">
            <v>3.3 ± 0.1</v>
          </cell>
          <cell r="G9943" t="str">
            <v>3.6 ± 0.7</v>
          </cell>
          <cell r="H9943">
            <v>5.8022009999999999E-3</v>
          </cell>
        </row>
        <row r="9944">
          <cell r="B9944" t="str">
            <v>Sfi1</v>
          </cell>
          <cell r="C9944" t="str">
            <v>protein SFI1 homolog isoform X18</v>
          </cell>
          <cell r="D9944">
            <v>-5.7708400000000002E-3</v>
          </cell>
          <cell r="E9944">
            <v>1</v>
          </cell>
          <cell r="F9944" t="str">
            <v>12.9 ± 1.0</v>
          </cell>
          <cell r="G9944" t="str">
            <v>13.9 ± 1.0</v>
          </cell>
          <cell r="H9944">
            <v>5.7708400000000002E-3</v>
          </cell>
        </row>
        <row r="9945">
          <cell r="B9945" t="str">
            <v>Rnf25</v>
          </cell>
          <cell r="C9945" t="str">
            <v>E3 ubiquitin-protein ligase RNF25 isoform X1</v>
          </cell>
          <cell r="D9945">
            <v>-5.7659039999999996E-3</v>
          </cell>
          <cell r="E9945">
            <v>1</v>
          </cell>
          <cell r="F9945" t="str">
            <v>40.7 ± 1.5</v>
          </cell>
          <cell r="G9945" t="str">
            <v>43.8 ± 2.4</v>
          </cell>
          <cell r="H9945">
            <v>5.7659039999999996E-3</v>
          </cell>
        </row>
        <row r="9946">
          <cell r="B9946" t="str">
            <v>U2af1l4</v>
          </cell>
          <cell r="C9946" t="str">
            <v>splicing factor U2AF 26 kDa subunit</v>
          </cell>
          <cell r="D9946">
            <v>-5.7085859999999999E-3</v>
          </cell>
          <cell r="E9946">
            <v>1</v>
          </cell>
          <cell r="F9946" t="str">
            <v>39.1 ± 1.3</v>
          </cell>
          <cell r="G9946" t="str">
            <v>42.2 ± 4.9</v>
          </cell>
          <cell r="H9946">
            <v>5.7085859999999999E-3</v>
          </cell>
        </row>
        <row r="9947">
          <cell r="B9947" t="str">
            <v>Atxn7</v>
          </cell>
          <cell r="C9947" t="str">
            <v>ataxin-7 isoform X2</v>
          </cell>
          <cell r="D9947">
            <v>5.6758279999999999E-3</v>
          </cell>
          <cell r="E9947">
            <v>1</v>
          </cell>
          <cell r="F9947" t="str">
            <v>10.1 ± 2.9</v>
          </cell>
          <cell r="G9947" t="str">
            <v>10.8 ± 2.5</v>
          </cell>
          <cell r="H9947">
            <v>5.6758279999999999E-3</v>
          </cell>
        </row>
        <row r="9948">
          <cell r="B9948" t="str">
            <v>Fkbp15</v>
          </cell>
          <cell r="C9948" t="str">
            <v>FK506-binding protein 15</v>
          </cell>
          <cell r="D9948">
            <v>-5.6482240000000003E-3</v>
          </cell>
          <cell r="E9948">
            <v>1</v>
          </cell>
          <cell r="F9948" t="str">
            <v>21.4 ± 0.8</v>
          </cell>
          <cell r="G9948" t="str">
            <v>23.0 ± 0.2</v>
          </cell>
          <cell r="H9948">
            <v>5.6482240000000003E-3</v>
          </cell>
        </row>
        <row r="9949">
          <cell r="B9949" t="str">
            <v>Ptcd3</v>
          </cell>
          <cell r="C9949" t="str">
            <v>pentatricopeptide repeat domain-containing protein 3, mitochondrial isoform X3</v>
          </cell>
          <cell r="D9949">
            <v>5.5971609999999998E-3</v>
          </cell>
          <cell r="E9949">
            <v>1</v>
          </cell>
          <cell r="F9949" t="str">
            <v>37.2 ± 2.5</v>
          </cell>
          <cell r="G9949" t="str">
            <v>40.3 ± 7.6</v>
          </cell>
          <cell r="H9949">
            <v>5.5971609999999998E-3</v>
          </cell>
        </row>
        <row r="9950">
          <cell r="B9950" t="str">
            <v>Fam207a</v>
          </cell>
          <cell r="C9950" t="str">
            <v>protein FAM207A isoform X1</v>
          </cell>
          <cell r="D9950">
            <v>5.5730210000000001E-3</v>
          </cell>
          <cell r="E9950">
            <v>1</v>
          </cell>
          <cell r="F9950" t="str">
            <v>40.3 ± 2.3</v>
          </cell>
          <cell r="G9950" t="str">
            <v>43.9 ± 3.2</v>
          </cell>
          <cell r="H9950">
            <v>5.5730210000000001E-3</v>
          </cell>
        </row>
        <row r="9951">
          <cell r="B9951" t="str">
            <v>Snx29</v>
          </cell>
          <cell r="C9951" t="str">
            <v>sorting nexin-29 isoform b</v>
          </cell>
          <cell r="D9951">
            <v>5.5526129999999996E-3</v>
          </cell>
          <cell r="E9951">
            <v>1</v>
          </cell>
          <cell r="F9951" t="str">
            <v>6.2 ± 0.6</v>
          </cell>
          <cell r="G9951" t="str">
            <v>6.7 ± 0.9</v>
          </cell>
          <cell r="H9951">
            <v>5.5526129999999996E-3</v>
          </cell>
        </row>
        <row r="9952">
          <cell r="B9952" t="str">
            <v>Pdia4</v>
          </cell>
          <cell r="C9952" t="str">
            <v>protein disulfide-isomerase A4 isoform X1</v>
          </cell>
          <cell r="D9952">
            <v>-5.5521329999999999E-3</v>
          </cell>
          <cell r="E9952">
            <v>1</v>
          </cell>
          <cell r="F9952" t="str">
            <v>122.2 ± 16.4</v>
          </cell>
          <cell r="G9952" t="str">
            <v>131.0 ± 24.4</v>
          </cell>
          <cell r="H9952">
            <v>5.5521329999999999E-3</v>
          </cell>
        </row>
        <row r="9953">
          <cell r="B9953" t="str">
            <v>Hras</v>
          </cell>
          <cell r="C9953" t="str">
            <v>GTPase HRas isoform 1</v>
          </cell>
          <cell r="D9953">
            <v>5.4493880000000003E-3</v>
          </cell>
          <cell r="E9953">
            <v>1</v>
          </cell>
          <cell r="F9953" t="str">
            <v>31.3 ± 5.0</v>
          </cell>
          <cell r="G9953" t="str">
            <v>33.8 ± 3.2</v>
          </cell>
          <cell r="H9953">
            <v>5.4493880000000003E-3</v>
          </cell>
        </row>
        <row r="9954">
          <cell r="B9954" t="str">
            <v>Pcolce</v>
          </cell>
          <cell r="C9954" t="str">
            <v>procollagen C-endopeptidase enhancer 1 precursor</v>
          </cell>
          <cell r="D9954">
            <v>-5.430341E-3</v>
          </cell>
          <cell r="E9954">
            <v>1</v>
          </cell>
          <cell r="F9954" t="str">
            <v>246.9 ± 93.7</v>
          </cell>
          <cell r="G9954" t="str">
            <v>263.0 ± 64.0</v>
          </cell>
          <cell r="H9954">
            <v>5.430341E-3</v>
          </cell>
        </row>
        <row r="9955">
          <cell r="B9955" t="str">
            <v>Sec63</v>
          </cell>
          <cell r="C9955" t="str">
            <v>translocation protein SEC63 homolog isoform X3</v>
          </cell>
          <cell r="D9955">
            <v>-5.4182789999999998E-3</v>
          </cell>
          <cell r="E9955">
            <v>1</v>
          </cell>
          <cell r="F9955" t="str">
            <v>20.7 ± 2.6</v>
          </cell>
          <cell r="G9955" t="str">
            <v>22.2 ± 1.7</v>
          </cell>
          <cell r="H9955">
            <v>5.4182789999999998E-3</v>
          </cell>
        </row>
        <row r="9956">
          <cell r="B9956" t="str">
            <v>Samd8</v>
          </cell>
          <cell r="C9956" t="str">
            <v>sphingomyelin synthase-related protein 1</v>
          </cell>
          <cell r="D9956">
            <v>5.3792570000000001E-3</v>
          </cell>
          <cell r="E9956">
            <v>1</v>
          </cell>
          <cell r="F9956" t="str">
            <v>11.5 ± 2.9</v>
          </cell>
          <cell r="G9956" t="str">
            <v>12.4 ± 1.4</v>
          </cell>
          <cell r="H9956">
            <v>5.3792570000000001E-3</v>
          </cell>
        </row>
        <row r="9957">
          <cell r="B9957" t="str">
            <v>Smyd4</v>
          </cell>
          <cell r="C9957" t="str">
            <v>SET and MYND domain-containing protein 4 isoform X3</v>
          </cell>
          <cell r="D9957">
            <v>-5.3285930000000004E-3</v>
          </cell>
          <cell r="E9957">
            <v>1</v>
          </cell>
          <cell r="F9957" t="str">
            <v>17.5 ± 0.6</v>
          </cell>
          <cell r="G9957" t="str">
            <v>18.8 ± 1.9</v>
          </cell>
          <cell r="H9957">
            <v>5.3285930000000004E-3</v>
          </cell>
        </row>
        <row r="9958">
          <cell r="B9958" t="str">
            <v>Eif2d</v>
          </cell>
          <cell r="C9958" t="str">
            <v>eukaryotic translation initiation factor 2D isoform X8</v>
          </cell>
          <cell r="D9958">
            <v>5.2914570000000003E-3</v>
          </cell>
          <cell r="E9958">
            <v>1</v>
          </cell>
          <cell r="F9958" t="str">
            <v>50.0 ± 6.4</v>
          </cell>
          <cell r="G9958" t="str">
            <v>52.9 ± 3.8</v>
          </cell>
          <cell r="H9958">
            <v>5.2914570000000003E-3</v>
          </cell>
        </row>
        <row r="9959">
          <cell r="B9959" t="str">
            <v>Arcn1</v>
          </cell>
          <cell r="C9959" t="str">
            <v>coatomer subunit delta</v>
          </cell>
          <cell r="D9959">
            <v>5.2323070000000003E-3</v>
          </cell>
          <cell r="E9959">
            <v>1</v>
          </cell>
          <cell r="F9959" t="str">
            <v>86.4 ± 6.6</v>
          </cell>
          <cell r="G9959" t="str">
            <v>93.4 ± 3.7</v>
          </cell>
          <cell r="H9959">
            <v>5.2323070000000003E-3</v>
          </cell>
        </row>
        <row r="9960">
          <cell r="B9960" t="str">
            <v>Ninj1</v>
          </cell>
          <cell r="C9960" t="str">
            <v>ninjurin-1</v>
          </cell>
          <cell r="D9960">
            <v>5.2248640000000001E-3</v>
          </cell>
          <cell r="E9960">
            <v>1</v>
          </cell>
          <cell r="F9960" t="str">
            <v>50.6 ± 6.0</v>
          </cell>
          <cell r="G9960" t="str">
            <v>54.8 ± 6.7</v>
          </cell>
          <cell r="H9960">
            <v>5.2248640000000001E-3</v>
          </cell>
        </row>
        <row r="9961">
          <cell r="B9961" t="str">
            <v>Clcn2</v>
          </cell>
          <cell r="C9961" t="str">
            <v>chloride channel protein 2 isoform X1</v>
          </cell>
          <cell r="D9961">
            <v>5.2214039999999998E-3</v>
          </cell>
          <cell r="E9961">
            <v>1</v>
          </cell>
          <cell r="F9961" t="str">
            <v>5.6 ± 1.3</v>
          </cell>
          <cell r="G9961" t="str">
            <v>6.0 ± 1.5</v>
          </cell>
          <cell r="H9961">
            <v>5.2214039999999998E-3</v>
          </cell>
        </row>
        <row r="9962">
          <cell r="B9962" t="str">
            <v>Rnf114</v>
          </cell>
          <cell r="C9962" t="str">
            <v>E3 ubiquitin-protein ligase RNF114 isoform X1</v>
          </cell>
          <cell r="D9962">
            <v>-5.19382E-3</v>
          </cell>
          <cell r="E9962">
            <v>1</v>
          </cell>
          <cell r="F9962" t="str">
            <v>88.1 ± 0.7</v>
          </cell>
          <cell r="G9962" t="str">
            <v>94.4 ± 8.3</v>
          </cell>
          <cell r="H9962">
            <v>5.19382E-3</v>
          </cell>
        </row>
        <row r="9963">
          <cell r="B9963" t="str">
            <v>Vps39</v>
          </cell>
          <cell r="C9963" t="str">
            <v>vam6/Vps39-like protein isoform X2</v>
          </cell>
          <cell r="D9963">
            <v>5.1586899999999996E-3</v>
          </cell>
          <cell r="E9963">
            <v>1</v>
          </cell>
          <cell r="F9963" t="str">
            <v>23.4 ± 1.3</v>
          </cell>
          <cell r="G9963" t="str">
            <v>25.4 ± 1.0</v>
          </cell>
          <cell r="H9963">
            <v>5.1586899999999996E-3</v>
          </cell>
        </row>
        <row r="9964">
          <cell r="B9964" t="str">
            <v>Galns</v>
          </cell>
          <cell r="C9964" t="str">
            <v>N-acetylgalactosamine-6-sulfatase isoform X3</v>
          </cell>
          <cell r="D9964">
            <v>-5.14636E-3</v>
          </cell>
          <cell r="E9964">
            <v>1</v>
          </cell>
          <cell r="F9964" t="str">
            <v>35.2 ± 3.8</v>
          </cell>
          <cell r="G9964" t="str">
            <v>37.9 ± 9.2</v>
          </cell>
          <cell r="H9964">
            <v>5.14636E-3</v>
          </cell>
        </row>
        <row r="9965">
          <cell r="B9965" t="str">
            <v>Dcaf10</v>
          </cell>
          <cell r="C9965" t="str">
            <v>DDB1- and CUL4-associated factor 10</v>
          </cell>
          <cell r="D9965">
            <v>5.1225289999999998E-3</v>
          </cell>
          <cell r="E9965">
            <v>1</v>
          </cell>
          <cell r="F9965" t="str">
            <v>7.7 ± 0.9</v>
          </cell>
          <cell r="G9965" t="str">
            <v>8.4 ± 0.2</v>
          </cell>
          <cell r="H9965">
            <v>5.1225289999999998E-3</v>
          </cell>
        </row>
        <row r="9966">
          <cell r="B9966" t="str">
            <v>Abhd17a</v>
          </cell>
          <cell r="C9966" t="str">
            <v>protein ABHD17A isoform X1</v>
          </cell>
          <cell r="D9966">
            <v>5.1179240000000003E-3</v>
          </cell>
          <cell r="E9966">
            <v>1</v>
          </cell>
          <cell r="F9966" t="str">
            <v>84.5 ± 6.9</v>
          </cell>
          <cell r="G9966" t="str">
            <v>92.0 ± 8.8</v>
          </cell>
          <cell r="H9966">
            <v>5.1179240000000003E-3</v>
          </cell>
        </row>
        <row r="9967">
          <cell r="B9967" t="str">
            <v>Rab1b</v>
          </cell>
          <cell r="C9967" t="str">
            <v>ras-related protein Rab-1B</v>
          </cell>
          <cell r="D9967">
            <v>5.1076810000000002E-3</v>
          </cell>
          <cell r="E9967">
            <v>1</v>
          </cell>
          <cell r="F9967" t="str">
            <v>214.4 ± 27.6</v>
          </cell>
          <cell r="G9967" t="str">
            <v>231.7 ± 24.6</v>
          </cell>
          <cell r="H9967">
            <v>5.1076810000000002E-3</v>
          </cell>
        </row>
        <row r="9968">
          <cell r="B9968" t="str">
            <v>Immp1l</v>
          </cell>
          <cell r="C9968" t="str">
            <v>mitochondrial inner membrane protease subunit 1</v>
          </cell>
          <cell r="D9968">
            <v>5.1012269999999998E-3</v>
          </cell>
          <cell r="E9968">
            <v>1</v>
          </cell>
          <cell r="F9968" t="str">
            <v>23.3 ± 1.4</v>
          </cell>
          <cell r="G9968" t="str">
            <v>25.3 ± 1.1</v>
          </cell>
          <cell r="H9968">
            <v>5.1012269999999998E-3</v>
          </cell>
        </row>
        <row r="9969">
          <cell r="B9969" t="str">
            <v>Tgfbr1</v>
          </cell>
          <cell r="C9969" t="str">
            <v>TGF-beta receptor type-1 isoform X1</v>
          </cell>
          <cell r="D9969">
            <v>-5.0959639999999997E-3</v>
          </cell>
          <cell r="E9969">
            <v>1</v>
          </cell>
          <cell r="F9969" t="str">
            <v>31.0 ± 2.2</v>
          </cell>
          <cell r="G9969" t="str">
            <v>33.3 ± 1.4</v>
          </cell>
          <cell r="H9969">
            <v>5.0959639999999997E-3</v>
          </cell>
        </row>
        <row r="9970">
          <cell r="B9970" t="str">
            <v>Nub1</v>
          </cell>
          <cell r="C9970" t="str">
            <v>NEDD8 ultimate buster 1 isoform 1</v>
          </cell>
          <cell r="D9970">
            <v>-5.0712109999999999E-3</v>
          </cell>
          <cell r="E9970">
            <v>1</v>
          </cell>
          <cell r="F9970" t="str">
            <v>84.3 ± 10.6</v>
          </cell>
          <cell r="G9970" t="str">
            <v>90.6 ± 8.9</v>
          </cell>
          <cell r="H9970">
            <v>5.0712109999999999E-3</v>
          </cell>
        </row>
        <row r="9971">
          <cell r="B9971" t="str">
            <v>Zfp398</v>
          </cell>
          <cell r="C9971" t="str">
            <v>zinc finger protein 398 isoform X2</v>
          </cell>
          <cell r="D9971">
            <v>-5.0681169999999996E-3</v>
          </cell>
          <cell r="E9971">
            <v>1</v>
          </cell>
          <cell r="F9971" t="str">
            <v>8.6 ± 0.5</v>
          </cell>
          <cell r="G9971" t="str">
            <v>8.5 ± 2.1</v>
          </cell>
          <cell r="H9971">
            <v>5.0681169999999996E-3</v>
          </cell>
        </row>
        <row r="9972">
          <cell r="B9972" t="str">
            <v>Vps29</v>
          </cell>
          <cell r="C9972" t="str">
            <v>vacuolar protein sorting-associated protein 29 isoform X1</v>
          </cell>
          <cell r="D9972">
            <v>5.0434900000000003E-3</v>
          </cell>
          <cell r="E9972">
            <v>1</v>
          </cell>
          <cell r="F9972" t="str">
            <v>94.9 ± 17.8</v>
          </cell>
          <cell r="G9972" t="str">
            <v>102.4 ± 13.0</v>
          </cell>
          <cell r="H9972">
            <v>5.0434900000000003E-3</v>
          </cell>
        </row>
        <row r="9973">
          <cell r="B9973" t="str">
            <v>Rcan1</v>
          </cell>
          <cell r="C9973" t="str">
            <v>calcipressin-1 isoform 1</v>
          </cell>
          <cell r="D9973">
            <v>-5.0256459999999999E-3</v>
          </cell>
          <cell r="E9973">
            <v>1</v>
          </cell>
          <cell r="F9973" t="str">
            <v>35.9 ± 7.2</v>
          </cell>
          <cell r="G9973" t="str">
            <v>38.3 ± 3.0</v>
          </cell>
          <cell r="H9973">
            <v>5.0256459999999999E-3</v>
          </cell>
        </row>
        <row r="9974">
          <cell r="B9974" t="str">
            <v>Sf3b6</v>
          </cell>
          <cell r="C9974" t="str">
            <v>splicing factor 3B subunit 6</v>
          </cell>
          <cell r="D9974">
            <v>-4.9926170000000004E-3</v>
          </cell>
          <cell r="E9974">
            <v>1</v>
          </cell>
          <cell r="F9974" t="str">
            <v>106.3 ± 13.6</v>
          </cell>
          <cell r="G9974" t="str">
            <v>115.1 ± 5.6</v>
          </cell>
          <cell r="H9974">
            <v>4.9926170000000004E-3</v>
          </cell>
        </row>
        <row r="9975">
          <cell r="B9975" t="str">
            <v>Pdzk1</v>
          </cell>
          <cell r="C9975" t="str">
            <v>Na(+)/H(+) exchange regulatory cofactor NHE-RF3 isoform X1</v>
          </cell>
          <cell r="D9975">
            <v>4.9892809999999999E-3</v>
          </cell>
          <cell r="E9975">
            <v>1</v>
          </cell>
          <cell r="F9975" t="str">
            <v>5.7 ± 1.0</v>
          </cell>
          <cell r="G9975" t="str">
            <v>6.2 ± 0.9</v>
          </cell>
          <cell r="H9975">
            <v>4.9892809999999999E-3</v>
          </cell>
        </row>
        <row r="9976">
          <cell r="B9976" t="str">
            <v>Zfp719</v>
          </cell>
          <cell r="C9976" t="str">
            <v>zinc finger protein 719 isoform X1</v>
          </cell>
          <cell r="D9976">
            <v>-4.9878969999999998E-3</v>
          </cell>
          <cell r="E9976">
            <v>1</v>
          </cell>
          <cell r="F9976" t="str">
            <v>10.8 ± 0.9</v>
          </cell>
          <cell r="G9976" t="str">
            <v>11.6 ± 0.9</v>
          </cell>
          <cell r="H9976">
            <v>4.9878969999999998E-3</v>
          </cell>
        </row>
        <row r="9977">
          <cell r="B9977" t="str">
            <v>Zfp275</v>
          </cell>
          <cell r="C9977" t="str">
            <v>zinc finger protein 275 isoform X1</v>
          </cell>
          <cell r="D9977">
            <v>4.980244E-3</v>
          </cell>
          <cell r="E9977">
            <v>1</v>
          </cell>
          <cell r="F9977" t="str">
            <v>10.6 ± 2.8</v>
          </cell>
          <cell r="G9977" t="str">
            <v>11.3 ± 0.4</v>
          </cell>
          <cell r="H9977">
            <v>4.980244E-3</v>
          </cell>
        </row>
        <row r="9978">
          <cell r="B9978" t="str">
            <v>Tmem68</v>
          </cell>
          <cell r="C9978" t="str">
            <v>transmembrane protein 68 isoform X1</v>
          </cell>
          <cell r="D9978">
            <v>4.9755119999999996E-3</v>
          </cell>
          <cell r="E9978">
            <v>1</v>
          </cell>
          <cell r="F9978" t="str">
            <v>10.2 ± 1.2</v>
          </cell>
          <cell r="G9978" t="str">
            <v>11.1 ± 0.1</v>
          </cell>
          <cell r="H9978">
            <v>4.9755119999999996E-3</v>
          </cell>
        </row>
        <row r="9979">
          <cell r="B9979" t="str">
            <v>Mybbp1a</v>
          </cell>
          <cell r="C9979" t="str">
            <v>myb-binding protein 1A</v>
          </cell>
          <cell r="D9979">
            <v>4.9662409999999997E-3</v>
          </cell>
          <cell r="E9979">
            <v>1</v>
          </cell>
          <cell r="F9979" t="str">
            <v>77.0 ± 3.9</v>
          </cell>
          <cell r="G9979" t="str">
            <v>83.7 ± 1.4</v>
          </cell>
          <cell r="H9979">
            <v>4.9662409999999997E-3</v>
          </cell>
        </row>
        <row r="9980">
          <cell r="B9980" t="str">
            <v>Lrrc74a</v>
          </cell>
          <cell r="C9980" t="str">
            <v>leucine-rich repeat-containing protein 74A</v>
          </cell>
          <cell r="D9980">
            <v>-4.9499649999999997E-3</v>
          </cell>
          <cell r="E9980">
            <v>1</v>
          </cell>
          <cell r="F9980" t="str">
            <v>4.3 ± 3.4</v>
          </cell>
          <cell r="G9980" t="str">
            <v>4.7 ± 2.6</v>
          </cell>
          <cell r="H9980">
            <v>4.9499649999999997E-3</v>
          </cell>
        </row>
        <row r="9981">
          <cell r="B9981" t="str">
            <v>Polrmt</v>
          </cell>
          <cell r="C9981" t="str">
            <v>DNA-directed RNA polymerase, mitochondrial precursor</v>
          </cell>
          <cell r="D9981">
            <v>4.9438499999999996E-3</v>
          </cell>
          <cell r="E9981">
            <v>1</v>
          </cell>
          <cell r="F9981" t="str">
            <v>25.8 ± 5.4</v>
          </cell>
          <cell r="G9981" t="str">
            <v>28.2 ± 1.1</v>
          </cell>
          <cell r="H9981">
            <v>4.9438499999999996E-3</v>
          </cell>
        </row>
        <row r="9982">
          <cell r="B9982" t="str">
            <v>Kdm4a</v>
          </cell>
          <cell r="C9982" t="str">
            <v>lysine-specific demethylase 4A isoform 1</v>
          </cell>
          <cell r="D9982">
            <v>-4.930116E-3</v>
          </cell>
          <cell r="E9982">
            <v>1</v>
          </cell>
          <cell r="F9982" t="str">
            <v>35.6 ± 1.2</v>
          </cell>
          <cell r="G9982" t="str">
            <v>38.4 ± 2.4</v>
          </cell>
          <cell r="H9982">
            <v>4.930116E-3</v>
          </cell>
        </row>
        <row r="9983">
          <cell r="B9983" t="str">
            <v>Mepce</v>
          </cell>
          <cell r="C9983" t="str">
            <v>7SK snRNA methylphosphate capping enzyme isoform X1</v>
          </cell>
          <cell r="D9983">
            <v>-4.9042829999999997E-3</v>
          </cell>
          <cell r="E9983">
            <v>1</v>
          </cell>
          <cell r="F9983" t="str">
            <v>45.2 ± 7.6</v>
          </cell>
          <cell r="G9983" t="str">
            <v>48.5 ± 5.4</v>
          </cell>
          <cell r="H9983">
            <v>4.9042829999999997E-3</v>
          </cell>
        </row>
        <row r="9984">
          <cell r="B9984" t="str">
            <v>Tmed4</v>
          </cell>
          <cell r="C9984" t="str">
            <v>transmembrane emp24 domain-containing protein 4 precursor</v>
          </cell>
          <cell r="D9984">
            <v>4.9030050000000002E-3</v>
          </cell>
          <cell r="E9984">
            <v>1</v>
          </cell>
          <cell r="F9984" t="str">
            <v>66.4 ± 1.1</v>
          </cell>
          <cell r="G9984" t="str">
            <v>72.1 ± 6.6</v>
          </cell>
          <cell r="H9984">
            <v>4.9030050000000002E-3</v>
          </cell>
        </row>
        <row r="9985">
          <cell r="B9985" t="str">
            <v>Dock8</v>
          </cell>
          <cell r="C9985" t="str">
            <v>dedicator of cytokinesis protein 8</v>
          </cell>
          <cell r="D9985">
            <v>4.8453610000000003E-3</v>
          </cell>
          <cell r="E9985">
            <v>1</v>
          </cell>
          <cell r="F9985" t="str">
            <v>21.7 ± 2.4</v>
          </cell>
          <cell r="G9985" t="str">
            <v>23.4 ± 2.6</v>
          </cell>
          <cell r="H9985">
            <v>4.8453610000000003E-3</v>
          </cell>
        </row>
        <row r="9986">
          <cell r="B9986" t="str">
            <v>Tspyl1</v>
          </cell>
          <cell r="C9986" t="str">
            <v>testis-specific Y-encoded-like protein 1</v>
          </cell>
          <cell r="D9986">
            <v>-4.8273780000000002E-3</v>
          </cell>
          <cell r="E9986">
            <v>1</v>
          </cell>
          <cell r="F9986" t="str">
            <v>57.4 ± 7.9</v>
          </cell>
          <cell r="G9986" t="str">
            <v>62.1 ± 4.4</v>
          </cell>
          <cell r="H9986">
            <v>4.8273780000000002E-3</v>
          </cell>
        </row>
        <row r="9987">
          <cell r="B9987" t="str">
            <v>Rbbp8nl</v>
          </cell>
          <cell r="C9987" t="str">
            <v>RBBP8 N-terminal-like protein isoform X1</v>
          </cell>
          <cell r="D9987">
            <v>4.7574590000000003E-3</v>
          </cell>
          <cell r="E9987">
            <v>1</v>
          </cell>
          <cell r="F9987" t="str">
            <v>4.1 ± 0.3</v>
          </cell>
          <cell r="G9987" t="str">
            <v>4.4 ± 0.1</v>
          </cell>
          <cell r="H9987">
            <v>4.7574590000000003E-3</v>
          </cell>
        </row>
        <row r="9988">
          <cell r="B9988" t="str">
            <v>Crlf3</v>
          </cell>
          <cell r="C9988" t="str">
            <v>cytokine receptor-like factor 3 isoform 2</v>
          </cell>
          <cell r="D9988">
            <v>4.7314990000000001E-3</v>
          </cell>
          <cell r="E9988">
            <v>1</v>
          </cell>
          <cell r="F9988" t="str">
            <v>26.6 ± 1.9</v>
          </cell>
          <cell r="G9988" t="str">
            <v>28.2 ± 4.6</v>
          </cell>
          <cell r="H9988">
            <v>4.7314990000000001E-3</v>
          </cell>
        </row>
        <row r="9989">
          <cell r="B9989" t="str">
            <v>Fcf1</v>
          </cell>
          <cell r="C9989" t="str">
            <v>rRNA-processing protein FCF1 homolog</v>
          </cell>
          <cell r="D9989">
            <v>4.6945260000000001E-3</v>
          </cell>
          <cell r="E9989">
            <v>1</v>
          </cell>
          <cell r="F9989" t="str">
            <v>110.3 ± 23.5</v>
          </cell>
          <cell r="G9989" t="str">
            <v>120.6 ± 7.2</v>
          </cell>
          <cell r="H9989">
            <v>4.6945260000000001E-3</v>
          </cell>
        </row>
        <row r="9990">
          <cell r="B9990" t="str">
            <v>Osbpl9</v>
          </cell>
          <cell r="C9990" t="str">
            <v>oxysterol-binding protein-related protein 9 isoform d</v>
          </cell>
          <cell r="D9990">
            <v>4.6933469999999996E-3</v>
          </cell>
          <cell r="E9990">
            <v>1</v>
          </cell>
          <cell r="F9990" t="str">
            <v>70.0 ± 5.1</v>
          </cell>
          <cell r="G9990" t="str">
            <v>76.1 ± 5.6</v>
          </cell>
          <cell r="H9990">
            <v>4.6933469999999996E-3</v>
          </cell>
        </row>
        <row r="9991">
          <cell r="B9991" t="str">
            <v>Igbp1</v>
          </cell>
          <cell r="C9991" t="str">
            <v>immunoglobulin-binding protein 1</v>
          </cell>
          <cell r="D9991">
            <v>-4.6731409999999996E-3</v>
          </cell>
          <cell r="E9991">
            <v>1</v>
          </cell>
          <cell r="F9991" t="str">
            <v>52.8 ± 8.0</v>
          </cell>
          <cell r="G9991" t="str">
            <v>57.2 ± 2.1</v>
          </cell>
          <cell r="H9991">
            <v>4.6731409999999996E-3</v>
          </cell>
        </row>
        <row r="9992">
          <cell r="B9992" t="str">
            <v>Desi2</v>
          </cell>
          <cell r="C9992" t="str">
            <v>desumoylating isopeptidase 2 isoform X1</v>
          </cell>
          <cell r="D9992">
            <v>4.6210060000000004E-3</v>
          </cell>
          <cell r="E9992">
            <v>1</v>
          </cell>
          <cell r="F9992" t="str">
            <v>12.3 ± 0.2</v>
          </cell>
          <cell r="G9992" t="str">
            <v>13.3 ± 0.2</v>
          </cell>
          <cell r="H9992">
            <v>4.6210060000000004E-3</v>
          </cell>
        </row>
        <row r="9993">
          <cell r="B9993" t="str">
            <v>Srsf9</v>
          </cell>
          <cell r="C9993" t="str">
            <v>serine/arginine-rich splicing factor 9 isoform X1</v>
          </cell>
          <cell r="D9993">
            <v>-4.6182009999999997E-3</v>
          </cell>
          <cell r="E9993">
            <v>1</v>
          </cell>
          <cell r="F9993" t="str">
            <v>78.9 ± 18.0</v>
          </cell>
          <cell r="G9993" t="str">
            <v>84.4 ± 6.2</v>
          </cell>
          <cell r="H9993">
            <v>4.6182009999999997E-3</v>
          </cell>
        </row>
        <row r="9994">
          <cell r="B9994" t="str">
            <v>D10Wsu102e</v>
          </cell>
          <cell r="C9994" t="str">
            <v>uncharacterized protein C12orf45 homolog</v>
          </cell>
          <cell r="D9994">
            <v>-4.587547E-3</v>
          </cell>
          <cell r="E9994">
            <v>1</v>
          </cell>
          <cell r="F9994" t="str">
            <v>39.9 ± 5.4</v>
          </cell>
          <cell r="G9994" t="str">
            <v>43.2 ± 2.7</v>
          </cell>
          <cell r="H9994">
            <v>4.587547E-3</v>
          </cell>
        </row>
        <row r="9995">
          <cell r="B9995" t="str">
            <v>Ggps1</v>
          </cell>
          <cell r="C9995" t="str">
            <v>geranylgeranyl pyrophosphate synthase isoform 1</v>
          </cell>
          <cell r="D9995">
            <v>4.580817E-3</v>
          </cell>
          <cell r="E9995">
            <v>1</v>
          </cell>
          <cell r="F9995" t="str">
            <v>40.3 ± 3.2</v>
          </cell>
          <cell r="G9995" t="str">
            <v>43.6 ± 2.6</v>
          </cell>
          <cell r="H9995">
            <v>4.580817E-3</v>
          </cell>
        </row>
        <row r="9996">
          <cell r="B9996" t="str">
            <v>0610037L13Rik</v>
          </cell>
          <cell r="C9996" t="str">
            <v>UPF0587 protein C1orf123 homolog isoform X4</v>
          </cell>
          <cell r="D9996">
            <v>-4.5529109999999998E-3</v>
          </cell>
          <cell r="E9996">
            <v>1</v>
          </cell>
          <cell r="F9996" t="str">
            <v>22.7 ± 1.3</v>
          </cell>
          <cell r="G9996" t="str">
            <v>23.8 ± 1.7</v>
          </cell>
          <cell r="H9996">
            <v>4.5529109999999998E-3</v>
          </cell>
        </row>
        <row r="9997">
          <cell r="B9997" t="str">
            <v>Pacrgl</v>
          </cell>
          <cell r="C9997" t="str">
            <v>PACRG-like protein isoform X4</v>
          </cell>
          <cell r="D9997">
            <v>4.5517020000000004E-3</v>
          </cell>
          <cell r="E9997">
            <v>1</v>
          </cell>
          <cell r="F9997" t="str">
            <v>8.8 ± 1.4</v>
          </cell>
          <cell r="G9997" t="str">
            <v>9.5 ± 1.5</v>
          </cell>
          <cell r="H9997">
            <v>4.5517020000000004E-3</v>
          </cell>
        </row>
        <row r="9998">
          <cell r="B9998" t="str">
            <v>Rps6kc1</v>
          </cell>
          <cell r="C9998" t="str">
            <v>ribosomal protein S6 kinase delta-1 isoform X6</v>
          </cell>
          <cell r="D9998">
            <v>-4.5484879999999998E-3</v>
          </cell>
          <cell r="E9998">
            <v>1</v>
          </cell>
          <cell r="F9998" t="str">
            <v>18.5 ± 1.0</v>
          </cell>
          <cell r="G9998" t="str">
            <v>19.8 ± 0.7</v>
          </cell>
          <cell r="H9998">
            <v>4.5484879999999998E-3</v>
          </cell>
        </row>
        <row r="9999">
          <cell r="B9999" t="str">
            <v>Lsm14b</v>
          </cell>
          <cell r="C9999" t="str">
            <v>protein LSM14 homolog B isoform X3</v>
          </cell>
          <cell r="D9999">
            <v>4.5385119999999998E-3</v>
          </cell>
          <cell r="E9999">
            <v>1</v>
          </cell>
          <cell r="F9999" t="str">
            <v>24.1 ± 2.5</v>
          </cell>
          <cell r="G9999" t="str">
            <v>26.1 ± 0.8</v>
          </cell>
          <cell r="H9999">
            <v>4.5385119999999998E-3</v>
          </cell>
        </row>
        <row r="10000">
          <cell r="B10000" t="str">
            <v>Gemin7</v>
          </cell>
          <cell r="C10000" t="str">
            <v>gem-associated protein 7</v>
          </cell>
          <cell r="D10000">
            <v>4.5069120000000001E-3</v>
          </cell>
          <cell r="E10000">
            <v>1</v>
          </cell>
          <cell r="F10000" t="str">
            <v>57.7 ± 5.3</v>
          </cell>
          <cell r="G10000" t="str">
            <v>62.5 ± 9.3</v>
          </cell>
          <cell r="H10000">
            <v>4.5069120000000001E-3</v>
          </cell>
        </row>
        <row r="10001">
          <cell r="B10001" t="str">
            <v>Rab3gap1</v>
          </cell>
          <cell r="C10001" t="str">
            <v>rab3 GTPase-activating protein catalytic subunit</v>
          </cell>
          <cell r="D10001">
            <v>4.4919239999999996E-3</v>
          </cell>
          <cell r="E10001">
            <v>1</v>
          </cell>
          <cell r="F10001" t="str">
            <v>43.1 ± 3.1</v>
          </cell>
          <cell r="G10001" t="str">
            <v>46.7 ± 3.0</v>
          </cell>
          <cell r="H10001">
            <v>4.4919239999999996E-3</v>
          </cell>
        </row>
        <row r="10002">
          <cell r="B10002" t="str">
            <v>Cldn4</v>
          </cell>
          <cell r="C10002" t="str">
            <v>claudin-4</v>
          </cell>
          <cell r="D10002">
            <v>4.4028069999999999E-3</v>
          </cell>
          <cell r="E10002">
            <v>1</v>
          </cell>
          <cell r="F10002" t="str">
            <v>415.5 ± 111.2</v>
          </cell>
          <cell r="G10002" t="str">
            <v>447.3 ± 86.5</v>
          </cell>
          <cell r="H10002">
            <v>4.4028069999999999E-3</v>
          </cell>
        </row>
        <row r="10003">
          <cell r="B10003" t="str">
            <v>Gpatch2</v>
          </cell>
          <cell r="C10003" t="str">
            <v>G patch domain-containing protein 2 isoform X7</v>
          </cell>
          <cell r="D10003">
            <v>-4.3926460000000001E-3</v>
          </cell>
          <cell r="E10003">
            <v>1</v>
          </cell>
          <cell r="F10003" t="str">
            <v>18.0 ± 2.3</v>
          </cell>
          <cell r="G10003" t="str">
            <v>20.3 ± 0.8</v>
          </cell>
          <cell r="H10003">
            <v>4.3926460000000001E-3</v>
          </cell>
        </row>
        <row r="10004">
          <cell r="B10004" t="str">
            <v>Nr2f2</v>
          </cell>
          <cell r="C10004" t="str">
            <v>COUP transcription factor 2 isoform 2</v>
          </cell>
          <cell r="D10004">
            <v>-4.3846400000000004E-3</v>
          </cell>
          <cell r="E10004">
            <v>1</v>
          </cell>
          <cell r="F10004" t="str">
            <v>9.1 ± 1.7</v>
          </cell>
          <cell r="G10004" t="str">
            <v>9.7 ± 1.4</v>
          </cell>
          <cell r="H10004">
            <v>4.3846400000000004E-3</v>
          </cell>
        </row>
        <row r="10005">
          <cell r="B10005" t="str">
            <v>Atp13a2</v>
          </cell>
          <cell r="C10005" t="str">
            <v>probable cation-transporting ATPase 13A2 isoform X3</v>
          </cell>
          <cell r="D10005">
            <v>4.2775820000000003E-3</v>
          </cell>
          <cell r="E10005">
            <v>1</v>
          </cell>
          <cell r="F10005" t="str">
            <v>20.0 ± 1.5</v>
          </cell>
          <cell r="G10005" t="str">
            <v>21.7 ± 2.0</v>
          </cell>
          <cell r="H10005">
            <v>4.2775820000000003E-3</v>
          </cell>
        </row>
        <row r="10006">
          <cell r="B10006" t="str">
            <v>Tcf7l2</v>
          </cell>
          <cell r="C10006" t="str">
            <v>transcription factor 7-like 2 isoform 18</v>
          </cell>
          <cell r="D10006">
            <v>-4.2737829999999997E-3</v>
          </cell>
          <cell r="E10006">
            <v>1</v>
          </cell>
          <cell r="F10006" t="str">
            <v>11.2 ± 1.8</v>
          </cell>
          <cell r="G10006" t="str">
            <v>12.0 ± 3.2</v>
          </cell>
          <cell r="H10006">
            <v>4.2737829999999997E-3</v>
          </cell>
        </row>
        <row r="10007">
          <cell r="B10007" t="str">
            <v>Fam98a</v>
          </cell>
          <cell r="C10007" t="str">
            <v>protein FAM98A</v>
          </cell>
          <cell r="D10007">
            <v>-4.2718640000000002E-3</v>
          </cell>
          <cell r="E10007">
            <v>1</v>
          </cell>
          <cell r="F10007" t="str">
            <v>12.4 ± 0.5</v>
          </cell>
          <cell r="G10007" t="str">
            <v>13.3 ± 0.1</v>
          </cell>
          <cell r="H10007">
            <v>4.2718640000000002E-3</v>
          </cell>
        </row>
        <row r="10008">
          <cell r="B10008" t="str">
            <v>Smarcc1</v>
          </cell>
          <cell r="C10008" t="str">
            <v>SWI/SNF complex subunit SMARCC1</v>
          </cell>
          <cell r="D10008">
            <v>4.2691489999999999E-3</v>
          </cell>
          <cell r="E10008">
            <v>1</v>
          </cell>
          <cell r="F10008" t="str">
            <v>34.6 ± 5.7</v>
          </cell>
          <cell r="G10008" t="str">
            <v>37.3 ± 1.5</v>
          </cell>
          <cell r="H10008">
            <v>4.2691489999999999E-3</v>
          </cell>
        </row>
        <row r="10009">
          <cell r="B10009" t="str">
            <v>Kdm3a</v>
          </cell>
          <cell r="C10009" t="str">
            <v>lysine-specific demethylase 3A isoform X2</v>
          </cell>
          <cell r="D10009">
            <v>4.2663620000000001E-3</v>
          </cell>
          <cell r="E10009">
            <v>1</v>
          </cell>
          <cell r="F10009" t="str">
            <v>49.0 ± 3.6</v>
          </cell>
          <cell r="G10009" t="str">
            <v>52.9 ± 12.5</v>
          </cell>
          <cell r="H10009">
            <v>4.2663620000000001E-3</v>
          </cell>
        </row>
        <row r="10010">
          <cell r="B10010" t="str">
            <v>Vamp2</v>
          </cell>
          <cell r="C10010" t="str">
            <v>vesicle-associated membrane protein 2</v>
          </cell>
          <cell r="D10010">
            <v>4.2568689999999999E-3</v>
          </cell>
          <cell r="E10010">
            <v>1</v>
          </cell>
          <cell r="F10010" t="str">
            <v>7.7 ± 1.0</v>
          </cell>
          <cell r="G10010" t="str">
            <v>8.3 ± 2.0</v>
          </cell>
          <cell r="H10010">
            <v>4.2568689999999999E-3</v>
          </cell>
        </row>
        <row r="10011">
          <cell r="B10011" t="str">
            <v>Ppp2r5d</v>
          </cell>
          <cell r="C10011" t="str">
            <v>serine/threonine-protein phosphatase 2A 56 kDa regulatory subunit delta isoform isoform X1</v>
          </cell>
          <cell r="D10011">
            <v>4.2438140000000003E-3</v>
          </cell>
          <cell r="E10011">
            <v>1</v>
          </cell>
          <cell r="F10011" t="str">
            <v>82.7 ± 9.2</v>
          </cell>
          <cell r="G10011" t="str">
            <v>89.5 ± 7.2</v>
          </cell>
          <cell r="H10011">
            <v>4.2438140000000003E-3</v>
          </cell>
        </row>
        <row r="10012">
          <cell r="B10012" t="str">
            <v>Cops8</v>
          </cell>
          <cell r="C10012" t="str">
            <v>COP9 signalosome complex subunit 8 isoform X1</v>
          </cell>
          <cell r="D10012">
            <v>4.2395899999999997E-3</v>
          </cell>
          <cell r="E10012">
            <v>1</v>
          </cell>
          <cell r="F10012" t="str">
            <v>49.8 ± 1.5</v>
          </cell>
          <cell r="G10012" t="str">
            <v>54.0 ± 3.2</v>
          </cell>
          <cell r="H10012">
            <v>4.2395899999999997E-3</v>
          </cell>
        </row>
        <row r="10013">
          <cell r="B10013" t="str">
            <v>Copa</v>
          </cell>
          <cell r="C10013" t="str">
            <v>coatomer subunit alpha isoform X1</v>
          </cell>
          <cell r="D10013">
            <v>-4.1300770000000002E-3</v>
          </cell>
          <cell r="E10013">
            <v>1</v>
          </cell>
          <cell r="F10013" t="str">
            <v>144.7 ± 11.0</v>
          </cell>
          <cell r="G10013" t="str">
            <v>155.7 ± 8.5</v>
          </cell>
          <cell r="H10013">
            <v>4.1300770000000002E-3</v>
          </cell>
        </row>
        <row r="10014">
          <cell r="B10014" t="str">
            <v>Fam63b</v>
          </cell>
          <cell r="C10014" t="str">
            <v>ubiquitin carboxyl-terminal hydrolase MINDY-2</v>
          </cell>
          <cell r="D10014">
            <v>4.1247269999999999E-3</v>
          </cell>
          <cell r="E10014">
            <v>1</v>
          </cell>
          <cell r="F10014" t="str">
            <v>10.3 ± 1.4</v>
          </cell>
          <cell r="G10014" t="str">
            <v>11.1 ± 0.8</v>
          </cell>
          <cell r="H10014">
            <v>4.1247269999999999E-3</v>
          </cell>
        </row>
        <row r="10015">
          <cell r="B10015" t="str">
            <v>Inpp5b</v>
          </cell>
          <cell r="C10015" t="str">
            <v>type II inositol 1,4,5-trisphosphate 5-phosphatase isoform X2</v>
          </cell>
          <cell r="D10015">
            <v>4.0995449999999996E-3</v>
          </cell>
          <cell r="E10015">
            <v>1</v>
          </cell>
          <cell r="F10015" t="str">
            <v>17.3 ± 0.5</v>
          </cell>
          <cell r="G10015" t="str">
            <v>18.8 ± 1.1</v>
          </cell>
          <cell r="H10015">
            <v>4.0995449999999996E-3</v>
          </cell>
        </row>
        <row r="10016">
          <cell r="B10016" t="str">
            <v>Psmg4</v>
          </cell>
          <cell r="C10016" t="str">
            <v>proteasome assembly chaperone 4 isoform a</v>
          </cell>
          <cell r="D10016">
            <v>4.0807450000000002E-3</v>
          </cell>
          <cell r="E10016">
            <v>1</v>
          </cell>
          <cell r="F10016" t="str">
            <v>24.3 ± 1.8</v>
          </cell>
          <cell r="G10016" t="str">
            <v>26.4 ± 1.5</v>
          </cell>
          <cell r="H10016">
            <v>4.0807450000000002E-3</v>
          </cell>
        </row>
        <row r="10017">
          <cell r="B10017" t="str">
            <v>Zfand4</v>
          </cell>
          <cell r="C10017" t="str">
            <v>AN1-type zinc finger protein 4 isoform X8</v>
          </cell>
          <cell r="D10017">
            <v>-4.0669859999999999E-3</v>
          </cell>
          <cell r="E10017">
            <v>1</v>
          </cell>
          <cell r="F10017" t="str">
            <v>8.3 ± 1.1</v>
          </cell>
          <cell r="G10017" t="str">
            <v>8.6 ± 1.1</v>
          </cell>
          <cell r="H10017">
            <v>4.0669859999999999E-3</v>
          </cell>
        </row>
        <row r="10018">
          <cell r="B10018" t="str">
            <v>Zfp668</v>
          </cell>
          <cell r="C10018" t="str">
            <v>zinc finger protein 668 isoform X1</v>
          </cell>
          <cell r="D10018">
            <v>-4.0595739999999998E-3</v>
          </cell>
          <cell r="E10018">
            <v>1</v>
          </cell>
          <cell r="F10018" t="str">
            <v>10.0 ± 1.4</v>
          </cell>
          <cell r="G10018" t="str">
            <v>10.7 ± 0.7</v>
          </cell>
          <cell r="H10018">
            <v>4.0595739999999998E-3</v>
          </cell>
        </row>
        <row r="10019">
          <cell r="B10019" t="str">
            <v>Rnf217</v>
          </cell>
          <cell r="C10019" t="str">
            <v>probable E3 ubiquitin-protein ligase RNF217</v>
          </cell>
          <cell r="D10019">
            <v>4.050461E-3</v>
          </cell>
          <cell r="E10019">
            <v>1</v>
          </cell>
          <cell r="F10019" t="str">
            <v>10.8 ± 0.6</v>
          </cell>
          <cell r="G10019" t="str">
            <v>11.7 ± 1.8</v>
          </cell>
          <cell r="H10019">
            <v>4.050461E-3</v>
          </cell>
        </row>
        <row r="10020">
          <cell r="B10020" t="str">
            <v>Dnajc1</v>
          </cell>
          <cell r="C10020" t="str">
            <v>dnaJ homolog subfamily C member 1 isoform X1</v>
          </cell>
          <cell r="D10020">
            <v>4.0108729999999999E-3</v>
          </cell>
          <cell r="E10020">
            <v>1</v>
          </cell>
          <cell r="F10020" t="str">
            <v>13.6 ± 1.3</v>
          </cell>
          <cell r="G10020" t="str">
            <v>14.7 ± 0.6</v>
          </cell>
          <cell r="H10020">
            <v>4.0108729999999999E-3</v>
          </cell>
        </row>
        <row r="10021">
          <cell r="B10021" t="str">
            <v>Ndufa12</v>
          </cell>
          <cell r="C10021" t="str">
            <v>NADH dehydrogenase [ubiquinone] 1 alpha subcomplex subunit 12</v>
          </cell>
          <cell r="D10021">
            <v>3.9527099999999999E-3</v>
          </cell>
          <cell r="E10021">
            <v>1</v>
          </cell>
          <cell r="F10021" t="str">
            <v>104.0 ± 20.1</v>
          </cell>
          <cell r="G10021" t="str">
            <v>113.7 ± 10.8</v>
          </cell>
          <cell r="H10021">
            <v>3.9527099999999999E-3</v>
          </cell>
        </row>
        <row r="10022">
          <cell r="B10022" t="str">
            <v>Btbd9</v>
          </cell>
          <cell r="C10022" t="str">
            <v>BTB/POZ domain containing protein 9</v>
          </cell>
          <cell r="D10022">
            <v>3.9319369999999999E-3</v>
          </cell>
          <cell r="E10022">
            <v>1</v>
          </cell>
          <cell r="F10022" t="str">
            <v>16.0 ± 1.6</v>
          </cell>
          <cell r="G10022" t="str">
            <v>17.3 ± 1.6</v>
          </cell>
          <cell r="H10022">
            <v>3.9319369999999999E-3</v>
          </cell>
        </row>
        <row r="10023">
          <cell r="B10023" t="str">
            <v>Zscan22</v>
          </cell>
          <cell r="C10023" t="str">
            <v>zinc finger and SCAN domain-containing protein 22 isoform a</v>
          </cell>
          <cell r="D10023">
            <v>-3.9183660000000004E-3</v>
          </cell>
          <cell r="E10023">
            <v>1</v>
          </cell>
          <cell r="F10023" t="str">
            <v>9.6 ± 1.4</v>
          </cell>
          <cell r="G10023" t="str">
            <v>10.3 ± 1.2</v>
          </cell>
          <cell r="H10023">
            <v>3.9183660000000004E-3</v>
          </cell>
        </row>
        <row r="10024">
          <cell r="B10024" t="str">
            <v>Mllt4</v>
          </cell>
          <cell r="C10024" t="str">
            <v>afadin isoform X9</v>
          </cell>
          <cell r="D10024">
            <v>-3.8999239999999999E-3</v>
          </cell>
          <cell r="E10024">
            <v>1</v>
          </cell>
          <cell r="F10024" t="str">
            <v>101.3 ± 5.5</v>
          </cell>
          <cell r="G10024" t="str">
            <v>109.1 ± 3.6</v>
          </cell>
          <cell r="H10024">
            <v>3.8999239999999999E-3</v>
          </cell>
        </row>
        <row r="10025">
          <cell r="B10025" t="str">
            <v>Setd3</v>
          </cell>
          <cell r="C10025" t="str">
            <v>histone-lysine N-methyltransferase setd3 isoform X9</v>
          </cell>
          <cell r="D10025">
            <v>3.8612160000000002E-3</v>
          </cell>
          <cell r="E10025">
            <v>1</v>
          </cell>
          <cell r="F10025" t="str">
            <v>113.6 ± 10.3</v>
          </cell>
          <cell r="G10025" t="str">
            <v>123.5 ± 5.8</v>
          </cell>
          <cell r="H10025">
            <v>3.8612160000000002E-3</v>
          </cell>
        </row>
        <row r="10026">
          <cell r="B10026" t="str">
            <v>Gnl3</v>
          </cell>
          <cell r="C10026" t="str">
            <v>guanine nucleotide-binding protein-like 3</v>
          </cell>
          <cell r="D10026">
            <v>-3.8578699999999998E-3</v>
          </cell>
          <cell r="E10026">
            <v>1</v>
          </cell>
          <cell r="F10026" t="str">
            <v>61.9 ± 6.3</v>
          </cell>
          <cell r="G10026" t="str">
            <v>66.5 ± 14.4</v>
          </cell>
          <cell r="H10026">
            <v>3.8578699999999998E-3</v>
          </cell>
        </row>
        <row r="10027">
          <cell r="B10027" t="str">
            <v>Asxl1</v>
          </cell>
          <cell r="C10027" t="str">
            <v>putative Polycomb group protein ASXL1</v>
          </cell>
          <cell r="D10027">
            <v>3.847662E-3</v>
          </cell>
          <cell r="E10027">
            <v>1</v>
          </cell>
          <cell r="F10027" t="str">
            <v>28.8 ± 6.5</v>
          </cell>
          <cell r="G10027" t="str">
            <v>31.0 ± 1.8</v>
          </cell>
          <cell r="H10027">
            <v>3.847662E-3</v>
          </cell>
        </row>
        <row r="10028">
          <cell r="B10028" t="str">
            <v>Bzw1</v>
          </cell>
          <cell r="C10028" t="str">
            <v>basic leucine zipper and W2 domain-containing protein 1 isoform X2</v>
          </cell>
          <cell r="D10028">
            <v>-3.846814E-3</v>
          </cell>
          <cell r="E10028">
            <v>1</v>
          </cell>
          <cell r="F10028" t="str">
            <v>168.1 ± 16.5</v>
          </cell>
          <cell r="G10028" t="str">
            <v>180.7 ± 3.5</v>
          </cell>
          <cell r="H10028">
            <v>3.846814E-3</v>
          </cell>
        </row>
        <row r="10029">
          <cell r="B10029" t="str">
            <v>Traip</v>
          </cell>
          <cell r="C10029" t="str">
            <v>E3 ubiquitin-protein ligase TRAIP isoform X2</v>
          </cell>
          <cell r="D10029">
            <v>-3.832659E-3</v>
          </cell>
          <cell r="E10029">
            <v>1</v>
          </cell>
          <cell r="F10029" t="str">
            <v>11.2 ± 0.2</v>
          </cell>
          <cell r="G10029" t="str">
            <v>12.1 ± 0.1</v>
          </cell>
          <cell r="H10029">
            <v>3.832659E-3</v>
          </cell>
        </row>
        <row r="10030">
          <cell r="B10030" t="str">
            <v>Gk5</v>
          </cell>
          <cell r="C10030" t="str">
            <v>putative glycerol kinase 5 isoform X4</v>
          </cell>
          <cell r="D10030">
            <v>-3.7670109999999998E-3</v>
          </cell>
          <cell r="E10030">
            <v>1</v>
          </cell>
          <cell r="F10030" t="str">
            <v>2.4 ± 0.5</v>
          </cell>
          <cell r="G10030" t="str">
            <v>2.6 ± 0.4</v>
          </cell>
          <cell r="H10030">
            <v>3.7670109999999998E-3</v>
          </cell>
        </row>
        <row r="10031">
          <cell r="B10031" t="str">
            <v>Irx2</v>
          </cell>
          <cell r="C10031" t="str">
            <v>iroquois-class homeodomain protein IRX-2</v>
          </cell>
          <cell r="D10031">
            <v>3.7586120000000002E-3</v>
          </cell>
          <cell r="E10031">
            <v>1</v>
          </cell>
          <cell r="F10031" t="str">
            <v>8.6 ± 1.4</v>
          </cell>
          <cell r="G10031" t="str">
            <v>9.2 ± 0.8</v>
          </cell>
          <cell r="H10031">
            <v>3.7586120000000002E-3</v>
          </cell>
        </row>
        <row r="10032">
          <cell r="B10032" t="str">
            <v>Casc3</v>
          </cell>
          <cell r="C10032" t="str">
            <v>protein CASC3</v>
          </cell>
          <cell r="D10032">
            <v>3.716221E-3</v>
          </cell>
          <cell r="E10032">
            <v>1</v>
          </cell>
          <cell r="F10032" t="str">
            <v>19.7 ± 2.9</v>
          </cell>
          <cell r="G10032" t="str">
            <v>21.5 ± 0.5</v>
          </cell>
          <cell r="H10032">
            <v>3.716221E-3</v>
          </cell>
        </row>
        <row r="10033">
          <cell r="B10033" t="str">
            <v>Serbp1</v>
          </cell>
          <cell r="C10033" t="str">
            <v>plasminogen activator inhibitor 1 RNA-binding protein isoform 4</v>
          </cell>
          <cell r="D10033">
            <v>-3.7103100000000001E-3</v>
          </cell>
          <cell r="E10033">
            <v>1</v>
          </cell>
          <cell r="F10033" t="str">
            <v>47.7 ± 1.3</v>
          </cell>
          <cell r="G10033" t="str">
            <v>51.4 ± 12.5</v>
          </cell>
          <cell r="H10033">
            <v>3.7103100000000001E-3</v>
          </cell>
        </row>
        <row r="10034">
          <cell r="B10034" t="str">
            <v>Cpne1</v>
          </cell>
          <cell r="C10034" t="str">
            <v>copine-1</v>
          </cell>
          <cell r="D10034">
            <v>-3.7074539999999998E-3</v>
          </cell>
          <cell r="E10034">
            <v>1</v>
          </cell>
          <cell r="F10034" t="str">
            <v>54.6 ± 7.2</v>
          </cell>
          <cell r="G10034" t="str">
            <v>58.7 ± 3.1</v>
          </cell>
          <cell r="H10034">
            <v>3.7074539999999998E-3</v>
          </cell>
        </row>
        <row r="10035">
          <cell r="B10035" t="str">
            <v>Trp53</v>
          </cell>
          <cell r="C10035" t="str">
            <v>cellular tumor antigen p53 isoform X1</v>
          </cell>
          <cell r="D10035">
            <v>3.701953E-3</v>
          </cell>
          <cell r="E10035">
            <v>1</v>
          </cell>
          <cell r="F10035" t="str">
            <v>148.2 ± 8.5</v>
          </cell>
          <cell r="G10035" t="str">
            <v>160.8 ± 12.8</v>
          </cell>
          <cell r="H10035">
            <v>3.701953E-3</v>
          </cell>
        </row>
        <row r="10036">
          <cell r="B10036" t="str">
            <v>Psen1</v>
          </cell>
          <cell r="C10036" t="str">
            <v>presenilin-1</v>
          </cell>
          <cell r="D10036">
            <v>3.6685609999999999E-3</v>
          </cell>
          <cell r="E10036">
            <v>1</v>
          </cell>
          <cell r="F10036" t="str">
            <v>68.7 ± 8.3</v>
          </cell>
          <cell r="G10036" t="str">
            <v>74.7 ± 2.6</v>
          </cell>
          <cell r="H10036">
            <v>3.6685609999999999E-3</v>
          </cell>
        </row>
        <row r="10037">
          <cell r="B10037" t="str">
            <v>Tbcd</v>
          </cell>
          <cell r="C10037" t="str">
            <v>tubulin-specific chaperone D isoform X4</v>
          </cell>
          <cell r="D10037">
            <v>3.647282E-3</v>
          </cell>
          <cell r="E10037">
            <v>1</v>
          </cell>
          <cell r="F10037" t="str">
            <v>58.3 ± 3.8</v>
          </cell>
          <cell r="G10037" t="str">
            <v>63.1 ± 8.7</v>
          </cell>
          <cell r="H10037">
            <v>3.647282E-3</v>
          </cell>
        </row>
        <row r="10038">
          <cell r="B10038" t="str">
            <v>Rgs12</v>
          </cell>
          <cell r="C10038" t="str">
            <v>regulator of G-protein signaling 12 isoform X5</v>
          </cell>
          <cell r="D10038">
            <v>-3.5741269999999999E-3</v>
          </cell>
          <cell r="E10038">
            <v>1</v>
          </cell>
          <cell r="F10038" t="str">
            <v>29.4 ± 16.2</v>
          </cell>
          <cell r="G10038" t="str">
            <v>27.8 ± 5.1</v>
          </cell>
          <cell r="H10038">
            <v>3.5741269999999999E-3</v>
          </cell>
        </row>
        <row r="10039">
          <cell r="B10039" t="str">
            <v>Atp5j</v>
          </cell>
          <cell r="C10039" t="str">
            <v>ATP synthase-coupling factor 6, mitochondrial precursor</v>
          </cell>
          <cell r="D10039">
            <v>3.505738E-3</v>
          </cell>
          <cell r="E10039">
            <v>1</v>
          </cell>
          <cell r="F10039" t="str">
            <v>188.4 ± 7.5</v>
          </cell>
          <cell r="G10039" t="str">
            <v>206.7 ± 14.0</v>
          </cell>
          <cell r="H10039">
            <v>3.505738E-3</v>
          </cell>
        </row>
        <row r="10040">
          <cell r="B10040" t="str">
            <v>Tmed1</v>
          </cell>
          <cell r="C10040" t="str">
            <v>transmembrane emp24 domain-containing protein 1 isoform 2</v>
          </cell>
          <cell r="D10040">
            <v>3.4980509999999999E-3</v>
          </cell>
          <cell r="E10040">
            <v>1</v>
          </cell>
          <cell r="F10040" t="str">
            <v>51.8 ± 3.8</v>
          </cell>
          <cell r="G10040" t="str">
            <v>56.0 ± 3.4</v>
          </cell>
          <cell r="H10040">
            <v>3.4980509999999999E-3</v>
          </cell>
        </row>
        <row r="10041">
          <cell r="B10041" t="str">
            <v>Ticam1</v>
          </cell>
          <cell r="C10041" t="str">
            <v>TIR domain-containing adapter molecule 1</v>
          </cell>
          <cell r="D10041">
            <v>3.4934330000000002E-3</v>
          </cell>
          <cell r="E10041">
            <v>1</v>
          </cell>
          <cell r="F10041" t="str">
            <v>11.4 ± 1.9</v>
          </cell>
          <cell r="G10041" t="str">
            <v>12.3 ± 0.6</v>
          </cell>
          <cell r="H10041">
            <v>3.4934330000000002E-3</v>
          </cell>
        </row>
        <row r="10042">
          <cell r="B10042" t="str">
            <v>Scaf11</v>
          </cell>
          <cell r="C10042" t="str">
            <v>protein SCAF11 isoform X2</v>
          </cell>
          <cell r="D10042">
            <v>3.4321059999999999E-3</v>
          </cell>
          <cell r="E10042">
            <v>1</v>
          </cell>
          <cell r="F10042" t="str">
            <v>73.4 ± 5.6</v>
          </cell>
          <cell r="G10042" t="str">
            <v>79.3 ± 4.3</v>
          </cell>
          <cell r="H10042">
            <v>3.4321059999999999E-3</v>
          </cell>
        </row>
        <row r="10043">
          <cell r="B10043" t="str">
            <v>Mlh1</v>
          </cell>
          <cell r="C10043" t="str">
            <v>DNA mismatch repair protein Mlh1 isoform X1</v>
          </cell>
          <cell r="D10043">
            <v>3.426002E-3</v>
          </cell>
          <cell r="E10043">
            <v>1</v>
          </cell>
          <cell r="F10043" t="str">
            <v>11.3 ± 0.9</v>
          </cell>
          <cell r="G10043" t="str">
            <v>12.2 ± 0.4</v>
          </cell>
          <cell r="H10043">
            <v>3.426002E-3</v>
          </cell>
        </row>
        <row r="10044">
          <cell r="B10044" t="str">
            <v>Specc1</v>
          </cell>
          <cell r="C10044" t="str">
            <v>cytospin-B isoform X2</v>
          </cell>
          <cell r="D10044">
            <v>3.3923130000000001E-3</v>
          </cell>
          <cell r="E10044">
            <v>1</v>
          </cell>
          <cell r="F10044" t="str">
            <v>34.3 ± 3.3</v>
          </cell>
          <cell r="G10044" t="str">
            <v>37.0 ± 4.7</v>
          </cell>
          <cell r="H10044">
            <v>3.3923130000000001E-3</v>
          </cell>
        </row>
        <row r="10045">
          <cell r="B10045" t="str">
            <v>Sin3a</v>
          </cell>
          <cell r="C10045" t="str">
            <v>paired amphipathic helix protein Sin3a isoform X2</v>
          </cell>
          <cell r="D10045">
            <v>3.38017E-3</v>
          </cell>
          <cell r="E10045">
            <v>1</v>
          </cell>
          <cell r="F10045" t="str">
            <v>53.2 ± 5.3</v>
          </cell>
          <cell r="G10045" t="str">
            <v>57.4 ± 2.2</v>
          </cell>
          <cell r="H10045">
            <v>3.38017E-3</v>
          </cell>
        </row>
        <row r="10046">
          <cell r="B10046" t="str">
            <v>Rfesd</v>
          </cell>
          <cell r="C10046" t="str">
            <v>Rieske domain-containing protein</v>
          </cell>
          <cell r="D10046">
            <v>-3.3721670000000001E-3</v>
          </cell>
          <cell r="E10046">
            <v>1</v>
          </cell>
          <cell r="F10046" t="str">
            <v>6.1 ± 0.2</v>
          </cell>
          <cell r="G10046" t="str">
            <v>6.6 ± 1.2</v>
          </cell>
          <cell r="H10046">
            <v>3.3721670000000001E-3</v>
          </cell>
        </row>
        <row r="10047">
          <cell r="B10047" t="str">
            <v>Sept6</v>
          </cell>
          <cell r="C10047" t="str">
            <v>septin-6 isoform 4</v>
          </cell>
          <cell r="D10047">
            <v>3.3106910000000002E-3</v>
          </cell>
          <cell r="E10047">
            <v>1</v>
          </cell>
          <cell r="F10047" t="str">
            <v>6.2 ± 1.3</v>
          </cell>
          <cell r="G10047" t="str">
            <v>6.7 ± 0.9</v>
          </cell>
          <cell r="H10047">
            <v>3.3106910000000002E-3</v>
          </cell>
        </row>
        <row r="10048">
          <cell r="B10048" t="str">
            <v>6330408A02Rik</v>
          </cell>
          <cell r="C10048" t="str">
            <v>uncharacterized protein C19orf68 homolog</v>
          </cell>
          <cell r="D10048">
            <v>-3.2451749999999999E-3</v>
          </cell>
          <cell r="E10048">
            <v>1</v>
          </cell>
          <cell r="F10048" t="str">
            <v>4.6 ± 0.5</v>
          </cell>
          <cell r="G10048" t="str">
            <v>5.0 ± 0.6</v>
          </cell>
          <cell r="H10048">
            <v>3.2451749999999999E-3</v>
          </cell>
        </row>
        <row r="10049">
          <cell r="B10049" t="str">
            <v>Tbcb</v>
          </cell>
          <cell r="C10049" t="str">
            <v>tubulin-folding cofactor B</v>
          </cell>
          <cell r="D10049">
            <v>3.2233679999999999E-3</v>
          </cell>
          <cell r="E10049">
            <v>1</v>
          </cell>
          <cell r="F10049" t="str">
            <v>51.6 ± 2.8</v>
          </cell>
          <cell r="G10049" t="str">
            <v>55.9 ± 8.6</v>
          </cell>
          <cell r="H10049">
            <v>3.2233679999999999E-3</v>
          </cell>
        </row>
        <row r="10050">
          <cell r="B10050" t="str">
            <v>Pebp1</v>
          </cell>
          <cell r="C10050" t="str">
            <v>phosphatidylethanolamine-binding protein 1</v>
          </cell>
          <cell r="D10050">
            <v>3.2077939999999999E-3</v>
          </cell>
          <cell r="E10050">
            <v>1</v>
          </cell>
          <cell r="F10050" t="str">
            <v>166.6 ± 8.9</v>
          </cell>
          <cell r="G10050" t="str">
            <v>180.5 ± 20.0</v>
          </cell>
          <cell r="H10050">
            <v>3.2077939999999999E-3</v>
          </cell>
        </row>
        <row r="10051">
          <cell r="B10051" t="str">
            <v>Stat1</v>
          </cell>
          <cell r="C10051" t="str">
            <v>signal transducer and activator of transcription 1 isoform X1</v>
          </cell>
          <cell r="D10051">
            <v>3.1651729999999999E-3</v>
          </cell>
          <cell r="E10051">
            <v>1</v>
          </cell>
          <cell r="F10051" t="str">
            <v>13.0 ± 0.9</v>
          </cell>
          <cell r="G10051" t="str">
            <v>14.1 ± 0.3</v>
          </cell>
          <cell r="H10051">
            <v>3.1651729999999999E-3</v>
          </cell>
        </row>
        <row r="10052">
          <cell r="B10052" t="str">
            <v>Nek9</v>
          </cell>
          <cell r="C10052" t="str">
            <v>serine/threonine-protein kinase Nek9 isoform X1</v>
          </cell>
          <cell r="D10052">
            <v>3.149135E-3</v>
          </cell>
          <cell r="E10052">
            <v>1</v>
          </cell>
          <cell r="F10052" t="str">
            <v>66.7 ± 8.2</v>
          </cell>
          <cell r="G10052" t="str">
            <v>72.6 ± 4.4</v>
          </cell>
          <cell r="H10052">
            <v>3.149135E-3</v>
          </cell>
        </row>
        <row r="10053">
          <cell r="B10053" t="str">
            <v>Midn</v>
          </cell>
          <cell r="C10053" t="str">
            <v>midnolin isoform X2</v>
          </cell>
          <cell r="D10053">
            <v>-3.141357E-3</v>
          </cell>
          <cell r="E10053">
            <v>1</v>
          </cell>
          <cell r="F10053" t="str">
            <v>51.6 ± 1.1</v>
          </cell>
          <cell r="G10053" t="str">
            <v>55.9 ± 3.3</v>
          </cell>
          <cell r="H10053">
            <v>3.141357E-3</v>
          </cell>
        </row>
        <row r="10054">
          <cell r="B10054" t="str">
            <v>Aldh9a1</v>
          </cell>
          <cell r="C10054" t="str">
            <v>4-trimethylaminobutyraldehyde dehydrogenase precursor</v>
          </cell>
          <cell r="D10054">
            <v>-3.1378220000000002E-3</v>
          </cell>
          <cell r="E10054">
            <v>1</v>
          </cell>
          <cell r="F10054" t="str">
            <v>15.9 ± 1.0</v>
          </cell>
          <cell r="G10054" t="str">
            <v>17.1 ± 2.4</v>
          </cell>
          <cell r="H10054">
            <v>3.1378220000000002E-3</v>
          </cell>
        </row>
        <row r="10055">
          <cell r="B10055" t="str">
            <v>Il1r1</v>
          </cell>
          <cell r="C10055" t="str">
            <v>interleukin-1 receptor type 1 isoform 2 precursor</v>
          </cell>
          <cell r="D10055">
            <v>3.108895E-3</v>
          </cell>
          <cell r="E10055">
            <v>1</v>
          </cell>
          <cell r="F10055" t="str">
            <v>33.9 ± 9.8</v>
          </cell>
          <cell r="G10055" t="str">
            <v>36.4 ± 0.8</v>
          </cell>
          <cell r="H10055">
            <v>3.108895E-3</v>
          </cell>
        </row>
        <row r="10056">
          <cell r="B10056" t="str">
            <v>Cyb561</v>
          </cell>
          <cell r="C10056" t="str">
            <v>cytochrome b561 isoform X3</v>
          </cell>
          <cell r="D10056">
            <v>-3.108534E-3</v>
          </cell>
          <cell r="E10056">
            <v>1</v>
          </cell>
          <cell r="F10056" t="str">
            <v>37.0 ± 2.4</v>
          </cell>
          <cell r="G10056" t="str">
            <v>39.9 ± 4.0</v>
          </cell>
          <cell r="H10056">
            <v>3.108534E-3</v>
          </cell>
        </row>
        <row r="10057">
          <cell r="B10057" t="str">
            <v>Ap3s2</v>
          </cell>
          <cell r="C10057" t="str">
            <v>AP-3 complex subunit sigma-2</v>
          </cell>
          <cell r="D10057">
            <v>3.0695829999999999E-3</v>
          </cell>
          <cell r="E10057">
            <v>1</v>
          </cell>
          <cell r="F10057" t="str">
            <v>11.6 ± 0.5</v>
          </cell>
          <cell r="G10057" t="str">
            <v>12.6 ± 0.6</v>
          </cell>
          <cell r="H10057">
            <v>3.0695829999999999E-3</v>
          </cell>
        </row>
        <row r="10058">
          <cell r="B10058" t="str">
            <v>Asb8</v>
          </cell>
          <cell r="C10058" t="str">
            <v>ankyrin repeat and SOCS box protein 8 isoform X1</v>
          </cell>
          <cell r="D10058">
            <v>-2.9820369999999999E-3</v>
          </cell>
          <cell r="E10058">
            <v>1</v>
          </cell>
          <cell r="F10058" t="str">
            <v>31.0 ± 2.3</v>
          </cell>
          <cell r="G10058" t="str">
            <v>33.4 ± 1.6</v>
          </cell>
          <cell r="H10058">
            <v>2.9820369999999999E-3</v>
          </cell>
        </row>
        <row r="10059">
          <cell r="B10059" t="str">
            <v>Ntan1</v>
          </cell>
          <cell r="C10059" t="str">
            <v>protein N-terminal asparagine amidohydrolase isoform 7</v>
          </cell>
          <cell r="D10059">
            <v>-2.9762230000000001E-3</v>
          </cell>
          <cell r="E10059">
            <v>1</v>
          </cell>
          <cell r="F10059" t="str">
            <v>57.0 ± 9.4</v>
          </cell>
          <cell r="G10059" t="str">
            <v>61.3 ± 9.7</v>
          </cell>
          <cell r="H10059">
            <v>2.9762230000000001E-3</v>
          </cell>
        </row>
        <row r="10060">
          <cell r="B10060" t="str">
            <v>Fbxo6</v>
          </cell>
          <cell r="C10060" t="str">
            <v>F-box only protein 6</v>
          </cell>
          <cell r="D10060">
            <v>2.9405220000000001E-3</v>
          </cell>
          <cell r="E10060">
            <v>1</v>
          </cell>
          <cell r="F10060" t="str">
            <v>41.7 ± 2.8</v>
          </cell>
          <cell r="G10060" t="str">
            <v>46.3 ± 10.5</v>
          </cell>
          <cell r="H10060">
            <v>2.9405220000000001E-3</v>
          </cell>
        </row>
        <row r="10061">
          <cell r="B10061" t="str">
            <v>Metap1d</v>
          </cell>
          <cell r="C10061" t="str">
            <v>methionine aminopeptidase 1D, mitochondrial precursor</v>
          </cell>
          <cell r="D10061">
            <v>-2.9399880000000001E-3</v>
          </cell>
          <cell r="E10061">
            <v>1</v>
          </cell>
          <cell r="F10061" t="str">
            <v>38.7 ± 3.0</v>
          </cell>
          <cell r="G10061" t="str">
            <v>41.8 ± 3.3</v>
          </cell>
          <cell r="H10061">
            <v>2.9399880000000001E-3</v>
          </cell>
        </row>
        <row r="10062">
          <cell r="B10062" t="str">
            <v>BC030336</v>
          </cell>
          <cell r="C10062" t="str">
            <v>uncharacterized protein C16orf52 homolog isoform X1</v>
          </cell>
          <cell r="D10062">
            <v>-2.9154480000000002E-3</v>
          </cell>
          <cell r="E10062">
            <v>1</v>
          </cell>
          <cell r="F10062" t="str">
            <v>10.2 ± 0.5</v>
          </cell>
          <cell r="G10062" t="str">
            <v>11.0 ± 0.1</v>
          </cell>
          <cell r="H10062">
            <v>2.9154480000000002E-3</v>
          </cell>
        </row>
        <row r="10063">
          <cell r="B10063" t="str">
            <v>Gm11696</v>
          </cell>
          <cell r="C10063" t="str">
            <v>predicted gene 11696</v>
          </cell>
          <cell r="D10063">
            <v>-2.9084250000000001E-3</v>
          </cell>
          <cell r="E10063">
            <v>1</v>
          </cell>
          <cell r="F10063" t="str">
            <v>4.3 ± 0.8</v>
          </cell>
          <cell r="G10063" t="str">
            <v>4.6 ± 0.3</v>
          </cell>
          <cell r="H10063">
            <v>2.9084250000000001E-3</v>
          </cell>
        </row>
        <row r="10064">
          <cell r="B10064" t="str">
            <v>Numa1</v>
          </cell>
          <cell r="C10064" t="str">
            <v>nuclear mitotic apparatus protein 1 isoform X3</v>
          </cell>
          <cell r="D10064">
            <v>2.896717E-3</v>
          </cell>
          <cell r="E10064">
            <v>1</v>
          </cell>
          <cell r="F10064" t="str">
            <v>84.2 ± 7.6</v>
          </cell>
          <cell r="G10064" t="str">
            <v>91.0 ± 3.5</v>
          </cell>
          <cell r="H10064">
            <v>2.896717E-3</v>
          </cell>
        </row>
        <row r="10065">
          <cell r="B10065" t="str">
            <v>Acat3</v>
          </cell>
          <cell r="C10065" t="str">
            <v>acetyl-Coenzyme A acetyltransferase 3</v>
          </cell>
          <cell r="D10065">
            <v>2.8683099999999998E-3</v>
          </cell>
          <cell r="E10065">
            <v>1</v>
          </cell>
          <cell r="F10065" t="str">
            <v>57.7 ± 1.7</v>
          </cell>
          <cell r="G10065" t="str">
            <v>62.6 ± 5.0</v>
          </cell>
          <cell r="H10065">
            <v>2.8683099999999998E-3</v>
          </cell>
        </row>
        <row r="10066">
          <cell r="B10066" t="str">
            <v>Sept4</v>
          </cell>
          <cell r="C10066" t="str">
            <v>septin-4 isoform 3</v>
          </cell>
          <cell r="D10066">
            <v>2.8557449999999998E-3</v>
          </cell>
          <cell r="E10066">
            <v>1</v>
          </cell>
          <cell r="F10066" t="str">
            <v>41.9 ± 3.5</v>
          </cell>
          <cell r="G10066" t="str">
            <v>46.3 ± 10.6</v>
          </cell>
          <cell r="H10066">
            <v>2.8557449999999998E-3</v>
          </cell>
        </row>
        <row r="10067">
          <cell r="B10067" t="str">
            <v>Atp6v0b</v>
          </cell>
          <cell r="C10067" t="str">
            <v>V-type proton ATPase 21 kDa proteolipid subunit</v>
          </cell>
          <cell r="D10067">
            <v>-2.8246539999999998E-3</v>
          </cell>
          <cell r="E10067">
            <v>1</v>
          </cell>
          <cell r="F10067" t="str">
            <v>132.6 ± 6.6</v>
          </cell>
          <cell r="G10067" t="str">
            <v>143.0 ± 20.5</v>
          </cell>
          <cell r="H10067">
            <v>2.8246539999999998E-3</v>
          </cell>
        </row>
        <row r="10068">
          <cell r="B10068" t="str">
            <v>Ormdl2</v>
          </cell>
          <cell r="C10068" t="str">
            <v>ORM1-like protein 2 isoform X1</v>
          </cell>
          <cell r="D10068">
            <v>-2.8242229999999998E-3</v>
          </cell>
          <cell r="E10068">
            <v>1</v>
          </cell>
          <cell r="F10068" t="str">
            <v>62.0 ± 2.1</v>
          </cell>
          <cell r="G10068" t="str">
            <v>66.9 ± 4.5</v>
          </cell>
          <cell r="H10068">
            <v>2.8242229999999998E-3</v>
          </cell>
        </row>
        <row r="10069">
          <cell r="B10069" t="str">
            <v>Tert</v>
          </cell>
          <cell r="C10069" t="str">
            <v>telomerase reverse transcriptase isoform X4</v>
          </cell>
          <cell r="D10069">
            <v>2.8036440000000001E-3</v>
          </cell>
          <cell r="E10069">
            <v>1</v>
          </cell>
          <cell r="F10069" t="str">
            <v>7.0 ± 1.5</v>
          </cell>
          <cell r="G10069" t="str">
            <v>7.6 ± 0.6</v>
          </cell>
          <cell r="H10069">
            <v>2.8036440000000001E-3</v>
          </cell>
        </row>
        <row r="10070">
          <cell r="B10070" t="str">
            <v>Dhx9</v>
          </cell>
          <cell r="C10070" t="str">
            <v>ATP-dependent RNA helicase A</v>
          </cell>
          <cell r="D10070">
            <v>2.80196E-3</v>
          </cell>
          <cell r="E10070">
            <v>1</v>
          </cell>
          <cell r="F10070" t="str">
            <v>51.3 ± 19.2</v>
          </cell>
          <cell r="G10070" t="str">
            <v>54.7 ± 3.9</v>
          </cell>
          <cell r="H10070">
            <v>2.80196E-3</v>
          </cell>
        </row>
        <row r="10071">
          <cell r="B10071" t="str">
            <v>Pdcd4</v>
          </cell>
          <cell r="C10071" t="str">
            <v>programmed cell death protein 4 isoform X1</v>
          </cell>
          <cell r="D10071">
            <v>-2.7917850000000002E-3</v>
          </cell>
          <cell r="E10071">
            <v>1</v>
          </cell>
          <cell r="F10071" t="str">
            <v>87.4 ± 7.7</v>
          </cell>
          <cell r="G10071" t="str">
            <v>94.2 ± 7.5</v>
          </cell>
          <cell r="H10071">
            <v>2.7917850000000002E-3</v>
          </cell>
        </row>
        <row r="10072">
          <cell r="B10072" t="str">
            <v>Pus7l</v>
          </cell>
          <cell r="C10072" t="str">
            <v>pseudouridylate synthase 7 homolog-like protein isoform X1</v>
          </cell>
          <cell r="D10072">
            <v>2.7673559999999999E-3</v>
          </cell>
          <cell r="E10072">
            <v>1</v>
          </cell>
          <cell r="F10072" t="str">
            <v>6.7 ± 0.6</v>
          </cell>
          <cell r="G10072" t="str">
            <v>7.2 ± 0.7</v>
          </cell>
          <cell r="H10072">
            <v>2.7673559999999999E-3</v>
          </cell>
        </row>
        <row r="10073">
          <cell r="B10073" t="str">
            <v>Grin3b</v>
          </cell>
          <cell r="C10073" t="str">
            <v>glutamate receptor ionotropic, NMDA 3B isoform X4</v>
          </cell>
          <cell r="D10073">
            <v>2.7578860000000002E-3</v>
          </cell>
          <cell r="E10073">
            <v>1</v>
          </cell>
          <cell r="F10073" t="str">
            <v>2.9 ± 0.3</v>
          </cell>
          <cell r="G10073" t="str">
            <v>3.1 ± 0.2</v>
          </cell>
          <cell r="H10073">
            <v>2.7578860000000002E-3</v>
          </cell>
        </row>
        <row r="10074">
          <cell r="B10074" t="str">
            <v>Kri1</v>
          </cell>
          <cell r="C10074" t="str">
            <v>protein KRI1 homolog</v>
          </cell>
          <cell r="D10074">
            <v>-2.7526019999999998E-3</v>
          </cell>
          <cell r="E10074">
            <v>1</v>
          </cell>
          <cell r="F10074" t="str">
            <v>29.7 ± 2.7</v>
          </cell>
          <cell r="G10074" t="str">
            <v>32.1 ± 0.9</v>
          </cell>
          <cell r="H10074">
            <v>2.7526019999999998E-3</v>
          </cell>
        </row>
        <row r="10075">
          <cell r="B10075" t="str">
            <v>Parp6</v>
          </cell>
          <cell r="C10075" t="str">
            <v>poly [ADP-ribose] polymerase 6 isoform X9</v>
          </cell>
          <cell r="D10075">
            <v>-2.7203940000000001E-3</v>
          </cell>
          <cell r="E10075">
            <v>1</v>
          </cell>
          <cell r="F10075" t="str">
            <v>27.4 ± 0.8</v>
          </cell>
          <cell r="G10075" t="str">
            <v>29.9 ± 2.4</v>
          </cell>
          <cell r="H10075">
            <v>2.7203940000000001E-3</v>
          </cell>
        </row>
        <row r="10076">
          <cell r="B10076" t="str">
            <v>Dscr3</v>
          </cell>
          <cell r="C10076" t="str">
            <v>Down syndrome critical region protein 3 homolog</v>
          </cell>
          <cell r="D10076">
            <v>-2.6557619999999999E-3</v>
          </cell>
          <cell r="E10076">
            <v>1</v>
          </cell>
          <cell r="F10076" t="str">
            <v>52.9 ± 3.4</v>
          </cell>
          <cell r="G10076" t="str">
            <v>57.1 ± 5.7</v>
          </cell>
          <cell r="H10076">
            <v>2.6557619999999999E-3</v>
          </cell>
        </row>
        <row r="10077">
          <cell r="B10077" t="str">
            <v>Tctn1</v>
          </cell>
          <cell r="C10077" t="str">
            <v>tectonic-1 precursor</v>
          </cell>
          <cell r="D10077">
            <v>-2.6470959999999998E-3</v>
          </cell>
          <cell r="E10077">
            <v>1</v>
          </cell>
          <cell r="F10077" t="str">
            <v>18.1 ± 4.1</v>
          </cell>
          <cell r="G10077" t="str">
            <v>19.4 ± 1.9</v>
          </cell>
          <cell r="H10077">
            <v>2.6470959999999998E-3</v>
          </cell>
        </row>
        <row r="10078">
          <cell r="B10078" t="str">
            <v>Il12rb2</v>
          </cell>
          <cell r="C10078" t="str">
            <v>interleukin-12 receptor subunit beta-2 isoform X1</v>
          </cell>
          <cell r="D10078">
            <v>2.6253409999999998E-3</v>
          </cell>
          <cell r="E10078">
            <v>1</v>
          </cell>
          <cell r="F10078" t="str">
            <v>2.0 ± 0.3</v>
          </cell>
          <cell r="G10078" t="str">
            <v>2.2 ± 1.2</v>
          </cell>
          <cell r="H10078">
            <v>2.6253409999999998E-3</v>
          </cell>
        </row>
        <row r="10079">
          <cell r="B10079" t="str">
            <v>Zfp946</v>
          </cell>
          <cell r="C10079" t="str">
            <v>zinc finger protein 946 isoform b</v>
          </cell>
          <cell r="D10079">
            <v>-2.6188499999999998E-3</v>
          </cell>
          <cell r="E10079">
            <v>1</v>
          </cell>
          <cell r="F10079" t="str">
            <v>12.5 ± 1.9</v>
          </cell>
          <cell r="G10079" t="str">
            <v>13.4 ± 0.7</v>
          </cell>
          <cell r="H10079">
            <v>2.6188499999999998E-3</v>
          </cell>
        </row>
        <row r="10080">
          <cell r="B10080" t="str">
            <v>Rad50</v>
          </cell>
          <cell r="C10080" t="str">
            <v>DNA repair protein RAD50</v>
          </cell>
          <cell r="D10080">
            <v>-2.594594E-3</v>
          </cell>
          <cell r="E10080">
            <v>1</v>
          </cell>
          <cell r="F10080" t="str">
            <v>30.8 ± 1.0</v>
          </cell>
          <cell r="G10080" t="str">
            <v>33.3 ± 2.2</v>
          </cell>
          <cell r="H10080">
            <v>2.594594E-3</v>
          </cell>
        </row>
        <row r="10081">
          <cell r="B10081" t="str">
            <v>Mia2</v>
          </cell>
          <cell r="C10081" t="str">
            <v>melanoma inhibitory activity protein 2</v>
          </cell>
          <cell r="D10081">
            <v>2.5839109999999999E-3</v>
          </cell>
          <cell r="E10081">
            <v>1</v>
          </cell>
          <cell r="F10081" t="str">
            <v>27.7 ± 3.9</v>
          </cell>
          <cell r="G10081" t="str">
            <v>30.0 ± 1.3</v>
          </cell>
          <cell r="H10081">
            <v>2.5839109999999999E-3</v>
          </cell>
        </row>
        <row r="10082">
          <cell r="B10082" t="str">
            <v>Rab3gap2</v>
          </cell>
          <cell r="C10082" t="str">
            <v>rab3 GTPase-activating protein non-catalytic subunit isoform X1</v>
          </cell>
          <cell r="D10082">
            <v>-2.5527409999999999E-3</v>
          </cell>
          <cell r="E10082">
            <v>1</v>
          </cell>
          <cell r="F10082" t="str">
            <v>24.1 ± 4.5</v>
          </cell>
          <cell r="G10082" t="str">
            <v>25.9 ± 0.7</v>
          </cell>
          <cell r="H10082">
            <v>2.5527409999999999E-3</v>
          </cell>
        </row>
        <row r="10083">
          <cell r="B10083" t="str">
            <v>Prpsap1</v>
          </cell>
          <cell r="C10083" t="str">
            <v>phosphoribosyl pyrophosphate synthase-associated protein 1 isoform X2</v>
          </cell>
          <cell r="D10083">
            <v>2.542809E-3</v>
          </cell>
          <cell r="E10083">
            <v>1</v>
          </cell>
          <cell r="F10083" t="str">
            <v>45.2 ± 4.7</v>
          </cell>
          <cell r="G10083" t="str">
            <v>48.8 ± 2.6</v>
          </cell>
          <cell r="H10083">
            <v>2.542809E-3</v>
          </cell>
        </row>
        <row r="10084">
          <cell r="B10084" t="str">
            <v>Cdon</v>
          </cell>
          <cell r="C10084" t="str">
            <v>cell adhesion molecule-related/down-regulated by oncogenes isoform X1</v>
          </cell>
          <cell r="D10084">
            <v>2.5297240000000001E-3</v>
          </cell>
          <cell r="E10084">
            <v>1</v>
          </cell>
          <cell r="F10084" t="str">
            <v>21.7 ± 6.4</v>
          </cell>
          <cell r="G10084" t="str">
            <v>22.0 ± 1.6</v>
          </cell>
          <cell r="H10084">
            <v>2.5297240000000001E-3</v>
          </cell>
        </row>
        <row r="10085">
          <cell r="B10085" t="str">
            <v>Ndufa13</v>
          </cell>
          <cell r="C10085" t="str">
            <v>NADH dehydrogenase [ubiquinone] 1 alpha subcomplex subunit 13</v>
          </cell>
          <cell r="D10085">
            <v>-2.415263E-3</v>
          </cell>
          <cell r="E10085">
            <v>1</v>
          </cell>
          <cell r="F10085" t="str">
            <v>122.0 ± 18.3</v>
          </cell>
          <cell r="G10085" t="str">
            <v>131.3 ± 23.8</v>
          </cell>
          <cell r="H10085">
            <v>2.415263E-3</v>
          </cell>
        </row>
        <row r="10086">
          <cell r="B10086" t="str">
            <v>4930506C21Rik</v>
          </cell>
          <cell r="C10086" t="str">
            <v>RIKEN cDNA 4930506C21 gene</v>
          </cell>
          <cell r="D10086">
            <v>-2.3866730000000002E-3</v>
          </cell>
          <cell r="E10086">
            <v>1</v>
          </cell>
          <cell r="F10086" t="str">
            <v>7.4 ± 0.7</v>
          </cell>
          <cell r="G10086" t="str">
            <v>7.9 ± 1.1</v>
          </cell>
          <cell r="H10086">
            <v>2.3866730000000002E-3</v>
          </cell>
        </row>
        <row r="10087">
          <cell r="B10087" t="str">
            <v>Eif5b</v>
          </cell>
          <cell r="C10087" t="str">
            <v>eukaryotic translation initiation factor 5B</v>
          </cell>
          <cell r="D10087">
            <v>2.2471470000000001E-3</v>
          </cell>
          <cell r="E10087">
            <v>1</v>
          </cell>
          <cell r="F10087" t="str">
            <v>15.3 ± 2.9</v>
          </cell>
          <cell r="G10087" t="str">
            <v>16.4 ± 1.6</v>
          </cell>
          <cell r="H10087">
            <v>2.2471470000000001E-3</v>
          </cell>
        </row>
        <row r="10088">
          <cell r="B10088" t="str">
            <v>Dhx33</v>
          </cell>
          <cell r="C10088" t="str">
            <v>putative ATP-dependent RNA helicase DHX33</v>
          </cell>
          <cell r="D10088">
            <v>2.2177500000000001E-3</v>
          </cell>
          <cell r="E10088">
            <v>1</v>
          </cell>
          <cell r="F10088" t="str">
            <v>18.7 ± 1.1</v>
          </cell>
          <cell r="G10088" t="str">
            <v>20.3 ± 0.9</v>
          </cell>
          <cell r="H10088">
            <v>2.2177500000000001E-3</v>
          </cell>
        </row>
        <row r="10089">
          <cell r="B10089" t="str">
            <v>Ipo13</v>
          </cell>
          <cell r="C10089" t="str">
            <v>importin-13</v>
          </cell>
          <cell r="D10089">
            <v>2.2026749999999999E-3</v>
          </cell>
          <cell r="E10089">
            <v>1</v>
          </cell>
          <cell r="F10089" t="str">
            <v>10.9 ± 0.6</v>
          </cell>
          <cell r="G10089" t="str">
            <v>11.8 ± 1.0</v>
          </cell>
          <cell r="H10089">
            <v>2.2026749999999999E-3</v>
          </cell>
        </row>
        <row r="10090">
          <cell r="B10090" t="str">
            <v>Wdr60</v>
          </cell>
          <cell r="C10090" t="str">
            <v>WD repeat-containing protein 60 isoform X2</v>
          </cell>
          <cell r="D10090">
            <v>-2.1911769999999999E-3</v>
          </cell>
          <cell r="E10090">
            <v>1</v>
          </cell>
          <cell r="F10090" t="str">
            <v>17.2 ± 1.9</v>
          </cell>
          <cell r="G10090" t="str">
            <v>18.5 ± 1.5</v>
          </cell>
          <cell r="H10090">
            <v>2.1911769999999999E-3</v>
          </cell>
        </row>
        <row r="10091">
          <cell r="B10091" t="str">
            <v>Pef1</v>
          </cell>
          <cell r="C10091" t="str">
            <v>peflin</v>
          </cell>
          <cell r="D10091">
            <v>2.1643740000000002E-3</v>
          </cell>
          <cell r="E10091">
            <v>1</v>
          </cell>
          <cell r="F10091" t="str">
            <v>34.2 ± 2.2</v>
          </cell>
          <cell r="G10091" t="str">
            <v>37.0 ± 4.8</v>
          </cell>
          <cell r="H10091">
            <v>2.1643740000000002E-3</v>
          </cell>
        </row>
        <row r="10092">
          <cell r="B10092" t="str">
            <v>Uckl1</v>
          </cell>
          <cell r="C10092" t="str">
            <v>uridine-cytidine kinase-like 1 isoform X9</v>
          </cell>
          <cell r="D10092">
            <v>-2.1490950000000002E-3</v>
          </cell>
          <cell r="E10092">
            <v>1</v>
          </cell>
          <cell r="F10092" t="str">
            <v>27.1 ± 0.9</v>
          </cell>
          <cell r="G10092" t="str">
            <v>29.3 ± 3.0</v>
          </cell>
          <cell r="H10092">
            <v>2.1490950000000002E-3</v>
          </cell>
        </row>
        <row r="10093">
          <cell r="B10093" t="str">
            <v>Setd7</v>
          </cell>
          <cell r="C10093" t="str">
            <v>histone-lysine N-methyltransferase SETD7</v>
          </cell>
          <cell r="D10093">
            <v>-2.14643E-3</v>
          </cell>
          <cell r="E10093">
            <v>1</v>
          </cell>
          <cell r="F10093" t="str">
            <v>18.1 ± 3.9</v>
          </cell>
          <cell r="G10093" t="str">
            <v>19.4 ± 0.6</v>
          </cell>
          <cell r="H10093">
            <v>2.14643E-3</v>
          </cell>
        </row>
        <row r="10094">
          <cell r="B10094" t="str">
            <v>Fbxo36</v>
          </cell>
          <cell r="C10094" t="str">
            <v>F-box only protein 36 isoform X1</v>
          </cell>
          <cell r="D10094">
            <v>-2.1369079999999999E-3</v>
          </cell>
          <cell r="E10094">
            <v>1</v>
          </cell>
          <cell r="F10094" t="str">
            <v>26.9 ± 5.0</v>
          </cell>
          <cell r="G10094" t="str">
            <v>29.2 ± 1.7</v>
          </cell>
          <cell r="H10094">
            <v>2.1369079999999999E-3</v>
          </cell>
        </row>
        <row r="10095">
          <cell r="B10095" t="str">
            <v>Gnb2</v>
          </cell>
          <cell r="C10095" t="str">
            <v>guanine nucleotide-binding protein G(I)/G(S)/G(T) subunit beta-2 isoform X1</v>
          </cell>
          <cell r="D10095">
            <v>-2.1257649999999999E-3</v>
          </cell>
          <cell r="E10095">
            <v>1</v>
          </cell>
          <cell r="F10095" t="str">
            <v>377.7 ± 81.0</v>
          </cell>
          <cell r="G10095" t="str">
            <v>405.5 ± 69.1</v>
          </cell>
          <cell r="H10095">
            <v>2.1257649999999999E-3</v>
          </cell>
        </row>
        <row r="10096">
          <cell r="B10096" t="str">
            <v>Man1b1</v>
          </cell>
          <cell r="C10096" t="str">
            <v>endoplasmic reticulum mannosyl-oligosaccharide 1,2-alpha-mannosidase</v>
          </cell>
          <cell r="D10096">
            <v>2.1240400000000002E-3</v>
          </cell>
          <cell r="E10096">
            <v>1</v>
          </cell>
          <cell r="F10096" t="str">
            <v>70.2 ± 4.5</v>
          </cell>
          <cell r="G10096" t="str">
            <v>75.9 ± 3.0</v>
          </cell>
          <cell r="H10096">
            <v>2.1240400000000002E-3</v>
          </cell>
        </row>
        <row r="10097">
          <cell r="B10097" t="str">
            <v>Mrps11</v>
          </cell>
          <cell r="C10097" t="str">
            <v>28S ribosomal protein S11, mitochondrial</v>
          </cell>
          <cell r="D10097">
            <v>-2.1017319999999998E-3</v>
          </cell>
          <cell r="E10097">
            <v>1</v>
          </cell>
          <cell r="F10097" t="str">
            <v>23.3 ± 1.8</v>
          </cell>
          <cell r="G10097" t="str">
            <v>25.2 ± 2.7</v>
          </cell>
          <cell r="H10097">
            <v>2.1017319999999998E-3</v>
          </cell>
        </row>
        <row r="10098">
          <cell r="B10098" t="str">
            <v>Dgke</v>
          </cell>
          <cell r="C10098" t="str">
            <v>diacylglycerol kinase epsilon</v>
          </cell>
          <cell r="D10098">
            <v>2.0897749999999999E-3</v>
          </cell>
          <cell r="E10098">
            <v>1</v>
          </cell>
          <cell r="F10098" t="str">
            <v>8.7 ± 1.9</v>
          </cell>
          <cell r="G10098" t="str">
            <v>9.4 ± 1.3</v>
          </cell>
          <cell r="H10098">
            <v>2.0897749999999999E-3</v>
          </cell>
        </row>
        <row r="10099">
          <cell r="B10099" t="str">
            <v>Tpk1</v>
          </cell>
          <cell r="C10099" t="str">
            <v>thiamin pyrophosphokinase 1 isoform X2</v>
          </cell>
          <cell r="D10099">
            <v>-2.0342149999999998E-3</v>
          </cell>
          <cell r="E10099">
            <v>1</v>
          </cell>
          <cell r="F10099" t="str">
            <v>19.0 ± 2.7</v>
          </cell>
          <cell r="G10099" t="str">
            <v>20.4 ± 6.1</v>
          </cell>
          <cell r="H10099">
            <v>2.0342149999999998E-3</v>
          </cell>
        </row>
        <row r="10100">
          <cell r="B10100" t="str">
            <v>Serf2</v>
          </cell>
          <cell r="C10100" t="str">
            <v>small EDRK-rich factor 2 isoform a</v>
          </cell>
          <cell r="D10100">
            <v>1.9934589999999999E-3</v>
          </cell>
          <cell r="E10100">
            <v>1</v>
          </cell>
          <cell r="F10100" t="str">
            <v>57.5 ± 3.8</v>
          </cell>
          <cell r="G10100" t="str">
            <v>62.1 ± 3.6</v>
          </cell>
          <cell r="H10100">
            <v>1.9934589999999999E-3</v>
          </cell>
        </row>
        <row r="10101">
          <cell r="B10101" t="str">
            <v>Zfp956</v>
          </cell>
          <cell r="C10101" t="str">
            <v>uncharacterized protein LOC101197</v>
          </cell>
          <cell r="D10101">
            <v>-1.9738910000000002E-3</v>
          </cell>
          <cell r="E10101">
            <v>1</v>
          </cell>
          <cell r="F10101" t="str">
            <v>13.6 ± 1.3</v>
          </cell>
          <cell r="G10101" t="str">
            <v>14.7 ± 2.7</v>
          </cell>
          <cell r="H10101">
            <v>1.9738910000000002E-3</v>
          </cell>
        </row>
        <row r="10102">
          <cell r="B10102" t="str">
            <v>Ppm1d</v>
          </cell>
          <cell r="C10102" t="str">
            <v>protein phosphatase 1D</v>
          </cell>
          <cell r="D10102">
            <v>1.9705719999999999E-3</v>
          </cell>
          <cell r="E10102">
            <v>1</v>
          </cell>
          <cell r="F10102" t="str">
            <v>39.3 ± 2.0</v>
          </cell>
          <cell r="G10102" t="str">
            <v>42.5 ± 4.3</v>
          </cell>
          <cell r="H10102">
            <v>1.9705719999999999E-3</v>
          </cell>
        </row>
        <row r="10103">
          <cell r="B10103" t="str">
            <v>Mllt10</v>
          </cell>
          <cell r="C10103" t="str">
            <v>protein AF-10 isoform X18</v>
          </cell>
          <cell r="D10103">
            <v>1.9535329999999999E-3</v>
          </cell>
          <cell r="E10103">
            <v>1</v>
          </cell>
          <cell r="F10103" t="str">
            <v>36.5 ± 3.9</v>
          </cell>
          <cell r="G10103" t="str">
            <v>39.2 ± 1.8</v>
          </cell>
          <cell r="H10103">
            <v>1.9535329999999999E-3</v>
          </cell>
        </row>
        <row r="10104">
          <cell r="B10104" t="str">
            <v>Acsl1</v>
          </cell>
          <cell r="C10104" t="str">
            <v>long-chain-fatty-acid--CoA ligase 1</v>
          </cell>
          <cell r="D10104">
            <v>-1.9384350000000001E-3</v>
          </cell>
          <cell r="E10104">
            <v>1</v>
          </cell>
          <cell r="F10104" t="str">
            <v>12.2 ± 3.2</v>
          </cell>
          <cell r="G10104" t="str">
            <v>13.0 ± 3.7</v>
          </cell>
          <cell r="H10104">
            <v>1.9384350000000001E-3</v>
          </cell>
        </row>
        <row r="10105">
          <cell r="B10105" t="str">
            <v>Srp72</v>
          </cell>
          <cell r="C10105" t="str">
            <v>signal recognition particle subunit SRP72</v>
          </cell>
          <cell r="D10105">
            <v>1.928826E-3</v>
          </cell>
          <cell r="E10105">
            <v>1</v>
          </cell>
          <cell r="F10105" t="str">
            <v>83.8 ± 15.1</v>
          </cell>
          <cell r="G10105" t="str">
            <v>90.2 ± 9.2</v>
          </cell>
          <cell r="H10105">
            <v>1.928826E-3</v>
          </cell>
        </row>
        <row r="10106">
          <cell r="B10106" t="str">
            <v>Gtf2i</v>
          </cell>
          <cell r="C10106" t="str">
            <v>general transcription factor II-I isoform 5</v>
          </cell>
          <cell r="D10106">
            <v>1.9114640000000001E-3</v>
          </cell>
          <cell r="E10106">
            <v>1</v>
          </cell>
          <cell r="F10106" t="str">
            <v>97.1 ± 30.4</v>
          </cell>
          <cell r="G10106" t="str">
            <v>103.4 ± 15.0</v>
          </cell>
          <cell r="H10106">
            <v>1.9114640000000001E-3</v>
          </cell>
        </row>
        <row r="10107">
          <cell r="B10107" t="str">
            <v>Zfp263</v>
          </cell>
          <cell r="C10107" t="str">
            <v>zinc finger protein 263 isoform X1</v>
          </cell>
          <cell r="D10107">
            <v>1.892557E-3</v>
          </cell>
          <cell r="E10107">
            <v>1</v>
          </cell>
          <cell r="F10107" t="str">
            <v>35.7 ± 1.3</v>
          </cell>
          <cell r="G10107" t="str">
            <v>38.6 ± 2.5</v>
          </cell>
          <cell r="H10107">
            <v>1.892557E-3</v>
          </cell>
        </row>
        <row r="10108">
          <cell r="B10108" t="str">
            <v>Pgam5</v>
          </cell>
          <cell r="C10108" t="str">
            <v>serine/threonine-protein phosphatase PGAM5, mitochondrial isoform 1</v>
          </cell>
          <cell r="D10108">
            <v>1.848414E-3</v>
          </cell>
          <cell r="E10108">
            <v>1</v>
          </cell>
          <cell r="F10108" t="str">
            <v>78.3 ± 8.0</v>
          </cell>
          <cell r="G10108" t="str">
            <v>84.5 ± 8.5</v>
          </cell>
          <cell r="H10108">
            <v>1.848414E-3</v>
          </cell>
        </row>
        <row r="10109">
          <cell r="B10109" t="str">
            <v>Bcas3</v>
          </cell>
          <cell r="C10109" t="str">
            <v>breast carcinoma-amplified sequence 3 homolog isoform X7</v>
          </cell>
          <cell r="D10109">
            <v>1.8469140000000001E-3</v>
          </cell>
          <cell r="E10109">
            <v>1</v>
          </cell>
          <cell r="F10109" t="str">
            <v>17.5 ± 0.5</v>
          </cell>
          <cell r="G10109" t="str">
            <v>18.9 ± 0.8</v>
          </cell>
          <cell r="H10109">
            <v>1.8469140000000001E-3</v>
          </cell>
        </row>
        <row r="10110">
          <cell r="B10110" t="str">
            <v>Tmed5</v>
          </cell>
          <cell r="C10110" t="str">
            <v>transmembrane emp24 domain-containing protein 5 precursor</v>
          </cell>
          <cell r="D10110">
            <v>-1.845033E-3</v>
          </cell>
          <cell r="E10110">
            <v>1</v>
          </cell>
          <cell r="F10110" t="str">
            <v>38.1 ± 2.8</v>
          </cell>
          <cell r="G10110" t="str">
            <v>41.1 ± 3.9</v>
          </cell>
          <cell r="H10110">
            <v>1.845033E-3</v>
          </cell>
        </row>
        <row r="10111">
          <cell r="B10111" t="str">
            <v>Ssu72</v>
          </cell>
          <cell r="C10111" t="str">
            <v>RNA polymerase II subunit A C-terminal domain phosphatase SSU72 isoform X1</v>
          </cell>
          <cell r="D10111">
            <v>1.8449359999999999E-3</v>
          </cell>
          <cell r="E10111">
            <v>1</v>
          </cell>
          <cell r="F10111" t="str">
            <v>52.2 ± 2.8</v>
          </cell>
          <cell r="G10111" t="str">
            <v>56.5 ± 8.3</v>
          </cell>
          <cell r="H10111">
            <v>1.8449359999999999E-3</v>
          </cell>
        </row>
        <row r="10112">
          <cell r="B10112" t="str">
            <v>Usp4</v>
          </cell>
          <cell r="C10112" t="str">
            <v>ubiquitin carboxyl-terminal hydrolase 4 isoform X4</v>
          </cell>
          <cell r="D10112">
            <v>-1.8066250000000001E-3</v>
          </cell>
          <cell r="E10112">
            <v>1</v>
          </cell>
          <cell r="F10112" t="str">
            <v>42.5 ± 3.3</v>
          </cell>
          <cell r="G10112" t="str">
            <v>45.8 ± 2.1</v>
          </cell>
          <cell r="H10112">
            <v>1.8066250000000001E-3</v>
          </cell>
        </row>
        <row r="10113">
          <cell r="B10113" t="str">
            <v>D330041H03Rik</v>
          </cell>
          <cell r="C10113" t="str">
            <v>RIKEN cDNA D330041H03 gene</v>
          </cell>
          <cell r="D10113">
            <v>1.8043460000000001E-3</v>
          </cell>
          <cell r="E10113">
            <v>1</v>
          </cell>
          <cell r="F10113" t="str">
            <v>26.3 ± 5.9</v>
          </cell>
          <cell r="G10113" t="str">
            <v>28.2 ± 1.9</v>
          </cell>
          <cell r="H10113">
            <v>1.8043460000000001E-3</v>
          </cell>
        </row>
        <row r="10114">
          <cell r="B10114" t="str">
            <v>Psma7</v>
          </cell>
          <cell r="C10114" t="str">
            <v>proteasome subunit alpha type-7 isoform 2</v>
          </cell>
          <cell r="D10114">
            <v>1.7916830000000001E-3</v>
          </cell>
          <cell r="E10114">
            <v>1</v>
          </cell>
          <cell r="F10114" t="str">
            <v>184.1 ± 13.7</v>
          </cell>
          <cell r="G10114" t="str">
            <v>199.4 ± 11.9</v>
          </cell>
          <cell r="H10114">
            <v>1.7916830000000001E-3</v>
          </cell>
        </row>
        <row r="10115">
          <cell r="B10115" t="str">
            <v>Gdi1</v>
          </cell>
          <cell r="C10115" t="str">
            <v>rab GDP dissociation inhibitor alpha</v>
          </cell>
          <cell r="D10115">
            <v>1.790172E-3</v>
          </cell>
          <cell r="E10115">
            <v>1</v>
          </cell>
          <cell r="F10115" t="str">
            <v>45.9 ± 9.4</v>
          </cell>
          <cell r="G10115" t="str">
            <v>49.4 ± 4.0</v>
          </cell>
          <cell r="H10115">
            <v>1.790172E-3</v>
          </cell>
        </row>
        <row r="10116">
          <cell r="B10116" t="str">
            <v>Zbtb34</v>
          </cell>
          <cell r="C10116" t="str">
            <v>zinc finger and BTB domain-containing protein 34 isoform X2</v>
          </cell>
          <cell r="D10116">
            <v>1.7825779999999999E-3</v>
          </cell>
          <cell r="E10116">
            <v>1</v>
          </cell>
          <cell r="F10116" t="str">
            <v>3.9 ± 0.5</v>
          </cell>
          <cell r="G10116" t="str">
            <v>4.2 ± 0.1</v>
          </cell>
          <cell r="H10116">
            <v>1.7825779999999999E-3</v>
          </cell>
        </row>
        <row r="10117">
          <cell r="B10117" t="str">
            <v>Prom2</v>
          </cell>
          <cell r="C10117" t="str">
            <v>prominin-2 isoform 2 precursor</v>
          </cell>
          <cell r="D10117">
            <v>1.7693979999999999E-3</v>
          </cell>
          <cell r="E10117">
            <v>1</v>
          </cell>
          <cell r="F10117" t="str">
            <v>33.0 ± 3.3</v>
          </cell>
          <cell r="G10117" t="str">
            <v>35.4 ± 6.4</v>
          </cell>
          <cell r="H10117">
            <v>1.7693979999999999E-3</v>
          </cell>
        </row>
        <row r="10118">
          <cell r="B10118" t="str">
            <v>Aasdhppt</v>
          </cell>
          <cell r="C10118" t="str">
            <v>L-aminoadipate-semialdehyde dehydrogenase-phosphopantetheinyl transferase isoform X2</v>
          </cell>
          <cell r="D10118">
            <v>1.736247E-3</v>
          </cell>
          <cell r="E10118">
            <v>1</v>
          </cell>
          <cell r="F10118" t="str">
            <v>20.6 ± 0.2</v>
          </cell>
          <cell r="G10118" t="str">
            <v>22.3 ± 2.0</v>
          </cell>
          <cell r="H10118">
            <v>1.736247E-3</v>
          </cell>
        </row>
        <row r="10119">
          <cell r="B10119" t="str">
            <v>Ankrd13a</v>
          </cell>
          <cell r="C10119" t="str">
            <v>ankyrin repeat domain-containing protein 13A isoform X1</v>
          </cell>
          <cell r="D10119">
            <v>1.717087E-3</v>
          </cell>
          <cell r="E10119">
            <v>1</v>
          </cell>
          <cell r="F10119" t="str">
            <v>57.6 ± 17.5</v>
          </cell>
          <cell r="G10119" t="str">
            <v>61.7 ± 4.3</v>
          </cell>
          <cell r="H10119">
            <v>1.717087E-3</v>
          </cell>
        </row>
        <row r="10120">
          <cell r="B10120" t="str">
            <v>Atp6v0c</v>
          </cell>
          <cell r="C10120" t="str">
            <v>V-type proton ATPase 16 kDa proteolipid subunit</v>
          </cell>
          <cell r="D10120">
            <v>-1.6904559999999999E-3</v>
          </cell>
          <cell r="E10120">
            <v>1</v>
          </cell>
          <cell r="F10120" t="str">
            <v>33.3 ± 5.0</v>
          </cell>
          <cell r="G10120" t="str">
            <v>35.8 ± 4.1</v>
          </cell>
          <cell r="H10120">
            <v>1.6904559999999999E-3</v>
          </cell>
        </row>
        <row r="10121">
          <cell r="B10121" t="str">
            <v>Thumpd1</v>
          </cell>
          <cell r="C10121" t="str">
            <v>THUMP domain-containing protein 1 isoform X1</v>
          </cell>
          <cell r="D10121">
            <v>1.6864079999999999E-3</v>
          </cell>
          <cell r="E10121">
            <v>1</v>
          </cell>
          <cell r="F10121" t="str">
            <v>30.1 ± 2.0</v>
          </cell>
          <cell r="G10121" t="str">
            <v>32.7 ± 1.2</v>
          </cell>
          <cell r="H10121">
            <v>1.6864079999999999E-3</v>
          </cell>
        </row>
        <row r="10122">
          <cell r="B10122" t="str">
            <v>Dclre1b</v>
          </cell>
          <cell r="C10122" t="str">
            <v>5' exonuclease Apollo isoform a</v>
          </cell>
          <cell r="D10122">
            <v>1.6846439999999999E-3</v>
          </cell>
          <cell r="E10122">
            <v>1</v>
          </cell>
          <cell r="F10122" t="str">
            <v>17.6 ± 1.9</v>
          </cell>
          <cell r="G10122" t="str">
            <v>19.1 ± 3.4</v>
          </cell>
          <cell r="H10122">
            <v>1.6846439999999999E-3</v>
          </cell>
        </row>
        <row r="10123">
          <cell r="B10123" t="str">
            <v>Zmynd11</v>
          </cell>
          <cell r="C10123" t="str">
            <v>zinc finger MYND domain-containing protein 11 isoform X7</v>
          </cell>
          <cell r="D10123">
            <v>-1.683188E-3</v>
          </cell>
          <cell r="E10123">
            <v>1</v>
          </cell>
          <cell r="F10123" t="str">
            <v>50.0 ± 2.5</v>
          </cell>
          <cell r="G10123" t="str">
            <v>53.6 ± 4.1</v>
          </cell>
          <cell r="H10123">
            <v>1.683188E-3</v>
          </cell>
        </row>
        <row r="10124">
          <cell r="B10124" t="str">
            <v>Coa5</v>
          </cell>
          <cell r="C10124" t="str">
            <v>cytochrome c oxidase assembly factor 5</v>
          </cell>
          <cell r="D10124">
            <v>1.6202440000000001E-3</v>
          </cell>
          <cell r="E10124">
            <v>1</v>
          </cell>
          <cell r="F10124" t="str">
            <v>38.5 ± 2.8</v>
          </cell>
          <cell r="G10124" t="str">
            <v>41.6 ± 0.6</v>
          </cell>
          <cell r="H10124">
            <v>1.6202440000000001E-3</v>
          </cell>
        </row>
        <row r="10125">
          <cell r="B10125" t="str">
            <v>Calml4</v>
          </cell>
          <cell r="C10125" t="str">
            <v>calmodulin-like protein 4 isoform X3</v>
          </cell>
          <cell r="D10125">
            <v>1.5912070000000001E-3</v>
          </cell>
          <cell r="E10125">
            <v>1</v>
          </cell>
          <cell r="F10125" t="str">
            <v>21.7 ± 17.9</v>
          </cell>
          <cell r="G10125" t="str">
            <v>23.4 ± 8.9</v>
          </cell>
          <cell r="H10125">
            <v>1.5912070000000001E-3</v>
          </cell>
        </row>
        <row r="10126">
          <cell r="B10126" t="str">
            <v>Ifih1</v>
          </cell>
          <cell r="C10126" t="str">
            <v>interferon-induced helicase C domain-containing protein 1 isoform X1</v>
          </cell>
          <cell r="D10126">
            <v>1.5591699999999999E-3</v>
          </cell>
          <cell r="E10126">
            <v>1</v>
          </cell>
          <cell r="F10126" t="str">
            <v>7.5 ± 0.6</v>
          </cell>
          <cell r="G10126" t="str">
            <v>8.1 ± 1.4</v>
          </cell>
          <cell r="H10126">
            <v>1.5591699999999999E-3</v>
          </cell>
        </row>
        <row r="10127">
          <cell r="B10127" t="str">
            <v>Psmd10</v>
          </cell>
          <cell r="C10127" t="str">
            <v>26S proteasome non-ATPase regulatory subunit 10 isoform 2</v>
          </cell>
          <cell r="D10127">
            <v>1.5581799999999999E-3</v>
          </cell>
          <cell r="E10127">
            <v>1</v>
          </cell>
          <cell r="F10127" t="str">
            <v>18.7 ± 0.2</v>
          </cell>
          <cell r="G10127" t="str">
            <v>20.3 ± 1.4</v>
          </cell>
          <cell r="H10127">
            <v>1.5581799999999999E-3</v>
          </cell>
        </row>
        <row r="10128">
          <cell r="B10128" t="str">
            <v>Gcat</v>
          </cell>
          <cell r="C10128" t="str">
            <v>2-amino-3-ketobutyrate coenzyme A ligase, mitochondrial isoform b</v>
          </cell>
          <cell r="D10128">
            <v>-1.5322160000000001E-3</v>
          </cell>
          <cell r="E10128">
            <v>1</v>
          </cell>
          <cell r="F10128" t="str">
            <v>39.3 ± 2.8</v>
          </cell>
          <cell r="G10128" t="str">
            <v>42.6 ± 0.9</v>
          </cell>
          <cell r="H10128">
            <v>1.5322160000000001E-3</v>
          </cell>
        </row>
        <row r="10129">
          <cell r="B10129" t="str">
            <v>BC003331</v>
          </cell>
          <cell r="C10129" t="str">
            <v>protein odr-4 homolog isoform 2</v>
          </cell>
          <cell r="D10129">
            <v>-1.5253129999999999E-3</v>
          </cell>
          <cell r="E10129">
            <v>1</v>
          </cell>
          <cell r="F10129" t="str">
            <v>21.9 ± 1.1</v>
          </cell>
          <cell r="G10129" t="str">
            <v>23.6 ± 2.7</v>
          </cell>
          <cell r="H10129">
            <v>1.5253129999999999E-3</v>
          </cell>
        </row>
        <row r="10130">
          <cell r="B10130" t="str">
            <v>Zfp142</v>
          </cell>
          <cell r="C10130" t="str">
            <v>zinc finger protein 142 isoform X3</v>
          </cell>
          <cell r="D10130">
            <v>1.434166E-3</v>
          </cell>
          <cell r="E10130">
            <v>1</v>
          </cell>
          <cell r="F10130" t="str">
            <v>8.3 ± 0.9</v>
          </cell>
          <cell r="G10130" t="str">
            <v>8.9 ± 0.5</v>
          </cell>
          <cell r="H10130">
            <v>1.434166E-3</v>
          </cell>
        </row>
        <row r="10131">
          <cell r="B10131" t="str">
            <v>Bak1</v>
          </cell>
          <cell r="C10131" t="str">
            <v>bcl-2 homologous antagonist/killer</v>
          </cell>
          <cell r="D10131">
            <v>1.401886E-3</v>
          </cell>
          <cell r="E10131">
            <v>1</v>
          </cell>
          <cell r="F10131" t="str">
            <v>45.2 ± 7.0</v>
          </cell>
          <cell r="G10131" t="str">
            <v>48.7 ± 4.5</v>
          </cell>
          <cell r="H10131">
            <v>1.401886E-3</v>
          </cell>
        </row>
        <row r="10132">
          <cell r="B10132" t="str">
            <v>Ensa</v>
          </cell>
          <cell r="C10132" t="str">
            <v>alpha-endosulfine isoform b</v>
          </cell>
          <cell r="D10132">
            <v>-1.3790989999999999E-3</v>
          </cell>
          <cell r="E10132">
            <v>1</v>
          </cell>
          <cell r="F10132" t="str">
            <v>86.2 ± 3.5</v>
          </cell>
          <cell r="G10132" t="str">
            <v>92.9 ± 2.8</v>
          </cell>
          <cell r="H10132">
            <v>1.3790989999999999E-3</v>
          </cell>
        </row>
        <row r="10133">
          <cell r="B10133" t="str">
            <v>Fbxw2</v>
          </cell>
          <cell r="C10133" t="str">
            <v>F-box/WD repeat-containing protein 2 isoform X2</v>
          </cell>
          <cell r="D10133">
            <v>1.3700100000000001E-3</v>
          </cell>
          <cell r="E10133">
            <v>1</v>
          </cell>
          <cell r="F10133" t="str">
            <v>57.6 ± 1.3</v>
          </cell>
          <cell r="G10133" t="str">
            <v>62.5 ± 1.7</v>
          </cell>
          <cell r="H10133">
            <v>1.3700100000000001E-3</v>
          </cell>
        </row>
        <row r="10134">
          <cell r="B10134" t="str">
            <v>Pycrl</v>
          </cell>
          <cell r="C10134" t="str">
            <v>pyrroline-5-carboxylate reductase 3 isoform X1</v>
          </cell>
          <cell r="D10134">
            <v>1.3571340000000001E-3</v>
          </cell>
          <cell r="E10134">
            <v>1</v>
          </cell>
          <cell r="F10134" t="str">
            <v>50.9 ± 1.4</v>
          </cell>
          <cell r="G10134" t="str">
            <v>55.2 ± 9.5</v>
          </cell>
          <cell r="H10134">
            <v>1.3571340000000001E-3</v>
          </cell>
        </row>
        <row r="10135">
          <cell r="B10135" t="str">
            <v>Rassf3</v>
          </cell>
          <cell r="C10135" t="str">
            <v>ras association domain-containing protein 3 isoform X1</v>
          </cell>
          <cell r="D10135">
            <v>1.34785E-3</v>
          </cell>
          <cell r="E10135">
            <v>1</v>
          </cell>
          <cell r="F10135" t="str">
            <v>36.9 ± 7.9</v>
          </cell>
          <cell r="G10135" t="str">
            <v>40.2 ± 1.7</v>
          </cell>
          <cell r="H10135">
            <v>1.34785E-3</v>
          </cell>
        </row>
        <row r="10136">
          <cell r="B10136" t="str">
            <v>Zfc3h1</v>
          </cell>
          <cell r="C10136" t="str">
            <v>zinc finger C3H1 domain-containing protein isoform X5</v>
          </cell>
          <cell r="D10136">
            <v>1.3239840000000001E-3</v>
          </cell>
          <cell r="E10136">
            <v>1</v>
          </cell>
          <cell r="F10136" t="str">
            <v>21.2 ± 1.2</v>
          </cell>
          <cell r="G10136" t="str">
            <v>22.9 ± 2.1</v>
          </cell>
          <cell r="H10136">
            <v>1.3239840000000001E-3</v>
          </cell>
        </row>
        <row r="10137">
          <cell r="B10137" t="str">
            <v>Slu7</v>
          </cell>
          <cell r="C10137" t="str">
            <v>pre-mRNA-splicing factor SLU7 isoform X1</v>
          </cell>
          <cell r="D10137">
            <v>-1.288286E-3</v>
          </cell>
          <cell r="E10137">
            <v>1</v>
          </cell>
          <cell r="F10137" t="str">
            <v>41.7 ± 4.6</v>
          </cell>
          <cell r="G10137" t="str">
            <v>45.1 ± 3.5</v>
          </cell>
          <cell r="H10137">
            <v>1.288286E-3</v>
          </cell>
        </row>
        <row r="10138">
          <cell r="B10138" t="str">
            <v>Lrrc59</v>
          </cell>
          <cell r="C10138" t="str">
            <v>leucine-rich repeat-containing protein 59</v>
          </cell>
          <cell r="D10138">
            <v>1.035139E-3</v>
          </cell>
          <cell r="E10138">
            <v>1</v>
          </cell>
          <cell r="F10138" t="str">
            <v>77.9 ± 8.4</v>
          </cell>
          <cell r="G10138" t="str">
            <v>84.6 ± 10.7</v>
          </cell>
          <cell r="H10138">
            <v>1.035139E-3</v>
          </cell>
        </row>
        <row r="10139">
          <cell r="B10139" t="str">
            <v>Smarcad1</v>
          </cell>
          <cell r="C10139" t="str">
            <v>SWI/SNF-related matrix-associated actin-dependent regulator of chromatin subfamily A containing DEAD/H box 1 isoform X2</v>
          </cell>
          <cell r="D10139">
            <v>1.030322E-3</v>
          </cell>
          <cell r="E10139">
            <v>1</v>
          </cell>
          <cell r="F10139" t="str">
            <v>41.9 ± 6.1</v>
          </cell>
          <cell r="G10139" t="str">
            <v>45.1 ± 10.4</v>
          </cell>
          <cell r="H10139">
            <v>1.030322E-3</v>
          </cell>
        </row>
        <row r="10140">
          <cell r="B10140" t="str">
            <v>Vps50</v>
          </cell>
          <cell r="C10140" t="str">
            <v>VPS50 EARP/GARPII complex subunit</v>
          </cell>
          <cell r="D10140">
            <v>-1.020506E-3</v>
          </cell>
          <cell r="E10140">
            <v>1</v>
          </cell>
          <cell r="F10140" t="str">
            <v>30.4 ± 1.6</v>
          </cell>
          <cell r="G10140" t="str">
            <v>32.7 ± 5.4</v>
          </cell>
          <cell r="H10140">
            <v>1.020506E-3</v>
          </cell>
        </row>
        <row r="10141">
          <cell r="B10141" t="str">
            <v>Rexo4</v>
          </cell>
          <cell r="C10141" t="str">
            <v>RNA exonuclease 4 isoform X1</v>
          </cell>
          <cell r="D10141">
            <v>-1.015305E-3</v>
          </cell>
          <cell r="E10141">
            <v>1</v>
          </cell>
          <cell r="F10141" t="str">
            <v>38.7 ± 1.4</v>
          </cell>
          <cell r="G10141" t="str">
            <v>41.8 ± 2.0</v>
          </cell>
          <cell r="H10141">
            <v>1.015305E-3</v>
          </cell>
        </row>
        <row r="10142">
          <cell r="B10142" t="str">
            <v>Srek1</v>
          </cell>
          <cell r="C10142" t="str">
            <v>splicing regulatory glutamine/lysine-rich protein 1 isoform X3</v>
          </cell>
          <cell r="D10142">
            <v>-9.9436699999999991E-4</v>
          </cell>
          <cell r="E10142">
            <v>1</v>
          </cell>
          <cell r="F10142" t="str">
            <v>21.1 ± 3.5</v>
          </cell>
          <cell r="G10142" t="str">
            <v>22.6 ± 1.4</v>
          </cell>
          <cell r="H10142">
            <v>9.9436699999999991E-4</v>
          </cell>
        </row>
        <row r="10143">
          <cell r="B10143" t="str">
            <v>Tmco4</v>
          </cell>
          <cell r="C10143" t="str">
            <v>transmembrane and coiled-coil domain-containing protein 4 isoform X3</v>
          </cell>
          <cell r="D10143">
            <v>-9.6104299999999997E-4</v>
          </cell>
          <cell r="E10143">
            <v>1</v>
          </cell>
          <cell r="F10143" t="str">
            <v>18.4 ± 1.3</v>
          </cell>
          <cell r="G10143" t="str">
            <v>19.5 ± 0.7</v>
          </cell>
          <cell r="H10143">
            <v>9.6104299999999997E-4</v>
          </cell>
        </row>
        <row r="10144">
          <cell r="B10144" t="str">
            <v>Bicd1</v>
          </cell>
          <cell r="C10144" t="str">
            <v>protein bicaudal D homolog 1 isoform X9</v>
          </cell>
          <cell r="D10144">
            <v>-9.5175900000000005E-4</v>
          </cell>
          <cell r="E10144">
            <v>1</v>
          </cell>
          <cell r="F10144" t="str">
            <v>17.6 ± 3.2</v>
          </cell>
          <cell r="G10144" t="str">
            <v>18.1 ± 5.0</v>
          </cell>
          <cell r="H10144">
            <v>9.5175900000000005E-4</v>
          </cell>
        </row>
        <row r="10145">
          <cell r="B10145" t="str">
            <v>Ormdl1</v>
          </cell>
          <cell r="C10145" t="str">
            <v>ORM1-like protein 1</v>
          </cell>
          <cell r="D10145">
            <v>-9.5093300000000005E-4</v>
          </cell>
          <cell r="E10145">
            <v>1</v>
          </cell>
          <cell r="F10145" t="str">
            <v>36.4 ± 5.4</v>
          </cell>
          <cell r="G10145" t="str">
            <v>39.1 ± 0.6</v>
          </cell>
          <cell r="H10145">
            <v>9.5093300000000005E-4</v>
          </cell>
        </row>
        <row r="10146">
          <cell r="B10146" t="str">
            <v>Ptbp3</v>
          </cell>
          <cell r="C10146" t="str">
            <v>polypyrimidine tract-binding protein 3 isoform 1</v>
          </cell>
          <cell r="D10146">
            <v>-9.2628199999999995E-4</v>
          </cell>
          <cell r="E10146">
            <v>1</v>
          </cell>
          <cell r="F10146" t="str">
            <v>124.7 ± 25.8</v>
          </cell>
          <cell r="G10146" t="str">
            <v>133.6 ± 11.3</v>
          </cell>
          <cell r="H10146">
            <v>9.2628199999999995E-4</v>
          </cell>
        </row>
        <row r="10147">
          <cell r="B10147" t="str">
            <v>Mcm6</v>
          </cell>
          <cell r="C10147" t="str">
            <v>DNA replication licensing factor MCM6 isoform 2</v>
          </cell>
          <cell r="D10147">
            <v>-9.0888600000000003E-4</v>
          </cell>
          <cell r="E10147">
            <v>1</v>
          </cell>
          <cell r="F10147" t="str">
            <v>347.1 ± 52.7</v>
          </cell>
          <cell r="G10147" t="str">
            <v>373.1 ± 13.6</v>
          </cell>
          <cell r="H10147">
            <v>9.0888600000000003E-4</v>
          </cell>
        </row>
        <row r="10148">
          <cell r="B10148" t="str">
            <v>Yeats2</v>
          </cell>
          <cell r="C10148" t="str">
            <v>YEATS domain-containing protein 2 isoform 2</v>
          </cell>
          <cell r="D10148">
            <v>-8.9413199999999996E-4</v>
          </cell>
          <cell r="E10148">
            <v>1</v>
          </cell>
          <cell r="F10148" t="str">
            <v>34.6 ± 5.0</v>
          </cell>
          <cell r="G10148" t="str">
            <v>37.1 ± 2.1</v>
          </cell>
          <cell r="H10148">
            <v>8.9413199999999996E-4</v>
          </cell>
        </row>
        <row r="10149">
          <cell r="B10149" t="str">
            <v>Wrn</v>
          </cell>
          <cell r="C10149" t="str">
            <v>Werner syndrome ATP-dependent helicase homolog</v>
          </cell>
          <cell r="D10149">
            <v>8.8864599999999999E-4</v>
          </cell>
          <cell r="E10149">
            <v>1</v>
          </cell>
          <cell r="F10149" t="str">
            <v>13.4 ± 2.5</v>
          </cell>
          <cell r="G10149" t="str">
            <v>14.4 ± 2.5</v>
          </cell>
          <cell r="H10149">
            <v>8.8864599999999999E-4</v>
          </cell>
        </row>
        <row r="10150">
          <cell r="B10150" t="str">
            <v>Arid5b</v>
          </cell>
          <cell r="C10150" t="str">
            <v>AT-rich interactive domain-containing protein 5B isoform X4</v>
          </cell>
          <cell r="D10150">
            <v>8.7728899999999996E-4</v>
          </cell>
          <cell r="E10150">
            <v>1</v>
          </cell>
          <cell r="F10150" t="str">
            <v>10.0 ± 3.3</v>
          </cell>
          <cell r="G10150" t="str">
            <v>10.8 ± 3.2</v>
          </cell>
          <cell r="H10150">
            <v>8.7728899999999996E-4</v>
          </cell>
        </row>
        <row r="10151">
          <cell r="B10151" t="str">
            <v>Nono</v>
          </cell>
          <cell r="C10151" t="str">
            <v>non-POU domain-containing octamer-binding protein</v>
          </cell>
          <cell r="D10151">
            <v>-8.0625800000000002E-4</v>
          </cell>
          <cell r="E10151">
            <v>1</v>
          </cell>
          <cell r="F10151" t="str">
            <v>205.2 ± 13.5</v>
          </cell>
          <cell r="G10151" t="str">
            <v>221.4 ± 9.7</v>
          </cell>
          <cell r="H10151">
            <v>8.0625800000000002E-4</v>
          </cell>
        </row>
        <row r="10152">
          <cell r="B10152" t="str">
            <v>Tbccd1</v>
          </cell>
          <cell r="C10152" t="str">
            <v>TBCC domain-containing protein 1 isoform X5</v>
          </cell>
          <cell r="D10152">
            <v>-8.0148999999999997E-4</v>
          </cell>
          <cell r="E10152">
            <v>1</v>
          </cell>
          <cell r="F10152" t="str">
            <v>16.9 ± 0.7</v>
          </cell>
          <cell r="G10152" t="str">
            <v>18.3 ± 1.3</v>
          </cell>
          <cell r="H10152">
            <v>8.0148999999999997E-4</v>
          </cell>
        </row>
        <row r="10153">
          <cell r="B10153" t="str">
            <v>Pdp1</v>
          </cell>
          <cell r="C10153" t="str">
            <v>[Pyruvate dehydrogenase [acetyl-transferring]]-phosphatase 1, mitochondrial isoform d</v>
          </cell>
          <cell r="D10153">
            <v>7.8707799999999997E-4</v>
          </cell>
          <cell r="E10153">
            <v>1</v>
          </cell>
          <cell r="F10153" t="str">
            <v>10.3 ± 0.8</v>
          </cell>
          <cell r="G10153" t="str">
            <v>11.2 ± 0.4</v>
          </cell>
          <cell r="H10153">
            <v>7.8707799999999997E-4</v>
          </cell>
        </row>
        <row r="10154">
          <cell r="B10154" t="str">
            <v>Rtn4</v>
          </cell>
          <cell r="C10154" t="str">
            <v>reticulon-4 isoform A</v>
          </cell>
          <cell r="D10154">
            <v>7.4175800000000002E-4</v>
          </cell>
          <cell r="E10154">
            <v>1</v>
          </cell>
          <cell r="F10154" t="str">
            <v>82.9 ± 16.3</v>
          </cell>
          <cell r="G10154" t="str">
            <v>89.1 ± 4.0</v>
          </cell>
          <cell r="H10154">
            <v>7.4175800000000002E-4</v>
          </cell>
        </row>
        <row r="10155">
          <cell r="B10155" t="str">
            <v>Psmd3</v>
          </cell>
          <cell r="C10155" t="str">
            <v>26S proteasome non-ATPase regulatory subunit 3</v>
          </cell>
          <cell r="D10155">
            <v>-7.3336300000000001E-4</v>
          </cell>
          <cell r="E10155">
            <v>1</v>
          </cell>
          <cell r="F10155" t="str">
            <v>79.5 ± 11.1</v>
          </cell>
          <cell r="G10155" t="str">
            <v>86.3 ± 3.6</v>
          </cell>
          <cell r="H10155">
            <v>7.3336300000000001E-4</v>
          </cell>
        </row>
        <row r="10156">
          <cell r="B10156" t="str">
            <v>Usp33</v>
          </cell>
          <cell r="C10156" t="str">
            <v>ubiquitin carboxyl-terminal hydrolase 33 isoform X1</v>
          </cell>
          <cell r="D10156">
            <v>-7.2709700000000001E-4</v>
          </cell>
          <cell r="E10156">
            <v>1</v>
          </cell>
          <cell r="F10156" t="str">
            <v>56.2 ± 3.3</v>
          </cell>
          <cell r="G10156" t="str">
            <v>60.7 ± 4.5</v>
          </cell>
          <cell r="H10156">
            <v>7.2709700000000001E-4</v>
          </cell>
        </row>
        <row r="10157">
          <cell r="B10157" t="str">
            <v>Hscb</v>
          </cell>
          <cell r="C10157" t="str">
            <v>iron-sulfur cluster co-chaperone protein HscB, mitochondrial isoform X1</v>
          </cell>
          <cell r="D10157">
            <v>-7.1249699999999998E-4</v>
          </cell>
          <cell r="E10157">
            <v>1</v>
          </cell>
          <cell r="F10157" t="str">
            <v>29.8 ± 2.2</v>
          </cell>
          <cell r="G10157" t="str">
            <v>32.3 ± 1.8</v>
          </cell>
          <cell r="H10157">
            <v>7.1249699999999998E-4</v>
          </cell>
        </row>
        <row r="10158">
          <cell r="B10158" t="str">
            <v>Lman2l</v>
          </cell>
          <cell r="C10158" t="str">
            <v>VIP36-like protein isoform 1 precursor</v>
          </cell>
          <cell r="D10158">
            <v>-6.8928999999999995E-4</v>
          </cell>
          <cell r="E10158">
            <v>1</v>
          </cell>
          <cell r="F10158" t="str">
            <v>9.3 ± 0.2</v>
          </cell>
          <cell r="G10158" t="str">
            <v>10.1 ± 1.1</v>
          </cell>
          <cell r="H10158">
            <v>6.8928999999999995E-4</v>
          </cell>
        </row>
        <row r="10159">
          <cell r="B10159" t="str">
            <v>Rbm15b</v>
          </cell>
          <cell r="C10159" t="str">
            <v>putative RNA-binding protein 15B</v>
          </cell>
          <cell r="D10159">
            <v>6.39377E-4</v>
          </cell>
          <cell r="E10159">
            <v>1</v>
          </cell>
          <cell r="F10159" t="str">
            <v>30.7 ± 4.8</v>
          </cell>
          <cell r="G10159" t="str">
            <v>33.1 ± 2.3</v>
          </cell>
          <cell r="H10159">
            <v>6.39377E-4</v>
          </cell>
        </row>
        <row r="10160">
          <cell r="B10160" t="str">
            <v>Trmt12</v>
          </cell>
          <cell r="C10160" t="str">
            <v>tRNA wybutosine-synthesizing protein 2 homolog</v>
          </cell>
          <cell r="D10160">
            <v>5.7502300000000003E-4</v>
          </cell>
          <cell r="E10160">
            <v>1</v>
          </cell>
          <cell r="F10160" t="str">
            <v>10.7 ± 0.3</v>
          </cell>
          <cell r="G10160" t="str">
            <v>11.6 ± 0.6</v>
          </cell>
          <cell r="H10160">
            <v>5.7502300000000003E-4</v>
          </cell>
        </row>
        <row r="10161">
          <cell r="B10161" t="str">
            <v>Hivep2</v>
          </cell>
          <cell r="C10161" t="str">
            <v>transcription factor HIVEP2 isoform X1</v>
          </cell>
          <cell r="D10161">
            <v>5.7293199999999996E-4</v>
          </cell>
          <cell r="E10161">
            <v>1</v>
          </cell>
          <cell r="F10161" t="str">
            <v>13.6 ± 0.8</v>
          </cell>
          <cell r="G10161" t="str">
            <v>14.7 ± 0.8</v>
          </cell>
          <cell r="H10161">
            <v>5.7293199999999996E-4</v>
          </cell>
        </row>
        <row r="10162">
          <cell r="B10162" t="str">
            <v>Syt12</v>
          </cell>
          <cell r="C10162" t="str">
            <v>synaptotagmin-12</v>
          </cell>
          <cell r="D10162">
            <v>5.4436999999999997E-4</v>
          </cell>
          <cell r="E10162">
            <v>1</v>
          </cell>
          <cell r="F10162" t="str">
            <v>11.7 ± 2.1</v>
          </cell>
          <cell r="G10162" t="str">
            <v>12.6 ± 1.4</v>
          </cell>
          <cell r="H10162">
            <v>5.4436999999999997E-4</v>
          </cell>
        </row>
        <row r="10163">
          <cell r="B10163" t="str">
            <v>Mob2</v>
          </cell>
          <cell r="C10163" t="str">
            <v>MOB kinase activator 2 isoform X4</v>
          </cell>
          <cell r="D10163">
            <v>5.1235699999999996E-4</v>
          </cell>
          <cell r="E10163">
            <v>1</v>
          </cell>
          <cell r="F10163" t="str">
            <v>23.1 ± 1.3</v>
          </cell>
          <cell r="G10163" t="str">
            <v>25.0 ± 3.5</v>
          </cell>
          <cell r="H10163">
            <v>5.1235699999999996E-4</v>
          </cell>
        </row>
        <row r="10164">
          <cell r="B10164" t="str">
            <v>Zfp7</v>
          </cell>
          <cell r="C10164" t="str">
            <v>zinc finger protein 7</v>
          </cell>
          <cell r="D10164">
            <v>4.8087100000000001E-4</v>
          </cell>
          <cell r="E10164">
            <v>1</v>
          </cell>
          <cell r="F10164" t="str">
            <v>105.7 ± 10.8</v>
          </cell>
          <cell r="G10164" t="str">
            <v>114.7 ± 10.0</v>
          </cell>
          <cell r="H10164">
            <v>4.8087100000000001E-4</v>
          </cell>
        </row>
        <row r="10165">
          <cell r="B10165" t="str">
            <v>Gorasp2</v>
          </cell>
          <cell r="C10165" t="str">
            <v>Golgi reassembly-stacking protein 2</v>
          </cell>
          <cell r="D10165">
            <v>4.7348900000000001E-4</v>
          </cell>
          <cell r="E10165">
            <v>1</v>
          </cell>
          <cell r="F10165" t="str">
            <v>65.2 ± 3.7</v>
          </cell>
          <cell r="G10165" t="str">
            <v>70.5 ± 7.0</v>
          </cell>
          <cell r="H10165">
            <v>4.7348900000000001E-4</v>
          </cell>
        </row>
        <row r="10166">
          <cell r="B10166" t="str">
            <v>Zkscan14</v>
          </cell>
          <cell r="C10166" t="str">
            <v>zinc finger protein 394 isoform X1</v>
          </cell>
          <cell r="D10166">
            <v>-4.5290599999999999E-4</v>
          </cell>
          <cell r="E10166">
            <v>1</v>
          </cell>
          <cell r="F10166" t="str">
            <v>15.4 ± 1.1</v>
          </cell>
          <cell r="G10166" t="str">
            <v>16.7 ± 1.8</v>
          </cell>
          <cell r="H10166">
            <v>4.5290599999999999E-4</v>
          </cell>
        </row>
        <row r="10167">
          <cell r="B10167" t="str">
            <v>Optn</v>
          </cell>
          <cell r="C10167" t="str">
            <v>optineurin isoform X3</v>
          </cell>
          <cell r="D10167">
            <v>4.2092900000000001E-4</v>
          </cell>
          <cell r="E10167">
            <v>1</v>
          </cell>
          <cell r="F10167" t="str">
            <v>17.1 ± 2.1</v>
          </cell>
          <cell r="G10167" t="str">
            <v>18.4 ± 4.0</v>
          </cell>
          <cell r="H10167">
            <v>4.2092900000000001E-4</v>
          </cell>
        </row>
        <row r="10168">
          <cell r="B10168" t="str">
            <v>Sumo3</v>
          </cell>
          <cell r="C10168" t="str">
            <v>small ubiquitin-related modifier 3 isoform 4</v>
          </cell>
          <cell r="D10168">
            <v>-3.7498099999999998E-4</v>
          </cell>
          <cell r="E10168">
            <v>1</v>
          </cell>
          <cell r="F10168" t="str">
            <v>143.0 ± 1.9</v>
          </cell>
          <cell r="G10168" t="str">
            <v>154.1 ± 19.4</v>
          </cell>
          <cell r="H10168">
            <v>3.7498099999999998E-4</v>
          </cell>
        </row>
        <row r="10169">
          <cell r="B10169" t="str">
            <v>Krtcap3</v>
          </cell>
          <cell r="C10169" t="str">
            <v>keratinocyte-associated protein 3</v>
          </cell>
          <cell r="D10169">
            <v>3.2728599999999998E-4</v>
          </cell>
          <cell r="E10169">
            <v>1</v>
          </cell>
          <cell r="F10169" t="str">
            <v>65.3 ± 12.3</v>
          </cell>
          <cell r="G10169" t="str">
            <v>70.3 ± 12.8</v>
          </cell>
          <cell r="H10169">
            <v>3.2728599999999998E-4</v>
          </cell>
        </row>
        <row r="10170">
          <cell r="B10170" t="str">
            <v>Tecpr1</v>
          </cell>
          <cell r="C10170" t="str">
            <v>tectonin beta-propeller repeat-containing protein 1 isoform X2</v>
          </cell>
          <cell r="D10170">
            <v>3.1627899999999999E-4</v>
          </cell>
          <cell r="E10170">
            <v>1</v>
          </cell>
          <cell r="F10170" t="str">
            <v>10.4 ± 2.2</v>
          </cell>
          <cell r="G10170" t="str">
            <v>11.1 ± 1.2</v>
          </cell>
          <cell r="H10170">
            <v>3.1627899999999999E-4</v>
          </cell>
        </row>
        <row r="10171">
          <cell r="B10171" t="str">
            <v>Alg3</v>
          </cell>
          <cell r="C10171" t="str">
            <v>dol-P-Man:Man(5)GlcNAc(2)-PP-Dol alpha-1,3-mannosyltransferase isoform X3</v>
          </cell>
          <cell r="D10171">
            <v>-2.8351100000000002E-4</v>
          </cell>
          <cell r="E10171">
            <v>1</v>
          </cell>
          <cell r="F10171" t="str">
            <v>18.4 ± 0.9</v>
          </cell>
          <cell r="G10171" t="str">
            <v>19.9 ± 0.7</v>
          </cell>
          <cell r="H10171">
            <v>2.8351100000000002E-4</v>
          </cell>
        </row>
        <row r="10172">
          <cell r="B10172" t="str">
            <v>Alg5</v>
          </cell>
          <cell r="C10172" t="str">
            <v>dolichyl-phosphate beta-glucosyltransferase</v>
          </cell>
          <cell r="D10172">
            <v>2.7828599999999998E-4</v>
          </cell>
          <cell r="E10172">
            <v>1</v>
          </cell>
          <cell r="F10172" t="str">
            <v>37.9 ± 1.7</v>
          </cell>
          <cell r="G10172" t="str">
            <v>40.9 ± 0.6</v>
          </cell>
          <cell r="H10172">
            <v>2.7828599999999998E-4</v>
          </cell>
        </row>
        <row r="10173">
          <cell r="B10173" t="str">
            <v>Tnfaip1</v>
          </cell>
          <cell r="C10173" t="str">
            <v>BTB/POZ domain-containing adapter for CUL3-mediated RhoA degradation protein 2</v>
          </cell>
          <cell r="D10173">
            <v>2.7700100000000003E-4</v>
          </cell>
          <cell r="E10173">
            <v>1</v>
          </cell>
          <cell r="F10173" t="str">
            <v>64.7 ± 5.0</v>
          </cell>
          <cell r="G10173" t="str">
            <v>69.8 ± 3.6</v>
          </cell>
          <cell r="H10173">
            <v>2.7700100000000003E-4</v>
          </cell>
        </row>
        <row r="10174">
          <cell r="B10174" t="str">
            <v>Rhod</v>
          </cell>
          <cell r="C10174" t="str">
            <v>rho-related GTP-binding protein RhoD 2</v>
          </cell>
          <cell r="D10174">
            <v>2.7532700000000002E-4</v>
          </cell>
          <cell r="E10174">
            <v>1</v>
          </cell>
          <cell r="F10174" t="str">
            <v>61.1 ± 13.4</v>
          </cell>
          <cell r="G10174" t="str">
            <v>65.5 ± 1.0</v>
          </cell>
          <cell r="H10174">
            <v>2.7532700000000002E-4</v>
          </cell>
        </row>
        <row r="10175">
          <cell r="B10175" t="str">
            <v>Adam15</v>
          </cell>
          <cell r="C10175" t="str">
            <v>disintegrin and metalloproteinase domain-containing protein 15 isoform X1</v>
          </cell>
          <cell r="D10175">
            <v>-2.70165E-4</v>
          </cell>
          <cell r="E10175">
            <v>1</v>
          </cell>
          <cell r="F10175" t="str">
            <v>29.4 ± 6.1</v>
          </cell>
          <cell r="G10175" t="str">
            <v>31.6 ± 5.6</v>
          </cell>
          <cell r="H10175">
            <v>2.70165E-4</v>
          </cell>
        </row>
        <row r="10176">
          <cell r="B10176" t="str">
            <v>Ppib</v>
          </cell>
          <cell r="C10176" t="str">
            <v>peptidyl-prolyl cis-trans isomerase B precursor</v>
          </cell>
          <cell r="D10176">
            <v>2.6852199999999999E-4</v>
          </cell>
          <cell r="E10176">
            <v>1</v>
          </cell>
          <cell r="F10176" t="str">
            <v>256.7 ± 17.4</v>
          </cell>
          <cell r="G10176" t="str">
            <v>277.4 ± 19.2</v>
          </cell>
          <cell r="H10176">
            <v>2.6852199999999999E-4</v>
          </cell>
        </row>
        <row r="10177">
          <cell r="B10177" t="str">
            <v>Fam219b</v>
          </cell>
          <cell r="C10177" t="str">
            <v>protein FAM219B isoform X2</v>
          </cell>
          <cell r="D10177">
            <v>-2.6082900000000002E-4</v>
          </cell>
          <cell r="E10177">
            <v>1</v>
          </cell>
          <cell r="F10177" t="str">
            <v>17.3 ± 1.2</v>
          </cell>
          <cell r="G10177" t="str">
            <v>18.7 ± 1.8</v>
          </cell>
          <cell r="H10177">
            <v>2.6082900000000002E-4</v>
          </cell>
        </row>
        <row r="10178">
          <cell r="B10178" t="str">
            <v>Brd8</v>
          </cell>
          <cell r="C10178" t="str">
            <v>bromodomain-containing protein 8 isoform 1</v>
          </cell>
          <cell r="D10178">
            <v>2.5356400000000001E-4</v>
          </cell>
          <cell r="E10178">
            <v>1</v>
          </cell>
          <cell r="F10178" t="str">
            <v>45.9 ± 2.0</v>
          </cell>
          <cell r="G10178" t="str">
            <v>49.8 ± 1.9</v>
          </cell>
          <cell r="H10178">
            <v>2.5356400000000001E-4</v>
          </cell>
        </row>
        <row r="10179">
          <cell r="B10179" t="str">
            <v>Cep104</v>
          </cell>
          <cell r="C10179" t="str">
            <v>centrosomal protein of 104 kDa isoform X1</v>
          </cell>
          <cell r="D10179">
            <v>2.4459599999999997E-4</v>
          </cell>
          <cell r="E10179">
            <v>1</v>
          </cell>
          <cell r="F10179" t="str">
            <v>8.5 ± 1.1</v>
          </cell>
          <cell r="G10179" t="str">
            <v>9.1 ± 0.6</v>
          </cell>
          <cell r="H10179">
            <v>2.4459599999999997E-4</v>
          </cell>
        </row>
        <row r="10180">
          <cell r="B10180" t="str">
            <v>4930404N11Rik</v>
          </cell>
          <cell r="C10180" t="str">
            <v>uncharacterized protein C19orf71 homolog</v>
          </cell>
          <cell r="D10180">
            <v>-2.4349800000000001E-4</v>
          </cell>
          <cell r="E10180">
            <v>1</v>
          </cell>
          <cell r="F10180" t="str">
            <v>29.6 ± 3.7</v>
          </cell>
          <cell r="G10180" t="str">
            <v>32.0 ± 4.5</v>
          </cell>
          <cell r="H10180">
            <v>2.4349800000000001E-4</v>
          </cell>
        </row>
        <row r="10181">
          <cell r="B10181" t="str">
            <v>Vti1b</v>
          </cell>
          <cell r="C10181" t="str">
            <v>vesicle transport through interaction with t-SNAREs homolog 1B isoform X1</v>
          </cell>
          <cell r="D10181">
            <v>2.30671E-4</v>
          </cell>
          <cell r="E10181">
            <v>1</v>
          </cell>
          <cell r="F10181" t="str">
            <v>77.8 ± 5.6</v>
          </cell>
          <cell r="G10181" t="str">
            <v>84.3 ± 4.5</v>
          </cell>
          <cell r="H10181">
            <v>2.30671E-4</v>
          </cell>
        </row>
        <row r="10182">
          <cell r="B10182" t="str">
            <v>5930430L01Rik</v>
          </cell>
          <cell r="C10182" t="str">
            <v>RIKEN cDNA 5930430L01 gene</v>
          </cell>
          <cell r="D10182">
            <v>2.28641E-4</v>
          </cell>
          <cell r="E10182">
            <v>1</v>
          </cell>
          <cell r="F10182" t="str">
            <v>5.1 ± 1.5</v>
          </cell>
          <cell r="G10182" t="str">
            <v>5.5 ± 0.5</v>
          </cell>
          <cell r="H10182">
            <v>2.28641E-4</v>
          </cell>
        </row>
        <row r="10183">
          <cell r="B10183" t="str">
            <v>Wrap53</v>
          </cell>
          <cell r="C10183" t="str">
            <v>telomerase Cajal body protein 1 isoform X2</v>
          </cell>
          <cell r="D10183">
            <v>-2.2183000000000001E-4</v>
          </cell>
          <cell r="E10183">
            <v>1</v>
          </cell>
          <cell r="F10183" t="str">
            <v>22.1 ± 2.8</v>
          </cell>
          <cell r="G10183" t="str">
            <v>23.9 ± 1.0</v>
          </cell>
          <cell r="H10183">
            <v>2.2183000000000001E-4</v>
          </cell>
        </row>
        <row r="10184">
          <cell r="B10184" t="str">
            <v>Pknox1</v>
          </cell>
          <cell r="C10184" t="str">
            <v>homeobox protein PKNOX1 isoform X3</v>
          </cell>
          <cell r="D10184">
            <v>-1.9289599999999999E-4</v>
          </cell>
          <cell r="E10184">
            <v>1</v>
          </cell>
          <cell r="F10184" t="str">
            <v>17.9 ± 1.4</v>
          </cell>
          <cell r="G10184" t="str">
            <v>19.3 ± 1.2</v>
          </cell>
          <cell r="H10184">
            <v>1.9289599999999999E-4</v>
          </cell>
        </row>
        <row r="10185">
          <cell r="B10185" t="str">
            <v>Ftx</v>
          </cell>
          <cell r="C10185" t="str">
            <v>Ftx transcript, Xist regulator (non-protein coding)</v>
          </cell>
          <cell r="D10185">
            <v>1.8312499999999999E-4</v>
          </cell>
          <cell r="E10185">
            <v>1</v>
          </cell>
          <cell r="F10185" t="str">
            <v>7.4 ± 0.6</v>
          </cell>
          <cell r="G10185" t="str">
            <v>8.0 ± 0.5</v>
          </cell>
          <cell r="H10185">
            <v>1.8312499999999999E-4</v>
          </cell>
        </row>
        <row r="10186">
          <cell r="B10186" t="str">
            <v>Ssr2</v>
          </cell>
          <cell r="C10186" t="str">
            <v>translocon-associated protein subunit beta precursor</v>
          </cell>
          <cell r="D10186">
            <v>1.4269599999999999E-4</v>
          </cell>
          <cell r="E10186">
            <v>1</v>
          </cell>
          <cell r="F10186" t="str">
            <v>263.1 ± 30.2</v>
          </cell>
          <cell r="G10186" t="str">
            <v>283.6 ± 19.4</v>
          </cell>
          <cell r="H10186">
            <v>1.4269599999999999E-4</v>
          </cell>
        </row>
        <row r="10187">
          <cell r="B10187" t="str">
            <v>Tubgcp2</v>
          </cell>
          <cell r="C10187" t="str">
            <v>gamma-tubulin complex component 2 isoform X1</v>
          </cell>
          <cell r="D10187">
            <v>7.6699999999999994E-5</v>
          </cell>
          <cell r="E10187">
            <v>1</v>
          </cell>
          <cell r="F10187" t="str">
            <v>48.1 ± 4.6</v>
          </cell>
          <cell r="G10187" t="str">
            <v>51.9 ± 4.8</v>
          </cell>
          <cell r="H10187">
            <v>7.6699999999999994E-5</v>
          </cell>
        </row>
        <row r="10188">
          <cell r="B10188" t="str">
            <v>Vwa9</v>
          </cell>
          <cell r="C10188" t="str">
            <v>von Willebrand factor A domain-containing protein 9</v>
          </cell>
          <cell r="D10188">
            <v>-6.6099999999999994E-5</v>
          </cell>
          <cell r="E10188">
            <v>1</v>
          </cell>
          <cell r="F10188" t="str">
            <v>22.6 ± 1.5</v>
          </cell>
          <cell r="G10188" t="str">
            <v>24.3 ± 2.0</v>
          </cell>
          <cell r="H10188">
            <v>6.6099999999999994E-5</v>
          </cell>
        </row>
        <row r="10189">
          <cell r="B10189" t="str">
            <v>Acp2</v>
          </cell>
          <cell r="C10189" t="str">
            <v>lysosomal acid phosphatase isoform X1</v>
          </cell>
          <cell r="D10189">
            <v>-5.27E-5</v>
          </cell>
          <cell r="E10189">
            <v>1</v>
          </cell>
          <cell r="F10189" t="str">
            <v>26.2 ± 1.9</v>
          </cell>
          <cell r="G10189" t="str">
            <v>28.3 ± 1.1</v>
          </cell>
          <cell r="H10189">
            <v>5.27E-5</v>
          </cell>
        </row>
        <row r="10190">
          <cell r="B10190" t="str">
            <v>Urgcp</v>
          </cell>
          <cell r="C10190" t="str">
            <v>up-regulator of cell proliferation isoform 1</v>
          </cell>
          <cell r="D10190">
            <v>-4.9299999999999999E-5</v>
          </cell>
          <cell r="E10190">
            <v>1</v>
          </cell>
          <cell r="F10190" t="str">
            <v>22.8 ± 2.6</v>
          </cell>
          <cell r="G10190" t="str">
            <v>24.6 ± 2.5</v>
          </cell>
          <cell r="H10190">
            <v>4.9299999999999999E-5</v>
          </cell>
        </row>
        <row r="10191">
          <cell r="B10191" t="str">
            <v>Ttc26</v>
          </cell>
          <cell r="C10191" t="str">
            <v>intraflagellar transport protein 56 isoform X1</v>
          </cell>
          <cell r="D10191">
            <v>-1.1800000000000001E-5</v>
          </cell>
          <cell r="E10191">
            <v>1</v>
          </cell>
          <cell r="F10191" t="str">
            <v>12.9 ± 1.5</v>
          </cell>
          <cell r="G10191" t="str">
            <v>13.8 ± 3.5</v>
          </cell>
          <cell r="H10191">
            <v>1.1800000000000001E-5</v>
          </cell>
        </row>
        <row r="10192">
          <cell r="B10192" t="str">
            <v>Tpgs1</v>
          </cell>
          <cell r="C10192" t="str">
            <v>tubulin polyglutamylase complex subunit 1</v>
          </cell>
          <cell r="D10192">
            <v>-3.4199999999999999E-6</v>
          </cell>
          <cell r="E10192">
            <v>1</v>
          </cell>
          <cell r="F10192" t="str">
            <v>34.4 ± 5.7</v>
          </cell>
          <cell r="G10192" t="str">
            <v>37.5 ± 2.9</v>
          </cell>
          <cell r="H10192">
            <v>3.4199999999999999E-6</v>
          </cell>
        </row>
        <row r="10193">
          <cell r="B10193" t="str">
            <v>Fastkd3</v>
          </cell>
          <cell r="C10193" t="str">
            <v>FAST kinase domain-containing protein 3, mitochondrial</v>
          </cell>
          <cell r="D10193">
            <v>2.6299999999999998E-6</v>
          </cell>
          <cell r="E10193">
            <v>1</v>
          </cell>
          <cell r="F10193" t="str">
            <v>15.9 ± 1.4</v>
          </cell>
          <cell r="G10193" t="str">
            <v>17.1 ± 0.8</v>
          </cell>
          <cell r="H10193">
            <v>2.6299999999999998E-6</v>
          </cell>
        </row>
      </sheetData>
      <sheetData sheetId="5"/>
      <sheetData sheetId="6"/>
      <sheetData sheetId="7"/>
      <sheetData sheetId="8">
        <row r="5">
          <cell r="O5" t="str">
            <v>Aqp2</v>
          </cell>
          <cell r="P5">
            <v>89.43701409619058</v>
          </cell>
          <cell r="Q5">
            <v>89.43701409619058</v>
          </cell>
        </row>
        <row r="6">
          <cell r="O6" t="str">
            <v>Nr4a2</v>
          </cell>
          <cell r="P6">
            <v>19.84385824776724</v>
          </cell>
          <cell r="Q6">
            <v>19.84385824776724</v>
          </cell>
        </row>
        <row r="7">
          <cell r="O7" t="str">
            <v>Cebpb</v>
          </cell>
          <cell r="P7">
            <v>7.2146273665933238</v>
          </cell>
          <cell r="Q7">
            <v>7.2146273665933238</v>
          </cell>
        </row>
        <row r="8">
          <cell r="O8" t="str">
            <v>Klf2</v>
          </cell>
          <cell r="P8">
            <v>9.8644722992493605</v>
          </cell>
          <cell r="Q8">
            <v>9.8644722992493605</v>
          </cell>
        </row>
        <row r="9">
          <cell r="O9" t="str">
            <v>Crem</v>
          </cell>
          <cell r="P9">
            <v>12.49508257111545</v>
          </cell>
          <cell r="Q9">
            <v>12.49508257111545</v>
          </cell>
        </row>
        <row r="10">
          <cell r="O10" t="str">
            <v>Tshz1</v>
          </cell>
          <cell r="P10">
            <v>7.6454213729120459</v>
          </cell>
          <cell r="Q10">
            <v>7.6454213729120459</v>
          </cell>
        </row>
        <row r="11">
          <cell r="O11" t="str">
            <v>Crebzf</v>
          </cell>
          <cell r="P11">
            <v>1.416395987436605</v>
          </cell>
          <cell r="Q11">
            <v>1.416395987436605</v>
          </cell>
        </row>
        <row r="12">
          <cell r="O12" t="str">
            <v>Bhlhe40</v>
          </cell>
          <cell r="P12">
            <v>5.7771278538601791</v>
          </cell>
          <cell r="Q12">
            <v>5.7771278538601791</v>
          </cell>
        </row>
        <row r="13">
          <cell r="O13" t="str">
            <v>Zfpm1</v>
          </cell>
          <cell r="P13">
            <v>2.5020130958581337</v>
          </cell>
          <cell r="Q13">
            <v>2.5020130958581337</v>
          </cell>
        </row>
        <row r="14">
          <cell r="O14" t="str">
            <v>Hoxb5</v>
          </cell>
          <cell r="P14">
            <v>6.2560870918108176</v>
          </cell>
          <cell r="Q14">
            <v>6.2560870918108176</v>
          </cell>
        </row>
        <row r="15">
          <cell r="O15" t="str">
            <v>Mef2d</v>
          </cell>
          <cell r="P15">
            <v>5.6875549449556662</v>
          </cell>
          <cell r="Q15">
            <v>5.6875549449556662</v>
          </cell>
        </row>
        <row r="16">
          <cell r="O16" t="str">
            <v>Nr4a1</v>
          </cell>
          <cell r="P16">
            <v>15.431902900871869</v>
          </cell>
          <cell r="Q16">
            <v>15.431902900871869</v>
          </cell>
        </row>
        <row r="17">
          <cell r="O17" t="str">
            <v>Mxi1</v>
          </cell>
          <cell r="P17">
            <v>-9.6843402666496381E-2</v>
          </cell>
          <cell r="Q17">
            <v>9.6843402666496381E-2</v>
          </cell>
        </row>
        <row r="18">
          <cell r="O18" t="str">
            <v>Hoxb3</v>
          </cell>
          <cell r="P18">
            <v>-0.90793210239391131</v>
          </cell>
          <cell r="Q18">
            <v>0.90793210239391131</v>
          </cell>
        </row>
        <row r="19">
          <cell r="O19" t="str">
            <v>Rcor2</v>
          </cell>
          <cell r="P19">
            <v>-5.7480141529120807</v>
          </cell>
          <cell r="Q19">
            <v>5.7480141529120807</v>
          </cell>
        </row>
        <row r="20">
          <cell r="O20" t="str">
            <v>Irx2</v>
          </cell>
          <cell r="P20">
            <v>6.288651633108211E-2</v>
          </cell>
          <cell r="Q20">
            <v>6.288651633108211E-2</v>
          </cell>
        </row>
        <row r="21">
          <cell r="O21" t="str">
            <v>Foxc1</v>
          </cell>
          <cell r="P21">
            <v>5.2484989210914463</v>
          </cell>
          <cell r="Q21">
            <v>5.2484989210914463</v>
          </cell>
        </row>
        <row r="22">
          <cell r="O22" t="str">
            <v>Fosl2</v>
          </cell>
          <cell r="P22">
            <v>4.4185378457315316</v>
          </cell>
          <cell r="Q22">
            <v>4.4185378457315316</v>
          </cell>
        </row>
        <row r="23">
          <cell r="O23" t="str">
            <v>Ncor2</v>
          </cell>
          <cell r="P23">
            <v>0.21605510086815194</v>
          </cell>
          <cell r="Q23">
            <v>0.21605510086815194</v>
          </cell>
        </row>
        <row r="24">
          <cell r="O24" t="str">
            <v>E2f1</v>
          </cell>
          <cell r="P24">
            <v>-3.2593523292648867</v>
          </cell>
          <cell r="Q24">
            <v>3.2593523292648867</v>
          </cell>
        </row>
        <row r="25">
          <cell r="O25" t="str">
            <v>Zfp746</v>
          </cell>
          <cell r="P25">
            <v>-1.2940310250013298</v>
          </cell>
          <cell r="Q25">
            <v>1.2940310250013298</v>
          </cell>
        </row>
        <row r="26">
          <cell r="O26" t="str">
            <v>Elf3</v>
          </cell>
          <cell r="P26">
            <v>4.2692918774030373</v>
          </cell>
          <cell r="Q26">
            <v>4.2692918774030373</v>
          </cell>
        </row>
        <row r="27">
          <cell r="O27" t="str">
            <v>Hoxd8</v>
          </cell>
          <cell r="P27">
            <v>2.9758023195796306</v>
          </cell>
          <cell r="Q27">
            <v>2.9758023195796306</v>
          </cell>
        </row>
        <row r="28">
          <cell r="O28" t="str">
            <v>Nr2f2</v>
          </cell>
          <cell r="P28">
            <v>2.265857028124274</v>
          </cell>
          <cell r="Q28">
            <v>2.265857028124274</v>
          </cell>
        </row>
        <row r="29">
          <cell r="O29" t="str">
            <v>Nfxl1</v>
          </cell>
          <cell r="P29">
            <v>5.3342499534761743</v>
          </cell>
          <cell r="Q29">
            <v>5.3342499534761743</v>
          </cell>
        </row>
        <row r="30">
          <cell r="O30" t="str">
            <v>Ncor1</v>
          </cell>
          <cell r="P30">
            <v>0.38816970872104406</v>
          </cell>
          <cell r="Q30">
            <v>0.38816970872104406</v>
          </cell>
        </row>
        <row r="31">
          <cell r="O31" t="str">
            <v>Mlxip</v>
          </cell>
          <cell r="P31">
            <v>3.5463868663105784</v>
          </cell>
          <cell r="Q31">
            <v>3.5463868663105784</v>
          </cell>
        </row>
        <row r="32">
          <cell r="O32" t="str">
            <v>Klf13</v>
          </cell>
          <cell r="P32">
            <v>2.4646201672333241</v>
          </cell>
          <cell r="Q32">
            <v>2.4646201672333241</v>
          </cell>
        </row>
        <row r="33">
          <cell r="O33" t="str">
            <v>Pax2</v>
          </cell>
          <cell r="P33">
            <v>0.47508639604558345</v>
          </cell>
          <cell r="Q33">
            <v>0.47508639604558345</v>
          </cell>
        </row>
        <row r="34">
          <cell r="O34" t="str">
            <v>Smad7</v>
          </cell>
          <cell r="P34">
            <v>0.4520909803798292</v>
          </cell>
          <cell r="Q34">
            <v>0.4520909803798292</v>
          </cell>
        </row>
        <row r="35">
          <cell r="O35" t="str">
            <v>Zfhx3</v>
          </cell>
          <cell r="P35">
            <v>2.7108649728996719</v>
          </cell>
          <cell r="Q35">
            <v>2.7108649728996719</v>
          </cell>
        </row>
        <row r="36">
          <cell r="O36" t="str">
            <v>Elf1</v>
          </cell>
          <cell r="P36">
            <v>0.13773953414426865</v>
          </cell>
          <cell r="Q36">
            <v>0.13773953414426865</v>
          </cell>
        </row>
        <row r="37">
          <cell r="O37" t="str">
            <v>Nfix</v>
          </cell>
          <cell r="P37">
            <v>0.93818720652052012</v>
          </cell>
          <cell r="Q37">
            <v>0.93818720652052012</v>
          </cell>
        </row>
        <row r="38">
          <cell r="O38" t="str">
            <v>Rere</v>
          </cell>
          <cell r="P38">
            <v>1.2215239978908417</v>
          </cell>
          <cell r="Q38">
            <v>1.2215239978908417</v>
          </cell>
        </row>
        <row r="39">
          <cell r="O39" t="str">
            <v>Tcf7l1</v>
          </cell>
          <cell r="P39">
            <v>-0.66145354230533249</v>
          </cell>
          <cell r="Q39">
            <v>0.66145354230533249</v>
          </cell>
        </row>
        <row r="40">
          <cell r="O40" t="str">
            <v>Gata3</v>
          </cell>
          <cell r="P40">
            <v>2.0001412559052674</v>
          </cell>
          <cell r="Q40">
            <v>2.0001412559052674</v>
          </cell>
        </row>
        <row r="41">
          <cell r="O41" t="str">
            <v>Irf8</v>
          </cell>
          <cell r="P41">
            <v>3.2916650171013293</v>
          </cell>
          <cell r="Q41">
            <v>3.2916650171013293</v>
          </cell>
        </row>
        <row r="42">
          <cell r="O42" t="str">
            <v>Etv6</v>
          </cell>
          <cell r="P42">
            <v>1.8381392082312842</v>
          </cell>
          <cell r="Q42">
            <v>1.8381392082312842</v>
          </cell>
        </row>
        <row r="43">
          <cell r="O43" t="str">
            <v>Nfatc2</v>
          </cell>
          <cell r="P43">
            <v>0.55228317396268223</v>
          </cell>
          <cell r="Q43">
            <v>0.55228317396268223</v>
          </cell>
        </row>
        <row r="44">
          <cell r="O44" t="str">
            <v>Nfatc1</v>
          </cell>
          <cell r="P44">
            <v>1.2343696348156832</v>
          </cell>
          <cell r="Q44">
            <v>1.2343696348156832</v>
          </cell>
        </row>
        <row r="45">
          <cell r="O45" t="str">
            <v>Xbp1</v>
          </cell>
          <cell r="P45">
            <v>3.5343390977645539</v>
          </cell>
          <cell r="Q45">
            <v>3.5343390977645539</v>
          </cell>
        </row>
        <row r="46">
          <cell r="O46" t="str">
            <v>Hoxb2</v>
          </cell>
          <cell r="P46">
            <v>0.58037889090444283</v>
          </cell>
          <cell r="Q46">
            <v>0.58037889090444283</v>
          </cell>
        </row>
        <row r="47">
          <cell r="O47" t="str">
            <v>Klf3</v>
          </cell>
          <cell r="P47">
            <v>1.8704596668116096</v>
          </cell>
          <cell r="Q47">
            <v>1.8704596668116096</v>
          </cell>
        </row>
        <row r="48">
          <cell r="O48" t="str">
            <v>Hivep2</v>
          </cell>
          <cell r="P48">
            <v>1.3374090737378617</v>
          </cell>
          <cell r="Q48">
            <v>1.3374090737378617</v>
          </cell>
        </row>
        <row r="49">
          <cell r="O49" t="str">
            <v>Hlx</v>
          </cell>
          <cell r="P49">
            <v>3.5538728701669817</v>
          </cell>
          <cell r="Q49">
            <v>3.5538728701669817</v>
          </cell>
        </row>
        <row r="50">
          <cell r="O50" t="str">
            <v>Zfp292</v>
          </cell>
          <cell r="P50">
            <v>2.4783319467240297</v>
          </cell>
          <cell r="Q50">
            <v>2.4783319467240297</v>
          </cell>
        </row>
        <row r="51">
          <cell r="O51" t="str">
            <v>Foxp4</v>
          </cell>
          <cell r="P51">
            <v>0.93674903220016548</v>
          </cell>
          <cell r="Q51">
            <v>0.93674903220016548</v>
          </cell>
        </row>
        <row r="52">
          <cell r="O52" t="str">
            <v>Zfp316</v>
          </cell>
          <cell r="P52">
            <v>-4.713285472766902</v>
          </cell>
          <cell r="Q52">
            <v>4.713285472766902</v>
          </cell>
        </row>
        <row r="53">
          <cell r="O53" t="str">
            <v>Gm14434</v>
          </cell>
          <cell r="P53">
            <v>18.397634686912149</v>
          </cell>
          <cell r="Q53">
            <v>18.397634686912149</v>
          </cell>
        </row>
        <row r="54">
          <cell r="O54" t="str">
            <v>Foxk1</v>
          </cell>
          <cell r="P54">
            <v>-0.4034048884580419</v>
          </cell>
          <cell r="Q54">
            <v>0.4034048884580419</v>
          </cell>
        </row>
        <row r="55">
          <cell r="O55" t="str">
            <v>Ubp1</v>
          </cell>
          <cell r="P55">
            <v>-0.12361657801561399</v>
          </cell>
          <cell r="Q55">
            <v>0.12361657801561399</v>
          </cell>
        </row>
        <row r="56">
          <cell r="O56" t="str">
            <v>Etv4</v>
          </cell>
          <cell r="P56">
            <v>0.58049600007703961</v>
          </cell>
          <cell r="Q56">
            <v>0.58049600007703961</v>
          </cell>
        </row>
        <row r="57">
          <cell r="O57" t="str">
            <v>Sox13</v>
          </cell>
          <cell r="P57">
            <v>-0.64224623418179627</v>
          </cell>
          <cell r="Q57">
            <v>0.64224623418179627</v>
          </cell>
        </row>
        <row r="58">
          <cell r="O58" t="str">
            <v>Aebp2</v>
          </cell>
          <cell r="P58">
            <v>1.1858777255770114</v>
          </cell>
          <cell r="Q58">
            <v>1.1858777255770114</v>
          </cell>
        </row>
        <row r="59">
          <cell r="O59" t="str">
            <v>Zbtb4</v>
          </cell>
          <cell r="P59">
            <v>1.9113553256690454</v>
          </cell>
          <cell r="Q59">
            <v>1.9113553256690454</v>
          </cell>
        </row>
        <row r="60">
          <cell r="O60" t="str">
            <v>Zfp960</v>
          </cell>
          <cell r="P60">
            <v>1.3231479868045053</v>
          </cell>
          <cell r="Q60">
            <v>1.3231479868045053</v>
          </cell>
        </row>
        <row r="61">
          <cell r="O61" t="str">
            <v>Hoxb6</v>
          </cell>
          <cell r="P61">
            <v>3.2870732948664121</v>
          </cell>
          <cell r="Q61">
            <v>3.2870732948664121</v>
          </cell>
        </row>
        <row r="62">
          <cell r="O62" t="str">
            <v>Pbx2</v>
          </cell>
          <cell r="P62">
            <v>1.3313631406491175</v>
          </cell>
          <cell r="Q62">
            <v>1.3313631406491175</v>
          </cell>
        </row>
        <row r="63">
          <cell r="O63" t="str">
            <v>Tsc22d2</v>
          </cell>
          <cell r="P63">
            <v>-6.9063179105891881E-2</v>
          </cell>
          <cell r="Q63">
            <v>6.9063179105891881E-2</v>
          </cell>
        </row>
        <row r="64">
          <cell r="O64" t="str">
            <v>Otx1</v>
          </cell>
          <cell r="P64">
            <v>1.9274918007971875</v>
          </cell>
          <cell r="Q64">
            <v>1.9274918007971875</v>
          </cell>
        </row>
        <row r="65">
          <cell r="O65" t="str">
            <v>Zbtb24</v>
          </cell>
          <cell r="P65">
            <v>0.93966593045384483</v>
          </cell>
          <cell r="Q65">
            <v>0.93966593045384483</v>
          </cell>
        </row>
        <row r="66">
          <cell r="O66" t="str">
            <v>Zfp800</v>
          </cell>
          <cell r="P66">
            <v>2.3629988659021262</v>
          </cell>
          <cell r="Q66">
            <v>2.3629988659021262</v>
          </cell>
        </row>
        <row r="67">
          <cell r="O67" t="str">
            <v>Irf9</v>
          </cell>
          <cell r="P67">
            <v>0.91181745071034981</v>
          </cell>
          <cell r="Q67">
            <v>0.91181745071034981</v>
          </cell>
        </row>
        <row r="68">
          <cell r="O68" t="str">
            <v>Eomes</v>
          </cell>
          <cell r="P68">
            <v>-0.43834663610207714</v>
          </cell>
          <cell r="Q68">
            <v>0.43834663610207714</v>
          </cell>
        </row>
        <row r="69">
          <cell r="O69" t="str">
            <v>Zfp236</v>
          </cell>
          <cell r="P69">
            <v>1.9385519286796769</v>
          </cell>
          <cell r="Q69">
            <v>1.9385519286796769</v>
          </cell>
        </row>
        <row r="70">
          <cell r="O70" t="str">
            <v>Atf5</v>
          </cell>
          <cell r="P70">
            <v>3.4592453283378699</v>
          </cell>
          <cell r="Q70">
            <v>3.4592453283378699</v>
          </cell>
        </row>
        <row r="71">
          <cell r="O71" t="str">
            <v>Nr2f6</v>
          </cell>
          <cell r="P71">
            <v>5.0903906768973162E-2</v>
          </cell>
          <cell r="Q71">
            <v>5.0903906768973162E-2</v>
          </cell>
        </row>
        <row r="72">
          <cell r="O72" t="str">
            <v>Snapc4</v>
          </cell>
          <cell r="P72">
            <v>-0.46485970228454426</v>
          </cell>
          <cell r="Q72">
            <v>0.46485970228454426</v>
          </cell>
        </row>
        <row r="73">
          <cell r="O73" t="str">
            <v>Hoxa3</v>
          </cell>
          <cell r="P73">
            <v>-0.97047229759619802</v>
          </cell>
          <cell r="Q73">
            <v>0.97047229759619802</v>
          </cell>
        </row>
        <row r="74">
          <cell r="O74" t="str">
            <v>Junb</v>
          </cell>
          <cell r="P74">
            <v>3.1307663959105017</v>
          </cell>
          <cell r="Q74">
            <v>3.1307663959105017</v>
          </cell>
        </row>
        <row r="75">
          <cell r="O75" t="str">
            <v>Vezf1</v>
          </cell>
          <cell r="P75">
            <v>1.5228776511201132</v>
          </cell>
          <cell r="Q75">
            <v>1.5228776511201132</v>
          </cell>
        </row>
        <row r="76">
          <cell r="O76" t="str">
            <v>Maff</v>
          </cell>
          <cell r="P76">
            <v>4.2307624440689455</v>
          </cell>
          <cell r="Q76">
            <v>4.2307624440689455</v>
          </cell>
        </row>
        <row r="77">
          <cell r="O77" t="str">
            <v>Hoxb7</v>
          </cell>
          <cell r="P77">
            <v>3.3183390831465052</v>
          </cell>
          <cell r="Q77">
            <v>3.3183390831465052</v>
          </cell>
        </row>
        <row r="78">
          <cell r="O78" t="str">
            <v>Pou2f1</v>
          </cell>
          <cell r="P78">
            <v>0.59996468043160001</v>
          </cell>
          <cell r="Q78">
            <v>0.59996468043160001</v>
          </cell>
        </row>
        <row r="79">
          <cell r="O79" t="str">
            <v>Mafg</v>
          </cell>
          <cell r="P79">
            <v>0.43669524926898973</v>
          </cell>
          <cell r="Q79">
            <v>0.43669524926898973</v>
          </cell>
        </row>
        <row r="80">
          <cell r="O80" t="str">
            <v>Zbtb44</v>
          </cell>
          <cell r="P80">
            <v>0.72267026950176483</v>
          </cell>
          <cell r="Q80">
            <v>0.72267026950176483</v>
          </cell>
        </row>
        <row r="81">
          <cell r="O81" t="str">
            <v>Tfdp2</v>
          </cell>
          <cell r="P81">
            <v>1.5861060962579687</v>
          </cell>
          <cell r="Q81">
            <v>1.5861060962579687</v>
          </cell>
        </row>
        <row r="82">
          <cell r="O82" t="str">
            <v>Elk3</v>
          </cell>
          <cell r="P82">
            <v>1.8089353199741161</v>
          </cell>
          <cell r="Q82">
            <v>1.8089353199741161</v>
          </cell>
        </row>
        <row r="83">
          <cell r="O83" t="str">
            <v>Mbd2</v>
          </cell>
          <cell r="P83">
            <v>2.9769033700884231</v>
          </cell>
          <cell r="Q83">
            <v>2.9769033700884231</v>
          </cell>
        </row>
        <row r="84">
          <cell r="O84" t="str">
            <v>Tead2</v>
          </cell>
          <cell r="P84">
            <v>1.2357904184052844</v>
          </cell>
          <cell r="Q84">
            <v>1.2357904184052844</v>
          </cell>
        </row>
        <row r="85">
          <cell r="O85" t="str">
            <v>Six5</v>
          </cell>
          <cell r="P85">
            <v>2.1778695145415541</v>
          </cell>
          <cell r="Q85">
            <v>2.1778695145415541</v>
          </cell>
        </row>
        <row r="86">
          <cell r="O86" t="str">
            <v>Zfp628</v>
          </cell>
          <cell r="P86">
            <v>-0.93251093555653597</v>
          </cell>
          <cell r="Q86">
            <v>0.93251093555653597</v>
          </cell>
        </row>
        <row r="87">
          <cell r="O87" t="str">
            <v>Zbtb18</v>
          </cell>
          <cell r="P87">
            <v>2.8045157564052907</v>
          </cell>
          <cell r="Q87">
            <v>2.8045157564052907</v>
          </cell>
        </row>
        <row r="88">
          <cell r="O88" t="str">
            <v>Rela</v>
          </cell>
          <cell r="P88">
            <v>-0.36979527142755653</v>
          </cell>
          <cell r="Q88">
            <v>0.36979527142755653</v>
          </cell>
        </row>
        <row r="89">
          <cell r="O89" t="str">
            <v>Zfp710</v>
          </cell>
          <cell r="P89">
            <v>5.3341311991492391E-2</v>
          </cell>
          <cell r="Q89">
            <v>5.3341311991492391E-2</v>
          </cell>
        </row>
        <row r="90">
          <cell r="O90" t="str">
            <v>Emx2</v>
          </cell>
          <cell r="P90">
            <v>1.5322061543313872</v>
          </cell>
          <cell r="Q90">
            <v>1.5322061543313872</v>
          </cell>
        </row>
        <row r="91">
          <cell r="O91" t="str">
            <v>Foxj1</v>
          </cell>
          <cell r="P91">
            <v>0.90123286343620723</v>
          </cell>
          <cell r="Q91">
            <v>0.90123286343620723</v>
          </cell>
        </row>
        <row r="92">
          <cell r="O92" t="str">
            <v>Ybx1</v>
          </cell>
          <cell r="P92">
            <v>1.5409492574878609</v>
          </cell>
          <cell r="Q92">
            <v>1.5409492574878609</v>
          </cell>
        </row>
        <row r="93">
          <cell r="O93" t="str">
            <v>Elk4</v>
          </cell>
          <cell r="P93">
            <v>1.6717633049179212</v>
          </cell>
          <cell r="Q93">
            <v>1.6717633049179212</v>
          </cell>
        </row>
        <row r="94">
          <cell r="O94" t="str">
            <v>Srebf2</v>
          </cell>
          <cell r="P94">
            <v>1.9915855774700808</v>
          </cell>
          <cell r="Q94">
            <v>1.9915855774700808</v>
          </cell>
        </row>
        <row r="95">
          <cell r="O95" t="str">
            <v>Srf</v>
          </cell>
          <cell r="P95">
            <v>-1.9161485900818005</v>
          </cell>
          <cell r="Q95">
            <v>1.9161485900818005</v>
          </cell>
        </row>
        <row r="96">
          <cell r="O96" t="str">
            <v>Hoxa9</v>
          </cell>
          <cell r="P96">
            <v>2.1264024027360473</v>
          </cell>
          <cell r="Q96">
            <v>2.1264024027360473</v>
          </cell>
        </row>
        <row r="97">
          <cell r="O97" t="str">
            <v>Hoxa7</v>
          </cell>
          <cell r="P97">
            <v>2.3478355160135687</v>
          </cell>
          <cell r="Q97">
            <v>2.3478355160135687</v>
          </cell>
        </row>
        <row r="98">
          <cell r="O98" t="str">
            <v>Hes1</v>
          </cell>
          <cell r="P98">
            <v>-0.19587413354068017</v>
          </cell>
          <cell r="Q98">
            <v>0.19587413354068017</v>
          </cell>
        </row>
        <row r="99">
          <cell r="O99" t="str">
            <v>Srebf1</v>
          </cell>
          <cell r="P99">
            <v>2.5736224970413799</v>
          </cell>
          <cell r="Q99">
            <v>2.5736224970413799</v>
          </cell>
        </row>
        <row r="100">
          <cell r="O100" t="str">
            <v>Rcor1</v>
          </cell>
          <cell r="P100">
            <v>2.294618556626244</v>
          </cell>
          <cell r="Q100">
            <v>2.294618556626244</v>
          </cell>
        </row>
        <row r="101">
          <cell r="O101" t="str">
            <v>Zfp317</v>
          </cell>
          <cell r="P101">
            <v>1.0972828388949092</v>
          </cell>
          <cell r="Q101">
            <v>1.0972828388949092</v>
          </cell>
        </row>
        <row r="102">
          <cell r="O102" t="str">
            <v>Sp4</v>
          </cell>
          <cell r="P102">
            <v>2.7201581320049919</v>
          </cell>
          <cell r="Q102">
            <v>2.7201581320049919</v>
          </cell>
        </row>
        <row r="103">
          <cell r="O103" t="str">
            <v>Foxa1</v>
          </cell>
          <cell r="P103">
            <v>1.6332205647679865</v>
          </cell>
          <cell r="Q103">
            <v>1.6332205647679865</v>
          </cell>
        </row>
        <row r="104">
          <cell r="O104" t="str">
            <v>Litaf</v>
          </cell>
          <cell r="P104">
            <v>2.6060227213267644</v>
          </cell>
          <cell r="Q104">
            <v>2.6060227213267644</v>
          </cell>
        </row>
        <row r="105">
          <cell r="O105" t="str">
            <v>Hmg20b</v>
          </cell>
          <cell r="P105">
            <v>1.3632128653713993</v>
          </cell>
          <cell r="Q105">
            <v>1.3632128653713993</v>
          </cell>
        </row>
        <row r="106">
          <cell r="O106" t="str">
            <v>Gata4</v>
          </cell>
          <cell r="P106">
            <v>-2.1419328256559251</v>
          </cell>
          <cell r="Q106">
            <v>2.1419328256559251</v>
          </cell>
        </row>
        <row r="107">
          <cell r="O107" t="str">
            <v>Zfp787</v>
          </cell>
          <cell r="P107">
            <v>0.32006314279327641</v>
          </cell>
          <cell r="Q107">
            <v>0.32006314279327641</v>
          </cell>
        </row>
        <row r="108">
          <cell r="O108" t="str">
            <v>Ovol1</v>
          </cell>
          <cell r="P108">
            <v>1.7202115871664549</v>
          </cell>
          <cell r="Q108">
            <v>1.7202115871664549</v>
          </cell>
        </row>
        <row r="109">
          <cell r="O109" t="str">
            <v>Foxq1</v>
          </cell>
          <cell r="P109">
            <v>0.47633177071799587</v>
          </cell>
          <cell r="Q109">
            <v>0.47633177071799587</v>
          </cell>
        </row>
        <row r="110">
          <cell r="O110" t="str">
            <v>Tfap2a</v>
          </cell>
          <cell r="P110">
            <v>3.68470857874249</v>
          </cell>
          <cell r="Q110">
            <v>3.68470857874249</v>
          </cell>
        </row>
        <row r="111">
          <cell r="O111" t="str">
            <v>Erf</v>
          </cell>
          <cell r="P111">
            <v>3.1042931842616195</v>
          </cell>
          <cell r="Q111">
            <v>3.1042931842616195</v>
          </cell>
        </row>
        <row r="112">
          <cell r="O112" t="str">
            <v>Irf7</v>
          </cell>
          <cell r="P112">
            <v>1.3982235471218853</v>
          </cell>
          <cell r="Q112">
            <v>1.3982235471218853</v>
          </cell>
        </row>
        <row r="113">
          <cell r="O113" t="str">
            <v>Hoxb13</v>
          </cell>
          <cell r="P113">
            <v>0.44417143267952741</v>
          </cell>
          <cell r="Q113">
            <v>0.44417143267952741</v>
          </cell>
        </row>
        <row r="114">
          <cell r="O114" t="str">
            <v>Id3</v>
          </cell>
          <cell r="P114">
            <v>3.6045352195140246</v>
          </cell>
          <cell r="Q114">
            <v>3.6045352195140246</v>
          </cell>
        </row>
        <row r="115">
          <cell r="O115" t="str">
            <v>Gm14418</v>
          </cell>
          <cell r="P115">
            <v>1.2223446986978395</v>
          </cell>
          <cell r="Q115">
            <v>1.2223446986978395</v>
          </cell>
        </row>
        <row r="116">
          <cell r="O116" t="str">
            <v>Rorc</v>
          </cell>
          <cell r="P116">
            <v>2.7166691448786922</v>
          </cell>
          <cell r="Q116">
            <v>2.7166691448786922</v>
          </cell>
        </row>
        <row r="117">
          <cell r="O117" t="str">
            <v>Klf16</v>
          </cell>
          <cell r="P117">
            <v>0.3000070521080655</v>
          </cell>
          <cell r="Q117">
            <v>0.3000070521080655</v>
          </cell>
        </row>
        <row r="118">
          <cell r="O118" t="str">
            <v>Zfp956</v>
          </cell>
          <cell r="P118">
            <v>0.83260234215129392</v>
          </cell>
          <cell r="Q118">
            <v>0.83260234215129392</v>
          </cell>
        </row>
        <row r="119">
          <cell r="O119" t="str">
            <v>Hivep1</v>
          </cell>
          <cell r="P119">
            <v>1.2907501737214755</v>
          </cell>
          <cell r="Q119">
            <v>1.2907501737214755</v>
          </cell>
        </row>
        <row r="120">
          <cell r="O120" t="str">
            <v>Tgif2</v>
          </cell>
          <cell r="P120">
            <v>1.8911658824573285</v>
          </cell>
          <cell r="Q120">
            <v>1.8911658824573285</v>
          </cell>
        </row>
        <row r="121">
          <cell r="O121" t="str">
            <v>Rxra</v>
          </cell>
          <cell r="P121">
            <v>2.9798094632829626</v>
          </cell>
          <cell r="Q121">
            <v>2.9798094632829626</v>
          </cell>
        </row>
        <row r="122">
          <cell r="O122" t="str">
            <v>Zfp335</v>
          </cell>
          <cell r="P122">
            <v>1.6870189055134959</v>
          </cell>
          <cell r="Q122">
            <v>1.6870189055134959</v>
          </cell>
        </row>
        <row r="123">
          <cell r="O123" t="str">
            <v>Hoxb8</v>
          </cell>
          <cell r="P123">
            <v>1.4666837569062743</v>
          </cell>
          <cell r="Q123">
            <v>1.4666837569062743</v>
          </cell>
        </row>
        <row r="124">
          <cell r="O124" t="str">
            <v>Ahr</v>
          </cell>
          <cell r="P124">
            <v>1.5968219839760915</v>
          </cell>
          <cell r="Q124">
            <v>1.5968219839760915</v>
          </cell>
        </row>
        <row r="125">
          <cell r="O125" t="str">
            <v>Sox4</v>
          </cell>
          <cell r="P125">
            <v>-3.1010029179641561</v>
          </cell>
          <cell r="Q125">
            <v>3.1010029179641561</v>
          </cell>
        </row>
        <row r="126">
          <cell r="O126" t="str">
            <v>Ehf</v>
          </cell>
          <cell r="P126">
            <v>2.1888404194959659</v>
          </cell>
          <cell r="Q126">
            <v>2.1888404194959659</v>
          </cell>
        </row>
        <row r="127">
          <cell r="O127" t="str">
            <v>Gtf2ird1</v>
          </cell>
          <cell r="P127">
            <v>-1.1449862314972223</v>
          </cell>
          <cell r="Q127">
            <v>1.1449862314972223</v>
          </cell>
        </row>
        <row r="128">
          <cell r="O128" t="str">
            <v>Thap3</v>
          </cell>
          <cell r="P128">
            <v>1.6888673219015735</v>
          </cell>
          <cell r="Q128">
            <v>1.6888673219015735</v>
          </cell>
        </row>
        <row r="129">
          <cell r="O129" t="str">
            <v>Ybx3</v>
          </cell>
          <cell r="P129">
            <v>3.1210220299582137</v>
          </cell>
          <cell r="Q129">
            <v>3.1210220299582137</v>
          </cell>
        </row>
        <row r="130">
          <cell r="O130" t="str">
            <v>Zfp652</v>
          </cell>
          <cell r="P130">
            <v>1.5301714593540707</v>
          </cell>
          <cell r="Q130">
            <v>1.5301714593540707</v>
          </cell>
        </row>
        <row r="131">
          <cell r="O131" t="str">
            <v>Zfp91</v>
          </cell>
          <cell r="P131">
            <v>1.2884909548748538</v>
          </cell>
          <cell r="Q131">
            <v>1.2884909548748538</v>
          </cell>
        </row>
        <row r="132">
          <cell r="O132" t="str">
            <v>Nfe2l2</v>
          </cell>
          <cell r="P132">
            <v>1.8395380047653034</v>
          </cell>
          <cell r="Q132">
            <v>1.8395380047653034</v>
          </cell>
        </row>
        <row r="133">
          <cell r="O133" t="str">
            <v>Arid1b</v>
          </cell>
          <cell r="P133">
            <v>-0.47921253678772979</v>
          </cell>
          <cell r="Q133">
            <v>0.47921253678772979</v>
          </cell>
        </row>
        <row r="134">
          <cell r="O134" t="str">
            <v>Bbx</v>
          </cell>
          <cell r="P134">
            <v>2.4009167092344494</v>
          </cell>
          <cell r="Q134">
            <v>2.4009167092344494</v>
          </cell>
        </row>
        <row r="135">
          <cell r="O135" t="str">
            <v>Zkscan14</v>
          </cell>
          <cell r="P135">
            <v>1.2301207943765837</v>
          </cell>
          <cell r="Q135">
            <v>1.2301207943765837</v>
          </cell>
        </row>
        <row r="136">
          <cell r="O136" t="str">
            <v>Hoxd9</v>
          </cell>
          <cell r="P136">
            <v>0.56490591053999561</v>
          </cell>
          <cell r="Q136">
            <v>0.56490591053999561</v>
          </cell>
        </row>
        <row r="137">
          <cell r="O137" t="str">
            <v>2610008E11Rik</v>
          </cell>
          <cell r="P137">
            <v>0.15998249824032973</v>
          </cell>
          <cell r="Q137">
            <v>0.15998249824032973</v>
          </cell>
        </row>
        <row r="138">
          <cell r="O138" t="str">
            <v>Tcf3</v>
          </cell>
          <cell r="P138">
            <v>0.98690248320477025</v>
          </cell>
          <cell r="Q138">
            <v>0.98690248320477025</v>
          </cell>
        </row>
        <row r="139">
          <cell r="O139" t="str">
            <v>Hsf1</v>
          </cell>
          <cell r="P139">
            <v>1.3737518152656238</v>
          </cell>
          <cell r="Q139">
            <v>1.3737518152656238</v>
          </cell>
        </row>
        <row r="140">
          <cell r="O140" t="str">
            <v>Nr1h2</v>
          </cell>
          <cell r="P140">
            <v>1.8811675565761512</v>
          </cell>
          <cell r="Q140">
            <v>1.8811675565761512</v>
          </cell>
        </row>
        <row r="141">
          <cell r="O141" t="str">
            <v>Zfp692</v>
          </cell>
          <cell r="P141">
            <v>0.86790778031120364</v>
          </cell>
          <cell r="Q141">
            <v>0.86790778031120364</v>
          </cell>
        </row>
        <row r="142">
          <cell r="O142" t="str">
            <v>Zfp362</v>
          </cell>
          <cell r="P142">
            <v>0.15639736930770509</v>
          </cell>
          <cell r="Q142">
            <v>0.15639736930770509</v>
          </cell>
        </row>
        <row r="143">
          <cell r="O143" t="str">
            <v>Nfe2l1</v>
          </cell>
          <cell r="P143">
            <v>2.6967405199235381</v>
          </cell>
          <cell r="Q143">
            <v>2.6967405199235381</v>
          </cell>
        </row>
        <row r="144">
          <cell r="O144" t="str">
            <v>Carhsp1</v>
          </cell>
          <cell r="P144">
            <v>0.87191618726155085</v>
          </cell>
          <cell r="Q144">
            <v>0.87191618726155085</v>
          </cell>
        </row>
        <row r="145">
          <cell r="O145" t="str">
            <v>Thap2</v>
          </cell>
          <cell r="P145">
            <v>1.2928829700727171</v>
          </cell>
          <cell r="Q145">
            <v>1.2928829700727171</v>
          </cell>
        </row>
        <row r="146">
          <cell r="O146" t="str">
            <v>Nr1d1</v>
          </cell>
          <cell r="P146">
            <v>0.11264600212187958</v>
          </cell>
          <cell r="Q146">
            <v>0.11264600212187958</v>
          </cell>
        </row>
        <row r="147">
          <cell r="O147" t="str">
            <v>Smad6</v>
          </cell>
          <cell r="P147">
            <v>-1.3070839598367432</v>
          </cell>
          <cell r="Q147">
            <v>1.3070839598367432</v>
          </cell>
        </row>
        <row r="148">
          <cell r="O148" t="str">
            <v>Hoxa5</v>
          </cell>
          <cell r="P148">
            <v>2.1417662975071727</v>
          </cell>
          <cell r="Q148">
            <v>2.1417662975071727</v>
          </cell>
        </row>
        <row r="149">
          <cell r="O149" t="str">
            <v>Aff4</v>
          </cell>
          <cell r="P149">
            <v>0.33914446980922286</v>
          </cell>
          <cell r="Q149">
            <v>0.33914446980922286</v>
          </cell>
        </row>
        <row r="150">
          <cell r="O150" t="str">
            <v>Zfp276</v>
          </cell>
          <cell r="P150">
            <v>1.3671255072634765</v>
          </cell>
          <cell r="Q150">
            <v>1.3671255072634765</v>
          </cell>
        </row>
        <row r="151">
          <cell r="O151" t="str">
            <v>Zfp72</v>
          </cell>
          <cell r="P151">
            <v>1.8531299544064572E-2</v>
          </cell>
          <cell r="Q151">
            <v>1.8531299544064572E-2</v>
          </cell>
        </row>
        <row r="152">
          <cell r="O152" t="str">
            <v>Tfdp1</v>
          </cell>
          <cell r="P152">
            <v>0.8519201294714619</v>
          </cell>
          <cell r="Q152">
            <v>0.8519201294714619</v>
          </cell>
        </row>
        <row r="153">
          <cell r="O153" t="str">
            <v>Zfp563</v>
          </cell>
          <cell r="P153">
            <v>-0.33355719087431357</v>
          </cell>
          <cell r="Q153">
            <v>0.33355719087431357</v>
          </cell>
        </row>
        <row r="154">
          <cell r="O154" t="str">
            <v>Hoxd4</v>
          </cell>
          <cell r="P154">
            <v>-2.0137804675989193</v>
          </cell>
          <cell r="Q154">
            <v>2.0137804675989193</v>
          </cell>
        </row>
        <row r="155">
          <cell r="O155" t="str">
            <v>Zfpm2</v>
          </cell>
          <cell r="P155">
            <v>0.30928308870226273</v>
          </cell>
          <cell r="Q155">
            <v>0.30928308870226273</v>
          </cell>
        </row>
        <row r="156">
          <cell r="O156" t="str">
            <v>Egr1</v>
          </cell>
          <cell r="P156">
            <v>2.6239530993526845</v>
          </cell>
          <cell r="Q156">
            <v>2.6239530993526845</v>
          </cell>
        </row>
        <row r="157">
          <cell r="O157" t="str">
            <v>Zfp275</v>
          </cell>
          <cell r="P157">
            <v>1.3712824109780894</v>
          </cell>
          <cell r="Q157">
            <v>1.3712824109780894</v>
          </cell>
        </row>
        <row r="158">
          <cell r="O158" t="str">
            <v>Wiz</v>
          </cell>
          <cell r="P158">
            <v>5.4572435992724766E-2</v>
          </cell>
          <cell r="Q158">
            <v>5.4572435992724766E-2</v>
          </cell>
        </row>
        <row r="159">
          <cell r="O159" t="str">
            <v>Bcl6</v>
          </cell>
          <cell r="P159">
            <v>-0.32293438959134307</v>
          </cell>
          <cell r="Q159">
            <v>0.32293438959134307</v>
          </cell>
        </row>
        <row r="160">
          <cell r="O160" t="str">
            <v>Zfp963</v>
          </cell>
          <cell r="P160">
            <v>0.7117566174162524</v>
          </cell>
          <cell r="Q160">
            <v>0.7117566174162524</v>
          </cell>
        </row>
        <row r="161">
          <cell r="O161" t="str">
            <v>E2f2</v>
          </cell>
          <cell r="P161">
            <v>1.6494119231886151</v>
          </cell>
          <cell r="Q161">
            <v>1.6494119231886151</v>
          </cell>
        </row>
        <row r="162">
          <cell r="O162" t="str">
            <v>Smarce1</v>
          </cell>
          <cell r="P162">
            <v>1.8330048331789393</v>
          </cell>
          <cell r="Q162">
            <v>1.8330048331789393</v>
          </cell>
        </row>
        <row r="163">
          <cell r="O163" t="str">
            <v>Gm14305</v>
          </cell>
          <cell r="P163">
            <v>3.163340998736798</v>
          </cell>
          <cell r="Q163">
            <v>3.163340998736798</v>
          </cell>
        </row>
        <row r="164">
          <cell r="O164" t="str">
            <v>Id2</v>
          </cell>
          <cell r="P164">
            <v>2.9206125041759123</v>
          </cell>
          <cell r="Q164">
            <v>2.9206125041759123</v>
          </cell>
        </row>
        <row r="165">
          <cell r="O165" t="str">
            <v>Klf5</v>
          </cell>
          <cell r="P165">
            <v>3.1278284863818713</v>
          </cell>
          <cell r="Q165">
            <v>3.1278284863818713</v>
          </cell>
        </row>
        <row r="166">
          <cell r="O166" t="str">
            <v>Irf1</v>
          </cell>
          <cell r="P166">
            <v>1.1209887839772226</v>
          </cell>
          <cell r="Q166">
            <v>1.1209887839772226</v>
          </cell>
        </row>
        <row r="167">
          <cell r="O167" t="str">
            <v>Baz2b</v>
          </cell>
          <cell r="P167">
            <v>1.1197472225543941</v>
          </cell>
          <cell r="Q167">
            <v>1.1197472225543941</v>
          </cell>
        </row>
        <row r="168">
          <cell r="O168" t="str">
            <v>Maz</v>
          </cell>
          <cell r="P168">
            <v>-0.5972926926498201</v>
          </cell>
          <cell r="Q168">
            <v>0.5972926926498201</v>
          </cell>
        </row>
        <row r="169">
          <cell r="O169" t="str">
            <v>Atf4</v>
          </cell>
          <cell r="P169">
            <v>2.5280286779396928</v>
          </cell>
          <cell r="Q169">
            <v>2.5280286779396928</v>
          </cell>
        </row>
        <row r="170">
          <cell r="O170" t="str">
            <v>Cic</v>
          </cell>
          <cell r="P170">
            <v>-0.656097753964064</v>
          </cell>
          <cell r="Q170">
            <v>0.656097753964064</v>
          </cell>
        </row>
        <row r="171">
          <cell r="O171" t="str">
            <v>Gatad1</v>
          </cell>
          <cell r="P171">
            <v>1.3033971477780428</v>
          </cell>
          <cell r="Q171">
            <v>1.3033971477780428</v>
          </cell>
        </row>
        <row r="172">
          <cell r="O172" t="str">
            <v>Zfp513</v>
          </cell>
          <cell r="P172">
            <v>1.2247098838335719</v>
          </cell>
          <cell r="Q172">
            <v>1.2247098838335719</v>
          </cell>
        </row>
        <row r="173">
          <cell r="O173" t="str">
            <v>Zfp52</v>
          </cell>
          <cell r="P173">
            <v>1.9009465870211988</v>
          </cell>
          <cell r="Q173">
            <v>1.9009465870211988</v>
          </cell>
        </row>
        <row r="174">
          <cell r="O174" t="str">
            <v>Arid4a</v>
          </cell>
          <cell r="P174">
            <v>1.2211557973747724</v>
          </cell>
          <cell r="Q174">
            <v>1.2211557973747724</v>
          </cell>
        </row>
        <row r="175">
          <cell r="O175" t="str">
            <v>Pbrm1</v>
          </cell>
          <cell r="P175">
            <v>1.2154846730519826</v>
          </cell>
          <cell r="Q175">
            <v>1.2154846730519826</v>
          </cell>
        </row>
        <row r="176">
          <cell r="O176" t="str">
            <v>Smad4</v>
          </cell>
          <cell r="P176">
            <v>2.4639756561139152</v>
          </cell>
          <cell r="Q176">
            <v>2.4639756561139152</v>
          </cell>
        </row>
        <row r="177">
          <cell r="O177" t="str">
            <v>Tbx3</v>
          </cell>
          <cell r="P177">
            <v>1.1939522170098245</v>
          </cell>
          <cell r="Q177">
            <v>1.1939522170098245</v>
          </cell>
        </row>
        <row r="178">
          <cell r="O178" t="str">
            <v>Pou6f1</v>
          </cell>
          <cell r="P178">
            <v>-1.5753547182574628</v>
          </cell>
          <cell r="Q178">
            <v>1.5753547182574628</v>
          </cell>
        </row>
        <row r="179">
          <cell r="O179" t="str">
            <v>Patz1</v>
          </cell>
          <cell r="P179">
            <v>-0.53913217482347786</v>
          </cell>
          <cell r="Q179">
            <v>0.53913217482347786</v>
          </cell>
        </row>
        <row r="180">
          <cell r="O180" t="str">
            <v>Hoxa10</v>
          </cell>
          <cell r="P180">
            <v>1.5315720206850232</v>
          </cell>
          <cell r="Q180">
            <v>1.5315720206850232</v>
          </cell>
        </row>
        <row r="181">
          <cell r="O181" t="str">
            <v>Mecom</v>
          </cell>
          <cell r="P181">
            <v>2.2120425625925906</v>
          </cell>
          <cell r="Q181">
            <v>2.2120425625925906</v>
          </cell>
        </row>
        <row r="182">
          <cell r="O182" t="str">
            <v>AI987944</v>
          </cell>
          <cell r="P182">
            <v>1.4216022075717527</v>
          </cell>
          <cell r="Q182">
            <v>1.4216022075717527</v>
          </cell>
        </row>
        <row r="183">
          <cell r="O183" t="str">
            <v>Zfp120</v>
          </cell>
          <cell r="P183">
            <v>1.3547670905768052</v>
          </cell>
          <cell r="Q183">
            <v>1.3547670905768052</v>
          </cell>
        </row>
        <row r="184">
          <cell r="O184" t="str">
            <v>Zbtb7b</v>
          </cell>
          <cell r="P184">
            <v>2.8785048957204951</v>
          </cell>
          <cell r="Q184">
            <v>2.8785048957204951</v>
          </cell>
        </row>
        <row r="185">
          <cell r="O185" t="str">
            <v>Fosl1</v>
          </cell>
          <cell r="P185">
            <v>2.7794566674116594</v>
          </cell>
          <cell r="Q185">
            <v>2.7794566674116594</v>
          </cell>
        </row>
        <row r="186">
          <cell r="O186" t="str">
            <v>Yy1</v>
          </cell>
          <cell r="P186">
            <v>2.629580299330641</v>
          </cell>
          <cell r="Q186">
            <v>2.629580299330641</v>
          </cell>
        </row>
        <row r="187">
          <cell r="O187" t="str">
            <v>Myc</v>
          </cell>
          <cell r="P187">
            <v>2.1158986557163542</v>
          </cell>
          <cell r="Q187">
            <v>2.1158986557163542</v>
          </cell>
        </row>
        <row r="188">
          <cell r="O188" t="str">
            <v>Gtf3a</v>
          </cell>
          <cell r="P188">
            <v>1.1625537919988698</v>
          </cell>
          <cell r="Q188">
            <v>1.1625537919988698</v>
          </cell>
        </row>
        <row r="189">
          <cell r="O189" t="str">
            <v>Foxp1</v>
          </cell>
          <cell r="P189">
            <v>0.76267123888930932</v>
          </cell>
          <cell r="Q189">
            <v>0.76267123888930932</v>
          </cell>
        </row>
        <row r="190">
          <cell r="O190" t="str">
            <v>Gabpa</v>
          </cell>
          <cell r="P190">
            <v>1.5409356298174313</v>
          </cell>
          <cell r="Q190">
            <v>1.5409356298174313</v>
          </cell>
        </row>
        <row r="191">
          <cell r="O191" t="str">
            <v>Smarcc1</v>
          </cell>
          <cell r="P191">
            <v>0.6849183142804941</v>
          </cell>
          <cell r="Q191">
            <v>0.6849183142804941</v>
          </cell>
        </row>
        <row r="192">
          <cell r="O192" t="str">
            <v>Zbtb7a</v>
          </cell>
          <cell r="P192">
            <v>0.86813640225509292</v>
          </cell>
          <cell r="Q192">
            <v>0.86813640225509292</v>
          </cell>
        </row>
        <row r="193">
          <cell r="O193" t="str">
            <v>Zfp74</v>
          </cell>
          <cell r="P193">
            <v>0.93153802420034015</v>
          </cell>
          <cell r="Q193">
            <v>0.93153802420034015</v>
          </cell>
        </row>
        <row r="194">
          <cell r="O194" t="str">
            <v>Zfp944</v>
          </cell>
          <cell r="P194">
            <v>1.0930821119198488</v>
          </cell>
          <cell r="Q194">
            <v>1.0930821119198488</v>
          </cell>
        </row>
        <row r="195">
          <cell r="O195" t="str">
            <v>Nr3c1</v>
          </cell>
          <cell r="P195">
            <v>2.1262310527329524</v>
          </cell>
          <cell r="Q195">
            <v>2.1262310527329524</v>
          </cell>
        </row>
        <row r="196">
          <cell r="O196" t="str">
            <v>Csde1</v>
          </cell>
          <cell r="P196">
            <v>1.7007898653676301</v>
          </cell>
          <cell r="Q196">
            <v>1.7007898653676301</v>
          </cell>
        </row>
        <row r="197">
          <cell r="O197" t="str">
            <v>Mafk</v>
          </cell>
          <cell r="P197">
            <v>2.2912273351879544</v>
          </cell>
          <cell r="Q197">
            <v>2.2912273351879544</v>
          </cell>
        </row>
        <row r="198">
          <cell r="O198" t="str">
            <v>Ctcf</v>
          </cell>
          <cell r="P198">
            <v>0.71065093557496195</v>
          </cell>
          <cell r="Q198">
            <v>0.71065093557496195</v>
          </cell>
        </row>
        <row r="199">
          <cell r="O199" t="str">
            <v>Nfkb2</v>
          </cell>
          <cell r="P199">
            <v>1.913301436445938</v>
          </cell>
          <cell r="Q199">
            <v>1.913301436445938</v>
          </cell>
        </row>
        <row r="200">
          <cell r="O200" t="str">
            <v>Hoxd10</v>
          </cell>
          <cell r="P200">
            <v>0.10912062274449627</v>
          </cell>
          <cell r="Q200">
            <v>0.10912062274449627</v>
          </cell>
        </row>
        <row r="201">
          <cell r="O201" t="str">
            <v>Plagl2</v>
          </cell>
          <cell r="P201">
            <v>0.32510202166958191</v>
          </cell>
          <cell r="Q201">
            <v>0.32510202166958191</v>
          </cell>
        </row>
        <row r="202">
          <cell r="O202" t="str">
            <v>Hmga1</v>
          </cell>
          <cell r="P202">
            <v>1.8690592692355645</v>
          </cell>
          <cell r="Q202">
            <v>1.8690592692355645</v>
          </cell>
        </row>
        <row r="203">
          <cell r="O203" t="str">
            <v>Arntl</v>
          </cell>
          <cell r="P203">
            <v>2.0808816261560015</v>
          </cell>
          <cell r="Q203">
            <v>2.0808816261560015</v>
          </cell>
        </row>
        <row r="204">
          <cell r="O204" t="str">
            <v>Zfx</v>
          </cell>
          <cell r="P204">
            <v>1.2564728756975927</v>
          </cell>
          <cell r="Q204">
            <v>1.2564728756975927</v>
          </cell>
        </row>
        <row r="205">
          <cell r="O205" t="str">
            <v>Sp8</v>
          </cell>
          <cell r="P205">
            <v>-0.20590487285474041</v>
          </cell>
          <cell r="Q205">
            <v>0.20590487285474041</v>
          </cell>
        </row>
        <row r="206">
          <cell r="O206" t="str">
            <v>Zbtb42</v>
          </cell>
          <cell r="P206">
            <v>5.7778261626225291E-2</v>
          </cell>
          <cell r="Q206">
            <v>5.7778261626225291E-2</v>
          </cell>
        </row>
        <row r="207">
          <cell r="O207" t="str">
            <v>Gtf2i</v>
          </cell>
          <cell r="P207">
            <v>0.9557643337135252</v>
          </cell>
          <cell r="Q207">
            <v>0.9557643337135252</v>
          </cell>
        </row>
        <row r="208">
          <cell r="O208" t="str">
            <v>Stat6</v>
          </cell>
          <cell r="P208">
            <v>1.9061137168003683</v>
          </cell>
          <cell r="Q208">
            <v>1.9061137168003683</v>
          </cell>
        </row>
        <row r="209">
          <cell r="O209" t="str">
            <v>Ppard</v>
          </cell>
          <cell r="P209">
            <v>1.5945636723431518</v>
          </cell>
          <cell r="Q209">
            <v>1.5945636723431518</v>
          </cell>
        </row>
        <row r="210">
          <cell r="O210" t="str">
            <v>Arid4b</v>
          </cell>
          <cell r="P210">
            <v>0.59256425102274657</v>
          </cell>
          <cell r="Q210">
            <v>0.59256425102274657</v>
          </cell>
        </row>
        <row r="211">
          <cell r="O211" t="str">
            <v>Zfp930</v>
          </cell>
          <cell r="P211">
            <v>1.2466058426266455</v>
          </cell>
          <cell r="Q211">
            <v>1.2466058426266455</v>
          </cell>
        </row>
        <row r="212">
          <cell r="O212" t="str">
            <v>Dlx4</v>
          </cell>
          <cell r="P212">
            <v>1.3663460171944966</v>
          </cell>
          <cell r="Q212">
            <v>1.3663460171944966</v>
          </cell>
        </row>
        <row r="213">
          <cell r="O213" t="str">
            <v>Jund</v>
          </cell>
          <cell r="P213">
            <v>-2.674372012923059</v>
          </cell>
          <cell r="Q213">
            <v>2.674372012923059</v>
          </cell>
        </row>
        <row r="214">
          <cell r="O214" t="str">
            <v>Camta2</v>
          </cell>
          <cell r="P214">
            <v>0.27102855198970655</v>
          </cell>
          <cell r="Q214">
            <v>0.27102855198970655</v>
          </cell>
        </row>
        <row r="215">
          <cell r="O215" t="str">
            <v>Hbp1</v>
          </cell>
          <cell r="P215">
            <v>1.0528171988738846</v>
          </cell>
          <cell r="Q215">
            <v>1.0528171988738846</v>
          </cell>
        </row>
        <row r="216">
          <cell r="O216" t="str">
            <v>Nfic</v>
          </cell>
          <cell r="P216">
            <v>0.30048336046429514</v>
          </cell>
          <cell r="Q216">
            <v>0.30048336046429514</v>
          </cell>
        </row>
        <row r="217">
          <cell r="O217" t="str">
            <v>Mybl2</v>
          </cell>
          <cell r="P217">
            <v>-0.48417206188546286</v>
          </cell>
          <cell r="Q217">
            <v>0.48417206188546286</v>
          </cell>
        </row>
        <row r="218">
          <cell r="O218" t="str">
            <v>Pias4</v>
          </cell>
          <cell r="P218">
            <v>1.0948316292374605</v>
          </cell>
          <cell r="Q218">
            <v>1.0948316292374605</v>
          </cell>
        </row>
        <row r="219">
          <cell r="O219" t="str">
            <v>Zfp687</v>
          </cell>
          <cell r="P219">
            <v>0.37316277675392584</v>
          </cell>
          <cell r="Q219">
            <v>0.37316277675392584</v>
          </cell>
        </row>
        <row r="220">
          <cell r="O220" t="str">
            <v>Zfp758</v>
          </cell>
          <cell r="P220">
            <v>0.38147464590575808</v>
          </cell>
          <cell r="Q220">
            <v>0.38147464590575808</v>
          </cell>
        </row>
        <row r="221">
          <cell r="O221" t="str">
            <v>Tsc22d3</v>
          </cell>
          <cell r="P221">
            <v>0.52519205800208213</v>
          </cell>
          <cell r="Q221">
            <v>0.52519205800208213</v>
          </cell>
        </row>
        <row r="222">
          <cell r="O222" t="str">
            <v>Mta1</v>
          </cell>
          <cell r="P222">
            <v>1.524626961451593</v>
          </cell>
          <cell r="Q222">
            <v>1.524626961451593</v>
          </cell>
        </row>
        <row r="223">
          <cell r="O223" t="str">
            <v>Smad3</v>
          </cell>
          <cell r="P223">
            <v>0.56920301861123823</v>
          </cell>
          <cell r="Q223">
            <v>0.56920301861123823</v>
          </cell>
        </row>
        <row r="224">
          <cell r="O224" t="str">
            <v>Zbtb38</v>
          </cell>
          <cell r="P224">
            <v>1.5817391568137509</v>
          </cell>
          <cell r="Q224">
            <v>1.5817391568137509</v>
          </cell>
        </row>
        <row r="225">
          <cell r="O225" t="str">
            <v>Nfyb</v>
          </cell>
          <cell r="P225">
            <v>2.397952651883219</v>
          </cell>
          <cell r="Q225">
            <v>2.397952651883219</v>
          </cell>
        </row>
        <row r="226">
          <cell r="O226" t="str">
            <v>Zfp777</v>
          </cell>
          <cell r="P226">
            <v>-1.829482327498992</v>
          </cell>
          <cell r="Q226">
            <v>1.829482327498992</v>
          </cell>
        </row>
        <row r="227">
          <cell r="O227" t="str">
            <v>Ssrp1</v>
          </cell>
          <cell r="P227">
            <v>1.5831941113042169</v>
          </cell>
          <cell r="Q227">
            <v>1.5831941113042169</v>
          </cell>
        </row>
        <row r="228">
          <cell r="O228" t="str">
            <v>Zbtb17</v>
          </cell>
          <cell r="P228">
            <v>0.72922607222809599</v>
          </cell>
          <cell r="Q228">
            <v>0.72922607222809599</v>
          </cell>
        </row>
        <row r="229">
          <cell r="O229" t="str">
            <v>Zfp668</v>
          </cell>
          <cell r="P229">
            <v>7.3647940835215225E-2</v>
          </cell>
          <cell r="Q229">
            <v>7.3647940835215225E-2</v>
          </cell>
        </row>
        <row r="230">
          <cell r="O230" t="str">
            <v>Rarg</v>
          </cell>
          <cell r="P230">
            <v>2.2495576124248258</v>
          </cell>
          <cell r="Q230">
            <v>2.2495576124248258</v>
          </cell>
        </row>
        <row r="231">
          <cell r="O231" t="str">
            <v>Gzf1</v>
          </cell>
          <cell r="P231">
            <v>0.2873776729304553</v>
          </cell>
          <cell r="Q231">
            <v>0.2873776729304553</v>
          </cell>
        </row>
        <row r="232">
          <cell r="O232" t="str">
            <v>Mtf1</v>
          </cell>
          <cell r="P232">
            <v>1.5383084729848586</v>
          </cell>
          <cell r="Q232">
            <v>1.5383084729848586</v>
          </cell>
        </row>
        <row r="233">
          <cell r="O233" t="str">
            <v>Hnf1b</v>
          </cell>
          <cell r="P233">
            <v>1.7171730169353319</v>
          </cell>
          <cell r="Q233">
            <v>1.7171730169353319</v>
          </cell>
        </row>
        <row r="234">
          <cell r="O234" t="str">
            <v>Mbd3</v>
          </cell>
          <cell r="P234">
            <v>1.0962495200080167</v>
          </cell>
          <cell r="Q234">
            <v>1.0962495200080167</v>
          </cell>
        </row>
        <row r="235">
          <cell r="O235" t="str">
            <v>Gm5141</v>
          </cell>
          <cell r="P235">
            <v>-0.34042158714587128</v>
          </cell>
          <cell r="Q235">
            <v>0.34042158714587128</v>
          </cell>
        </row>
        <row r="236">
          <cell r="O236" t="str">
            <v>Sox9</v>
          </cell>
          <cell r="P236">
            <v>0.76611867774474374</v>
          </cell>
          <cell r="Q236">
            <v>0.76611867774474374</v>
          </cell>
        </row>
        <row r="237">
          <cell r="O237" t="str">
            <v>Homez</v>
          </cell>
          <cell r="P237">
            <v>0.19037968460717136</v>
          </cell>
          <cell r="Q237">
            <v>0.19037968460717136</v>
          </cell>
        </row>
        <row r="238">
          <cell r="O238" t="str">
            <v>Deaf1</v>
          </cell>
          <cell r="P238">
            <v>5.6570199788404607E-2</v>
          </cell>
          <cell r="Q238">
            <v>5.6570199788404607E-2</v>
          </cell>
        </row>
        <row r="239">
          <cell r="O239" t="str">
            <v>Meis2</v>
          </cell>
          <cell r="P239">
            <v>9.2028613036747697E-2</v>
          </cell>
          <cell r="Q239">
            <v>9.2028613036747697E-2</v>
          </cell>
        </row>
        <row r="240">
          <cell r="O240" t="str">
            <v>Rxrb</v>
          </cell>
          <cell r="P240">
            <v>0.92960779196394783</v>
          </cell>
          <cell r="Q240">
            <v>0.92960779196394783</v>
          </cell>
        </row>
        <row r="241">
          <cell r="O241" t="str">
            <v>Zfp639</v>
          </cell>
          <cell r="P241">
            <v>0.93880182795940115</v>
          </cell>
          <cell r="Q241">
            <v>0.93880182795940115</v>
          </cell>
        </row>
        <row r="242">
          <cell r="O242" t="str">
            <v>Foxn3</v>
          </cell>
          <cell r="P242">
            <v>-1.0347304519872653</v>
          </cell>
          <cell r="Q242">
            <v>1.0347304519872653</v>
          </cell>
        </row>
        <row r="243">
          <cell r="O243" t="str">
            <v>Zscan26</v>
          </cell>
          <cell r="P243">
            <v>0.34646556265527706</v>
          </cell>
          <cell r="Q243">
            <v>0.34646556265527706</v>
          </cell>
        </row>
        <row r="244">
          <cell r="O244" t="str">
            <v>Tead3</v>
          </cell>
          <cell r="P244">
            <v>0.14280749284166339</v>
          </cell>
          <cell r="Q244">
            <v>0.14280749284166339</v>
          </cell>
        </row>
        <row r="245">
          <cell r="O245" t="str">
            <v>Hmgb2</v>
          </cell>
          <cell r="P245">
            <v>1.2536866796744235</v>
          </cell>
          <cell r="Q245">
            <v>1.2536866796744235</v>
          </cell>
        </row>
        <row r="246">
          <cell r="O246" t="str">
            <v>Arid1a</v>
          </cell>
          <cell r="P246">
            <v>0.73895677395835313</v>
          </cell>
          <cell r="Q246">
            <v>0.73895677395835313</v>
          </cell>
        </row>
        <row r="247">
          <cell r="O247" t="str">
            <v>Foxo1</v>
          </cell>
          <cell r="P247">
            <v>-1.9873540108234933</v>
          </cell>
          <cell r="Q247">
            <v>1.9873540108234933</v>
          </cell>
        </row>
        <row r="248">
          <cell r="O248" t="str">
            <v>Rreb1</v>
          </cell>
          <cell r="P248">
            <v>0.32872230525191998</v>
          </cell>
          <cell r="Q248">
            <v>0.32872230525191998</v>
          </cell>
        </row>
        <row r="249">
          <cell r="O249" t="str">
            <v>Zfp148</v>
          </cell>
          <cell r="P249">
            <v>0.4184742912306797</v>
          </cell>
          <cell r="Q249">
            <v>0.4184742912306797</v>
          </cell>
        </row>
        <row r="250">
          <cell r="O250" t="str">
            <v>Tcf12</v>
          </cell>
          <cell r="P250">
            <v>0.80890675292414671</v>
          </cell>
          <cell r="Q250">
            <v>0.80890675292414671</v>
          </cell>
        </row>
        <row r="251">
          <cell r="O251" t="str">
            <v>Mynn</v>
          </cell>
          <cell r="P251">
            <v>1.5559014644679761</v>
          </cell>
          <cell r="Q251">
            <v>1.5559014644679761</v>
          </cell>
        </row>
        <row r="252">
          <cell r="O252" t="str">
            <v>Zmiz1</v>
          </cell>
          <cell r="P252">
            <v>0.27510208474107511</v>
          </cell>
          <cell r="Q252">
            <v>0.27510208474107511</v>
          </cell>
        </row>
        <row r="253">
          <cell r="O253" t="str">
            <v>Gm14410</v>
          </cell>
          <cell r="P253">
            <v>1.2090601989463781</v>
          </cell>
          <cell r="Q253">
            <v>1.2090601989463781</v>
          </cell>
        </row>
        <row r="254">
          <cell r="O254" t="str">
            <v>Thap11</v>
          </cell>
          <cell r="P254">
            <v>0.76686652651492981</v>
          </cell>
          <cell r="Q254">
            <v>0.76686652651492981</v>
          </cell>
        </row>
        <row r="255">
          <cell r="O255" t="str">
            <v>Zkscan8</v>
          </cell>
          <cell r="P255">
            <v>0.23205406835054904</v>
          </cell>
          <cell r="Q255">
            <v>0.23205406835054904</v>
          </cell>
        </row>
        <row r="256">
          <cell r="O256" t="str">
            <v>Sp2</v>
          </cell>
          <cell r="P256">
            <v>0.43925298048829126</v>
          </cell>
          <cell r="Q256">
            <v>0.43925298048829126</v>
          </cell>
        </row>
        <row r="257">
          <cell r="O257" t="str">
            <v>Zfp574</v>
          </cell>
          <cell r="P257">
            <v>1.1276052932008007</v>
          </cell>
          <cell r="Q257">
            <v>1.1276052932008007</v>
          </cell>
        </row>
        <row r="258">
          <cell r="O258" t="str">
            <v>Zfp282</v>
          </cell>
          <cell r="P258">
            <v>0.61734115703136538</v>
          </cell>
          <cell r="Q258">
            <v>0.61734115703136538</v>
          </cell>
        </row>
        <row r="259">
          <cell r="O259" t="str">
            <v>Zfp949</v>
          </cell>
          <cell r="P259">
            <v>-0.21311326520777374</v>
          </cell>
          <cell r="Q259">
            <v>0.21311326520777374</v>
          </cell>
        </row>
        <row r="260">
          <cell r="O260" t="str">
            <v>Zfp938</v>
          </cell>
          <cell r="P260">
            <v>1.5138898873918378</v>
          </cell>
          <cell r="Q260">
            <v>1.5138898873918378</v>
          </cell>
        </row>
        <row r="261">
          <cell r="O261" t="str">
            <v>Zfp157</v>
          </cell>
          <cell r="P261">
            <v>-0.13104830431610104</v>
          </cell>
          <cell r="Q261">
            <v>0.13104830431610104</v>
          </cell>
        </row>
        <row r="262">
          <cell r="O262" t="str">
            <v>Cux1</v>
          </cell>
          <cell r="P262">
            <v>0.27268510777221788</v>
          </cell>
          <cell r="Q262">
            <v>0.27268510777221788</v>
          </cell>
        </row>
        <row r="263">
          <cell r="O263" t="str">
            <v>Zfp961</v>
          </cell>
          <cell r="P263">
            <v>0.13933614734345584</v>
          </cell>
          <cell r="Q263">
            <v>0.13933614734345584</v>
          </cell>
        </row>
        <row r="264">
          <cell r="O264" t="str">
            <v>Aff1</v>
          </cell>
          <cell r="P264">
            <v>1.0621744324896005</v>
          </cell>
          <cell r="Q264">
            <v>1.0621744324896005</v>
          </cell>
        </row>
        <row r="265">
          <cell r="O265" t="str">
            <v>Atf7</v>
          </cell>
          <cell r="P265">
            <v>0.59901900889842308</v>
          </cell>
          <cell r="Q265">
            <v>0.59901900889842308</v>
          </cell>
        </row>
        <row r="266">
          <cell r="O266" t="str">
            <v>Zfp384</v>
          </cell>
          <cell r="P266">
            <v>-0.29050147634202739</v>
          </cell>
          <cell r="Q266">
            <v>0.29050147634202739</v>
          </cell>
        </row>
        <row r="267">
          <cell r="O267" t="str">
            <v>Hes6</v>
          </cell>
          <cell r="P267">
            <v>0.49738125969967195</v>
          </cell>
          <cell r="Q267">
            <v>0.49738125969967195</v>
          </cell>
        </row>
        <row r="268">
          <cell r="O268" t="str">
            <v>Tada2a</v>
          </cell>
          <cell r="P268">
            <v>3.7271472692155472E-2</v>
          </cell>
          <cell r="Q268">
            <v>3.7271472692155472E-2</v>
          </cell>
        </row>
        <row r="269">
          <cell r="O269" t="str">
            <v>Tfam</v>
          </cell>
          <cell r="P269">
            <v>1.7797952943638706</v>
          </cell>
          <cell r="Q269">
            <v>1.7797952943638706</v>
          </cell>
        </row>
        <row r="270">
          <cell r="O270" t="str">
            <v>Sub1</v>
          </cell>
          <cell r="P270">
            <v>2.3900189825296705</v>
          </cell>
          <cell r="Q270">
            <v>2.3900189825296705</v>
          </cell>
        </row>
        <row r="271">
          <cell r="O271" t="str">
            <v>Pias3</v>
          </cell>
          <cell r="P271">
            <v>-0.78682885327756613</v>
          </cell>
          <cell r="Q271">
            <v>0.78682885327756613</v>
          </cell>
        </row>
        <row r="272">
          <cell r="O272" t="str">
            <v>Smad2</v>
          </cell>
          <cell r="P272">
            <v>-7.3117935490555758E-2</v>
          </cell>
          <cell r="Q272">
            <v>7.3117935490555758E-2</v>
          </cell>
        </row>
        <row r="273">
          <cell r="O273" t="str">
            <v>Nr1d2</v>
          </cell>
          <cell r="P273">
            <v>0.99058616287195678</v>
          </cell>
          <cell r="Q273">
            <v>0.99058616287195678</v>
          </cell>
        </row>
        <row r="274">
          <cell r="O274" t="str">
            <v>Baz2a</v>
          </cell>
          <cell r="P274">
            <v>0.37011438929250023</v>
          </cell>
          <cell r="Q274">
            <v>0.37011438929250023</v>
          </cell>
        </row>
        <row r="275">
          <cell r="O275" t="str">
            <v>AU041133</v>
          </cell>
          <cell r="P275">
            <v>1.5316146225410103</v>
          </cell>
          <cell r="Q275">
            <v>1.5316146225410103</v>
          </cell>
        </row>
        <row r="276">
          <cell r="O276" t="str">
            <v>Zfp87</v>
          </cell>
          <cell r="P276">
            <v>0.47716581791330359</v>
          </cell>
          <cell r="Q276">
            <v>0.47716581791330359</v>
          </cell>
        </row>
        <row r="277">
          <cell r="O277" t="str">
            <v>Sox11</v>
          </cell>
          <cell r="P277">
            <v>0.69540769163244043</v>
          </cell>
          <cell r="Q277">
            <v>0.69540769163244043</v>
          </cell>
        </row>
        <row r="278">
          <cell r="O278" t="str">
            <v>Zbtb20</v>
          </cell>
          <cell r="P278">
            <v>-0.50769844435472489</v>
          </cell>
          <cell r="Q278">
            <v>0.50769844435472489</v>
          </cell>
        </row>
        <row r="279">
          <cell r="O279" t="str">
            <v>Mlx</v>
          </cell>
          <cell r="P279">
            <v>1.9050498997351375</v>
          </cell>
          <cell r="Q279">
            <v>1.9050498997351375</v>
          </cell>
        </row>
        <row r="280">
          <cell r="O280" t="str">
            <v>Trp53</v>
          </cell>
          <cell r="P280">
            <v>1.0763108503739738</v>
          </cell>
          <cell r="Q280">
            <v>1.0763108503739738</v>
          </cell>
        </row>
        <row r="281">
          <cell r="O281" t="str">
            <v>Zbtb48</v>
          </cell>
          <cell r="P281">
            <v>-0.3972898540842702</v>
          </cell>
          <cell r="Q281">
            <v>0.3972898540842702</v>
          </cell>
        </row>
        <row r="282">
          <cell r="O282" t="str">
            <v>Zfp937</v>
          </cell>
          <cell r="P282">
            <v>1.4863550720932235</v>
          </cell>
          <cell r="Q282">
            <v>1.4863550720932235</v>
          </cell>
        </row>
        <row r="283">
          <cell r="O283" t="str">
            <v>Zfp68</v>
          </cell>
          <cell r="P283">
            <v>1.11338542580804</v>
          </cell>
          <cell r="Q283">
            <v>1.11338542580804</v>
          </cell>
        </row>
        <row r="284">
          <cell r="O284" t="str">
            <v>Dmtf1</v>
          </cell>
          <cell r="P284">
            <v>0.7868433120571855</v>
          </cell>
          <cell r="Q284">
            <v>0.7868433120571855</v>
          </cell>
        </row>
        <row r="285">
          <cell r="O285" t="str">
            <v>Zfp688</v>
          </cell>
          <cell r="P285">
            <v>-0.52945100104218235</v>
          </cell>
          <cell r="Q285">
            <v>0.52945100104218235</v>
          </cell>
        </row>
        <row r="286">
          <cell r="O286" t="str">
            <v>Zfp433</v>
          </cell>
          <cell r="P286">
            <v>2.0030691630562512</v>
          </cell>
          <cell r="Q286">
            <v>2.0030691630562512</v>
          </cell>
        </row>
        <row r="287">
          <cell r="O287" t="str">
            <v>Tfap4</v>
          </cell>
          <cell r="P287">
            <v>-1.7485200626802024</v>
          </cell>
          <cell r="Q287">
            <v>1.7485200626802024</v>
          </cell>
        </row>
        <row r="288">
          <cell r="O288" t="str">
            <v>Zfp13</v>
          </cell>
          <cell r="P288">
            <v>-0.498542668345273</v>
          </cell>
          <cell r="Q288">
            <v>0.498542668345273</v>
          </cell>
        </row>
        <row r="289">
          <cell r="O289" t="str">
            <v>E2f8</v>
          </cell>
          <cell r="P289">
            <v>3.794350609921171E-3</v>
          </cell>
          <cell r="Q289">
            <v>3.794350609921171E-3</v>
          </cell>
        </row>
        <row r="290">
          <cell r="O290" t="str">
            <v>Relb</v>
          </cell>
          <cell r="P290">
            <v>-1.3881279617158047</v>
          </cell>
          <cell r="Q290">
            <v>1.3881279617158047</v>
          </cell>
        </row>
        <row r="291">
          <cell r="O291" t="str">
            <v>Six1</v>
          </cell>
          <cell r="P291">
            <v>3.0851116950121185</v>
          </cell>
          <cell r="Q291">
            <v>3.0851116950121185</v>
          </cell>
        </row>
        <row r="292">
          <cell r="O292" t="str">
            <v>Zfp592</v>
          </cell>
          <cell r="P292">
            <v>0.26774613131327207</v>
          </cell>
          <cell r="Q292">
            <v>0.26774613131327207</v>
          </cell>
        </row>
        <row r="293">
          <cell r="O293" t="str">
            <v>Zfp955a</v>
          </cell>
          <cell r="P293">
            <v>2.0307473952799215</v>
          </cell>
          <cell r="Q293">
            <v>2.0307473952799215</v>
          </cell>
        </row>
        <row r="294">
          <cell r="O294" t="str">
            <v>Gtf2ird2</v>
          </cell>
          <cell r="P294">
            <v>0.57408075598555164</v>
          </cell>
          <cell r="Q294">
            <v>0.57408075598555164</v>
          </cell>
        </row>
        <row r="295">
          <cell r="O295" t="str">
            <v>Zfp143</v>
          </cell>
          <cell r="P295">
            <v>1.3575351352796483</v>
          </cell>
          <cell r="Q295">
            <v>1.3575351352796483</v>
          </cell>
        </row>
        <row r="296">
          <cell r="O296" t="str">
            <v>Zfp507</v>
          </cell>
          <cell r="P296">
            <v>1.1756230163606707</v>
          </cell>
          <cell r="Q296">
            <v>1.1756230163606707</v>
          </cell>
        </row>
        <row r="297">
          <cell r="O297" t="str">
            <v>Gli3</v>
          </cell>
          <cell r="P297">
            <v>-1.2934971860639282</v>
          </cell>
          <cell r="Q297">
            <v>1.2934971860639282</v>
          </cell>
        </row>
        <row r="298">
          <cell r="O298" t="str">
            <v>Zfp771</v>
          </cell>
          <cell r="P298">
            <v>0.24436146493695665</v>
          </cell>
          <cell r="Q298">
            <v>0.24436146493695665</v>
          </cell>
        </row>
        <row r="299">
          <cell r="O299" t="str">
            <v>Prox2</v>
          </cell>
          <cell r="P299">
            <v>-0.5518313264201109</v>
          </cell>
          <cell r="Q299">
            <v>0.5518313264201109</v>
          </cell>
        </row>
        <row r="300">
          <cell r="O300" t="str">
            <v>Rlf</v>
          </cell>
          <cell r="P300">
            <v>1.4306894495660472</v>
          </cell>
          <cell r="Q300">
            <v>1.4306894495660472</v>
          </cell>
        </row>
        <row r="301">
          <cell r="O301" t="str">
            <v>Zfp119b</v>
          </cell>
          <cell r="P301">
            <v>1.4269014986385771</v>
          </cell>
          <cell r="Q301">
            <v>1.4269014986385771</v>
          </cell>
        </row>
        <row r="302">
          <cell r="O302" t="str">
            <v>Zfp263</v>
          </cell>
          <cell r="P302">
            <v>0.84868728124611548</v>
          </cell>
          <cell r="Q302">
            <v>0.84868728124611548</v>
          </cell>
        </row>
        <row r="303">
          <cell r="O303" t="str">
            <v>Zfp942</v>
          </cell>
          <cell r="P303">
            <v>1.4447285267161969</v>
          </cell>
          <cell r="Q303">
            <v>1.4447285267161969</v>
          </cell>
        </row>
        <row r="304">
          <cell r="O304" t="str">
            <v>Foxm1</v>
          </cell>
          <cell r="P304">
            <v>-0.15632304046842793</v>
          </cell>
          <cell r="Q304">
            <v>0.15632304046842793</v>
          </cell>
        </row>
        <row r="305">
          <cell r="O305" t="str">
            <v>Gm12258</v>
          </cell>
          <cell r="P305">
            <v>-2.5556878061415866</v>
          </cell>
          <cell r="Q305">
            <v>2.5556878061415866</v>
          </cell>
        </row>
        <row r="306">
          <cell r="O306" t="str">
            <v>Hmgb1</v>
          </cell>
          <cell r="P306">
            <v>1.7193660415103722</v>
          </cell>
          <cell r="Q306">
            <v>1.7193660415103722</v>
          </cell>
        </row>
        <row r="307">
          <cell r="O307" t="str">
            <v>E2f5</v>
          </cell>
          <cell r="P307">
            <v>1.9818906523431061</v>
          </cell>
          <cell r="Q307">
            <v>1.9818906523431061</v>
          </cell>
        </row>
        <row r="308">
          <cell r="O308" t="str">
            <v>Nfil3</v>
          </cell>
          <cell r="P308">
            <v>-0.13933172958700513</v>
          </cell>
          <cell r="Q308">
            <v>0.13933172958700513</v>
          </cell>
        </row>
        <row r="309">
          <cell r="O309" t="str">
            <v>Gmeb2</v>
          </cell>
          <cell r="P309">
            <v>1.8025314535772796</v>
          </cell>
          <cell r="Q309">
            <v>1.8025314535772796</v>
          </cell>
        </row>
        <row r="310">
          <cell r="O310" t="str">
            <v>Zfp850</v>
          </cell>
          <cell r="P310">
            <v>1.0480478880748461</v>
          </cell>
          <cell r="Q310">
            <v>1.0480478880748461</v>
          </cell>
        </row>
        <row r="311">
          <cell r="O311" t="str">
            <v>Snai3</v>
          </cell>
          <cell r="P311">
            <v>2.3478637809522001</v>
          </cell>
          <cell r="Q311">
            <v>2.3478637809522001</v>
          </cell>
        </row>
        <row r="312">
          <cell r="O312" t="str">
            <v>Nfyc</v>
          </cell>
          <cell r="P312">
            <v>-2.7292883572474336E-2</v>
          </cell>
          <cell r="Q312">
            <v>2.7292883572474336E-2</v>
          </cell>
        </row>
        <row r="313">
          <cell r="O313" t="str">
            <v>Rbpj</v>
          </cell>
          <cell r="P313">
            <v>1.0056847767992734</v>
          </cell>
          <cell r="Q313">
            <v>1.0056847767992734</v>
          </cell>
        </row>
        <row r="314">
          <cell r="O314" t="str">
            <v>Kdm5a</v>
          </cell>
          <cell r="P314">
            <v>0.76776273945981921</v>
          </cell>
          <cell r="Q314">
            <v>0.76776273945981921</v>
          </cell>
        </row>
        <row r="315">
          <cell r="O315" t="str">
            <v>Zfp442</v>
          </cell>
          <cell r="P315">
            <v>1.3193478942565933</v>
          </cell>
          <cell r="Q315">
            <v>1.3193478942565933</v>
          </cell>
        </row>
        <row r="316">
          <cell r="O316" t="str">
            <v>Cebpg</v>
          </cell>
          <cell r="P316">
            <v>1.5218146971538906</v>
          </cell>
          <cell r="Q316">
            <v>1.5218146971538906</v>
          </cell>
        </row>
        <row r="317">
          <cell r="O317" t="str">
            <v>Zfp874b</v>
          </cell>
          <cell r="P317">
            <v>-1.4172683243018414</v>
          </cell>
          <cell r="Q317">
            <v>1.4172683243018414</v>
          </cell>
        </row>
        <row r="318">
          <cell r="O318" t="str">
            <v>Arnt</v>
          </cell>
          <cell r="P318">
            <v>0.96960378513296197</v>
          </cell>
          <cell r="Q318">
            <v>0.96960378513296197</v>
          </cell>
        </row>
        <row r="319">
          <cell r="O319" t="str">
            <v>Mecp2</v>
          </cell>
          <cell r="P319">
            <v>0.24885680468558924</v>
          </cell>
          <cell r="Q319">
            <v>0.24885680468558924</v>
          </cell>
        </row>
        <row r="320">
          <cell r="O320" t="str">
            <v>4930522L14Rik</v>
          </cell>
          <cell r="P320">
            <v>1.5631843126422467</v>
          </cell>
          <cell r="Q320">
            <v>1.5631843126422467</v>
          </cell>
        </row>
        <row r="321">
          <cell r="O321" t="str">
            <v>Cdc5l</v>
          </cell>
          <cell r="P321">
            <v>1.2334823086334252</v>
          </cell>
          <cell r="Q321">
            <v>1.2334823086334252</v>
          </cell>
        </row>
        <row r="322">
          <cell r="O322" t="str">
            <v>Zfp637</v>
          </cell>
          <cell r="P322">
            <v>0.20696689576014551</v>
          </cell>
          <cell r="Q322">
            <v>0.20696689576014551</v>
          </cell>
        </row>
        <row r="323">
          <cell r="O323" t="str">
            <v>Smarcc2</v>
          </cell>
          <cell r="P323">
            <v>0.6139166254551125</v>
          </cell>
          <cell r="Q323">
            <v>0.6139166254551125</v>
          </cell>
        </row>
        <row r="324">
          <cell r="O324" t="str">
            <v>Glmp</v>
          </cell>
          <cell r="P324">
            <v>0.92150999568153447</v>
          </cell>
          <cell r="Q324">
            <v>0.92150999568153447</v>
          </cell>
        </row>
        <row r="325">
          <cell r="O325" t="str">
            <v>Nfib</v>
          </cell>
          <cell r="P325">
            <v>0.29054013184807587</v>
          </cell>
          <cell r="Q325">
            <v>0.29054013184807587</v>
          </cell>
        </row>
        <row r="326">
          <cell r="O326" t="str">
            <v>Zscan12</v>
          </cell>
          <cell r="P326">
            <v>1.311859281186549</v>
          </cell>
          <cell r="Q326">
            <v>1.311859281186549</v>
          </cell>
        </row>
        <row r="327">
          <cell r="O327" t="str">
            <v>Gm14295</v>
          </cell>
          <cell r="P327">
            <v>0.6341891295321036</v>
          </cell>
          <cell r="Q327">
            <v>0.6341891295321036</v>
          </cell>
        </row>
        <row r="328">
          <cell r="O328" t="str">
            <v>Jdp2</v>
          </cell>
          <cell r="P328">
            <v>-0.277713511983469</v>
          </cell>
          <cell r="Q328">
            <v>0.277713511983469</v>
          </cell>
        </row>
        <row r="329">
          <cell r="O329" t="str">
            <v>Foxk2</v>
          </cell>
          <cell r="P329">
            <v>0.24721136987161946</v>
          </cell>
          <cell r="Q329">
            <v>0.24721136987161946</v>
          </cell>
        </row>
        <row r="330">
          <cell r="O330" t="str">
            <v>Zfp664</v>
          </cell>
          <cell r="P330">
            <v>0.79477624912098599</v>
          </cell>
          <cell r="Q330">
            <v>0.79477624912098599</v>
          </cell>
        </row>
        <row r="331">
          <cell r="O331" t="str">
            <v>Mbd1</v>
          </cell>
          <cell r="P331">
            <v>0.58077375344076032</v>
          </cell>
          <cell r="Q331">
            <v>0.58077375344076032</v>
          </cell>
        </row>
        <row r="332">
          <cell r="O332" t="str">
            <v>Zfp266</v>
          </cell>
          <cell r="P332">
            <v>0.2393373222862028</v>
          </cell>
          <cell r="Q332">
            <v>0.2393373222862028</v>
          </cell>
        </row>
        <row r="333">
          <cell r="O333" t="str">
            <v>Smad1</v>
          </cell>
          <cell r="P333">
            <v>9.2404435681824798E-2</v>
          </cell>
          <cell r="Q333">
            <v>9.2404435681824798E-2</v>
          </cell>
        </row>
        <row r="334">
          <cell r="O334" t="str">
            <v>Cbfb</v>
          </cell>
          <cell r="P334">
            <v>0.83224871334387074</v>
          </cell>
          <cell r="Q334">
            <v>0.83224871334387074</v>
          </cell>
        </row>
        <row r="335">
          <cell r="O335" t="str">
            <v>Zbtb11</v>
          </cell>
          <cell r="P335">
            <v>2.4562792447950996E-2</v>
          </cell>
          <cell r="Q335">
            <v>2.4562792447950996E-2</v>
          </cell>
        </row>
        <row r="336">
          <cell r="O336" t="str">
            <v>Zfp617</v>
          </cell>
          <cell r="P336">
            <v>0.77840089885592256</v>
          </cell>
          <cell r="Q336">
            <v>0.77840089885592256</v>
          </cell>
        </row>
        <row r="337">
          <cell r="O337" t="str">
            <v>Zzz3</v>
          </cell>
          <cell r="P337">
            <v>-8.0539708112540034E-2</v>
          </cell>
          <cell r="Q337">
            <v>8.0539708112540034E-2</v>
          </cell>
        </row>
        <row r="338">
          <cell r="O338" t="str">
            <v>Ubtf</v>
          </cell>
          <cell r="P338">
            <v>4.4688006649866857E-2</v>
          </cell>
          <cell r="Q338">
            <v>4.4688006649866857E-2</v>
          </cell>
        </row>
        <row r="339">
          <cell r="O339" t="str">
            <v>Klf9</v>
          </cell>
          <cell r="P339">
            <v>-0.7464166785842592</v>
          </cell>
          <cell r="Q339">
            <v>0.7464166785842592</v>
          </cell>
        </row>
        <row r="340">
          <cell r="O340" t="str">
            <v>Rfx5</v>
          </cell>
          <cell r="P340">
            <v>0.90836909568551927</v>
          </cell>
          <cell r="Q340">
            <v>0.90836909568551927</v>
          </cell>
        </row>
        <row r="341">
          <cell r="O341" t="str">
            <v>Cers5</v>
          </cell>
          <cell r="P341">
            <v>0.9642179773465237</v>
          </cell>
          <cell r="Q341">
            <v>0.9642179773465237</v>
          </cell>
        </row>
        <row r="342">
          <cell r="O342" t="str">
            <v>Foxg1</v>
          </cell>
          <cell r="P342">
            <v>-5.8511255994538729</v>
          </cell>
          <cell r="Q342">
            <v>5.8511255994538729</v>
          </cell>
        </row>
        <row r="343">
          <cell r="O343" t="str">
            <v>Fiz1</v>
          </cell>
          <cell r="P343">
            <v>0.98600078005696512</v>
          </cell>
          <cell r="Q343">
            <v>0.98600078005696512</v>
          </cell>
        </row>
        <row r="344">
          <cell r="O344" t="str">
            <v>Gm2026</v>
          </cell>
          <cell r="P344">
            <v>-4.915243096084887</v>
          </cell>
          <cell r="Q344">
            <v>4.915243096084887</v>
          </cell>
        </row>
        <row r="345">
          <cell r="O345" t="str">
            <v>Dnajc2</v>
          </cell>
          <cell r="P345">
            <v>1.8644983119365159</v>
          </cell>
          <cell r="Q345">
            <v>1.8644983119365159</v>
          </cell>
        </row>
        <row r="346">
          <cell r="O346" t="str">
            <v>Zfp945</v>
          </cell>
          <cell r="P346">
            <v>-0.83822609677058146</v>
          </cell>
          <cell r="Q346">
            <v>0.83822609677058146</v>
          </cell>
        </row>
        <row r="347">
          <cell r="O347" t="str">
            <v>Zfp707</v>
          </cell>
          <cell r="P347">
            <v>0.88525161752297288</v>
          </cell>
          <cell r="Q347">
            <v>0.88525161752297288</v>
          </cell>
        </row>
        <row r="348">
          <cell r="O348" t="str">
            <v>Zfp524</v>
          </cell>
          <cell r="P348">
            <v>0.94411428025052713</v>
          </cell>
          <cell r="Q348">
            <v>0.94411428025052713</v>
          </cell>
        </row>
        <row r="349">
          <cell r="O349" t="str">
            <v>Kdm5b</v>
          </cell>
          <cell r="P349">
            <v>1.2599005229359239</v>
          </cell>
          <cell r="Q349">
            <v>1.2599005229359239</v>
          </cell>
        </row>
        <row r="350">
          <cell r="O350" t="str">
            <v>Thap4</v>
          </cell>
          <cell r="P350">
            <v>-0.30650092640322135</v>
          </cell>
          <cell r="Q350">
            <v>0.30650092640322135</v>
          </cell>
        </row>
        <row r="351">
          <cell r="O351" t="str">
            <v>Zfp429</v>
          </cell>
          <cell r="P351">
            <v>0.58880935445453642</v>
          </cell>
          <cell r="Q351">
            <v>0.58880935445453642</v>
          </cell>
        </row>
        <row r="352">
          <cell r="O352" t="str">
            <v>Glis3</v>
          </cell>
          <cell r="P352">
            <v>1.5880384285685005</v>
          </cell>
          <cell r="Q352">
            <v>1.5880384285685005</v>
          </cell>
        </row>
        <row r="353">
          <cell r="O353" t="str">
            <v>Tead4</v>
          </cell>
          <cell r="P353">
            <v>0.20736350574498463</v>
          </cell>
          <cell r="Q353">
            <v>0.20736350574498463</v>
          </cell>
        </row>
        <row r="354">
          <cell r="O354" t="str">
            <v>Zfp770</v>
          </cell>
          <cell r="P354">
            <v>2.6668710579440607</v>
          </cell>
          <cell r="Q354">
            <v>2.6668710579440607</v>
          </cell>
        </row>
        <row r="355">
          <cell r="O355" t="str">
            <v>Zfp719</v>
          </cell>
          <cell r="P355">
            <v>-0.19679650181506614</v>
          </cell>
          <cell r="Q355">
            <v>0.19679650181506614</v>
          </cell>
        </row>
        <row r="356">
          <cell r="O356" t="str">
            <v>E2f4</v>
          </cell>
          <cell r="P356">
            <v>0.97210978431925466</v>
          </cell>
          <cell r="Q356">
            <v>0.97210978431925466</v>
          </cell>
        </row>
        <row r="357">
          <cell r="O357" t="str">
            <v>Elf4</v>
          </cell>
          <cell r="P357">
            <v>-0.18404133344979154</v>
          </cell>
          <cell r="Q357">
            <v>0.18404133344979154</v>
          </cell>
        </row>
        <row r="358">
          <cell r="O358" t="str">
            <v>Wdhd1</v>
          </cell>
          <cell r="P358">
            <v>0.10207222461208279</v>
          </cell>
          <cell r="Q358">
            <v>0.10207222461208279</v>
          </cell>
        </row>
        <row r="359">
          <cell r="O359" t="str">
            <v>Zfp160</v>
          </cell>
          <cell r="P359">
            <v>3.4634973459151633E-2</v>
          </cell>
          <cell r="Q359">
            <v>3.4634973459151633E-2</v>
          </cell>
        </row>
        <row r="360">
          <cell r="O360" t="str">
            <v>Prdm2</v>
          </cell>
          <cell r="P360">
            <v>-0.18533400327898714</v>
          </cell>
          <cell r="Q360">
            <v>0.18533400327898714</v>
          </cell>
        </row>
        <row r="361">
          <cell r="O361" t="str">
            <v>Cers2</v>
          </cell>
          <cell r="P361">
            <v>0.61229513256876356</v>
          </cell>
          <cell r="Q361">
            <v>0.61229513256876356</v>
          </cell>
        </row>
        <row r="362">
          <cell r="O362" t="str">
            <v>Foxo3</v>
          </cell>
          <cell r="P362">
            <v>0.57553815342958814</v>
          </cell>
          <cell r="Q362">
            <v>0.57553815342958814</v>
          </cell>
        </row>
        <row r="363">
          <cell r="O363" t="str">
            <v>Sim1</v>
          </cell>
          <cell r="P363">
            <v>-0.14679914690240842</v>
          </cell>
          <cell r="Q363">
            <v>0.14679914690240842</v>
          </cell>
        </row>
        <row r="364">
          <cell r="O364" t="str">
            <v>Rara</v>
          </cell>
          <cell r="P364">
            <v>0.445698613814273</v>
          </cell>
          <cell r="Q364">
            <v>0.445698613814273</v>
          </cell>
        </row>
        <row r="365">
          <cell r="O365" t="str">
            <v>Sp3</v>
          </cell>
          <cell r="P365">
            <v>0.33491860195290857</v>
          </cell>
          <cell r="Q365">
            <v>0.33491860195290857</v>
          </cell>
        </row>
        <row r="366">
          <cell r="O366" t="str">
            <v>Zfp869</v>
          </cell>
          <cell r="P366">
            <v>0.65607859950289038</v>
          </cell>
          <cell r="Q366">
            <v>0.65607859950289038</v>
          </cell>
        </row>
        <row r="367">
          <cell r="O367" t="str">
            <v>Zfp740</v>
          </cell>
          <cell r="P367">
            <v>0.51848402949555306</v>
          </cell>
          <cell r="Q367">
            <v>0.51848402949555306</v>
          </cell>
        </row>
        <row r="368">
          <cell r="O368" t="str">
            <v>Gm14325</v>
          </cell>
          <cell r="P368">
            <v>0.50293534939190021</v>
          </cell>
          <cell r="Q368">
            <v>0.50293534939190021</v>
          </cell>
        </row>
        <row r="369">
          <cell r="O369" t="str">
            <v>Zfp386</v>
          </cell>
          <cell r="P369">
            <v>0.6133792745126091</v>
          </cell>
          <cell r="Q369">
            <v>0.6133792745126091</v>
          </cell>
        </row>
        <row r="370">
          <cell r="O370" t="str">
            <v>Zfp809</v>
          </cell>
          <cell r="P370">
            <v>0.33288669901966028</v>
          </cell>
          <cell r="Q370">
            <v>0.33288669901966028</v>
          </cell>
        </row>
        <row r="371">
          <cell r="O371" t="str">
            <v>Zfp512</v>
          </cell>
          <cell r="P371">
            <v>-0.23685717609173704</v>
          </cell>
          <cell r="Q371">
            <v>0.23685717609173704</v>
          </cell>
        </row>
        <row r="372">
          <cell r="O372" t="str">
            <v>Tfe3</v>
          </cell>
          <cell r="P372">
            <v>0.42423872090849263</v>
          </cell>
          <cell r="Q372">
            <v>0.42423872090849263</v>
          </cell>
        </row>
        <row r="373">
          <cell r="O373" t="str">
            <v>Atf6</v>
          </cell>
          <cell r="P373">
            <v>0.41134263441662217</v>
          </cell>
          <cell r="Q373">
            <v>0.41134263441662217</v>
          </cell>
        </row>
        <row r="374">
          <cell r="O374" t="str">
            <v>Cdip1</v>
          </cell>
          <cell r="P374">
            <v>0.28538263149608328</v>
          </cell>
          <cell r="Q374">
            <v>0.28538263149608328</v>
          </cell>
        </row>
        <row r="375">
          <cell r="O375" t="str">
            <v>Sp1</v>
          </cell>
          <cell r="P375">
            <v>1.1784620579910108</v>
          </cell>
          <cell r="Q375">
            <v>1.1784620579910108</v>
          </cell>
        </row>
        <row r="376">
          <cell r="O376" t="str">
            <v>Zfp768</v>
          </cell>
          <cell r="P376">
            <v>-0.12908955907422259</v>
          </cell>
          <cell r="Q376">
            <v>0.12908955907422259</v>
          </cell>
        </row>
        <row r="377">
          <cell r="O377" t="str">
            <v>Hmgxb3</v>
          </cell>
          <cell r="P377">
            <v>0.35543783515943078</v>
          </cell>
          <cell r="Q377">
            <v>0.35543783515943078</v>
          </cell>
        </row>
        <row r="378">
          <cell r="O378" t="str">
            <v>Zfp820</v>
          </cell>
          <cell r="P378">
            <v>5.3783216491185559E-2</v>
          </cell>
          <cell r="Q378">
            <v>5.3783216491185559E-2</v>
          </cell>
        </row>
        <row r="379">
          <cell r="O379" t="str">
            <v>Zbtb40</v>
          </cell>
          <cell r="P379">
            <v>-0.62563950445420469</v>
          </cell>
          <cell r="Q379">
            <v>0.62563950445420469</v>
          </cell>
        </row>
        <row r="380">
          <cell r="O380" t="str">
            <v>Zfp53</v>
          </cell>
          <cell r="P380">
            <v>0.9142356438255872</v>
          </cell>
          <cell r="Q380">
            <v>0.9142356438255872</v>
          </cell>
        </row>
        <row r="381">
          <cell r="O381" t="str">
            <v>Zfp655</v>
          </cell>
          <cell r="P381">
            <v>1.1422908112579955E-3</v>
          </cell>
          <cell r="Q381">
            <v>1.1422908112579955E-3</v>
          </cell>
        </row>
        <row r="382">
          <cell r="O382" t="str">
            <v>Zfp410</v>
          </cell>
          <cell r="P382">
            <v>0.12422150227567171</v>
          </cell>
          <cell r="Q382">
            <v>0.12422150227567171</v>
          </cell>
        </row>
        <row r="383">
          <cell r="O383" t="str">
            <v>Hmgb3</v>
          </cell>
          <cell r="P383">
            <v>0.38179779144886944</v>
          </cell>
          <cell r="Q383">
            <v>0.38179779144886944</v>
          </cell>
        </row>
        <row r="384">
          <cell r="O384" t="str">
            <v>Zfp866</v>
          </cell>
          <cell r="P384">
            <v>-0.26820913149592279</v>
          </cell>
          <cell r="Q384">
            <v>0.26820913149592279</v>
          </cell>
        </row>
        <row r="385">
          <cell r="O385" t="str">
            <v>Stat5b</v>
          </cell>
          <cell r="P385">
            <v>3.0497817781281022E-2</v>
          </cell>
          <cell r="Q385">
            <v>3.0497817781281022E-2</v>
          </cell>
        </row>
        <row r="386">
          <cell r="O386" t="str">
            <v>Zmiz2</v>
          </cell>
          <cell r="P386">
            <v>-6.3677102524178963E-2</v>
          </cell>
          <cell r="Q386">
            <v>6.3677102524178963E-2</v>
          </cell>
        </row>
        <row r="387">
          <cell r="O387" t="str">
            <v>Zfp281</v>
          </cell>
          <cell r="P387">
            <v>0.71528255583917855</v>
          </cell>
          <cell r="Q387">
            <v>0.71528255583917855</v>
          </cell>
        </row>
        <row r="388">
          <cell r="O388" t="str">
            <v>Zfp81</v>
          </cell>
          <cell r="P388">
            <v>-0.33105224591974058</v>
          </cell>
          <cell r="Q388">
            <v>0.33105224591974058</v>
          </cell>
        </row>
        <row r="389">
          <cell r="O389" t="str">
            <v>AW146154</v>
          </cell>
          <cell r="P389">
            <v>-0.48591849134196496</v>
          </cell>
          <cell r="Q389">
            <v>0.48591849134196496</v>
          </cell>
        </row>
        <row r="390">
          <cell r="O390" t="str">
            <v>Zfp790</v>
          </cell>
          <cell r="P390">
            <v>-0.70404949346754975</v>
          </cell>
          <cell r="Q390">
            <v>0.70404949346754975</v>
          </cell>
        </row>
        <row r="391">
          <cell r="O391" t="str">
            <v>Zfp322a</v>
          </cell>
          <cell r="P391">
            <v>-0.47140961443010948</v>
          </cell>
          <cell r="Q391">
            <v>0.47140961443010948</v>
          </cell>
        </row>
        <row r="392">
          <cell r="O392" t="str">
            <v>Pms1</v>
          </cell>
          <cell r="P392">
            <v>-1.0077442418502354</v>
          </cell>
          <cell r="Q392">
            <v>1.0077442418502354</v>
          </cell>
        </row>
        <row r="393">
          <cell r="O393" t="str">
            <v>Mta2</v>
          </cell>
          <cell r="P393">
            <v>1.0259984728124198</v>
          </cell>
          <cell r="Q393">
            <v>1.0259984728124198</v>
          </cell>
        </row>
        <row r="394">
          <cell r="O394" t="str">
            <v>Prdm4</v>
          </cell>
          <cell r="P394">
            <v>0.36375536160788741</v>
          </cell>
          <cell r="Q394">
            <v>0.36375536160788741</v>
          </cell>
        </row>
        <row r="395">
          <cell r="O395" t="str">
            <v>Zxdc</v>
          </cell>
          <cell r="P395">
            <v>-1.7670825569331772</v>
          </cell>
          <cell r="Q395">
            <v>1.7670825569331772</v>
          </cell>
        </row>
        <row r="396">
          <cell r="O396" t="str">
            <v>Zfp947</v>
          </cell>
          <cell r="P396">
            <v>-0.20210380401409189</v>
          </cell>
          <cell r="Q396">
            <v>0.20210380401409189</v>
          </cell>
        </row>
        <row r="397">
          <cell r="O397" t="str">
            <v>Thra</v>
          </cell>
          <cell r="P397">
            <v>-1.5298982098992651</v>
          </cell>
          <cell r="Q397">
            <v>1.5298982098992651</v>
          </cell>
        </row>
        <row r="398">
          <cell r="O398" t="str">
            <v>Zscan22</v>
          </cell>
          <cell r="P398">
            <v>-0.72696885328616712</v>
          </cell>
          <cell r="Q398">
            <v>0.72696885328616712</v>
          </cell>
        </row>
        <row r="399">
          <cell r="O399" t="str">
            <v>Usf2</v>
          </cell>
          <cell r="P399">
            <v>0.82869624305371392</v>
          </cell>
          <cell r="Q399">
            <v>0.82869624305371392</v>
          </cell>
        </row>
        <row r="400">
          <cell r="O400" t="str">
            <v>Zfp871</v>
          </cell>
          <cell r="P400">
            <v>-1.2484299164726991</v>
          </cell>
          <cell r="Q400">
            <v>1.2484299164726991</v>
          </cell>
        </row>
        <row r="401">
          <cell r="O401" t="str">
            <v>Nfkb1</v>
          </cell>
          <cell r="P401">
            <v>0.27180327733462922</v>
          </cell>
          <cell r="Q401">
            <v>0.27180327733462922</v>
          </cell>
        </row>
        <row r="402">
          <cell r="O402" t="str">
            <v>Zfp51</v>
          </cell>
          <cell r="P402">
            <v>0.74960595394950702</v>
          </cell>
          <cell r="Q402">
            <v>0.74960595394950702</v>
          </cell>
        </row>
        <row r="403">
          <cell r="O403" t="str">
            <v>Gm17655</v>
          </cell>
          <cell r="P403">
            <v>2.3318635012453721</v>
          </cell>
          <cell r="Q403">
            <v>2.3318635012453721</v>
          </cell>
        </row>
        <row r="404">
          <cell r="O404" t="str">
            <v>Zscan21</v>
          </cell>
          <cell r="P404">
            <v>4.4097073244436874E-2</v>
          </cell>
          <cell r="Q404">
            <v>4.4097073244436874E-2</v>
          </cell>
        </row>
        <row r="405">
          <cell r="O405" t="str">
            <v>Zkscan5</v>
          </cell>
          <cell r="P405">
            <v>-8.8285401262332197E-2</v>
          </cell>
          <cell r="Q405">
            <v>8.8285401262332197E-2</v>
          </cell>
        </row>
        <row r="406">
          <cell r="O406" t="str">
            <v>Tcf7l2</v>
          </cell>
          <cell r="P406">
            <v>0.67384173640334655</v>
          </cell>
          <cell r="Q406">
            <v>0.67384173640334655</v>
          </cell>
        </row>
        <row r="407">
          <cell r="O407" t="str">
            <v>Grhl2</v>
          </cell>
          <cell r="P407">
            <v>0.50165046733704477</v>
          </cell>
          <cell r="Q407">
            <v>0.50165046733704477</v>
          </cell>
        </row>
        <row r="408">
          <cell r="O408" t="str">
            <v>Creb1</v>
          </cell>
          <cell r="P408">
            <v>0.93971532261673063</v>
          </cell>
          <cell r="Q408">
            <v>0.93971532261673063</v>
          </cell>
        </row>
        <row r="409">
          <cell r="O409" t="str">
            <v>Zfp523</v>
          </cell>
          <cell r="P409">
            <v>9.9417881562896826E-2</v>
          </cell>
          <cell r="Q409">
            <v>9.9417881562896826E-2</v>
          </cell>
        </row>
        <row r="410">
          <cell r="O410" t="str">
            <v>Zfp629</v>
          </cell>
          <cell r="P410">
            <v>9.0280179534860172E-2</v>
          </cell>
          <cell r="Q410">
            <v>9.0280179534860172E-2</v>
          </cell>
        </row>
        <row r="411">
          <cell r="O411" t="str">
            <v>Rnf138</v>
          </cell>
          <cell r="P411">
            <v>0.10342730288185886</v>
          </cell>
          <cell r="Q411">
            <v>0.10342730288185886</v>
          </cell>
        </row>
        <row r="412">
          <cell r="O412" t="str">
            <v>Zfp760</v>
          </cell>
          <cell r="P412">
            <v>2.6420221945544428E-2</v>
          </cell>
          <cell r="Q412">
            <v>2.6420221945544428E-2</v>
          </cell>
        </row>
        <row r="413">
          <cell r="O413" t="str">
            <v>Egr2</v>
          </cell>
          <cell r="P413">
            <v>4.5878906500411123</v>
          </cell>
          <cell r="Q413">
            <v>4.5878906500411123</v>
          </cell>
        </row>
        <row r="414">
          <cell r="O414" t="str">
            <v>Runx1</v>
          </cell>
          <cell r="P414">
            <v>-0.12432140334217245</v>
          </cell>
          <cell r="Q414">
            <v>0.12432140334217245</v>
          </cell>
        </row>
        <row r="415">
          <cell r="O415" t="str">
            <v>Nfatc3</v>
          </cell>
          <cell r="P415">
            <v>-0.20216006249083551</v>
          </cell>
          <cell r="Q415">
            <v>0.20216006249083551</v>
          </cell>
        </row>
        <row r="416">
          <cell r="O416" t="str">
            <v>Zfp560</v>
          </cell>
          <cell r="P416">
            <v>1.1618269320547934</v>
          </cell>
          <cell r="Q416">
            <v>1.1618269320547934</v>
          </cell>
        </row>
        <row r="417">
          <cell r="O417" t="str">
            <v>Zbtb41</v>
          </cell>
          <cell r="P417">
            <v>0.63181771837395995</v>
          </cell>
          <cell r="Q417">
            <v>0.63181771837395995</v>
          </cell>
        </row>
        <row r="418">
          <cell r="O418" t="str">
            <v>Foxj3</v>
          </cell>
          <cell r="P418">
            <v>0.38693128616398464</v>
          </cell>
          <cell r="Q418">
            <v>0.38693128616398464</v>
          </cell>
        </row>
        <row r="419">
          <cell r="O419" t="str">
            <v>Setdb2</v>
          </cell>
          <cell r="P419">
            <v>-0.63270160855327418</v>
          </cell>
          <cell r="Q419">
            <v>0.63270160855327418</v>
          </cell>
        </row>
        <row r="420">
          <cell r="O420" t="str">
            <v>Sox12</v>
          </cell>
          <cell r="P420">
            <v>-4.1717802731953268</v>
          </cell>
          <cell r="Q420">
            <v>4.1717802731953268</v>
          </cell>
        </row>
        <row r="421">
          <cell r="O421" t="str">
            <v>Six4</v>
          </cell>
          <cell r="P421">
            <v>0.24383490224274568</v>
          </cell>
          <cell r="Q421">
            <v>0.24383490224274568</v>
          </cell>
        </row>
        <row r="422">
          <cell r="O422" t="str">
            <v>Nrf1</v>
          </cell>
          <cell r="P422">
            <v>0.30514704199399489</v>
          </cell>
          <cell r="Q422">
            <v>0.30514704199399489</v>
          </cell>
        </row>
        <row r="423">
          <cell r="O423" t="str">
            <v>Zfp59</v>
          </cell>
          <cell r="P423">
            <v>-0.99023003728493775</v>
          </cell>
          <cell r="Q423">
            <v>0.99023003728493775</v>
          </cell>
        </row>
        <row r="424">
          <cell r="O424" t="str">
            <v>Arid2</v>
          </cell>
          <cell r="P424">
            <v>0.39503231692707419</v>
          </cell>
          <cell r="Q424">
            <v>0.39503231692707419</v>
          </cell>
        </row>
        <row r="425">
          <cell r="O425" t="str">
            <v>Atf6b</v>
          </cell>
          <cell r="P425">
            <v>1.0944046768297766</v>
          </cell>
          <cell r="Q425">
            <v>1.0944046768297766</v>
          </cell>
        </row>
        <row r="426">
          <cell r="O426" t="str">
            <v>Dmrt2</v>
          </cell>
          <cell r="P426">
            <v>-1.383760876939939</v>
          </cell>
          <cell r="Q426">
            <v>1.383760876939939</v>
          </cell>
        </row>
        <row r="427">
          <cell r="O427" t="str">
            <v>Tgif1</v>
          </cell>
          <cell r="P427">
            <v>1.0006902791678041E-2</v>
          </cell>
          <cell r="Q427">
            <v>1.0006902791678041E-2</v>
          </cell>
        </row>
        <row r="428">
          <cell r="O428" t="str">
            <v>Zkscan17</v>
          </cell>
          <cell r="P428">
            <v>-0.20549089945371168</v>
          </cell>
          <cell r="Q428">
            <v>0.20549089945371168</v>
          </cell>
        </row>
        <row r="429">
          <cell r="O429" t="str">
            <v>Terf1</v>
          </cell>
          <cell r="P429">
            <v>0.53752556562077336</v>
          </cell>
          <cell r="Q429">
            <v>0.53752556562077336</v>
          </cell>
        </row>
        <row r="430">
          <cell r="O430" t="str">
            <v>Zfp472</v>
          </cell>
          <cell r="P430">
            <v>2.3299939250787594</v>
          </cell>
          <cell r="Q430">
            <v>2.3299939250787594</v>
          </cell>
        </row>
        <row r="431">
          <cell r="O431" t="str">
            <v>Pias1</v>
          </cell>
          <cell r="P431">
            <v>1.1131074896661741</v>
          </cell>
          <cell r="Q431">
            <v>1.1131074896661741</v>
          </cell>
        </row>
        <row r="432">
          <cell r="O432" t="str">
            <v>Hic2</v>
          </cell>
          <cell r="P432">
            <v>-2.3831031354741534</v>
          </cell>
          <cell r="Q432">
            <v>2.3831031354741534</v>
          </cell>
        </row>
        <row r="433">
          <cell r="O433" t="str">
            <v>Foxn1</v>
          </cell>
          <cell r="P433">
            <v>0.40193217523280139</v>
          </cell>
          <cell r="Q433">
            <v>0.40193217523280139</v>
          </cell>
        </row>
        <row r="434">
          <cell r="O434" t="str">
            <v>Zfp553</v>
          </cell>
          <cell r="P434">
            <v>-0.95998356907778515</v>
          </cell>
          <cell r="Q434">
            <v>0.95998356907778515</v>
          </cell>
        </row>
        <row r="435">
          <cell r="O435" t="str">
            <v>Rfx7</v>
          </cell>
          <cell r="P435">
            <v>-0.36276673454240727</v>
          </cell>
          <cell r="Q435">
            <v>0.36276673454240727</v>
          </cell>
        </row>
        <row r="436">
          <cell r="O436" t="str">
            <v>Max</v>
          </cell>
          <cell r="P436">
            <v>7.5422677877807931E-2</v>
          </cell>
          <cell r="Q436">
            <v>7.5422677877807931E-2</v>
          </cell>
        </row>
        <row r="437">
          <cell r="O437" t="str">
            <v>Zfp27</v>
          </cell>
          <cell r="P437">
            <v>-2.5035526285927512</v>
          </cell>
          <cell r="Q437">
            <v>2.5035526285927512</v>
          </cell>
        </row>
        <row r="438">
          <cell r="O438" t="str">
            <v>Zfp184</v>
          </cell>
          <cell r="P438">
            <v>-0.97372905031056767</v>
          </cell>
          <cell r="Q438">
            <v>0.97372905031056767</v>
          </cell>
        </row>
        <row r="439">
          <cell r="O439" t="str">
            <v>Smad5</v>
          </cell>
          <cell r="P439">
            <v>0.32671446431262335</v>
          </cell>
          <cell r="Q439">
            <v>0.32671446431262335</v>
          </cell>
        </row>
        <row r="440">
          <cell r="O440" t="str">
            <v>Zfp516</v>
          </cell>
          <cell r="P440">
            <v>0.632246106050526</v>
          </cell>
          <cell r="Q440">
            <v>0.632246106050526</v>
          </cell>
        </row>
        <row r="441">
          <cell r="O441" t="str">
            <v>Lcor</v>
          </cell>
          <cell r="P441">
            <v>1.2409707512135819</v>
          </cell>
          <cell r="Q441">
            <v>1.2409707512135819</v>
          </cell>
        </row>
        <row r="442">
          <cell r="O442" t="str">
            <v>Zfp110</v>
          </cell>
          <cell r="P442">
            <v>0.98102285254232402</v>
          </cell>
          <cell r="Q442">
            <v>0.98102285254232402</v>
          </cell>
        </row>
        <row r="443">
          <cell r="O443" t="str">
            <v>Zfp61</v>
          </cell>
          <cell r="P443">
            <v>-0.16504772212079494</v>
          </cell>
          <cell r="Q443">
            <v>0.16504772212079494</v>
          </cell>
        </row>
        <row r="444">
          <cell r="O444" t="str">
            <v>Zfp93</v>
          </cell>
          <cell r="P444">
            <v>1.4520016663771766</v>
          </cell>
          <cell r="Q444">
            <v>1.4520016663771766</v>
          </cell>
        </row>
        <row r="445">
          <cell r="O445" t="str">
            <v>Repin1</v>
          </cell>
          <cell r="P445">
            <v>0.3429336373716696</v>
          </cell>
          <cell r="Q445">
            <v>0.3429336373716696</v>
          </cell>
        </row>
        <row r="446">
          <cell r="O446" t="str">
            <v>Pbx3</v>
          </cell>
          <cell r="P446">
            <v>-1.0046833669544522</v>
          </cell>
          <cell r="Q446">
            <v>1.0046833669544522</v>
          </cell>
        </row>
        <row r="447">
          <cell r="O447" t="str">
            <v>Mta3</v>
          </cell>
          <cell r="P447">
            <v>-7.093244441366553E-3</v>
          </cell>
          <cell r="Q447">
            <v>7.093244441366553E-3</v>
          </cell>
        </row>
        <row r="448">
          <cell r="O448" t="str">
            <v>Creb3</v>
          </cell>
          <cell r="P448">
            <v>0.58170384105516781</v>
          </cell>
          <cell r="Q448">
            <v>0.58170384105516781</v>
          </cell>
        </row>
        <row r="449">
          <cell r="O449" t="str">
            <v>Zkscan1</v>
          </cell>
          <cell r="P449">
            <v>0.30606685531982186</v>
          </cell>
          <cell r="Q449">
            <v>0.30606685531982186</v>
          </cell>
        </row>
        <row r="450">
          <cell r="O450" t="str">
            <v>Tox4</v>
          </cell>
          <cell r="P450">
            <v>-7.0354406318377805E-2</v>
          </cell>
          <cell r="Q450">
            <v>7.0354406318377805E-2</v>
          </cell>
        </row>
        <row r="451">
          <cell r="O451" t="str">
            <v>Hmbox1</v>
          </cell>
          <cell r="P451">
            <v>-0.74352820487207261</v>
          </cell>
          <cell r="Q451">
            <v>0.74352820487207261</v>
          </cell>
        </row>
        <row r="452">
          <cell r="O452" t="str">
            <v>Zfp397</v>
          </cell>
          <cell r="P452">
            <v>0.84809733812210686</v>
          </cell>
          <cell r="Q452">
            <v>0.84809733812210686</v>
          </cell>
        </row>
        <row r="453">
          <cell r="O453" t="str">
            <v>Tsc22d1</v>
          </cell>
          <cell r="P453">
            <v>1.6456049536403714</v>
          </cell>
          <cell r="Q453">
            <v>1.6456049536403714</v>
          </cell>
        </row>
        <row r="454">
          <cell r="O454" t="str">
            <v>Hmg20a</v>
          </cell>
          <cell r="P454">
            <v>0.6269029839568796</v>
          </cell>
          <cell r="Q454">
            <v>0.6269029839568796</v>
          </cell>
        </row>
        <row r="455">
          <cell r="O455" t="str">
            <v>Zfp180</v>
          </cell>
          <cell r="P455">
            <v>0.70840830221087514</v>
          </cell>
          <cell r="Q455">
            <v>0.70840830221087514</v>
          </cell>
        </row>
        <row r="456">
          <cell r="O456" t="str">
            <v>Gm4631</v>
          </cell>
          <cell r="P456">
            <v>7.307001495323176E-2</v>
          </cell>
          <cell r="Q456">
            <v>7.307001495323176E-2</v>
          </cell>
        </row>
        <row r="457">
          <cell r="O457" t="str">
            <v>Etv3</v>
          </cell>
          <cell r="P457">
            <v>-0.23036715722887707</v>
          </cell>
          <cell r="Q457">
            <v>0.23036715722887707</v>
          </cell>
        </row>
        <row r="458">
          <cell r="O458" t="str">
            <v>D3Ertd254e</v>
          </cell>
          <cell r="P458">
            <v>-0.19253151331486135</v>
          </cell>
          <cell r="Q458">
            <v>0.19253151331486135</v>
          </cell>
        </row>
        <row r="459">
          <cell r="O459" t="str">
            <v>Zfp825</v>
          </cell>
          <cell r="P459">
            <v>0.25405134123365414</v>
          </cell>
          <cell r="Q459">
            <v>0.25405134123365414</v>
          </cell>
        </row>
        <row r="460">
          <cell r="O460" t="str">
            <v>Terf2</v>
          </cell>
          <cell r="P460">
            <v>-0.759401675058065</v>
          </cell>
          <cell r="Q460">
            <v>0.759401675058065</v>
          </cell>
        </row>
        <row r="461">
          <cell r="O461" t="str">
            <v>Ets2</v>
          </cell>
          <cell r="P461">
            <v>0.24726662458840987</v>
          </cell>
          <cell r="Q461">
            <v>0.24726662458840987</v>
          </cell>
        </row>
        <row r="462">
          <cell r="O462" t="str">
            <v>Zfp954</v>
          </cell>
          <cell r="P462">
            <v>-1.4310782905976869</v>
          </cell>
          <cell r="Q462">
            <v>1.4310782905976869</v>
          </cell>
        </row>
        <row r="463">
          <cell r="O463" t="str">
            <v>Mxd3</v>
          </cell>
          <cell r="P463">
            <v>-2.2293396374138279</v>
          </cell>
          <cell r="Q463">
            <v>2.2293396374138279</v>
          </cell>
        </row>
        <row r="464">
          <cell r="O464" t="str">
            <v>Zfp955b</v>
          </cell>
          <cell r="P464">
            <v>0.61190776668615876</v>
          </cell>
          <cell r="Q464">
            <v>0.61190776668615876</v>
          </cell>
        </row>
        <row r="465">
          <cell r="O465" t="str">
            <v>Zfp422</v>
          </cell>
          <cell r="P465">
            <v>9.2349400551848038E-2</v>
          </cell>
          <cell r="Q465">
            <v>9.2349400551848038E-2</v>
          </cell>
        </row>
        <row r="466">
          <cell r="O466" t="str">
            <v>Atf2</v>
          </cell>
          <cell r="P466">
            <v>5.226851449943215E-2</v>
          </cell>
          <cell r="Q466">
            <v>5.226851449943215E-2</v>
          </cell>
        </row>
        <row r="467">
          <cell r="O467" t="str">
            <v>Zfp579</v>
          </cell>
          <cell r="P467">
            <v>0.57215043899923335</v>
          </cell>
          <cell r="Q467">
            <v>0.57215043899923335</v>
          </cell>
        </row>
        <row r="468">
          <cell r="O468" t="str">
            <v>Zbtb25</v>
          </cell>
          <cell r="P468">
            <v>-0.83035903077706241</v>
          </cell>
          <cell r="Q468">
            <v>0.83035903077706241</v>
          </cell>
        </row>
        <row r="469">
          <cell r="O469" t="str">
            <v>Sall2</v>
          </cell>
          <cell r="P469">
            <v>-0.64537120483228272</v>
          </cell>
          <cell r="Q469">
            <v>0.64537120483228272</v>
          </cell>
        </row>
        <row r="470">
          <cell r="O470" t="str">
            <v>Pknox1</v>
          </cell>
          <cell r="P470">
            <v>-1.1632495102896163</v>
          </cell>
          <cell r="Q470">
            <v>1.1632495102896163</v>
          </cell>
        </row>
        <row r="471">
          <cell r="O471" t="str">
            <v>Zfp959</v>
          </cell>
          <cell r="P471">
            <v>-0.71625025309361245</v>
          </cell>
          <cell r="Q471">
            <v>0.71625025309361245</v>
          </cell>
        </row>
        <row r="472">
          <cell r="O472" t="str">
            <v>Zkscan3</v>
          </cell>
          <cell r="P472">
            <v>-0.74656830877555647</v>
          </cell>
          <cell r="Q472">
            <v>0.74656830877555647</v>
          </cell>
        </row>
        <row r="473">
          <cell r="O473" t="str">
            <v>Scx</v>
          </cell>
          <cell r="P473">
            <v>-1.9352021578203638</v>
          </cell>
          <cell r="Q473">
            <v>1.9352021578203638</v>
          </cell>
        </row>
        <row r="474">
          <cell r="O474" t="str">
            <v>Pbx1</v>
          </cell>
          <cell r="P474">
            <v>-1.0741286202446318</v>
          </cell>
          <cell r="Q474">
            <v>1.0741286202446318</v>
          </cell>
        </row>
        <row r="475">
          <cell r="O475" t="str">
            <v>Kdm5c</v>
          </cell>
          <cell r="P475">
            <v>0.83651682845678932</v>
          </cell>
          <cell r="Q475">
            <v>0.83651682845678932</v>
          </cell>
        </row>
        <row r="476">
          <cell r="O476" t="str">
            <v>2010315B03Rik</v>
          </cell>
          <cell r="P476">
            <v>-0.87211086717142972</v>
          </cell>
          <cell r="Q476">
            <v>0.87211086717142972</v>
          </cell>
        </row>
        <row r="477">
          <cell r="O477" t="str">
            <v>E2f3</v>
          </cell>
          <cell r="P477">
            <v>-0.36168646964306855</v>
          </cell>
          <cell r="Q477">
            <v>0.36168646964306855</v>
          </cell>
        </row>
        <row r="478">
          <cell r="O478" t="str">
            <v>9130019O22Rik</v>
          </cell>
          <cell r="P478">
            <v>-1.5471400672333098</v>
          </cell>
          <cell r="Q478">
            <v>1.5471400672333098</v>
          </cell>
        </row>
        <row r="479">
          <cell r="O479" t="str">
            <v>Zkscan6</v>
          </cell>
          <cell r="P479">
            <v>-0.30676742478186042</v>
          </cell>
          <cell r="Q479">
            <v>0.30676742478186042</v>
          </cell>
        </row>
        <row r="480">
          <cell r="O480" t="str">
            <v>Zfp367</v>
          </cell>
          <cell r="P480">
            <v>-0.61352989536896552</v>
          </cell>
          <cell r="Q480">
            <v>0.61352989536896552</v>
          </cell>
        </row>
        <row r="481">
          <cell r="O481" t="str">
            <v>Stat5a</v>
          </cell>
          <cell r="P481">
            <v>-0.63806258088413892</v>
          </cell>
          <cell r="Q481">
            <v>0.63806258088413892</v>
          </cell>
        </row>
        <row r="482">
          <cell r="O482" t="str">
            <v>2810021J22Rik</v>
          </cell>
          <cell r="P482">
            <v>-0.55064090635009488</v>
          </cell>
          <cell r="Q482">
            <v>0.55064090635009488</v>
          </cell>
        </row>
        <row r="483">
          <cell r="O483" t="str">
            <v>Tef</v>
          </cell>
          <cell r="P483">
            <v>-0.33416543539453847</v>
          </cell>
          <cell r="Q483">
            <v>0.33416543539453847</v>
          </cell>
        </row>
        <row r="484">
          <cell r="O484" t="str">
            <v>Atf1</v>
          </cell>
          <cell r="P484">
            <v>0.73649200774514922</v>
          </cell>
          <cell r="Q484">
            <v>0.73649200774514922</v>
          </cell>
        </row>
        <row r="485">
          <cell r="O485" t="str">
            <v>Zfp260</v>
          </cell>
          <cell r="P485">
            <v>-6.6223940069092102E-2</v>
          </cell>
          <cell r="Q485">
            <v>6.6223940069092102E-2</v>
          </cell>
        </row>
        <row r="486">
          <cell r="O486" t="str">
            <v>Zfhx2</v>
          </cell>
          <cell r="P486">
            <v>-1.8567719033501462</v>
          </cell>
          <cell r="Q486">
            <v>1.8567719033501462</v>
          </cell>
        </row>
        <row r="487">
          <cell r="O487" t="str">
            <v>Tfcp2l1</v>
          </cell>
          <cell r="P487">
            <v>-0.50218825344905405</v>
          </cell>
          <cell r="Q487">
            <v>0.50218825344905405</v>
          </cell>
        </row>
        <row r="488">
          <cell r="O488" t="str">
            <v>Ets1</v>
          </cell>
          <cell r="P488">
            <v>0.59900339354357812</v>
          </cell>
          <cell r="Q488">
            <v>0.59900339354357812</v>
          </cell>
        </row>
        <row r="489">
          <cell r="O489" t="str">
            <v>Zfp799</v>
          </cell>
          <cell r="P489">
            <v>-2.9181737821180058</v>
          </cell>
          <cell r="Q489">
            <v>2.9181737821180058</v>
          </cell>
        </row>
        <row r="490">
          <cell r="O490" t="str">
            <v>Nr2c1</v>
          </cell>
          <cell r="P490">
            <v>-0.30861068718271845</v>
          </cell>
          <cell r="Q490">
            <v>0.30861068718271845</v>
          </cell>
        </row>
        <row r="491">
          <cell r="O491" t="str">
            <v>Zfp1</v>
          </cell>
          <cell r="P491">
            <v>1.3336730857289503</v>
          </cell>
          <cell r="Q491">
            <v>1.3336730857289503</v>
          </cell>
        </row>
        <row r="492">
          <cell r="O492" t="str">
            <v>Zfp868</v>
          </cell>
          <cell r="P492">
            <v>0.29835414946023453</v>
          </cell>
          <cell r="Q492">
            <v>0.29835414946023453</v>
          </cell>
        </row>
        <row r="493">
          <cell r="O493" t="str">
            <v>Gm4924</v>
          </cell>
          <cell r="P493">
            <v>-0.68501298640748576</v>
          </cell>
          <cell r="Q493">
            <v>0.68501298640748576</v>
          </cell>
        </row>
        <row r="494">
          <cell r="O494" t="str">
            <v>Irf3</v>
          </cell>
          <cell r="P494">
            <v>0.54858282021822413</v>
          </cell>
          <cell r="Q494">
            <v>0.54858282021822413</v>
          </cell>
        </row>
        <row r="495">
          <cell r="O495" t="str">
            <v>Zfp672</v>
          </cell>
          <cell r="P495">
            <v>-0.38853011251221792</v>
          </cell>
          <cell r="Q495">
            <v>0.38853011251221792</v>
          </cell>
        </row>
        <row r="496">
          <cell r="O496" t="str">
            <v>Zfp932</v>
          </cell>
          <cell r="P496">
            <v>-0.29459837092661922</v>
          </cell>
          <cell r="Q496">
            <v>0.29459837092661922</v>
          </cell>
        </row>
        <row r="497">
          <cell r="O497" t="str">
            <v>Zfp772</v>
          </cell>
          <cell r="P497">
            <v>-1.2768965100588665</v>
          </cell>
          <cell r="Q497">
            <v>1.2768965100588665</v>
          </cell>
        </row>
        <row r="498">
          <cell r="O498" t="str">
            <v>Zfp64</v>
          </cell>
          <cell r="P498">
            <v>-0.97152658878099385</v>
          </cell>
          <cell r="Q498">
            <v>0.97152658878099385</v>
          </cell>
        </row>
        <row r="499">
          <cell r="O499" t="str">
            <v>Zfp606</v>
          </cell>
          <cell r="P499">
            <v>-0.57687813047990844</v>
          </cell>
          <cell r="Q499">
            <v>0.57687813047990844</v>
          </cell>
        </row>
        <row r="500">
          <cell r="O500" t="str">
            <v>Klf6</v>
          </cell>
          <cell r="P500">
            <v>0.33292785924316487</v>
          </cell>
          <cell r="Q500">
            <v>0.33292785924316487</v>
          </cell>
        </row>
        <row r="501">
          <cell r="O501" t="str">
            <v>Msx2</v>
          </cell>
          <cell r="P501">
            <v>0.56609055730482383</v>
          </cell>
          <cell r="Q501">
            <v>0.56609055730482383</v>
          </cell>
        </row>
        <row r="502">
          <cell r="O502" t="str">
            <v>Stat1</v>
          </cell>
          <cell r="P502">
            <v>-0.42217152253971979</v>
          </cell>
          <cell r="Q502">
            <v>0.42217152253971979</v>
          </cell>
        </row>
        <row r="503">
          <cell r="O503" t="str">
            <v>Nr2c2</v>
          </cell>
          <cell r="P503">
            <v>-1.7231302855148849</v>
          </cell>
          <cell r="Q503">
            <v>1.7231302855148849</v>
          </cell>
        </row>
        <row r="504">
          <cell r="O504" t="str">
            <v>Zfp691</v>
          </cell>
          <cell r="P504">
            <v>-2.4088231812957481</v>
          </cell>
          <cell r="Q504">
            <v>2.4088231812957481</v>
          </cell>
        </row>
        <row r="505">
          <cell r="O505" t="str">
            <v>Hoxb9</v>
          </cell>
          <cell r="P505">
            <v>-0.2829238343677038</v>
          </cell>
          <cell r="Q505">
            <v>0.2829238343677038</v>
          </cell>
        </row>
        <row r="506">
          <cell r="O506" t="str">
            <v>Rel</v>
          </cell>
          <cell r="P506">
            <v>-0.57649336939487172</v>
          </cell>
          <cell r="Q506">
            <v>0.57649336939487172</v>
          </cell>
        </row>
        <row r="507">
          <cell r="O507" t="str">
            <v>Zfp26</v>
          </cell>
          <cell r="P507">
            <v>-0.15972502122981647</v>
          </cell>
          <cell r="Q507">
            <v>0.15972502122981647</v>
          </cell>
        </row>
        <row r="508">
          <cell r="O508" t="str">
            <v>Mier3</v>
          </cell>
          <cell r="P508">
            <v>0.10842187761906974</v>
          </cell>
          <cell r="Q508">
            <v>0.10842187761906974</v>
          </cell>
        </row>
        <row r="509">
          <cell r="O509" t="str">
            <v>Atf3</v>
          </cell>
          <cell r="P509">
            <v>-1.1469649939226194</v>
          </cell>
          <cell r="Q509">
            <v>1.1469649939226194</v>
          </cell>
        </row>
        <row r="510">
          <cell r="O510" t="str">
            <v>Stat2</v>
          </cell>
          <cell r="P510">
            <v>-0.20845741927377953</v>
          </cell>
          <cell r="Q510">
            <v>0.20845741927377953</v>
          </cell>
        </row>
        <row r="511">
          <cell r="O511" t="str">
            <v>Rfx3</v>
          </cell>
          <cell r="P511">
            <v>-0.8931295390114431</v>
          </cell>
          <cell r="Q511">
            <v>0.8931295390114431</v>
          </cell>
        </row>
        <row r="512">
          <cell r="O512" t="str">
            <v>Zfp931</v>
          </cell>
          <cell r="P512">
            <v>-0.63885980003977527</v>
          </cell>
          <cell r="Q512">
            <v>0.63885980003977527</v>
          </cell>
        </row>
        <row r="513">
          <cell r="O513" t="str">
            <v>Zfp948</v>
          </cell>
          <cell r="P513">
            <v>1.7508497395063014</v>
          </cell>
          <cell r="Q513">
            <v>1.7508497395063014</v>
          </cell>
        </row>
        <row r="514">
          <cell r="O514" t="str">
            <v>E2f6</v>
          </cell>
          <cell r="P514">
            <v>0.15909695197956519</v>
          </cell>
          <cell r="Q514">
            <v>0.15909695197956519</v>
          </cell>
        </row>
        <row r="515">
          <cell r="O515" t="str">
            <v>Prdm8</v>
          </cell>
          <cell r="P515">
            <v>-6.3121945099476715</v>
          </cell>
          <cell r="Q515">
            <v>6.3121945099476715</v>
          </cell>
        </row>
        <row r="516">
          <cell r="O516" t="str">
            <v>2700081O15Rik</v>
          </cell>
          <cell r="P516">
            <v>-1.3608406971442049</v>
          </cell>
          <cell r="Q516">
            <v>1.3608406971442049</v>
          </cell>
        </row>
        <row r="517">
          <cell r="O517" t="str">
            <v>Zfp775</v>
          </cell>
          <cell r="P517">
            <v>-0.92647516801324792</v>
          </cell>
          <cell r="Q517">
            <v>0.92647516801324792</v>
          </cell>
        </row>
        <row r="518">
          <cell r="O518" t="str">
            <v>Gatad2b</v>
          </cell>
          <cell r="P518">
            <v>0.48038561670825408</v>
          </cell>
          <cell r="Q518">
            <v>0.48038561670825408</v>
          </cell>
        </row>
        <row r="519">
          <cell r="O519" t="str">
            <v>Zfp213</v>
          </cell>
          <cell r="P519">
            <v>-0.91892999527378749</v>
          </cell>
          <cell r="Q519">
            <v>0.91892999527378749</v>
          </cell>
        </row>
        <row r="520">
          <cell r="O520" t="str">
            <v>Hmga2</v>
          </cell>
          <cell r="P520">
            <v>0.20614144263124545</v>
          </cell>
          <cell r="Q520">
            <v>0.20614144263124545</v>
          </cell>
        </row>
        <row r="521">
          <cell r="O521" t="str">
            <v>Zfp85</v>
          </cell>
          <cell r="P521">
            <v>1.7342264557429874</v>
          </cell>
          <cell r="Q521">
            <v>1.7342264557429874</v>
          </cell>
        </row>
        <row r="522">
          <cell r="O522" t="str">
            <v>Zbtb14</v>
          </cell>
          <cell r="P522">
            <v>-2.056009612906823</v>
          </cell>
          <cell r="Q522">
            <v>2.056009612906823</v>
          </cell>
        </row>
        <row r="523">
          <cell r="O523" t="str">
            <v>Zfp677</v>
          </cell>
          <cell r="P523">
            <v>-0.41952491874733366</v>
          </cell>
          <cell r="Q523">
            <v>0.41952491874733366</v>
          </cell>
        </row>
        <row r="524">
          <cell r="O524" t="str">
            <v>Zfp62</v>
          </cell>
          <cell r="P524">
            <v>0.441314894686891</v>
          </cell>
          <cell r="Q524">
            <v>0.441314894686891</v>
          </cell>
        </row>
        <row r="525">
          <cell r="O525" t="str">
            <v>Zfp788</v>
          </cell>
          <cell r="P525">
            <v>-0.65552006083119241</v>
          </cell>
          <cell r="Q525">
            <v>0.65552006083119241</v>
          </cell>
        </row>
        <row r="526">
          <cell r="O526" t="str">
            <v>Mbd4</v>
          </cell>
          <cell r="P526">
            <v>-1.1259954030117179</v>
          </cell>
          <cell r="Q526">
            <v>1.1259954030117179</v>
          </cell>
        </row>
        <row r="527">
          <cell r="O527" t="str">
            <v>Zbtb43</v>
          </cell>
          <cell r="P527">
            <v>-8.0870085097955902E-2</v>
          </cell>
          <cell r="Q527">
            <v>8.0870085097955902E-2</v>
          </cell>
        </row>
        <row r="528">
          <cell r="O528" t="str">
            <v>Lcorl</v>
          </cell>
          <cell r="P528">
            <v>1.0377761855028651</v>
          </cell>
          <cell r="Q528">
            <v>1.0377761855028651</v>
          </cell>
        </row>
        <row r="529">
          <cell r="O529" t="str">
            <v>Tulp4</v>
          </cell>
          <cell r="P529">
            <v>-0.46749818244718438</v>
          </cell>
          <cell r="Q529">
            <v>0.46749818244718438</v>
          </cell>
        </row>
        <row r="530">
          <cell r="O530" t="str">
            <v>Zfp35</v>
          </cell>
          <cell r="P530">
            <v>1.1562254231710587</v>
          </cell>
          <cell r="Q530">
            <v>1.1562254231710587</v>
          </cell>
        </row>
        <row r="531">
          <cell r="O531" t="str">
            <v>Nfe2l3</v>
          </cell>
          <cell r="P531">
            <v>-2.4218147934954097</v>
          </cell>
          <cell r="Q531">
            <v>2.4218147934954097</v>
          </cell>
        </row>
        <row r="532">
          <cell r="O532" t="str">
            <v>Zfp943</v>
          </cell>
          <cell r="P532">
            <v>0.71483960080394637</v>
          </cell>
          <cell r="Q532">
            <v>0.71483960080394637</v>
          </cell>
        </row>
        <row r="533">
          <cell r="O533" t="str">
            <v>Rsl1</v>
          </cell>
          <cell r="P533">
            <v>-0.51047239575800496</v>
          </cell>
          <cell r="Q533">
            <v>0.51047239575800496</v>
          </cell>
        </row>
        <row r="534">
          <cell r="O534" t="str">
            <v>Rfx2</v>
          </cell>
          <cell r="P534">
            <v>-3.0113053548286288</v>
          </cell>
          <cell r="Q534">
            <v>3.0113053548286288</v>
          </cell>
        </row>
        <row r="535">
          <cell r="O535" t="str">
            <v>Gmeb1</v>
          </cell>
          <cell r="P535">
            <v>-1.8117715001855164</v>
          </cell>
          <cell r="Q535">
            <v>1.8117715001855164</v>
          </cell>
        </row>
        <row r="536">
          <cell r="O536" t="str">
            <v>Pias2</v>
          </cell>
          <cell r="P536">
            <v>-0.89616341340369621</v>
          </cell>
          <cell r="Q536">
            <v>0.89616341340369621</v>
          </cell>
        </row>
        <row r="537">
          <cell r="O537" t="str">
            <v>Clock</v>
          </cell>
          <cell r="P537">
            <v>-0.69626040265472267</v>
          </cell>
          <cell r="Q537">
            <v>0.69626040265472267</v>
          </cell>
        </row>
        <row r="538">
          <cell r="O538" t="str">
            <v>Zfp618</v>
          </cell>
          <cell r="P538">
            <v>-0.48088529389780027</v>
          </cell>
          <cell r="Q538">
            <v>0.48088529389780027</v>
          </cell>
        </row>
        <row r="539">
          <cell r="O539" t="str">
            <v>Gm14403</v>
          </cell>
          <cell r="P539">
            <v>2.1479267326745846</v>
          </cell>
          <cell r="Q539">
            <v>2.1479267326745846</v>
          </cell>
        </row>
        <row r="540">
          <cell r="O540" t="str">
            <v>Zfp125</v>
          </cell>
          <cell r="P540">
            <v>-0.84049510918392278</v>
          </cell>
          <cell r="Q540">
            <v>0.84049510918392278</v>
          </cell>
        </row>
        <row r="541">
          <cell r="O541" t="str">
            <v>Zfp653</v>
          </cell>
          <cell r="P541">
            <v>-1.0548402153630354</v>
          </cell>
          <cell r="Q541">
            <v>1.0548402153630354</v>
          </cell>
        </row>
        <row r="542">
          <cell r="O542" t="str">
            <v>Zfp623</v>
          </cell>
          <cell r="P542">
            <v>-0.32314458259640821</v>
          </cell>
          <cell r="Q542">
            <v>0.32314458259640821</v>
          </cell>
        </row>
        <row r="543">
          <cell r="O543" t="str">
            <v>Nfya</v>
          </cell>
          <cell r="P543">
            <v>-2.3790255268332707</v>
          </cell>
          <cell r="Q543">
            <v>2.3790255268332707</v>
          </cell>
        </row>
        <row r="544">
          <cell r="O544" t="str">
            <v>Elk1</v>
          </cell>
          <cell r="P544">
            <v>-1.1462266421091585</v>
          </cell>
          <cell r="Q544">
            <v>1.1462266421091585</v>
          </cell>
        </row>
        <row r="545">
          <cell r="O545" t="str">
            <v>Rest</v>
          </cell>
          <cell r="P545">
            <v>0.1832335171336667</v>
          </cell>
          <cell r="Q545">
            <v>0.1832335171336667</v>
          </cell>
        </row>
        <row r="546">
          <cell r="O546" t="str">
            <v>Zfp212</v>
          </cell>
          <cell r="P546">
            <v>-1.1854165501952085</v>
          </cell>
          <cell r="Q546">
            <v>1.1854165501952085</v>
          </cell>
        </row>
        <row r="547">
          <cell r="O547" t="str">
            <v>Zfp445</v>
          </cell>
          <cell r="P547">
            <v>0.46550595147219354</v>
          </cell>
          <cell r="Q547">
            <v>0.46550595147219354</v>
          </cell>
        </row>
        <row r="548">
          <cell r="O548" t="str">
            <v>Zfp40</v>
          </cell>
          <cell r="P548">
            <v>-3.7047607997383429</v>
          </cell>
          <cell r="Q548">
            <v>3.7047607997383429</v>
          </cell>
        </row>
        <row r="549">
          <cell r="O549" t="str">
            <v>Zfp444</v>
          </cell>
          <cell r="P549">
            <v>-1.0842535939889197</v>
          </cell>
          <cell r="Q549">
            <v>1.0842535939889197</v>
          </cell>
        </row>
        <row r="550">
          <cell r="O550" t="str">
            <v>Ttf1</v>
          </cell>
          <cell r="P550">
            <v>-0.23038717371470313</v>
          </cell>
          <cell r="Q550">
            <v>0.23038717371470313</v>
          </cell>
        </row>
        <row r="551">
          <cell r="O551" t="str">
            <v>Zfp142</v>
          </cell>
          <cell r="P551">
            <v>-1.9236019985813675</v>
          </cell>
          <cell r="Q551">
            <v>1.9236019985813675</v>
          </cell>
        </row>
        <row r="552">
          <cell r="O552" t="str">
            <v>Zfp296</v>
          </cell>
          <cell r="P552">
            <v>1.7152286896338007</v>
          </cell>
          <cell r="Q552">
            <v>1.7152286896338007</v>
          </cell>
        </row>
        <row r="553">
          <cell r="O553" t="str">
            <v>Zfp873</v>
          </cell>
          <cell r="P553">
            <v>-1.1832144699368772</v>
          </cell>
          <cell r="Q553">
            <v>1.1832144699368772</v>
          </cell>
        </row>
        <row r="554">
          <cell r="O554" t="str">
            <v>Kat7</v>
          </cell>
          <cell r="P554">
            <v>-0.19095657635448793</v>
          </cell>
          <cell r="Q554">
            <v>0.19095657635448793</v>
          </cell>
        </row>
        <row r="555">
          <cell r="O555" t="str">
            <v>Zfp946</v>
          </cell>
          <cell r="P555">
            <v>0.2463120307183887</v>
          </cell>
          <cell r="Q555">
            <v>0.2463120307183887</v>
          </cell>
        </row>
        <row r="556">
          <cell r="O556" t="str">
            <v>Irf6</v>
          </cell>
          <cell r="P556">
            <v>-1.2334999541157541</v>
          </cell>
          <cell r="Q556">
            <v>1.2334999541157541</v>
          </cell>
        </row>
        <row r="557">
          <cell r="O557" t="str">
            <v>Gm15446</v>
          </cell>
          <cell r="P557">
            <v>-0.67980315171356021</v>
          </cell>
          <cell r="Q557">
            <v>0.67980315171356021</v>
          </cell>
        </row>
        <row r="558">
          <cell r="O558" t="str">
            <v>Mnt</v>
          </cell>
          <cell r="P558">
            <v>0.15430725467898621</v>
          </cell>
          <cell r="Q558">
            <v>0.15430725467898621</v>
          </cell>
        </row>
        <row r="559">
          <cell r="O559" t="str">
            <v>Zfp933</v>
          </cell>
          <cell r="P559">
            <v>-2.4386104147154168</v>
          </cell>
          <cell r="Q559">
            <v>2.4386104147154168</v>
          </cell>
        </row>
        <row r="560">
          <cell r="O560" t="str">
            <v>Zfp646</v>
          </cell>
          <cell r="P560">
            <v>-0.6804471492926627</v>
          </cell>
          <cell r="Q560">
            <v>0.6804471492926627</v>
          </cell>
        </row>
        <row r="561">
          <cell r="O561" t="str">
            <v>Ddit3</v>
          </cell>
          <cell r="P561">
            <v>1.3759674731857663</v>
          </cell>
          <cell r="Q561">
            <v>1.3759674731857663</v>
          </cell>
        </row>
        <row r="562">
          <cell r="O562" t="str">
            <v>Thap7</v>
          </cell>
          <cell r="P562">
            <v>0.89291630573742231</v>
          </cell>
          <cell r="Q562">
            <v>0.89291630573742231</v>
          </cell>
        </row>
        <row r="563">
          <cell r="O563" t="str">
            <v>Zfp934</v>
          </cell>
          <cell r="P563">
            <v>-0.71513509664795138</v>
          </cell>
          <cell r="Q563">
            <v>0.71513509664795138</v>
          </cell>
        </row>
        <row r="564">
          <cell r="O564" t="str">
            <v>Zfp319</v>
          </cell>
          <cell r="P564">
            <v>-1.7416225249737134</v>
          </cell>
          <cell r="Q564">
            <v>1.7416225249737134</v>
          </cell>
        </row>
        <row r="565">
          <cell r="O565" t="str">
            <v>Esrra</v>
          </cell>
          <cell r="P565">
            <v>-0.37245886134059192</v>
          </cell>
          <cell r="Q565">
            <v>0.37245886134059192</v>
          </cell>
        </row>
        <row r="566">
          <cell r="O566" t="str">
            <v>E4f1</v>
          </cell>
          <cell r="P566">
            <v>-1.8230123476901077</v>
          </cell>
          <cell r="Q566">
            <v>1.8230123476901077</v>
          </cell>
        </row>
        <row r="567">
          <cell r="O567" t="str">
            <v>Tead1</v>
          </cell>
          <cell r="P567">
            <v>-3.4179236809947984</v>
          </cell>
          <cell r="Q567">
            <v>3.4179236809947984</v>
          </cell>
        </row>
        <row r="568">
          <cell r="O568" t="str">
            <v>Zfp324</v>
          </cell>
          <cell r="P568">
            <v>-0.81486985300878922</v>
          </cell>
          <cell r="Q568">
            <v>0.81486985300878922</v>
          </cell>
        </row>
        <row r="569">
          <cell r="O569" t="str">
            <v>Zbtb2</v>
          </cell>
          <cell r="P569">
            <v>-0.67399728956171723</v>
          </cell>
          <cell r="Q569">
            <v>0.67399728956171723</v>
          </cell>
        </row>
        <row r="570">
          <cell r="O570" t="str">
            <v>Zfp219</v>
          </cell>
          <cell r="P570">
            <v>-1.2952620231588745</v>
          </cell>
          <cell r="Q570">
            <v>1.2952620231588745</v>
          </cell>
        </row>
        <row r="571">
          <cell r="O571" t="str">
            <v>Gm20939</v>
          </cell>
          <cell r="P571">
            <v>0.98839440038147608</v>
          </cell>
          <cell r="Q571">
            <v>0.98839440038147608</v>
          </cell>
        </row>
        <row r="572">
          <cell r="O572" t="str">
            <v>Nfx1</v>
          </cell>
          <cell r="P572">
            <v>-1.1625683538036405E-2</v>
          </cell>
          <cell r="Q572">
            <v>1.1625683538036405E-2</v>
          </cell>
        </row>
        <row r="573">
          <cell r="O573" t="str">
            <v>Setdb1</v>
          </cell>
          <cell r="P573">
            <v>-0.15152503902249831</v>
          </cell>
          <cell r="Q573">
            <v>0.15152503902249831</v>
          </cell>
        </row>
        <row r="574">
          <cell r="O574" t="str">
            <v>E2f7</v>
          </cell>
          <cell r="P574">
            <v>-1.6818967515903431</v>
          </cell>
          <cell r="Q574">
            <v>1.6818967515903431</v>
          </cell>
        </row>
        <row r="575">
          <cell r="O575" t="str">
            <v>Tfeb</v>
          </cell>
          <cell r="P575">
            <v>0.46546507811069826</v>
          </cell>
          <cell r="Q575">
            <v>0.46546507811069826</v>
          </cell>
        </row>
        <row r="576">
          <cell r="O576" t="str">
            <v>Prdm15</v>
          </cell>
          <cell r="P576">
            <v>-1.7067924693283576</v>
          </cell>
          <cell r="Q576">
            <v>1.7067924693283576</v>
          </cell>
        </row>
        <row r="577">
          <cell r="O577" t="str">
            <v>Zfp747</v>
          </cell>
          <cell r="P577">
            <v>-1.4288755930833259</v>
          </cell>
          <cell r="Q577">
            <v>1.4288755930833259</v>
          </cell>
        </row>
        <row r="578">
          <cell r="O578" t="str">
            <v>Hinfp</v>
          </cell>
          <cell r="P578">
            <v>-1.395975634489405</v>
          </cell>
          <cell r="Q578">
            <v>1.395975634489405</v>
          </cell>
        </row>
        <row r="579">
          <cell r="O579" t="str">
            <v>Zfp119a</v>
          </cell>
          <cell r="P579">
            <v>-0.9740815913653087</v>
          </cell>
          <cell r="Q579">
            <v>0.9740815913653087</v>
          </cell>
        </row>
        <row r="580">
          <cell r="O580" t="str">
            <v>Zfp426</v>
          </cell>
          <cell r="P580">
            <v>-0.94680323705676206</v>
          </cell>
          <cell r="Q580">
            <v>0.94680323705676206</v>
          </cell>
        </row>
        <row r="581">
          <cell r="O581" t="str">
            <v>Rcor3</v>
          </cell>
          <cell r="P581">
            <v>-1.3313973932395338</v>
          </cell>
          <cell r="Q581">
            <v>1.3313973932395338</v>
          </cell>
        </row>
        <row r="582">
          <cell r="O582" t="str">
            <v>Zfp3</v>
          </cell>
          <cell r="P582">
            <v>-1.0351217107540662</v>
          </cell>
          <cell r="Q582">
            <v>1.0351217107540662</v>
          </cell>
        </row>
        <row r="583">
          <cell r="O583" t="str">
            <v>Zfp958</v>
          </cell>
          <cell r="P583">
            <v>0.42958082886215376</v>
          </cell>
          <cell r="Q583">
            <v>0.42958082886215376</v>
          </cell>
        </row>
        <row r="584">
          <cell r="O584" t="str">
            <v>Zfp217</v>
          </cell>
          <cell r="P584">
            <v>0.86481499760743741</v>
          </cell>
          <cell r="Q584">
            <v>0.86481499760743741</v>
          </cell>
        </row>
        <row r="585">
          <cell r="O585" t="str">
            <v>Zscan20</v>
          </cell>
          <cell r="P585">
            <v>-1.9671129230499118</v>
          </cell>
          <cell r="Q585">
            <v>1.9671129230499118</v>
          </cell>
        </row>
        <row r="586">
          <cell r="O586" t="str">
            <v>Dbp</v>
          </cell>
          <cell r="P586">
            <v>-2.300040882760316</v>
          </cell>
          <cell r="Q586">
            <v>2.300040882760316</v>
          </cell>
        </row>
        <row r="587">
          <cell r="O587" t="str">
            <v>2610021A01Rik</v>
          </cell>
          <cell r="P587">
            <v>0.26011061144426006</v>
          </cell>
          <cell r="Q587">
            <v>0.26011061144426006</v>
          </cell>
        </row>
        <row r="588">
          <cell r="O588" t="str">
            <v>Pbx4</v>
          </cell>
          <cell r="P588">
            <v>-1.940764999754985</v>
          </cell>
          <cell r="Q588">
            <v>1.940764999754985</v>
          </cell>
        </row>
        <row r="589">
          <cell r="O589" t="str">
            <v>Zfp566</v>
          </cell>
          <cell r="P589">
            <v>1.5240709649217339</v>
          </cell>
          <cell r="Q589">
            <v>1.5240709649217339</v>
          </cell>
        </row>
        <row r="590">
          <cell r="O590" t="str">
            <v>Zscan29</v>
          </cell>
          <cell r="P590">
            <v>-0.52910692721331509</v>
          </cell>
          <cell r="Q590">
            <v>0.52910692721331509</v>
          </cell>
        </row>
        <row r="591">
          <cell r="O591" t="str">
            <v>Zfp595</v>
          </cell>
          <cell r="P591">
            <v>-2.0314982898275389</v>
          </cell>
          <cell r="Q591">
            <v>2.0314982898275389</v>
          </cell>
        </row>
        <row r="592">
          <cell r="O592" t="str">
            <v>Zbtb39</v>
          </cell>
          <cell r="P592">
            <v>-2.3322988623627063</v>
          </cell>
          <cell r="Q592">
            <v>2.3322988623627063</v>
          </cell>
        </row>
        <row r="593">
          <cell r="O593" t="str">
            <v>Zfp407</v>
          </cell>
          <cell r="P593">
            <v>-3.2635283069286758E-2</v>
          </cell>
          <cell r="Q593">
            <v>3.2635283069286758E-2</v>
          </cell>
        </row>
        <row r="594">
          <cell r="O594" t="str">
            <v>Zfp729b</v>
          </cell>
          <cell r="P594">
            <v>1.3962688258363953</v>
          </cell>
          <cell r="Q594">
            <v>1.3962688258363953</v>
          </cell>
        </row>
        <row r="595">
          <cell r="O595" t="str">
            <v>Zfp54</v>
          </cell>
          <cell r="P595">
            <v>1.05688618712128</v>
          </cell>
          <cell r="Q595">
            <v>1.05688618712128</v>
          </cell>
        </row>
        <row r="596">
          <cell r="O596" t="str">
            <v>Elf2</v>
          </cell>
          <cell r="P596">
            <v>0.51247142003504187</v>
          </cell>
          <cell r="Q596">
            <v>0.51247142003504187</v>
          </cell>
        </row>
        <row r="597">
          <cell r="O597" t="str">
            <v>Zfp358</v>
          </cell>
          <cell r="P597">
            <v>-0.37099881478271307</v>
          </cell>
          <cell r="Q597">
            <v>0.37099881478271307</v>
          </cell>
        </row>
        <row r="598">
          <cell r="O598" t="str">
            <v>Zhx2</v>
          </cell>
          <cell r="P598">
            <v>-0.89927409040102746</v>
          </cell>
          <cell r="Q598">
            <v>0.89927409040102746</v>
          </cell>
        </row>
        <row r="599">
          <cell r="O599" t="str">
            <v>Stat3</v>
          </cell>
          <cell r="P599">
            <v>1.295309294755624</v>
          </cell>
          <cell r="Q599">
            <v>1.295309294755624</v>
          </cell>
        </row>
        <row r="600">
          <cell r="O600" t="str">
            <v>Zfp764</v>
          </cell>
          <cell r="P600">
            <v>-1.5093010445785568</v>
          </cell>
          <cell r="Q600">
            <v>1.5093010445785568</v>
          </cell>
        </row>
        <row r="601">
          <cell r="O601" t="str">
            <v>Zfp84</v>
          </cell>
          <cell r="P601">
            <v>-1.2384572617780647</v>
          </cell>
          <cell r="Q601">
            <v>1.2384572617780647</v>
          </cell>
        </row>
        <row r="602">
          <cell r="O602" t="str">
            <v>Csdc2</v>
          </cell>
          <cell r="P602">
            <v>-4.0845465865899326</v>
          </cell>
          <cell r="Q602">
            <v>4.0845465865899326</v>
          </cell>
        </row>
        <row r="603">
          <cell r="O603" t="str">
            <v>Bach1</v>
          </cell>
          <cell r="P603">
            <v>-1.2864630758057727</v>
          </cell>
          <cell r="Q603">
            <v>1.2864630758057727</v>
          </cell>
        </row>
        <row r="604">
          <cell r="O604" t="str">
            <v>Zfp791</v>
          </cell>
          <cell r="P604">
            <v>-1.9399676449434764</v>
          </cell>
          <cell r="Q604">
            <v>1.9399676449434764</v>
          </cell>
        </row>
        <row r="605">
          <cell r="O605" t="str">
            <v>Zfp715</v>
          </cell>
          <cell r="P605">
            <v>1.070743901603894</v>
          </cell>
          <cell r="Q605">
            <v>1.070743901603894</v>
          </cell>
        </row>
        <row r="606">
          <cell r="O606" t="str">
            <v>Hoxb4</v>
          </cell>
          <cell r="P606">
            <v>2.7619566738104235</v>
          </cell>
          <cell r="Q606">
            <v>2.7619566738104235</v>
          </cell>
        </row>
        <row r="607">
          <cell r="O607" t="str">
            <v>Zfp251</v>
          </cell>
          <cell r="P607">
            <v>-1.2471943992772168</v>
          </cell>
          <cell r="Q607">
            <v>1.2471943992772168</v>
          </cell>
        </row>
        <row r="608">
          <cell r="O608" t="str">
            <v>Zfp420</v>
          </cell>
          <cell r="P608">
            <v>-2.0519228071999001</v>
          </cell>
          <cell r="Q608">
            <v>2.0519228071999001</v>
          </cell>
        </row>
        <row r="609">
          <cell r="O609" t="str">
            <v>Zfp827</v>
          </cell>
          <cell r="P609">
            <v>-0.91941237767471817</v>
          </cell>
          <cell r="Q609">
            <v>0.91941237767471817</v>
          </cell>
        </row>
        <row r="610">
          <cell r="O610" t="str">
            <v>Zfp748</v>
          </cell>
          <cell r="P610">
            <v>7.315151629791472E-2</v>
          </cell>
          <cell r="Q610">
            <v>7.315151629791472E-2</v>
          </cell>
        </row>
        <row r="611">
          <cell r="O611" t="str">
            <v>Usf1</v>
          </cell>
          <cell r="P611">
            <v>-0.26481817352918158</v>
          </cell>
          <cell r="Q611">
            <v>0.26481817352918158</v>
          </cell>
        </row>
        <row r="612">
          <cell r="O612" t="str">
            <v>Zbtb37</v>
          </cell>
          <cell r="P612">
            <v>-3.5548635791748753</v>
          </cell>
          <cell r="Q612">
            <v>3.5548635791748753</v>
          </cell>
        </row>
        <row r="613">
          <cell r="O613" t="str">
            <v>Zfp568</v>
          </cell>
          <cell r="P613">
            <v>-1.2539518474568632</v>
          </cell>
          <cell r="Q613">
            <v>1.2539518474568632</v>
          </cell>
        </row>
        <row r="614">
          <cell r="O614" t="str">
            <v>Zfp965</v>
          </cell>
          <cell r="P614">
            <v>0.2091761898275406</v>
          </cell>
          <cell r="Q614">
            <v>0.2091761898275406</v>
          </cell>
        </row>
        <row r="615">
          <cell r="O615" t="str">
            <v>Zfp654</v>
          </cell>
          <cell r="P615">
            <v>-0.19880948966676137</v>
          </cell>
          <cell r="Q615">
            <v>0.19880948966676137</v>
          </cell>
        </row>
        <row r="616">
          <cell r="O616" t="str">
            <v>Gm6710</v>
          </cell>
          <cell r="P616">
            <v>-9.8072497903153089E-2</v>
          </cell>
          <cell r="Q616">
            <v>9.8072497903153089E-2</v>
          </cell>
        </row>
        <row r="617">
          <cell r="O617" t="str">
            <v>Sp6</v>
          </cell>
          <cell r="P617">
            <v>0.43911948673779111</v>
          </cell>
          <cell r="Q617">
            <v>0.43911948673779111</v>
          </cell>
        </row>
        <row r="618">
          <cell r="O618" t="str">
            <v>Fos</v>
          </cell>
          <cell r="P618">
            <v>6.0357399182552163</v>
          </cell>
          <cell r="Q618">
            <v>6.0357399182552163</v>
          </cell>
        </row>
        <row r="619">
          <cell r="O619" t="str">
            <v>Camta1</v>
          </cell>
          <cell r="P619">
            <v>-1.644439128391268</v>
          </cell>
          <cell r="Q619">
            <v>1.644439128391268</v>
          </cell>
        </row>
        <row r="620">
          <cell r="O620" t="str">
            <v>Zbtb34</v>
          </cell>
          <cell r="P620">
            <v>-4.393755106044047</v>
          </cell>
          <cell r="Q620">
            <v>4.393755106044047</v>
          </cell>
        </row>
        <row r="621">
          <cell r="O621" t="str">
            <v>5430403G16Rik</v>
          </cell>
          <cell r="P621">
            <v>-1.9704976673283623</v>
          </cell>
          <cell r="Q621">
            <v>1.9704976673283623</v>
          </cell>
        </row>
        <row r="622">
          <cell r="O622" t="str">
            <v>Zhx1</v>
          </cell>
          <cell r="P622">
            <v>0.52035932706623589</v>
          </cell>
          <cell r="Q622">
            <v>0.52035932706623589</v>
          </cell>
        </row>
        <row r="623">
          <cell r="O623" t="str">
            <v>Zbtb32</v>
          </cell>
          <cell r="P623">
            <v>-0.16196472952537189</v>
          </cell>
          <cell r="Q623">
            <v>0.16196472952537189</v>
          </cell>
        </row>
        <row r="624">
          <cell r="O624" t="str">
            <v>Zfp810</v>
          </cell>
          <cell r="P624">
            <v>-0.80934223618085244</v>
          </cell>
          <cell r="Q624">
            <v>0.80934223618085244</v>
          </cell>
        </row>
        <row r="625">
          <cell r="O625" t="str">
            <v>Id1</v>
          </cell>
          <cell r="P625">
            <v>0.22041321776830139</v>
          </cell>
          <cell r="Q625">
            <v>0.22041321776830139</v>
          </cell>
        </row>
        <row r="626">
          <cell r="O626" t="str">
            <v>Mysm1</v>
          </cell>
          <cell r="P626">
            <v>-1.9044843241738669</v>
          </cell>
          <cell r="Q626">
            <v>1.9044843241738669</v>
          </cell>
        </row>
        <row r="627">
          <cell r="O627" t="str">
            <v>Zfp113</v>
          </cell>
          <cell r="P627">
            <v>-2.5896582710768268</v>
          </cell>
          <cell r="Q627">
            <v>2.5896582710768268</v>
          </cell>
        </row>
        <row r="628">
          <cell r="O628" t="str">
            <v>Meis3</v>
          </cell>
          <cell r="P628">
            <v>-0.78177306908298649</v>
          </cell>
          <cell r="Q628">
            <v>0.78177306908298649</v>
          </cell>
        </row>
        <row r="629">
          <cell r="O629" t="str">
            <v>Zhx3</v>
          </cell>
          <cell r="P629">
            <v>2.7351553972825737E-2</v>
          </cell>
          <cell r="Q629">
            <v>2.7351553972825737E-2</v>
          </cell>
        </row>
        <row r="630">
          <cell r="O630" t="str">
            <v>Zbtb1</v>
          </cell>
          <cell r="P630">
            <v>-0.91628645024781719</v>
          </cell>
          <cell r="Q630">
            <v>0.91628645024781719</v>
          </cell>
        </row>
        <row r="631">
          <cell r="O631" t="str">
            <v>Zfp46</v>
          </cell>
          <cell r="P631">
            <v>-1.6086927068472201</v>
          </cell>
          <cell r="Q631">
            <v>1.6086927068472201</v>
          </cell>
        </row>
        <row r="632">
          <cell r="O632" t="str">
            <v>Zfp90</v>
          </cell>
          <cell r="P632">
            <v>-2.2613370674854858</v>
          </cell>
          <cell r="Q632">
            <v>2.2613370674854858</v>
          </cell>
        </row>
        <row r="633">
          <cell r="O633" t="str">
            <v>Zfat</v>
          </cell>
          <cell r="P633">
            <v>-2.4248841142377939</v>
          </cell>
          <cell r="Q633">
            <v>2.4248841142377939</v>
          </cell>
        </row>
        <row r="634">
          <cell r="O634" t="str">
            <v>Zfp7</v>
          </cell>
          <cell r="P634">
            <v>-1.327247457803699</v>
          </cell>
          <cell r="Q634">
            <v>1.327247457803699</v>
          </cell>
        </row>
        <row r="635">
          <cell r="O635" t="str">
            <v>Zfp131</v>
          </cell>
          <cell r="P635">
            <v>-1.3444030244893113</v>
          </cell>
          <cell r="Q635">
            <v>1.3444030244893113</v>
          </cell>
        </row>
        <row r="636">
          <cell r="O636" t="str">
            <v>Zbtb45</v>
          </cell>
          <cell r="P636">
            <v>-2.8284153541233152</v>
          </cell>
          <cell r="Q636">
            <v>2.8284153541233152</v>
          </cell>
        </row>
        <row r="637">
          <cell r="O637" t="str">
            <v>Zfp182</v>
          </cell>
          <cell r="P637">
            <v>-1.8525220230240029</v>
          </cell>
          <cell r="Q637">
            <v>1.8525220230240029</v>
          </cell>
        </row>
        <row r="638">
          <cell r="O638" t="str">
            <v>Pax8</v>
          </cell>
          <cell r="P638">
            <v>-0.34373629801264416</v>
          </cell>
          <cell r="Q638">
            <v>0.34373629801264416</v>
          </cell>
        </row>
        <row r="639">
          <cell r="O639" t="str">
            <v>Mycn</v>
          </cell>
          <cell r="P639">
            <v>-1.5343230783907167</v>
          </cell>
          <cell r="Q639">
            <v>1.5343230783907167</v>
          </cell>
        </row>
        <row r="640">
          <cell r="O640" t="str">
            <v>Zfp94</v>
          </cell>
          <cell r="P640">
            <v>0.43303414024299158</v>
          </cell>
          <cell r="Q640">
            <v>0.43303414024299158</v>
          </cell>
        </row>
        <row r="641">
          <cell r="O641" t="str">
            <v>Jarid2</v>
          </cell>
          <cell r="P641">
            <v>-1.0265635413211136</v>
          </cell>
          <cell r="Q641">
            <v>1.0265635413211136</v>
          </cell>
        </row>
        <row r="642">
          <cell r="O642" t="str">
            <v>Zbtb21</v>
          </cell>
          <cell r="P642">
            <v>-1.4397848496548562</v>
          </cell>
          <cell r="Q642">
            <v>1.4397848496548562</v>
          </cell>
        </row>
        <row r="643">
          <cell r="O643" t="str">
            <v>Dnajc1</v>
          </cell>
          <cell r="P643">
            <v>-1.378243200154722</v>
          </cell>
          <cell r="Q643">
            <v>1.378243200154722</v>
          </cell>
        </row>
        <row r="644">
          <cell r="O644" t="str">
            <v>Zfp763</v>
          </cell>
          <cell r="P644">
            <v>-1.8820042659700462</v>
          </cell>
          <cell r="Q644">
            <v>1.8820042659700462</v>
          </cell>
        </row>
        <row r="645">
          <cell r="O645" t="str">
            <v>Thap1</v>
          </cell>
          <cell r="P645">
            <v>-1.5326280309263598</v>
          </cell>
          <cell r="Q645">
            <v>1.5326280309263598</v>
          </cell>
        </row>
        <row r="646">
          <cell r="O646" t="str">
            <v>Spi1</v>
          </cell>
          <cell r="P646">
            <v>0.56265663912893027</v>
          </cell>
          <cell r="Q646">
            <v>0.56265663912893027</v>
          </cell>
        </row>
        <row r="647">
          <cell r="O647" t="str">
            <v>Klf10</v>
          </cell>
          <cell r="P647">
            <v>0.29792811665772728</v>
          </cell>
          <cell r="Q647">
            <v>0.29792811665772728</v>
          </cell>
        </row>
        <row r="648">
          <cell r="O648" t="str">
            <v>Nfat5</v>
          </cell>
          <cell r="P648">
            <v>-3.1877040743183471</v>
          </cell>
          <cell r="Q648">
            <v>3.1877040743183471</v>
          </cell>
        </row>
        <row r="649">
          <cell r="O649" t="str">
            <v>Zbtb49</v>
          </cell>
          <cell r="P649">
            <v>-1.9482393951267458</v>
          </cell>
          <cell r="Q649">
            <v>1.9482393951267458</v>
          </cell>
        </row>
        <row r="650">
          <cell r="O650" t="str">
            <v>Zfp808</v>
          </cell>
          <cell r="P650">
            <v>0.16963426614859589</v>
          </cell>
          <cell r="Q650">
            <v>0.16963426614859589</v>
          </cell>
        </row>
        <row r="651">
          <cell r="O651" t="str">
            <v>Zfp37</v>
          </cell>
          <cell r="P651">
            <v>-1.4876150344726413</v>
          </cell>
          <cell r="Q651">
            <v>1.4876150344726413</v>
          </cell>
        </row>
        <row r="652">
          <cell r="O652" t="str">
            <v>Zfp408</v>
          </cell>
          <cell r="P652">
            <v>-0.77804419809627112</v>
          </cell>
          <cell r="Q652">
            <v>0.77804419809627112</v>
          </cell>
        </row>
        <row r="653">
          <cell r="O653" t="str">
            <v>Zfp599</v>
          </cell>
          <cell r="P653">
            <v>0.60686215061862991</v>
          </cell>
          <cell r="Q653">
            <v>0.60686215061862991</v>
          </cell>
        </row>
        <row r="654">
          <cell r="O654" t="str">
            <v>Zfp128</v>
          </cell>
          <cell r="P654">
            <v>-1.2807327684372869</v>
          </cell>
          <cell r="Q654">
            <v>1.2807327684372869</v>
          </cell>
        </row>
        <row r="655">
          <cell r="O655" t="str">
            <v>Foxn2</v>
          </cell>
          <cell r="P655">
            <v>-1.7143666721365913</v>
          </cell>
          <cell r="Q655">
            <v>1.7143666721365913</v>
          </cell>
        </row>
        <row r="656">
          <cell r="O656" t="str">
            <v>Mxd4</v>
          </cell>
          <cell r="P656">
            <v>-2.3629527381525417</v>
          </cell>
          <cell r="Q656">
            <v>2.3629527381525417</v>
          </cell>
        </row>
        <row r="657">
          <cell r="O657" t="str">
            <v>Zfp101</v>
          </cell>
          <cell r="P657">
            <v>-1.7924052097056915</v>
          </cell>
          <cell r="Q657">
            <v>1.7924052097056915</v>
          </cell>
        </row>
        <row r="658">
          <cell r="O658" t="str">
            <v>Mxd1</v>
          </cell>
          <cell r="P658">
            <v>-0.85312981571999302</v>
          </cell>
          <cell r="Q658">
            <v>0.85312981571999302</v>
          </cell>
        </row>
        <row r="659">
          <cell r="O659" t="str">
            <v>Zfp60</v>
          </cell>
          <cell r="P659">
            <v>-2.1731292961651638</v>
          </cell>
          <cell r="Q659">
            <v>2.1731292961651638</v>
          </cell>
        </row>
        <row r="660">
          <cell r="O660" t="str">
            <v>Myb</v>
          </cell>
          <cell r="P660">
            <v>-2.5264043037234662</v>
          </cell>
          <cell r="Q660">
            <v>2.5264043037234662</v>
          </cell>
        </row>
        <row r="661">
          <cell r="O661" t="str">
            <v>Zbtb3</v>
          </cell>
          <cell r="P661">
            <v>-0.54369702277755294</v>
          </cell>
          <cell r="Q661">
            <v>0.54369702277755294</v>
          </cell>
        </row>
        <row r="662">
          <cell r="O662" t="str">
            <v>Glis2</v>
          </cell>
          <cell r="P662">
            <v>-1.33453469822794</v>
          </cell>
          <cell r="Q662">
            <v>1.33453469822794</v>
          </cell>
        </row>
        <row r="663">
          <cell r="O663" t="str">
            <v>Prdm5</v>
          </cell>
          <cell r="P663">
            <v>-2.8760812960257653</v>
          </cell>
          <cell r="Q663">
            <v>2.8760812960257653</v>
          </cell>
        </row>
        <row r="664">
          <cell r="O664" t="str">
            <v>Foxj2</v>
          </cell>
          <cell r="P664">
            <v>-3.4900401135583872</v>
          </cell>
          <cell r="Q664">
            <v>3.4900401135583872</v>
          </cell>
        </row>
        <row r="665">
          <cell r="O665" t="str">
            <v>Zfp273</v>
          </cell>
          <cell r="P665">
            <v>-3.8935672514828616</v>
          </cell>
          <cell r="Q665">
            <v>3.8935672514828616</v>
          </cell>
        </row>
        <row r="666">
          <cell r="O666" t="str">
            <v>Pax9</v>
          </cell>
          <cell r="P666">
            <v>-2.1110896349169694</v>
          </cell>
          <cell r="Q666">
            <v>2.1110896349169694</v>
          </cell>
        </row>
        <row r="667">
          <cell r="O667" t="str">
            <v>Klf7</v>
          </cell>
          <cell r="P667">
            <v>-0.72708659486562877</v>
          </cell>
          <cell r="Q667">
            <v>0.72708659486562877</v>
          </cell>
        </row>
        <row r="668">
          <cell r="O668" t="str">
            <v>Klf11</v>
          </cell>
          <cell r="P668">
            <v>-2.4860927379828395</v>
          </cell>
          <cell r="Q668">
            <v>2.4860927379828395</v>
          </cell>
        </row>
        <row r="669">
          <cell r="O669" t="str">
            <v>Ovol2</v>
          </cell>
          <cell r="P669">
            <v>-1.8842505959289415</v>
          </cell>
          <cell r="Q669">
            <v>1.8842505959289415</v>
          </cell>
        </row>
        <row r="670">
          <cell r="O670" t="str">
            <v>Jun</v>
          </cell>
          <cell r="P670">
            <v>-4.1563086885347547</v>
          </cell>
          <cell r="Q670">
            <v>4.1563086885347547</v>
          </cell>
        </row>
        <row r="671">
          <cell r="O671" t="str">
            <v>Cers6</v>
          </cell>
          <cell r="P671">
            <v>-2.2499508407572351</v>
          </cell>
          <cell r="Q671">
            <v>2.2499508407572351</v>
          </cell>
        </row>
        <row r="672">
          <cell r="O672" t="str">
            <v>Zfp202</v>
          </cell>
          <cell r="P672">
            <v>-3.4191167614129441</v>
          </cell>
          <cell r="Q672">
            <v>3.4191167614129441</v>
          </cell>
        </row>
        <row r="673">
          <cell r="O673" t="str">
            <v>Zbtb8a</v>
          </cell>
          <cell r="P673">
            <v>-1.3117032514462692</v>
          </cell>
          <cell r="Q673">
            <v>1.3117032514462692</v>
          </cell>
        </row>
        <row r="674">
          <cell r="O674" t="str">
            <v>Zfp12</v>
          </cell>
          <cell r="P674">
            <v>0.17275903950841615</v>
          </cell>
          <cell r="Q674">
            <v>0.17275903950841615</v>
          </cell>
        </row>
        <row r="675">
          <cell r="O675" t="str">
            <v>Zfp597</v>
          </cell>
          <cell r="P675">
            <v>-0.7932437299000491</v>
          </cell>
          <cell r="Q675">
            <v>0.7932437299000491</v>
          </cell>
        </row>
        <row r="676">
          <cell r="O676" t="str">
            <v>Zbtb6</v>
          </cell>
          <cell r="P676">
            <v>-0.5891830622084131</v>
          </cell>
          <cell r="Q676">
            <v>0.5891830622084131</v>
          </cell>
        </row>
        <row r="677">
          <cell r="O677" t="str">
            <v>Gm14326</v>
          </cell>
          <cell r="P677">
            <v>-0.47275481651649254</v>
          </cell>
          <cell r="Q677">
            <v>0.47275481651649254</v>
          </cell>
        </row>
        <row r="678">
          <cell r="O678" t="str">
            <v>Prdm10</v>
          </cell>
          <cell r="P678">
            <v>-2.2286133620758135</v>
          </cell>
          <cell r="Q678">
            <v>2.2286133620758135</v>
          </cell>
        </row>
        <row r="679">
          <cell r="O679" t="str">
            <v>Zfp39</v>
          </cell>
          <cell r="P679">
            <v>-2.939791480695761</v>
          </cell>
          <cell r="Q679">
            <v>2.939791480695761</v>
          </cell>
        </row>
        <row r="680">
          <cell r="O680" t="str">
            <v>Mga</v>
          </cell>
          <cell r="P680">
            <v>-1.2161215950179809</v>
          </cell>
          <cell r="Q680">
            <v>1.2161215950179809</v>
          </cell>
        </row>
        <row r="681">
          <cell r="O681" t="str">
            <v>Nr6a1</v>
          </cell>
          <cell r="P681">
            <v>-2.8508924306105574</v>
          </cell>
          <cell r="Q681">
            <v>2.8508924306105574</v>
          </cell>
        </row>
        <row r="682">
          <cell r="O682" t="str">
            <v>Hmgxb4</v>
          </cell>
          <cell r="P682">
            <v>-0.6755144819937029</v>
          </cell>
          <cell r="Q682">
            <v>0.6755144819937029</v>
          </cell>
        </row>
        <row r="683">
          <cell r="O683" t="str">
            <v>Zfp846</v>
          </cell>
          <cell r="P683">
            <v>-1.413006578995307</v>
          </cell>
          <cell r="Q683">
            <v>1.413006578995307</v>
          </cell>
        </row>
        <row r="684">
          <cell r="O684" t="str">
            <v>Esr1</v>
          </cell>
          <cell r="P684">
            <v>-2.359351366250698</v>
          </cell>
          <cell r="Q684">
            <v>2.359351366250698</v>
          </cell>
        </row>
        <row r="685">
          <cell r="O685" t="str">
            <v>Zfp58</v>
          </cell>
          <cell r="P685">
            <v>-4.8856782337115101E-2</v>
          </cell>
          <cell r="Q685">
            <v>4.8856782337115101E-2</v>
          </cell>
        </row>
        <row r="686">
          <cell r="O686" t="str">
            <v>Mef2a</v>
          </cell>
          <cell r="P686">
            <v>-2.1091811644598781</v>
          </cell>
          <cell r="Q686">
            <v>2.1091811644598781</v>
          </cell>
        </row>
        <row r="687">
          <cell r="O687" t="str">
            <v>9130023H24Rik</v>
          </cell>
          <cell r="P687">
            <v>-2.1272922720899747</v>
          </cell>
          <cell r="Q687">
            <v>2.1272922720899747</v>
          </cell>
        </row>
        <row r="688">
          <cell r="O688" t="str">
            <v>Runx2</v>
          </cell>
          <cell r="P688">
            <v>-5.1002148432930694</v>
          </cell>
          <cell r="Q688">
            <v>5.1002148432930694</v>
          </cell>
        </row>
        <row r="689">
          <cell r="O689" t="str">
            <v>Rora</v>
          </cell>
          <cell r="P689">
            <v>-1.9408315980372159</v>
          </cell>
          <cell r="Q689">
            <v>1.9408315980372159</v>
          </cell>
        </row>
        <row r="690">
          <cell r="O690" t="str">
            <v>Rfx1</v>
          </cell>
          <cell r="P690">
            <v>-2.169242586199462</v>
          </cell>
          <cell r="Q690">
            <v>2.169242586199462</v>
          </cell>
        </row>
        <row r="691">
          <cell r="O691" t="str">
            <v>Irf2</v>
          </cell>
          <cell r="P691">
            <v>-0.63281345358156982</v>
          </cell>
          <cell r="Q691">
            <v>0.63281345358156982</v>
          </cell>
        </row>
        <row r="692">
          <cell r="O692" t="str">
            <v>Rbak</v>
          </cell>
          <cell r="P692">
            <v>-3.0871877786076904</v>
          </cell>
          <cell r="Q692">
            <v>3.0871877786076904</v>
          </cell>
        </row>
        <row r="693">
          <cell r="O693" t="str">
            <v>Zfp661</v>
          </cell>
          <cell r="P693">
            <v>-4.9155516295662833</v>
          </cell>
          <cell r="Q693">
            <v>4.9155516295662833</v>
          </cell>
        </row>
        <row r="694">
          <cell r="O694" t="str">
            <v>Zfp605</v>
          </cell>
          <cell r="P694">
            <v>-2.7717001848050447</v>
          </cell>
          <cell r="Q694">
            <v>2.7717001848050447</v>
          </cell>
        </row>
        <row r="695">
          <cell r="O695" t="str">
            <v>Zfp41</v>
          </cell>
          <cell r="P695">
            <v>-1.444359073471682</v>
          </cell>
          <cell r="Q695">
            <v>1.444359073471682</v>
          </cell>
        </row>
        <row r="696">
          <cell r="O696" t="str">
            <v>Tada2b</v>
          </cell>
          <cell r="P696">
            <v>-0.91671700864291839</v>
          </cell>
          <cell r="Q696">
            <v>0.91671700864291839</v>
          </cell>
        </row>
        <row r="697">
          <cell r="O697" t="str">
            <v>Etv5</v>
          </cell>
          <cell r="P697">
            <v>-2.4080990589592179</v>
          </cell>
          <cell r="Q697">
            <v>2.4080990589592179</v>
          </cell>
        </row>
        <row r="698">
          <cell r="O698" t="str">
            <v>Esrrb</v>
          </cell>
          <cell r="P698">
            <v>-2.3142008431859939</v>
          </cell>
          <cell r="Q698">
            <v>2.3142008431859939</v>
          </cell>
        </row>
        <row r="699">
          <cell r="O699" t="str">
            <v>Grhl1</v>
          </cell>
          <cell r="P699">
            <v>0.12809142788830757</v>
          </cell>
          <cell r="Q699">
            <v>0.12809142788830757</v>
          </cell>
        </row>
        <row r="700">
          <cell r="O700" t="str">
            <v>Creb3l2</v>
          </cell>
          <cell r="P700">
            <v>2.1786643646412529E-2</v>
          </cell>
          <cell r="Q700">
            <v>2.1786643646412529E-2</v>
          </cell>
        </row>
        <row r="701">
          <cell r="O701" t="str">
            <v>Zfp329</v>
          </cell>
          <cell r="P701">
            <v>-3.1453103934288937</v>
          </cell>
          <cell r="Q701">
            <v>3.1453103934288937</v>
          </cell>
        </row>
        <row r="702">
          <cell r="O702" t="str">
            <v>Zfp248</v>
          </cell>
          <cell r="P702">
            <v>-2.4521059624371837</v>
          </cell>
          <cell r="Q702">
            <v>2.4521059624371837</v>
          </cell>
        </row>
        <row r="703">
          <cell r="O703" t="str">
            <v>Zfp109</v>
          </cell>
          <cell r="P703">
            <v>-2.2445767590258781</v>
          </cell>
          <cell r="Q703">
            <v>2.2445767590258781</v>
          </cell>
        </row>
        <row r="704">
          <cell r="O704" t="str">
            <v>Zbtb26</v>
          </cell>
          <cell r="P704">
            <v>-1.9196438096690174</v>
          </cell>
          <cell r="Q704">
            <v>1.9196438096690174</v>
          </cell>
        </row>
        <row r="705">
          <cell r="O705" t="str">
            <v>Zfp626</v>
          </cell>
          <cell r="P705">
            <v>-2.581982235374241</v>
          </cell>
          <cell r="Q705">
            <v>2.581982235374241</v>
          </cell>
        </row>
        <row r="706">
          <cell r="O706" t="str">
            <v>Zfp189</v>
          </cell>
          <cell r="P706">
            <v>-3.2010353396616771</v>
          </cell>
          <cell r="Q706">
            <v>3.2010353396616771</v>
          </cell>
        </row>
        <row r="707">
          <cell r="O707" t="str">
            <v>Vdr</v>
          </cell>
          <cell r="P707">
            <v>-4.1545821545263824</v>
          </cell>
          <cell r="Q707">
            <v>4.1545821545263824</v>
          </cell>
        </row>
        <row r="708">
          <cell r="O708" t="str">
            <v>Zbed4</v>
          </cell>
          <cell r="P708">
            <v>-2.5480841637735727</v>
          </cell>
          <cell r="Q708">
            <v>2.5480841637735727</v>
          </cell>
        </row>
        <row r="709">
          <cell r="O709" t="str">
            <v>Zfp689</v>
          </cell>
          <cell r="P709">
            <v>-4.6535851522982004</v>
          </cell>
          <cell r="Q709">
            <v>4.6535851522982004</v>
          </cell>
        </row>
        <row r="710">
          <cell r="O710" t="str">
            <v>Gm10778</v>
          </cell>
          <cell r="P710">
            <v>-1.589518055054191</v>
          </cell>
          <cell r="Q710">
            <v>1.589518055054191</v>
          </cell>
        </row>
        <row r="711">
          <cell r="O711" t="str">
            <v>Zfp11</v>
          </cell>
          <cell r="P711">
            <v>-3.2985860220351562</v>
          </cell>
          <cell r="Q711">
            <v>3.2985860220351562</v>
          </cell>
        </row>
        <row r="712">
          <cell r="O712" t="str">
            <v>Mybl1</v>
          </cell>
          <cell r="P712">
            <v>0.29178556939851596</v>
          </cell>
          <cell r="Q712">
            <v>0.29178556939851596</v>
          </cell>
        </row>
        <row r="713">
          <cell r="O713" t="str">
            <v>Zfp354a</v>
          </cell>
          <cell r="P713">
            <v>-1.8731247387677348</v>
          </cell>
          <cell r="Q713">
            <v>1.8731247387677348</v>
          </cell>
        </row>
        <row r="714">
          <cell r="O714" t="str">
            <v>BC025920</v>
          </cell>
          <cell r="P714">
            <v>-7.1734152975493908</v>
          </cell>
          <cell r="Q714">
            <v>7.1734152975493908</v>
          </cell>
        </row>
        <row r="715">
          <cell r="O715" t="str">
            <v>Zfp952</v>
          </cell>
          <cell r="P715">
            <v>-1.3555039372246303</v>
          </cell>
          <cell r="Q715">
            <v>1.3555039372246303</v>
          </cell>
        </row>
        <row r="716">
          <cell r="O716" t="str">
            <v>Zfhx4</v>
          </cell>
          <cell r="P716">
            <v>-1.0941348672758084</v>
          </cell>
          <cell r="Q716">
            <v>1.0941348672758084</v>
          </cell>
        </row>
        <row r="717">
          <cell r="O717" t="str">
            <v>Tcf4</v>
          </cell>
          <cell r="P717">
            <v>-3.2939418771976059</v>
          </cell>
          <cell r="Q717">
            <v>3.2939418771976059</v>
          </cell>
        </row>
        <row r="718">
          <cell r="O718" t="str">
            <v>Zfp940</v>
          </cell>
          <cell r="P718">
            <v>-4.7121921769083084</v>
          </cell>
          <cell r="Q718">
            <v>4.7121921769083084</v>
          </cell>
        </row>
        <row r="719">
          <cell r="O719" t="str">
            <v>Zfp551</v>
          </cell>
          <cell r="P719">
            <v>-2.653446748818177</v>
          </cell>
          <cell r="Q719">
            <v>2.653446748818177</v>
          </cell>
        </row>
        <row r="720">
          <cell r="O720" t="str">
            <v>Zfp729a</v>
          </cell>
          <cell r="P720">
            <v>-4.8629770771755858</v>
          </cell>
          <cell r="Q720">
            <v>4.8629770771755858</v>
          </cell>
        </row>
        <row r="721">
          <cell r="O721" t="str">
            <v>Zfp697</v>
          </cell>
          <cell r="P721">
            <v>-2.5399899305941003</v>
          </cell>
          <cell r="Q721">
            <v>2.5399899305941003</v>
          </cell>
        </row>
        <row r="722">
          <cell r="O722" t="str">
            <v>Zfp169</v>
          </cell>
          <cell r="P722">
            <v>-0.4510883630778455</v>
          </cell>
          <cell r="Q722">
            <v>0.4510883630778455</v>
          </cell>
        </row>
        <row r="723">
          <cell r="O723" t="str">
            <v>Zfp146</v>
          </cell>
          <cell r="P723">
            <v>-2.3282318458984701</v>
          </cell>
          <cell r="Q723">
            <v>2.3282318458984701</v>
          </cell>
        </row>
        <row r="724">
          <cell r="O724" t="str">
            <v>Zfp141</v>
          </cell>
          <cell r="P724">
            <v>-3.8123268810785569</v>
          </cell>
          <cell r="Q724">
            <v>3.8123268810785569</v>
          </cell>
        </row>
        <row r="725">
          <cell r="O725" t="str">
            <v>Prdm9</v>
          </cell>
          <cell r="P725">
            <v>-5.472804800090314</v>
          </cell>
          <cell r="Q725">
            <v>5.472804800090314</v>
          </cell>
        </row>
        <row r="726">
          <cell r="O726" t="str">
            <v>Zfp229</v>
          </cell>
          <cell r="P726">
            <v>-3.7393322377218587</v>
          </cell>
          <cell r="Q726">
            <v>3.7393322377218587</v>
          </cell>
        </row>
        <row r="727">
          <cell r="O727" t="str">
            <v>Zfp865</v>
          </cell>
          <cell r="P727">
            <v>-1.7255489512929354</v>
          </cell>
          <cell r="Q727">
            <v>1.7255489512929354</v>
          </cell>
        </row>
        <row r="728">
          <cell r="O728" t="str">
            <v>Zfp341</v>
          </cell>
          <cell r="P728">
            <v>-3.8756635156373807</v>
          </cell>
          <cell r="Q728">
            <v>3.8756635156373807</v>
          </cell>
        </row>
        <row r="729">
          <cell r="O729" t="str">
            <v>Nfatc4</v>
          </cell>
          <cell r="P729">
            <v>-5.9763379327389377</v>
          </cell>
          <cell r="Q729">
            <v>5.9763379327389377</v>
          </cell>
        </row>
        <row r="730">
          <cell r="O730" t="str">
            <v>Zfp97</v>
          </cell>
          <cell r="P730">
            <v>-0.18502412512161726</v>
          </cell>
          <cell r="Q730">
            <v>0.18502412512161726</v>
          </cell>
        </row>
        <row r="731">
          <cell r="O731" t="str">
            <v>Sox6</v>
          </cell>
          <cell r="P731">
            <v>-3.4008907579362448</v>
          </cell>
          <cell r="Q731">
            <v>3.4008907579362448</v>
          </cell>
        </row>
        <row r="732">
          <cell r="O732" t="str">
            <v>Hsf2</v>
          </cell>
          <cell r="P732">
            <v>-3.1194323995642681</v>
          </cell>
          <cell r="Q732">
            <v>3.1194323995642681</v>
          </cell>
        </row>
        <row r="733">
          <cell r="O733" t="str">
            <v>Zfp558</v>
          </cell>
          <cell r="P733">
            <v>-4.2268945338421391</v>
          </cell>
          <cell r="Q733">
            <v>4.2268945338421391</v>
          </cell>
        </row>
        <row r="734">
          <cell r="O734" t="str">
            <v>Zfp398</v>
          </cell>
          <cell r="P734">
            <v>-4.3821311065932198</v>
          </cell>
          <cell r="Q734">
            <v>4.3821311065932198</v>
          </cell>
        </row>
        <row r="735">
          <cell r="O735" t="str">
            <v>Arid5b</v>
          </cell>
          <cell r="P735">
            <v>-2.5077039184156669</v>
          </cell>
          <cell r="Q735">
            <v>2.5077039184156669</v>
          </cell>
        </row>
        <row r="736">
          <cell r="O736" t="str">
            <v>Zfp111</v>
          </cell>
          <cell r="P736">
            <v>-4.1398474353269004</v>
          </cell>
          <cell r="Q736">
            <v>4.1398474353269004</v>
          </cell>
        </row>
        <row r="737">
          <cell r="O737" t="str">
            <v>Zfp473</v>
          </cell>
          <cell r="P737">
            <v>-4.4839253464548161</v>
          </cell>
          <cell r="Q737">
            <v>4.4839253464548161</v>
          </cell>
        </row>
        <row r="738">
          <cell r="O738" t="str">
            <v>Arid5a</v>
          </cell>
          <cell r="P738">
            <v>-6.2189234534979949</v>
          </cell>
          <cell r="Q738">
            <v>6.2189234534979949</v>
          </cell>
        </row>
        <row r="739">
          <cell r="O739" t="str">
            <v>Zfp874a</v>
          </cell>
          <cell r="P739">
            <v>-3.3728899511581698</v>
          </cell>
          <cell r="Q739">
            <v>3.3728899511581698</v>
          </cell>
        </row>
        <row r="740">
          <cell r="O740" t="str">
            <v>Arid3a</v>
          </cell>
          <cell r="P740">
            <v>-3.7938082736946939</v>
          </cell>
          <cell r="Q740">
            <v>3.7938082736946939</v>
          </cell>
        </row>
        <row r="741">
          <cell r="O741" t="str">
            <v>Plag1</v>
          </cell>
          <cell r="P741">
            <v>-1.9648297245582365</v>
          </cell>
          <cell r="Q741">
            <v>1.9648297245582365</v>
          </cell>
        </row>
        <row r="742">
          <cell r="O742" t="str">
            <v>Ikzf2</v>
          </cell>
          <cell r="P742">
            <v>-2.944529422117526</v>
          </cell>
          <cell r="Q742">
            <v>2.944529422117526</v>
          </cell>
        </row>
        <row r="743">
          <cell r="O743" t="str">
            <v>Gm4724</v>
          </cell>
          <cell r="P743">
            <v>-2.314063093685315</v>
          </cell>
          <cell r="Q743">
            <v>2.314063093685315</v>
          </cell>
        </row>
        <row r="744">
          <cell r="O744" t="str">
            <v>Gm14391</v>
          </cell>
          <cell r="P744">
            <v>-4.7621339527076358</v>
          </cell>
          <cell r="Q744">
            <v>4.7621339527076358</v>
          </cell>
        </row>
        <row r="745">
          <cell r="O745" t="str">
            <v>Zfp780b</v>
          </cell>
          <cell r="P745">
            <v>-3.4443000705458542</v>
          </cell>
          <cell r="Q745">
            <v>3.4443000705458542</v>
          </cell>
        </row>
        <row r="746">
          <cell r="O746" t="str">
            <v>Osr1</v>
          </cell>
          <cell r="P746">
            <v>-5.8887087468017523</v>
          </cell>
          <cell r="Q746">
            <v>5.8887087468017523</v>
          </cell>
        </row>
        <row r="747">
          <cell r="O747" t="str">
            <v>Zfp446</v>
          </cell>
          <cell r="P747">
            <v>-2.6534005725409262</v>
          </cell>
          <cell r="Q747">
            <v>2.6534005725409262</v>
          </cell>
        </row>
        <row r="748">
          <cell r="O748" t="str">
            <v>A430033K04Rik</v>
          </cell>
          <cell r="P748">
            <v>-4.1119266509778125</v>
          </cell>
          <cell r="Q748">
            <v>4.1119266509778125</v>
          </cell>
        </row>
        <row r="749">
          <cell r="O749" t="str">
            <v>Klf12</v>
          </cell>
          <cell r="P749">
            <v>-5.546252303680518</v>
          </cell>
          <cell r="Q749">
            <v>5.546252303680518</v>
          </cell>
        </row>
        <row r="750">
          <cell r="O750" t="str">
            <v>Zfp867</v>
          </cell>
          <cell r="P750">
            <v>-2.8922102137884615</v>
          </cell>
          <cell r="Q750">
            <v>2.8922102137884615</v>
          </cell>
        </row>
        <row r="751">
          <cell r="O751" t="str">
            <v>Tfcp2</v>
          </cell>
          <cell r="P751">
            <v>-4.9778581273694211</v>
          </cell>
          <cell r="Q751">
            <v>4.9778581273694211</v>
          </cell>
        </row>
        <row r="752">
          <cell r="O752" t="str">
            <v>Zfp235</v>
          </cell>
          <cell r="P752">
            <v>-1.6821333157989187</v>
          </cell>
          <cell r="Q752">
            <v>1.6821333157989187</v>
          </cell>
        </row>
        <row r="753">
          <cell r="O753" t="str">
            <v>Zfp951</v>
          </cell>
          <cell r="P753">
            <v>-2.8189280052380412</v>
          </cell>
          <cell r="Q753">
            <v>2.8189280052380412</v>
          </cell>
        </row>
        <row r="754">
          <cell r="O754" t="str">
            <v>Zfp65</v>
          </cell>
          <cell r="P754">
            <v>-4.3332914104904372</v>
          </cell>
          <cell r="Q754">
            <v>4.3332914104904372</v>
          </cell>
        </row>
        <row r="755">
          <cell r="O755" t="str">
            <v>Dlx1</v>
          </cell>
          <cell r="P755">
            <v>-5.2724395186183894</v>
          </cell>
          <cell r="Q755">
            <v>5.2724395186183894</v>
          </cell>
        </row>
        <row r="756">
          <cell r="O756" t="str">
            <v>Gm14399</v>
          </cell>
          <cell r="P756">
            <v>-2.4042375271898937</v>
          </cell>
          <cell r="Q756">
            <v>2.4042375271898937</v>
          </cell>
        </row>
        <row r="757">
          <cell r="O757" t="str">
            <v>Ikzf4</v>
          </cell>
          <cell r="P757">
            <v>-9.6789387362933184</v>
          </cell>
          <cell r="Q757">
            <v>9.6789387362933184</v>
          </cell>
        </row>
        <row r="758">
          <cell r="O758" t="str">
            <v>Zbtb8b</v>
          </cell>
          <cell r="P758">
            <v>-1.3194990092894545</v>
          </cell>
          <cell r="Q758">
            <v>1.3194990092894545</v>
          </cell>
        </row>
        <row r="759">
          <cell r="O759" t="str">
            <v>Tulp3</v>
          </cell>
          <cell r="P759">
            <v>-5.305926893192666</v>
          </cell>
          <cell r="Q759">
            <v>5.305926893192666</v>
          </cell>
        </row>
        <row r="760">
          <cell r="O760" t="str">
            <v>Zfp953</v>
          </cell>
          <cell r="P760">
            <v>-5.0610386626623081</v>
          </cell>
          <cell r="Q760">
            <v>5.0610386626623081</v>
          </cell>
        </row>
        <row r="761">
          <cell r="O761" t="str">
            <v>Hhex</v>
          </cell>
          <cell r="P761">
            <v>-3.9069617588264336</v>
          </cell>
          <cell r="Q761">
            <v>3.9069617588264336</v>
          </cell>
        </row>
        <row r="762">
          <cell r="O762" t="str">
            <v>Zfp28</v>
          </cell>
          <cell r="P762">
            <v>-4.0996403566839437</v>
          </cell>
          <cell r="Q762">
            <v>4.0996403566839437</v>
          </cell>
        </row>
        <row r="763">
          <cell r="O763" t="str">
            <v>Gm14322</v>
          </cell>
          <cell r="P763">
            <v>-0.79018089517626966</v>
          </cell>
          <cell r="Q763">
            <v>0.79018089517626966</v>
          </cell>
        </row>
        <row r="764">
          <cell r="O764" t="str">
            <v>Zfp30</v>
          </cell>
          <cell r="P764">
            <v>-7.0020506306602099</v>
          </cell>
          <cell r="Q764">
            <v>7.0020506306602099</v>
          </cell>
        </row>
        <row r="765">
          <cell r="O765" t="str">
            <v>L3mbtl4</v>
          </cell>
          <cell r="P765">
            <v>-11.576796106001542</v>
          </cell>
          <cell r="Q765">
            <v>11.576796106001542</v>
          </cell>
        </row>
        <row r="766">
          <cell r="O766" t="str">
            <v>Arntl2</v>
          </cell>
          <cell r="P766">
            <v>-8.0482398760454643</v>
          </cell>
          <cell r="Q766">
            <v>8.0482398760454643</v>
          </cell>
        </row>
        <row r="767">
          <cell r="O767" t="str">
            <v>Zbtb46</v>
          </cell>
          <cell r="P767">
            <v>-5.2132738542661858</v>
          </cell>
          <cell r="Q767">
            <v>5.2132738542661858</v>
          </cell>
        </row>
        <row r="768">
          <cell r="O768" t="str">
            <v>5730507C01Rik</v>
          </cell>
          <cell r="P768">
            <v>-4.6120082152147877</v>
          </cell>
          <cell r="Q768">
            <v>4.6120082152147877</v>
          </cell>
        </row>
        <row r="769">
          <cell r="O769" t="str">
            <v>Cux2</v>
          </cell>
          <cell r="P769">
            <v>-4.1697192974217323</v>
          </cell>
          <cell r="Q769">
            <v>4.1697192974217323</v>
          </cell>
        </row>
        <row r="770">
          <cell r="O770" t="str">
            <v>Lef1</v>
          </cell>
          <cell r="P770">
            <v>-8.1259153981173302</v>
          </cell>
          <cell r="Q770">
            <v>8.1259153981173302</v>
          </cell>
        </row>
        <row r="771">
          <cell r="O771" t="str">
            <v>Zfp418</v>
          </cell>
          <cell r="P771">
            <v>-7.4389600050816602</v>
          </cell>
          <cell r="Q771">
            <v>7.4389600050816602</v>
          </cell>
        </row>
        <row r="772">
          <cell r="O772" t="str">
            <v>Nrl</v>
          </cell>
          <cell r="P772">
            <v>-9.7438335598803665</v>
          </cell>
          <cell r="Q772">
            <v>9.7438335598803665</v>
          </cell>
        </row>
        <row r="773">
          <cell r="O773" t="str">
            <v>Zfp964</v>
          </cell>
          <cell r="P773">
            <v>-7.0893118548492131</v>
          </cell>
          <cell r="Q773">
            <v>7.0893118548492131</v>
          </cell>
        </row>
        <row r="774">
          <cell r="O774" t="str">
            <v>Rslcan18</v>
          </cell>
          <cell r="P774">
            <v>-11.396296442236677</v>
          </cell>
          <cell r="Q774">
            <v>11.396296442236677</v>
          </cell>
        </row>
        <row r="775">
          <cell r="O775" t="str">
            <v>Plagl1</v>
          </cell>
          <cell r="P775">
            <v>-3.5550826760237682</v>
          </cell>
          <cell r="Q775">
            <v>3.5550826760237682</v>
          </cell>
        </row>
        <row r="776">
          <cell r="O776" t="str">
            <v>Nfia</v>
          </cell>
          <cell r="P776">
            <v>-6.209606652625089</v>
          </cell>
          <cell r="Q776">
            <v>6.209606652625089</v>
          </cell>
        </row>
        <row r="777">
          <cell r="O777" t="str">
            <v>Trerf1</v>
          </cell>
          <cell r="P777">
            <v>-8.0619717981026557</v>
          </cell>
          <cell r="Q777">
            <v>8.0619717981026557</v>
          </cell>
        </row>
        <row r="778">
          <cell r="O778" t="str">
            <v>Zik1</v>
          </cell>
          <cell r="P778">
            <v>-3.1201999042583877</v>
          </cell>
          <cell r="Q778">
            <v>3.1201999042583877</v>
          </cell>
        </row>
        <row r="779">
          <cell r="O779" t="str">
            <v>Gm14308</v>
          </cell>
          <cell r="P779">
            <v>-7.9283153295533744</v>
          </cell>
          <cell r="Q779">
            <v>7.9283153295533744</v>
          </cell>
        </row>
        <row r="780">
          <cell r="O780" t="str">
            <v>Mzf1</v>
          </cell>
          <cell r="P780">
            <v>-8.7259393382007513</v>
          </cell>
          <cell r="Q780">
            <v>8.7259393382007513</v>
          </cell>
        </row>
        <row r="781">
          <cell r="O781" t="str">
            <v>Gm14443</v>
          </cell>
          <cell r="P781">
            <v>-6.4369134095068752</v>
          </cell>
          <cell r="Q781">
            <v>6.4369134095068752</v>
          </cell>
        </row>
        <row r="782">
          <cell r="O782" t="str">
            <v>Zfp738</v>
          </cell>
          <cell r="P782">
            <v>-8.2328118475710106</v>
          </cell>
          <cell r="Q782">
            <v>8.2328118475710106</v>
          </cell>
        </row>
        <row r="783">
          <cell r="O783" t="str">
            <v>Bnc2</v>
          </cell>
          <cell r="P783">
            <v>-10.527494052873974</v>
          </cell>
          <cell r="Q783">
            <v>10.527494052873974</v>
          </cell>
        </row>
        <row r="784">
          <cell r="O784" t="str">
            <v>Bach2</v>
          </cell>
          <cell r="P784">
            <v>-11.388536064406082</v>
          </cell>
          <cell r="Q784">
            <v>11.388536064406082</v>
          </cell>
        </row>
        <row r="785">
          <cell r="O785" t="str">
            <v>Zfp300</v>
          </cell>
          <cell r="P785">
            <v>-13.330238364866814</v>
          </cell>
          <cell r="Q785">
            <v>13.330238364866814</v>
          </cell>
        </row>
        <row r="786">
          <cell r="O786" t="str">
            <v>Myrf</v>
          </cell>
          <cell r="P786">
            <v>-12.075775666267546</v>
          </cell>
          <cell r="Q786">
            <v>12.075775666267546</v>
          </cell>
        </row>
        <row r="787">
          <cell r="O787" t="str">
            <v>Creb5</v>
          </cell>
          <cell r="P787">
            <v>-7.5181210153795641</v>
          </cell>
          <cell r="Q787">
            <v>7.5181210153795641</v>
          </cell>
        </row>
        <row r="788">
          <cell r="O788" t="str">
            <v>Zkscan7</v>
          </cell>
          <cell r="P788">
            <v>-2.4551395615962424</v>
          </cell>
          <cell r="Q788">
            <v>2.4551395615962424</v>
          </cell>
        </row>
        <row r="789">
          <cell r="O789" t="str">
            <v>Zkscan2</v>
          </cell>
          <cell r="P789">
            <v>-12.925999454230922</v>
          </cell>
          <cell r="Q789">
            <v>12.925999454230922</v>
          </cell>
        </row>
        <row r="790">
          <cell r="O790" t="str">
            <v>Ubtfl1</v>
          </cell>
          <cell r="P790">
            <v>-9.2148188646649345</v>
          </cell>
          <cell r="Q790">
            <v>9.2148188646649345</v>
          </cell>
        </row>
        <row r="791">
          <cell r="O791" t="str">
            <v>Rorb</v>
          </cell>
          <cell r="P791">
            <v>-12.001863382230315</v>
          </cell>
          <cell r="Q791">
            <v>12.001863382230315</v>
          </cell>
        </row>
        <row r="792">
          <cell r="O792" t="str">
            <v>Six2</v>
          </cell>
          <cell r="P792">
            <v>-15.741266217181956</v>
          </cell>
          <cell r="Q792">
            <v>15.741266217181956</v>
          </cell>
        </row>
        <row r="793">
          <cell r="O793" t="str">
            <v>Zfp458</v>
          </cell>
          <cell r="P793">
            <v>-8.2610130727090976</v>
          </cell>
          <cell r="Q793">
            <v>8.2610130727090976</v>
          </cell>
        </row>
        <row r="794">
          <cell r="O794" t="str">
            <v>Cers4</v>
          </cell>
          <cell r="P794">
            <v>-10.372196357189846</v>
          </cell>
          <cell r="Q794">
            <v>10.372196357189846</v>
          </cell>
        </row>
        <row r="795">
          <cell r="O795" t="str">
            <v>Zfp369</v>
          </cell>
          <cell r="P795">
            <v>-10.598954074549754</v>
          </cell>
          <cell r="Q795">
            <v>10.598954074549754</v>
          </cell>
        </row>
        <row r="796">
          <cell r="O796" t="str">
            <v>Bhlhe41</v>
          </cell>
          <cell r="P796">
            <v>-6.0559198743972145</v>
          </cell>
          <cell r="Q796">
            <v>6.0559198743972145</v>
          </cell>
        </row>
        <row r="797">
          <cell r="O797" t="str">
            <v>Hivep3</v>
          </cell>
          <cell r="P797">
            <v>-11.764415979331091</v>
          </cell>
          <cell r="Q797">
            <v>11.764415979331091</v>
          </cell>
        </row>
        <row r="798">
          <cell r="O798" t="str">
            <v>Pax6</v>
          </cell>
          <cell r="P798">
            <v>-11.047321067879791</v>
          </cell>
          <cell r="Q798">
            <v>11.047321067879791</v>
          </cell>
        </row>
        <row r="799">
          <cell r="O799" t="str">
            <v>Zfp773</v>
          </cell>
          <cell r="P799">
            <v>-11.599377211250658</v>
          </cell>
          <cell r="Q799">
            <v>11.599377211250658</v>
          </cell>
        </row>
        <row r="800">
          <cell r="O800" t="str">
            <v>Maf</v>
          </cell>
          <cell r="P800">
            <v>-7.4222950252352415</v>
          </cell>
          <cell r="Q800">
            <v>7.4222950252352415</v>
          </cell>
        </row>
        <row r="801">
          <cell r="O801" t="str">
            <v>Zfp709</v>
          </cell>
          <cell r="P801">
            <v>-11.769934271845115</v>
          </cell>
          <cell r="Q801">
            <v>11.769934271845115</v>
          </cell>
        </row>
        <row r="802">
          <cell r="O802" t="str">
            <v>Elf5</v>
          </cell>
          <cell r="P802">
            <v>-10.904723932821986</v>
          </cell>
          <cell r="Q802">
            <v>10.904723932821986</v>
          </cell>
        </row>
        <row r="803">
          <cell r="O803" t="str">
            <v>Tbx5</v>
          </cell>
          <cell r="P803">
            <v>-11.97545068750221</v>
          </cell>
          <cell r="Q803">
            <v>11.97545068750221</v>
          </cell>
        </row>
        <row r="804">
          <cell r="O804" t="str">
            <v>Etv1</v>
          </cell>
          <cell r="P804">
            <v>-10.906634716982591</v>
          </cell>
          <cell r="Q804">
            <v>10.906634716982591</v>
          </cell>
        </row>
        <row r="805">
          <cell r="O805" t="str">
            <v>Zfp82</v>
          </cell>
          <cell r="P805">
            <v>-2.5205329880292391</v>
          </cell>
          <cell r="Q805">
            <v>2.5205329880292391</v>
          </cell>
        </row>
        <row r="806">
          <cell r="O806" t="str">
            <v>AW822073</v>
          </cell>
          <cell r="P806">
            <v>-14.846711959064329</v>
          </cell>
          <cell r="Q806">
            <v>14.846711959064329</v>
          </cell>
        </row>
        <row r="807">
          <cell r="O807" t="str">
            <v>Pknox2</v>
          </cell>
          <cell r="P807">
            <v>-15.40115544037597</v>
          </cell>
          <cell r="Q807">
            <v>15.40115544037597</v>
          </cell>
        </row>
        <row r="808">
          <cell r="O808" t="str">
            <v>Gm9894</v>
          </cell>
          <cell r="P808">
            <v>-9.3146576035306392</v>
          </cell>
          <cell r="Q808">
            <v>9.3146576035306392</v>
          </cell>
        </row>
        <row r="809">
          <cell r="O809" t="str">
            <v>Zfp287</v>
          </cell>
          <cell r="P809">
            <v>-10.10974811426539</v>
          </cell>
          <cell r="Q809">
            <v>10.10974811426539</v>
          </cell>
        </row>
        <row r="810">
          <cell r="O810" t="str">
            <v>Sp100</v>
          </cell>
          <cell r="P810">
            <v>-12.742021738816941</v>
          </cell>
          <cell r="Q810">
            <v>12.742021738816941</v>
          </cell>
        </row>
        <row r="811">
          <cell r="O811" t="str">
            <v>Zfp488</v>
          </cell>
          <cell r="P811">
            <v>-14.599570732941583</v>
          </cell>
          <cell r="Q811">
            <v>14.599570732941583</v>
          </cell>
        </row>
        <row r="812">
          <cell r="O812" t="str">
            <v>Dlx6</v>
          </cell>
          <cell r="P812">
            <v>-13.603463461403887</v>
          </cell>
          <cell r="Q812">
            <v>13.603463461403887</v>
          </cell>
        </row>
        <row r="813">
          <cell r="O813" t="str">
            <v>Kdm5d</v>
          </cell>
          <cell r="P813">
            <v>-12.287359935257186</v>
          </cell>
          <cell r="Q813">
            <v>12.287359935257186</v>
          </cell>
        </row>
        <row r="814">
          <cell r="O814" t="str">
            <v>Zeb2</v>
          </cell>
          <cell r="P814">
            <v>-14.248293125763716</v>
          </cell>
          <cell r="Q814">
            <v>14.248293125763716</v>
          </cell>
        </row>
        <row r="815">
          <cell r="O815" t="str">
            <v>Myt1l</v>
          </cell>
          <cell r="P815">
            <v>-15.006265234611062</v>
          </cell>
          <cell r="Q815">
            <v>15.006265234611062</v>
          </cell>
        </row>
        <row r="816">
          <cell r="O816" t="str">
            <v>E430018J23Rik</v>
          </cell>
          <cell r="P816">
            <v>-8.4120885032485546</v>
          </cell>
          <cell r="Q816">
            <v>8.4120885032485546</v>
          </cell>
        </row>
        <row r="817">
          <cell r="O817" t="str">
            <v>Zfp459</v>
          </cell>
          <cell r="P817">
            <v>-7.6582638559387366</v>
          </cell>
          <cell r="Q817">
            <v>7.6582638559387366</v>
          </cell>
        </row>
        <row r="818">
          <cell r="O818" t="str">
            <v>Trps1</v>
          </cell>
          <cell r="P818">
            <v>-13.689543021316513</v>
          </cell>
          <cell r="Q818">
            <v>13.689543021316513</v>
          </cell>
        </row>
        <row r="819">
          <cell r="O819" t="str">
            <v>Ahrr</v>
          </cell>
          <cell r="P819">
            <v>-13.019921605270723</v>
          </cell>
          <cell r="Q819">
            <v>13.019921605270723</v>
          </cell>
        </row>
        <row r="820">
          <cell r="O820" t="str">
            <v>Zfp9</v>
          </cell>
          <cell r="P820">
            <v>-10.477753833842865</v>
          </cell>
          <cell r="Q820">
            <v>10.477753833842865</v>
          </cell>
        </row>
        <row r="821">
          <cell r="O821" t="str">
            <v>Sp110</v>
          </cell>
          <cell r="P821">
            <v>-15.96235417220462</v>
          </cell>
          <cell r="Q821">
            <v>15.96235417220462</v>
          </cell>
        </row>
        <row r="822">
          <cell r="O822" t="str">
            <v>Bcl11b</v>
          </cell>
          <cell r="P822">
            <v>-15.777069613614968</v>
          </cell>
          <cell r="Q822">
            <v>15.777069613614968</v>
          </cell>
        </row>
        <row r="823">
          <cell r="O823" t="str">
            <v>Foxp2</v>
          </cell>
          <cell r="P823">
            <v>-14.055140066634458</v>
          </cell>
          <cell r="Q823">
            <v>14.055140066634458</v>
          </cell>
        </row>
        <row r="824">
          <cell r="O824" t="str">
            <v>Pou1f1</v>
          </cell>
          <cell r="P824">
            <v>-16.517661262691593</v>
          </cell>
          <cell r="Q824">
            <v>16.517661262691593</v>
          </cell>
        </row>
      </sheetData>
      <sheetData sheetId="9">
        <row r="8">
          <cell r="B8" t="str">
            <v>Nr4a2</v>
          </cell>
          <cell r="C8" t="str">
            <v xml:space="preserve">nuclear receptor subfamily 4, group A, member 2 </v>
          </cell>
          <cell r="D8" t="str">
            <v>protein_coding</v>
          </cell>
          <cell r="E8">
            <v>1.97218179926272</v>
          </cell>
          <cell r="F8">
            <v>1.97218179926272</v>
          </cell>
        </row>
        <row r="9">
          <cell r="B9" t="str">
            <v>Cebpb</v>
          </cell>
          <cell r="C9" t="str">
            <v xml:space="preserve">CCAAT/enhancer binding protein (C/EBP), beta </v>
          </cell>
          <cell r="D9" t="str">
            <v>protein_coding</v>
          </cell>
          <cell r="E9">
            <v>1.86709579976026</v>
          </cell>
          <cell r="F9">
            <v>1.86709579976026</v>
          </cell>
        </row>
        <row r="10">
          <cell r="B10" t="str">
            <v>Klf2</v>
          </cell>
          <cell r="C10" t="str">
            <v xml:space="preserve">Kruppel-like factor 2 (lung) </v>
          </cell>
          <cell r="D10" t="str">
            <v>protein_coding</v>
          </cell>
          <cell r="E10">
            <v>1.23217791837351</v>
          </cell>
          <cell r="F10">
            <v>1.23217791837351</v>
          </cell>
        </row>
        <row r="11">
          <cell r="B11" t="str">
            <v>Crem</v>
          </cell>
          <cell r="C11" t="str">
            <v xml:space="preserve">cAMP responsive element modulator </v>
          </cell>
          <cell r="D11" t="str">
            <v>protein_coding</v>
          </cell>
          <cell r="E11">
            <v>1.06706035868034</v>
          </cell>
          <cell r="F11">
            <v>1.06706035868034</v>
          </cell>
        </row>
        <row r="12">
          <cell r="B12" t="str">
            <v>Tshz1</v>
          </cell>
          <cell r="C12" t="str">
            <v xml:space="preserve">teashirt zinc finger family member 1 </v>
          </cell>
          <cell r="D12" t="str">
            <v>protein_coding</v>
          </cell>
          <cell r="E12">
            <v>0.87147375481423694</v>
          </cell>
          <cell r="F12">
            <v>0.87147375481423694</v>
          </cell>
        </row>
        <row r="13">
          <cell r="B13" t="str">
            <v>Zfp459</v>
          </cell>
          <cell r="C13" t="str">
            <v xml:space="preserve">zinc finger protein 459 </v>
          </cell>
          <cell r="D13" t="str">
            <v>protein_coding</v>
          </cell>
          <cell r="E13">
            <v>-0.83523286064703595</v>
          </cell>
          <cell r="F13">
            <v>0.83523286064703595</v>
          </cell>
        </row>
        <row r="14">
          <cell r="B14" t="str">
            <v>E430018J23Rik</v>
          </cell>
          <cell r="C14" t="str">
            <v xml:space="preserve">RIKEN cDNA E430018J23 gene </v>
          </cell>
          <cell r="D14" t="str">
            <v>protein_coding</v>
          </cell>
          <cell r="E14">
            <v>-0.82975376699528902</v>
          </cell>
          <cell r="F14">
            <v>0.82975376699528902</v>
          </cell>
        </row>
        <row r="15">
          <cell r="B15" t="str">
            <v>Zfp82</v>
          </cell>
          <cell r="C15" t="str">
            <v xml:space="preserve">zinc finger protein 82 </v>
          </cell>
          <cell r="D15" t="str">
            <v>protein_coding</v>
          </cell>
          <cell r="E15">
            <v>-0.71688335331789999</v>
          </cell>
          <cell r="F15">
            <v>0.71688335331789999</v>
          </cell>
        </row>
        <row r="16">
          <cell r="B16" t="str">
            <v>Bhlhe40</v>
          </cell>
          <cell r="C16" t="str">
            <v xml:space="preserve">basic helix-loop-helix family, member e40 </v>
          </cell>
          <cell r="D16" t="str">
            <v>protein_coding</v>
          </cell>
          <cell r="E16">
            <v>0.67346058639745399</v>
          </cell>
          <cell r="F16">
            <v>0.67346058639745399</v>
          </cell>
        </row>
        <row r="17">
          <cell r="B17" t="str">
            <v>Zfpm1</v>
          </cell>
          <cell r="C17" t="str">
            <v xml:space="preserve">zinc finger protein, multitype 1 </v>
          </cell>
          <cell r="D17" t="str">
            <v>protein_coding</v>
          </cell>
          <cell r="E17">
            <v>0.653985820393299</v>
          </cell>
          <cell r="F17">
            <v>0.653985820393299</v>
          </cell>
        </row>
        <row r="18">
          <cell r="B18" t="str">
            <v>Hoxb5</v>
          </cell>
          <cell r="C18" t="str">
            <v xml:space="preserve">homeobox B5 </v>
          </cell>
          <cell r="D18" t="str">
            <v>protein_coding</v>
          </cell>
          <cell r="E18">
            <v>0.63500143910784601</v>
          </cell>
          <cell r="F18">
            <v>0.63500143910784601</v>
          </cell>
        </row>
        <row r="19">
          <cell r="B19" t="str">
            <v>Mef2d</v>
          </cell>
          <cell r="C19" t="str">
            <v xml:space="preserve">myocyte enhancer factor 2D </v>
          </cell>
          <cell r="D19" t="str">
            <v>protein_coding</v>
          </cell>
          <cell r="E19">
            <v>0.60363756581778805</v>
          </cell>
          <cell r="F19">
            <v>0.60363756581778805</v>
          </cell>
        </row>
        <row r="20">
          <cell r="B20" t="str">
            <v>Nr4a1</v>
          </cell>
          <cell r="C20" t="str">
            <v xml:space="preserve">nuclear receptor subfamily 4, group A, member 1 </v>
          </cell>
          <cell r="D20" t="str">
            <v>protein_coding</v>
          </cell>
          <cell r="E20">
            <v>0.498073321640288</v>
          </cell>
          <cell r="F20">
            <v>0.498073321640288</v>
          </cell>
        </row>
        <row r="21">
          <cell r="B21" t="str">
            <v>Hoxb3</v>
          </cell>
          <cell r="C21" t="str">
            <v xml:space="preserve">homeobox B3 </v>
          </cell>
          <cell r="D21" t="str">
            <v>protein_coding</v>
          </cell>
          <cell r="E21">
            <v>0.489882977764386</v>
          </cell>
          <cell r="F21">
            <v>0.489882977764386</v>
          </cell>
        </row>
        <row r="22">
          <cell r="B22" t="str">
            <v>Plagl1</v>
          </cell>
          <cell r="C22" t="str">
            <v xml:space="preserve">pleiomorphic adenoma gene-like 1 </v>
          </cell>
          <cell r="D22" t="str">
            <v>protein_coding</v>
          </cell>
          <cell r="E22">
            <v>-0.45647789694417601</v>
          </cell>
          <cell r="F22">
            <v>0.45647789694417601</v>
          </cell>
        </row>
        <row r="23">
          <cell r="B23" t="str">
            <v>5730507C01Rik</v>
          </cell>
          <cell r="C23" t="str">
            <v xml:space="preserve">RIKEN cDNA 5730507C01 gene </v>
          </cell>
          <cell r="D23" t="str">
            <v>protein_coding</v>
          </cell>
          <cell r="E23">
            <v>-0.42364201667546902</v>
          </cell>
          <cell r="F23">
            <v>0.42364201667546902</v>
          </cell>
        </row>
        <row r="24">
          <cell r="B24" t="str">
            <v>Foxc1</v>
          </cell>
          <cell r="C24" t="str">
            <v xml:space="preserve">forkhead box C1 </v>
          </cell>
          <cell r="D24" t="str">
            <v>protein_coding</v>
          </cell>
          <cell r="E24">
            <v>0.41766426810928597</v>
          </cell>
          <cell r="F24">
            <v>0.41766426810928597</v>
          </cell>
        </row>
        <row r="25">
          <cell r="B25" t="str">
            <v>Fosl2</v>
          </cell>
          <cell r="C25" t="str">
            <v xml:space="preserve">fos-like antigen 2 </v>
          </cell>
          <cell r="D25" t="str">
            <v>protein_coding</v>
          </cell>
          <cell r="E25">
            <v>0.41550250353432799</v>
          </cell>
          <cell r="F25">
            <v>0.41550250353432799</v>
          </cell>
        </row>
        <row r="26">
          <cell r="B26" t="str">
            <v>Ncor2</v>
          </cell>
          <cell r="C26" t="str">
            <v xml:space="preserve">nuclear receptor co-repressor 2 </v>
          </cell>
          <cell r="D26" t="str">
            <v>protein_coding</v>
          </cell>
          <cell r="E26">
            <v>0.406998800464626</v>
          </cell>
          <cell r="F26">
            <v>0.406998800464626</v>
          </cell>
        </row>
        <row r="27">
          <cell r="B27" t="str">
            <v>Gm14322</v>
          </cell>
          <cell r="C27" t="str">
            <v xml:space="preserve">predicted gene 14322 </v>
          </cell>
          <cell r="D27" t="str">
            <v>protein_coding</v>
          </cell>
          <cell r="E27">
            <v>-0.396866785886267</v>
          </cell>
          <cell r="F27">
            <v>0.396866785886267</v>
          </cell>
        </row>
        <row r="28">
          <cell r="B28" t="str">
            <v>Zbtb8b</v>
          </cell>
          <cell r="C28" t="str">
            <v xml:space="preserve">zinc finger and BTB domain containing 8b </v>
          </cell>
          <cell r="D28" t="str">
            <v>protein_coding</v>
          </cell>
          <cell r="E28">
            <v>-0.38009769979715502</v>
          </cell>
          <cell r="F28">
            <v>0.38009769979715502</v>
          </cell>
        </row>
        <row r="29">
          <cell r="B29" t="str">
            <v>Elf3</v>
          </cell>
          <cell r="C29" t="str">
            <v xml:space="preserve">E74-like factor 3 </v>
          </cell>
          <cell r="D29" t="str">
            <v>protein_coding</v>
          </cell>
          <cell r="E29">
            <v>0.36209194993944599</v>
          </cell>
          <cell r="F29">
            <v>0.36209194993944599</v>
          </cell>
        </row>
        <row r="30">
          <cell r="B30" t="str">
            <v>Zfp235</v>
          </cell>
          <cell r="C30" t="str">
            <v xml:space="preserve">zinc finger protein 235 </v>
          </cell>
          <cell r="D30" t="str">
            <v>protein_coding</v>
          </cell>
          <cell r="E30">
            <v>-0.35993374263120997</v>
          </cell>
          <cell r="F30">
            <v>0.35993374263120997</v>
          </cell>
        </row>
        <row r="31">
          <cell r="B31" t="str">
            <v>Zfp867</v>
          </cell>
          <cell r="C31" t="str">
            <v xml:space="preserve">zinc finger protein 867 </v>
          </cell>
          <cell r="D31" t="str">
            <v>protein_coding</v>
          </cell>
          <cell r="E31">
            <v>-0.354462931875767</v>
          </cell>
          <cell r="F31">
            <v>0.354462931875767</v>
          </cell>
        </row>
        <row r="32">
          <cell r="B32" t="str">
            <v>Hoxd8</v>
          </cell>
          <cell r="C32" t="str">
            <v xml:space="preserve">homeobox D8 </v>
          </cell>
          <cell r="D32" t="str">
            <v>protein_coding</v>
          </cell>
          <cell r="E32">
            <v>0.35179642351117701</v>
          </cell>
          <cell r="F32">
            <v>0.35179642351117701</v>
          </cell>
        </row>
        <row r="33">
          <cell r="B33" t="str">
            <v>A430033K04Rik</v>
          </cell>
          <cell r="C33" t="str">
            <v xml:space="preserve">RIKEN cDNA A430033K04 gene </v>
          </cell>
          <cell r="D33" t="str">
            <v>protein_coding</v>
          </cell>
          <cell r="E33">
            <v>-0.35162020339719102</v>
          </cell>
          <cell r="F33">
            <v>0.35162020339719102</v>
          </cell>
        </row>
        <row r="34">
          <cell r="B34" t="str">
            <v>Nr2f2</v>
          </cell>
          <cell r="C34" t="str">
            <v xml:space="preserve">nuclear receptor subfamily 2, group F, member 2 </v>
          </cell>
          <cell r="D34" t="str">
            <v>protein_coding</v>
          </cell>
          <cell r="E34">
            <v>0.34837113488376997</v>
          </cell>
          <cell r="F34">
            <v>0.34837113488376997</v>
          </cell>
        </row>
        <row r="35">
          <cell r="B35" t="str">
            <v>Nfxl1</v>
          </cell>
          <cell r="C35" t="str">
            <v xml:space="preserve">nuclear transcription factor, X-box binding-like 1 </v>
          </cell>
          <cell r="D35" t="str">
            <v>protein_coding</v>
          </cell>
          <cell r="E35">
            <v>0.34410509342788198</v>
          </cell>
          <cell r="F35">
            <v>0.34410509342788198</v>
          </cell>
        </row>
        <row r="36">
          <cell r="B36" t="str">
            <v>Zfp780b</v>
          </cell>
          <cell r="C36" t="str">
            <v xml:space="preserve">zinc finger protein 780B </v>
          </cell>
          <cell r="D36" t="str">
            <v>protein_coding</v>
          </cell>
          <cell r="E36">
            <v>-0.34396906244428499</v>
          </cell>
          <cell r="F36">
            <v>0.34396906244428499</v>
          </cell>
        </row>
        <row r="37">
          <cell r="B37" t="str">
            <v>Ikzf2</v>
          </cell>
          <cell r="C37" t="str">
            <v xml:space="preserve">IKAROS family zinc finger 2 </v>
          </cell>
          <cell r="D37" t="str">
            <v>protein_coding</v>
          </cell>
          <cell r="E37">
            <v>-0.339295847241607</v>
          </cell>
          <cell r="F37">
            <v>0.339295847241607</v>
          </cell>
        </row>
        <row r="38">
          <cell r="B38" t="str">
            <v>Arid3a</v>
          </cell>
          <cell r="C38" t="str">
            <v xml:space="preserve">AT rich interactive domain 3A (BRIGHT-like) </v>
          </cell>
          <cell r="D38" t="str">
            <v>protein_coding</v>
          </cell>
          <cell r="E38">
            <v>-0.33846910763898702</v>
          </cell>
          <cell r="F38">
            <v>0.33846910763898702</v>
          </cell>
        </row>
        <row r="39">
          <cell r="B39" t="str">
            <v>Mlxip</v>
          </cell>
          <cell r="C39" t="str">
            <v xml:space="preserve">MLX interacting protein </v>
          </cell>
          <cell r="D39" t="str">
            <v>protein_coding</v>
          </cell>
          <cell r="E39">
            <v>0.328570760440693</v>
          </cell>
          <cell r="F39">
            <v>0.328570760440693</v>
          </cell>
        </row>
        <row r="40">
          <cell r="B40" t="str">
            <v>Zfp473</v>
          </cell>
          <cell r="C40" t="str">
            <v xml:space="preserve">zinc finger protein 473 </v>
          </cell>
          <cell r="D40" t="str">
            <v>protein_coding</v>
          </cell>
          <cell r="E40">
            <v>-0.321413098336709</v>
          </cell>
          <cell r="F40">
            <v>0.321413098336709</v>
          </cell>
        </row>
        <row r="41">
          <cell r="B41" t="str">
            <v>Pax2</v>
          </cell>
          <cell r="C41" t="str">
            <v xml:space="preserve">paired box 2 </v>
          </cell>
          <cell r="D41" t="str">
            <v>protein_coding</v>
          </cell>
          <cell r="E41">
            <v>0.32123462206186099</v>
          </cell>
          <cell r="F41">
            <v>0.32123462206186099</v>
          </cell>
        </row>
        <row r="42">
          <cell r="B42" t="str">
            <v>Arid5b</v>
          </cell>
          <cell r="C42" t="str">
            <v xml:space="preserve">AT rich interactive domain 5B (MRF1-like) </v>
          </cell>
          <cell r="D42" t="str">
            <v>protein_coding</v>
          </cell>
          <cell r="E42">
            <v>-0.312149560350655</v>
          </cell>
          <cell r="F42">
            <v>0.312149560350655</v>
          </cell>
        </row>
        <row r="43">
          <cell r="B43" t="str">
            <v>Zfhx3</v>
          </cell>
          <cell r="C43" t="str">
            <v xml:space="preserve">zinc finger homeobox 3 </v>
          </cell>
          <cell r="D43" t="str">
            <v>protein_coding</v>
          </cell>
          <cell r="E43">
            <v>0.30488534140886803</v>
          </cell>
          <cell r="F43">
            <v>0.30488534140886803</v>
          </cell>
        </row>
        <row r="44">
          <cell r="B44" t="str">
            <v>Rere</v>
          </cell>
          <cell r="C44" t="str">
            <v xml:space="preserve">arginine glutamic acid dipeptide (RE) repeats </v>
          </cell>
          <cell r="D44" t="str">
            <v>protein_coding</v>
          </cell>
          <cell r="E44">
            <v>0.29179136384172599</v>
          </cell>
          <cell r="F44">
            <v>0.29179136384172599</v>
          </cell>
        </row>
        <row r="45">
          <cell r="B45" t="str">
            <v>Gata3</v>
          </cell>
          <cell r="C45" t="str">
            <v xml:space="preserve">GATA binding protein 3 </v>
          </cell>
          <cell r="D45" t="str">
            <v>protein_coding</v>
          </cell>
          <cell r="E45">
            <v>0.289305217233295</v>
          </cell>
          <cell r="F45">
            <v>0.289305217233295</v>
          </cell>
        </row>
        <row r="46">
          <cell r="B46" t="str">
            <v>Irf8</v>
          </cell>
          <cell r="C46" t="str">
            <v xml:space="preserve">interferon regulatory factor 8 </v>
          </cell>
          <cell r="D46" t="str">
            <v>protein_coding</v>
          </cell>
          <cell r="E46">
            <v>0.28711579622516498</v>
          </cell>
          <cell r="F46">
            <v>0.28711579622516498</v>
          </cell>
        </row>
        <row r="47">
          <cell r="B47" t="str">
            <v>Etv6</v>
          </cell>
          <cell r="C47" t="str">
            <v xml:space="preserve">ets variant 6 </v>
          </cell>
          <cell r="D47" t="str">
            <v>protein_coding</v>
          </cell>
          <cell r="E47">
            <v>0.28596815457900798</v>
          </cell>
          <cell r="F47">
            <v>0.28596815457900798</v>
          </cell>
        </row>
        <row r="48">
          <cell r="B48" t="str">
            <v>Nfatc2</v>
          </cell>
          <cell r="C48" t="str">
            <v xml:space="preserve">nuclear factor of activated T cells, cytoplasmic, calcineurin dependent 2 </v>
          </cell>
          <cell r="D48" t="str">
            <v>protein_coding</v>
          </cell>
          <cell r="E48">
            <v>0.27422189408948899</v>
          </cell>
          <cell r="F48">
            <v>0.27422189408948899</v>
          </cell>
        </row>
        <row r="49">
          <cell r="B49" t="str">
            <v>Zfp697</v>
          </cell>
          <cell r="C49" t="str">
            <v xml:space="preserve">zinc finger protein 697 </v>
          </cell>
          <cell r="D49" t="str">
            <v>protein_coding</v>
          </cell>
          <cell r="E49">
            <v>-0.27057569041159002</v>
          </cell>
          <cell r="F49">
            <v>0.27057569041159002</v>
          </cell>
        </row>
        <row r="50">
          <cell r="B50" t="str">
            <v>Tcf4</v>
          </cell>
          <cell r="C50" t="str">
            <v xml:space="preserve">transcription factor 4 </v>
          </cell>
          <cell r="D50" t="str">
            <v>protein_coding</v>
          </cell>
          <cell r="E50">
            <v>-0.26887179390201799</v>
          </cell>
          <cell r="F50">
            <v>0.26887179390201799</v>
          </cell>
        </row>
        <row r="51">
          <cell r="B51" t="str">
            <v>Xbp1</v>
          </cell>
          <cell r="C51" t="str">
            <v xml:space="preserve">X-box binding protein 1 </v>
          </cell>
          <cell r="D51" t="str">
            <v>protein_coding</v>
          </cell>
          <cell r="E51">
            <v>0.26836446113037898</v>
          </cell>
          <cell r="F51">
            <v>0.26836446113037898</v>
          </cell>
        </row>
        <row r="52">
          <cell r="B52" t="str">
            <v>Hoxb2</v>
          </cell>
          <cell r="C52" t="str">
            <v xml:space="preserve">homeobox B2 </v>
          </cell>
          <cell r="D52" t="str">
            <v>protein_coding</v>
          </cell>
          <cell r="E52">
            <v>0.26550237670259602</v>
          </cell>
          <cell r="F52">
            <v>0.26550237670259602</v>
          </cell>
        </row>
        <row r="53">
          <cell r="B53" t="str">
            <v>Klf3</v>
          </cell>
          <cell r="C53" t="str">
            <v xml:space="preserve">Kruppel-like factor 3 (basic) </v>
          </cell>
          <cell r="D53" t="str">
            <v>protein_coding</v>
          </cell>
          <cell r="E53">
            <v>0.26194252421366399</v>
          </cell>
          <cell r="F53">
            <v>0.26194252421366399</v>
          </cell>
        </row>
        <row r="54">
          <cell r="B54" t="str">
            <v>Hivep2</v>
          </cell>
          <cell r="C54" t="str">
            <v xml:space="preserve">human immunodeficiency virus type I enhancer binding protein 2 </v>
          </cell>
          <cell r="D54" t="str">
            <v>protein_coding</v>
          </cell>
          <cell r="E54">
            <v>0.25964200570025597</v>
          </cell>
          <cell r="F54">
            <v>0.25964200570025597</v>
          </cell>
        </row>
        <row r="55">
          <cell r="B55" t="str">
            <v>Zfp292</v>
          </cell>
          <cell r="C55" t="str">
            <v xml:space="preserve">zinc finger protein 292 </v>
          </cell>
          <cell r="D55" t="str">
            <v>protein_coding</v>
          </cell>
          <cell r="E55">
            <v>0.25912700958097401</v>
          </cell>
          <cell r="F55">
            <v>0.25912700958097401</v>
          </cell>
        </row>
        <row r="56">
          <cell r="B56" t="str">
            <v>Zbed4</v>
          </cell>
          <cell r="C56" t="str">
            <v xml:space="preserve">zinc finger, BED type containing 4 </v>
          </cell>
          <cell r="D56" t="str">
            <v>protein_coding</v>
          </cell>
          <cell r="E56">
            <v>-0.25093335350926199</v>
          </cell>
          <cell r="F56">
            <v>0.25093335350926199</v>
          </cell>
        </row>
        <row r="57">
          <cell r="B57" t="str">
            <v>Aebp2</v>
          </cell>
          <cell r="C57" t="str">
            <v xml:space="preserve">AE binding protein 2 </v>
          </cell>
          <cell r="D57" t="str">
            <v>protein_coding</v>
          </cell>
          <cell r="E57">
            <v>0.24002771966599701</v>
          </cell>
          <cell r="F57">
            <v>0.24002771966599701</v>
          </cell>
        </row>
        <row r="58">
          <cell r="B58" t="str">
            <v>Creb3l2</v>
          </cell>
          <cell r="C58" t="str">
            <v xml:space="preserve">cAMP responsive element binding protein 3-like 2 </v>
          </cell>
          <cell r="D58" t="str">
            <v>protein_coding</v>
          </cell>
          <cell r="E58">
            <v>-0.235772164020953</v>
          </cell>
          <cell r="F58">
            <v>0.235772164020953</v>
          </cell>
        </row>
        <row r="59">
          <cell r="B59" t="str">
            <v>Hoxb6</v>
          </cell>
          <cell r="C59" t="str">
            <v xml:space="preserve">homeobox B6 </v>
          </cell>
          <cell r="D59" t="str">
            <v>protein_coding</v>
          </cell>
          <cell r="E59">
            <v>0.235748746053524</v>
          </cell>
          <cell r="F59">
            <v>0.235748746053524</v>
          </cell>
        </row>
        <row r="60">
          <cell r="B60" t="str">
            <v>Esrrb</v>
          </cell>
          <cell r="C60" t="str">
            <v xml:space="preserve">estrogen related receptor, beta </v>
          </cell>
          <cell r="D60" t="str">
            <v>protein_coding</v>
          </cell>
          <cell r="E60">
            <v>-0.23197832464141199</v>
          </cell>
          <cell r="F60">
            <v>0.23197832464141199</v>
          </cell>
        </row>
        <row r="61">
          <cell r="B61" t="str">
            <v>Zbtb24</v>
          </cell>
          <cell r="C61" t="str">
            <v xml:space="preserve">zinc finger and BTB domain containing 24 </v>
          </cell>
          <cell r="D61" t="str">
            <v>protein_coding</v>
          </cell>
          <cell r="E61">
            <v>0.229556663552304</v>
          </cell>
          <cell r="F61">
            <v>0.229556663552304</v>
          </cell>
        </row>
        <row r="62">
          <cell r="B62" t="str">
            <v>Zfp41</v>
          </cell>
          <cell r="C62" t="str">
            <v xml:space="preserve">zinc finger protein 41 </v>
          </cell>
          <cell r="D62" t="str">
            <v>protein_coding</v>
          </cell>
          <cell r="E62">
            <v>-0.22840144380817301</v>
          </cell>
          <cell r="F62">
            <v>0.22840144380817301</v>
          </cell>
        </row>
        <row r="63">
          <cell r="B63" t="str">
            <v>Irf9</v>
          </cell>
          <cell r="C63" t="str">
            <v xml:space="preserve">interferon regulatory factor 9 </v>
          </cell>
          <cell r="D63" t="str">
            <v>protein_coding</v>
          </cell>
          <cell r="E63">
            <v>0.222731037094859</v>
          </cell>
          <cell r="F63">
            <v>0.222731037094859</v>
          </cell>
        </row>
        <row r="64">
          <cell r="B64" t="str">
            <v>Mef2a</v>
          </cell>
          <cell r="C64" t="str">
            <v xml:space="preserve">myocyte enhancer factor 2A </v>
          </cell>
          <cell r="D64" t="str">
            <v>protein_coding</v>
          </cell>
          <cell r="E64">
            <v>-0.213787316588431</v>
          </cell>
          <cell r="F64">
            <v>0.213787316588431</v>
          </cell>
        </row>
        <row r="65">
          <cell r="B65" t="str">
            <v>Hmgxb4</v>
          </cell>
          <cell r="C65" t="str">
            <v xml:space="preserve">HMG box domain containing 4 </v>
          </cell>
          <cell r="D65" t="str">
            <v>protein_coding</v>
          </cell>
          <cell r="E65">
            <v>-0.21036791925286</v>
          </cell>
          <cell r="F65">
            <v>0.21036791925286</v>
          </cell>
        </row>
        <row r="66">
          <cell r="B66" t="str">
            <v>Snapc4</v>
          </cell>
          <cell r="C66" t="str">
            <v xml:space="preserve">small nuclear RNA activating complex, polypeptide 4 </v>
          </cell>
          <cell r="D66" t="str">
            <v>protein_coding</v>
          </cell>
          <cell r="E66">
            <v>0.206277360801325</v>
          </cell>
          <cell r="F66">
            <v>0.206277360801325</v>
          </cell>
        </row>
        <row r="67">
          <cell r="B67" t="str">
            <v>Junb</v>
          </cell>
          <cell r="C67" t="str">
            <v xml:space="preserve">jun B proto-oncogene </v>
          </cell>
          <cell r="D67" t="str">
            <v>protein_coding</v>
          </cell>
          <cell r="E67">
            <v>0.20473696521566001</v>
          </cell>
          <cell r="F67">
            <v>0.20473696521566001</v>
          </cell>
        </row>
        <row r="68">
          <cell r="B68" t="str">
            <v>Zbtb44</v>
          </cell>
          <cell r="C68" t="str">
            <v xml:space="preserve">zinc finger and BTB domain containing 44 </v>
          </cell>
          <cell r="D68" t="str">
            <v>protein_coding</v>
          </cell>
          <cell r="E68">
            <v>0.18916482354422301</v>
          </cell>
          <cell r="F68">
            <v>0.18916482354422301</v>
          </cell>
        </row>
        <row r="69">
          <cell r="B69" t="str">
            <v>Tfdp2</v>
          </cell>
          <cell r="C69" t="str">
            <v xml:space="preserve">transcription factor Dp 2 </v>
          </cell>
          <cell r="D69" t="str">
            <v>protein_coding</v>
          </cell>
          <cell r="E69">
            <v>0.18905909993329401</v>
          </cell>
          <cell r="F69">
            <v>0.18905909993329401</v>
          </cell>
        </row>
        <row r="70">
          <cell r="B70" t="str">
            <v>Elk3</v>
          </cell>
          <cell r="C70" t="str">
            <v xml:space="preserve">ELK3, member of ETS oncogene family </v>
          </cell>
          <cell r="D70" t="str">
            <v>protein_coding</v>
          </cell>
          <cell r="E70">
            <v>0.18858996494184099</v>
          </cell>
          <cell r="F70">
            <v>0.18858996494184099</v>
          </cell>
        </row>
        <row r="71">
          <cell r="B71" t="str">
            <v>Tead2</v>
          </cell>
          <cell r="C71" t="str">
            <v xml:space="preserve">TEA domain family member 2 </v>
          </cell>
          <cell r="D71" t="str">
            <v>protein_coding</v>
          </cell>
          <cell r="E71">
            <v>0.18549206578171001</v>
          </cell>
          <cell r="F71">
            <v>0.18549206578171001</v>
          </cell>
        </row>
        <row r="72">
          <cell r="B72" t="str">
            <v>Srebf2</v>
          </cell>
          <cell r="C72" t="str">
            <v xml:space="preserve">sterol regulatory element binding factor 2 </v>
          </cell>
          <cell r="D72" t="str">
            <v>protein_coding</v>
          </cell>
          <cell r="E72">
            <v>0.177932020994856</v>
          </cell>
          <cell r="F72">
            <v>0.177932020994856</v>
          </cell>
        </row>
        <row r="73">
          <cell r="B73" t="str">
            <v>Hoxa9</v>
          </cell>
          <cell r="C73" t="str">
            <v xml:space="preserve">homeobox A9 </v>
          </cell>
          <cell r="D73" t="str">
            <v>protein_coding</v>
          </cell>
          <cell r="E73">
            <v>0.176084262230116</v>
          </cell>
          <cell r="F73">
            <v>0.176084262230116</v>
          </cell>
        </row>
        <row r="74">
          <cell r="B74" t="str">
            <v>Mxd4</v>
          </cell>
          <cell r="C74" t="str">
            <v xml:space="preserve">Max dimerization protein 4 </v>
          </cell>
          <cell r="D74" t="str">
            <v>protein_coding</v>
          </cell>
          <cell r="E74">
            <v>-0.173483653403043</v>
          </cell>
          <cell r="F74">
            <v>0.173483653403043</v>
          </cell>
        </row>
        <row r="75">
          <cell r="B75" t="str">
            <v>Srebf1</v>
          </cell>
          <cell r="C75" t="str">
            <v xml:space="preserve">sterol regulatory element binding transcription factor 1 </v>
          </cell>
          <cell r="D75" t="str">
            <v>protein_coding</v>
          </cell>
          <cell r="E75">
            <v>0.16791264652341101</v>
          </cell>
          <cell r="F75">
            <v>0.16791264652341101</v>
          </cell>
        </row>
        <row r="76">
          <cell r="B76" t="str">
            <v>Litaf</v>
          </cell>
          <cell r="C76" t="str">
            <v xml:space="preserve">LPS-induced TN factor </v>
          </cell>
          <cell r="D76" t="str">
            <v>protein_coding</v>
          </cell>
          <cell r="E76">
            <v>0.16483224134598601</v>
          </cell>
          <cell r="F76">
            <v>0.16483224134598601</v>
          </cell>
        </row>
        <row r="77">
          <cell r="B77" t="str">
            <v>Klf10</v>
          </cell>
          <cell r="C77" t="str">
            <v xml:space="preserve">Kruppel-like factor 10 </v>
          </cell>
          <cell r="D77" t="str">
            <v>protein_coding</v>
          </cell>
          <cell r="E77">
            <v>-0.164166653836157</v>
          </cell>
          <cell r="F77">
            <v>0.164166653836157</v>
          </cell>
        </row>
        <row r="78">
          <cell r="B78" t="str">
            <v>Zfp7</v>
          </cell>
          <cell r="C78" t="str">
            <v xml:space="preserve">zinc finger protein 7 </v>
          </cell>
          <cell r="D78" t="str">
            <v>protein_coding</v>
          </cell>
          <cell r="E78">
            <v>-0.15216461453147501</v>
          </cell>
          <cell r="F78">
            <v>0.15216461453147501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B39C9-32A8-42FB-AE16-D44DEB3BF0E3}">
  <dimension ref="A3"/>
  <sheetViews>
    <sheetView tabSelected="1" workbookViewId="0">
      <selection activeCell="E18" sqref="E18"/>
    </sheetView>
  </sheetViews>
  <sheetFormatPr defaultRowHeight="13.5" x14ac:dyDescent="0.25"/>
  <sheetData>
    <row r="3" spans="1:1" x14ac:dyDescent="0.25">
      <c r="A3" t="s">
        <v>1402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7B63B-7D78-47AA-B0C0-7AD9CECE9748}">
  <dimension ref="A1:BD1351"/>
  <sheetViews>
    <sheetView topLeftCell="A4" workbookViewId="0">
      <selection activeCell="BC8" sqref="BC8:BC28"/>
    </sheetView>
  </sheetViews>
  <sheetFormatPr defaultRowHeight="13.5" x14ac:dyDescent="0.25"/>
  <cols>
    <col min="2" max="2" width="13.78515625" customWidth="1"/>
  </cols>
  <sheetData>
    <row r="1" spans="1:56" ht="14.5" x14ac:dyDescent="0.35">
      <c r="A1" s="53" t="s">
        <v>1376</v>
      </c>
      <c r="B1" s="54"/>
      <c r="C1" s="55" t="s">
        <v>1377</v>
      </c>
      <c r="D1" s="55"/>
      <c r="E1" s="55"/>
      <c r="F1" s="55"/>
      <c r="G1" s="55"/>
      <c r="H1" s="55"/>
      <c r="I1" s="56"/>
      <c r="J1" s="45"/>
      <c r="K1" s="57" t="s">
        <v>1386</v>
      </c>
      <c r="L1" s="56"/>
      <c r="M1" s="56"/>
      <c r="N1" s="56"/>
      <c r="O1" s="56"/>
      <c r="P1" s="56"/>
      <c r="Q1" s="56"/>
      <c r="R1" s="45"/>
      <c r="S1" s="58" t="s">
        <v>1387</v>
      </c>
      <c r="T1" s="56"/>
      <c r="U1" s="56"/>
      <c r="V1" s="56"/>
      <c r="W1" s="56"/>
      <c r="X1" s="56"/>
      <c r="Y1" s="56"/>
      <c r="Z1" s="56"/>
      <c r="AA1" s="1"/>
      <c r="AB1" s="59" t="s">
        <v>1396</v>
      </c>
      <c r="AC1" s="56"/>
      <c r="AD1" s="56"/>
      <c r="AE1" s="56"/>
      <c r="AF1" s="56"/>
      <c r="AG1" s="56"/>
      <c r="AH1" s="56"/>
      <c r="AI1" s="44"/>
      <c r="AJ1" s="60" t="s">
        <v>1400</v>
      </c>
      <c r="AK1" s="56"/>
      <c r="AL1" s="56"/>
      <c r="AM1" s="61" t="s">
        <v>1399</v>
      </c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2"/>
      <c r="BB1" s="5"/>
      <c r="BC1" s="6"/>
      <c r="BD1" s="7"/>
    </row>
    <row r="2" spans="1:56" ht="14.5" x14ac:dyDescent="0.35">
      <c r="A2" s="1"/>
      <c r="B2" s="2"/>
      <c r="C2" s="46" t="s">
        <v>1382</v>
      </c>
      <c r="D2" s="1"/>
      <c r="E2" s="1"/>
      <c r="F2" s="1"/>
      <c r="G2" s="1"/>
      <c r="H2" s="1"/>
      <c r="I2" s="2"/>
      <c r="J2" s="1"/>
      <c r="K2" s="46" t="s">
        <v>1388</v>
      </c>
      <c r="L2" s="2"/>
      <c r="M2" s="2"/>
      <c r="N2" s="2"/>
      <c r="O2" s="2"/>
      <c r="P2" s="2"/>
      <c r="Q2" s="2"/>
      <c r="R2" s="1"/>
      <c r="S2" s="46" t="s">
        <v>1391</v>
      </c>
      <c r="T2" s="1"/>
      <c r="U2" s="1"/>
      <c r="V2" s="1"/>
      <c r="W2" s="1"/>
      <c r="X2" s="1"/>
      <c r="Y2" s="1"/>
      <c r="Z2" s="2"/>
      <c r="AA2" s="1"/>
      <c r="AB2" s="46" t="s">
        <v>1401</v>
      </c>
      <c r="AC2" s="3"/>
      <c r="AD2" s="3"/>
      <c r="AE2" s="3"/>
      <c r="AF2" s="3"/>
      <c r="AG2" s="3"/>
      <c r="AH2" s="2"/>
      <c r="AI2" s="1"/>
      <c r="AJ2" s="1"/>
      <c r="AK2" s="4"/>
      <c r="AL2" s="2"/>
      <c r="AM2" s="3"/>
      <c r="AN2" s="3"/>
      <c r="AO2" s="2"/>
      <c r="AP2" s="2"/>
      <c r="AQ2" s="2"/>
      <c r="AR2" s="2"/>
      <c r="AS2" s="2"/>
      <c r="AT2" s="1"/>
      <c r="AU2" s="3"/>
      <c r="AV2" s="3"/>
      <c r="AW2" s="3"/>
      <c r="AX2" s="3"/>
      <c r="AY2" s="3"/>
      <c r="AZ2" s="3"/>
      <c r="BA2" s="2"/>
      <c r="BB2" s="5"/>
      <c r="BC2" s="6"/>
      <c r="BD2" s="7"/>
    </row>
    <row r="3" spans="1:56" ht="14.5" x14ac:dyDescent="0.35">
      <c r="A3" s="8"/>
      <c r="B3" s="2"/>
      <c r="C3" s="1" t="s">
        <v>0</v>
      </c>
      <c r="D3" s="1" t="s">
        <v>1380</v>
      </c>
      <c r="E3" s="1"/>
      <c r="F3" s="1"/>
      <c r="G3" s="1"/>
      <c r="H3" s="1">
        <f>SUM(H8:H1351)</f>
        <v>0.54144925695687685</v>
      </c>
      <c r="I3" s="2"/>
      <c r="J3" s="8"/>
      <c r="K3" s="8" t="s">
        <v>1</v>
      </c>
      <c r="L3" s="9"/>
      <c r="M3" s="9"/>
      <c r="N3" s="9"/>
      <c r="O3" s="9"/>
      <c r="P3" s="9"/>
      <c r="Q3" s="9"/>
      <c r="R3" s="8"/>
      <c r="S3" s="1">
        <v>22440904</v>
      </c>
      <c r="T3" s="1"/>
      <c r="U3" s="1"/>
      <c r="V3" s="1"/>
      <c r="W3" s="1"/>
      <c r="X3" s="1"/>
      <c r="Y3" s="1"/>
      <c r="Z3" s="62"/>
      <c r="AA3" s="62"/>
      <c r="AB3" s="3"/>
      <c r="AC3" s="3"/>
      <c r="AD3" s="3"/>
      <c r="AE3" s="3"/>
      <c r="AF3" s="3"/>
      <c r="AG3" s="3"/>
      <c r="AH3" s="2"/>
      <c r="AI3" s="1"/>
      <c r="AJ3" s="1"/>
      <c r="AK3" s="4"/>
      <c r="AL3" s="2" t="s">
        <v>2</v>
      </c>
      <c r="AM3" s="3">
        <v>0.2</v>
      </c>
      <c r="AN3" s="3"/>
      <c r="AO3" s="2"/>
      <c r="AP3" s="2"/>
      <c r="AQ3" s="2"/>
      <c r="AR3" s="2"/>
      <c r="AS3" s="2"/>
      <c r="AT3" s="1" t="s">
        <v>3</v>
      </c>
      <c r="AU3" s="3">
        <f>2*AU4</f>
        <v>8.532</v>
      </c>
      <c r="AV3" s="3" t="s">
        <v>4</v>
      </c>
      <c r="AW3" s="3"/>
      <c r="AX3" s="3"/>
      <c r="AY3" s="3"/>
      <c r="AZ3" s="3"/>
      <c r="BA3" s="2"/>
      <c r="BB3" s="5" t="s">
        <v>5</v>
      </c>
      <c r="BC3" s="10">
        <v>7.4404761904761901E-4</v>
      </c>
      <c r="BD3" s="7"/>
    </row>
    <row r="4" spans="1:56" ht="14.5" x14ac:dyDescent="0.35">
      <c r="A4" s="8"/>
      <c r="B4" s="2"/>
      <c r="C4" s="1">
        <v>0.2</v>
      </c>
      <c r="D4" s="1"/>
      <c r="E4" s="1"/>
      <c r="F4" s="42" t="s">
        <v>1381</v>
      </c>
      <c r="G4" s="42" t="s">
        <v>1379</v>
      </c>
      <c r="H4" s="41" t="s">
        <v>1378</v>
      </c>
      <c r="I4" s="2"/>
      <c r="J4" s="8"/>
      <c r="K4" s="8">
        <v>0.12</v>
      </c>
      <c r="L4" s="9"/>
      <c r="M4" s="9"/>
      <c r="N4" s="9"/>
      <c r="O4" s="9"/>
      <c r="P4" s="9">
        <f>SUM(P8:P1351)</f>
        <v>0.52923229109077763</v>
      </c>
      <c r="Q4" s="9"/>
      <c r="R4" s="8"/>
      <c r="S4" s="1">
        <v>0.2</v>
      </c>
      <c r="T4" s="1"/>
      <c r="U4" s="1"/>
      <c r="V4" s="1"/>
      <c r="W4" s="1"/>
      <c r="X4" s="1"/>
      <c r="Y4" s="1"/>
      <c r="Z4" s="2"/>
      <c r="AA4" s="8"/>
      <c r="AB4" s="3" t="s">
        <v>6</v>
      </c>
      <c r="AC4" s="3">
        <v>0.29799999999999999</v>
      </c>
      <c r="AD4" s="3"/>
      <c r="AE4" s="3"/>
      <c r="AF4" s="3" t="s">
        <v>7</v>
      </c>
      <c r="AG4" s="3">
        <f>SUM(AG8:AG1351)</f>
        <v>0.52179031354511185</v>
      </c>
      <c r="AH4" s="2"/>
      <c r="AI4" s="8"/>
      <c r="AJ4" s="1"/>
      <c r="AK4" s="4"/>
      <c r="AL4" s="2"/>
      <c r="AM4" s="3"/>
      <c r="AN4" s="3"/>
      <c r="AO4" s="2"/>
      <c r="AP4" s="2"/>
      <c r="AQ4" s="2"/>
      <c r="AR4" s="2"/>
      <c r="AS4" s="2"/>
      <c r="AT4" s="8" t="s">
        <v>6</v>
      </c>
      <c r="AU4" s="3">
        <v>4.266</v>
      </c>
      <c r="AV4" s="3"/>
      <c r="AW4" s="3"/>
      <c r="AX4" s="3"/>
      <c r="AY4" s="3"/>
      <c r="AZ4" s="3"/>
      <c r="BA4" s="2"/>
      <c r="BB4" s="11"/>
      <c r="BC4" s="6"/>
      <c r="BD4" s="7"/>
    </row>
    <row r="5" spans="1:56" ht="14.5" x14ac:dyDescent="0.35">
      <c r="A5" s="8"/>
      <c r="B5" s="2"/>
      <c r="C5" s="12" t="s">
        <v>8</v>
      </c>
      <c r="D5" s="13" t="s">
        <v>8</v>
      </c>
      <c r="E5" s="13" t="s">
        <v>8</v>
      </c>
      <c r="F5" s="13" t="s">
        <v>8</v>
      </c>
      <c r="G5" s="13" t="s">
        <v>8</v>
      </c>
      <c r="H5" s="13" t="s">
        <v>8</v>
      </c>
      <c r="I5" s="14" t="s">
        <v>8</v>
      </c>
      <c r="J5" s="15" t="s">
        <v>8</v>
      </c>
      <c r="K5" s="16" t="s">
        <v>8</v>
      </c>
      <c r="L5" s="16" t="s">
        <v>8</v>
      </c>
      <c r="M5" s="16" t="s">
        <v>8</v>
      </c>
      <c r="N5" s="16" t="s">
        <v>8</v>
      </c>
      <c r="O5" s="16" t="s">
        <v>8</v>
      </c>
      <c r="P5" s="16"/>
      <c r="Q5" s="9"/>
      <c r="R5" s="8"/>
      <c r="S5" s="17" t="s">
        <v>9</v>
      </c>
      <c r="T5" s="18"/>
      <c r="U5" s="18"/>
      <c r="V5" s="18"/>
      <c r="W5" s="18"/>
      <c r="X5" s="18"/>
      <c r="Y5" s="18">
        <f>SUM(Y8:Y1351)</f>
        <v>0.53785837939369374</v>
      </c>
      <c r="Z5" s="19"/>
      <c r="AA5" s="8"/>
      <c r="AB5" s="47"/>
      <c r="AC5" s="47"/>
      <c r="AD5" s="47"/>
      <c r="AE5" s="47"/>
      <c r="AF5" s="47"/>
      <c r="AG5" s="47"/>
      <c r="AH5" s="48"/>
      <c r="AI5" s="49"/>
      <c r="AJ5" s="50"/>
      <c r="AK5" s="4"/>
      <c r="AL5" s="2"/>
      <c r="AM5" s="22" t="s">
        <v>10</v>
      </c>
      <c r="AN5" s="22"/>
      <c r="AO5" s="23"/>
      <c r="AP5" s="23"/>
      <c r="AQ5" s="23" t="s">
        <v>7</v>
      </c>
      <c r="AR5" s="23">
        <f>SUM(AR8:AR1351)</f>
        <v>0.52648112079402576</v>
      </c>
      <c r="AS5" s="23"/>
      <c r="AT5" s="21"/>
      <c r="AU5" s="20" t="s">
        <v>11</v>
      </c>
      <c r="AV5" s="24"/>
      <c r="AW5" s="24"/>
      <c r="AX5" s="24"/>
      <c r="AY5" s="24"/>
      <c r="AZ5" s="3">
        <f>SUM(AZ8:AZ1351)</f>
        <v>0.5153613169609107</v>
      </c>
      <c r="BA5" s="2"/>
      <c r="BB5" s="25"/>
      <c r="BC5" s="6"/>
      <c r="BD5" s="7"/>
    </row>
    <row r="6" spans="1:56" ht="58" x14ac:dyDescent="0.25">
      <c r="A6" s="26"/>
      <c r="B6" s="6" t="s">
        <v>12</v>
      </c>
      <c r="C6" s="27"/>
      <c r="D6" s="27"/>
      <c r="E6" s="27"/>
      <c r="F6" s="27"/>
      <c r="G6" s="27"/>
      <c r="H6" s="27"/>
      <c r="I6" s="6"/>
      <c r="J6" s="26"/>
      <c r="K6" s="26"/>
      <c r="L6" s="6"/>
      <c r="M6" s="6"/>
      <c r="N6" s="6"/>
      <c r="O6" s="6"/>
      <c r="P6" s="6"/>
      <c r="Q6" s="6"/>
      <c r="R6" s="26"/>
      <c r="S6" s="27"/>
      <c r="T6" s="27"/>
      <c r="U6" s="27"/>
      <c r="V6" s="27"/>
      <c r="W6" s="27"/>
      <c r="X6" s="27"/>
      <c r="Y6" s="27"/>
      <c r="Z6" s="27"/>
      <c r="AA6" s="27"/>
      <c r="AB6" s="28"/>
      <c r="AC6" s="28"/>
      <c r="AD6" s="28"/>
      <c r="AE6" s="28"/>
      <c r="AF6" s="28"/>
      <c r="AG6" s="28"/>
      <c r="AH6" s="6"/>
      <c r="AI6" s="27"/>
      <c r="AJ6" s="27" t="s">
        <v>7</v>
      </c>
      <c r="AK6" s="29">
        <f>SUM(AK8:AK1351)</f>
        <v>0.5047913812107957</v>
      </c>
      <c r="AL6" s="6"/>
      <c r="AM6" s="28"/>
      <c r="AN6" s="28"/>
      <c r="AO6" s="6"/>
      <c r="AP6" s="6"/>
      <c r="AQ6" s="6"/>
      <c r="AR6" s="6"/>
      <c r="AS6" s="6"/>
      <c r="AT6" s="27"/>
      <c r="AU6" s="28"/>
      <c r="AV6" s="28"/>
      <c r="AW6" s="28"/>
      <c r="AX6" s="28"/>
      <c r="AY6" s="28"/>
      <c r="AZ6" s="28"/>
      <c r="BA6" s="6"/>
      <c r="BB6" s="27"/>
      <c r="BC6" s="6" t="s">
        <v>17</v>
      </c>
      <c r="BD6" s="30"/>
    </row>
    <row r="7" spans="1:56" ht="44" thickBot="1" x14ac:dyDescent="0.3">
      <c r="A7" s="31" t="s">
        <v>18</v>
      </c>
      <c r="B7" s="6" t="s">
        <v>19</v>
      </c>
      <c r="C7" s="27" t="s">
        <v>13</v>
      </c>
      <c r="D7" s="27" t="s">
        <v>1390</v>
      </c>
      <c r="E7" s="43" t="s">
        <v>1383</v>
      </c>
      <c r="F7" s="43" t="s">
        <v>1385</v>
      </c>
      <c r="G7" s="43" t="s">
        <v>1384</v>
      </c>
      <c r="H7" s="27" t="s">
        <v>20</v>
      </c>
      <c r="I7" s="6" t="s">
        <v>21</v>
      </c>
      <c r="J7" s="31" t="s">
        <v>18</v>
      </c>
      <c r="K7" s="26" t="s">
        <v>16</v>
      </c>
      <c r="L7" s="6" t="s">
        <v>1389</v>
      </c>
      <c r="M7" s="43" t="s">
        <v>1383</v>
      </c>
      <c r="N7" s="43" t="s">
        <v>1385</v>
      </c>
      <c r="O7" s="43" t="s">
        <v>1384</v>
      </c>
      <c r="P7" s="6" t="s">
        <v>20</v>
      </c>
      <c r="Q7" s="6" t="s">
        <v>21</v>
      </c>
      <c r="R7" s="31" t="s">
        <v>18</v>
      </c>
      <c r="S7" s="27" t="s">
        <v>22</v>
      </c>
      <c r="T7" s="6" t="s">
        <v>1395</v>
      </c>
      <c r="U7" s="43" t="s">
        <v>1392</v>
      </c>
      <c r="V7" s="27" t="s">
        <v>1393</v>
      </c>
      <c r="W7" s="43" t="s">
        <v>1383</v>
      </c>
      <c r="X7" s="43" t="s">
        <v>1394</v>
      </c>
      <c r="Y7" s="27" t="s">
        <v>20</v>
      </c>
      <c r="Z7" s="6" t="s">
        <v>21</v>
      </c>
      <c r="AA7" s="31" t="s">
        <v>18</v>
      </c>
      <c r="AB7" s="28" t="s">
        <v>23</v>
      </c>
      <c r="AC7" s="28" t="s">
        <v>24</v>
      </c>
      <c r="AD7" s="43" t="s">
        <v>1383</v>
      </c>
      <c r="AE7" s="43" t="s">
        <v>1397</v>
      </c>
      <c r="AF7" s="43" t="s">
        <v>1398</v>
      </c>
      <c r="AG7" s="28" t="s">
        <v>25</v>
      </c>
      <c r="AH7" s="6" t="s">
        <v>19</v>
      </c>
      <c r="AI7" s="31" t="s">
        <v>18</v>
      </c>
      <c r="AJ7" s="27" t="s">
        <v>26</v>
      </c>
      <c r="AK7" s="29" t="s">
        <v>25</v>
      </c>
      <c r="AL7" s="6" t="s">
        <v>19</v>
      </c>
      <c r="AM7" s="28" t="s">
        <v>27</v>
      </c>
      <c r="AN7" s="28" t="s">
        <v>14</v>
      </c>
      <c r="AO7" s="6" t="s">
        <v>15</v>
      </c>
      <c r="AP7" s="6" t="s">
        <v>28</v>
      </c>
      <c r="AQ7" s="6" t="s">
        <v>28</v>
      </c>
      <c r="AR7" s="6" t="s">
        <v>20</v>
      </c>
      <c r="AS7" s="6" t="s">
        <v>19</v>
      </c>
      <c r="AT7" s="31" t="s">
        <v>18</v>
      </c>
      <c r="AU7" s="28" t="s">
        <v>29</v>
      </c>
      <c r="AV7" s="28" t="s">
        <v>14</v>
      </c>
      <c r="AW7" s="28" t="s">
        <v>15</v>
      </c>
      <c r="AX7" s="28" t="s">
        <v>28</v>
      </c>
      <c r="AY7" s="28" t="s">
        <v>28</v>
      </c>
      <c r="AZ7" s="28" t="s">
        <v>20</v>
      </c>
      <c r="BA7" s="6" t="s">
        <v>19</v>
      </c>
      <c r="BB7" s="31" t="s">
        <v>18</v>
      </c>
      <c r="BC7" s="32" t="s">
        <v>30</v>
      </c>
      <c r="BD7" s="30" t="s">
        <v>31</v>
      </c>
    </row>
    <row r="8" spans="1:56" ht="14.5" x14ac:dyDescent="0.35">
      <c r="A8" s="33" t="s">
        <v>32</v>
      </c>
      <c r="B8" s="34">
        <v>1.2367546386381833E-2</v>
      </c>
      <c r="C8" s="1">
        <f>VLOOKUP(A8,'[1]Vasopressin Phospho Datta'!$I$3:$J$516,2,FALSE)</f>
        <v>0.27</v>
      </c>
      <c r="D8" s="1">
        <f t="shared" ref="D8:D71" si="0">C8/$C$4</f>
        <v>1.35</v>
      </c>
      <c r="E8" s="1">
        <f t="shared" ref="E8:E71" si="1">1-EXP(-D8*D8/2)</f>
        <v>0.59797861690534515</v>
      </c>
      <c r="F8" s="1">
        <f t="shared" ref="F8:F71" si="2">IFERROR(E8,0.39)</f>
        <v>0.59797861690534515</v>
      </c>
      <c r="G8" s="1">
        <f t="shared" ref="G8:G71" si="3">IF(F8&lt;0.5,0.5,F8)</f>
        <v>0.59797861690534515</v>
      </c>
      <c r="H8" s="1">
        <f t="shared" ref="H8:H71" si="4">B8*G8</f>
        <v>7.3955282826413081E-3</v>
      </c>
      <c r="I8" s="2">
        <f t="shared" ref="I8:I71" si="5">H8/$H$3</f>
        <v>1.365876522613885E-2</v>
      </c>
      <c r="J8" s="33" t="s">
        <v>32</v>
      </c>
      <c r="K8" s="1">
        <f>VLOOKUP(J8,'[1]Phosphopeptides Deshpande'!$H$12:$I$10749,2,FALSE)</f>
        <v>0.01</v>
      </c>
      <c r="L8" s="2">
        <f t="shared" ref="L8:L71" si="6">K8/$K$4</f>
        <v>8.3333333333333343E-2</v>
      </c>
      <c r="M8" s="2">
        <f t="shared" ref="M8:M71" si="7">1-EXP(-L8*L8/2)</f>
        <v>3.4662010296309109E-3</v>
      </c>
      <c r="N8" s="2">
        <f t="shared" ref="N8:N71" si="8">IFERROR(M8,0.39)</f>
        <v>3.4662010296309109E-3</v>
      </c>
      <c r="O8" s="2">
        <f t="shared" ref="O8:O71" si="9">IF(N8&lt;0.5,0.5,N8)</f>
        <v>0.5</v>
      </c>
      <c r="P8" s="2">
        <f t="shared" ref="P8:P71" si="10">O8*I8</f>
        <v>6.8293826130694252E-3</v>
      </c>
      <c r="Q8" s="2">
        <f t="shared" ref="Q8:Q71" si="11">P8/$P$4</f>
        <v>1.2904319573912774E-2</v>
      </c>
      <c r="R8" s="33" t="s">
        <v>32</v>
      </c>
      <c r="S8" s="2">
        <f>VLOOKUP(A8,'[1]Merged NE NP'!$K$4:$L$158,2,FALSE)</f>
        <v>2.6169930774586505</v>
      </c>
      <c r="T8" s="2">
        <f t="shared" ref="T8:T71" si="12">S8/$S$4</f>
        <v>13.084965387293252</v>
      </c>
      <c r="U8" s="2">
        <f t="shared" ref="U8:U71" si="13">IFERROR(T8,0.4)</f>
        <v>13.084965387293252</v>
      </c>
      <c r="V8" s="2">
        <f t="shared" ref="V8:V71" si="14">IF(U8&lt;0.4,0.4,U8)</f>
        <v>13.084965387293252</v>
      </c>
      <c r="W8" s="2">
        <f t="shared" ref="W8:W71" si="15">1-EXP(-V8*V8/2)</f>
        <v>1</v>
      </c>
      <c r="X8" s="2">
        <f t="shared" ref="X8:X13" si="16">IF(W8&lt;0.39,0.39,W8)</f>
        <v>1</v>
      </c>
      <c r="Y8" s="2">
        <f t="shared" ref="Y8:Y71" si="17">Q8*X8</f>
        <v>1.2904319573912774E-2</v>
      </c>
      <c r="Z8" s="2">
        <f t="shared" ref="Z8:Z71" si="18">Y8/$Y$5</f>
        <v>2.3992039667503736E-2</v>
      </c>
      <c r="AA8" s="33" t="s">
        <v>32</v>
      </c>
      <c r="AB8" s="3">
        <f>VLOOKUP(AA8,'[1]PKA dKO RNA-Seq'!$B$4:$H$10193,7,FALSE)</f>
        <v>0.227291194</v>
      </c>
      <c r="AC8" s="3">
        <f t="shared" ref="AC8:AC71" si="19">AB8/$AC$4</f>
        <v>0.76272212751677859</v>
      </c>
      <c r="AD8" s="3">
        <f t="shared" ref="AD8:AD71" si="20">1-EXP(-AC8*AC8/2)</f>
        <v>0.25238902403087404</v>
      </c>
      <c r="AE8" s="3">
        <f t="shared" ref="AE8:AE71" si="21">IF(AD8&lt;0.5,0.5,AD8)</f>
        <v>0.5</v>
      </c>
      <c r="AF8" s="3">
        <f t="shared" ref="AF8:AF71" si="22">IFERROR(AE8,0.5)</f>
        <v>0.5</v>
      </c>
      <c r="AG8" s="3">
        <f t="shared" ref="AG8:AG71" si="23">AF8*Z8</f>
        <v>1.1996019833751868E-2</v>
      </c>
      <c r="AH8" s="2">
        <f t="shared" ref="AH8:AH71" si="24">AG8/$AG$4</f>
        <v>2.2990115995541075E-2</v>
      </c>
      <c r="AI8" s="33" t="s">
        <v>32</v>
      </c>
      <c r="AJ8" s="1">
        <v>0.5</v>
      </c>
      <c r="AK8" s="4">
        <f t="shared" ref="AK8:AK71" si="25">AJ8*AH8</f>
        <v>1.1495057997770538E-2</v>
      </c>
      <c r="AL8" s="2">
        <f t="shared" ref="AL8:AL71" si="26">AK8/$AK$6</f>
        <v>2.2771898304203255E-2</v>
      </c>
      <c r="AM8" s="3">
        <f>VLOOKUP(AI8,'[1]three day'!$B$8:$F$78,5,FALSE)</f>
        <v>0.36209194993944599</v>
      </c>
      <c r="AN8" s="3">
        <f t="shared" ref="AN8:AN71" si="27">AM8/$AM$3</f>
        <v>1.8104597496972299</v>
      </c>
      <c r="AO8" s="2">
        <f t="shared" ref="AO8:AO71" si="28">1-EXP(-AN8*AN8/2)</f>
        <v>0.80580301580780667</v>
      </c>
      <c r="AP8" s="2">
        <f t="shared" ref="AP8:AP71" si="29">IF(AO8&lt;0.5,0.5,AO8)</f>
        <v>0.80580301580780667</v>
      </c>
      <c r="AQ8" s="2">
        <f t="shared" ref="AQ8:AQ71" si="30">_xlfn.IFNA(AP8,0.5)</f>
        <v>0.80580301580780667</v>
      </c>
      <c r="AR8" s="2">
        <f t="shared" ref="AR8:AR71" si="31">AQ8*AL8</f>
        <v>1.8349664329195662E-2</v>
      </c>
      <c r="AS8" s="2">
        <f t="shared" ref="AS8:AS71" si="32">AR8/$AR$5</f>
        <v>3.4853413739738957E-2</v>
      </c>
      <c r="AT8" s="33" t="s">
        <v>32</v>
      </c>
      <c r="AU8" s="3">
        <f>VLOOKUP(AT8,[1]DEgenes_cpm4.5_DE_edgeR!$O$5:$Q$824,3,FALSE)</f>
        <v>4.2692918774030373</v>
      </c>
      <c r="AV8" s="3">
        <f t="shared" ref="AV8:AV71" si="33">AU8/$AU$4</f>
        <v>1.0007716543373271</v>
      </c>
      <c r="AW8" s="3">
        <f t="shared" ref="AW8:AW71" si="34">1-EXP(-AV8*AV8/2)</f>
        <v>0.393937372208777</v>
      </c>
      <c r="AX8" s="3">
        <f t="shared" ref="AX8:AX71" si="35">_xlfn.IFNA(AW8,0.5)</f>
        <v>0.393937372208777</v>
      </c>
      <c r="AY8" s="3">
        <f t="shared" ref="AY8:AY71" si="36">IF(AX8&lt;0.5,0.5,AX8)</f>
        <v>0.5</v>
      </c>
      <c r="AZ8" s="3">
        <f t="shared" ref="AZ8:AZ71" si="37">AY8*AS8</f>
        <v>1.7426706869869479E-2</v>
      </c>
      <c r="BA8" s="2">
        <f t="shared" ref="BA8:BA71" si="38">AZ8/$AZ$5</f>
        <v>3.3814541946289044E-2</v>
      </c>
      <c r="BB8" s="33" t="s">
        <v>32</v>
      </c>
      <c r="BC8" s="35">
        <f t="shared" ref="BC8:BC71" si="39">BA8/$BC$3</f>
        <v>45.446744375812479</v>
      </c>
      <c r="BD8" s="36">
        <f t="shared" ref="BD8:BD71" si="40">BA8/B8</f>
        <v>2.7341350410072405</v>
      </c>
    </row>
    <row r="9" spans="1:56" ht="14.5" x14ac:dyDescent="0.35">
      <c r="A9" s="33" t="s">
        <v>33</v>
      </c>
      <c r="B9" s="34">
        <v>6.1697676044964898E-3</v>
      </c>
      <c r="C9" s="1">
        <f>VLOOKUP(A9,'[1]Vasopressin Phospho Datta'!$I$3:$J$516,2,FALSE)</f>
        <v>0.11</v>
      </c>
      <c r="D9" s="1">
        <f t="shared" si="0"/>
        <v>0.54999999999999993</v>
      </c>
      <c r="E9" s="1">
        <f t="shared" si="1"/>
        <v>0.14036723639745774</v>
      </c>
      <c r="F9" s="1">
        <f t="shared" si="2"/>
        <v>0.14036723639745774</v>
      </c>
      <c r="G9" s="1">
        <f t="shared" si="3"/>
        <v>0.5</v>
      </c>
      <c r="H9" s="1">
        <f t="shared" si="4"/>
        <v>3.0848838022482449E-3</v>
      </c>
      <c r="I9" s="2">
        <f t="shared" si="5"/>
        <v>5.6974568948276114E-3</v>
      </c>
      <c r="J9" s="33" t="s">
        <v>33</v>
      </c>
      <c r="K9" s="1" t="e">
        <f>VLOOKUP(J9,'[1]Phosphopeptides Deshpande'!$H$12:$I$10749,2,FALSE)</f>
        <v>#N/A</v>
      </c>
      <c r="L9" s="2" t="e">
        <f t="shared" si="6"/>
        <v>#N/A</v>
      </c>
      <c r="M9" s="2" t="e">
        <f t="shared" si="7"/>
        <v>#N/A</v>
      </c>
      <c r="N9" s="2">
        <f t="shared" si="8"/>
        <v>0.39</v>
      </c>
      <c r="O9" s="2">
        <f t="shared" si="9"/>
        <v>0.5</v>
      </c>
      <c r="P9" s="2">
        <f t="shared" si="10"/>
        <v>2.8487284474138057E-3</v>
      </c>
      <c r="Q9" s="2">
        <f t="shared" si="11"/>
        <v>5.3827562969417748E-3</v>
      </c>
      <c r="R9" s="33" t="s">
        <v>33</v>
      </c>
      <c r="S9" s="2">
        <f>VLOOKUP(A9,'[1]Merged NE NP'!$K$4:$L$158,2,FALSE)</f>
        <v>1.2209345414690556</v>
      </c>
      <c r="T9" s="2">
        <f t="shared" si="12"/>
        <v>6.1046727073452773</v>
      </c>
      <c r="U9" s="2">
        <f t="shared" si="13"/>
        <v>6.1046727073452773</v>
      </c>
      <c r="V9" s="2">
        <f t="shared" si="14"/>
        <v>6.1046727073452773</v>
      </c>
      <c r="W9" s="2">
        <f t="shared" si="15"/>
        <v>0.99999999191709443</v>
      </c>
      <c r="X9" s="2">
        <f t="shared" si="16"/>
        <v>0.99999999191709443</v>
      </c>
      <c r="Y9" s="2">
        <f t="shared" si="17"/>
        <v>5.3827562534334641E-3</v>
      </c>
      <c r="Z9" s="2">
        <f t="shared" si="18"/>
        <v>1.0007757542982281E-2</v>
      </c>
      <c r="AA9" s="33" t="s">
        <v>33</v>
      </c>
      <c r="AB9" s="3">
        <f>VLOOKUP(AA9,'[1]PKA dKO RNA-Seq'!$B$4:$H$10193,7,FALSE)</f>
        <v>0.18124061899999999</v>
      </c>
      <c r="AC9" s="3">
        <f t="shared" si="19"/>
        <v>0.60818999664429529</v>
      </c>
      <c r="AD9" s="3">
        <f t="shared" si="20"/>
        <v>0.16885211195646943</v>
      </c>
      <c r="AE9" s="3">
        <f t="shared" si="21"/>
        <v>0.5</v>
      </c>
      <c r="AF9" s="3">
        <f t="shared" si="22"/>
        <v>0.5</v>
      </c>
      <c r="AG9" s="3">
        <f t="shared" si="23"/>
        <v>5.0038787714911407E-3</v>
      </c>
      <c r="AH9" s="2">
        <f t="shared" si="24"/>
        <v>9.5898268741213908E-3</v>
      </c>
      <c r="AI9" s="33" t="s">
        <v>33</v>
      </c>
      <c r="AJ9" s="1">
        <v>0.5</v>
      </c>
      <c r="AK9" s="4">
        <f t="shared" si="25"/>
        <v>4.7949134370606954E-3</v>
      </c>
      <c r="AL9" s="2">
        <f t="shared" si="26"/>
        <v>9.4988021102095418E-3</v>
      </c>
      <c r="AM9" s="3">
        <f>VLOOKUP(AI9,'[1]three day'!$B$8:$F$78,5,FALSE)</f>
        <v>1.86709579976026</v>
      </c>
      <c r="AN9" s="3">
        <f t="shared" si="27"/>
        <v>9.3354789988012996</v>
      </c>
      <c r="AO9" s="2">
        <f t="shared" si="28"/>
        <v>1</v>
      </c>
      <c r="AP9" s="2">
        <f t="shared" si="29"/>
        <v>1</v>
      </c>
      <c r="AQ9" s="2">
        <f t="shared" si="30"/>
        <v>1</v>
      </c>
      <c r="AR9" s="2">
        <f t="shared" si="31"/>
        <v>9.4988021102095418E-3</v>
      </c>
      <c r="AS9" s="2">
        <f t="shared" si="32"/>
        <v>1.8042056467065113E-2</v>
      </c>
      <c r="AT9" s="33" t="s">
        <v>33</v>
      </c>
      <c r="AU9" s="3">
        <f>VLOOKUP(AT9,[1]DEgenes_cpm4.5_DE_edgeR!$O$5:$Q$824,3,FALSE)</f>
        <v>7.2146273665933238</v>
      </c>
      <c r="AV9" s="3">
        <f t="shared" si="33"/>
        <v>1.691192537879354</v>
      </c>
      <c r="AW9" s="3">
        <f t="shared" si="34"/>
        <v>0.7607068955746159</v>
      </c>
      <c r="AX9" s="3">
        <f t="shared" si="35"/>
        <v>0.7607068955746159</v>
      </c>
      <c r="AY9" s="3">
        <f t="shared" si="36"/>
        <v>0.7607068955746159</v>
      </c>
      <c r="AZ9" s="3">
        <f t="shared" si="37"/>
        <v>1.3724716764843024E-2</v>
      </c>
      <c r="BA9" s="2">
        <f t="shared" si="38"/>
        <v>2.6631251343771346E-2</v>
      </c>
      <c r="BB9" s="33" t="s">
        <v>33</v>
      </c>
      <c r="BC9" s="35">
        <f t="shared" si="39"/>
        <v>35.792401806028693</v>
      </c>
      <c r="BD9" s="36">
        <f t="shared" si="40"/>
        <v>4.3164107711873374</v>
      </c>
    </row>
    <row r="10" spans="1:56" ht="14.5" x14ac:dyDescent="0.35">
      <c r="A10" s="33" t="s">
        <v>34</v>
      </c>
      <c r="B10" s="34">
        <v>1.2251450459884621E-2</v>
      </c>
      <c r="C10" s="1">
        <f>VLOOKUP(A10,'[1]Vasopressin Phospho Datta'!$I$3:$J$516,2,FALSE)</f>
        <v>0.2</v>
      </c>
      <c r="D10" s="1">
        <f t="shared" si="0"/>
        <v>1</v>
      </c>
      <c r="E10" s="1">
        <f t="shared" si="1"/>
        <v>0.39346934028736658</v>
      </c>
      <c r="F10" s="1">
        <f t="shared" si="2"/>
        <v>0.39346934028736658</v>
      </c>
      <c r="G10" s="1">
        <f t="shared" si="3"/>
        <v>0.5</v>
      </c>
      <c r="H10" s="1">
        <f t="shared" si="4"/>
        <v>6.1257252299423103E-3</v>
      </c>
      <c r="I10" s="2">
        <f t="shared" si="5"/>
        <v>1.1313572142237121E-2</v>
      </c>
      <c r="J10" s="33" t="s">
        <v>34</v>
      </c>
      <c r="K10" s="1">
        <f>VLOOKUP(J10,'[1]Phosphopeptides Deshpande'!$H$12:$I$10749,2,FALSE)</f>
        <v>0.11</v>
      </c>
      <c r="L10" s="2">
        <f t="shared" si="6"/>
        <v>0.91666666666666674</v>
      </c>
      <c r="M10" s="2">
        <f t="shared" si="7"/>
        <v>0.34304443035073162</v>
      </c>
      <c r="N10" s="2">
        <f t="shared" si="8"/>
        <v>0.34304443035073162</v>
      </c>
      <c r="O10" s="2">
        <f t="shared" si="9"/>
        <v>0.5</v>
      </c>
      <c r="P10" s="2">
        <f t="shared" si="10"/>
        <v>5.6567860711185603E-3</v>
      </c>
      <c r="Q10" s="2">
        <f t="shared" si="11"/>
        <v>1.0688663874722393E-2</v>
      </c>
      <c r="R10" s="33" t="s">
        <v>34</v>
      </c>
      <c r="S10" s="2">
        <f>VLOOKUP(A10,'[1]Merged NE NP'!$K$4:$L$158,2,FALSE)</f>
        <v>4.4905039771099169</v>
      </c>
      <c r="T10" s="2">
        <f t="shared" si="12"/>
        <v>22.452519885549584</v>
      </c>
      <c r="U10" s="2">
        <f t="shared" si="13"/>
        <v>22.452519885549584</v>
      </c>
      <c r="V10" s="2">
        <f t="shared" si="14"/>
        <v>22.452519885549584</v>
      </c>
      <c r="W10" s="2">
        <f t="shared" si="15"/>
        <v>1</v>
      </c>
      <c r="X10" s="2">
        <f t="shared" si="16"/>
        <v>1</v>
      </c>
      <c r="Y10" s="2">
        <f t="shared" si="17"/>
        <v>1.0688663874722393E-2</v>
      </c>
      <c r="Z10" s="2">
        <f t="shared" si="18"/>
        <v>1.9872636151492696E-2</v>
      </c>
      <c r="AA10" s="33" t="s">
        <v>34</v>
      </c>
      <c r="AB10" s="3">
        <f>VLOOKUP(AA10,'[1]PKA dKO RNA-Seq'!$B$4:$H$10193,7,FALSE)</f>
        <v>0.445147346</v>
      </c>
      <c r="AC10" s="3">
        <f t="shared" si="19"/>
        <v>1.4937830402684564</v>
      </c>
      <c r="AD10" s="3">
        <f t="shared" si="20"/>
        <v>0.67231217789857822</v>
      </c>
      <c r="AE10" s="3">
        <f t="shared" si="21"/>
        <v>0.67231217789857822</v>
      </c>
      <c r="AF10" s="3">
        <f t="shared" si="22"/>
        <v>0.67231217789857822</v>
      </c>
      <c r="AG10" s="3">
        <f t="shared" si="23"/>
        <v>1.3360615291596075E-2</v>
      </c>
      <c r="AH10" s="2">
        <f t="shared" si="24"/>
        <v>2.5605334067668489E-2</v>
      </c>
      <c r="AI10" s="33" t="s">
        <v>34</v>
      </c>
      <c r="AJ10" s="1">
        <v>0.5</v>
      </c>
      <c r="AK10" s="4">
        <f t="shared" si="25"/>
        <v>1.2802667033834245E-2</v>
      </c>
      <c r="AL10" s="2">
        <f t="shared" si="26"/>
        <v>2.5362293237110527E-2</v>
      </c>
      <c r="AM10" s="3">
        <f>VLOOKUP(AI10,'[1]three day'!$B$8:$F$78,5,FALSE)</f>
        <v>0.20473696521566001</v>
      </c>
      <c r="AN10" s="3">
        <f t="shared" si="27"/>
        <v>1.0236848260783</v>
      </c>
      <c r="AO10" s="2">
        <f t="shared" si="28"/>
        <v>0.40783224337989088</v>
      </c>
      <c r="AP10" s="2">
        <f t="shared" si="29"/>
        <v>0.5</v>
      </c>
      <c r="AQ10" s="2">
        <f t="shared" si="30"/>
        <v>0.5</v>
      </c>
      <c r="AR10" s="2">
        <f t="shared" si="31"/>
        <v>1.2681146618555263E-2</v>
      </c>
      <c r="AS10" s="2">
        <f t="shared" si="32"/>
        <v>2.4086612259580881E-2</v>
      </c>
      <c r="AT10" s="33" t="s">
        <v>34</v>
      </c>
      <c r="AU10" s="3">
        <f>VLOOKUP(AT10,[1]DEgenes_cpm4.5_DE_edgeR!$O$5:$Q$824,3,FALSE)</f>
        <v>3.1307663959105017</v>
      </c>
      <c r="AV10" s="3">
        <f t="shared" si="33"/>
        <v>0.73388804404840635</v>
      </c>
      <c r="AW10" s="3">
        <f t="shared" si="34"/>
        <v>0.23608276787454852</v>
      </c>
      <c r="AX10" s="3">
        <f t="shared" si="35"/>
        <v>0.23608276787454852</v>
      </c>
      <c r="AY10" s="3">
        <f t="shared" si="36"/>
        <v>0.5</v>
      </c>
      <c r="AZ10" s="3">
        <f t="shared" si="37"/>
        <v>1.2043306129790441E-2</v>
      </c>
      <c r="BA10" s="2">
        <f t="shared" si="38"/>
        <v>2.3368665310019583E-2</v>
      </c>
      <c r="BB10" s="33" t="s">
        <v>34</v>
      </c>
      <c r="BC10" s="35">
        <f t="shared" si="39"/>
        <v>31.407486176666321</v>
      </c>
      <c r="BD10" s="36">
        <f t="shared" si="40"/>
        <v>1.9074202998686949</v>
      </c>
    </row>
    <row r="11" spans="1:56" ht="14.5" x14ac:dyDescent="0.35">
      <c r="A11" s="33" t="s">
        <v>38</v>
      </c>
      <c r="B11" s="34">
        <v>1.2346071086843257E-2</v>
      </c>
      <c r="C11" s="1" t="e">
        <f>VLOOKUP(A11,'[1]Vasopressin Phospho Datta'!$I$3:$J$516,2,FALSE)</f>
        <v>#N/A</v>
      </c>
      <c r="D11" s="1" t="e">
        <f t="shared" si="0"/>
        <v>#N/A</v>
      </c>
      <c r="E11" s="1" t="e">
        <f t="shared" si="1"/>
        <v>#N/A</v>
      </c>
      <c r="F11" s="1">
        <f t="shared" si="2"/>
        <v>0.39</v>
      </c>
      <c r="G11" s="1">
        <f t="shared" si="3"/>
        <v>0.5</v>
      </c>
      <c r="H11" s="1">
        <f t="shared" si="4"/>
        <v>6.1730355434216283E-3</v>
      </c>
      <c r="I11" s="2">
        <f t="shared" si="5"/>
        <v>1.1400949330166452E-2</v>
      </c>
      <c r="J11" s="33" t="s">
        <v>38</v>
      </c>
      <c r="K11" s="1" t="e">
        <f>VLOOKUP(J11,'[1]Phosphopeptides Deshpande'!$H$12:$I$10749,2,FALSE)</f>
        <v>#N/A</v>
      </c>
      <c r="L11" s="2" t="e">
        <f t="shared" si="6"/>
        <v>#N/A</v>
      </c>
      <c r="M11" s="2" t="e">
        <f t="shared" si="7"/>
        <v>#N/A</v>
      </c>
      <c r="N11" s="2">
        <f t="shared" si="8"/>
        <v>0.39</v>
      </c>
      <c r="O11" s="2">
        <f t="shared" si="9"/>
        <v>0.5</v>
      </c>
      <c r="P11" s="2">
        <f t="shared" si="10"/>
        <v>5.700474665083226E-3</v>
      </c>
      <c r="Q11" s="2">
        <f t="shared" si="11"/>
        <v>1.0771214759655399E-2</v>
      </c>
      <c r="R11" s="33" t="s">
        <v>38</v>
      </c>
      <c r="S11" s="2">
        <f>VLOOKUP(A11,'[1]Merged NE NP'!$K$4:$L$158,2,FALSE)</f>
        <v>0.50478993409611184</v>
      </c>
      <c r="T11" s="2">
        <f t="shared" si="12"/>
        <v>2.5239496704805591</v>
      </c>
      <c r="U11" s="2">
        <f t="shared" si="13"/>
        <v>2.5239496704805591</v>
      </c>
      <c r="V11" s="2">
        <f t="shared" si="14"/>
        <v>2.5239496704805591</v>
      </c>
      <c r="W11" s="2">
        <f t="shared" si="15"/>
        <v>0.95862841430097623</v>
      </c>
      <c r="X11" s="2">
        <f t="shared" si="16"/>
        <v>0.95862841430097623</v>
      </c>
      <c r="Y11" s="2">
        <f t="shared" si="17"/>
        <v>1.0325592525143725E-2</v>
      </c>
      <c r="Z11" s="2">
        <f t="shared" si="18"/>
        <v>1.9197604649728341E-2</v>
      </c>
      <c r="AA11" s="33" t="s">
        <v>38</v>
      </c>
      <c r="AB11" s="3">
        <f>VLOOKUP(AA11,'[1]PKA dKO RNA-Seq'!$B$4:$H$10193,7,FALSE)</f>
        <v>0.120526303</v>
      </c>
      <c r="AC11" s="3">
        <f t="shared" si="19"/>
        <v>0.40445068120805372</v>
      </c>
      <c r="AD11" s="3">
        <f t="shared" si="20"/>
        <v>7.8534716759524281E-2</v>
      </c>
      <c r="AE11" s="3">
        <f t="shared" si="21"/>
        <v>0.5</v>
      </c>
      <c r="AF11" s="3">
        <f t="shared" si="22"/>
        <v>0.5</v>
      </c>
      <c r="AG11" s="3">
        <f t="shared" si="23"/>
        <v>9.5988023248641703E-3</v>
      </c>
      <c r="AH11" s="2">
        <f t="shared" si="24"/>
        <v>1.8395899800532224E-2</v>
      </c>
      <c r="AI11" s="33" t="s">
        <v>38</v>
      </c>
      <c r="AJ11" s="1">
        <v>0.5</v>
      </c>
      <c r="AK11" s="4">
        <f t="shared" si="25"/>
        <v>9.1979499002661121E-3</v>
      </c>
      <c r="AL11" s="2">
        <f t="shared" si="26"/>
        <v>1.822128951212252E-2</v>
      </c>
      <c r="AM11" s="3" t="e">
        <f>VLOOKUP(AI11,'[1]three day'!$B$8:$F$78,5,FALSE)</f>
        <v>#N/A</v>
      </c>
      <c r="AN11" s="3" t="e">
        <f t="shared" si="27"/>
        <v>#N/A</v>
      </c>
      <c r="AO11" s="2" t="e">
        <f t="shared" si="28"/>
        <v>#N/A</v>
      </c>
      <c r="AP11" s="2" t="e">
        <f t="shared" si="29"/>
        <v>#N/A</v>
      </c>
      <c r="AQ11" s="2">
        <f t="shared" si="30"/>
        <v>0.5</v>
      </c>
      <c r="AR11" s="2">
        <f t="shared" si="31"/>
        <v>9.1106447560612598E-3</v>
      </c>
      <c r="AS11" s="2">
        <f t="shared" si="32"/>
        <v>1.730478909162177E-2</v>
      </c>
      <c r="AT11" s="33" t="s">
        <v>38</v>
      </c>
      <c r="AU11" s="3">
        <f>VLOOKUP(AT11,[1]DEgenes_cpm4.5_DE_edgeR!$O$5:$Q$824,3,FALSE)</f>
        <v>0.73649200774514922</v>
      </c>
      <c r="AV11" s="3">
        <f t="shared" si="33"/>
        <v>0.17264228967303075</v>
      </c>
      <c r="AW11" s="3">
        <f t="shared" si="34"/>
        <v>1.4792184728152247E-2</v>
      </c>
      <c r="AX11" s="3">
        <f t="shared" si="35"/>
        <v>1.4792184728152247E-2</v>
      </c>
      <c r="AY11" s="3">
        <f t="shared" si="36"/>
        <v>0.5</v>
      </c>
      <c r="AZ11" s="3">
        <f t="shared" si="37"/>
        <v>8.6523945458108851E-3</v>
      </c>
      <c r="BA11" s="2">
        <f t="shared" si="38"/>
        <v>1.6788987184436187E-2</v>
      </c>
      <c r="BB11" s="33" t="s">
        <v>38</v>
      </c>
      <c r="BC11" s="35">
        <f t="shared" si="39"/>
        <v>22.564398775882236</v>
      </c>
      <c r="BD11" s="36">
        <f t="shared" si="40"/>
        <v>1.3598647753071484</v>
      </c>
    </row>
    <row r="12" spans="1:56" ht="14.5" x14ac:dyDescent="0.35">
      <c r="A12" s="33" t="s">
        <v>35</v>
      </c>
      <c r="B12" s="34">
        <v>1.2369575644227568E-2</v>
      </c>
      <c r="C12" s="1">
        <f>VLOOKUP(A12,'[1]Vasopressin Phospho Datta'!$I$3:$J$516,2,FALSE)</f>
        <v>0.08</v>
      </c>
      <c r="D12" s="1">
        <f t="shared" si="0"/>
        <v>0.39999999999999997</v>
      </c>
      <c r="E12" s="1">
        <f t="shared" si="1"/>
        <v>7.6883653613364245E-2</v>
      </c>
      <c r="F12" s="1">
        <f t="shared" si="2"/>
        <v>7.6883653613364245E-2</v>
      </c>
      <c r="G12" s="1">
        <f t="shared" si="3"/>
        <v>0.5</v>
      </c>
      <c r="H12" s="1">
        <f t="shared" si="4"/>
        <v>6.1847878221137839E-3</v>
      </c>
      <c r="I12" s="2">
        <f t="shared" si="5"/>
        <v>1.1422654556540218E-2</v>
      </c>
      <c r="J12" s="33" t="s">
        <v>35</v>
      </c>
      <c r="K12" s="1">
        <f>VLOOKUP(J12,'[1]Phosphopeptides Deshpande'!$H$12:$I$10749,2,FALSE)</f>
        <v>0.13</v>
      </c>
      <c r="L12" s="2">
        <f t="shared" si="6"/>
        <v>1.0833333333333335</v>
      </c>
      <c r="M12" s="2">
        <f t="shared" si="7"/>
        <v>0.44389911622679135</v>
      </c>
      <c r="N12" s="2">
        <f t="shared" si="8"/>
        <v>0.44389911622679135</v>
      </c>
      <c r="O12" s="2">
        <f t="shared" si="9"/>
        <v>0.5</v>
      </c>
      <c r="P12" s="2">
        <f t="shared" si="10"/>
        <v>5.7113272782701088E-3</v>
      </c>
      <c r="Q12" s="2">
        <f t="shared" si="11"/>
        <v>1.0791721091883378E-2</v>
      </c>
      <c r="R12" s="33" t="s">
        <v>35</v>
      </c>
      <c r="S12" s="2" t="e">
        <f>VLOOKUP(A12,'[1]Merged NE NP'!$K$4:$L$158,2,FALSE)</f>
        <v>#N/A</v>
      </c>
      <c r="T12" s="2" t="e">
        <f t="shared" si="12"/>
        <v>#N/A</v>
      </c>
      <c r="U12" s="2">
        <f t="shared" si="13"/>
        <v>0.4</v>
      </c>
      <c r="V12" s="2">
        <f t="shared" si="14"/>
        <v>0.4</v>
      </c>
      <c r="W12" s="2">
        <f t="shared" si="15"/>
        <v>7.6883653613364245E-2</v>
      </c>
      <c r="X12" s="2">
        <f t="shared" si="16"/>
        <v>0.39</v>
      </c>
      <c r="Y12" s="2">
        <f t="shared" si="17"/>
        <v>4.2087712258345178E-3</v>
      </c>
      <c r="Z12" s="2">
        <f t="shared" si="18"/>
        <v>7.8250546743901198E-3</v>
      </c>
      <c r="AA12" s="33" t="s">
        <v>35</v>
      </c>
      <c r="AB12" s="3">
        <f>VLOOKUP(AA12,'[1]PKA dKO RNA-Seq'!$B$4:$H$10193,7,FALSE)</f>
        <v>0.50540695999999996</v>
      </c>
      <c r="AC12" s="3">
        <f t="shared" si="19"/>
        <v>1.6959965100671139</v>
      </c>
      <c r="AD12" s="3">
        <f t="shared" si="20"/>
        <v>0.76264588125228716</v>
      </c>
      <c r="AE12" s="3">
        <f t="shared" si="21"/>
        <v>0.76264588125228716</v>
      </c>
      <c r="AF12" s="3">
        <f t="shared" si="22"/>
        <v>0.76264588125228716</v>
      </c>
      <c r="AG12" s="3">
        <f t="shared" si="23"/>
        <v>5.9677457179975815E-3</v>
      </c>
      <c r="AH12" s="2">
        <f t="shared" si="24"/>
        <v>1.1437057306510606E-2</v>
      </c>
      <c r="AI12" s="33" t="s">
        <v>35</v>
      </c>
      <c r="AJ12" s="1">
        <v>0.8</v>
      </c>
      <c r="AK12" s="4">
        <f t="shared" si="25"/>
        <v>9.1496458452084845E-3</v>
      </c>
      <c r="AL12" s="2">
        <f t="shared" si="26"/>
        <v>1.812559838732208E-2</v>
      </c>
      <c r="AM12" s="3" t="e">
        <f>VLOOKUP(AI12,'[1]three day'!$B$8:$F$78,5,FALSE)</f>
        <v>#N/A</v>
      </c>
      <c r="AN12" s="3" t="e">
        <f t="shared" si="27"/>
        <v>#N/A</v>
      </c>
      <c r="AO12" s="2" t="e">
        <f t="shared" si="28"/>
        <v>#N/A</v>
      </c>
      <c r="AP12" s="2" t="e">
        <f t="shared" si="29"/>
        <v>#N/A</v>
      </c>
      <c r="AQ12" s="2">
        <f t="shared" si="30"/>
        <v>0.5</v>
      </c>
      <c r="AR12" s="2">
        <f t="shared" si="31"/>
        <v>9.0627991936610402E-3</v>
      </c>
      <c r="AS12" s="2">
        <f t="shared" si="32"/>
        <v>1.7213911070529463E-2</v>
      </c>
      <c r="AT12" s="33" t="s">
        <v>35</v>
      </c>
      <c r="AU12" s="3">
        <f>VLOOKUP(AT12,[1]DEgenes_cpm4.5_DE_edgeR!$O$5:$Q$824,3,FALSE)</f>
        <v>4.1563086885347547</v>
      </c>
      <c r="AV12" s="3">
        <f t="shared" si="33"/>
        <v>0.97428708123177554</v>
      </c>
      <c r="AW12" s="3">
        <f t="shared" si="34"/>
        <v>0.37787712550145425</v>
      </c>
      <c r="AX12" s="3">
        <f t="shared" si="35"/>
        <v>0.37787712550145425</v>
      </c>
      <c r="AY12" s="3">
        <f t="shared" si="36"/>
        <v>0.5</v>
      </c>
      <c r="AZ12" s="3">
        <f t="shared" si="37"/>
        <v>8.6069555352647313E-3</v>
      </c>
      <c r="BA12" s="2">
        <f t="shared" si="38"/>
        <v>1.670081795432379E-2</v>
      </c>
      <c r="BB12" s="33" t="s">
        <v>35</v>
      </c>
      <c r="BC12" s="35">
        <f t="shared" si="39"/>
        <v>22.445899330611176</v>
      </c>
      <c r="BD12" s="36">
        <f t="shared" si="40"/>
        <v>1.3501528617206409</v>
      </c>
    </row>
    <row r="13" spans="1:56" ht="14.5" x14ac:dyDescent="0.35">
      <c r="A13" s="33" t="s">
        <v>36</v>
      </c>
      <c r="B13" s="34">
        <v>6.1847841040194307E-3</v>
      </c>
      <c r="C13" s="1" t="e">
        <f>VLOOKUP(A13,'[1]Vasopressin Phospho Datta'!$I$3:$J$516,2,FALSE)</f>
        <v>#N/A</v>
      </c>
      <c r="D13" s="1" t="e">
        <f t="shared" si="0"/>
        <v>#N/A</v>
      </c>
      <c r="E13" s="1" t="e">
        <f t="shared" si="1"/>
        <v>#N/A</v>
      </c>
      <c r="F13" s="1">
        <f t="shared" si="2"/>
        <v>0.39</v>
      </c>
      <c r="G13" s="1">
        <f t="shared" si="3"/>
        <v>0.5</v>
      </c>
      <c r="H13" s="1">
        <f t="shared" si="4"/>
        <v>3.0923920520097153E-3</v>
      </c>
      <c r="I13" s="2">
        <f t="shared" si="5"/>
        <v>5.7113238448049169E-3</v>
      </c>
      <c r="J13" s="33" t="s">
        <v>36</v>
      </c>
      <c r="K13" s="1" t="e">
        <f>VLOOKUP(J13,'[1]Phosphopeptides Deshpande'!$H$12:$I$10749,2,FALSE)</f>
        <v>#N/A</v>
      </c>
      <c r="L13" s="2" t="e">
        <f t="shared" si="6"/>
        <v>#N/A</v>
      </c>
      <c r="M13" s="2" t="e">
        <f t="shared" si="7"/>
        <v>#N/A</v>
      </c>
      <c r="N13" s="2">
        <f t="shared" si="8"/>
        <v>0.39</v>
      </c>
      <c r="O13" s="2">
        <f t="shared" si="9"/>
        <v>0.5</v>
      </c>
      <c r="P13" s="2">
        <f t="shared" si="10"/>
        <v>2.8556619224024585E-3</v>
      </c>
      <c r="Q13" s="2">
        <f t="shared" si="11"/>
        <v>5.3958573021248915E-3</v>
      </c>
      <c r="R13" s="33" t="s">
        <v>36</v>
      </c>
      <c r="S13" s="2">
        <f>VLOOKUP(A13,'[1]Merged NE NP'!$K$4:$L$158,2,FALSE)</f>
        <v>0.49812547583130506</v>
      </c>
      <c r="T13" s="2">
        <f t="shared" si="12"/>
        <v>2.4906273791565252</v>
      </c>
      <c r="U13" s="2">
        <f t="shared" si="13"/>
        <v>2.4906273791565252</v>
      </c>
      <c r="V13" s="2">
        <f t="shared" si="14"/>
        <v>2.4906273791565252</v>
      </c>
      <c r="W13" s="2">
        <f t="shared" si="15"/>
        <v>0.95502337510289692</v>
      </c>
      <c r="X13" s="2">
        <f t="shared" si="16"/>
        <v>0.95502337510289692</v>
      </c>
      <c r="Y13" s="2">
        <f t="shared" si="17"/>
        <v>5.1531698522489259E-3</v>
      </c>
      <c r="Z13" s="2">
        <f t="shared" si="18"/>
        <v>9.580904657575268E-3</v>
      </c>
      <c r="AA13" s="33" t="s">
        <v>36</v>
      </c>
      <c r="AB13" s="3">
        <f>VLOOKUP(AA13,'[1]PKA dKO RNA-Seq'!$B$4:$H$10193,7,FALSE)</f>
        <v>0.77251014399999995</v>
      </c>
      <c r="AC13" s="3">
        <f t="shared" si="19"/>
        <v>2.5923159194630871</v>
      </c>
      <c r="AD13" s="3">
        <f t="shared" si="20"/>
        <v>0.9652665094917221</v>
      </c>
      <c r="AE13" s="3">
        <f t="shared" si="21"/>
        <v>0.9652665094917221</v>
      </c>
      <c r="AF13" s="3">
        <f t="shared" si="22"/>
        <v>0.9652665094917221</v>
      </c>
      <c r="AG13" s="3">
        <f t="shared" si="23"/>
        <v>9.248126396590662E-3</v>
      </c>
      <c r="AH13" s="2">
        <f t="shared" si="24"/>
        <v>1.7723836868027844E-2</v>
      </c>
      <c r="AI13" s="33" t="s">
        <v>36</v>
      </c>
      <c r="AJ13" s="1">
        <v>0.5</v>
      </c>
      <c r="AK13" s="4">
        <f t="shared" si="25"/>
        <v>8.8619184340139219E-3</v>
      </c>
      <c r="AL13" s="2">
        <f t="shared" si="26"/>
        <v>1.7555605669727699E-2</v>
      </c>
      <c r="AM13" s="3" t="e">
        <f>VLOOKUP(AI13,'[1]three day'!$B$8:$F$78,5,FALSE)</f>
        <v>#N/A</v>
      </c>
      <c r="AN13" s="3" t="e">
        <f t="shared" si="27"/>
        <v>#N/A</v>
      </c>
      <c r="AO13" s="2" t="e">
        <f t="shared" si="28"/>
        <v>#N/A</v>
      </c>
      <c r="AP13" s="2" t="e">
        <f t="shared" si="29"/>
        <v>#N/A</v>
      </c>
      <c r="AQ13" s="2">
        <f t="shared" si="30"/>
        <v>0.5</v>
      </c>
      <c r="AR13" s="2">
        <f t="shared" si="31"/>
        <v>8.7778028348638494E-3</v>
      </c>
      <c r="AS13" s="2">
        <f t="shared" si="32"/>
        <v>1.6672588034354174E-2</v>
      </c>
      <c r="AT13" s="33" t="s">
        <v>36</v>
      </c>
      <c r="AU13" s="3">
        <f>VLOOKUP(AT13,[1]DEgenes_cpm4.5_DE_edgeR!$O$5:$Q$824,3,FALSE)</f>
        <v>3.1278284863818713</v>
      </c>
      <c r="AV13" s="3">
        <f t="shared" si="33"/>
        <v>0.73319936389635987</v>
      </c>
      <c r="AW13" s="3">
        <f t="shared" si="34"/>
        <v>0.23569675697322845</v>
      </c>
      <c r="AX13" s="3">
        <f t="shared" si="35"/>
        <v>0.23569675697322845</v>
      </c>
      <c r="AY13" s="3">
        <f t="shared" si="36"/>
        <v>0.5</v>
      </c>
      <c r="AZ13" s="3">
        <f t="shared" si="37"/>
        <v>8.3362940171770872E-3</v>
      </c>
      <c r="BA13" s="2">
        <f t="shared" si="38"/>
        <v>1.6175630073161626E-2</v>
      </c>
      <c r="BB13" s="33" t="s">
        <v>36</v>
      </c>
      <c r="BC13" s="35">
        <f t="shared" si="39"/>
        <v>21.740046818329226</v>
      </c>
      <c r="BD13" s="36">
        <f t="shared" si="40"/>
        <v>2.6153912248366509</v>
      </c>
    </row>
    <row r="14" spans="1:56" ht="14.5" x14ac:dyDescent="0.35">
      <c r="A14" s="37" t="s">
        <v>37</v>
      </c>
      <c r="B14" s="34">
        <v>5.4932707859639404E-3</v>
      </c>
      <c r="C14" s="1">
        <f>VLOOKUP(A14,'[1]Vasopressin Phospho Datta'!$I$3:$J$516,2,FALSE)</f>
        <v>0.53</v>
      </c>
      <c r="D14" s="1">
        <f t="shared" si="0"/>
        <v>2.65</v>
      </c>
      <c r="E14" s="1">
        <f t="shared" si="1"/>
        <v>0.97014043335888445</v>
      </c>
      <c r="F14" s="1">
        <f t="shared" si="2"/>
        <v>0.97014043335888445</v>
      </c>
      <c r="G14" s="1">
        <f t="shared" si="3"/>
        <v>0.97014043335888445</v>
      </c>
      <c r="H14" s="1">
        <f t="shared" si="4"/>
        <v>5.329244100852757E-3</v>
      </c>
      <c r="I14" s="2">
        <f t="shared" si="5"/>
        <v>9.8425550176296558E-3</v>
      </c>
      <c r="J14" s="37" t="s">
        <v>37</v>
      </c>
      <c r="K14" s="1">
        <f>VLOOKUP(J14,'[1]Phosphopeptides Deshpande'!$H$12:$I$10749,2,FALSE)</f>
        <v>0.43</v>
      </c>
      <c r="L14" s="2">
        <f t="shared" si="6"/>
        <v>3.5833333333333335</v>
      </c>
      <c r="M14" s="2">
        <f t="shared" si="7"/>
        <v>0.9983715699517588</v>
      </c>
      <c r="N14" s="2">
        <f t="shared" si="8"/>
        <v>0.9983715699517588</v>
      </c>
      <c r="O14" s="2">
        <f t="shared" si="9"/>
        <v>0.9983715699517588</v>
      </c>
      <c r="P14" s="2">
        <f t="shared" si="10"/>
        <v>9.82652710528748E-3</v>
      </c>
      <c r="Q14" s="2">
        <f t="shared" si="11"/>
        <v>1.856751235839078E-2</v>
      </c>
      <c r="R14" s="37" t="s">
        <v>37</v>
      </c>
      <c r="S14" s="2" t="e">
        <f>VLOOKUP(A14,'[1]Merged NE NP'!$K$4:$L$158,2,FALSE)</f>
        <v>#N/A</v>
      </c>
      <c r="T14" s="2" t="e">
        <f t="shared" si="12"/>
        <v>#N/A</v>
      </c>
      <c r="U14" s="2">
        <f t="shared" si="13"/>
        <v>0.4</v>
      </c>
      <c r="V14" s="2">
        <f t="shared" si="14"/>
        <v>0.4</v>
      </c>
      <c r="W14" s="2">
        <f t="shared" si="15"/>
        <v>7.6883653613364245E-2</v>
      </c>
      <c r="X14" s="2">
        <v>0.5</v>
      </c>
      <c r="Y14" s="2">
        <f t="shared" si="17"/>
        <v>9.2837561791953901E-3</v>
      </c>
      <c r="Z14" s="2">
        <f t="shared" si="18"/>
        <v>1.7260595976324841E-2</v>
      </c>
      <c r="AA14" s="37" t="s">
        <v>37</v>
      </c>
      <c r="AB14" s="3">
        <f>VLOOKUP(AA14,'[1]PKA dKO RNA-Seq'!$B$4:$H$10193,7,FALSE)</f>
        <v>0.13333931600000001</v>
      </c>
      <c r="AC14" s="3">
        <f t="shared" si="19"/>
        <v>0.44744736912751687</v>
      </c>
      <c r="AD14" s="3">
        <f t="shared" si="20"/>
        <v>9.5257199547782889E-2</v>
      </c>
      <c r="AE14" s="3">
        <f t="shared" si="21"/>
        <v>0.5</v>
      </c>
      <c r="AF14" s="3">
        <f t="shared" si="22"/>
        <v>0.5</v>
      </c>
      <c r="AG14" s="3">
        <f t="shared" si="23"/>
        <v>8.6302979881624203E-3</v>
      </c>
      <c r="AH14" s="2">
        <f t="shared" si="24"/>
        <v>1.653978190880364E-2</v>
      </c>
      <c r="AI14" s="37" t="s">
        <v>37</v>
      </c>
      <c r="AJ14" s="1">
        <v>0.5</v>
      </c>
      <c r="AK14" s="4">
        <f t="shared" si="25"/>
        <v>8.26989095440182E-3</v>
      </c>
      <c r="AL14" s="2">
        <f t="shared" si="26"/>
        <v>1.6382789528944827E-2</v>
      </c>
      <c r="AM14" s="3" t="e">
        <f>VLOOKUP(AI14,'[1]three day'!$B$8:$F$78,5,FALSE)</f>
        <v>#N/A</v>
      </c>
      <c r="AN14" s="3" t="e">
        <f t="shared" si="27"/>
        <v>#N/A</v>
      </c>
      <c r="AO14" s="2" t="e">
        <f t="shared" si="28"/>
        <v>#N/A</v>
      </c>
      <c r="AP14" s="2" t="e">
        <f t="shared" si="29"/>
        <v>#N/A</v>
      </c>
      <c r="AQ14" s="2">
        <f t="shared" si="30"/>
        <v>0.5</v>
      </c>
      <c r="AR14" s="2">
        <f t="shared" si="31"/>
        <v>8.1913947644724136E-3</v>
      </c>
      <c r="AS14" s="2">
        <f t="shared" si="32"/>
        <v>1.5558762586051244E-2</v>
      </c>
      <c r="AT14" s="37" t="s">
        <v>37</v>
      </c>
      <c r="AU14" s="3">
        <f>VLOOKUP(AT14,[1]DEgenes_cpm4.5_DE_edgeR!$O$5:$Q$824,3,FALSE)</f>
        <v>0.87191618726155085</v>
      </c>
      <c r="AV14" s="3">
        <f t="shared" si="33"/>
        <v>0.20438729190378593</v>
      </c>
      <c r="AW14" s="3">
        <f t="shared" si="34"/>
        <v>2.0670458275108938E-2</v>
      </c>
      <c r="AX14" s="3">
        <f t="shared" si="35"/>
        <v>2.0670458275108938E-2</v>
      </c>
      <c r="AY14" s="3">
        <f t="shared" si="36"/>
        <v>0.5</v>
      </c>
      <c r="AZ14" s="3">
        <f t="shared" si="37"/>
        <v>7.7793812930256221E-3</v>
      </c>
      <c r="BA14" s="2">
        <f t="shared" si="38"/>
        <v>1.5095004295046217E-2</v>
      </c>
      <c r="BB14" s="37" t="s">
        <v>37</v>
      </c>
      <c r="BC14" s="38">
        <f t="shared" si="39"/>
        <v>20.287685772542115</v>
      </c>
      <c r="BD14" s="36">
        <f t="shared" si="40"/>
        <v>2.7479082832792479</v>
      </c>
    </row>
    <row r="15" spans="1:56" ht="14.5" x14ac:dyDescent="0.35">
      <c r="A15" s="33" t="s">
        <v>40</v>
      </c>
      <c r="B15" s="34">
        <v>6.1429843336366103E-3</v>
      </c>
      <c r="C15" s="1">
        <f>VLOOKUP(A15,'[1]Vasopressin Phospho Datta'!$I$3:$J$516,2,FALSE)</f>
        <v>0.11</v>
      </c>
      <c r="D15" s="1">
        <f t="shared" si="0"/>
        <v>0.54999999999999993</v>
      </c>
      <c r="E15" s="1">
        <f t="shared" si="1"/>
        <v>0.14036723639745774</v>
      </c>
      <c r="F15" s="1">
        <f t="shared" si="2"/>
        <v>0.14036723639745774</v>
      </c>
      <c r="G15" s="1">
        <f t="shared" si="3"/>
        <v>0.5</v>
      </c>
      <c r="H15" s="1">
        <f t="shared" si="4"/>
        <v>3.0714921668183051E-3</v>
      </c>
      <c r="I15" s="2">
        <f t="shared" si="5"/>
        <v>5.6727239484658321E-3</v>
      </c>
      <c r="J15" s="33" t="s">
        <v>40</v>
      </c>
      <c r="K15" s="1" t="e">
        <f>VLOOKUP(J15,'[1]Phosphopeptides Deshpande'!$H$12:$I$10749,2,FALSE)</f>
        <v>#N/A</v>
      </c>
      <c r="L15" s="2" t="e">
        <f t="shared" si="6"/>
        <v>#N/A</v>
      </c>
      <c r="M15" s="2" t="e">
        <f t="shared" si="7"/>
        <v>#N/A</v>
      </c>
      <c r="N15" s="2">
        <f t="shared" si="8"/>
        <v>0.39</v>
      </c>
      <c r="O15" s="2">
        <f t="shared" si="9"/>
        <v>0.5</v>
      </c>
      <c r="P15" s="2">
        <f t="shared" si="10"/>
        <v>2.836361974232916E-3</v>
      </c>
      <c r="Q15" s="2">
        <f t="shared" si="11"/>
        <v>5.3593894816716756E-3</v>
      </c>
      <c r="R15" s="33" t="s">
        <v>40</v>
      </c>
      <c r="S15" s="2">
        <f>VLOOKUP(A15,'[1]Merged NE NP'!$K$4:$L$158,2,FALSE)</f>
        <v>1.2384336113084955</v>
      </c>
      <c r="T15" s="2">
        <f t="shared" si="12"/>
        <v>6.192168056542477</v>
      </c>
      <c r="U15" s="2">
        <f t="shared" si="13"/>
        <v>6.192168056542477</v>
      </c>
      <c r="V15" s="2">
        <f t="shared" si="14"/>
        <v>6.192168056542477</v>
      </c>
      <c r="W15" s="2">
        <f t="shared" si="15"/>
        <v>0.99999999528007355</v>
      </c>
      <c r="X15" s="2">
        <f>IF(W15&lt;0.39,0.39,W15)</f>
        <v>0.99999999528007355</v>
      </c>
      <c r="Y15" s="2">
        <f t="shared" si="17"/>
        <v>5.3593894563757514E-3</v>
      </c>
      <c r="Z15" s="2">
        <f t="shared" si="18"/>
        <v>9.9643133986630026E-3</v>
      </c>
      <c r="AA15" s="33" t="s">
        <v>40</v>
      </c>
      <c r="AB15" s="3">
        <f>VLOOKUP(AA15,'[1]PKA dKO RNA-Seq'!$B$4:$H$10193,7,FALSE)</f>
        <v>0.51408426799999996</v>
      </c>
      <c r="AC15" s="3">
        <f t="shared" si="19"/>
        <v>1.7251149932885905</v>
      </c>
      <c r="AD15" s="3">
        <f t="shared" si="20"/>
        <v>0.77417860280325446</v>
      </c>
      <c r="AE15" s="3">
        <f t="shared" si="21"/>
        <v>0.77417860280325446</v>
      </c>
      <c r="AF15" s="3">
        <f t="shared" si="22"/>
        <v>0.77417860280325446</v>
      </c>
      <c r="AG15" s="3">
        <f t="shared" si="23"/>
        <v>7.7141582248706712E-3</v>
      </c>
      <c r="AH15" s="2">
        <f t="shared" si="24"/>
        <v>1.4784019604464613E-2</v>
      </c>
      <c r="AI15" s="33" t="s">
        <v>40</v>
      </c>
      <c r="AJ15" s="1">
        <v>0.5</v>
      </c>
      <c r="AK15" s="4">
        <f t="shared" si="25"/>
        <v>7.3920098022323064E-3</v>
      </c>
      <c r="AL15" s="2">
        <f t="shared" si="26"/>
        <v>1.4643692577519423E-2</v>
      </c>
      <c r="AM15" s="3" t="e">
        <f>VLOOKUP(AI15,'[1]three day'!$B$8:$F$78,5,FALSE)</f>
        <v>#N/A</v>
      </c>
      <c r="AN15" s="3" t="e">
        <f t="shared" si="27"/>
        <v>#N/A</v>
      </c>
      <c r="AO15" s="2" t="e">
        <f t="shared" si="28"/>
        <v>#N/A</v>
      </c>
      <c r="AP15" s="2" t="e">
        <f t="shared" si="29"/>
        <v>#N/A</v>
      </c>
      <c r="AQ15" s="2">
        <f t="shared" si="30"/>
        <v>0.5</v>
      </c>
      <c r="AR15" s="2">
        <f t="shared" si="31"/>
        <v>7.3218462887597114E-3</v>
      </c>
      <c r="AS15" s="2">
        <f t="shared" si="32"/>
        <v>1.3907139305806606E-2</v>
      </c>
      <c r="AT15" s="33" t="s">
        <v>40</v>
      </c>
      <c r="AU15" s="3">
        <f>VLOOKUP(AT15,[1]DEgenes_cpm4.5_DE_edgeR!$O$5:$Q$824,3,FALSE)</f>
        <v>0.13773953414426865</v>
      </c>
      <c r="AV15" s="3">
        <f t="shared" si="33"/>
        <v>3.2287748275731047E-2</v>
      </c>
      <c r="AW15" s="3">
        <f t="shared" si="34"/>
        <v>5.2111351751993329E-4</v>
      </c>
      <c r="AX15" s="3">
        <f t="shared" si="35"/>
        <v>5.2111351751993329E-4</v>
      </c>
      <c r="AY15" s="3">
        <f t="shared" si="36"/>
        <v>0.5</v>
      </c>
      <c r="AZ15" s="3">
        <f t="shared" si="37"/>
        <v>6.9535696529033032E-3</v>
      </c>
      <c r="BA15" s="2">
        <f t="shared" si="38"/>
        <v>1.3492610764635095E-2</v>
      </c>
      <c r="BB15" s="33" t="s">
        <v>40</v>
      </c>
      <c r="BC15" s="35">
        <f t="shared" si="39"/>
        <v>18.134068867669569</v>
      </c>
      <c r="BD15" s="36">
        <f t="shared" si="40"/>
        <v>2.1964260417782229</v>
      </c>
    </row>
    <row r="16" spans="1:56" ht="14.5" x14ac:dyDescent="0.35">
      <c r="A16" s="33" t="s">
        <v>49</v>
      </c>
      <c r="B16" s="34">
        <v>9.2682837727021024E-3</v>
      </c>
      <c r="C16" s="1">
        <f>VLOOKUP(A16,'[1]Vasopressin Phospho Datta'!$I$3:$J$516,2,FALSE)</f>
        <v>1.64</v>
      </c>
      <c r="D16" s="1">
        <f t="shared" si="0"/>
        <v>8.1999999999999993</v>
      </c>
      <c r="E16" s="1">
        <f t="shared" si="1"/>
        <v>0.99999999999999745</v>
      </c>
      <c r="F16" s="1">
        <f t="shared" si="2"/>
        <v>0.99999999999999745</v>
      </c>
      <c r="G16" s="1">
        <f t="shared" si="3"/>
        <v>0.99999999999999745</v>
      </c>
      <c r="H16" s="1">
        <f t="shared" si="4"/>
        <v>9.2682837727020781E-3</v>
      </c>
      <c r="I16" s="2">
        <f t="shared" si="5"/>
        <v>1.7117548234885177E-2</v>
      </c>
      <c r="J16" s="33" t="s">
        <v>49</v>
      </c>
      <c r="K16" s="1">
        <f>VLOOKUP(J16,'[1]Phosphopeptides Deshpande'!$H$12:$I$10749,2,FALSE)</f>
        <v>0.04</v>
      </c>
      <c r="L16" s="2">
        <f t="shared" si="6"/>
        <v>0.33333333333333337</v>
      </c>
      <c r="M16" s="2">
        <f t="shared" si="7"/>
        <v>5.4040531093234589E-2</v>
      </c>
      <c r="N16" s="2">
        <f t="shared" si="8"/>
        <v>5.4040531093234589E-2</v>
      </c>
      <c r="O16" s="2">
        <f t="shared" si="9"/>
        <v>0.5</v>
      </c>
      <c r="P16" s="2">
        <f t="shared" si="10"/>
        <v>8.5587741174425885E-3</v>
      </c>
      <c r="Q16" s="2">
        <f t="shared" si="11"/>
        <v>1.617205575230958E-2</v>
      </c>
      <c r="R16" s="33" t="s">
        <v>49</v>
      </c>
      <c r="S16" s="2">
        <f>VLOOKUP(A16,'[1]Merged NE NP'!$K$4:$L$158,2,FALSE)</f>
        <v>1.0615994555647266</v>
      </c>
      <c r="T16" s="2">
        <f t="shared" si="12"/>
        <v>5.3079972778236328</v>
      </c>
      <c r="U16" s="2">
        <f t="shared" si="13"/>
        <v>5.3079972778236328</v>
      </c>
      <c r="V16" s="2">
        <f t="shared" si="14"/>
        <v>5.3079972778236328</v>
      </c>
      <c r="W16" s="2">
        <f t="shared" si="15"/>
        <v>0.99999923807487767</v>
      </c>
      <c r="X16" s="2">
        <v>0.5</v>
      </c>
      <c r="Y16" s="2">
        <f t="shared" si="17"/>
        <v>8.0860278761547902E-3</v>
      </c>
      <c r="Z16" s="2">
        <f t="shared" si="18"/>
        <v>1.503374900521183E-2</v>
      </c>
      <c r="AA16" s="33" t="s">
        <v>49</v>
      </c>
      <c r="AB16" s="3">
        <f>VLOOKUP(AA16,'[1]PKA dKO RNA-Seq'!$B$4:$H$10193,7,FALSE)</f>
        <v>1.9512043E-2</v>
      </c>
      <c r="AC16" s="3">
        <f t="shared" si="19"/>
        <v>6.5476654362416106E-2</v>
      </c>
      <c r="AD16" s="3">
        <f t="shared" si="20"/>
        <v>2.1413002718160268E-3</v>
      </c>
      <c r="AE16" s="3">
        <f t="shared" si="21"/>
        <v>0.5</v>
      </c>
      <c r="AF16" s="3">
        <f t="shared" si="22"/>
        <v>0.5</v>
      </c>
      <c r="AG16" s="3">
        <f t="shared" si="23"/>
        <v>7.516874502605915E-3</v>
      </c>
      <c r="AH16" s="2">
        <f t="shared" si="24"/>
        <v>1.4405929561120603E-2</v>
      </c>
      <c r="AI16" s="33" t="s">
        <v>49</v>
      </c>
      <c r="AJ16" s="1">
        <v>0.5</v>
      </c>
      <c r="AK16" s="4">
        <f t="shared" si="25"/>
        <v>7.2029647805603014E-3</v>
      </c>
      <c r="AL16" s="2">
        <f t="shared" si="26"/>
        <v>1.4269191291030417E-2</v>
      </c>
      <c r="AM16" s="3" t="e">
        <f>VLOOKUP(AI16,'[1]three day'!$B$8:$F$78,5,FALSE)</f>
        <v>#N/A</v>
      </c>
      <c r="AN16" s="3" t="e">
        <f t="shared" si="27"/>
        <v>#N/A</v>
      </c>
      <c r="AO16" s="2" t="e">
        <f t="shared" si="28"/>
        <v>#N/A</v>
      </c>
      <c r="AP16" s="2" t="e">
        <f t="shared" si="29"/>
        <v>#N/A</v>
      </c>
      <c r="AQ16" s="2">
        <f t="shared" si="30"/>
        <v>0.5</v>
      </c>
      <c r="AR16" s="2">
        <f t="shared" si="31"/>
        <v>7.1345956455152086E-3</v>
      </c>
      <c r="AS16" s="2">
        <f t="shared" si="32"/>
        <v>1.355147480835588E-2</v>
      </c>
      <c r="AT16" s="33" t="s">
        <v>49</v>
      </c>
      <c r="AU16" s="3">
        <f>VLOOKUP(AT16,[1]DEgenes_cpm4.5_DE_edgeR!$O$5:$Q$824,3,FALSE)</f>
        <v>0.27180327733462922</v>
      </c>
      <c r="AV16" s="3">
        <f t="shared" si="33"/>
        <v>6.3713848414118424E-2</v>
      </c>
      <c r="AW16" s="3">
        <f t="shared" si="34"/>
        <v>2.0276687365035073E-3</v>
      </c>
      <c r="AX16" s="3">
        <f t="shared" si="35"/>
        <v>2.0276687365035073E-3</v>
      </c>
      <c r="AY16" s="3">
        <f t="shared" si="36"/>
        <v>0.5</v>
      </c>
      <c r="AZ16" s="3">
        <f t="shared" si="37"/>
        <v>6.7757374041779398E-3</v>
      </c>
      <c r="BA16" s="2">
        <f t="shared" si="38"/>
        <v>1.3147547518961087E-2</v>
      </c>
      <c r="BB16" s="33" t="s">
        <v>49</v>
      </c>
      <c r="BC16" s="35">
        <f t="shared" si="39"/>
        <v>17.670303865483703</v>
      </c>
      <c r="BD16" s="36">
        <f t="shared" si="40"/>
        <v>1.4185525434260644</v>
      </c>
    </row>
    <row r="17" spans="1:56" ht="14.5" x14ac:dyDescent="0.35">
      <c r="A17" s="33" t="s">
        <v>41</v>
      </c>
      <c r="B17" s="34">
        <v>1.2023971461669909E-2</v>
      </c>
      <c r="C17" s="1" t="e">
        <f>VLOOKUP(A17,'[1]Vasopressin Phospho Datta'!$I$3:$J$516,2,FALSE)</f>
        <v>#N/A</v>
      </c>
      <c r="D17" s="1" t="e">
        <f t="shared" si="0"/>
        <v>#N/A</v>
      </c>
      <c r="E17" s="1" t="e">
        <f t="shared" si="1"/>
        <v>#N/A</v>
      </c>
      <c r="F17" s="1">
        <f t="shared" si="2"/>
        <v>0.39</v>
      </c>
      <c r="G17" s="1">
        <f t="shared" si="3"/>
        <v>0.5</v>
      </c>
      <c r="H17" s="1">
        <f t="shared" si="4"/>
        <v>6.0119857308349543E-3</v>
      </c>
      <c r="I17" s="2">
        <f t="shared" si="5"/>
        <v>1.1103507214368147E-2</v>
      </c>
      <c r="J17" s="33" t="s">
        <v>41</v>
      </c>
      <c r="K17" s="1">
        <f>VLOOKUP(J17,'[1]Phosphopeptides Deshpande'!$H$12:$I$10749,2,FALSE)</f>
        <v>0.32</v>
      </c>
      <c r="L17" s="2">
        <f t="shared" si="6"/>
        <v>2.666666666666667</v>
      </c>
      <c r="M17" s="2">
        <f t="shared" si="7"/>
        <v>0.97143449921544966</v>
      </c>
      <c r="N17" s="2">
        <f t="shared" si="8"/>
        <v>0.97143449921544966</v>
      </c>
      <c r="O17" s="2">
        <f t="shared" si="9"/>
        <v>0.97143449921544966</v>
      </c>
      <c r="P17" s="2">
        <f t="shared" si="10"/>
        <v>1.0786329970324852E-2</v>
      </c>
      <c r="Q17" s="2">
        <f t="shared" si="11"/>
        <v>2.0381088138241937E-2</v>
      </c>
      <c r="R17" s="33" t="s">
        <v>41</v>
      </c>
      <c r="S17" s="2" t="e">
        <f>VLOOKUP(A17,'[1]Merged NE NP'!$K$4:$L$158,2,FALSE)</f>
        <v>#N/A</v>
      </c>
      <c r="T17" s="2" t="e">
        <f t="shared" si="12"/>
        <v>#N/A</v>
      </c>
      <c r="U17" s="2">
        <f t="shared" si="13"/>
        <v>0.4</v>
      </c>
      <c r="V17" s="2">
        <f t="shared" si="14"/>
        <v>0.4</v>
      </c>
      <c r="W17" s="2">
        <f t="shared" si="15"/>
        <v>7.6883653613364245E-2</v>
      </c>
      <c r="X17" s="2">
        <f>IF(W17&lt;0.39,0.39,W17)</f>
        <v>0.39</v>
      </c>
      <c r="Y17" s="2">
        <f t="shared" si="17"/>
        <v>7.9486243739143557E-3</v>
      </c>
      <c r="Z17" s="2">
        <f t="shared" si="18"/>
        <v>1.4778284913724914E-2</v>
      </c>
      <c r="AA17" s="33" t="s">
        <v>41</v>
      </c>
      <c r="AB17" s="3">
        <f>VLOOKUP(AA17,'[1]PKA dKO RNA-Seq'!$B$4:$H$10193,7,FALSE)</f>
        <v>0.117059727</v>
      </c>
      <c r="AC17" s="3">
        <f t="shared" si="19"/>
        <v>0.39281787583892619</v>
      </c>
      <c r="AD17" s="3">
        <f t="shared" si="20"/>
        <v>7.4251742816131561E-2</v>
      </c>
      <c r="AE17" s="3">
        <f t="shared" si="21"/>
        <v>0.5</v>
      </c>
      <c r="AF17" s="3">
        <f t="shared" si="22"/>
        <v>0.5</v>
      </c>
      <c r="AG17" s="3">
        <f t="shared" si="23"/>
        <v>7.3891424568624572E-3</v>
      </c>
      <c r="AH17" s="2">
        <f t="shared" si="24"/>
        <v>1.4161133821476397E-2</v>
      </c>
      <c r="AI17" s="33" t="s">
        <v>41</v>
      </c>
      <c r="AJ17" s="1">
        <v>0.5</v>
      </c>
      <c r="AK17" s="4">
        <f t="shared" si="25"/>
        <v>7.0805669107381983E-3</v>
      </c>
      <c r="AL17" s="2">
        <f t="shared" si="26"/>
        <v>1.4026719104741264E-2</v>
      </c>
      <c r="AM17" s="3" t="e">
        <f>VLOOKUP(AI17,'[1]three day'!$B$8:$F$78,5,FALSE)</f>
        <v>#N/A</v>
      </c>
      <c r="AN17" s="3" t="e">
        <f t="shared" si="27"/>
        <v>#N/A</v>
      </c>
      <c r="AO17" s="2" t="e">
        <f t="shared" si="28"/>
        <v>#N/A</v>
      </c>
      <c r="AP17" s="2" t="e">
        <f t="shared" si="29"/>
        <v>#N/A</v>
      </c>
      <c r="AQ17" s="2">
        <f t="shared" si="30"/>
        <v>0.5</v>
      </c>
      <c r="AR17" s="2">
        <f t="shared" si="31"/>
        <v>7.0133595523706321E-3</v>
      </c>
      <c r="AS17" s="2">
        <f t="shared" si="32"/>
        <v>1.3321198567943438E-2</v>
      </c>
      <c r="AT17" s="33" t="s">
        <v>41</v>
      </c>
      <c r="AU17" s="3">
        <f>VLOOKUP(AT17,[1]DEgenes_cpm4.5_DE_edgeR!$O$5:$Q$824,3,FALSE)</f>
        <v>1.295309294755624</v>
      </c>
      <c r="AV17" s="3">
        <f t="shared" si="33"/>
        <v>0.30363555901444539</v>
      </c>
      <c r="AW17" s="3">
        <f t="shared" si="34"/>
        <v>4.5050936286030518E-2</v>
      </c>
      <c r="AX17" s="3">
        <f t="shared" si="35"/>
        <v>4.5050936286030518E-2</v>
      </c>
      <c r="AY17" s="3">
        <f t="shared" si="36"/>
        <v>0.5</v>
      </c>
      <c r="AZ17" s="3">
        <f t="shared" si="37"/>
        <v>6.6605992839717191E-3</v>
      </c>
      <c r="BA17" s="2">
        <f t="shared" si="38"/>
        <v>1.2924135096614003E-2</v>
      </c>
      <c r="BB17" s="33" t="s">
        <v>41</v>
      </c>
      <c r="BC17" s="35">
        <f t="shared" si="39"/>
        <v>17.37003756984922</v>
      </c>
      <c r="BD17" s="36">
        <f t="shared" si="40"/>
        <v>1.0748640861144458</v>
      </c>
    </row>
    <row r="18" spans="1:56" ht="14.5" x14ac:dyDescent="0.35">
      <c r="A18" s="37" t="s">
        <v>50</v>
      </c>
      <c r="B18" s="34">
        <v>4.5442922703977182E-3</v>
      </c>
      <c r="C18" s="1">
        <f>VLOOKUP(A18,'[1]Vasopressin Phospho Datta'!$I$3:$J$516,2,FALSE)</f>
        <v>3.25</v>
      </c>
      <c r="D18" s="1">
        <f t="shared" si="0"/>
        <v>16.25</v>
      </c>
      <c r="E18" s="1">
        <f t="shared" si="1"/>
        <v>1</v>
      </c>
      <c r="F18" s="1">
        <f t="shared" si="2"/>
        <v>1</v>
      </c>
      <c r="G18" s="1">
        <f t="shared" si="3"/>
        <v>1</v>
      </c>
      <c r="H18" s="1">
        <f t="shared" si="4"/>
        <v>4.5442922703977182E-3</v>
      </c>
      <c r="I18" s="2">
        <f t="shared" si="5"/>
        <v>8.3928312986116874E-3</v>
      </c>
      <c r="J18" s="37" t="s">
        <v>50</v>
      </c>
      <c r="K18" s="1">
        <f>VLOOKUP(J18,'[1]Phosphopeptides Deshpande'!$H$12:$I$10749,2,FALSE)</f>
        <v>0.12</v>
      </c>
      <c r="L18" s="2">
        <f t="shared" si="6"/>
        <v>1</v>
      </c>
      <c r="M18" s="2">
        <f t="shared" si="7"/>
        <v>0.39346934028736658</v>
      </c>
      <c r="N18" s="2">
        <f t="shared" si="8"/>
        <v>0.39346934028736658</v>
      </c>
      <c r="O18" s="2">
        <f t="shared" si="9"/>
        <v>0.5</v>
      </c>
      <c r="P18" s="2">
        <f t="shared" si="10"/>
        <v>4.1964156493058437E-3</v>
      </c>
      <c r="Q18" s="2">
        <f t="shared" si="11"/>
        <v>7.9292509545417084E-3</v>
      </c>
      <c r="R18" s="37" t="s">
        <v>50</v>
      </c>
      <c r="S18" s="2">
        <f>VLOOKUP(A18,'[1]Merged NE NP'!$K$4:$L$158,2,FALSE)</f>
        <v>0.9588977158693992</v>
      </c>
      <c r="T18" s="2">
        <f t="shared" si="12"/>
        <v>4.7944885793469956</v>
      </c>
      <c r="U18" s="2">
        <f t="shared" si="13"/>
        <v>4.7944885793469956</v>
      </c>
      <c r="V18" s="2">
        <f t="shared" si="14"/>
        <v>4.7944885793469956</v>
      </c>
      <c r="W18" s="2">
        <f t="shared" si="15"/>
        <v>0.99998980446184071</v>
      </c>
      <c r="X18" s="2">
        <f>IF(W18&lt;0.39,0.39,W18)</f>
        <v>0.99998980446184071</v>
      </c>
      <c r="Y18" s="2">
        <f t="shared" si="17"/>
        <v>7.9291701115610271E-3</v>
      </c>
      <c r="Z18" s="2">
        <f t="shared" si="18"/>
        <v>1.4742115053593222E-2</v>
      </c>
      <c r="AA18" s="37" t="s">
        <v>50</v>
      </c>
      <c r="AB18" s="3">
        <f>VLOOKUP(AA18,'[1]PKA dKO RNA-Seq'!$B$4:$H$10193,7,FALSE)</f>
        <v>0.118358538</v>
      </c>
      <c r="AC18" s="3">
        <f t="shared" si="19"/>
        <v>0.39717630201342286</v>
      </c>
      <c r="AD18" s="3">
        <f t="shared" si="20"/>
        <v>7.5844108143369615E-2</v>
      </c>
      <c r="AE18" s="3">
        <f t="shared" si="21"/>
        <v>0.5</v>
      </c>
      <c r="AF18" s="3">
        <f t="shared" si="22"/>
        <v>0.5</v>
      </c>
      <c r="AG18" s="3">
        <f t="shared" si="23"/>
        <v>7.371057526796611E-3</v>
      </c>
      <c r="AH18" s="2">
        <f t="shared" si="24"/>
        <v>1.4126474438968939E-2</v>
      </c>
      <c r="AI18" s="37" t="s">
        <v>50</v>
      </c>
      <c r="AJ18" s="1">
        <v>0.5</v>
      </c>
      <c r="AK18" s="4">
        <f t="shared" si="25"/>
        <v>7.0632372194844696E-3</v>
      </c>
      <c r="AL18" s="2">
        <f t="shared" si="26"/>
        <v>1.3992388702324009E-2</v>
      </c>
      <c r="AM18" s="3" t="e">
        <f>VLOOKUP(AI18,'[1]three day'!$B$8:$F$78,5,FALSE)</f>
        <v>#N/A</v>
      </c>
      <c r="AN18" s="3" t="e">
        <f t="shared" si="27"/>
        <v>#N/A</v>
      </c>
      <c r="AO18" s="2" t="e">
        <f t="shared" si="28"/>
        <v>#N/A</v>
      </c>
      <c r="AP18" s="2" t="e">
        <f t="shared" si="29"/>
        <v>#N/A</v>
      </c>
      <c r="AQ18" s="2">
        <f t="shared" si="30"/>
        <v>0.5</v>
      </c>
      <c r="AR18" s="2">
        <f t="shared" si="31"/>
        <v>6.9961943511620047E-3</v>
      </c>
      <c r="AS18" s="2">
        <f t="shared" si="32"/>
        <v>1.3288594927412627E-2</v>
      </c>
      <c r="AT18" s="37" t="s">
        <v>50</v>
      </c>
      <c r="AU18" s="3" t="e">
        <f>VLOOKUP(AT18,[1]DEgenes_cpm4.5_DE_edgeR!$O$5:$Q$824,3,FALSE)</f>
        <v>#N/A</v>
      </c>
      <c r="AV18" s="3" t="e">
        <f t="shared" si="33"/>
        <v>#N/A</v>
      </c>
      <c r="AW18" s="3" t="e">
        <f t="shared" si="34"/>
        <v>#N/A</v>
      </c>
      <c r="AX18" s="3">
        <f t="shared" si="35"/>
        <v>0.5</v>
      </c>
      <c r="AY18" s="3">
        <f t="shared" si="36"/>
        <v>0.5</v>
      </c>
      <c r="AZ18" s="3">
        <f t="shared" si="37"/>
        <v>6.6442974637063133E-3</v>
      </c>
      <c r="BA18" s="2">
        <f t="shared" si="38"/>
        <v>1.2892503269138983E-2</v>
      </c>
      <c r="BB18" s="37" t="s">
        <v>50</v>
      </c>
      <c r="BC18" s="38">
        <f t="shared" si="39"/>
        <v>17.327524393722793</v>
      </c>
      <c r="BD18" s="36">
        <f t="shared" si="40"/>
        <v>2.837076161038961</v>
      </c>
    </row>
    <row r="19" spans="1:56" ht="14.5" x14ac:dyDescent="0.35">
      <c r="A19" s="33" t="s">
        <v>39</v>
      </c>
      <c r="B19" s="34">
        <v>9.3580136518016284E-3</v>
      </c>
      <c r="C19" s="1" t="e">
        <f>VLOOKUP(A19,'[1]Vasopressin Phospho Datta'!$I$3:$J$516,2,FALSE)</f>
        <v>#N/A</v>
      </c>
      <c r="D19" s="1" t="e">
        <f t="shared" si="0"/>
        <v>#N/A</v>
      </c>
      <c r="E19" s="1" t="e">
        <f t="shared" si="1"/>
        <v>#N/A</v>
      </c>
      <c r="F19" s="1">
        <f t="shared" si="2"/>
        <v>0.39</v>
      </c>
      <c r="G19" s="1">
        <f t="shared" si="3"/>
        <v>0.5</v>
      </c>
      <c r="H19" s="1">
        <f t="shared" si="4"/>
        <v>4.6790068259008142E-3</v>
      </c>
      <c r="I19" s="2">
        <f t="shared" si="5"/>
        <v>8.6416349561515213E-3</v>
      </c>
      <c r="J19" s="33" t="s">
        <v>39</v>
      </c>
      <c r="K19" s="1" t="e">
        <f>VLOOKUP(J19,'[1]Phosphopeptides Deshpande'!$H$12:$I$10749,2,FALSE)</f>
        <v>#N/A</v>
      </c>
      <c r="L19" s="2" t="e">
        <f t="shared" si="6"/>
        <v>#N/A</v>
      </c>
      <c r="M19" s="2" t="e">
        <f t="shared" si="7"/>
        <v>#N/A</v>
      </c>
      <c r="N19" s="2">
        <f t="shared" si="8"/>
        <v>0.39</v>
      </c>
      <c r="O19" s="2">
        <f t="shared" si="9"/>
        <v>0.5</v>
      </c>
      <c r="P19" s="2">
        <f t="shared" si="10"/>
        <v>4.3208174780757606E-3</v>
      </c>
      <c r="Q19" s="2">
        <f t="shared" si="11"/>
        <v>8.1643118736581845E-3</v>
      </c>
      <c r="R19" s="33" t="s">
        <v>39</v>
      </c>
      <c r="S19" s="2">
        <f>VLOOKUP(A19,'[1]Merged NE NP'!$K$4:$L$158,2,FALSE)</f>
        <v>0.48353094962908777</v>
      </c>
      <c r="T19" s="2">
        <f t="shared" si="12"/>
        <v>2.4176547481454387</v>
      </c>
      <c r="U19" s="2">
        <f t="shared" si="13"/>
        <v>2.4176547481454387</v>
      </c>
      <c r="V19" s="2">
        <f t="shared" si="14"/>
        <v>2.4176547481454387</v>
      </c>
      <c r="W19" s="2">
        <f t="shared" si="15"/>
        <v>0.94620244401396258</v>
      </c>
      <c r="X19" s="2">
        <f>IF(W19&lt;0.39,0.39,W19)</f>
        <v>0.94620244401396258</v>
      </c>
      <c r="Y19" s="2">
        <f t="shared" si="17"/>
        <v>7.725091848547588E-3</v>
      </c>
      <c r="Z19" s="2">
        <f t="shared" si="18"/>
        <v>1.4362687548450534E-2</v>
      </c>
      <c r="AA19" s="33" t="s">
        <v>39</v>
      </c>
      <c r="AB19" s="3">
        <f>VLOOKUP(AA19,'[1]PKA dKO RNA-Seq'!$B$4:$H$10193,7,FALSE)</f>
        <v>1.8351741000000001E-2</v>
      </c>
      <c r="AC19" s="3">
        <f t="shared" si="19"/>
        <v>6.1583023489932893E-2</v>
      </c>
      <c r="AD19" s="3">
        <f t="shared" si="20"/>
        <v>1.8944376744925995E-3</v>
      </c>
      <c r="AE19" s="3">
        <f t="shared" si="21"/>
        <v>0.5</v>
      </c>
      <c r="AF19" s="3">
        <f t="shared" si="22"/>
        <v>0.5</v>
      </c>
      <c r="AG19" s="3">
        <f t="shared" si="23"/>
        <v>7.181343774225267E-3</v>
      </c>
      <c r="AH19" s="2">
        <f t="shared" si="24"/>
        <v>1.3762892080986086E-2</v>
      </c>
      <c r="AI19" s="33" t="s">
        <v>39</v>
      </c>
      <c r="AJ19" s="1">
        <v>0.5</v>
      </c>
      <c r="AK19" s="4">
        <f t="shared" si="25"/>
        <v>6.8814460404930432E-3</v>
      </c>
      <c r="AL19" s="2">
        <f t="shared" si="26"/>
        <v>1.3632257397079888E-2</v>
      </c>
      <c r="AM19" s="3" t="e">
        <f>VLOOKUP(AI19,'[1]three day'!$B$8:$F$78,5,FALSE)</f>
        <v>#N/A</v>
      </c>
      <c r="AN19" s="3" t="e">
        <f t="shared" si="27"/>
        <v>#N/A</v>
      </c>
      <c r="AO19" s="2" t="e">
        <f t="shared" si="28"/>
        <v>#N/A</v>
      </c>
      <c r="AP19" s="2" t="e">
        <f t="shared" si="29"/>
        <v>#N/A</v>
      </c>
      <c r="AQ19" s="2">
        <f t="shared" si="30"/>
        <v>0.5</v>
      </c>
      <c r="AR19" s="2">
        <f t="shared" si="31"/>
        <v>6.8161286985399441E-3</v>
      </c>
      <c r="AS19" s="2">
        <f t="shared" si="32"/>
        <v>1.2946577625157817E-2</v>
      </c>
      <c r="AT19" s="33" t="s">
        <v>39</v>
      </c>
      <c r="AU19" s="3">
        <f>VLOOKUP(AT19,[1]DEgenes_cpm4.5_DE_edgeR!$O$5:$Q$824,3,FALSE)</f>
        <v>2.397952651883219</v>
      </c>
      <c r="AV19" s="3">
        <f t="shared" si="33"/>
        <v>0.56210798215734159</v>
      </c>
      <c r="AW19" s="3">
        <f t="shared" si="34"/>
        <v>0.14613543930295969</v>
      </c>
      <c r="AX19" s="3">
        <f t="shared" si="35"/>
        <v>0.14613543930295969</v>
      </c>
      <c r="AY19" s="3">
        <f t="shared" si="36"/>
        <v>0.5</v>
      </c>
      <c r="AZ19" s="3">
        <f t="shared" si="37"/>
        <v>6.4732888125789085E-3</v>
      </c>
      <c r="BA19" s="2">
        <f t="shared" si="38"/>
        <v>1.2560680438244643E-2</v>
      </c>
      <c r="BB19" s="33" t="s">
        <v>39</v>
      </c>
      <c r="BC19" s="35">
        <f t="shared" si="39"/>
        <v>16.8815545090008</v>
      </c>
      <c r="BD19" s="36">
        <f t="shared" si="40"/>
        <v>1.3422378835519682</v>
      </c>
    </row>
    <row r="20" spans="1:56" ht="14.5" x14ac:dyDescent="0.35">
      <c r="A20" s="33" t="s">
        <v>42</v>
      </c>
      <c r="B20" s="34">
        <v>1.2369575655359271E-2</v>
      </c>
      <c r="C20" s="1" t="e">
        <f>VLOOKUP(A20,'[1]Vasopressin Phospho Datta'!$I$3:$J$516,2,FALSE)</f>
        <v>#N/A</v>
      </c>
      <c r="D20" s="1" t="e">
        <f t="shared" si="0"/>
        <v>#N/A</v>
      </c>
      <c r="E20" s="1" t="e">
        <f t="shared" si="1"/>
        <v>#N/A</v>
      </c>
      <c r="F20" s="1">
        <f t="shared" si="2"/>
        <v>0.39</v>
      </c>
      <c r="G20" s="1">
        <f t="shared" si="3"/>
        <v>0.5</v>
      </c>
      <c r="H20" s="1">
        <f t="shared" si="4"/>
        <v>6.1847878276796355E-3</v>
      </c>
      <c r="I20" s="2">
        <f t="shared" si="5"/>
        <v>1.142265456681976E-2</v>
      </c>
      <c r="J20" s="33" t="s">
        <v>42</v>
      </c>
      <c r="K20" s="1">
        <f>VLOOKUP(J20,'[1]Phosphopeptides Deshpande'!$H$12:$I$10749,2,FALSE)</f>
        <v>0.21</v>
      </c>
      <c r="L20" s="2">
        <f t="shared" si="6"/>
        <v>1.75</v>
      </c>
      <c r="M20" s="2">
        <f t="shared" si="7"/>
        <v>0.78373483317011272</v>
      </c>
      <c r="N20" s="2">
        <f t="shared" si="8"/>
        <v>0.78373483317011272</v>
      </c>
      <c r="O20" s="2">
        <f t="shared" si="9"/>
        <v>0.78373483317011272</v>
      </c>
      <c r="P20" s="2">
        <f t="shared" si="10"/>
        <v>8.9523322712863115E-3</v>
      </c>
      <c r="Q20" s="2">
        <f t="shared" si="11"/>
        <v>1.6915695474354085E-2</v>
      </c>
      <c r="R20" s="33" t="s">
        <v>42</v>
      </c>
      <c r="S20" s="2" t="e">
        <f>VLOOKUP(A20,'[1]Merged NE NP'!$K$4:$L$158,2,FALSE)</f>
        <v>#N/A</v>
      </c>
      <c r="T20" s="2" t="e">
        <f t="shared" si="12"/>
        <v>#N/A</v>
      </c>
      <c r="U20" s="2">
        <f t="shared" si="13"/>
        <v>0.4</v>
      </c>
      <c r="V20" s="2">
        <f t="shared" si="14"/>
        <v>0.4</v>
      </c>
      <c r="W20" s="2">
        <f t="shared" si="15"/>
        <v>7.6883653613364245E-2</v>
      </c>
      <c r="X20" s="2">
        <f>IF(W20&lt;0.39,0.39,W20)</f>
        <v>0.39</v>
      </c>
      <c r="Y20" s="2">
        <f t="shared" si="17"/>
        <v>6.5971212349980931E-3</v>
      </c>
      <c r="Z20" s="2">
        <f t="shared" si="18"/>
        <v>1.2265535850598376E-2</v>
      </c>
      <c r="AA20" s="33" t="s">
        <v>42</v>
      </c>
      <c r="AB20" s="3">
        <f>VLOOKUP(AA20,'[1]PKA dKO RNA-Seq'!$B$4:$H$10193,7,FALSE)</f>
        <v>8.0377240000000003E-2</v>
      </c>
      <c r="AC20" s="3">
        <f t="shared" si="19"/>
        <v>0.26972228187919467</v>
      </c>
      <c r="AD20" s="3">
        <f t="shared" si="20"/>
        <v>3.5721431527272807E-2</v>
      </c>
      <c r="AE20" s="3">
        <f t="shared" si="21"/>
        <v>0.5</v>
      </c>
      <c r="AF20" s="3">
        <f t="shared" si="22"/>
        <v>0.5</v>
      </c>
      <c r="AG20" s="3">
        <f t="shared" si="23"/>
        <v>6.1327679252991879E-3</v>
      </c>
      <c r="AH20" s="2">
        <f t="shared" si="24"/>
        <v>1.1753318844944356E-2</v>
      </c>
      <c r="AI20" s="33" t="s">
        <v>42</v>
      </c>
      <c r="AJ20" s="1">
        <v>0.5</v>
      </c>
      <c r="AK20" s="4">
        <f t="shared" si="25"/>
        <v>5.8766594224721781E-3</v>
      </c>
      <c r="AL20" s="2">
        <f t="shared" si="26"/>
        <v>1.1641758637749295E-2</v>
      </c>
      <c r="AM20" s="3" t="e">
        <f>VLOOKUP(AI20,'[1]three day'!$B$8:$F$78,5,FALSE)</f>
        <v>#N/A</v>
      </c>
      <c r="AN20" s="3" t="e">
        <f t="shared" si="27"/>
        <v>#N/A</v>
      </c>
      <c r="AO20" s="2" t="e">
        <f t="shared" si="28"/>
        <v>#N/A</v>
      </c>
      <c r="AP20" s="2" t="e">
        <f t="shared" si="29"/>
        <v>#N/A</v>
      </c>
      <c r="AQ20" s="2">
        <f t="shared" si="30"/>
        <v>0.5</v>
      </c>
      <c r="AR20" s="2">
        <f t="shared" si="31"/>
        <v>5.8208793188746473E-3</v>
      </c>
      <c r="AS20" s="2">
        <f t="shared" si="32"/>
        <v>1.1056197627933442E-2</v>
      </c>
      <c r="AT20" s="33" t="s">
        <v>42</v>
      </c>
      <c r="AU20" s="3">
        <f>VLOOKUP(AT20,[1]DEgenes_cpm4.5_DE_edgeR!$O$5:$Q$824,3,FALSE)</f>
        <v>0.33292785924316487</v>
      </c>
      <c r="AV20" s="3">
        <f t="shared" si="33"/>
        <v>7.804216109778829E-2</v>
      </c>
      <c r="AW20" s="3">
        <f t="shared" si="34"/>
        <v>3.0406572637894369E-3</v>
      </c>
      <c r="AX20" s="3">
        <f t="shared" si="35"/>
        <v>3.0406572637894369E-3</v>
      </c>
      <c r="AY20" s="3">
        <f t="shared" si="36"/>
        <v>0.5</v>
      </c>
      <c r="AZ20" s="3">
        <f t="shared" si="37"/>
        <v>5.5280988139667208E-3</v>
      </c>
      <c r="BA20" s="2">
        <f t="shared" si="38"/>
        <v>1.0726646785532834E-2</v>
      </c>
      <c r="BB20" s="33" t="s">
        <v>42</v>
      </c>
      <c r="BC20" s="35">
        <f t="shared" si="39"/>
        <v>14.416613279756131</v>
      </c>
      <c r="BD20" s="36">
        <f t="shared" si="40"/>
        <v>0.86717985195275338</v>
      </c>
    </row>
    <row r="21" spans="1:56" ht="14.5" x14ac:dyDescent="0.35">
      <c r="A21" s="33" t="s">
        <v>46</v>
      </c>
      <c r="B21" s="34">
        <v>8.473207917540207E-3</v>
      </c>
      <c r="C21" s="1">
        <f>VLOOKUP(A21,'[1]Vasopressin Phospho Datta'!$I$3:$J$516,2,FALSE)</f>
        <v>0.1</v>
      </c>
      <c r="D21" s="1">
        <f t="shared" si="0"/>
        <v>0.5</v>
      </c>
      <c r="E21" s="1">
        <f t="shared" si="1"/>
        <v>0.11750309741540454</v>
      </c>
      <c r="F21" s="1">
        <f t="shared" si="2"/>
        <v>0.11750309741540454</v>
      </c>
      <c r="G21" s="1">
        <f t="shared" si="3"/>
        <v>0.5</v>
      </c>
      <c r="H21" s="1">
        <f t="shared" si="4"/>
        <v>4.2366039587701035E-3</v>
      </c>
      <c r="I21" s="2">
        <f t="shared" si="5"/>
        <v>7.8245632519309619E-3</v>
      </c>
      <c r="J21" s="33" t="s">
        <v>46</v>
      </c>
      <c r="K21" s="1">
        <f>VLOOKUP(J21,'[1]Phosphopeptides Deshpande'!$H$12:$I$10749,2,FALSE)</f>
        <v>0.05</v>
      </c>
      <c r="L21" s="2">
        <f t="shared" si="6"/>
        <v>0.41666666666666669</v>
      </c>
      <c r="M21" s="2">
        <f t="shared" si="7"/>
        <v>8.314464426797108E-2</v>
      </c>
      <c r="N21" s="2">
        <f t="shared" si="8"/>
        <v>8.314464426797108E-2</v>
      </c>
      <c r="O21" s="2">
        <f t="shared" si="9"/>
        <v>0.5</v>
      </c>
      <c r="P21" s="2">
        <f t="shared" si="10"/>
        <v>3.9122816259654809E-3</v>
      </c>
      <c r="Q21" s="2">
        <f t="shared" si="11"/>
        <v>7.3923713496431738E-3</v>
      </c>
      <c r="R21" s="33" t="s">
        <v>46</v>
      </c>
      <c r="S21" s="2">
        <f>VLOOKUP(A21,'[1]Merged NE NP'!$K$4:$L$158,2,FALSE)</f>
        <v>0.37803911399696477</v>
      </c>
      <c r="T21" s="2">
        <f t="shared" si="12"/>
        <v>1.8901955699848239</v>
      </c>
      <c r="U21" s="2">
        <f t="shared" si="13"/>
        <v>1.8901955699848239</v>
      </c>
      <c r="V21" s="2">
        <f t="shared" si="14"/>
        <v>1.8901955699848239</v>
      </c>
      <c r="W21" s="2">
        <f t="shared" si="15"/>
        <v>0.8324409824838096</v>
      </c>
      <c r="X21" s="2">
        <f>IF(W21&lt;0.39,0.39,W21)</f>
        <v>0.8324409824838096</v>
      </c>
      <c r="Y21" s="2">
        <f t="shared" si="17"/>
        <v>6.1537128691821295E-3</v>
      </c>
      <c r="Z21" s="2">
        <f t="shared" si="18"/>
        <v>1.1441139721796218E-2</v>
      </c>
      <c r="AA21" s="33" t="s">
        <v>46</v>
      </c>
      <c r="AB21" s="3">
        <f>VLOOKUP(AA21,'[1]PKA dKO RNA-Seq'!$B$4:$H$10193,7,FALSE)</f>
        <v>3.1010369999999999E-2</v>
      </c>
      <c r="AC21" s="3">
        <f t="shared" si="19"/>
        <v>0.10406164429530201</v>
      </c>
      <c r="AD21" s="3">
        <f t="shared" si="20"/>
        <v>5.399781392089853E-3</v>
      </c>
      <c r="AE21" s="3">
        <f t="shared" si="21"/>
        <v>0.5</v>
      </c>
      <c r="AF21" s="3">
        <f t="shared" si="22"/>
        <v>0.5</v>
      </c>
      <c r="AG21" s="3">
        <f t="shared" si="23"/>
        <v>5.7205698608981089E-3</v>
      </c>
      <c r="AH21" s="2">
        <f t="shared" si="24"/>
        <v>1.0963350051540449E-2</v>
      </c>
      <c r="AI21" s="33" t="s">
        <v>46</v>
      </c>
      <c r="AJ21" s="1">
        <v>0.5</v>
      </c>
      <c r="AK21" s="4">
        <f t="shared" si="25"/>
        <v>5.4816750257702246E-3</v>
      </c>
      <c r="AL21" s="2">
        <f t="shared" si="26"/>
        <v>1.0859288073861018E-2</v>
      </c>
      <c r="AM21" s="3" t="e">
        <f>VLOOKUP(AI21,'[1]three day'!$B$8:$F$78,5,FALSE)</f>
        <v>#N/A</v>
      </c>
      <c r="AN21" s="3" t="e">
        <f t="shared" si="27"/>
        <v>#N/A</v>
      </c>
      <c r="AO21" s="2" t="e">
        <f t="shared" si="28"/>
        <v>#N/A</v>
      </c>
      <c r="AP21" s="2" t="e">
        <f t="shared" si="29"/>
        <v>#N/A</v>
      </c>
      <c r="AQ21" s="2">
        <f t="shared" si="30"/>
        <v>0.5</v>
      </c>
      <c r="AR21" s="2">
        <f t="shared" si="31"/>
        <v>5.429644036930509E-3</v>
      </c>
      <c r="AS21" s="2">
        <f t="shared" si="32"/>
        <v>1.0313084026150178E-2</v>
      </c>
      <c r="AT21" s="33" t="s">
        <v>46</v>
      </c>
      <c r="AU21" s="3">
        <f>VLOOKUP(AT21,[1]DEgenes_cpm4.5_DE_edgeR!$O$5:$Q$824,3,FALSE)</f>
        <v>5.0903906768973162E-2</v>
      </c>
      <c r="AV21" s="3">
        <f t="shared" si="33"/>
        <v>1.1932467597040123E-2</v>
      </c>
      <c r="AW21" s="3">
        <f t="shared" si="34"/>
        <v>7.1189357394585429E-5</v>
      </c>
      <c r="AX21" s="3">
        <f t="shared" si="35"/>
        <v>7.1189357394585429E-5</v>
      </c>
      <c r="AY21" s="3">
        <f t="shared" si="36"/>
        <v>0.5</v>
      </c>
      <c r="AZ21" s="3">
        <f t="shared" si="37"/>
        <v>5.1565420130750888E-3</v>
      </c>
      <c r="BA21" s="2">
        <f t="shared" si="38"/>
        <v>1.0005683087514703E-2</v>
      </c>
      <c r="BB21" s="33" t="s">
        <v>46</v>
      </c>
      <c r="BC21" s="35">
        <f t="shared" si="39"/>
        <v>13.447638069619762</v>
      </c>
      <c r="BD21" s="36">
        <f t="shared" si="40"/>
        <v>1.1808612729545032</v>
      </c>
    </row>
    <row r="22" spans="1:56" ht="14.5" x14ac:dyDescent="0.35">
      <c r="A22" s="37" t="s">
        <v>62</v>
      </c>
      <c r="B22" s="34">
        <v>3.227407953620547E-3</v>
      </c>
      <c r="C22" s="1">
        <f>VLOOKUP(A22,'[1]Vasopressin Phospho Datta'!$I$3:$J$516,2,FALSE)</f>
        <v>0.56999999999999995</v>
      </c>
      <c r="D22" s="1">
        <f t="shared" si="0"/>
        <v>2.8499999999999996</v>
      </c>
      <c r="E22" s="1">
        <f t="shared" si="1"/>
        <v>0.98277252868836484</v>
      </c>
      <c r="F22" s="1">
        <f t="shared" si="2"/>
        <v>0.98277252868836484</v>
      </c>
      <c r="G22" s="1">
        <f t="shared" si="3"/>
        <v>0.98277252868836484</v>
      </c>
      <c r="H22" s="1">
        <f t="shared" si="4"/>
        <v>3.1718078756886058E-3</v>
      </c>
      <c r="I22" s="2">
        <f t="shared" si="5"/>
        <v>5.8579965434161106E-3</v>
      </c>
      <c r="J22" s="37" t="s">
        <v>62</v>
      </c>
      <c r="K22" s="1">
        <f>VLOOKUP(J22,'[1]Phosphopeptides Deshpande'!$H$12:$I$10749,2,FALSE)</f>
        <v>0.59</v>
      </c>
      <c r="L22" s="2">
        <f t="shared" si="6"/>
        <v>4.916666666666667</v>
      </c>
      <c r="M22" s="2">
        <f t="shared" si="7"/>
        <v>0.99999436664599706</v>
      </c>
      <c r="N22" s="2">
        <f t="shared" si="8"/>
        <v>0.99999436664599706</v>
      </c>
      <c r="O22" s="2">
        <f t="shared" si="9"/>
        <v>0.99999436664599706</v>
      </c>
      <c r="P22" s="2">
        <f t="shared" si="10"/>
        <v>5.8579635432478338E-3</v>
      </c>
      <c r="Q22" s="2">
        <f t="shared" si="11"/>
        <v>1.1068794633022561E-2</v>
      </c>
      <c r="R22" s="37" t="s">
        <v>62</v>
      </c>
      <c r="S22" s="2">
        <f>VLOOKUP(A22,'[1]Merged NE NP'!$K$4:$L$158,2,FALSE)</f>
        <v>0.13702863158554893</v>
      </c>
      <c r="T22" s="2">
        <f t="shared" si="12"/>
        <v>0.68514315792774461</v>
      </c>
      <c r="U22" s="2">
        <f t="shared" si="13"/>
        <v>0.68514315792774461</v>
      </c>
      <c r="V22" s="2">
        <f t="shared" si="14"/>
        <v>0.68514315792774461</v>
      </c>
      <c r="W22" s="2">
        <f t="shared" si="15"/>
        <v>0.20920030504465625</v>
      </c>
      <c r="X22" s="2">
        <v>0.5</v>
      </c>
      <c r="Y22" s="2">
        <f t="shared" si="17"/>
        <v>5.5343973165112807E-3</v>
      </c>
      <c r="Z22" s="2">
        <f t="shared" si="18"/>
        <v>1.0289692470255806E-2</v>
      </c>
      <c r="AA22" s="37" t="s">
        <v>62</v>
      </c>
      <c r="AB22" s="3">
        <f>VLOOKUP(AA22,'[1]PKA dKO RNA-Seq'!$B$4:$H$10193,7,FALSE)</f>
        <v>0.36728177899999997</v>
      </c>
      <c r="AC22" s="3">
        <f t="shared" si="19"/>
        <v>1.2324891912751677</v>
      </c>
      <c r="AD22" s="3">
        <f t="shared" si="20"/>
        <v>0.53210660772842555</v>
      </c>
      <c r="AE22" s="3">
        <f t="shared" si="21"/>
        <v>0.53210660772842555</v>
      </c>
      <c r="AF22" s="3">
        <f t="shared" si="22"/>
        <v>0.53210660772842555</v>
      </c>
      <c r="AG22" s="3">
        <f t="shared" si="23"/>
        <v>5.4752133549165402E-3</v>
      </c>
      <c r="AH22" s="2">
        <f t="shared" si="24"/>
        <v>1.049312954415965E-2</v>
      </c>
      <c r="AI22" s="37" t="s">
        <v>62</v>
      </c>
      <c r="AJ22" s="1">
        <v>0.5</v>
      </c>
      <c r="AK22" s="4">
        <f t="shared" si="25"/>
        <v>5.246564772079825E-3</v>
      </c>
      <c r="AL22" s="2">
        <f t="shared" si="26"/>
        <v>1.0393530807707895E-2</v>
      </c>
      <c r="AM22" s="3" t="e">
        <f>VLOOKUP(AI22,'[1]three day'!$B$8:$F$78,5,FALSE)</f>
        <v>#N/A</v>
      </c>
      <c r="AN22" s="3" t="e">
        <f t="shared" si="27"/>
        <v>#N/A</v>
      </c>
      <c r="AO22" s="2" t="e">
        <f t="shared" si="28"/>
        <v>#N/A</v>
      </c>
      <c r="AP22" s="2" t="e">
        <f t="shared" si="29"/>
        <v>#N/A</v>
      </c>
      <c r="AQ22" s="2">
        <f t="shared" si="30"/>
        <v>0.5</v>
      </c>
      <c r="AR22" s="2">
        <f t="shared" si="31"/>
        <v>5.1967654038539476E-3</v>
      </c>
      <c r="AS22" s="2">
        <f t="shared" si="32"/>
        <v>9.8707535723528226E-3</v>
      </c>
      <c r="AT22" s="37" t="s">
        <v>62</v>
      </c>
      <c r="AU22" s="3">
        <f>VLOOKUP(AT22,[1]DEgenes_cpm4.5_DE_edgeR!$O$5:$Q$824,3,FALSE)</f>
        <v>1.8690592692355645</v>
      </c>
      <c r="AV22" s="3">
        <f t="shared" si="33"/>
        <v>0.43812922391832265</v>
      </c>
      <c r="AW22" s="3">
        <f t="shared" si="34"/>
        <v>9.1516550247879191E-2</v>
      </c>
      <c r="AX22" s="3">
        <f t="shared" si="35"/>
        <v>9.1516550247879191E-2</v>
      </c>
      <c r="AY22" s="3">
        <f t="shared" si="36"/>
        <v>0.5</v>
      </c>
      <c r="AZ22" s="3">
        <f t="shared" si="37"/>
        <v>4.9353767861764113E-3</v>
      </c>
      <c r="BA22" s="2">
        <f t="shared" si="38"/>
        <v>9.5765371279326172E-3</v>
      </c>
      <c r="BB22" s="37" t="s">
        <v>62</v>
      </c>
      <c r="BC22" s="38">
        <f t="shared" si="39"/>
        <v>12.870865899941439</v>
      </c>
      <c r="BD22" s="36">
        <f t="shared" si="40"/>
        <v>2.9672533703678634</v>
      </c>
    </row>
    <row r="23" spans="1:56" ht="14.5" x14ac:dyDescent="0.35">
      <c r="A23" s="37" t="s">
        <v>65</v>
      </c>
      <c r="B23" s="34">
        <v>1.348979283923496E-3</v>
      </c>
      <c r="C23" s="1">
        <f>VLOOKUP(A23,'[1]Vasopressin Phospho Datta'!$I$3:$J$516,2,FALSE)</f>
        <v>0.73</v>
      </c>
      <c r="D23" s="1">
        <f t="shared" si="0"/>
        <v>3.65</v>
      </c>
      <c r="E23" s="1">
        <f t="shared" si="1"/>
        <v>0.99872045406210008</v>
      </c>
      <c r="F23" s="1">
        <f t="shared" si="2"/>
        <v>0.99872045406210008</v>
      </c>
      <c r="G23" s="1">
        <f t="shared" si="3"/>
        <v>0.99872045406210008</v>
      </c>
      <c r="H23" s="1">
        <f t="shared" si="4"/>
        <v>1.3472532029604406E-3</v>
      </c>
      <c r="I23" s="2">
        <f t="shared" si="5"/>
        <v>2.4882353898358777E-3</v>
      </c>
      <c r="J23" s="37" t="s">
        <v>65</v>
      </c>
      <c r="K23" s="1">
        <f>VLOOKUP(J23,'[1]Phosphopeptides Deshpande'!$H$12:$I$10749,2,FALSE)</f>
        <v>0.26</v>
      </c>
      <c r="L23" s="2">
        <f t="shared" si="6"/>
        <v>2.166666666666667</v>
      </c>
      <c r="M23" s="2">
        <f t="shared" si="7"/>
        <v>0.90436555516746142</v>
      </c>
      <c r="N23" s="2">
        <f t="shared" si="8"/>
        <v>0.90436555516746142</v>
      </c>
      <c r="O23" s="2">
        <f t="shared" si="9"/>
        <v>0.90436555516746142</v>
      </c>
      <c r="P23" s="2">
        <f t="shared" si="10"/>
        <v>2.2502743797162485E-3</v>
      </c>
      <c r="Q23" s="2">
        <f t="shared" si="11"/>
        <v>4.2519597114497798E-3</v>
      </c>
      <c r="R23" s="37" t="s">
        <v>65</v>
      </c>
      <c r="S23" s="2" t="e">
        <f>VLOOKUP(A23,'[1]Merged NE NP'!$K$4:$L$158,2,FALSE)</f>
        <v>#N/A</v>
      </c>
      <c r="T23" s="2" t="e">
        <f t="shared" si="12"/>
        <v>#N/A</v>
      </c>
      <c r="U23" s="2">
        <f t="shared" si="13"/>
        <v>0.4</v>
      </c>
      <c r="V23" s="2">
        <f t="shared" si="14"/>
        <v>0.4</v>
      </c>
      <c r="W23" s="2">
        <f t="shared" si="15"/>
        <v>7.6883653613364245E-2</v>
      </c>
      <c r="X23" s="2">
        <f>IF(W23&lt;0.39,0.39,W23)</f>
        <v>0.39</v>
      </c>
      <c r="Y23" s="2">
        <f t="shared" si="17"/>
        <v>1.6582642874654141E-3</v>
      </c>
      <c r="Z23" s="2">
        <f t="shared" si="18"/>
        <v>3.0830872047298199E-3</v>
      </c>
      <c r="AA23" s="37" t="s">
        <v>65</v>
      </c>
      <c r="AB23" s="3">
        <f>VLOOKUP(AA23,'[1]PKA dKO RNA-Seq'!$B$4:$H$10193,7,FALSE)</f>
        <v>0.48824428600000003</v>
      </c>
      <c r="AC23" s="3">
        <f t="shared" si="19"/>
        <v>1.6384036442953023</v>
      </c>
      <c r="AD23" s="3">
        <f t="shared" si="20"/>
        <v>0.73872538258953435</v>
      </c>
      <c r="AE23" s="3">
        <f t="shared" si="21"/>
        <v>0.73872538258953435</v>
      </c>
      <c r="AF23" s="3">
        <f t="shared" si="22"/>
        <v>0.73872538258953435</v>
      </c>
      <c r="AG23" s="3">
        <f t="shared" si="23"/>
        <v>2.2775547748709341E-3</v>
      </c>
      <c r="AH23" s="2">
        <f t="shared" si="24"/>
        <v>4.3648851190757612E-3</v>
      </c>
      <c r="AI23" s="37" t="s">
        <v>65</v>
      </c>
      <c r="AJ23" s="1">
        <v>0.5</v>
      </c>
      <c r="AK23" s="4">
        <f t="shared" si="25"/>
        <v>2.1824425595378806E-3</v>
      </c>
      <c r="AL23" s="2">
        <f t="shared" si="26"/>
        <v>4.323454481934815E-3</v>
      </c>
      <c r="AM23" s="3">
        <f>VLOOKUP(AI23,'[1]three day'!$B$8:$F$78,5,FALSE)</f>
        <v>0.60363756581778805</v>
      </c>
      <c r="AN23" s="3">
        <f t="shared" si="27"/>
        <v>3.0181878290889399</v>
      </c>
      <c r="AO23" s="2">
        <f t="shared" si="28"/>
        <v>0.98948264875142877</v>
      </c>
      <c r="AP23" s="2">
        <f t="shared" si="29"/>
        <v>0.98948264875142877</v>
      </c>
      <c r="AQ23" s="2">
        <f t="shared" si="30"/>
        <v>0.98948264875142877</v>
      </c>
      <c r="AR23" s="2">
        <f t="shared" si="31"/>
        <v>4.2779831925410967E-3</v>
      </c>
      <c r="AS23" s="2">
        <f t="shared" si="32"/>
        <v>8.1256155702015467E-3</v>
      </c>
      <c r="AT23" s="37" t="s">
        <v>65</v>
      </c>
      <c r="AU23" s="3">
        <f>VLOOKUP(AT23,[1]DEgenes_cpm4.5_DE_edgeR!$O$5:$Q$824,3,FALSE)</f>
        <v>5.6875549449556662</v>
      </c>
      <c r="AV23" s="3">
        <f t="shared" si="33"/>
        <v>1.3332290072563679</v>
      </c>
      <c r="AW23" s="3">
        <f t="shared" si="34"/>
        <v>0.58883052144290138</v>
      </c>
      <c r="AX23" s="3">
        <f t="shared" si="35"/>
        <v>0.58883052144290138</v>
      </c>
      <c r="AY23" s="3">
        <f t="shared" si="36"/>
        <v>0.58883052144290138</v>
      </c>
      <c r="AZ23" s="3">
        <f t="shared" si="37"/>
        <v>4.7846104532463353E-3</v>
      </c>
      <c r="BA23" s="2">
        <f t="shared" si="38"/>
        <v>9.2839922124175259E-3</v>
      </c>
      <c r="BB23" s="37" t="s">
        <v>65</v>
      </c>
      <c r="BC23" s="38">
        <f t="shared" si="39"/>
        <v>12.477685533489156</v>
      </c>
      <c r="BD23" s="36">
        <f t="shared" si="40"/>
        <v>6.8822348297411251</v>
      </c>
    </row>
    <row r="24" spans="1:56" ht="14.5" x14ac:dyDescent="0.35">
      <c r="A24" s="33" t="s">
        <v>47</v>
      </c>
      <c r="B24" s="34">
        <v>9.5757066442715734E-3</v>
      </c>
      <c r="C24" s="1">
        <f>VLOOKUP(A24,'[1]Vasopressin Phospho Datta'!$I$3:$J$516,2,FALSE)</f>
        <v>0.28999999999999998</v>
      </c>
      <c r="D24" s="1">
        <f t="shared" si="0"/>
        <v>1.4499999999999997</v>
      </c>
      <c r="E24" s="1">
        <f t="shared" si="1"/>
        <v>0.65049939980024341</v>
      </c>
      <c r="F24" s="1">
        <f t="shared" si="2"/>
        <v>0.65049939980024341</v>
      </c>
      <c r="G24" s="1">
        <f t="shared" si="3"/>
        <v>0.65049939980024341</v>
      </c>
      <c r="H24" s="1">
        <f t="shared" si="4"/>
        <v>6.2289914247618617E-3</v>
      </c>
      <c r="I24" s="2">
        <f t="shared" si="5"/>
        <v>1.1504293975341005E-2</v>
      </c>
      <c r="J24" s="33" t="s">
        <v>47</v>
      </c>
      <c r="K24" s="1" t="e">
        <f>VLOOKUP(J24,'[1]Phosphopeptides Deshpande'!$H$12:$I$10749,2,FALSE)</f>
        <v>#N/A</v>
      </c>
      <c r="L24" s="2" t="e">
        <f t="shared" si="6"/>
        <v>#N/A</v>
      </c>
      <c r="M24" s="2" t="e">
        <f t="shared" si="7"/>
        <v>#N/A</v>
      </c>
      <c r="N24" s="2">
        <f t="shared" si="8"/>
        <v>0.39</v>
      </c>
      <c r="O24" s="2">
        <f t="shared" si="9"/>
        <v>0.5</v>
      </c>
      <c r="P24" s="2">
        <f t="shared" si="10"/>
        <v>5.7521469876705023E-3</v>
      </c>
      <c r="Q24" s="2">
        <f t="shared" si="11"/>
        <v>1.0868851134943036E-2</v>
      </c>
      <c r="R24" s="33" t="s">
        <v>47</v>
      </c>
      <c r="S24" s="2" t="e">
        <f>VLOOKUP(A24,'[1]Merged NE NP'!$K$4:$L$158,2,FALSE)</f>
        <v>#N/A</v>
      </c>
      <c r="T24" s="2" t="e">
        <f t="shared" si="12"/>
        <v>#N/A</v>
      </c>
      <c r="U24" s="2">
        <f t="shared" si="13"/>
        <v>0.4</v>
      </c>
      <c r="V24" s="2">
        <f t="shared" si="14"/>
        <v>0.4</v>
      </c>
      <c r="W24" s="2">
        <f t="shared" si="15"/>
        <v>7.6883653613364245E-2</v>
      </c>
      <c r="X24" s="2">
        <v>0.5</v>
      </c>
      <c r="Y24" s="2">
        <f t="shared" si="17"/>
        <v>5.4344255674715182E-3</v>
      </c>
      <c r="Z24" s="2">
        <f t="shared" si="18"/>
        <v>1.0103822447830094E-2</v>
      </c>
      <c r="AA24" s="33" t="s">
        <v>47</v>
      </c>
      <c r="AB24" s="3">
        <f>VLOOKUP(AA24,'[1]PKA dKO RNA-Seq'!$B$4:$H$10193,7,FALSE)</f>
        <v>0.12928083000000001</v>
      </c>
      <c r="AC24" s="3">
        <f t="shared" si="19"/>
        <v>0.43382828859060407</v>
      </c>
      <c r="AD24" s="3">
        <f t="shared" si="20"/>
        <v>8.9811439859755593E-2</v>
      </c>
      <c r="AE24" s="3">
        <f t="shared" si="21"/>
        <v>0.5</v>
      </c>
      <c r="AF24" s="3">
        <f t="shared" si="22"/>
        <v>0.5</v>
      </c>
      <c r="AG24" s="3">
        <f t="shared" si="23"/>
        <v>5.0519112239150472E-3</v>
      </c>
      <c r="AH24" s="2">
        <f t="shared" si="24"/>
        <v>9.6818800440960657E-3</v>
      </c>
      <c r="AI24" s="33" t="s">
        <v>47</v>
      </c>
      <c r="AJ24" s="1">
        <v>0.5</v>
      </c>
      <c r="AK24" s="4">
        <f t="shared" si="25"/>
        <v>4.8409400220480328E-3</v>
      </c>
      <c r="AL24" s="2">
        <f t="shared" si="26"/>
        <v>9.5899815294716896E-3</v>
      </c>
      <c r="AM24" s="3" t="e">
        <f>VLOOKUP(AI24,'[1]three day'!$B$8:$F$78,5,FALSE)</f>
        <v>#N/A</v>
      </c>
      <c r="AN24" s="3" t="e">
        <f t="shared" si="27"/>
        <v>#N/A</v>
      </c>
      <c r="AO24" s="2" t="e">
        <f t="shared" si="28"/>
        <v>#N/A</v>
      </c>
      <c r="AP24" s="2" t="e">
        <f t="shared" si="29"/>
        <v>#N/A</v>
      </c>
      <c r="AQ24" s="2">
        <f t="shared" si="30"/>
        <v>0.5</v>
      </c>
      <c r="AR24" s="2">
        <f t="shared" si="31"/>
        <v>4.7949907647358448E-3</v>
      </c>
      <c r="AS24" s="2">
        <f t="shared" si="32"/>
        <v>9.1076214803375265E-3</v>
      </c>
      <c r="AT24" s="33" t="s">
        <v>47</v>
      </c>
      <c r="AU24" s="3">
        <f>VLOOKUP(AT24,[1]DEgenes_cpm4.5_DE_edgeR!$O$5:$Q$824,3,FALSE)</f>
        <v>0.54858282021822413</v>
      </c>
      <c r="AV24" s="3">
        <f t="shared" si="33"/>
        <v>0.12859419133104175</v>
      </c>
      <c r="AW24" s="3">
        <f t="shared" si="34"/>
        <v>8.2341451967797852E-3</v>
      </c>
      <c r="AX24" s="3">
        <f t="shared" si="35"/>
        <v>8.2341451967797852E-3</v>
      </c>
      <c r="AY24" s="3">
        <f t="shared" si="36"/>
        <v>0.5</v>
      </c>
      <c r="AZ24" s="3">
        <f t="shared" si="37"/>
        <v>4.5538107401687632E-3</v>
      </c>
      <c r="BA24" s="2">
        <f t="shared" si="38"/>
        <v>8.8361516285751073E-3</v>
      </c>
      <c r="BB24" s="33" t="s">
        <v>47</v>
      </c>
      <c r="BC24" s="35">
        <f t="shared" si="39"/>
        <v>11.875787788804946</v>
      </c>
      <c r="BD24" s="36">
        <f t="shared" si="40"/>
        <v>0.92276757808376619</v>
      </c>
    </row>
    <row r="25" spans="1:56" ht="14.5" x14ac:dyDescent="0.35">
      <c r="A25" s="37" t="s">
        <v>59</v>
      </c>
      <c r="B25" s="34">
        <v>5.4919484483009181E-3</v>
      </c>
      <c r="C25" s="1">
        <f>VLOOKUP(A25,'[1]Vasopressin Phospho Datta'!$I$3:$J$516,2,FALSE)</f>
        <v>0.37</v>
      </c>
      <c r="D25" s="1">
        <f t="shared" si="0"/>
        <v>1.8499999999999999</v>
      </c>
      <c r="E25" s="1">
        <f t="shared" si="1"/>
        <v>0.81936014838110593</v>
      </c>
      <c r="F25" s="1">
        <f t="shared" si="2"/>
        <v>0.81936014838110593</v>
      </c>
      <c r="G25" s="1">
        <f t="shared" si="3"/>
        <v>0.81936014838110593</v>
      </c>
      <c r="H25" s="1">
        <f t="shared" si="4"/>
        <v>4.4998836955012248E-3</v>
      </c>
      <c r="I25" s="2">
        <f t="shared" si="5"/>
        <v>8.3108133175619318E-3</v>
      </c>
      <c r="J25" s="37" t="s">
        <v>59</v>
      </c>
      <c r="K25" s="1">
        <f>VLOOKUP(J25,'[1]Phosphopeptides Deshpande'!$H$12:$I$10749,2,FALSE)</f>
        <v>0.18</v>
      </c>
      <c r="L25" s="2">
        <f t="shared" si="6"/>
        <v>1.5</v>
      </c>
      <c r="M25" s="2">
        <f t="shared" si="7"/>
        <v>0.67534753264165026</v>
      </c>
      <c r="N25" s="2">
        <f t="shared" si="8"/>
        <v>0.67534753264165026</v>
      </c>
      <c r="O25" s="2">
        <f t="shared" si="9"/>
        <v>0.67534753264165026</v>
      </c>
      <c r="P25" s="2">
        <f t="shared" si="10"/>
        <v>5.6126872682608188E-3</v>
      </c>
      <c r="Q25" s="2">
        <f t="shared" si="11"/>
        <v>1.0605337888005197E-2</v>
      </c>
      <c r="R25" s="37" t="s">
        <v>59</v>
      </c>
      <c r="S25" s="2">
        <f>VLOOKUP(A25,'[1]Merged NE NP'!$K$4:$L$158,2,FALSE)</f>
        <v>0.65600620064916293</v>
      </c>
      <c r="T25" s="2">
        <f t="shared" si="12"/>
        <v>3.2800310032458144</v>
      </c>
      <c r="U25" s="2">
        <f t="shared" si="13"/>
        <v>3.2800310032458144</v>
      </c>
      <c r="V25" s="2">
        <f t="shared" si="14"/>
        <v>3.2800310032458144</v>
      </c>
      <c r="W25" s="2">
        <f t="shared" si="15"/>
        <v>0.99538895926333792</v>
      </c>
      <c r="X25" s="2">
        <v>0.5</v>
      </c>
      <c r="Y25" s="2">
        <f t="shared" si="17"/>
        <v>5.3026689440025983E-3</v>
      </c>
      <c r="Z25" s="2">
        <f t="shared" si="18"/>
        <v>9.8588571771998524E-3</v>
      </c>
      <c r="AA25" s="37" t="s">
        <v>59</v>
      </c>
      <c r="AB25" s="3">
        <f>VLOOKUP(AA25,'[1]PKA dKO RNA-Seq'!$B$4:$H$10193,7,FALSE)</f>
        <v>1.9114640000000001E-3</v>
      </c>
      <c r="AC25" s="3">
        <f t="shared" si="19"/>
        <v>6.4143087248322156E-3</v>
      </c>
      <c r="AD25" s="3">
        <f t="shared" si="20"/>
        <v>2.0571466613161782E-5</v>
      </c>
      <c r="AE25" s="3">
        <f t="shared" si="21"/>
        <v>0.5</v>
      </c>
      <c r="AF25" s="3">
        <f t="shared" si="22"/>
        <v>0.5</v>
      </c>
      <c r="AG25" s="3">
        <f t="shared" si="23"/>
        <v>4.9294285885999262E-3</v>
      </c>
      <c r="AH25" s="2">
        <f t="shared" si="24"/>
        <v>9.4471446875062544E-3</v>
      </c>
      <c r="AI25" s="37" t="s">
        <v>59</v>
      </c>
      <c r="AJ25" s="1">
        <v>0.5</v>
      </c>
      <c r="AK25" s="4">
        <f t="shared" si="25"/>
        <v>4.7235723437531272E-3</v>
      </c>
      <c r="AL25" s="2">
        <f t="shared" si="26"/>
        <v>9.3574742350456489E-3</v>
      </c>
      <c r="AM25" s="3" t="e">
        <f>VLOOKUP(AI25,'[1]three day'!$B$8:$F$78,5,FALSE)</f>
        <v>#N/A</v>
      </c>
      <c r="AN25" s="3" t="e">
        <f t="shared" si="27"/>
        <v>#N/A</v>
      </c>
      <c r="AO25" s="2" t="e">
        <f t="shared" si="28"/>
        <v>#N/A</v>
      </c>
      <c r="AP25" s="2" t="e">
        <f t="shared" si="29"/>
        <v>#N/A</v>
      </c>
      <c r="AQ25" s="2">
        <f t="shared" si="30"/>
        <v>0.5</v>
      </c>
      <c r="AR25" s="2">
        <f t="shared" si="31"/>
        <v>4.6787371175228245E-3</v>
      </c>
      <c r="AS25" s="2">
        <f t="shared" si="32"/>
        <v>8.8868089143756372E-3</v>
      </c>
      <c r="AT25" s="37" t="s">
        <v>59</v>
      </c>
      <c r="AU25" s="3">
        <f>VLOOKUP(AT25,[1]DEgenes_cpm4.5_DE_edgeR!$O$5:$Q$824,3,FALSE)</f>
        <v>0.9557643337135252</v>
      </c>
      <c r="AV25" s="3">
        <f t="shared" si="33"/>
        <v>0.22404227231915733</v>
      </c>
      <c r="AW25" s="3">
        <f t="shared" si="34"/>
        <v>2.4785146691644222E-2</v>
      </c>
      <c r="AX25" s="3">
        <f t="shared" si="35"/>
        <v>2.4785146691644222E-2</v>
      </c>
      <c r="AY25" s="3">
        <f t="shared" si="36"/>
        <v>0.5</v>
      </c>
      <c r="AZ25" s="3">
        <f t="shared" si="37"/>
        <v>4.4434044571878186E-3</v>
      </c>
      <c r="BA25" s="2">
        <f t="shared" si="38"/>
        <v>8.6219207979958724E-3</v>
      </c>
      <c r="BB25" s="37" t="s">
        <v>59</v>
      </c>
      <c r="BC25" s="38">
        <f t="shared" si="39"/>
        <v>11.587861552506453</v>
      </c>
      <c r="BD25" s="36">
        <f t="shared" si="40"/>
        <v>1.5699201984795206</v>
      </c>
    </row>
    <row r="26" spans="1:56" ht="14.5" x14ac:dyDescent="0.35">
      <c r="A26" s="33" t="s">
        <v>43</v>
      </c>
      <c r="B26" s="34">
        <v>5.8524851365513077E-3</v>
      </c>
      <c r="C26" s="1">
        <f>VLOOKUP(A26,'[1]Vasopressin Phospho Datta'!$I$3:$J$516,2,FALSE)</f>
        <v>0.11</v>
      </c>
      <c r="D26" s="1">
        <f t="shared" si="0"/>
        <v>0.54999999999999993</v>
      </c>
      <c r="E26" s="1">
        <f t="shared" si="1"/>
        <v>0.14036723639745774</v>
      </c>
      <c r="F26" s="1">
        <f t="shared" si="2"/>
        <v>0.14036723639745774</v>
      </c>
      <c r="G26" s="1">
        <f t="shared" si="3"/>
        <v>0.5</v>
      </c>
      <c r="H26" s="1">
        <f t="shared" si="4"/>
        <v>2.9262425682756539E-3</v>
      </c>
      <c r="I26" s="2">
        <f t="shared" si="5"/>
        <v>5.4044631711604903E-3</v>
      </c>
      <c r="J26" s="33" t="s">
        <v>43</v>
      </c>
      <c r="K26" s="1">
        <f>VLOOKUP(J26,'[1]Phosphopeptides Deshpande'!$H$12:$I$10749,2,FALSE)</f>
        <v>0.32</v>
      </c>
      <c r="L26" s="2">
        <f t="shared" si="6"/>
        <v>2.666666666666667</v>
      </c>
      <c r="M26" s="2">
        <f t="shared" si="7"/>
        <v>0.97143449921544966</v>
      </c>
      <c r="N26" s="2">
        <f t="shared" si="8"/>
        <v>0.97143449921544966</v>
      </c>
      <c r="O26" s="2">
        <f t="shared" si="9"/>
        <v>0.97143449921544966</v>
      </c>
      <c r="P26" s="2">
        <f t="shared" si="10"/>
        <v>5.2500819742046321E-3</v>
      </c>
      <c r="Q26" s="2">
        <f t="shared" si="11"/>
        <v>9.9201845060963995E-3</v>
      </c>
      <c r="R26" s="33" t="s">
        <v>43</v>
      </c>
      <c r="S26" s="2" t="e">
        <f>VLOOKUP(A26,'[1]Merged NE NP'!$K$4:$L$158,2,FALSE)</f>
        <v>#N/A</v>
      </c>
      <c r="T26" s="2" t="e">
        <f t="shared" si="12"/>
        <v>#N/A</v>
      </c>
      <c r="U26" s="2">
        <f t="shared" si="13"/>
        <v>0.4</v>
      </c>
      <c r="V26" s="2">
        <f t="shared" si="14"/>
        <v>0.4</v>
      </c>
      <c r="W26" s="2">
        <f t="shared" si="15"/>
        <v>7.6883653613364245E-2</v>
      </c>
      <c r="X26" s="2">
        <v>0.5</v>
      </c>
      <c r="Y26" s="2">
        <f t="shared" si="17"/>
        <v>4.9600922530481997E-3</v>
      </c>
      <c r="Z26" s="2">
        <f t="shared" si="18"/>
        <v>9.2219298668164539E-3</v>
      </c>
      <c r="AA26" s="33" t="s">
        <v>43</v>
      </c>
      <c r="AB26" s="3">
        <f>VLOOKUP(AA26,'[1]PKA dKO RNA-Seq'!$B$4:$H$10193,7,FALSE)</f>
        <v>0.201467176</v>
      </c>
      <c r="AC26" s="3">
        <f t="shared" si="19"/>
        <v>0.6760643489932886</v>
      </c>
      <c r="AD26" s="3">
        <f t="shared" si="20"/>
        <v>0.20429876936243541</v>
      </c>
      <c r="AE26" s="3">
        <f t="shared" si="21"/>
        <v>0.5</v>
      </c>
      <c r="AF26" s="3">
        <f t="shared" si="22"/>
        <v>0.5</v>
      </c>
      <c r="AG26" s="3">
        <f t="shared" si="23"/>
        <v>4.610964933408227E-3</v>
      </c>
      <c r="AH26" s="2">
        <f t="shared" si="24"/>
        <v>8.83681588889745E-3</v>
      </c>
      <c r="AI26" s="33" t="s">
        <v>43</v>
      </c>
      <c r="AJ26" s="1">
        <v>0.5</v>
      </c>
      <c r="AK26" s="4">
        <f t="shared" si="25"/>
        <v>4.418407944448725E-3</v>
      </c>
      <c r="AL26" s="2">
        <f t="shared" si="26"/>
        <v>8.7529385582034002E-3</v>
      </c>
      <c r="AM26" s="3" t="e">
        <f>VLOOKUP(AI26,'[1]three day'!$B$8:$F$78,5,FALSE)</f>
        <v>#N/A</v>
      </c>
      <c r="AN26" s="3" t="e">
        <f t="shared" si="27"/>
        <v>#N/A</v>
      </c>
      <c r="AO26" s="2" t="e">
        <f t="shared" si="28"/>
        <v>#N/A</v>
      </c>
      <c r="AP26" s="2" t="e">
        <f t="shared" si="29"/>
        <v>#N/A</v>
      </c>
      <c r="AQ26" s="2">
        <f t="shared" si="30"/>
        <v>0.5</v>
      </c>
      <c r="AR26" s="2">
        <f t="shared" si="31"/>
        <v>4.3764692791017001E-3</v>
      </c>
      <c r="AS26" s="2">
        <f t="shared" si="32"/>
        <v>8.3126803720923893E-3</v>
      </c>
      <c r="AT26" s="33" t="s">
        <v>43</v>
      </c>
      <c r="AU26" s="3">
        <f>VLOOKUP(AT26,[1]DEgenes_cpm4.5_DE_edgeR!$O$5:$Q$824,3,FALSE)</f>
        <v>0.59900339354357812</v>
      </c>
      <c r="AV26" s="3">
        <f t="shared" si="33"/>
        <v>0.14041335994926821</v>
      </c>
      <c r="AW26" s="3">
        <f t="shared" si="34"/>
        <v>9.8095254517317487E-3</v>
      </c>
      <c r="AX26" s="3">
        <f t="shared" si="35"/>
        <v>9.8095254517317487E-3</v>
      </c>
      <c r="AY26" s="3">
        <f t="shared" si="36"/>
        <v>0.5</v>
      </c>
      <c r="AZ26" s="3">
        <f t="shared" si="37"/>
        <v>4.1563401860461946E-3</v>
      </c>
      <c r="BA26" s="2">
        <f t="shared" si="38"/>
        <v>8.0649052407661525E-3</v>
      </c>
      <c r="BB26" s="33" t="s">
        <v>43</v>
      </c>
      <c r="BC26" s="38">
        <f t="shared" si="39"/>
        <v>10.83923264358971</v>
      </c>
      <c r="BD26" s="36">
        <f t="shared" si="40"/>
        <v>1.3780308796339049</v>
      </c>
    </row>
    <row r="27" spans="1:56" ht="14.5" x14ac:dyDescent="0.35">
      <c r="A27" s="33" t="s">
        <v>51</v>
      </c>
      <c r="B27" s="34">
        <v>5.6048752203172085E-3</v>
      </c>
      <c r="C27" s="1">
        <f>VLOOKUP(A27,'[1]Vasopressin Phospho Datta'!$I$3:$J$516,2,FALSE)</f>
        <v>0.1</v>
      </c>
      <c r="D27" s="1">
        <f t="shared" si="0"/>
        <v>0.5</v>
      </c>
      <c r="E27" s="1">
        <f t="shared" si="1"/>
        <v>0.11750309741540454</v>
      </c>
      <c r="F27" s="1">
        <f t="shared" si="2"/>
        <v>0.11750309741540454</v>
      </c>
      <c r="G27" s="1">
        <f t="shared" si="3"/>
        <v>0.5</v>
      </c>
      <c r="H27" s="1">
        <f t="shared" si="4"/>
        <v>2.8024376101586043E-3</v>
      </c>
      <c r="I27" s="2">
        <f t="shared" si="5"/>
        <v>5.1758083959875141E-3</v>
      </c>
      <c r="J27" s="33" t="s">
        <v>51</v>
      </c>
      <c r="K27" s="1">
        <f>VLOOKUP(J27,'[1]Phosphopeptides Deshpande'!$H$12:$I$10749,2,FALSE)</f>
        <v>0.09</v>
      </c>
      <c r="L27" s="2">
        <f t="shared" si="6"/>
        <v>0.75</v>
      </c>
      <c r="M27" s="2">
        <f t="shared" si="7"/>
        <v>0.24516039801099265</v>
      </c>
      <c r="N27" s="2">
        <f t="shared" si="8"/>
        <v>0.24516039801099265</v>
      </c>
      <c r="O27" s="2">
        <f t="shared" si="9"/>
        <v>0.5</v>
      </c>
      <c r="P27" s="2">
        <f t="shared" si="10"/>
        <v>2.5879041979937571E-3</v>
      </c>
      <c r="Q27" s="2">
        <f t="shared" si="11"/>
        <v>4.8899211963426125E-3</v>
      </c>
      <c r="R27" s="33" t="s">
        <v>51</v>
      </c>
      <c r="S27" s="2">
        <f>VLOOKUP(A27,'[1]Merged NE NP'!$K$4:$L$158,2,FALSE)</f>
        <v>0.91696934734626334</v>
      </c>
      <c r="T27" s="2">
        <f t="shared" si="12"/>
        <v>4.5848467367313166</v>
      </c>
      <c r="U27" s="2">
        <f t="shared" si="13"/>
        <v>4.5848467367313166</v>
      </c>
      <c r="V27" s="2">
        <f t="shared" si="14"/>
        <v>4.5848467367313166</v>
      </c>
      <c r="W27" s="2">
        <f t="shared" si="15"/>
        <v>0.99997274871275599</v>
      </c>
      <c r="X27" s="2">
        <f>IF(W27&lt;0.39,0.39,W27)</f>
        <v>0.99997274871275599</v>
      </c>
      <c r="Y27" s="2">
        <f t="shared" si="17"/>
        <v>4.8897879396954903E-3</v>
      </c>
      <c r="Z27" s="2">
        <f t="shared" si="18"/>
        <v>9.0912182965477879E-3</v>
      </c>
      <c r="AA27" s="33" t="s">
        <v>51</v>
      </c>
      <c r="AB27" s="3">
        <f>VLOOKUP(AA27,'[1]PKA dKO RNA-Seq'!$B$4:$H$10193,7,FALSE)</f>
        <v>3.3196150000000001E-2</v>
      </c>
      <c r="AC27" s="3">
        <f t="shared" si="19"/>
        <v>0.11139647651006712</v>
      </c>
      <c r="AD27" s="3">
        <f t="shared" si="20"/>
        <v>6.1853787843682007E-3</v>
      </c>
      <c r="AE27" s="3">
        <f t="shared" si="21"/>
        <v>0.5</v>
      </c>
      <c r="AF27" s="3">
        <f t="shared" si="22"/>
        <v>0.5</v>
      </c>
      <c r="AG27" s="3">
        <f t="shared" si="23"/>
        <v>4.545609148273894E-3</v>
      </c>
      <c r="AH27" s="2">
        <f t="shared" si="24"/>
        <v>8.7115629214931743E-3</v>
      </c>
      <c r="AI27" s="33" t="s">
        <v>51</v>
      </c>
      <c r="AJ27" s="1">
        <v>0.5</v>
      </c>
      <c r="AK27" s="4">
        <f t="shared" si="25"/>
        <v>4.3557814607465871E-3</v>
      </c>
      <c r="AL27" s="2">
        <f t="shared" si="26"/>
        <v>8.6288744675053347E-3</v>
      </c>
      <c r="AM27" s="3" t="e">
        <f>VLOOKUP(AI27,'[1]three day'!$B$8:$F$78,5,FALSE)</f>
        <v>#N/A</v>
      </c>
      <c r="AN27" s="3" t="e">
        <f t="shared" si="27"/>
        <v>#N/A</v>
      </c>
      <c r="AO27" s="2" t="e">
        <f t="shared" si="28"/>
        <v>#N/A</v>
      </c>
      <c r="AP27" s="2" t="e">
        <f t="shared" si="29"/>
        <v>#N/A</v>
      </c>
      <c r="AQ27" s="2">
        <f t="shared" si="30"/>
        <v>0.5</v>
      </c>
      <c r="AR27" s="2">
        <f t="shared" si="31"/>
        <v>4.3144372337526674E-3</v>
      </c>
      <c r="AS27" s="2">
        <f t="shared" si="32"/>
        <v>8.1948564978849385E-3</v>
      </c>
      <c r="AT27" s="33" t="s">
        <v>51</v>
      </c>
      <c r="AU27" s="3">
        <f>VLOOKUP(AT27,[1]DEgenes_cpm4.5_DE_edgeR!$O$5:$Q$824,3,FALSE)</f>
        <v>1.1784620579910108</v>
      </c>
      <c r="AV27" s="3">
        <f t="shared" si="33"/>
        <v>0.27624520815541742</v>
      </c>
      <c r="AW27" s="3">
        <f t="shared" si="34"/>
        <v>3.7436949078121673E-2</v>
      </c>
      <c r="AX27" s="3">
        <f t="shared" si="35"/>
        <v>3.7436949078121673E-2</v>
      </c>
      <c r="AY27" s="3">
        <f t="shared" si="36"/>
        <v>0.5</v>
      </c>
      <c r="AZ27" s="3">
        <f t="shared" si="37"/>
        <v>4.0974282489424693E-3</v>
      </c>
      <c r="BA27" s="2">
        <f t="shared" si="38"/>
        <v>7.9505933295596042E-3</v>
      </c>
      <c r="BB27" s="33" t="s">
        <v>51</v>
      </c>
      <c r="BC27" s="38">
        <f t="shared" si="39"/>
        <v>10.685597434928109</v>
      </c>
      <c r="BD27" s="36">
        <f t="shared" si="40"/>
        <v>1.4185138860432365</v>
      </c>
    </row>
    <row r="28" spans="1:56" ht="14.5" x14ac:dyDescent="0.35">
      <c r="A28" s="37" t="s">
        <v>52</v>
      </c>
      <c r="B28" s="34">
        <v>2.9386248756782499E-3</v>
      </c>
      <c r="C28" s="1" t="e">
        <f>VLOOKUP(A28,'[1]Vasopressin Phospho Datta'!$I$3:$J$516,2,FALSE)</f>
        <v>#N/A</v>
      </c>
      <c r="D28" s="1" t="e">
        <f t="shared" si="0"/>
        <v>#N/A</v>
      </c>
      <c r="E28" s="1" t="e">
        <f t="shared" si="1"/>
        <v>#N/A</v>
      </c>
      <c r="F28" s="1">
        <f t="shared" si="2"/>
        <v>0.39</v>
      </c>
      <c r="G28" s="1">
        <f t="shared" si="3"/>
        <v>0.5</v>
      </c>
      <c r="H28" s="1">
        <f t="shared" si="4"/>
        <v>1.4693124378391249E-3</v>
      </c>
      <c r="I28" s="2">
        <f t="shared" si="5"/>
        <v>2.713665997248098E-3</v>
      </c>
      <c r="J28" s="37" t="s">
        <v>52</v>
      </c>
      <c r="K28" s="1" t="e">
        <f>VLOOKUP(J28,'[1]Phosphopeptides Deshpande'!$H$12:$I$10749,2,FALSE)</f>
        <v>#N/A</v>
      </c>
      <c r="L28" s="2" t="e">
        <f t="shared" si="6"/>
        <v>#N/A</v>
      </c>
      <c r="M28" s="2" t="e">
        <f t="shared" si="7"/>
        <v>#N/A</v>
      </c>
      <c r="N28" s="2">
        <f t="shared" si="8"/>
        <v>0.39</v>
      </c>
      <c r="O28" s="2">
        <f t="shared" si="9"/>
        <v>0.5</v>
      </c>
      <c r="P28" s="2">
        <f t="shared" si="10"/>
        <v>1.356832998624049E-3</v>
      </c>
      <c r="Q28" s="2">
        <f t="shared" si="11"/>
        <v>2.563775909870389E-3</v>
      </c>
      <c r="R28" s="37" t="s">
        <v>52</v>
      </c>
      <c r="S28" s="2" t="e">
        <f>VLOOKUP(A28,'[1]Merged NE NP'!$K$4:$L$158,2,FALSE)</f>
        <v>#N/A</v>
      </c>
      <c r="T28" s="2" t="e">
        <f t="shared" si="12"/>
        <v>#N/A</v>
      </c>
      <c r="U28" s="2">
        <f t="shared" si="13"/>
        <v>0.4</v>
      </c>
      <c r="V28" s="2">
        <f t="shared" si="14"/>
        <v>0.4</v>
      </c>
      <c r="W28" s="2">
        <f t="shared" si="15"/>
        <v>7.6883653613364245E-2</v>
      </c>
      <c r="X28" s="2">
        <v>0.5</v>
      </c>
      <c r="Y28" s="2">
        <f t="shared" si="17"/>
        <v>1.2818879549351945E-3</v>
      </c>
      <c r="Z28" s="2">
        <f t="shared" si="18"/>
        <v>2.3833187397400328E-3</v>
      </c>
      <c r="AA28" s="37" t="s">
        <v>52</v>
      </c>
      <c r="AB28" s="3">
        <f>VLOOKUP(AA28,'[1]PKA dKO RNA-Seq'!$B$4:$H$10193,7,FALSE)</f>
        <v>0.152999359</v>
      </c>
      <c r="AC28" s="3">
        <f t="shared" si="19"/>
        <v>0.51342066778523487</v>
      </c>
      <c r="AD28" s="3">
        <f t="shared" si="20"/>
        <v>0.12348406195920736</v>
      </c>
      <c r="AE28" s="3">
        <f t="shared" si="21"/>
        <v>0.5</v>
      </c>
      <c r="AF28" s="3">
        <f t="shared" si="22"/>
        <v>0.5</v>
      </c>
      <c r="AG28" s="3">
        <f t="shared" si="23"/>
        <v>1.1916593698700164E-3</v>
      </c>
      <c r="AH28" s="2">
        <f t="shared" si="24"/>
        <v>2.2837897502805799E-3</v>
      </c>
      <c r="AI28" s="37" t="s">
        <v>52</v>
      </c>
      <c r="AJ28" s="1">
        <v>0.5</v>
      </c>
      <c r="AK28" s="4">
        <f t="shared" si="25"/>
        <v>1.1418948751402899E-3</v>
      </c>
      <c r="AL28" s="2">
        <f t="shared" si="26"/>
        <v>2.2621124639674592E-3</v>
      </c>
      <c r="AM28" s="3">
        <f>VLOOKUP(AI28,'[1]three day'!$B$8:$F$78,5,FALSE)</f>
        <v>0.498073321640288</v>
      </c>
      <c r="AN28" s="3">
        <f t="shared" si="27"/>
        <v>2.4903666082014397</v>
      </c>
      <c r="AO28" s="2">
        <f t="shared" si="28"/>
        <v>0.95499415557898271</v>
      </c>
      <c r="AP28" s="2">
        <f t="shared" si="29"/>
        <v>0.95499415557898271</v>
      </c>
      <c r="AQ28" s="2">
        <f t="shared" si="30"/>
        <v>0.95499415557898271</v>
      </c>
      <c r="AR28" s="2">
        <f t="shared" si="31"/>
        <v>2.1603041823512956E-3</v>
      </c>
      <c r="AS28" s="2">
        <f t="shared" si="32"/>
        <v>4.1032889823156022E-3</v>
      </c>
      <c r="AT28" s="37" t="s">
        <v>52</v>
      </c>
      <c r="AU28" s="3">
        <f>VLOOKUP(AT28,[1]DEgenes_cpm4.5_DE_edgeR!$O$5:$Q$824,3,FALSE)</f>
        <v>15.431902900871869</v>
      </c>
      <c r="AV28" s="3">
        <f t="shared" si="33"/>
        <v>3.6174174638705741</v>
      </c>
      <c r="AW28" s="3">
        <f t="shared" si="34"/>
        <v>0.99855962899174577</v>
      </c>
      <c r="AX28" s="3">
        <f t="shared" si="35"/>
        <v>0.99855962899174577</v>
      </c>
      <c r="AY28" s="3">
        <f t="shared" si="36"/>
        <v>0.99855962899174577</v>
      </c>
      <c r="AZ28" s="3">
        <f t="shared" si="37"/>
        <v>4.0973787238269858E-3</v>
      </c>
      <c r="BA28" s="2">
        <f t="shared" si="38"/>
        <v>7.9504972317077597E-3</v>
      </c>
      <c r="BB28" s="37" t="s">
        <v>52</v>
      </c>
      <c r="BC28" s="38">
        <f t="shared" si="39"/>
        <v>10.685468279415229</v>
      </c>
      <c r="BD28" s="36">
        <f t="shared" si="40"/>
        <v>2.7055162084520039</v>
      </c>
    </row>
    <row r="29" spans="1:56" ht="14.5" x14ac:dyDescent="0.35">
      <c r="A29" s="37" t="s">
        <v>44</v>
      </c>
      <c r="B29" s="34">
        <v>5.4106798951681521E-3</v>
      </c>
      <c r="C29" s="1">
        <f>VLOOKUP(A29,'[1]Vasopressin Phospho Datta'!$I$3:$J$516,2,FALSE)</f>
        <v>0.13</v>
      </c>
      <c r="D29" s="1">
        <f t="shared" si="0"/>
        <v>0.65</v>
      </c>
      <c r="E29" s="1">
        <f t="shared" si="1"/>
        <v>0.19042835133211311</v>
      </c>
      <c r="F29" s="1">
        <f t="shared" si="2"/>
        <v>0.19042835133211311</v>
      </c>
      <c r="G29" s="1">
        <f t="shared" si="3"/>
        <v>0.5</v>
      </c>
      <c r="H29" s="1">
        <f t="shared" si="4"/>
        <v>2.7053399475840761E-3</v>
      </c>
      <c r="I29" s="2">
        <f t="shared" si="5"/>
        <v>4.996479195093881E-3</v>
      </c>
      <c r="J29" s="37" t="s">
        <v>44</v>
      </c>
      <c r="K29" s="1">
        <f>VLOOKUP(J29,'[1]Phosphopeptides Deshpande'!$H$12:$I$10749,2,FALSE)</f>
        <v>0.15</v>
      </c>
      <c r="L29" s="2">
        <f t="shared" si="6"/>
        <v>1.25</v>
      </c>
      <c r="M29" s="2">
        <f t="shared" si="7"/>
        <v>0.54216663822838573</v>
      </c>
      <c r="N29" s="2">
        <f t="shared" si="8"/>
        <v>0.54216663822838573</v>
      </c>
      <c r="O29" s="2">
        <f t="shared" si="9"/>
        <v>0.54216663822838573</v>
      </c>
      <c r="P29" s="2">
        <f t="shared" si="10"/>
        <v>2.7089243281821201E-3</v>
      </c>
      <c r="Q29" s="2">
        <f t="shared" si="11"/>
        <v>5.1185922963976251E-3</v>
      </c>
      <c r="R29" s="37" t="s">
        <v>44</v>
      </c>
      <c r="S29" s="2">
        <f>VLOOKUP(A29,'[1]Merged NE NP'!$K$4:$L$158,2,FALSE)</f>
        <v>0.49439335057072586</v>
      </c>
      <c r="T29" s="2">
        <f t="shared" si="12"/>
        <v>2.4719667528536293</v>
      </c>
      <c r="U29" s="2">
        <f t="shared" si="13"/>
        <v>2.4719667528536293</v>
      </c>
      <c r="V29" s="2">
        <f t="shared" si="14"/>
        <v>2.4719667528536293</v>
      </c>
      <c r="W29" s="2">
        <f t="shared" si="15"/>
        <v>0.95289187622846772</v>
      </c>
      <c r="X29" s="2">
        <f>IF(W29&lt;0.39,0.39,W29)</f>
        <v>0.95289187622846772</v>
      </c>
      <c r="Y29" s="2">
        <f t="shared" si="17"/>
        <v>4.8774650169629138E-3</v>
      </c>
      <c r="Z29" s="2">
        <f t="shared" si="18"/>
        <v>9.0683072046977963E-3</v>
      </c>
      <c r="AA29" s="37" t="s">
        <v>44</v>
      </c>
      <c r="AB29" s="3">
        <f>VLOOKUP(AA29,'[1]PKA dKO RNA-Seq'!$B$4:$H$10193,7,FALSE)</f>
        <v>1.8769251000000001E-2</v>
      </c>
      <c r="AC29" s="3">
        <f t="shared" si="19"/>
        <v>6.2984063758389261E-2</v>
      </c>
      <c r="AD29" s="3">
        <f t="shared" si="20"/>
        <v>1.9815303152368458E-3</v>
      </c>
      <c r="AE29" s="3">
        <f t="shared" si="21"/>
        <v>0.5</v>
      </c>
      <c r="AF29" s="3">
        <f t="shared" si="22"/>
        <v>0.5</v>
      </c>
      <c r="AG29" s="3">
        <f t="shared" si="23"/>
        <v>4.5341536023488982E-3</v>
      </c>
      <c r="AH29" s="2">
        <f t="shared" si="24"/>
        <v>8.6896086122091147E-3</v>
      </c>
      <c r="AI29" s="37" t="s">
        <v>44</v>
      </c>
      <c r="AJ29" s="1">
        <v>0.5</v>
      </c>
      <c r="AK29" s="4">
        <f t="shared" si="25"/>
        <v>4.3448043061045574E-3</v>
      </c>
      <c r="AL29" s="2">
        <f t="shared" si="26"/>
        <v>8.6071285442375876E-3</v>
      </c>
      <c r="AM29" s="3" t="e">
        <f>VLOOKUP(AI29,'[1]three day'!$B$8:$F$78,5,FALSE)</f>
        <v>#N/A</v>
      </c>
      <c r="AN29" s="3" t="e">
        <f t="shared" si="27"/>
        <v>#N/A</v>
      </c>
      <c r="AO29" s="2" t="e">
        <f t="shared" si="28"/>
        <v>#N/A</v>
      </c>
      <c r="AP29" s="2" t="e">
        <f t="shared" si="29"/>
        <v>#N/A</v>
      </c>
      <c r="AQ29" s="2">
        <f t="shared" si="30"/>
        <v>0.5</v>
      </c>
      <c r="AR29" s="2">
        <f t="shared" si="31"/>
        <v>4.3035642721187938E-3</v>
      </c>
      <c r="AS29" s="2">
        <f t="shared" si="32"/>
        <v>8.1742043582270617E-3</v>
      </c>
      <c r="AT29" s="37" t="s">
        <v>44</v>
      </c>
      <c r="AU29" s="3">
        <f>VLOOKUP(AT29,[1]DEgenes_cpm4.5_DE_edgeR!$O$5:$Q$824,3,FALSE)</f>
        <v>1.2334823086334252</v>
      </c>
      <c r="AV29" s="3">
        <f t="shared" si="33"/>
        <v>0.28914259461636782</v>
      </c>
      <c r="AW29" s="3">
        <f t="shared" si="34"/>
        <v>4.0940075887517691E-2</v>
      </c>
      <c r="AX29" s="3">
        <f t="shared" si="35"/>
        <v>4.0940075887517691E-2</v>
      </c>
      <c r="AY29" s="3">
        <f t="shared" si="36"/>
        <v>0.5</v>
      </c>
      <c r="AZ29" s="3">
        <f t="shared" si="37"/>
        <v>4.0871021791135309E-3</v>
      </c>
      <c r="BA29" s="2">
        <f t="shared" si="38"/>
        <v>7.9305567659117317E-3</v>
      </c>
      <c r="BB29" s="37" t="s">
        <v>44</v>
      </c>
      <c r="BC29" s="38">
        <f t="shared" si="39"/>
        <v>10.658668293385368</v>
      </c>
      <c r="BD29" s="36">
        <f t="shared" si="40"/>
        <v>1.4657227778331299</v>
      </c>
    </row>
    <row r="30" spans="1:56" ht="14.5" x14ac:dyDescent="0.35">
      <c r="A30" s="33" t="s">
        <v>45</v>
      </c>
      <c r="B30" s="34">
        <v>1.1146798684045164E-2</v>
      </c>
      <c r="C30" s="1" t="e">
        <f>VLOOKUP(A30,'[1]Vasopressin Phospho Datta'!$I$3:$J$516,2,FALSE)</f>
        <v>#N/A</v>
      </c>
      <c r="D30" s="1" t="e">
        <f t="shared" si="0"/>
        <v>#N/A</v>
      </c>
      <c r="E30" s="1" t="e">
        <f t="shared" si="1"/>
        <v>#N/A</v>
      </c>
      <c r="F30" s="1">
        <f t="shared" si="2"/>
        <v>0.39</v>
      </c>
      <c r="G30" s="1">
        <f t="shared" si="3"/>
        <v>0.5</v>
      </c>
      <c r="H30" s="1">
        <f t="shared" si="4"/>
        <v>5.5733993420225818E-3</v>
      </c>
      <c r="I30" s="2">
        <f t="shared" si="5"/>
        <v>1.0293484145396971E-2</v>
      </c>
      <c r="J30" s="33" t="s">
        <v>45</v>
      </c>
      <c r="K30" s="1" t="e">
        <f>VLOOKUP(J30,'[1]Phosphopeptides Deshpande'!$H$12:$I$10749,2,FALSE)</f>
        <v>#N/A</v>
      </c>
      <c r="L30" s="2" t="e">
        <f t="shared" si="6"/>
        <v>#N/A</v>
      </c>
      <c r="M30" s="2" t="e">
        <f t="shared" si="7"/>
        <v>#N/A</v>
      </c>
      <c r="N30" s="2">
        <f t="shared" si="8"/>
        <v>0.39</v>
      </c>
      <c r="O30" s="2">
        <f t="shared" si="9"/>
        <v>0.5</v>
      </c>
      <c r="P30" s="2">
        <f t="shared" si="10"/>
        <v>5.1467420726984854E-3</v>
      </c>
      <c r="Q30" s="2">
        <f t="shared" si="11"/>
        <v>9.7249207188222758E-3</v>
      </c>
      <c r="R30" s="33" t="s">
        <v>45</v>
      </c>
      <c r="S30" s="2">
        <f>VLOOKUP(A30,'[1]Merged NE NP'!$K$4:$L$158,2,FALSE)</f>
        <v>0.15582668761301707</v>
      </c>
      <c r="T30" s="2">
        <f t="shared" si="12"/>
        <v>0.77913343806508528</v>
      </c>
      <c r="U30" s="2">
        <f t="shared" si="13"/>
        <v>0.77913343806508528</v>
      </c>
      <c r="V30" s="2">
        <f t="shared" si="14"/>
        <v>0.77913343806508528</v>
      </c>
      <c r="W30" s="2">
        <f t="shared" si="15"/>
        <v>0.26178816565065355</v>
      </c>
      <c r="X30" s="2">
        <v>0.5</v>
      </c>
      <c r="Y30" s="2">
        <f t="shared" si="17"/>
        <v>4.8624603594111379E-3</v>
      </c>
      <c r="Z30" s="2">
        <f t="shared" si="18"/>
        <v>9.0404101631592973E-3</v>
      </c>
      <c r="AA30" s="33" t="s">
        <v>45</v>
      </c>
      <c r="AB30" s="3">
        <f>VLOOKUP(AA30,'[1]PKA dKO RNA-Seq'!$B$4:$H$10193,7,FALSE)</f>
        <v>2.7731835999999999E-2</v>
      </c>
      <c r="AC30" s="3">
        <f t="shared" si="19"/>
        <v>9.3059852348993291E-2</v>
      </c>
      <c r="AD30" s="3">
        <f t="shared" si="20"/>
        <v>4.3207068313669827E-3</v>
      </c>
      <c r="AE30" s="3">
        <f t="shared" si="21"/>
        <v>0.5</v>
      </c>
      <c r="AF30" s="3">
        <f t="shared" si="22"/>
        <v>0.5</v>
      </c>
      <c r="AG30" s="3">
        <f t="shared" si="23"/>
        <v>4.5202050815796486E-3</v>
      </c>
      <c r="AH30" s="2">
        <f t="shared" si="24"/>
        <v>8.6628765698404438E-3</v>
      </c>
      <c r="AI30" s="33" t="s">
        <v>45</v>
      </c>
      <c r="AJ30" s="1">
        <v>0.5</v>
      </c>
      <c r="AK30" s="4">
        <f t="shared" si="25"/>
        <v>4.3314382849202219E-3</v>
      </c>
      <c r="AL30" s="2">
        <f t="shared" si="26"/>
        <v>8.5806502371946359E-3</v>
      </c>
      <c r="AM30" s="3" t="e">
        <f>VLOOKUP(AI30,'[1]three day'!$B$8:$F$78,5,FALSE)</f>
        <v>#N/A</v>
      </c>
      <c r="AN30" s="3" t="e">
        <f t="shared" si="27"/>
        <v>#N/A</v>
      </c>
      <c r="AO30" s="2" t="e">
        <f t="shared" si="28"/>
        <v>#N/A</v>
      </c>
      <c r="AP30" s="2" t="e">
        <f t="shared" si="29"/>
        <v>#N/A</v>
      </c>
      <c r="AQ30" s="2">
        <f t="shared" si="30"/>
        <v>0.5</v>
      </c>
      <c r="AR30" s="2">
        <f t="shared" si="31"/>
        <v>4.2903251185973179E-3</v>
      </c>
      <c r="AS30" s="2">
        <f t="shared" si="32"/>
        <v>8.1490578657915716E-3</v>
      </c>
      <c r="AT30" s="33" t="s">
        <v>45</v>
      </c>
      <c r="AU30" s="3">
        <f>VLOOKUP(AT30,[1]DEgenes_cpm4.5_DE_edgeR!$O$5:$Q$824,3,FALSE)</f>
        <v>2.7292883572474336E-2</v>
      </c>
      <c r="AV30" s="3">
        <f t="shared" si="33"/>
        <v>6.3977692387422258E-3</v>
      </c>
      <c r="AW30" s="3">
        <f t="shared" si="34"/>
        <v>2.0465516194612121E-5</v>
      </c>
      <c r="AX30" s="3">
        <f t="shared" si="35"/>
        <v>2.0465516194612121E-5</v>
      </c>
      <c r="AY30" s="3">
        <f t="shared" si="36"/>
        <v>0.5</v>
      </c>
      <c r="AZ30" s="3">
        <f t="shared" si="37"/>
        <v>4.0745289328957858E-3</v>
      </c>
      <c r="BA30" s="2">
        <f t="shared" si="38"/>
        <v>7.9061598121553077E-3</v>
      </c>
      <c r="BB30" s="33" t="s">
        <v>45</v>
      </c>
      <c r="BC30" s="35">
        <f t="shared" si="39"/>
        <v>10.625878787536735</v>
      </c>
      <c r="BD30" s="36">
        <f t="shared" si="40"/>
        <v>0.70927627171303398</v>
      </c>
    </row>
    <row r="31" spans="1:56" ht="14.5" x14ac:dyDescent="0.35">
      <c r="A31" s="37" t="s">
        <v>54</v>
      </c>
      <c r="B31" s="34">
        <v>5.4283472718490121E-3</v>
      </c>
      <c r="C31" s="1" t="e">
        <f>VLOOKUP(A31,'[1]Vasopressin Phospho Datta'!$I$3:$J$516,2,FALSE)</f>
        <v>#N/A</v>
      </c>
      <c r="D31" s="1" t="e">
        <f t="shared" si="0"/>
        <v>#N/A</v>
      </c>
      <c r="E31" s="1" t="e">
        <f t="shared" si="1"/>
        <v>#N/A</v>
      </c>
      <c r="F31" s="1">
        <f t="shared" si="2"/>
        <v>0.39</v>
      </c>
      <c r="G31" s="1">
        <f t="shared" si="3"/>
        <v>0.5</v>
      </c>
      <c r="H31" s="1">
        <f t="shared" si="4"/>
        <v>2.714173635924506E-3</v>
      </c>
      <c r="I31" s="2">
        <f t="shared" si="5"/>
        <v>5.0127940911380243E-3</v>
      </c>
      <c r="J31" s="37" t="s">
        <v>54</v>
      </c>
      <c r="K31" s="1" t="e">
        <f>VLOOKUP(J31,'[1]Phosphopeptides Deshpande'!$H$12:$I$10749,2,FALSE)</f>
        <v>#N/A</v>
      </c>
      <c r="L31" s="2" t="e">
        <f t="shared" si="6"/>
        <v>#N/A</v>
      </c>
      <c r="M31" s="2" t="e">
        <f t="shared" si="7"/>
        <v>#N/A</v>
      </c>
      <c r="N31" s="2">
        <f t="shared" si="8"/>
        <v>0.39</v>
      </c>
      <c r="O31" s="2">
        <f t="shared" si="9"/>
        <v>0.5</v>
      </c>
      <c r="P31" s="2">
        <f t="shared" si="10"/>
        <v>2.5063970455690122E-3</v>
      </c>
      <c r="Q31" s="2">
        <f t="shared" si="11"/>
        <v>4.7359110314360948E-3</v>
      </c>
      <c r="R31" s="37" t="s">
        <v>54</v>
      </c>
      <c r="S31" s="2">
        <f>VLOOKUP(A31,'[1]Merged NE NP'!$K$4:$L$158,2,FALSE)</f>
        <v>0.7030708170406168</v>
      </c>
      <c r="T31" s="2">
        <f t="shared" si="12"/>
        <v>3.515354085203084</v>
      </c>
      <c r="U31" s="2">
        <f t="shared" si="13"/>
        <v>3.515354085203084</v>
      </c>
      <c r="V31" s="2">
        <f t="shared" si="14"/>
        <v>3.515354085203084</v>
      </c>
      <c r="W31" s="2">
        <f t="shared" si="15"/>
        <v>0.99792720465023999</v>
      </c>
      <c r="X31" s="2">
        <f>IF(W31&lt;0.39,0.39,W31)</f>
        <v>0.99792720465023999</v>
      </c>
      <c r="Y31" s="2">
        <f t="shared" si="17"/>
        <v>4.726094457073257E-3</v>
      </c>
      <c r="Z31" s="2">
        <f t="shared" si="18"/>
        <v>8.7868752038423089E-3</v>
      </c>
      <c r="AA31" s="37" t="s">
        <v>54</v>
      </c>
      <c r="AB31" s="3">
        <f>VLOOKUP(AA31,'[1]PKA dKO RNA-Seq'!$B$4:$H$10193,7,FALSE)</f>
        <v>3.9741037E-2</v>
      </c>
      <c r="AC31" s="3">
        <f t="shared" si="19"/>
        <v>0.13335918456375839</v>
      </c>
      <c r="AD31" s="3">
        <f t="shared" si="20"/>
        <v>8.8529161650088284E-3</v>
      </c>
      <c r="AE31" s="3">
        <f t="shared" si="21"/>
        <v>0.5</v>
      </c>
      <c r="AF31" s="3">
        <f t="shared" si="22"/>
        <v>0.5</v>
      </c>
      <c r="AG31" s="3">
        <f t="shared" si="23"/>
        <v>4.3934376019211544E-3</v>
      </c>
      <c r="AH31" s="2">
        <f t="shared" si="24"/>
        <v>8.4199294005125602E-3</v>
      </c>
      <c r="AI31" s="37" t="s">
        <v>54</v>
      </c>
      <c r="AJ31" s="1">
        <v>0.5</v>
      </c>
      <c r="AK31" s="4">
        <f t="shared" si="25"/>
        <v>4.2099647002562801E-3</v>
      </c>
      <c r="AL31" s="2">
        <f t="shared" si="26"/>
        <v>8.3400090749533654E-3</v>
      </c>
      <c r="AM31" s="3" t="e">
        <f>VLOOKUP(AI31,'[1]three day'!$B$8:$F$78,5,FALSE)</f>
        <v>#N/A</v>
      </c>
      <c r="AN31" s="3" t="e">
        <f t="shared" si="27"/>
        <v>#N/A</v>
      </c>
      <c r="AO31" s="2" t="e">
        <f t="shared" si="28"/>
        <v>#N/A</v>
      </c>
      <c r="AP31" s="2" t="e">
        <f t="shared" si="29"/>
        <v>#N/A</v>
      </c>
      <c r="AQ31" s="2">
        <f t="shared" si="30"/>
        <v>0.5</v>
      </c>
      <c r="AR31" s="2">
        <f t="shared" si="31"/>
        <v>4.1700045374766827E-3</v>
      </c>
      <c r="AS31" s="2">
        <f t="shared" si="32"/>
        <v>7.9205205519764614E-3</v>
      </c>
      <c r="AT31" s="37" t="s">
        <v>54</v>
      </c>
      <c r="AU31" s="3">
        <f>VLOOKUP(AT31,[1]DEgenes_cpm4.5_DE_edgeR!$O$5:$Q$824,3,FALSE)</f>
        <v>1.5218146971538906</v>
      </c>
      <c r="AV31" s="3">
        <f t="shared" si="33"/>
        <v>0.35673105887339207</v>
      </c>
      <c r="AW31" s="3">
        <f t="shared" si="34"/>
        <v>6.1646489567540264E-2</v>
      </c>
      <c r="AX31" s="3">
        <f t="shared" si="35"/>
        <v>6.1646489567540264E-2</v>
      </c>
      <c r="AY31" s="3">
        <f t="shared" si="36"/>
        <v>0.5</v>
      </c>
      <c r="AZ31" s="3">
        <f t="shared" si="37"/>
        <v>3.9602602759882307E-3</v>
      </c>
      <c r="BA31" s="2">
        <f t="shared" si="38"/>
        <v>7.6844344844155419E-3</v>
      </c>
      <c r="BB31" s="37" t="s">
        <v>54</v>
      </c>
      <c r="BC31" s="38">
        <f t="shared" si="39"/>
        <v>10.327879947054489</v>
      </c>
      <c r="BD31" s="36">
        <f t="shared" si="40"/>
        <v>1.4156121743106642</v>
      </c>
    </row>
    <row r="32" spans="1:56" ht="14.5" x14ac:dyDescent="0.35">
      <c r="A32" s="33" t="s">
        <v>56</v>
      </c>
      <c r="B32" s="34">
        <v>1.0241349796799373E-2</v>
      </c>
      <c r="C32" s="1">
        <f>VLOOKUP(A32,'[1]Vasopressin Phospho Datta'!$I$3:$J$516,2,FALSE)</f>
        <v>0.14000000000000001</v>
      </c>
      <c r="D32" s="1">
        <f t="shared" si="0"/>
        <v>0.70000000000000007</v>
      </c>
      <c r="E32" s="1">
        <f t="shared" si="1"/>
        <v>0.21729546175813186</v>
      </c>
      <c r="F32" s="1">
        <f t="shared" si="2"/>
        <v>0.21729546175813186</v>
      </c>
      <c r="G32" s="1">
        <f t="shared" si="3"/>
        <v>0.5</v>
      </c>
      <c r="H32" s="1">
        <f t="shared" si="4"/>
        <v>5.1206748983996866E-3</v>
      </c>
      <c r="I32" s="2">
        <f t="shared" si="5"/>
        <v>9.457349571739309E-3</v>
      </c>
      <c r="J32" s="33" t="s">
        <v>56</v>
      </c>
      <c r="K32" s="1" t="e">
        <f>VLOOKUP(J32,'[1]Phosphopeptides Deshpande'!$H$12:$I$10749,2,FALSE)</f>
        <v>#N/A</v>
      </c>
      <c r="L32" s="2" t="e">
        <f t="shared" si="6"/>
        <v>#N/A</v>
      </c>
      <c r="M32" s="2" t="e">
        <f t="shared" si="7"/>
        <v>#N/A</v>
      </c>
      <c r="N32" s="2">
        <f t="shared" si="8"/>
        <v>0.39</v>
      </c>
      <c r="O32" s="2">
        <f t="shared" si="9"/>
        <v>0.5</v>
      </c>
      <c r="P32" s="2">
        <f t="shared" si="10"/>
        <v>4.7286747858696545E-3</v>
      </c>
      <c r="Q32" s="2">
        <f t="shared" si="11"/>
        <v>8.9349702682041347E-3</v>
      </c>
      <c r="R32" s="33" t="s">
        <v>56</v>
      </c>
      <c r="S32" s="2">
        <f>VLOOKUP(A32,'[1]Merged NE NP'!$K$4:$L$158,2,FALSE)</f>
        <v>0.86255454449838043</v>
      </c>
      <c r="T32" s="2">
        <f t="shared" si="12"/>
        <v>4.3127727224919017</v>
      </c>
      <c r="U32" s="2">
        <f t="shared" si="13"/>
        <v>4.3127727224919017</v>
      </c>
      <c r="V32" s="2">
        <f t="shared" si="14"/>
        <v>4.3127727224919017</v>
      </c>
      <c r="W32" s="2">
        <f t="shared" si="15"/>
        <v>0.99990857615962792</v>
      </c>
      <c r="X32" s="2">
        <v>0.5</v>
      </c>
      <c r="Y32" s="2">
        <f t="shared" si="17"/>
        <v>4.4674851341020673E-3</v>
      </c>
      <c r="Z32" s="2">
        <f t="shared" si="18"/>
        <v>8.3060621629397775E-3</v>
      </c>
      <c r="AA32" s="33" t="s">
        <v>56</v>
      </c>
      <c r="AB32" s="3">
        <f>VLOOKUP(AA32,'[1]PKA dKO RNA-Seq'!$B$4:$H$10193,7,FALSE)</f>
        <v>4.5602598000000001E-2</v>
      </c>
      <c r="AC32" s="3">
        <f t="shared" si="19"/>
        <v>0.1530288523489933</v>
      </c>
      <c r="AD32" s="3">
        <f t="shared" si="20"/>
        <v>1.1640632247230109E-2</v>
      </c>
      <c r="AE32" s="3">
        <f t="shared" si="21"/>
        <v>0.5</v>
      </c>
      <c r="AF32" s="3">
        <f t="shared" si="22"/>
        <v>0.5</v>
      </c>
      <c r="AG32" s="3">
        <f t="shared" si="23"/>
        <v>4.1530310814698887E-3</v>
      </c>
      <c r="AH32" s="2">
        <f t="shared" si="24"/>
        <v>7.9591954347593211E-3</v>
      </c>
      <c r="AI32" s="33" t="s">
        <v>56</v>
      </c>
      <c r="AJ32" s="1">
        <v>0.5</v>
      </c>
      <c r="AK32" s="4">
        <f t="shared" si="25"/>
        <v>3.9795977173796605E-3</v>
      </c>
      <c r="AL32" s="2">
        <f t="shared" si="26"/>
        <v>7.88364830602728E-3</v>
      </c>
      <c r="AM32" s="3" t="e">
        <f>VLOOKUP(AI32,'[1]three day'!$B$8:$F$78,5,FALSE)</f>
        <v>#N/A</v>
      </c>
      <c r="AN32" s="3" t="e">
        <f t="shared" si="27"/>
        <v>#N/A</v>
      </c>
      <c r="AO32" s="2" t="e">
        <f t="shared" si="28"/>
        <v>#N/A</v>
      </c>
      <c r="AP32" s="2" t="e">
        <f t="shared" si="29"/>
        <v>#N/A</v>
      </c>
      <c r="AQ32" s="2">
        <f t="shared" si="30"/>
        <v>0.5</v>
      </c>
      <c r="AR32" s="2">
        <f t="shared" si="31"/>
        <v>3.94182415301364E-3</v>
      </c>
      <c r="AS32" s="2">
        <f t="shared" si="32"/>
        <v>7.4871139672941711E-3</v>
      </c>
      <c r="AT32" s="33" t="s">
        <v>56</v>
      </c>
      <c r="AU32" s="3">
        <f>VLOOKUP(AT32,[1]DEgenes_cpm4.5_DE_edgeR!$O$5:$Q$824,3,FALSE)</f>
        <v>0.29054013184807587</v>
      </c>
      <c r="AV32" s="3">
        <f t="shared" si="33"/>
        <v>6.8105984962043106E-2</v>
      </c>
      <c r="AW32" s="3">
        <f t="shared" si="34"/>
        <v>2.3165252981687257E-3</v>
      </c>
      <c r="AX32" s="3">
        <f t="shared" si="35"/>
        <v>2.3165252981687257E-3</v>
      </c>
      <c r="AY32" s="3">
        <f t="shared" si="36"/>
        <v>0.5</v>
      </c>
      <c r="AZ32" s="3">
        <f t="shared" si="37"/>
        <v>3.7435569836470855E-3</v>
      </c>
      <c r="BA32" s="2">
        <f t="shared" si="38"/>
        <v>7.2639464011828971E-3</v>
      </c>
      <c r="BB32" s="33" t="s">
        <v>56</v>
      </c>
      <c r="BC32" s="35">
        <f t="shared" si="39"/>
        <v>9.7627439631898145</v>
      </c>
      <c r="BD32" s="36">
        <f t="shared" si="40"/>
        <v>0.70927627171303398</v>
      </c>
    </row>
    <row r="33" spans="1:56" ht="14.5" x14ac:dyDescent="0.35">
      <c r="A33" s="37" t="s">
        <v>48</v>
      </c>
      <c r="B33" s="34">
        <v>3.0853290782005016E-3</v>
      </c>
      <c r="C33" s="1" t="e">
        <f>VLOOKUP(A33,'[1]Vasopressin Phospho Datta'!$I$3:$J$516,2,FALSE)</f>
        <v>#N/A</v>
      </c>
      <c r="D33" s="1" t="e">
        <f t="shared" si="0"/>
        <v>#N/A</v>
      </c>
      <c r="E33" s="1" t="e">
        <f t="shared" si="1"/>
        <v>#N/A</v>
      </c>
      <c r="F33" s="1">
        <f t="shared" si="2"/>
        <v>0.39</v>
      </c>
      <c r="G33" s="1">
        <f t="shared" si="3"/>
        <v>0.5</v>
      </c>
      <c r="H33" s="1">
        <f t="shared" si="4"/>
        <v>1.5426645391002508E-3</v>
      </c>
      <c r="I33" s="2">
        <f t="shared" si="5"/>
        <v>2.8491396364093906E-3</v>
      </c>
      <c r="J33" s="37" t="s">
        <v>48</v>
      </c>
      <c r="K33" s="1">
        <f>VLOOKUP(J33,'[1]Phosphopeptides Deshpande'!$H$12:$I$10749,2,FALSE)</f>
        <v>0.14000000000000001</v>
      </c>
      <c r="L33" s="2">
        <f t="shared" si="6"/>
        <v>1.1666666666666667</v>
      </c>
      <c r="M33" s="2">
        <f t="shared" si="7"/>
        <v>0.49366438335189944</v>
      </c>
      <c r="N33" s="2">
        <f t="shared" si="8"/>
        <v>0.49366438335189944</v>
      </c>
      <c r="O33" s="2">
        <f t="shared" si="9"/>
        <v>0.5</v>
      </c>
      <c r="P33" s="2">
        <f t="shared" si="10"/>
        <v>1.4245698182046953E-3</v>
      </c>
      <c r="Q33" s="2">
        <f t="shared" si="11"/>
        <v>2.6917666253292605E-3</v>
      </c>
      <c r="R33" s="37" t="s">
        <v>48</v>
      </c>
      <c r="S33" s="2" t="e">
        <f>VLOOKUP(A33,'[1]Merged NE NP'!$K$4:$L$158,2,FALSE)</f>
        <v>#N/A</v>
      </c>
      <c r="T33" s="2" t="e">
        <f t="shared" si="12"/>
        <v>#N/A</v>
      </c>
      <c r="U33" s="2">
        <f t="shared" si="13"/>
        <v>0.4</v>
      </c>
      <c r="V33" s="2">
        <f t="shared" si="14"/>
        <v>0.4</v>
      </c>
      <c r="W33" s="2">
        <f t="shared" si="15"/>
        <v>7.6883653613364245E-2</v>
      </c>
      <c r="X33" s="2">
        <f t="shared" ref="X33:X39" si="41">IF(W33&lt;0.39,0.39,W33)</f>
        <v>0.39</v>
      </c>
      <c r="Y33" s="2">
        <f t="shared" si="17"/>
        <v>1.0497889838784118E-3</v>
      </c>
      <c r="Z33" s="2">
        <f t="shared" si="18"/>
        <v>1.9517944204230804E-3</v>
      </c>
      <c r="AA33" s="37" t="s">
        <v>48</v>
      </c>
      <c r="AB33" s="3">
        <f>VLOOKUP(AA33,'[1]PKA dKO RNA-Seq'!$B$4:$H$10193,7,FALSE)</f>
        <v>0.21826067099999999</v>
      </c>
      <c r="AC33" s="3">
        <f t="shared" si="19"/>
        <v>0.73241835906040265</v>
      </c>
      <c r="AD33" s="3">
        <f t="shared" si="20"/>
        <v>0.23525920018789093</v>
      </c>
      <c r="AE33" s="3">
        <f t="shared" si="21"/>
        <v>0.5</v>
      </c>
      <c r="AF33" s="3">
        <f t="shared" si="22"/>
        <v>0.5</v>
      </c>
      <c r="AG33" s="3">
        <f t="shared" si="23"/>
        <v>9.7589721021154022E-4</v>
      </c>
      <c r="AH33" s="2">
        <f t="shared" si="24"/>
        <v>1.8702861760333696E-3</v>
      </c>
      <c r="AI33" s="37" t="s">
        <v>48</v>
      </c>
      <c r="AJ33" s="1">
        <v>0.5</v>
      </c>
      <c r="AK33" s="4">
        <f t="shared" si="25"/>
        <v>9.351430880166848E-4</v>
      </c>
      <c r="AL33" s="2">
        <f t="shared" si="26"/>
        <v>1.8525337848947518E-3</v>
      </c>
      <c r="AM33" s="3">
        <f>VLOOKUP(AI33,'[1]three day'!$B$8:$F$78,5,FALSE)</f>
        <v>1.06706035868034</v>
      </c>
      <c r="AN33" s="3">
        <f t="shared" si="27"/>
        <v>5.3353017934016993</v>
      </c>
      <c r="AO33" s="2">
        <f t="shared" si="28"/>
        <v>0.99999934111881417</v>
      </c>
      <c r="AP33" s="2">
        <f t="shared" si="29"/>
        <v>0.99999934111881417</v>
      </c>
      <c r="AQ33" s="2">
        <f t="shared" si="30"/>
        <v>0.99999934111881417</v>
      </c>
      <c r="AR33" s="2">
        <f t="shared" si="31"/>
        <v>1.8525325642950949E-3</v>
      </c>
      <c r="AS33" s="2">
        <f t="shared" si="32"/>
        <v>3.5187065426033723E-3</v>
      </c>
      <c r="AT33" s="37" t="s">
        <v>48</v>
      </c>
      <c r="AU33" s="3">
        <f>VLOOKUP(AT33,[1]DEgenes_cpm4.5_DE_edgeR!$O$5:$Q$824,3,FALSE)</f>
        <v>12.49508257111545</v>
      </c>
      <c r="AV33" s="3">
        <f t="shared" si="33"/>
        <v>2.9289926327040434</v>
      </c>
      <c r="AW33" s="3">
        <f t="shared" si="34"/>
        <v>0.98628820573454645</v>
      </c>
      <c r="AX33" s="3">
        <f t="shared" si="35"/>
        <v>0.98628820573454645</v>
      </c>
      <c r="AY33" s="3">
        <f t="shared" si="36"/>
        <v>0.98628820573454645</v>
      </c>
      <c r="AZ33" s="3">
        <f t="shared" si="37"/>
        <v>3.4704587624106893E-3</v>
      </c>
      <c r="BA33" s="2">
        <f t="shared" si="38"/>
        <v>6.7340303747980331E-3</v>
      </c>
      <c r="BB33" s="37" t="s">
        <v>48</v>
      </c>
      <c r="BC33" s="38">
        <f t="shared" si="39"/>
        <v>9.0505368237285566</v>
      </c>
      <c r="BD33" s="36">
        <f t="shared" si="40"/>
        <v>2.1825971246884346</v>
      </c>
    </row>
    <row r="34" spans="1:56" ht="14.5" x14ac:dyDescent="0.35">
      <c r="A34" s="33" t="s">
        <v>53</v>
      </c>
      <c r="B34" s="34">
        <v>1.0932733267441645E-2</v>
      </c>
      <c r="C34" s="1" t="e">
        <f>VLOOKUP(A34,'[1]Vasopressin Phospho Datta'!$I$3:$J$516,2,FALSE)</f>
        <v>#N/A</v>
      </c>
      <c r="D34" s="1" t="e">
        <f t="shared" si="0"/>
        <v>#N/A</v>
      </c>
      <c r="E34" s="1" t="e">
        <f t="shared" si="1"/>
        <v>#N/A</v>
      </c>
      <c r="F34" s="1">
        <f t="shared" si="2"/>
        <v>0.39</v>
      </c>
      <c r="G34" s="1">
        <f t="shared" si="3"/>
        <v>0.5</v>
      </c>
      <c r="H34" s="1">
        <f t="shared" si="4"/>
        <v>5.4663666337208226E-3</v>
      </c>
      <c r="I34" s="2">
        <f t="shared" si="5"/>
        <v>1.0095805956856611E-2</v>
      </c>
      <c r="J34" s="33" t="s">
        <v>53</v>
      </c>
      <c r="K34" s="1">
        <f>VLOOKUP(J34,'[1]Phosphopeptides Deshpande'!$H$12:$I$10749,2,FALSE)</f>
        <v>0.06</v>
      </c>
      <c r="L34" s="2">
        <f t="shared" si="6"/>
        <v>0.5</v>
      </c>
      <c r="M34" s="2">
        <f t="shared" si="7"/>
        <v>0.11750309741540454</v>
      </c>
      <c r="N34" s="2">
        <f t="shared" si="8"/>
        <v>0.11750309741540454</v>
      </c>
      <c r="O34" s="2">
        <f t="shared" si="9"/>
        <v>0.5</v>
      </c>
      <c r="P34" s="2">
        <f t="shared" si="10"/>
        <v>5.0479029784283053E-3</v>
      </c>
      <c r="Q34" s="2">
        <f t="shared" si="11"/>
        <v>9.5381613393700753E-3</v>
      </c>
      <c r="R34" s="33" t="s">
        <v>53</v>
      </c>
      <c r="S34" s="2" t="e">
        <f>VLOOKUP(A34,'[1]Merged NE NP'!$K$4:$L$158,2,FALSE)</f>
        <v>#N/A</v>
      </c>
      <c r="T34" s="2" t="e">
        <f t="shared" si="12"/>
        <v>#N/A</v>
      </c>
      <c r="U34" s="2">
        <f t="shared" si="13"/>
        <v>0.4</v>
      </c>
      <c r="V34" s="2">
        <f t="shared" si="14"/>
        <v>0.4</v>
      </c>
      <c r="W34" s="2">
        <f t="shared" si="15"/>
        <v>7.6883653613364245E-2</v>
      </c>
      <c r="X34" s="2">
        <f t="shared" si="41"/>
        <v>0.39</v>
      </c>
      <c r="Y34" s="2">
        <f t="shared" si="17"/>
        <v>3.7198829223543295E-3</v>
      </c>
      <c r="Z34" s="2">
        <f t="shared" si="18"/>
        <v>6.9161010869582523E-3</v>
      </c>
      <c r="AA34" s="33" t="s">
        <v>53</v>
      </c>
      <c r="AB34" s="3">
        <f>VLOOKUP(AA34,'[1]PKA dKO RNA-Seq'!$B$4:$H$10193,7,FALSE)</f>
        <v>0.13607755699999999</v>
      </c>
      <c r="AC34" s="3">
        <f t="shared" si="19"/>
        <v>0.4566360973154362</v>
      </c>
      <c r="AD34" s="3">
        <f t="shared" si="20"/>
        <v>9.9007425391457793E-2</v>
      </c>
      <c r="AE34" s="3">
        <f t="shared" si="21"/>
        <v>0.5</v>
      </c>
      <c r="AF34" s="3">
        <f t="shared" si="22"/>
        <v>0.5</v>
      </c>
      <c r="AG34" s="3">
        <f t="shared" si="23"/>
        <v>3.4580505434791261E-3</v>
      </c>
      <c r="AH34" s="2">
        <f t="shared" si="24"/>
        <v>6.6272800657886438E-3</v>
      </c>
      <c r="AI34" s="33" t="s">
        <v>53</v>
      </c>
      <c r="AJ34" s="1">
        <v>0.5</v>
      </c>
      <c r="AK34" s="4">
        <f t="shared" si="25"/>
        <v>3.3136400328943219E-3</v>
      </c>
      <c r="AL34" s="2">
        <f t="shared" si="26"/>
        <v>6.564375217631895E-3</v>
      </c>
      <c r="AM34" s="3" t="e">
        <f>VLOOKUP(AI34,'[1]three day'!$B$8:$F$78,5,FALSE)</f>
        <v>#N/A</v>
      </c>
      <c r="AN34" s="3" t="e">
        <f t="shared" si="27"/>
        <v>#N/A</v>
      </c>
      <c r="AO34" s="2" t="e">
        <f t="shared" si="28"/>
        <v>#N/A</v>
      </c>
      <c r="AP34" s="2" t="e">
        <f t="shared" si="29"/>
        <v>#N/A</v>
      </c>
      <c r="AQ34" s="2">
        <f t="shared" si="30"/>
        <v>0.5</v>
      </c>
      <c r="AR34" s="2">
        <f t="shared" si="31"/>
        <v>3.2821876088159475E-3</v>
      </c>
      <c r="AS34" s="2">
        <f t="shared" si="32"/>
        <v>6.2341981111608208E-3</v>
      </c>
      <c r="AT34" s="33" t="s">
        <v>53</v>
      </c>
      <c r="AU34" s="3">
        <f>VLOOKUP(AT34,[1]DEgenes_cpm4.5_DE_edgeR!$O$5:$Q$824,3,FALSE)</f>
        <v>0.19587413354068017</v>
      </c>
      <c r="AV34" s="3">
        <f t="shared" si="33"/>
        <v>4.5915174294580446E-2</v>
      </c>
      <c r="AW34" s="3">
        <f t="shared" si="34"/>
        <v>1.0535462452991862E-3</v>
      </c>
      <c r="AX34" s="3">
        <f t="shared" si="35"/>
        <v>1.0535462452991862E-3</v>
      </c>
      <c r="AY34" s="3">
        <f t="shared" si="36"/>
        <v>0.5</v>
      </c>
      <c r="AZ34" s="3">
        <f t="shared" si="37"/>
        <v>3.1170990555804104E-3</v>
      </c>
      <c r="BA34" s="2">
        <f t="shared" si="38"/>
        <v>6.0483760674199709E-3</v>
      </c>
      <c r="BB34" s="33" t="s">
        <v>53</v>
      </c>
      <c r="BC34" s="52">
        <f t="shared" si="39"/>
        <v>8.1290174346124413</v>
      </c>
      <c r="BD34" s="36">
        <f t="shared" si="40"/>
        <v>0.55323549193616639</v>
      </c>
    </row>
    <row r="35" spans="1:56" ht="14.5" x14ac:dyDescent="0.35">
      <c r="A35" s="37" t="s">
        <v>55</v>
      </c>
      <c r="B35" s="34">
        <v>1.5009081215488892E-3</v>
      </c>
      <c r="C35" s="1" t="e">
        <f>VLOOKUP(A35,'[1]Vasopressin Phospho Datta'!$I$3:$J$516,2,FALSE)</f>
        <v>#N/A</v>
      </c>
      <c r="D35" s="1" t="e">
        <f t="shared" si="0"/>
        <v>#N/A</v>
      </c>
      <c r="E35" s="1" t="e">
        <f t="shared" si="1"/>
        <v>#N/A</v>
      </c>
      <c r="F35" s="1">
        <f t="shared" si="2"/>
        <v>0.39</v>
      </c>
      <c r="G35" s="1">
        <f t="shared" si="3"/>
        <v>0.5</v>
      </c>
      <c r="H35" s="1">
        <f t="shared" si="4"/>
        <v>7.5045406077444462E-4</v>
      </c>
      <c r="I35" s="2">
        <f t="shared" si="5"/>
        <v>1.386009955932424E-3</v>
      </c>
      <c r="J35" s="37" t="s">
        <v>55</v>
      </c>
      <c r="K35" s="1" t="e">
        <f>VLOOKUP(J35,'[1]Phosphopeptides Deshpande'!$H$12:$I$10749,2,FALSE)</f>
        <v>#N/A</v>
      </c>
      <c r="L35" s="2" t="e">
        <f t="shared" si="6"/>
        <v>#N/A</v>
      </c>
      <c r="M35" s="2" t="e">
        <f t="shared" si="7"/>
        <v>#N/A</v>
      </c>
      <c r="N35" s="2">
        <f t="shared" si="8"/>
        <v>0.39</v>
      </c>
      <c r="O35" s="2">
        <f t="shared" si="9"/>
        <v>0.5</v>
      </c>
      <c r="P35" s="2">
        <f t="shared" si="10"/>
        <v>6.9300497796621202E-4</v>
      </c>
      <c r="Q35" s="2">
        <f t="shared" si="11"/>
        <v>1.3094533149855419E-3</v>
      </c>
      <c r="R35" s="37" t="s">
        <v>55</v>
      </c>
      <c r="S35" s="2" t="e">
        <f>VLOOKUP(A35,'[1]Merged NE NP'!$K$4:$L$158,2,FALSE)</f>
        <v>#N/A</v>
      </c>
      <c r="T35" s="2" t="e">
        <f t="shared" si="12"/>
        <v>#N/A</v>
      </c>
      <c r="U35" s="2">
        <f t="shared" si="13"/>
        <v>0.4</v>
      </c>
      <c r="V35" s="2">
        <f t="shared" si="14"/>
        <v>0.4</v>
      </c>
      <c r="W35" s="2">
        <f t="shared" si="15"/>
        <v>7.6883653613364245E-2</v>
      </c>
      <c r="X35" s="2">
        <f t="shared" si="41"/>
        <v>0.39</v>
      </c>
      <c r="Y35" s="2">
        <f t="shared" si="17"/>
        <v>5.1068679284436134E-4</v>
      </c>
      <c r="Z35" s="2">
        <f t="shared" si="18"/>
        <v>9.4948189413733433E-4</v>
      </c>
      <c r="AA35" s="37" t="s">
        <v>55</v>
      </c>
      <c r="AB35" s="3">
        <f>VLOOKUP(AA35,'[1]PKA dKO RNA-Seq'!$B$4:$H$10193,7,FALSE)</f>
        <v>0.74972760699999996</v>
      </c>
      <c r="AC35" s="3">
        <f t="shared" si="19"/>
        <v>2.5158644530201344</v>
      </c>
      <c r="AD35" s="3">
        <f t="shared" si="20"/>
        <v>0.95777686447536081</v>
      </c>
      <c r="AE35" s="3">
        <f t="shared" si="21"/>
        <v>0.95777686447536081</v>
      </c>
      <c r="AF35" s="3">
        <f t="shared" si="22"/>
        <v>0.95777686447536081</v>
      </c>
      <c r="AG35" s="3">
        <f t="shared" si="23"/>
        <v>9.093917914429825E-4</v>
      </c>
      <c r="AH35" s="2">
        <f t="shared" si="24"/>
        <v>1.7428299603042751E-3</v>
      </c>
      <c r="AI35" s="37" t="s">
        <v>55</v>
      </c>
      <c r="AJ35" s="1">
        <v>0.5</v>
      </c>
      <c r="AK35" s="4">
        <f t="shared" si="25"/>
        <v>8.7141498015213756E-4</v>
      </c>
      <c r="AL35" s="2">
        <f t="shared" si="26"/>
        <v>1.7262873586746988E-3</v>
      </c>
      <c r="AM35" s="3">
        <f>VLOOKUP(AI35,'[1]three day'!$B$8:$F$78,5,FALSE)</f>
        <v>1.23217791837351</v>
      </c>
      <c r="AN35" s="3">
        <f t="shared" si="27"/>
        <v>6.1608895918675497</v>
      </c>
      <c r="AO35" s="2">
        <f t="shared" si="28"/>
        <v>0.99999999427418118</v>
      </c>
      <c r="AP35" s="2">
        <f t="shared" si="29"/>
        <v>0.99999999427418118</v>
      </c>
      <c r="AQ35" s="2">
        <f t="shared" si="30"/>
        <v>0.99999999427418118</v>
      </c>
      <c r="AR35" s="2">
        <f t="shared" si="31"/>
        <v>1.7262873487902902E-3</v>
      </c>
      <c r="AS35" s="2">
        <f t="shared" si="32"/>
        <v>3.2789159584426246E-3</v>
      </c>
      <c r="AT35" s="37" t="s">
        <v>55</v>
      </c>
      <c r="AU35" s="3">
        <f>VLOOKUP(AT35,[1]DEgenes_cpm4.5_DE_edgeR!$O$5:$Q$824,3,FALSE)</f>
        <v>9.8644722992493605</v>
      </c>
      <c r="AV35" s="3">
        <f t="shared" si="33"/>
        <v>2.3123469993552179</v>
      </c>
      <c r="AW35" s="3">
        <f t="shared" si="34"/>
        <v>0.93098796178466481</v>
      </c>
      <c r="AX35" s="3">
        <f t="shared" si="35"/>
        <v>0.93098796178466481</v>
      </c>
      <c r="AY35" s="3">
        <f t="shared" si="36"/>
        <v>0.93098796178466481</v>
      </c>
      <c r="AZ35" s="3">
        <f t="shared" si="37"/>
        <v>3.0526312850137098E-3</v>
      </c>
      <c r="BA35" s="2">
        <f t="shared" si="38"/>
        <v>5.9232836934970164E-3</v>
      </c>
      <c r="BB35" s="37" t="s">
        <v>55</v>
      </c>
      <c r="BC35" s="51">
        <f t="shared" si="39"/>
        <v>7.9608932840599902</v>
      </c>
      <c r="BD35" s="36">
        <f t="shared" si="40"/>
        <v>3.9464665481217978</v>
      </c>
    </row>
    <row r="36" spans="1:56" ht="14.5" x14ac:dyDescent="0.35">
      <c r="A36" s="37" t="s">
        <v>103</v>
      </c>
      <c r="B36" s="34">
        <v>5.1480877200338572E-3</v>
      </c>
      <c r="C36" s="1">
        <f>VLOOKUP(A36,'[1]Vasopressin Phospho Datta'!$I$3:$J$516,2,FALSE)</f>
        <v>0.69</v>
      </c>
      <c r="D36" s="1">
        <f t="shared" si="0"/>
        <v>3.4499999999999997</v>
      </c>
      <c r="E36" s="1">
        <f t="shared" si="1"/>
        <v>0.99739741474727461</v>
      </c>
      <c r="F36" s="1">
        <f t="shared" si="2"/>
        <v>0.99739741474727461</v>
      </c>
      <c r="G36" s="1">
        <f t="shared" si="3"/>
        <v>0.99739741474727461</v>
      </c>
      <c r="H36" s="1">
        <f t="shared" si="4"/>
        <v>5.1346893828539608E-3</v>
      </c>
      <c r="I36" s="2">
        <f t="shared" si="5"/>
        <v>9.4832328549356703E-3</v>
      </c>
      <c r="J36" s="37" t="s">
        <v>103</v>
      </c>
      <c r="K36" s="1" t="e">
        <f>VLOOKUP(J36,'[1]Phosphopeptides Deshpande'!$H$12:$I$10749,2,FALSE)</f>
        <v>#N/A</v>
      </c>
      <c r="L36" s="2" t="e">
        <f t="shared" si="6"/>
        <v>#N/A</v>
      </c>
      <c r="M36" s="2" t="e">
        <f t="shared" si="7"/>
        <v>#N/A</v>
      </c>
      <c r="N36" s="2">
        <f t="shared" si="8"/>
        <v>0.39</v>
      </c>
      <c r="O36" s="2">
        <f t="shared" si="9"/>
        <v>0.5</v>
      </c>
      <c r="P36" s="2">
        <f t="shared" si="10"/>
        <v>4.7416164274678351E-3</v>
      </c>
      <c r="Q36" s="2">
        <f t="shared" si="11"/>
        <v>8.9594238811375165E-3</v>
      </c>
      <c r="R36" s="37" t="s">
        <v>103</v>
      </c>
      <c r="S36" s="2" t="e">
        <f>VLOOKUP(A36,'[1]Merged NE NP'!$K$4:$L$158,2,FALSE)</f>
        <v>#N/A</v>
      </c>
      <c r="T36" s="2" t="e">
        <f t="shared" si="12"/>
        <v>#N/A</v>
      </c>
      <c r="U36" s="2">
        <f t="shared" si="13"/>
        <v>0.4</v>
      </c>
      <c r="V36" s="2">
        <f t="shared" si="14"/>
        <v>0.4</v>
      </c>
      <c r="W36" s="2">
        <f t="shared" si="15"/>
        <v>7.6883653613364245E-2</v>
      </c>
      <c r="X36" s="2">
        <f t="shared" si="41"/>
        <v>0.39</v>
      </c>
      <c r="Y36" s="2">
        <f t="shared" si="17"/>
        <v>3.4941753136436314E-3</v>
      </c>
      <c r="Z36" s="2">
        <f t="shared" si="18"/>
        <v>6.4964597513242715E-3</v>
      </c>
      <c r="AA36" s="37" t="s">
        <v>103</v>
      </c>
      <c r="AB36" s="3">
        <f>VLOOKUP(AA36,'[1]PKA dKO RNA-Seq'!$B$4:$H$10193,7,FALSE)</f>
        <v>7.0204757000000007E-2</v>
      </c>
      <c r="AC36" s="3">
        <f t="shared" si="19"/>
        <v>0.23558643288590608</v>
      </c>
      <c r="AD36" s="3">
        <f t="shared" si="20"/>
        <v>2.7368976159625413E-2</v>
      </c>
      <c r="AE36" s="3">
        <f t="shared" si="21"/>
        <v>0.5</v>
      </c>
      <c r="AF36" s="3">
        <f t="shared" si="22"/>
        <v>0.5</v>
      </c>
      <c r="AG36" s="3">
        <f t="shared" si="23"/>
        <v>3.2482298756621357E-3</v>
      </c>
      <c r="AH36" s="2">
        <f t="shared" si="24"/>
        <v>6.2251632338539134E-3</v>
      </c>
      <c r="AI36" s="37" t="s">
        <v>103</v>
      </c>
      <c r="AJ36" s="1">
        <v>0.5</v>
      </c>
      <c r="AK36" s="4">
        <f t="shared" si="25"/>
        <v>3.1125816169269567E-3</v>
      </c>
      <c r="AL36" s="2">
        <f t="shared" si="26"/>
        <v>6.1660752001373303E-3</v>
      </c>
      <c r="AM36" s="3" t="e">
        <f>VLOOKUP(AI36,'[1]three day'!$B$8:$F$78,5,FALSE)</f>
        <v>#N/A</v>
      </c>
      <c r="AN36" s="3" t="e">
        <f t="shared" si="27"/>
        <v>#N/A</v>
      </c>
      <c r="AO36" s="2" t="e">
        <f t="shared" si="28"/>
        <v>#N/A</v>
      </c>
      <c r="AP36" s="2" t="e">
        <f t="shared" si="29"/>
        <v>#N/A</v>
      </c>
      <c r="AQ36" s="2">
        <f t="shared" si="30"/>
        <v>0.5</v>
      </c>
      <c r="AR36" s="2">
        <f t="shared" si="31"/>
        <v>3.0830376000686652E-3</v>
      </c>
      <c r="AS36" s="2">
        <f t="shared" si="32"/>
        <v>5.8559319191140305E-3</v>
      </c>
      <c r="AT36" s="37" t="s">
        <v>103</v>
      </c>
      <c r="AU36" s="3">
        <f>VLOOKUP(AT36,[1]DEgenes_cpm4.5_DE_edgeR!$O$5:$Q$824,3,FALSE)</f>
        <v>1.9050498997351375</v>
      </c>
      <c r="AV36" s="3">
        <f t="shared" si="33"/>
        <v>0.44656584616388595</v>
      </c>
      <c r="AW36" s="3">
        <f t="shared" si="34"/>
        <v>9.4900618482696486E-2</v>
      </c>
      <c r="AX36" s="3">
        <f t="shared" si="35"/>
        <v>9.4900618482696486E-2</v>
      </c>
      <c r="AY36" s="3">
        <f t="shared" si="36"/>
        <v>0.5</v>
      </c>
      <c r="AZ36" s="3">
        <f t="shared" si="37"/>
        <v>2.9279659595570153E-3</v>
      </c>
      <c r="BA36" s="2">
        <f t="shared" si="38"/>
        <v>5.6813848133252434E-3</v>
      </c>
      <c r="BB36" s="37" t="s">
        <v>103</v>
      </c>
      <c r="BC36" s="39">
        <f t="shared" si="39"/>
        <v>7.6357811891091272</v>
      </c>
      <c r="BD36" s="36">
        <f t="shared" si="40"/>
        <v>1.1035912988071381</v>
      </c>
    </row>
    <row r="37" spans="1:56" ht="14.5" x14ac:dyDescent="0.35">
      <c r="A37" s="37" t="s">
        <v>93</v>
      </c>
      <c r="B37" s="34">
        <v>2.2748429657363537E-3</v>
      </c>
      <c r="C37" s="1">
        <f>VLOOKUP(A37,'[1]Vasopressin Phospho Datta'!$I$3:$J$516,2,FALSE)</f>
        <v>0.4</v>
      </c>
      <c r="D37" s="1">
        <f t="shared" si="0"/>
        <v>2</v>
      </c>
      <c r="E37" s="1">
        <f t="shared" si="1"/>
        <v>0.8646647167633873</v>
      </c>
      <c r="F37" s="1">
        <f t="shared" si="2"/>
        <v>0.8646647167633873</v>
      </c>
      <c r="G37" s="1">
        <f t="shared" si="3"/>
        <v>0.8646647167633873</v>
      </c>
      <c r="H37" s="1">
        <f t="shared" si="4"/>
        <v>1.9669764486496084E-3</v>
      </c>
      <c r="I37" s="2">
        <f t="shared" si="5"/>
        <v>3.6327992390361081E-3</v>
      </c>
      <c r="J37" s="37" t="s">
        <v>93</v>
      </c>
      <c r="K37" s="1" t="e">
        <f>VLOOKUP(J37,'[1]Phosphopeptides Deshpande'!$H$12:$I$10749,2,FALSE)</f>
        <v>#N/A</v>
      </c>
      <c r="L37" s="2" t="e">
        <f t="shared" si="6"/>
        <v>#N/A</v>
      </c>
      <c r="M37" s="2" t="e">
        <f t="shared" si="7"/>
        <v>#N/A</v>
      </c>
      <c r="N37" s="2">
        <f t="shared" si="8"/>
        <v>0.39</v>
      </c>
      <c r="O37" s="2">
        <f t="shared" si="9"/>
        <v>0.5</v>
      </c>
      <c r="P37" s="2">
        <f t="shared" si="10"/>
        <v>1.8163996195180541E-3</v>
      </c>
      <c r="Q37" s="2">
        <f t="shared" si="11"/>
        <v>3.4321405743673577E-3</v>
      </c>
      <c r="R37" s="37" t="s">
        <v>93</v>
      </c>
      <c r="S37" s="2">
        <f>VLOOKUP(A37,'[1]Merged NE NP'!$K$4:$L$158,2,FALSE)</f>
        <v>1.2596798330157586</v>
      </c>
      <c r="T37" s="2">
        <f t="shared" si="12"/>
        <v>6.2983991650787923</v>
      </c>
      <c r="U37" s="2">
        <f t="shared" si="13"/>
        <v>6.2983991650787923</v>
      </c>
      <c r="V37" s="2">
        <f t="shared" si="14"/>
        <v>6.2983991650787923</v>
      </c>
      <c r="W37" s="2">
        <f t="shared" si="15"/>
        <v>0.99999999756888547</v>
      </c>
      <c r="X37" s="2">
        <f t="shared" si="41"/>
        <v>0.99999999756888547</v>
      </c>
      <c r="Y37" s="2">
        <f t="shared" si="17"/>
        <v>3.432140566023431E-3</v>
      </c>
      <c r="Z37" s="2">
        <f t="shared" si="18"/>
        <v>6.3811231683186679E-3</v>
      </c>
      <c r="AA37" s="37" t="s">
        <v>93</v>
      </c>
      <c r="AB37" s="3">
        <f>VLOOKUP(AA37,'[1]PKA dKO RNA-Seq'!$B$4:$H$10193,7,FALSE)</f>
        <v>0.123668185</v>
      </c>
      <c r="AC37" s="3">
        <f t="shared" si="19"/>
        <v>0.41499390939597319</v>
      </c>
      <c r="AD37" s="3">
        <f t="shared" si="20"/>
        <v>8.2506673287627841E-2</v>
      </c>
      <c r="AE37" s="3">
        <f t="shared" si="21"/>
        <v>0.5</v>
      </c>
      <c r="AF37" s="3">
        <f t="shared" si="22"/>
        <v>0.5</v>
      </c>
      <c r="AG37" s="3">
        <f t="shared" si="23"/>
        <v>3.1905615841593339E-3</v>
      </c>
      <c r="AH37" s="2">
        <f t="shared" si="24"/>
        <v>6.1146431839300347E-3</v>
      </c>
      <c r="AI37" s="37" t="s">
        <v>93</v>
      </c>
      <c r="AJ37" s="1">
        <v>0.5</v>
      </c>
      <c r="AK37" s="4">
        <f t="shared" si="25"/>
        <v>3.0573215919650174E-3</v>
      </c>
      <c r="AL37" s="2">
        <f t="shared" si="26"/>
        <v>6.0566041849440993E-3</v>
      </c>
      <c r="AM37" s="3" t="e">
        <f>VLOOKUP(AI37,'[1]three day'!$B$8:$F$78,5,FALSE)</f>
        <v>#N/A</v>
      </c>
      <c r="AN37" s="3" t="e">
        <f t="shared" si="27"/>
        <v>#N/A</v>
      </c>
      <c r="AO37" s="2" t="e">
        <f t="shared" si="28"/>
        <v>#N/A</v>
      </c>
      <c r="AP37" s="2" t="e">
        <f t="shared" si="29"/>
        <v>#N/A</v>
      </c>
      <c r="AQ37" s="2">
        <f t="shared" si="30"/>
        <v>0.5</v>
      </c>
      <c r="AR37" s="2">
        <f t="shared" si="31"/>
        <v>3.0283020924720496E-3</v>
      </c>
      <c r="AS37" s="2">
        <f t="shared" si="32"/>
        <v>5.7519671130938929E-3</v>
      </c>
      <c r="AT37" s="37" t="s">
        <v>93</v>
      </c>
      <c r="AU37" s="3">
        <f>VLOOKUP(AT37,[1]DEgenes_cpm4.5_DE_edgeR!$O$5:$Q$824,3,FALSE)</f>
        <v>1.0962495200080167</v>
      </c>
      <c r="AV37" s="3">
        <f t="shared" si="33"/>
        <v>0.25697363338209483</v>
      </c>
      <c r="AW37" s="3">
        <f t="shared" si="34"/>
        <v>3.2478589035107142E-2</v>
      </c>
      <c r="AX37" s="3">
        <f t="shared" si="35"/>
        <v>3.2478589035107142E-2</v>
      </c>
      <c r="AY37" s="3">
        <f t="shared" si="36"/>
        <v>0.5</v>
      </c>
      <c r="AZ37" s="3">
        <f t="shared" si="37"/>
        <v>2.8759835565469465E-3</v>
      </c>
      <c r="BA37" s="2">
        <f t="shared" si="38"/>
        <v>5.580518874615273E-3</v>
      </c>
      <c r="BB37" s="37" t="s">
        <v>93</v>
      </c>
      <c r="BC37" s="39">
        <f t="shared" si="39"/>
        <v>7.5002173674829278</v>
      </c>
      <c r="BD37" s="36">
        <f t="shared" si="40"/>
        <v>2.4531446603870921</v>
      </c>
    </row>
    <row r="38" spans="1:56" ht="14.5" x14ac:dyDescent="0.35">
      <c r="A38" s="33" t="s">
        <v>57</v>
      </c>
      <c r="B38" s="34">
        <v>9.6010269101691609E-3</v>
      </c>
      <c r="C38" s="1" t="e">
        <f>VLOOKUP(A38,'[1]Vasopressin Phospho Datta'!$I$3:$J$516,2,FALSE)</f>
        <v>#N/A</v>
      </c>
      <c r="D38" s="1" t="e">
        <f t="shared" si="0"/>
        <v>#N/A</v>
      </c>
      <c r="E38" s="1" t="e">
        <f t="shared" si="1"/>
        <v>#N/A</v>
      </c>
      <c r="F38" s="1">
        <f t="shared" si="2"/>
        <v>0.39</v>
      </c>
      <c r="G38" s="1">
        <f t="shared" si="3"/>
        <v>0.5</v>
      </c>
      <c r="H38" s="1">
        <f t="shared" si="4"/>
        <v>4.8005134550845804E-3</v>
      </c>
      <c r="I38" s="2">
        <f t="shared" si="5"/>
        <v>8.8660449587927171E-3</v>
      </c>
      <c r="J38" s="33" t="s">
        <v>57</v>
      </c>
      <c r="K38" s="1" t="e">
        <f>VLOOKUP(J38,'[1]Phosphopeptides Deshpande'!$H$12:$I$10749,2,FALSE)</f>
        <v>#N/A</v>
      </c>
      <c r="L38" s="2" t="e">
        <f t="shared" si="6"/>
        <v>#N/A</v>
      </c>
      <c r="M38" s="2" t="e">
        <f t="shared" si="7"/>
        <v>#N/A</v>
      </c>
      <c r="N38" s="2">
        <f t="shared" si="8"/>
        <v>0.39</v>
      </c>
      <c r="O38" s="2">
        <f t="shared" si="9"/>
        <v>0.5</v>
      </c>
      <c r="P38" s="2">
        <f t="shared" si="10"/>
        <v>4.4330224793963586E-3</v>
      </c>
      <c r="Q38" s="2">
        <f t="shared" si="11"/>
        <v>8.3763265281104615E-3</v>
      </c>
      <c r="R38" s="33" t="s">
        <v>57</v>
      </c>
      <c r="S38" s="2" t="e">
        <f>VLOOKUP(A38,'[1]Merged NE NP'!$K$4:$L$158,2,FALSE)</f>
        <v>#N/A</v>
      </c>
      <c r="T38" s="2" t="e">
        <f t="shared" si="12"/>
        <v>#N/A</v>
      </c>
      <c r="U38" s="2">
        <f t="shared" si="13"/>
        <v>0.4</v>
      </c>
      <c r="V38" s="2">
        <f t="shared" si="14"/>
        <v>0.4</v>
      </c>
      <c r="W38" s="2">
        <f t="shared" si="15"/>
        <v>7.6883653613364245E-2</v>
      </c>
      <c r="X38" s="2">
        <f t="shared" si="41"/>
        <v>0.39</v>
      </c>
      <c r="Y38" s="2">
        <f t="shared" si="17"/>
        <v>3.2667673459630801E-3</v>
      </c>
      <c r="Z38" s="2">
        <f t="shared" si="18"/>
        <v>6.0736570649797747E-3</v>
      </c>
      <c r="AA38" s="33" t="s">
        <v>57</v>
      </c>
      <c r="AB38" s="3">
        <f>VLOOKUP(AA38,'[1]PKA dKO RNA-Seq'!$B$4:$H$10193,7,FALSE)</f>
        <v>0.14759844999999999</v>
      </c>
      <c r="AC38" s="3">
        <f t="shared" si="19"/>
        <v>0.49529681208053689</v>
      </c>
      <c r="AD38" s="3">
        <f t="shared" si="20"/>
        <v>0.11543516434545287</v>
      </c>
      <c r="AE38" s="3">
        <f t="shared" si="21"/>
        <v>0.5</v>
      </c>
      <c r="AF38" s="3">
        <f t="shared" si="22"/>
        <v>0.5</v>
      </c>
      <c r="AG38" s="3">
        <f t="shared" si="23"/>
        <v>3.0368285324898874E-3</v>
      </c>
      <c r="AH38" s="2">
        <f t="shared" si="24"/>
        <v>5.8200170713351802E-3</v>
      </c>
      <c r="AI38" s="33" t="s">
        <v>57</v>
      </c>
      <c r="AJ38" s="1">
        <v>0.5</v>
      </c>
      <c r="AK38" s="4">
        <f t="shared" si="25"/>
        <v>2.9100085356675901E-3</v>
      </c>
      <c r="AL38" s="2">
        <f t="shared" si="26"/>
        <v>5.7647746058730751E-3</v>
      </c>
      <c r="AM38" s="3" t="e">
        <f>VLOOKUP(AI38,'[1]three day'!$B$8:$F$78,5,FALSE)</f>
        <v>#N/A</v>
      </c>
      <c r="AN38" s="3" t="e">
        <f t="shared" si="27"/>
        <v>#N/A</v>
      </c>
      <c r="AO38" s="2" t="e">
        <f t="shared" si="28"/>
        <v>#N/A</v>
      </c>
      <c r="AP38" s="2" t="e">
        <f t="shared" si="29"/>
        <v>#N/A</v>
      </c>
      <c r="AQ38" s="2">
        <f t="shared" si="30"/>
        <v>0.5</v>
      </c>
      <c r="AR38" s="2">
        <f t="shared" si="31"/>
        <v>2.8823873029365375E-3</v>
      </c>
      <c r="AS38" s="2">
        <f t="shared" si="32"/>
        <v>5.4748160742960593E-3</v>
      </c>
      <c r="AT38" s="33" t="s">
        <v>57</v>
      </c>
      <c r="AU38" s="3">
        <f>VLOOKUP(AT38,[1]DEgenes_cpm4.5_DE_edgeR!$O$5:$Q$824,3,FALSE)</f>
        <v>1.8811675565761512</v>
      </c>
      <c r="AV38" s="3">
        <f t="shared" si="33"/>
        <v>0.44096754725179355</v>
      </c>
      <c r="AW38" s="3">
        <f t="shared" si="34"/>
        <v>9.2649249715175297E-2</v>
      </c>
      <c r="AX38" s="3">
        <f t="shared" si="35"/>
        <v>9.2649249715175297E-2</v>
      </c>
      <c r="AY38" s="3">
        <f t="shared" si="36"/>
        <v>0.5</v>
      </c>
      <c r="AZ38" s="3">
        <f t="shared" si="37"/>
        <v>2.7374080371480296E-3</v>
      </c>
      <c r="BA38" s="2">
        <f t="shared" si="38"/>
        <v>5.3116288457398086E-3</v>
      </c>
      <c r="BB38" s="33" t="s">
        <v>57</v>
      </c>
      <c r="BC38" s="52">
        <f t="shared" si="39"/>
        <v>7.1388291686743033</v>
      </c>
      <c r="BD38" s="36">
        <f t="shared" si="40"/>
        <v>0.5532354919361665</v>
      </c>
    </row>
    <row r="39" spans="1:56" ht="14.5" x14ac:dyDescent="0.35">
      <c r="A39" s="37" t="s">
        <v>58</v>
      </c>
      <c r="B39" s="34">
        <v>2.7487945932550078E-3</v>
      </c>
      <c r="C39" s="1">
        <f>VLOOKUP(A39,'[1]Vasopressin Phospho Datta'!$I$3:$J$516,2,FALSE)</f>
        <v>0.04</v>
      </c>
      <c r="D39" s="1">
        <f t="shared" si="0"/>
        <v>0.19999999999999998</v>
      </c>
      <c r="E39" s="1">
        <f t="shared" si="1"/>
        <v>1.9801326693244747E-2</v>
      </c>
      <c r="F39" s="1">
        <f t="shared" si="2"/>
        <v>1.9801326693244747E-2</v>
      </c>
      <c r="G39" s="1">
        <f t="shared" si="3"/>
        <v>0.5</v>
      </c>
      <c r="H39" s="1">
        <f t="shared" si="4"/>
        <v>1.3743972966275039E-3</v>
      </c>
      <c r="I39" s="2">
        <f t="shared" si="5"/>
        <v>2.5383676844476051E-3</v>
      </c>
      <c r="J39" s="37" t="s">
        <v>58</v>
      </c>
      <c r="K39" s="1">
        <f>VLOOKUP(J39,'[1]Phosphopeptides Deshpande'!$H$12:$I$10749,2,FALSE)</f>
        <v>0.18</v>
      </c>
      <c r="L39" s="2">
        <f t="shared" si="6"/>
        <v>1.5</v>
      </c>
      <c r="M39" s="2">
        <f t="shared" si="7"/>
        <v>0.67534753264165026</v>
      </c>
      <c r="N39" s="2">
        <f t="shared" si="8"/>
        <v>0.67534753264165026</v>
      </c>
      <c r="O39" s="2">
        <f t="shared" si="9"/>
        <v>0.67534753264165026</v>
      </c>
      <c r="P39" s="2">
        <f t="shared" si="10"/>
        <v>1.7142803526289893E-3</v>
      </c>
      <c r="Q39" s="2">
        <f t="shared" si="11"/>
        <v>3.239183212150114E-3</v>
      </c>
      <c r="R39" s="37" t="s">
        <v>58</v>
      </c>
      <c r="S39" s="2">
        <f>VLOOKUP(A39,'[1]Merged NE NP'!$K$4:$L$158,2,FALSE)</f>
        <v>3.1267082431104396</v>
      </c>
      <c r="T39" s="2">
        <f t="shared" si="12"/>
        <v>15.633541215552198</v>
      </c>
      <c r="U39" s="2">
        <f t="shared" si="13"/>
        <v>15.633541215552198</v>
      </c>
      <c r="V39" s="2">
        <f t="shared" si="14"/>
        <v>15.633541215552198</v>
      </c>
      <c r="W39" s="2">
        <f t="shared" si="15"/>
        <v>1</v>
      </c>
      <c r="X39" s="2">
        <f t="shared" si="41"/>
        <v>1</v>
      </c>
      <c r="Y39" s="2">
        <f t="shared" si="17"/>
        <v>3.239183212150114E-3</v>
      </c>
      <c r="Z39" s="2">
        <f t="shared" si="18"/>
        <v>6.0223719407356182E-3</v>
      </c>
      <c r="AA39" s="37" t="s">
        <v>58</v>
      </c>
      <c r="AB39" s="3">
        <f>VLOOKUP(AA39,'[1]PKA dKO RNA-Seq'!$B$4:$H$10193,7,FALSE)</f>
        <v>8.7477815E-2</v>
      </c>
      <c r="AC39" s="3">
        <f t="shared" si="19"/>
        <v>0.29354971476510067</v>
      </c>
      <c r="AD39" s="3">
        <f t="shared" si="20"/>
        <v>4.2170716202046377E-2</v>
      </c>
      <c r="AE39" s="3">
        <f t="shared" si="21"/>
        <v>0.5</v>
      </c>
      <c r="AF39" s="3">
        <f t="shared" si="22"/>
        <v>0.5</v>
      </c>
      <c r="AG39" s="3">
        <f t="shared" si="23"/>
        <v>3.0111859703678091E-3</v>
      </c>
      <c r="AH39" s="2">
        <f t="shared" si="24"/>
        <v>5.7708736482849146E-3</v>
      </c>
      <c r="AI39" s="37" t="s">
        <v>58</v>
      </c>
      <c r="AJ39" s="1">
        <v>0.5</v>
      </c>
      <c r="AK39" s="4">
        <f t="shared" si="25"/>
        <v>2.8854368241424573E-3</v>
      </c>
      <c r="AL39" s="2">
        <f t="shared" si="26"/>
        <v>5.716097642597286E-3</v>
      </c>
      <c r="AM39" s="3" t="e">
        <f>VLOOKUP(AI39,'[1]three day'!$B$8:$F$78,5,FALSE)</f>
        <v>#N/A</v>
      </c>
      <c r="AN39" s="3" t="e">
        <f t="shared" si="27"/>
        <v>#N/A</v>
      </c>
      <c r="AO39" s="2" t="e">
        <f t="shared" si="28"/>
        <v>#N/A</v>
      </c>
      <c r="AP39" s="2" t="e">
        <f t="shared" si="29"/>
        <v>#N/A</v>
      </c>
      <c r="AQ39" s="2">
        <f t="shared" si="30"/>
        <v>0.5</v>
      </c>
      <c r="AR39" s="2">
        <f t="shared" si="31"/>
        <v>2.858048821298643E-3</v>
      </c>
      <c r="AS39" s="2">
        <f t="shared" si="32"/>
        <v>5.4285874809493736E-3</v>
      </c>
      <c r="AT39" s="37" t="s">
        <v>58</v>
      </c>
      <c r="AU39" s="3">
        <f>VLOOKUP(AT39,[1]DEgenes_cpm4.5_DE_edgeR!$O$5:$Q$824,3,FALSE)</f>
        <v>1.7007898653676301</v>
      </c>
      <c r="AV39" s="3">
        <f t="shared" si="33"/>
        <v>0.39868491921416555</v>
      </c>
      <c r="AW39" s="3">
        <f t="shared" si="34"/>
        <v>7.6398735500781356E-2</v>
      </c>
      <c r="AX39" s="3">
        <f t="shared" si="35"/>
        <v>7.6398735500781356E-2</v>
      </c>
      <c r="AY39" s="3">
        <f t="shared" si="36"/>
        <v>0.5</v>
      </c>
      <c r="AZ39" s="3">
        <f t="shared" si="37"/>
        <v>2.7142937404746868E-3</v>
      </c>
      <c r="BA39" s="2">
        <f t="shared" si="38"/>
        <v>5.2667781828890379E-3</v>
      </c>
      <c r="BB39" s="37" t="s">
        <v>58</v>
      </c>
      <c r="BC39" s="39">
        <f t="shared" si="39"/>
        <v>7.0785498778028675</v>
      </c>
      <c r="BD39" s="36">
        <f t="shared" si="40"/>
        <v>1.9160319202506648</v>
      </c>
    </row>
    <row r="40" spans="1:56" ht="14.5" x14ac:dyDescent="0.35">
      <c r="A40" s="37" t="s">
        <v>60</v>
      </c>
      <c r="B40" s="34">
        <v>5.4975891864496116E-3</v>
      </c>
      <c r="C40" s="1">
        <f>VLOOKUP(A40,'[1]Vasopressin Phospho Datta'!$I$3:$J$516,2,FALSE)</f>
        <v>0</v>
      </c>
      <c r="D40" s="1">
        <f t="shared" si="0"/>
        <v>0</v>
      </c>
      <c r="E40" s="1">
        <f t="shared" si="1"/>
        <v>0</v>
      </c>
      <c r="F40" s="1">
        <f t="shared" si="2"/>
        <v>0</v>
      </c>
      <c r="G40" s="1">
        <f t="shared" si="3"/>
        <v>0.5</v>
      </c>
      <c r="H40" s="1">
        <f t="shared" si="4"/>
        <v>2.7487945932248058E-3</v>
      </c>
      <c r="I40" s="2">
        <f t="shared" si="5"/>
        <v>5.076735368839431E-3</v>
      </c>
      <c r="J40" s="37" t="s">
        <v>60</v>
      </c>
      <c r="K40" s="1" t="e">
        <f>VLOOKUP(J40,'[1]Phosphopeptides Deshpande'!$H$12:$I$10749,2,FALSE)</f>
        <v>#N/A</v>
      </c>
      <c r="L40" s="2" t="e">
        <f t="shared" si="6"/>
        <v>#N/A</v>
      </c>
      <c r="M40" s="2" t="e">
        <f t="shared" si="7"/>
        <v>#N/A</v>
      </c>
      <c r="N40" s="2">
        <f t="shared" si="8"/>
        <v>0.39</v>
      </c>
      <c r="O40" s="2">
        <f t="shared" si="9"/>
        <v>0.5</v>
      </c>
      <c r="P40" s="2">
        <f t="shared" si="10"/>
        <v>2.5383676844197155E-3</v>
      </c>
      <c r="Q40" s="2">
        <f t="shared" si="11"/>
        <v>4.7963204950854307E-3</v>
      </c>
      <c r="R40" s="37" t="s">
        <v>60</v>
      </c>
      <c r="S40" s="2">
        <f>VLOOKUP(A40,'[1]Merged NE NP'!$K$4:$L$158,2,FALSE)</f>
        <v>0.15040672692368498</v>
      </c>
      <c r="T40" s="2">
        <f t="shared" si="12"/>
        <v>0.75203363461842487</v>
      </c>
      <c r="U40" s="2">
        <f t="shared" si="13"/>
        <v>0.75203363461842487</v>
      </c>
      <c r="V40" s="2">
        <f t="shared" si="14"/>
        <v>0.75203363461842487</v>
      </c>
      <c r="W40" s="2">
        <f t="shared" si="15"/>
        <v>0.24631237992277943</v>
      </c>
      <c r="X40" s="2">
        <v>0.5</v>
      </c>
      <c r="Y40" s="2">
        <f t="shared" si="17"/>
        <v>2.3981602475427154E-3</v>
      </c>
      <c r="Z40" s="2">
        <f t="shared" si="18"/>
        <v>4.4587206213019598E-3</v>
      </c>
      <c r="AA40" s="37" t="s">
        <v>60</v>
      </c>
      <c r="AB40" s="3">
        <f>VLOOKUP(AA40,'[1]PKA dKO RNA-Seq'!$B$4:$H$10193,7,FALSE)</f>
        <v>0.33611637999999999</v>
      </c>
      <c r="AC40" s="3">
        <f t="shared" si="19"/>
        <v>1.1279073154362416</v>
      </c>
      <c r="AD40" s="3">
        <f t="shared" si="20"/>
        <v>0.47064048003876147</v>
      </c>
      <c r="AE40" s="3">
        <f t="shared" si="21"/>
        <v>0.5</v>
      </c>
      <c r="AF40" s="3">
        <f t="shared" si="22"/>
        <v>0.5</v>
      </c>
      <c r="AG40" s="3">
        <f t="shared" si="23"/>
        <v>2.2293603106509799E-3</v>
      </c>
      <c r="AH40" s="2">
        <f t="shared" si="24"/>
        <v>4.2725214569515743E-3</v>
      </c>
      <c r="AI40" s="37" t="s">
        <v>60</v>
      </c>
      <c r="AJ40" s="1">
        <v>0.5</v>
      </c>
      <c r="AK40" s="4">
        <f t="shared" si="25"/>
        <v>2.1362607284757871E-3</v>
      </c>
      <c r="AL40" s="2">
        <f t="shared" si="26"/>
        <v>4.2319675176540044E-3</v>
      </c>
      <c r="AM40" s="3">
        <f>VLOOKUP(AI40,'[1]three day'!$B$8:$F$78,5,FALSE)</f>
        <v>0.289305217233295</v>
      </c>
      <c r="AN40" s="3">
        <f t="shared" si="27"/>
        <v>1.4465260861664748</v>
      </c>
      <c r="AO40" s="2">
        <f t="shared" si="28"/>
        <v>0.64873658222058761</v>
      </c>
      <c r="AP40" s="2">
        <f t="shared" si="29"/>
        <v>0.64873658222058761</v>
      </c>
      <c r="AQ40" s="2">
        <f t="shared" si="30"/>
        <v>0.64873658222058761</v>
      </c>
      <c r="AR40" s="2">
        <f t="shared" si="31"/>
        <v>2.7454321434714031E-3</v>
      </c>
      <c r="AS40" s="2">
        <f t="shared" si="32"/>
        <v>5.214682986791265E-3</v>
      </c>
      <c r="AT40" s="37" t="s">
        <v>60</v>
      </c>
      <c r="AU40" s="3">
        <f>VLOOKUP(AT40,[1]DEgenes_cpm4.5_DE_edgeR!$O$5:$Q$824,3,FALSE)</f>
        <v>2.0001412559052674</v>
      </c>
      <c r="AV40" s="3">
        <f t="shared" si="33"/>
        <v>0.46885636565993138</v>
      </c>
      <c r="AW40" s="3">
        <f t="shared" si="34"/>
        <v>0.10408805437617663</v>
      </c>
      <c r="AX40" s="3">
        <f t="shared" si="35"/>
        <v>0.10408805437617663</v>
      </c>
      <c r="AY40" s="3">
        <f t="shared" si="36"/>
        <v>0.5</v>
      </c>
      <c r="AZ40" s="3">
        <f t="shared" si="37"/>
        <v>2.6073414933956325E-3</v>
      </c>
      <c r="BA40" s="2">
        <f t="shared" si="38"/>
        <v>5.0592495159922819E-3</v>
      </c>
      <c r="BB40" s="37" t="s">
        <v>60</v>
      </c>
      <c r="BC40" s="39">
        <f t="shared" si="39"/>
        <v>6.7996313494936276</v>
      </c>
      <c r="BD40" s="36">
        <f t="shared" si="40"/>
        <v>0.92026692872254923</v>
      </c>
    </row>
    <row r="41" spans="1:56" ht="14.5" x14ac:dyDescent="0.35">
      <c r="A41" s="33" t="s">
        <v>61</v>
      </c>
      <c r="B41" s="34">
        <v>6.1835609568406313E-3</v>
      </c>
      <c r="C41" s="1">
        <f>VLOOKUP(A41,'[1]Vasopressin Phospho Datta'!$I$3:$J$516,2,FALSE)</f>
        <v>0.13</v>
      </c>
      <c r="D41" s="1">
        <f t="shared" si="0"/>
        <v>0.65</v>
      </c>
      <c r="E41" s="1">
        <f t="shared" si="1"/>
        <v>0.19042835133211311</v>
      </c>
      <c r="F41" s="1">
        <f t="shared" si="2"/>
        <v>0.19042835133211311</v>
      </c>
      <c r="G41" s="1">
        <f t="shared" si="3"/>
        <v>0.5</v>
      </c>
      <c r="H41" s="1">
        <f t="shared" si="4"/>
        <v>3.0917804784203157E-3</v>
      </c>
      <c r="I41" s="2">
        <f t="shared" si="5"/>
        <v>5.7101943325162923E-3</v>
      </c>
      <c r="J41" s="33" t="s">
        <v>61</v>
      </c>
      <c r="K41" s="1" t="e">
        <f>VLOOKUP(J41,'[1]Phosphopeptides Deshpande'!$H$12:$I$10749,2,FALSE)</f>
        <v>#N/A</v>
      </c>
      <c r="L41" s="2" t="e">
        <f t="shared" si="6"/>
        <v>#N/A</v>
      </c>
      <c r="M41" s="2" t="e">
        <f t="shared" si="7"/>
        <v>#N/A</v>
      </c>
      <c r="N41" s="2">
        <f t="shared" si="8"/>
        <v>0.39</v>
      </c>
      <c r="O41" s="2">
        <f t="shared" si="9"/>
        <v>0.5</v>
      </c>
      <c r="P41" s="2">
        <f t="shared" si="10"/>
        <v>2.8550971662581462E-3</v>
      </c>
      <c r="Q41" s="2">
        <f t="shared" si="11"/>
        <v>5.3947901787580457E-3</v>
      </c>
      <c r="R41" s="33" t="s">
        <v>61</v>
      </c>
      <c r="S41" s="2" t="e">
        <f>VLOOKUP(A41,'[1]Merged NE NP'!$K$4:$L$158,2,FALSE)</f>
        <v>#N/A</v>
      </c>
      <c r="T41" s="2" t="e">
        <f t="shared" si="12"/>
        <v>#N/A</v>
      </c>
      <c r="U41" s="2">
        <f t="shared" si="13"/>
        <v>0.4</v>
      </c>
      <c r="V41" s="2">
        <f t="shared" si="14"/>
        <v>0.4</v>
      </c>
      <c r="W41" s="2">
        <f t="shared" si="15"/>
        <v>7.6883653613364245E-2</v>
      </c>
      <c r="X41" s="2">
        <v>0.5</v>
      </c>
      <c r="Y41" s="2">
        <f t="shared" si="17"/>
        <v>2.6973950893790228E-3</v>
      </c>
      <c r="Z41" s="2">
        <f t="shared" si="18"/>
        <v>5.0150656617448048E-3</v>
      </c>
      <c r="AA41" s="33" t="s">
        <v>61</v>
      </c>
      <c r="AB41" s="3">
        <f>VLOOKUP(AA41,'[1]PKA dKO RNA-Seq'!$B$4:$H$10193,7,FALSE)</f>
        <v>0.22335084099999999</v>
      </c>
      <c r="AC41" s="3">
        <f t="shared" si="19"/>
        <v>0.74949946644295307</v>
      </c>
      <c r="AD41" s="3">
        <f t="shared" si="20"/>
        <v>0.24487707249503543</v>
      </c>
      <c r="AE41" s="3">
        <f t="shared" si="21"/>
        <v>0.5</v>
      </c>
      <c r="AF41" s="3">
        <f t="shared" si="22"/>
        <v>0.5</v>
      </c>
      <c r="AG41" s="3">
        <f t="shared" si="23"/>
        <v>2.5075328308724024E-3</v>
      </c>
      <c r="AH41" s="2">
        <f t="shared" si="24"/>
        <v>4.8056331552724608E-3</v>
      </c>
      <c r="AI41" s="33" t="s">
        <v>61</v>
      </c>
      <c r="AJ41" s="1">
        <v>0.5</v>
      </c>
      <c r="AK41" s="4">
        <f t="shared" si="25"/>
        <v>2.4028165776362304E-3</v>
      </c>
      <c r="AL41" s="2">
        <f t="shared" si="26"/>
        <v>4.7600190238447013E-3</v>
      </c>
      <c r="AM41" s="3">
        <f>VLOOKUP(AI41,'[1]three day'!$B$8:$F$78,5,FALSE)</f>
        <v>0.26194252421366399</v>
      </c>
      <c r="AN41" s="3">
        <f t="shared" si="27"/>
        <v>1.3097126210683199</v>
      </c>
      <c r="AO41" s="2">
        <f t="shared" si="28"/>
        <v>0.57585231677071613</v>
      </c>
      <c r="AP41" s="2">
        <f t="shared" si="29"/>
        <v>0.57585231677071613</v>
      </c>
      <c r="AQ41" s="2">
        <f t="shared" si="30"/>
        <v>0.57585231677071613</v>
      </c>
      <c r="AR41" s="2">
        <f t="shared" si="31"/>
        <v>2.7410679827536539E-3</v>
      </c>
      <c r="AS41" s="2">
        <f t="shared" si="32"/>
        <v>5.2063936853417331E-3</v>
      </c>
      <c r="AT41" s="33" t="s">
        <v>61</v>
      </c>
      <c r="AU41" s="3">
        <f>VLOOKUP(AT41,[1]DEgenes_cpm4.5_DE_edgeR!$O$5:$Q$824,3,FALSE)</f>
        <v>1.8704596668116096</v>
      </c>
      <c r="AV41" s="3">
        <f t="shared" si="33"/>
        <v>0.43845749339231355</v>
      </c>
      <c r="AW41" s="3">
        <f t="shared" si="34"/>
        <v>9.1647251926939011E-2</v>
      </c>
      <c r="AX41" s="3">
        <f t="shared" si="35"/>
        <v>9.1647251926939011E-2</v>
      </c>
      <c r="AY41" s="3">
        <f t="shared" si="36"/>
        <v>0.5</v>
      </c>
      <c r="AZ41" s="3">
        <f t="shared" si="37"/>
        <v>2.6031968426708666E-3</v>
      </c>
      <c r="BA41" s="2">
        <f t="shared" si="38"/>
        <v>5.0512072928211547E-3</v>
      </c>
      <c r="BB41" s="33" t="s">
        <v>61</v>
      </c>
      <c r="BC41" s="40">
        <f t="shared" si="39"/>
        <v>6.7888226015516322</v>
      </c>
      <c r="BD41" s="36">
        <f t="shared" si="40"/>
        <v>0.81687676859289338</v>
      </c>
    </row>
    <row r="42" spans="1:56" ht="14.5" x14ac:dyDescent="0.35">
      <c r="A42" s="37" t="s">
        <v>63</v>
      </c>
      <c r="B42" s="34">
        <v>5.4975891865118101E-3</v>
      </c>
      <c r="C42" s="1" t="e">
        <f>VLOOKUP(A42,'[1]Vasopressin Phospho Datta'!$I$3:$J$516,2,FALSE)</f>
        <v>#N/A</v>
      </c>
      <c r="D42" s="1" t="e">
        <f t="shared" si="0"/>
        <v>#N/A</v>
      </c>
      <c r="E42" s="1" t="e">
        <f t="shared" si="1"/>
        <v>#N/A</v>
      </c>
      <c r="F42" s="1">
        <f t="shared" si="2"/>
        <v>0.39</v>
      </c>
      <c r="G42" s="1">
        <f t="shared" si="3"/>
        <v>0.5</v>
      </c>
      <c r="H42" s="1">
        <f t="shared" si="4"/>
        <v>2.7487945932559051E-3</v>
      </c>
      <c r="I42" s="2">
        <f t="shared" si="5"/>
        <v>5.0767353688968677E-3</v>
      </c>
      <c r="J42" s="37" t="s">
        <v>63</v>
      </c>
      <c r="K42" s="1" t="e">
        <f>VLOOKUP(J42,'[1]Phosphopeptides Deshpande'!$H$12:$I$10749,2,FALSE)</f>
        <v>#N/A</v>
      </c>
      <c r="L42" s="2" t="e">
        <f t="shared" si="6"/>
        <v>#N/A</v>
      </c>
      <c r="M42" s="2" t="e">
        <f t="shared" si="7"/>
        <v>#N/A</v>
      </c>
      <c r="N42" s="2">
        <f t="shared" si="8"/>
        <v>0.39</v>
      </c>
      <c r="O42" s="2">
        <f t="shared" si="9"/>
        <v>0.5</v>
      </c>
      <c r="P42" s="2">
        <f t="shared" si="10"/>
        <v>2.5383676844484338E-3</v>
      </c>
      <c r="Q42" s="2">
        <f t="shared" si="11"/>
        <v>4.7963204951396955E-3</v>
      </c>
      <c r="R42" s="37" t="s">
        <v>63</v>
      </c>
      <c r="S42" s="2" t="e">
        <f>VLOOKUP(A42,'[1]Merged NE NP'!$K$4:$L$158,2,FALSE)</f>
        <v>#N/A</v>
      </c>
      <c r="T42" s="2" t="e">
        <f t="shared" si="12"/>
        <v>#N/A</v>
      </c>
      <c r="U42" s="2">
        <f t="shared" si="13"/>
        <v>0.4</v>
      </c>
      <c r="V42" s="2">
        <f t="shared" si="14"/>
        <v>0.4</v>
      </c>
      <c r="W42" s="2">
        <f t="shared" si="15"/>
        <v>7.6883653613364245E-2</v>
      </c>
      <c r="X42" s="2">
        <f>IF(W42&lt;0.39,0.39,W42)</f>
        <v>0.39</v>
      </c>
      <c r="Y42" s="2">
        <f t="shared" si="17"/>
        <v>1.8705649931044814E-3</v>
      </c>
      <c r="Z42" s="2">
        <f t="shared" si="18"/>
        <v>3.4778020846548763E-3</v>
      </c>
      <c r="AA42" s="37" t="s">
        <v>63</v>
      </c>
      <c r="AB42" s="3">
        <f>VLOOKUP(AA42,'[1]PKA dKO RNA-Seq'!$B$4:$H$10193,7,FALSE)</f>
        <v>0.148288695</v>
      </c>
      <c r="AC42" s="3">
        <f t="shared" si="19"/>
        <v>0.49761307046979869</v>
      </c>
      <c r="AD42" s="3">
        <f t="shared" si="20"/>
        <v>0.11645175669278951</v>
      </c>
      <c r="AE42" s="3">
        <f t="shared" si="21"/>
        <v>0.5</v>
      </c>
      <c r="AF42" s="3">
        <f t="shared" si="22"/>
        <v>0.5</v>
      </c>
      <c r="AG42" s="3">
        <f t="shared" si="23"/>
        <v>1.7389010423274382E-3</v>
      </c>
      <c r="AH42" s="2">
        <f t="shared" si="24"/>
        <v>3.332566736459932E-3</v>
      </c>
      <c r="AI42" s="37" t="s">
        <v>63</v>
      </c>
      <c r="AJ42" s="1">
        <v>0.8</v>
      </c>
      <c r="AK42" s="4">
        <f t="shared" si="25"/>
        <v>2.666053389167946E-3</v>
      </c>
      <c r="AL42" s="2">
        <f t="shared" si="26"/>
        <v>5.2814954620919513E-3</v>
      </c>
      <c r="AM42" s="3" t="e">
        <f>VLOOKUP(AI42,'[1]three day'!$B$8:$F$78,5,FALSE)</f>
        <v>#N/A</v>
      </c>
      <c r="AN42" s="3" t="e">
        <f t="shared" si="27"/>
        <v>#N/A</v>
      </c>
      <c r="AO42" s="2" t="e">
        <f t="shared" si="28"/>
        <v>#N/A</v>
      </c>
      <c r="AP42" s="2" t="e">
        <f t="shared" si="29"/>
        <v>#N/A</v>
      </c>
      <c r="AQ42" s="2">
        <f t="shared" si="30"/>
        <v>0.5</v>
      </c>
      <c r="AR42" s="2">
        <f t="shared" si="31"/>
        <v>2.6407477310459756E-3</v>
      </c>
      <c r="AS42" s="2">
        <f t="shared" si="32"/>
        <v>5.0158450640419268E-3</v>
      </c>
      <c r="AT42" s="37" t="s">
        <v>63</v>
      </c>
      <c r="AU42" s="3">
        <f>VLOOKUP(AT42,[1]DEgenes_cpm4.5_DE_edgeR!$O$5:$Q$824,3,FALSE)</f>
        <v>1.6456049536403714</v>
      </c>
      <c r="AV42" s="3">
        <f t="shared" si="33"/>
        <v>0.38574893428044338</v>
      </c>
      <c r="AW42" s="3">
        <f t="shared" si="34"/>
        <v>7.1700740386719475E-2</v>
      </c>
      <c r="AX42" s="3">
        <f t="shared" si="35"/>
        <v>7.1700740386719475E-2</v>
      </c>
      <c r="AY42" s="3">
        <f t="shared" si="36"/>
        <v>0.5</v>
      </c>
      <c r="AZ42" s="3">
        <f t="shared" si="37"/>
        <v>2.5079225320209634E-3</v>
      </c>
      <c r="BA42" s="2">
        <f t="shared" si="38"/>
        <v>4.8663383329004984E-3</v>
      </c>
      <c r="BB42" s="37" t="s">
        <v>63</v>
      </c>
      <c r="BC42" s="39">
        <f t="shared" si="39"/>
        <v>6.5403587194182702</v>
      </c>
      <c r="BD42" s="36">
        <f t="shared" si="40"/>
        <v>0.88517678709786662</v>
      </c>
    </row>
    <row r="43" spans="1:56" ht="14.5" x14ac:dyDescent="0.35">
      <c r="A43" s="37" t="s">
        <v>64</v>
      </c>
      <c r="B43" s="34">
        <v>3.0923939174128932E-3</v>
      </c>
      <c r="C43" s="1">
        <f>VLOOKUP(A43,'[1]Vasopressin Phospho Datta'!$I$3:$J$516,2,FALSE)</f>
        <v>0.11</v>
      </c>
      <c r="D43" s="1">
        <f t="shared" si="0"/>
        <v>0.54999999999999993</v>
      </c>
      <c r="E43" s="1">
        <f t="shared" si="1"/>
        <v>0.14036723639745774</v>
      </c>
      <c r="F43" s="1">
        <f t="shared" si="2"/>
        <v>0.14036723639745774</v>
      </c>
      <c r="G43" s="1">
        <f t="shared" si="3"/>
        <v>0.5</v>
      </c>
      <c r="H43" s="1">
        <f t="shared" si="4"/>
        <v>1.5461969587064466E-3</v>
      </c>
      <c r="I43" s="2">
        <f t="shared" si="5"/>
        <v>2.8556636450044882E-3</v>
      </c>
      <c r="J43" s="37" t="s">
        <v>64</v>
      </c>
      <c r="K43" s="1">
        <f>VLOOKUP(J43,'[1]Phosphopeptides Deshpande'!$H$12:$I$10749,2,FALSE)</f>
        <v>0.15</v>
      </c>
      <c r="L43" s="2">
        <f t="shared" si="6"/>
        <v>1.25</v>
      </c>
      <c r="M43" s="2">
        <f t="shared" si="7"/>
        <v>0.54216663822838573</v>
      </c>
      <c r="N43" s="2">
        <f t="shared" si="8"/>
        <v>0.54216663822838573</v>
      </c>
      <c r="O43" s="2">
        <f t="shared" si="9"/>
        <v>0.54216663822838573</v>
      </c>
      <c r="P43" s="2">
        <f t="shared" si="10"/>
        <v>1.5482455583231017E-3</v>
      </c>
      <c r="Q43" s="2">
        <f t="shared" si="11"/>
        <v>2.9254555785552696E-3</v>
      </c>
      <c r="R43" s="37" t="s">
        <v>64</v>
      </c>
      <c r="S43" s="2">
        <f>VLOOKUP(A43,'[1]Merged NE NP'!$K$4:$L$158,2,FALSE)</f>
        <v>2.3047238836332737</v>
      </c>
      <c r="T43" s="2">
        <f t="shared" si="12"/>
        <v>11.523619418166367</v>
      </c>
      <c r="U43" s="2">
        <f t="shared" si="13"/>
        <v>11.523619418166367</v>
      </c>
      <c r="V43" s="2">
        <f t="shared" si="14"/>
        <v>11.523619418166367</v>
      </c>
      <c r="W43" s="2">
        <f t="shared" si="15"/>
        <v>1</v>
      </c>
      <c r="X43" s="2">
        <f>IF(W43&lt;0.39,0.39,W43)</f>
        <v>1</v>
      </c>
      <c r="Y43" s="2">
        <f t="shared" si="17"/>
        <v>2.9254555785552696E-3</v>
      </c>
      <c r="Z43" s="2">
        <f t="shared" si="18"/>
        <v>5.4390815326759781E-3</v>
      </c>
      <c r="AA43" s="37" t="s">
        <v>64</v>
      </c>
      <c r="AB43" s="3">
        <f>VLOOKUP(AA43,'[1]PKA dKO RNA-Seq'!$B$4:$H$10193,7,FALSE)</f>
        <v>0.153412311</v>
      </c>
      <c r="AC43" s="3">
        <f t="shared" si="19"/>
        <v>0.51480641275167782</v>
      </c>
      <c r="AD43" s="3">
        <f t="shared" si="20"/>
        <v>0.12410829604058249</v>
      </c>
      <c r="AE43" s="3">
        <f t="shared" si="21"/>
        <v>0.5</v>
      </c>
      <c r="AF43" s="3">
        <f t="shared" si="22"/>
        <v>0.5</v>
      </c>
      <c r="AG43" s="3">
        <f t="shared" si="23"/>
        <v>2.7195407663379891E-3</v>
      </c>
      <c r="AH43" s="2">
        <f t="shared" si="24"/>
        <v>5.2119418389756453E-3</v>
      </c>
      <c r="AI43" s="37" t="s">
        <v>64</v>
      </c>
      <c r="AJ43" s="1">
        <v>0.5</v>
      </c>
      <c r="AK43" s="4">
        <f t="shared" si="25"/>
        <v>2.6059709194878227E-3</v>
      </c>
      <c r="AL43" s="2">
        <f t="shared" si="26"/>
        <v>5.162471104869352E-3</v>
      </c>
      <c r="AM43" s="3" t="e">
        <f>VLOOKUP(AI43,'[1]three day'!$B$8:$F$78,5,FALSE)</f>
        <v>#N/A</v>
      </c>
      <c r="AN43" s="3" t="e">
        <f t="shared" si="27"/>
        <v>#N/A</v>
      </c>
      <c r="AO43" s="2" t="e">
        <f t="shared" si="28"/>
        <v>#N/A</v>
      </c>
      <c r="AP43" s="2" t="e">
        <f t="shared" si="29"/>
        <v>#N/A</v>
      </c>
      <c r="AQ43" s="2">
        <f t="shared" si="30"/>
        <v>0.5</v>
      </c>
      <c r="AR43" s="2">
        <f t="shared" si="31"/>
        <v>2.581235552434676E-3</v>
      </c>
      <c r="AS43" s="2">
        <f t="shared" si="32"/>
        <v>4.9028074331359129E-3</v>
      </c>
      <c r="AT43" s="37" t="s">
        <v>64</v>
      </c>
      <c r="AU43" s="3">
        <f>VLOOKUP(AT43,[1]DEgenes_cpm4.5_DE_edgeR!$O$5:$Q$824,3,FALSE)</f>
        <v>2.674372012923059</v>
      </c>
      <c r="AV43" s="3">
        <f t="shared" si="33"/>
        <v>0.6269038942623204</v>
      </c>
      <c r="AW43" s="3">
        <f t="shared" si="34"/>
        <v>0.17840215748002286</v>
      </c>
      <c r="AX43" s="3">
        <f t="shared" si="35"/>
        <v>0.17840215748002286</v>
      </c>
      <c r="AY43" s="3">
        <f t="shared" si="36"/>
        <v>0.5</v>
      </c>
      <c r="AZ43" s="3">
        <f t="shared" si="37"/>
        <v>2.4514037165679564E-3</v>
      </c>
      <c r="BA43" s="2">
        <f t="shared" si="38"/>
        <v>4.7566700019782268E-3</v>
      </c>
      <c r="BB43" s="37" t="s">
        <v>64</v>
      </c>
      <c r="BC43" s="39">
        <f t="shared" si="39"/>
        <v>6.3929644826587371</v>
      </c>
      <c r="BD43" s="36">
        <f t="shared" si="40"/>
        <v>1.5381837272392751</v>
      </c>
    </row>
    <row r="44" spans="1:56" ht="14.5" x14ac:dyDescent="0.35">
      <c r="A44" s="37" t="s">
        <v>111</v>
      </c>
      <c r="B44" s="34">
        <v>2.4781137302424113E-3</v>
      </c>
      <c r="C44" s="1">
        <f>VLOOKUP(A44,'[1]Vasopressin Phospho Datta'!$I$3:$J$516,2,FALSE)</f>
        <v>2.56</v>
      </c>
      <c r="D44" s="1">
        <f t="shared" si="0"/>
        <v>12.799999999999999</v>
      </c>
      <c r="E44" s="1">
        <f t="shared" si="1"/>
        <v>1</v>
      </c>
      <c r="F44" s="1">
        <f t="shared" si="2"/>
        <v>1</v>
      </c>
      <c r="G44" s="1">
        <f t="shared" si="3"/>
        <v>1</v>
      </c>
      <c r="H44" s="1">
        <f t="shared" si="4"/>
        <v>2.4781137302424113E-3</v>
      </c>
      <c r="I44" s="2">
        <f t="shared" si="5"/>
        <v>4.5768161991212742E-3</v>
      </c>
      <c r="J44" s="37" t="s">
        <v>111</v>
      </c>
      <c r="K44" s="1" t="e">
        <f>VLOOKUP(J44,'[1]Phosphopeptides Deshpande'!$H$12:$I$10749,2,FALSE)</f>
        <v>#N/A</v>
      </c>
      <c r="L44" s="2" t="e">
        <f t="shared" si="6"/>
        <v>#N/A</v>
      </c>
      <c r="M44" s="2" t="e">
        <f t="shared" si="7"/>
        <v>#N/A</v>
      </c>
      <c r="N44" s="2">
        <f t="shared" si="8"/>
        <v>0.39</v>
      </c>
      <c r="O44" s="2">
        <f t="shared" si="9"/>
        <v>0.5</v>
      </c>
      <c r="P44" s="2">
        <f t="shared" si="10"/>
        <v>2.2884080995606371E-3</v>
      </c>
      <c r="Q44" s="2">
        <f t="shared" si="11"/>
        <v>4.3240144981405021E-3</v>
      </c>
      <c r="R44" s="37" t="s">
        <v>111</v>
      </c>
      <c r="S44" s="2" t="e">
        <f>VLOOKUP(A44,'[1]Merged NE NP'!$K$4:$L$158,2,FALSE)</f>
        <v>#N/A</v>
      </c>
      <c r="T44" s="2" t="e">
        <f t="shared" si="12"/>
        <v>#N/A</v>
      </c>
      <c r="U44" s="2">
        <f t="shared" si="13"/>
        <v>0.4</v>
      </c>
      <c r="V44" s="2">
        <f t="shared" si="14"/>
        <v>0.4</v>
      </c>
      <c r="W44" s="2">
        <f t="shared" si="15"/>
        <v>7.6883653613364245E-2</v>
      </c>
      <c r="X44" s="2">
        <v>0.5</v>
      </c>
      <c r="Y44" s="2">
        <f t="shared" si="17"/>
        <v>2.162007249070251E-3</v>
      </c>
      <c r="Z44" s="2">
        <f t="shared" si="18"/>
        <v>4.0196589509442901E-3</v>
      </c>
      <c r="AA44" s="37" t="s">
        <v>111</v>
      </c>
      <c r="AB44" s="3">
        <f>VLOOKUP(AA44,'[1]PKA dKO RNA-Seq'!$B$4:$H$10193,7,FALSE)</f>
        <v>0.37777619499999998</v>
      </c>
      <c r="AC44" s="3">
        <f t="shared" si="19"/>
        <v>1.2677053523489932</v>
      </c>
      <c r="AD44" s="3">
        <f t="shared" si="20"/>
        <v>0.55225814545920193</v>
      </c>
      <c r="AE44" s="3">
        <f t="shared" si="21"/>
        <v>0.55225814545920193</v>
      </c>
      <c r="AF44" s="3">
        <f t="shared" si="22"/>
        <v>0.55225814545920193</v>
      </c>
      <c r="AG44" s="3">
        <f t="shared" si="23"/>
        <v>2.2198893976269748E-3</v>
      </c>
      <c r="AH44" s="2">
        <f t="shared" si="24"/>
        <v>4.2543706542667592E-3</v>
      </c>
      <c r="AI44" s="37" t="s">
        <v>111</v>
      </c>
      <c r="AJ44" s="1">
        <v>0.5</v>
      </c>
      <c r="AK44" s="4">
        <f t="shared" si="25"/>
        <v>2.1271853271333796E-3</v>
      </c>
      <c r="AL44" s="2">
        <f t="shared" si="26"/>
        <v>4.2139889988436407E-3</v>
      </c>
      <c r="AM44" s="3">
        <f>VLOOKUP(AI44,'[1]three day'!$B$8:$F$78,5,FALSE)</f>
        <v>0.27422189408948899</v>
      </c>
      <c r="AN44" s="3">
        <f t="shared" si="27"/>
        <v>1.3711094704474449</v>
      </c>
      <c r="AO44" s="2">
        <f t="shared" si="28"/>
        <v>0.60936067609826838</v>
      </c>
      <c r="AP44" s="2">
        <f t="shared" si="29"/>
        <v>0.60936067609826838</v>
      </c>
      <c r="AQ44" s="2">
        <f t="shared" si="30"/>
        <v>0.60936067609826838</v>
      </c>
      <c r="AR44" s="2">
        <f t="shared" si="31"/>
        <v>2.5678391854060262E-3</v>
      </c>
      <c r="AS44" s="2">
        <f t="shared" si="32"/>
        <v>4.8773623288395889E-3</v>
      </c>
      <c r="AT44" s="37" t="s">
        <v>111</v>
      </c>
      <c r="AU44" s="3">
        <f>VLOOKUP(AT44,[1]DEgenes_cpm4.5_DE_edgeR!$O$5:$Q$824,3,FALSE)</f>
        <v>0.55228317396268223</v>
      </c>
      <c r="AV44" s="3">
        <f t="shared" si="33"/>
        <v>0.1294615972720774</v>
      </c>
      <c r="AW44" s="3">
        <f t="shared" si="34"/>
        <v>8.3451369857397983E-3</v>
      </c>
      <c r="AX44" s="3">
        <f t="shared" si="35"/>
        <v>8.3451369857397983E-3</v>
      </c>
      <c r="AY44" s="3">
        <f t="shared" si="36"/>
        <v>0.5</v>
      </c>
      <c r="AZ44" s="3">
        <f t="shared" si="37"/>
        <v>2.4386811644197945E-3</v>
      </c>
      <c r="BA44" s="2">
        <f t="shared" si="38"/>
        <v>4.7319833370512059E-3</v>
      </c>
      <c r="BB44" s="37" t="s">
        <v>111</v>
      </c>
      <c r="BC44" s="39">
        <f t="shared" si="39"/>
        <v>6.3597856049968211</v>
      </c>
      <c r="BD44" s="36">
        <f t="shared" si="40"/>
        <v>1.9095101565771637</v>
      </c>
    </row>
    <row r="45" spans="1:56" ht="14.5" x14ac:dyDescent="0.35">
      <c r="A45" s="33" t="s">
        <v>66</v>
      </c>
      <c r="B45" s="34">
        <v>6.121065477396076E-3</v>
      </c>
      <c r="C45" s="1" t="e">
        <f>VLOOKUP(A45,'[1]Vasopressin Phospho Datta'!$I$3:$J$516,2,FALSE)</f>
        <v>#N/A</v>
      </c>
      <c r="D45" s="1" t="e">
        <f t="shared" si="0"/>
        <v>#N/A</v>
      </c>
      <c r="E45" s="1" t="e">
        <f t="shared" si="1"/>
        <v>#N/A</v>
      </c>
      <c r="F45" s="1">
        <f t="shared" si="2"/>
        <v>0.39</v>
      </c>
      <c r="G45" s="1">
        <f t="shared" si="3"/>
        <v>0.5</v>
      </c>
      <c r="H45" s="1">
        <f t="shared" si="4"/>
        <v>3.060532738698038E-3</v>
      </c>
      <c r="I45" s="2">
        <f t="shared" si="5"/>
        <v>5.6524830339582327E-3</v>
      </c>
      <c r="J45" s="33" t="s">
        <v>66</v>
      </c>
      <c r="K45" s="1">
        <f>VLOOKUP(J45,'[1]Phosphopeptides Deshpande'!$H$12:$I$10749,2,FALSE)</f>
        <v>0.15</v>
      </c>
      <c r="L45" s="2">
        <f t="shared" si="6"/>
        <v>1.25</v>
      </c>
      <c r="M45" s="2">
        <f t="shared" si="7"/>
        <v>0.54216663822838573</v>
      </c>
      <c r="N45" s="2">
        <f t="shared" si="8"/>
        <v>0.54216663822838573</v>
      </c>
      <c r="O45" s="2">
        <f t="shared" si="9"/>
        <v>0.54216663822838573</v>
      </c>
      <c r="P45" s="2">
        <f t="shared" si="10"/>
        <v>3.0645877241641212E-3</v>
      </c>
      <c r="Q45" s="2">
        <f t="shared" si="11"/>
        <v>5.7906287574551298E-3</v>
      </c>
      <c r="R45" s="33" t="s">
        <v>66</v>
      </c>
      <c r="S45" s="2" t="e">
        <f>VLOOKUP(A45,'[1]Merged NE NP'!$K$4:$L$158,2,FALSE)</f>
        <v>#N/A</v>
      </c>
      <c r="T45" s="2" t="e">
        <f t="shared" si="12"/>
        <v>#N/A</v>
      </c>
      <c r="U45" s="2">
        <f t="shared" si="13"/>
        <v>0.4</v>
      </c>
      <c r="V45" s="2">
        <f t="shared" si="14"/>
        <v>0.4</v>
      </c>
      <c r="W45" s="2">
        <f t="shared" si="15"/>
        <v>7.6883653613364245E-2</v>
      </c>
      <c r="X45" s="2">
        <f>IF(W45&lt;0.39,0.39,W45)</f>
        <v>0.39</v>
      </c>
      <c r="Y45" s="2">
        <f t="shared" si="17"/>
        <v>2.2583452154075006E-3</v>
      </c>
      <c r="Z45" s="2">
        <f t="shared" si="18"/>
        <v>4.1987729520050294E-3</v>
      </c>
      <c r="AA45" s="33" t="s">
        <v>66</v>
      </c>
      <c r="AB45" s="3">
        <f>VLOOKUP(AA45,'[1]PKA dKO RNA-Seq'!$B$4:$H$10193,7,FALSE)</f>
        <v>4.9040696000000002E-2</v>
      </c>
      <c r="AC45" s="3">
        <f t="shared" si="19"/>
        <v>0.16456609395973157</v>
      </c>
      <c r="AD45" s="3">
        <f t="shared" si="20"/>
        <v>1.3449732717833895E-2</v>
      </c>
      <c r="AE45" s="3">
        <f t="shared" si="21"/>
        <v>0.5</v>
      </c>
      <c r="AF45" s="3">
        <f t="shared" si="22"/>
        <v>0.5</v>
      </c>
      <c r="AG45" s="3">
        <f t="shared" si="23"/>
        <v>2.0993864760025147E-3</v>
      </c>
      <c r="AH45" s="2">
        <f t="shared" si="24"/>
        <v>4.0234293767145799E-3</v>
      </c>
      <c r="AI45" s="33" t="s">
        <v>66</v>
      </c>
      <c r="AJ45" s="1">
        <v>0.5</v>
      </c>
      <c r="AK45" s="4">
        <f t="shared" si="25"/>
        <v>2.01171468835729E-3</v>
      </c>
      <c r="AL45" s="2">
        <f t="shared" si="26"/>
        <v>3.9852397707979461E-3</v>
      </c>
      <c r="AM45" s="3" t="e">
        <f>VLOOKUP(AI45,'[1]three day'!$B$8:$F$78,5,FALSE)</f>
        <v>#N/A</v>
      </c>
      <c r="AN45" s="3" t="e">
        <f t="shared" si="27"/>
        <v>#N/A</v>
      </c>
      <c r="AO45" s="2" t="e">
        <f t="shared" si="28"/>
        <v>#N/A</v>
      </c>
      <c r="AP45" s="2" t="e">
        <f t="shared" si="29"/>
        <v>#N/A</v>
      </c>
      <c r="AQ45" s="2">
        <f t="shared" si="30"/>
        <v>0.5</v>
      </c>
      <c r="AR45" s="2">
        <f t="shared" si="31"/>
        <v>1.992619885398973E-3</v>
      </c>
      <c r="AS45" s="2">
        <f t="shared" si="32"/>
        <v>3.7847888683904814E-3</v>
      </c>
      <c r="AT45" s="33" t="s">
        <v>66</v>
      </c>
      <c r="AU45" s="3">
        <f>VLOOKUP(AT45,[1]DEgenes_cpm4.5_DE_edgeR!$O$5:$Q$824,3,FALSE)</f>
        <v>6.0357399182552163</v>
      </c>
      <c r="AV45" s="3">
        <f t="shared" si="33"/>
        <v>1.4148476132806413</v>
      </c>
      <c r="AW45" s="3">
        <f t="shared" si="34"/>
        <v>0.63245035624432866</v>
      </c>
      <c r="AX45" s="3">
        <f t="shared" si="35"/>
        <v>0.63245035624432866</v>
      </c>
      <c r="AY45" s="3">
        <f t="shared" si="36"/>
        <v>0.63245035624432866</v>
      </c>
      <c r="AZ45" s="3">
        <f t="shared" si="37"/>
        <v>2.3936910681231294E-3</v>
      </c>
      <c r="BA45" s="2">
        <f t="shared" si="38"/>
        <v>4.6446851739644383E-3</v>
      </c>
      <c r="BB45" s="33" t="s">
        <v>66</v>
      </c>
      <c r="BC45" s="40">
        <f t="shared" si="39"/>
        <v>6.2424568738082051</v>
      </c>
      <c r="BD45" s="36">
        <f t="shared" si="40"/>
        <v>0.75880338008413273</v>
      </c>
    </row>
    <row r="46" spans="1:56" ht="14.5" x14ac:dyDescent="0.35">
      <c r="A46" s="33" t="s">
        <v>84</v>
      </c>
      <c r="B46" s="34">
        <v>6.1847878348257864E-3</v>
      </c>
      <c r="C46" s="1" t="e">
        <f>VLOOKUP(A46,'[1]Vasopressin Phospho Datta'!$I$3:$J$516,2,FALSE)</f>
        <v>#N/A</v>
      </c>
      <c r="D46" s="1" t="e">
        <f t="shared" si="0"/>
        <v>#N/A</v>
      </c>
      <c r="E46" s="1" t="e">
        <f t="shared" si="1"/>
        <v>#N/A</v>
      </c>
      <c r="F46" s="1">
        <f t="shared" si="2"/>
        <v>0.39</v>
      </c>
      <c r="G46" s="1">
        <f t="shared" si="3"/>
        <v>0.5</v>
      </c>
      <c r="H46" s="1">
        <f t="shared" si="4"/>
        <v>3.0923939174128932E-3</v>
      </c>
      <c r="I46" s="2">
        <f t="shared" si="5"/>
        <v>5.7113272900089765E-3</v>
      </c>
      <c r="J46" s="33" t="s">
        <v>84</v>
      </c>
      <c r="K46" s="1" t="e">
        <f>VLOOKUP(J46,'[1]Phosphopeptides Deshpande'!$H$12:$I$10749,2,FALSE)</f>
        <v>#N/A</v>
      </c>
      <c r="L46" s="2" t="e">
        <f t="shared" si="6"/>
        <v>#N/A</v>
      </c>
      <c r="M46" s="2" t="e">
        <f t="shared" si="7"/>
        <v>#N/A</v>
      </c>
      <c r="N46" s="2">
        <f t="shared" si="8"/>
        <v>0.39</v>
      </c>
      <c r="O46" s="2">
        <f t="shared" si="9"/>
        <v>0.5</v>
      </c>
      <c r="P46" s="2">
        <f t="shared" si="10"/>
        <v>2.8556636450044882E-3</v>
      </c>
      <c r="Q46" s="2">
        <f t="shared" si="11"/>
        <v>5.3958605570321571E-3</v>
      </c>
      <c r="R46" s="33" t="s">
        <v>84</v>
      </c>
      <c r="S46" s="2" t="e">
        <f>VLOOKUP(A46,'[1]Merged NE NP'!$K$4:$L$158,2,FALSE)</f>
        <v>#N/A</v>
      </c>
      <c r="T46" s="2" t="e">
        <f t="shared" si="12"/>
        <v>#N/A</v>
      </c>
      <c r="U46" s="2">
        <f t="shared" si="13"/>
        <v>0.4</v>
      </c>
      <c r="V46" s="2">
        <f t="shared" si="14"/>
        <v>0.4</v>
      </c>
      <c r="W46" s="2">
        <f t="shared" si="15"/>
        <v>7.6883653613364245E-2</v>
      </c>
      <c r="X46" s="2">
        <v>0.5</v>
      </c>
      <c r="Y46" s="2">
        <f t="shared" si="17"/>
        <v>2.6979302785160785E-3</v>
      </c>
      <c r="Z46" s="2">
        <f t="shared" si="18"/>
        <v>5.0160606990214554E-3</v>
      </c>
      <c r="AA46" s="33" t="s">
        <v>84</v>
      </c>
      <c r="AB46" s="3">
        <f>VLOOKUP(AA46,'[1]PKA dKO RNA-Seq'!$B$4:$H$10193,7,FALSE)</f>
        <v>0.28469757899999998</v>
      </c>
      <c r="AC46" s="3">
        <f t="shared" si="19"/>
        <v>0.95536100335570462</v>
      </c>
      <c r="AD46" s="3">
        <f t="shared" si="20"/>
        <v>0.36641259893754718</v>
      </c>
      <c r="AE46" s="3">
        <f t="shared" si="21"/>
        <v>0.5</v>
      </c>
      <c r="AF46" s="3">
        <f t="shared" si="22"/>
        <v>0.5</v>
      </c>
      <c r="AG46" s="3">
        <f t="shared" si="23"/>
        <v>2.5080303495107277E-3</v>
      </c>
      <c r="AH46" s="2">
        <f t="shared" si="24"/>
        <v>4.8065866391249013E-3</v>
      </c>
      <c r="AI46" s="33" t="s">
        <v>84</v>
      </c>
      <c r="AJ46" s="1">
        <v>0.5</v>
      </c>
      <c r="AK46" s="4">
        <f t="shared" si="25"/>
        <v>2.4032933195624506E-3</v>
      </c>
      <c r="AL46" s="2">
        <f t="shared" si="26"/>
        <v>4.7609634574146183E-3</v>
      </c>
      <c r="AM46" s="3" t="e">
        <f>VLOOKUP(AI46,'[1]three day'!$B$8:$F$78,5,FALSE)</f>
        <v>#N/A</v>
      </c>
      <c r="AN46" s="3" t="e">
        <f t="shared" si="27"/>
        <v>#N/A</v>
      </c>
      <c r="AO46" s="2" t="e">
        <f t="shared" si="28"/>
        <v>#N/A</v>
      </c>
      <c r="AP46" s="2" t="e">
        <f t="shared" si="29"/>
        <v>#N/A</v>
      </c>
      <c r="AQ46" s="2">
        <f t="shared" si="30"/>
        <v>0.5</v>
      </c>
      <c r="AR46" s="2">
        <f t="shared" si="31"/>
        <v>2.3804817287073092E-3</v>
      </c>
      <c r="AS46" s="2">
        <f t="shared" si="32"/>
        <v>4.5214949495570242E-3</v>
      </c>
      <c r="AT46" s="33" t="s">
        <v>84</v>
      </c>
      <c r="AU46" s="3" t="e">
        <f>VLOOKUP(AT46,[1]DEgenes_cpm4.5_DE_edgeR!$O$5:$Q$824,3,FALSE)</f>
        <v>#N/A</v>
      </c>
      <c r="AV46" s="3" t="e">
        <f t="shared" si="33"/>
        <v>#N/A</v>
      </c>
      <c r="AW46" s="3" t="e">
        <f t="shared" si="34"/>
        <v>#N/A</v>
      </c>
      <c r="AX46" s="3">
        <f t="shared" si="35"/>
        <v>0.5</v>
      </c>
      <c r="AY46" s="3">
        <f t="shared" si="36"/>
        <v>0.5</v>
      </c>
      <c r="AZ46" s="3">
        <f t="shared" si="37"/>
        <v>2.2607474747785121E-3</v>
      </c>
      <c r="BA46" s="2">
        <f t="shared" si="38"/>
        <v>4.3867232568213614E-3</v>
      </c>
      <c r="BB46" s="33" t="s">
        <v>84</v>
      </c>
      <c r="BC46" s="40">
        <f t="shared" si="39"/>
        <v>5.89575605716791</v>
      </c>
      <c r="BD46" s="36">
        <f t="shared" si="40"/>
        <v>0.70927627171303398</v>
      </c>
    </row>
    <row r="47" spans="1:56" ht="14.5" x14ac:dyDescent="0.35">
      <c r="A47" s="33" t="s">
        <v>86</v>
      </c>
      <c r="B47" s="34">
        <v>6.1847878347848183E-3</v>
      </c>
      <c r="C47" s="1" t="e">
        <f>VLOOKUP(A47,'[1]Vasopressin Phospho Datta'!$I$3:$J$516,2,FALSE)</f>
        <v>#N/A</v>
      </c>
      <c r="D47" s="1" t="e">
        <f t="shared" si="0"/>
        <v>#N/A</v>
      </c>
      <c r="E47" s="1" t="e">
        <f t="shared" si="1"/>
        <v>#N/A</v>
      </c>
      <c r="F47" s="1">
        <f t="shared" si="2"/>
        <v>0.39</v>
      </c>
      <c r="G47" s="1">
        <f t="shared" si="3"/>
        <v>0.5</v>
      </c>
      <c r="H47" s="1">
        <f t="shared" si="4"/>
        <v>3.0923939173924091E-3</v>
      </c>
      <c r="I47" s="2">
        <f t="shared" si="5"/>
        <v>5.7113272899711439E-3</v>
      </c>
      <c r="J47" s="33" t="s">
        <v>86</v>
      </c>
      <c r="K47" s="1" t="e">
        <f>VLOOKUP(J47,'[1]Phosphopeptides Deshpande'!$H$12:$I$10749,2,FALSE)</f>
        <v>#N/A</v>
      </c>
      <c r="L47" s="2" t="e">
        <f t="shared" si="6"/>
        <v>#N/A</v>
      </c>
      <c r="M47" s="2" t="e">
        <f t="shared" si="7"/>
        <v>#N/A</v>
      </c>
      <c r="N47" s="2">
        <f t="shared" si="8"/>
        <v>0.39</v>
      </c>
      <c r="O47" s="2">
        <f t="shared" si="9"/>
        <v>0.5</v>
      </c>
      <c r="P47" s="2">
        <f t="shared" si="10"/>
        <v>2.8556636449855719E-3</v>
      </c>
      <c r="Q47" s="2">
        <f t="shared" si="11"/>
        <v>5.3958605569964149E-3</v>
      </c>
      <c r="R47" s="33" t="s">
        <v>86</v>
      </c>
      <c r="S47" s="2" t="e">
        <f>VLOOKUP(A47,'[1]Merged NE NP'!$K$4:$L$158,2,FALSE)</f>
        <v>#N/A</v>
      </c>
      <c r="T47" s="2" t="e">
        <f t="shared" si="12"/>
        <v>#N/A</v>
      </c>
      <c r="U47" s="2">
        <f t="shared" si="13"/>
        <v>0.4</v>
      </c>
      <c r="V47" s="2">
        <f t="shared" si="14"/>
        <v>0.4</v>
      </c>
      <c r="W47" s="2">
        <f t="shared" si="15"/>
        <v>7.6883653613364245E-2</v>
      </c>
      <c r="X47" s="2">
        <v>0.5</v>
      </c>
      <c r="Y47" s="2">
        <f t="shared" si="17"/>
        <v>2.6979302784982074E-3</v>
      </c>
      <c r="Z47" s="2">
        <f t="shared" si="18"/>
        <v>5.0160606989882285E-3</v>
      </c>
      <c r="AA47" s="33" t="s">
        <v>86</v>
      </c>
      <c r="AB47" s="3">
        <f>VLOOKUP(AA47,'[1]PKA dKO RNA-Seq'!$B$4:$H$10193,7,FALSE)</f>
        <v>0.15169395699999999</v>
      </c>
      <c r="AC47" s="3">
        <f t="shared" si="19"/>
        <v>0.5090401241610738</v>
      </c>
      <c r="AD47" s="3">
        <f t="shared" si="20"/>
        <v>0.12151893379720902</v>
      </c>
      <c r="AE47" s="3">
        <f t="shared" si="21"/>
        <v>0.5</v>
      </c>
      <c r="AF47" s="3">
        <f t="shared" si="22"/>
        <v>0.5</v>
      </c>
      <c r="AG47" s="3">
        <f t="shared" si="23"/>
        <v>2.5080303494941143E-3</v>
      </c>
      <c r="AH47" s="2">
        <f t="shared" si="24"/>
        <v>4.8065866390930622E-3</v>
      </c>
      <c r="AI47" s="33" t="s">
        <v>86</v>
      </c>
      <c r="AJ47" s="1">
        <v>0.5</v>
      </c>
      <c r="AK47" s="4">
        <f t="shared" si="25"/>
        <v>2.4032933195465311E-3</v>
      </c>
      <c r="AL47" s="2">
        <f t="shared" si="26"/>
        <v>4.7609634573830819E-3</v>
      </c>
      <c r="AM47" s="3" t="e">
        <f>VLOOKUP(AI47,'[1]three day'!$B$8:$F$78,5,FALSE)</f>
        <v>#N/A</v>
      </c>
      <c r="AN47" s="3" t="e">
        <f t="shared" si="27"/>
        <v>#N/A</v>
      </c>
      <c r="AO47" s="2" t="e">
        <f t="shared" si="28"/>
        <v>#N/A</v>
      </c>
      <c r="AP47" s="2" t="e">
        <f t="shared" si="29"/>
        <v>#N/A</v>
      </c>
      <c r="AQ47" s="2">
        <f t="shared" si="30"/>
        <v>0.5</v>
      </c>
      <c r="AR47" s="2">
        <f t="shared" si="31"/>
        <v>2.380481728691541E-3</v>
      </c>
      <c r="AS47" s="2">
        <f t="shared" si="32"/>
        <v>4.5214949495270742E-3</v>
      </c>
      <c r="AT47" s="33" t="s">
        <v>86</v>
      </c>
      <c r="AU47" s="3">
        <f>VLOOKUP(AT47,[1]DEgenes_cpm4.5_DE_edgeR!$O$5:$Q$824,3,FALSE)</f>
        <v>1.8395380047653034</v>
      </c>
      <c r="AV47" s="3">
        <f t="shared" si="33"/>
        <v>0.43120909628816301</v>
      </c>
      <c r="AW47" s="3">
        <f t="shared" si="34"/>
        <v>8.8779748821191662E-2</v>
      </c>
      <c r="AX47" s="3">
        <f t="shared" si="35"/>
        <v>8.8779748821191662E-2</v>
      </c>
      <c r="AY47" s="3">
        <f t="shared" si="36"/>
        <v>0.5</v>
      </c>
      <c r="AZ47" s="3">
        <f t="shared" si="37"/>
        <v>2.2607474747635371E-3</v>
      </c>
      <c r="BA47" s="2">
        <f t="shared" si="38"/>
        <v>4.3867232567923039E-3</v>
      </c>
      <c r="BB47" s="33" t="s">
        <v>86</v>
      </c>
      <c r="BC47" s="40">
        <f t="shared" si="39"/>
        <v>5.8957560571288568</v>
      </c>
      <c r="BD47" s="36">
        <f t="shared" si="40"/>
        <v>0.70927627171303398</v>
      </c>
    </row>
    <row r="48" spans="1:56" ht="14.5" x14ac:dyDescent="0.35">
      <c r="A48" s="33" t="s">
        <v>87</v>
      </c>
      <c r="B48" s="34">
        <v>6.1847878335205084E-3</v>
      </c>
      <c r="C48" s="1" t="e">
        <f>VLOOKUP(A48,'[1]Vasopressin Phospho Datta'!$I$3:$J$516,2,FALSE)</f>
        <v>#N/A</v>
      </c>
      <c r="D48" s="1" t="e">
        <f t="shared" si="0"/>
        <v>#N/A</v>
      </c>
      <c r="E48" s="1" t="e">
        <f t="shared" si="1"/>
        <v>#N/A</v>
      </c>
      <c r="F48" s="1">
        <f t="shared" si="2"/>
        <v>0.39</v>
      </c>
      <c r="G48" s="1">
        <f t="shared" si="3"/>
        <v>0.5</v>
      </c>
      <c r="H48" s="1">
        <f t="shared" si="4"/>
        <v>3.0923939167602542E-3</v>
      </c>
      <c r="I48" s="2">
        <f t="shared" si="5"/>
        <v>5.7113272888036203E-3</v>
      </c>
      <c r="J48" s="33" t="s">
        <v>87</v>
      </c>
      <c r="K48" s="1" t="e">
        <f>VLOOKUP(J48,'[1]Phosphopeptides Deshpande'!$H$12:$I$10749,2,FALSE)</f>
        <v>#N/A</v>
      </c>
      <c r="L48" s="2" t="e">
        <f t="shared" si="6"/>
        <v>#N/A</v>
      </c>
      <c r="M48" s="2" t="e">
        <f t="shared" si="7"/>
        <v>#N/A</v>
      </c>
      <c r="N48" s="2">
        <f t="shared" si="8"/>
        <v>0.39</v>
      </c>
      <c r="O48" s="2">
        <f t="shared" si="9"/>
        <v>0.5</v>
      </c>
      <c r="P48" s="2">
        <f t="shared" si="10"/>
        <v>2.8556636444018102E-3</v>
      </c>
      <c r="Q48" s="2">
        <f t="shared" si="11"/>
        <v>5.3958605558933797E-3</v>
      </c>
      <c r="R48" s="33" t="s">
        <v>87</v>
      </c>
      <c r="S48" s="2" t="e">
        <f>VLOOKUP(A48,'[1]Merged NE NP'!$K$4:$L$158,2,FALSE)</f>
        <v>#N/A</v>
      </c>
      <c r="T48" s="2" t="e">
        <f t="shared" si="12"/>
        <v>#N/A</v>
      </c>
      <c r="U48" s="2">
        <f t="shared" si="13"/>
        <v>0.4</v>
      </c>
      <c r="V48" s="2">
        <f t="shared" si="14"/>
        <v>0.4</v>
      </c>
      <c r="W48" s="2">
        <f t="shared" si="15"/>
        <v>7.6883653613364245E-2</v>
      </c>
      <c r="X48" s="2">
        <v>0.5</v>
      </c>
      <c r="Y48" s="2">
        <f t="shared" si="17"/>
        <v>2.6979302779466898E-3</v>
      </c>
      <c r="Z48" s="2">
        <f t="shared" si="18"/>
        <v>5.0160606979628335E-3</v>
      </c>
      <c r="AA48" s="33" t="s">
        <v>87</v>
      </c>
      <c r="AB48" s="3">
        <f>VLOOKUP(AA48,'[1]PKA dKO RNA-Seq'!$B$4:$H$10193,7,FALSE)</f>
        <v>3.1651729999999999E-3</v>
      </c>
      <c r="AC48" s="3">
        <f t="shared" si="19"/>
        <v>1.0621385906040268E-2</v>
      </c>
      <c r="AD48" s="3">
        <f t="shared" si="20"/>
        <v>5.6405328442199476E-5</v>
      </c>
      <c r="AE48" s="3">
        <f t="shared" si="21"/>
        <v>0.5</v>
      </c>
      <c r="AF48" s="3">
        <f t="shared" si="22"/>
        <v>0.5</v>
      </c>
      <c r="AG48" s="3">
        <f t="shared" si="23"/>
        <v>2.5080303489814167E-3</v>
      </c>
      <c r="AH48" s="2">
        <f t="shared" si="24"/>
        <v>4.8065866381104879E-3</v>
      </c>
      <c r="AI48" s="33" t="s">
        <v>87</v>
      </c>
      <c r="AJ48" s="1">
        <v>0.5</v>
      </c>
      <c r="AK48" s="4">
        <f t="shared" si="25"/>
        <v>2.403293319055244E-3</v>
      </c>
      <c r="AL48" s="2">
        <f t="shared" si="26"/>
        <v>4.7609634564098335E-3</v>
      </c>
      <c r="AM48" s="3" t="e">
        <f>VLOOKUP(AI48,'[1]three day'!$B$8:$F$78,5,FALSE)</f>
        <v>#N/A</v>
      </c>
      <c r="AN48" s="3" t="e">
        <f t="shared" si="27"/>
        <v>#N/A</v>
      </c>
      <c r="AO48" s="2" t="e">
        <f t="shared" si="28"/>
        <v>#N/A</v>
      </c>
      <c r="AP48" s="2" t="e">
        <f t="shared" si="29"/>
        <v>#N/A</v>
      </c>
      <c r="AQ48" s="2">
        <f t="shared" si="30"/>
        <v>0.5</v>
      </c>
      <c r="AR48" s="2">
        <f t="shared" si="31"/>
        <v>2.3804817282049168E-3</v>
      </c>
      <c r="AS48" s="2">
        <f t="shared" si="32"/>
        <v>4.5214949486027788E-3</v>
      </c>
      <c r="AT48" s="33" t="s">
        <v>87</v>
      </c>
      <c r="AU48" s="3">
        <f>VLOOKUP(AT48,[1]DEgenes_cpm4.5_DE_edgeR!$O$5:$Q$824,3,FALSE)</f>
        <v>0.42217152253971979</v>
      </c>
      <c r="AV48" s="3">
        <f t="shared" si="33"/>
        <v>9.8961913394214673E-2</v>
      </c>
      <c r="AW48" s="3">
        <f t="shared" si="34"/>
        <v>4.8847607132403992E-3</v>
      </c>
      <c r="AX48" s="3">
        <f t="shared" si="35"/>
        <v>4.8847607132403992E-3</v>
      </c>
      <c r="AY48" s="3">
        <f t="shared" si="36"/>
        <v>0.5</v>
      </c>
      <c r="AZ48" s="3">
        <f t="shared" si="37"/>
        <v>2.2607474743013894E-3</v>
      </c>
      <c r="BA48" s="2">
        <f t="shared" si="38"/>
        <v>4.3867232558955594E-3</v>
      </c>
      <c r="BB48" s="33" t="s">
        <v>87</v>
      </c>
      <c r="BC48" s="40">
        <f t="shared" si="39"/>
        <v>5.8957560559236324</v>
      </c>
      <c r="BD48" s="36">
        <f t="shared" si="40"/>
        <v>0.70927627171303409</v>
      </c>
    </row>
    <row r="49" spans="1:56" ht="14.5" x14ac:dyDescent="0.35">
      <c r="A49" s="33" t="s">
        <v>67</v>
      </c>
      <c r="B49" s="34">
        <v>6.1847849458108893E-3</v>
      </c>
      <c r="C49" s="1" t="e">
        <f>VLOOKUP(A49,'[1]Vasopressin Phospho Datta'!$I$3:$J$516,2,FALSE)</f>
        <v>#N/A</v>
      </c>
      <c r="D49" s="1" t="e">
        <f t="shared" si="0"/>
        <v>#N/A</v>
      </c>
      <c r="E49" s="1" t="e">
        <f t="shared" si="1"/>
        <v>#N/A</v>
      </c>
      <c r="F49" s="1">
        <f t="shared" si="2"/>
        <v>0.39</v>
      </c>
      <c r="G49" s="1">
        <f t="shared" si="3"/>
        <v>0.5</v>
      </c>
      <c r="H49" s="1">
        <f t="shared" si="4"/>
        <v>3.0923924729054446E-3</v>
      </c>
      <c r="I49" s="2">
        <f t="shared" si="5"/>
        <v>5.7113246221551931E-3</v>
      </c>
      <c r="J49" s="33" t="s">
        <v>67</v>
      </c>
      <c r="K49" s="1" t="e">
        <f>VLOOKUP(J49,'[1]Phosphopeptides Deshpande'!$H$12:$I$10749,2,FALSE)</f>
        <v>#N/A</v>
      </c>
      <c r="L49" s="2" t="e">
        <f t="shared" si="6"/>
        <v>#N/A</v>
      </c>
      <c r="M49" s="2" t="e">
        <f t="shared" si="7"/>
        <v>#N/A</v>
      </c>
      <c r="N49" s="2">
        <f t="shared" si="8"/>
        <v>0.39</v>
      </c>
      <c r="O49" s="2">
        <f t="shared" si="9"/>
        <v>0.5</v>
      </c>
      <c r="P49" s="2">
        <f t="shared" si="10"/>
        <v>2.8556623110775965E-3</v>
      </c>
      <c r="Q49" s="2">
        <f t="shared" si="11"/>
        <v>5.3958580365380112E-3</v>
      </c>
      <c r="R49" s="33" t="s">
        <v>67</v>
      </c>
      <c r="S49" s="2" t="e">
        <f>VLOOKUP(A49,'[1]Merged NE NP'!$K$4:$L$158,2,FALSE)</f>
        <v>#N/A</v>
      </c>
      <c r="T49" s="2" t="e">
        <f t="shared" si="12"/>
        <v>#N/A</v>
      </c>
      <c r="U49" s="2">
        <f t="shared" si="13"/>
        <v>0.4</v>
      </c>
      <c r="V49" s="2">
        <f t="shared" si="14"/>
        <v>0.4</v>
      </c>
      <c r="W49" s="2">
        <f t="shared" si="15"/>
        <v>7.6883653613364245E-2</v>
      </c>
      <c r="X49" s="2">
        <v>0.5</v>
      </c>
      <c r="Y49" s="2">
        <f t="shared" si="17"/>
        <v>2.6979290182690056E-3</v>
      </c>
      <c r="Z49" s="2">
        <f t="shared" si="18"/>
        <v>5.0160583559379947E-3</v>
      </c>
      <c r="AA49" s="33" t="s">
        <v>67</v>
      </c>
      <c r="AB49" s="3">
        <f>VLOOKUP(AA49,'[1]PKA dKO RNA-Seq'!$B$4:$H$10193,7,FALSE)</f>
        <v>1.0077219E-2</v>
      </c>
      <c r="AC49" s="3">
        <f t="shared" si="19"/>
        <v>3.3816171140939599E-2</v>
      </c>
      <c r="AD49" s="3">
        <f t="shared" si="20"/>
        <v>5.7160328787719816E-4</v>
      </c>
      <c r="AE49" s="3">
        <f t="shared" si="21"/>
        <v>0.5</v>
      </c>
      <c r="AF49" s="3">
        <f t="shared" si="22"/>
        <v>0.5</v>
      </c>
      <c r="AG49" s="3">
        <f t="shared" si="23"/>
        <v>2.5080291779689973E-3</v>
      </c>
      <c r="AH49" s="2">
        <f t="shared" si="24"/>
        <v>4.8065843938901783E-3</v>
      </c>
      <c r="AI49" s="33" t="s">
        <v>67</v>
      </c>
      <c r="AJ49" s="1">
        <v>0.5</v>
      </c>
      <c r="AK49" s="4">
        <f t="shared" si="25"/>
        <v>2.4032921969450892E-3</v>
      </c>
      <c r="AL49" s="2">
        <f t="shared" si="26"/>
        <v>4.7609612334912248E-3</v>
      </c>
      <c r="AM49" s="3" t="e">
        <f>VLOOKUP(AI49,'[1]three day'!$B$8:$F$78,5,FALSE)</f>
        <v>#N/A</v>
      </c>
      <c r="AN49" s="3" t="e">
        <f t="shared" si="27"/>
        <v>#N/A</v>
      </c>
      <c r="AO49" s="2" t="e">
        <f t="shared" si="28"/>
        <v>#N/A</v>
      </c>
      <c r="AP49" s="2" t="e">
        <f t="shared" si="29"/>
        <v>#N/A</v>
      </c>
      <c r="AQ49" s="2">
        <f t="shared" si="30"/>
        <v>0.5</v>
      </c>
      <c r="AR49" s="2">
        <f t="shared" si="31"/>
        <v>2.3804806167456124E-3</v>
      </c>
      <c r="AS49" s="2">
        <f t="shared" si="32"/>
        <v>4.5214928374932625E-3</v>
      </c>
      <c r="AT49" s="33" t="s">
        <v>67</v>
      </c>
      <c r="AU49" s="3">
        <f>VLOOKUP(AT49,[1]DEgenes_cpm4.5_DE_edgeR!$O$5:$Q$824,3,FALSE)</f>
        <v>9.6843402666496381E-2</v>
      </c>
      <c r="AV49" s="3">
        <f t="shared" si="33"/>
        <v>2.2701219565517201E-2</v>
      </c>
      <c r="AW49" s="3">
        <f t="shared" si="34"/>
        <v>2.57639490125805E-4</v>
      </c>
      <c r="AX49" s="3">
        <f t="shared" si="35"/>
        <v>2.57639490125805E-4</v>
      </c>
      <c r="AY49" s="3">
        <f t="shared" si="36"/>
        <v>0.5</v>
      </c>
      <c r="AZ49" s="3">
        <f t="shared" si="37"/>
        <v>2.2607464187466312E-3</v>
      </c>
      <c r="BA49" s="2">
        <f t="shared" si="38"/>
        <v>4.386721207711647E-3</v>
      </c>
      <c r="BB49" s="33" t="s">
        <v>67</v>
      </c>
      <c r="BC49" s="40">
        <f t="shared" si="39"/>
        <v>5.8957533031644536</v>
      </c>
      <c r="BD49" s="36">
        <f t="shared" si="40"/>
        <v>0.70927627171303409</v>
      </c>
    </row>
    <row r="50" spans="1:56" ht="14.5" x14ac:dyDescent="0.35">
      <c r="A50" s="33" t="s">
        <v>68</v>
      </c>
      <c r="B50" s="34">
        <v>6.1835392170316826E-3</v>
      </c>
      <c r="C50" s="1" t="e">
        <f>VLOOKUP(A50,'[1]Vasopressin Phospho Datta'!$I$3:$J$516,2,FALSE)</f>
        <v>#N/A</v>
      </c>
      <c r="D50" s="1" t="e">
        <f t="shared" si="0"/>
        <v>#N/A</v>
      </c>
      <c r="E50" s="1" t="e">
        <f t="shared" si="1"/>
        <v>#N/A</v>
      </c>
      <c r="F50" s="1">
        <f t="shared" si="2"/>
        <v>0.39</v>
      </c>
      <c r="G50" s="1">
        <f t="shared" si="3"/>
        <v>0.5</v>
      </c>
      <c r="H50" s="1">
        <f t="shared" si="4"/>
        <v>3.0917696085158413E-3</v>
      </c>
      <c r="I50" s="2">
        <f t="shared" si="5"/>
        <v>5.7101742569425707E-3</v>
      </c>
      <c r="J50" s="33" t="s">
        <v>68</v>
      </c>
      <c r="K50" s="1" t="e">
        <f>VLOOKUP(J50,'[1]Phosphopeptides Deshpande'!$H$12:$I$10749,2,FALSE)</f>
        <v>#N/A</v>
      </c>
      <c r="L50" s="2" t="e">
        <f t="shared" si="6"/>
        <v>#N/A</v>
      </c>
      <c r="M50" s="2" t="e">
        <f t="shared" si="7"/>
        <v>#N/A</v>
      </c>
      <c r="N50" s="2">
        <f t="shared" si="8"/>
        <v>0.39</v>
      </c>
      <c r="O50" s="2">
        <f t="shared" si="9"/>
        <v>0.5</v>
      </c>
      <c r="P50" s="2">
        <f t="shared" si="10"/>
        <v>2.8550871284712853E-3</v>
      </c>
      <c r="Q50" s="2">
        <f t="shared" si="11"/>
        <v>5.3947712120641575E-3</v>
      </c>
      <c r="R50" s="33" t="s">
        <v>68</v>
      </c>
      <c r="S50" s="2" t="e">
        <f>VLOOKUP(A50,'[1]Merged NE NP'!$K$4:$L$158,2,FALSE)</f>
        <v>#N/A</v>
      </c>
      <c r="T50" s="2" t="e">
        <f t="shared" si="12"/>
        <v>#N/A</v>
      </c>
      <c r="U50" s="2">
        <f t="shared" si="13"/>
        <v>0.4</v>
      </c>
      <c r="V50" s="2">
        <f t="shared" si="14"/>
        <v>0.4</v>
      </c>
      <c r="W50" s="2">
        <f t="shared" si="15"/>
        <v>7.6883653613364245E-2</v>
      </c>
      <c r="X50" s="2">
        <v>0.5</v>
      </c>
      <c r="Y50" s="2">
        <f t="shared" si="17"/>
        <v>2.6973856060320787E-3</v>
      </c>
      <c r="Z50" s="2">
        <f t="shared" si="18"/>
        <v>5.0150480300645943E-3</v>
      </c>
      <c r="AA50" s="33" t="s">
        <v>68</v>
      </c>
      <c r="AB50" s="3">
        <f>VLOOKUP(AA50,'[1]PKA dKO RNA-Seq'!$B$4:$H$10193,7,FALSE)</f>
        <v>0.103272475</v>
      </c>
      <c r="AC50" s="3">
        <f t="shared" si="19"/>
        <v>0.34655192953020136</v>
      </c>
      <c r="AD50" s="3">
        <f t="shared" si="20"/>
        <v>5.8281724688127201E-2</v>
      </c>
      <c r="AE50" s="3">
        <f t="shared" si="21"/>
        <v>0.5</v>
      </c>
      <c r="AF50" s="3">
        <f t="shared" si="22"/>
        <v>0.5</v>
      </c>
      <c r="AG50" s="3">
        <f t="shared" si="23"/>
        <v>2.5075240150322971E-3</v>
      </c>
      <c r="AH50" s="2">
        <f t="shared" si="24"/>
        <v>4.8056162599030439E-3</v>
      </c>
      <c r="AI50" s="33" t="s">
        <v>68</v>
      </c>
      <c r="AJ50" s="1">
        <v>0.5</v>
      </c>
      <c r="AK50" s="4">
        <f t="shared" si="25"/>
        <v>2.402808129951522E-3</v>
      </c>
      <c r="AL50" s="2">
        <f t="shared" si="26"/>
        <v>4.7600022888428318E-3</v>
      </c>
      <c r="AM50" s="3" t="e">
        <f>VLOOKUP(AI50,'[1]three day'!$B$8:$F$78,5,FALSE)</f>
        <v>#N/A</v>
      </c>
      <c r="AN50" s="3" t="e">
        <f t="shared" si="27"/>
        <v>#N/A</v>
      </c>
      <c r="AO50" s="2" t="e">
        <f t="shared" si="28"/>
        <v>#N/A</v>
      </c>
      <c r="AP50" s="2" t="e">
        <f t="shared" si="29"/>
        <v>#N/A</v>
      </c>
      <c r="AQ50" s="2">
        <f t="shared" si="30"/>
        <v>0.5</v>
      </c>
      <c r="AR50" s="2">
        <f t="shared" si="31"/>
        <v>2.3800011444214159E-3</v>
      </c>
      <c r="AS50" s="2">
        <f t="shared" si="32"/>
        <v>4.5205821261585927E-3</v>
      </c>
      <c r="AT50" s="33" t="s">
        <v>68</v>
      </c>
      <c r="AU50" s="3">
        <f>VLOOKUP(AT50,[1]DEgenes_cpm4.5_DE_edgeR!$O$5:$Q$824,3,FALSE)</f>
        <v>0.56920301861123823</v>
      </c>
      <c r="AV50" s="3">
        <f t="shared" si="33"/>
        <v>0.13342780558163109</v>
      </c>
      <c r="AW50" s="3">
        <f t="shared" si="34"/>
        <v>8.8619886848646523E-3</v>
      </c>
      <c r="AX50" s="3">
        <f t="shared" si="35"/>
        <v>8.8619886848646523E-3</v>
      </c>
      <c r="AY50" s="3">
        <f t="shared" si="36"/>
        <v>0.5</v>
      </c>
      <c r="AZ50" s="3">
        <f t="shared" si="37"/>
        <v>2.2602910630792963E-3</v>
      </c>
      <c r="BA50" s="2">
        <f t="shared" si="38"/>
        <v>4.3858376418475656E-3</v>
      </c>
      <c r="BB50" s="33" t="s">
        <v>68</v>
      </c>
      <c r="BC50" s="40">
        <f t="shared" si="39"/>
        <v>5.8945657906431288</v>
      </c>
      <c r="BD50" s="36">
        <f t="shared" si="40"/>
        <v>0.70927627171303409</v>
      </c>
    </row>
    <row r="51" spans="1:56" ht="14.5" x14ac:dyDescent="0.35">
      <c r="A51" s="37" t="s">
        <v>69</v>
      </c>
      <c r="B51" s="34">
        <v>3.0922553102758171E-3</v>
      </c>
      <c r="C51" s="1" t="e">
        <f>VLOOKUP(A51,'[1]Vasopressin Phospho Datta'!$I$3:$J$516,2,FALSE)</f>
        <v>#N/A</v>
      </c>
      <c r="D51" s="1" t="e">
        <f t="shared" si="0"/>
        <v>#N/A</v>
      </c>
      <c r="E51" s="1" t="e">
        <f t="shared" si="1"/>
        <v>#N/A</v>
      </c>
      <c r="F51" s="1">
        <f t="shared" si="2"/>
        <v>0.39</v>
      </c>
      <c r="G51" s="1">
        <f t="shared" si="3"/>
        <v>0.5</v>
      </c>
      <c r="H51" s="1">
        <f t="shared" si="4"/>
        <v>1.5461276551379086E-3</v>
      </c>
      <c r="I51" s="2">
        <f t="shared" si="5"/>
        <v>2.8555356485807279E-3</v>
      </c>
      <c r="J51" s="37" t="s">
        <v>69</v>
      </c>
      <c r="K51" s="1" t="e">
        <f>VLOOKUP(J51,'[1]Phosphopeptides Deshpande'!$H$12:$I$10749,2,FALSE)</f>
        <v>#N/A</v>
      </c>
      <c r="L51" s="2" t="e">
        <f t="shared" si="6"/>
        <v>#N/A</v>
      </c>
      <c r="M51" s="2" t="e">
        <f t="shared" si="7"/>
        <v>#N/A</v>
      </c>
      <c r="N51" s="2">
        <f t="shared" si="8"/>
        <v>0.39</v>
      </c>
      <c r="O51" s="2">
        <f t="shared" si="9"/>
        <v>0.5</v>
      </c>
      <c r="P51" s="2">
        <f t="shared" si="10"/>
        <v>1.427767824290364E-3</v>
      </c>
      <c r="Q51" s="2">
        <f t="shared" si="11"/>
        <v>2.6978093520099726E-3</v>
      </c>
      <c r="R51" s="37" t="s">
        <v>69</v>
      </c>
      <c r="S51" s="2">
        <f>VLOOKUP(A51,'[1]Merged NE NP'!$K$4:$L$158,2,FALSE)</f>
        <v>0.67890097654117221</v>
      </c>
      <c r="T51" s="2">
        <f t="shared" si="12"/>
        <v>3.3945048827058608</v>
      </c>
      <c r="U51" s="2">
        <f t="shared" si="13"/>
        <v>3.3945048827058608</v>
      </c>
      <c r="V51" s="2">
        <f t="shared" si="14"/>
        <v>3.3945048827058608</v>
      </c>
      <c r="W51" s="2">
        <f t="shared" si="15"/>
        <v>0.99685308194195765</v>
      </c>
      <c r="X51" s="2">
        <f>IF(W51&lt;0.39,0.39,W51)</f>
        <v>0.99685308194195765</v>
      </c>
      <c r="Y51" s="2">
        <f t="shared" si="17"/>
        <v>2.6893195670429767E-3</v>
      </c>
      <c r="Z51" s="2">
        <f t="shared" si="18"/>
        <v>5.0000514449073732E-3</v>
      </c>
      <c r="AA51" s="37" t="s">
        <v>69</v>
      </c>
      <c r="AB51" s="3">
        <f>VLOOKUP(AA51,'[1]PKA dKO RNA-Seq'!$B$4:$H$10193,7,FALSE)</f>
        <v>1.9132016000000002E-2</v>
      </c>
      <c r="AC51" s="3">
        <f t="shared" si="19"/>
        <v>6.4201395973154371E-2</v>
      </c>
      <c r="AD51" s="3">
        <f t="shared" si="20"/>
        <v>2.0587874063637823E-3</v>
      </c>
      <c r="AE51" s="3">
        <f t="shared" si="21"/>
        <v>0.5</v>
      </c>
      <c r="AF51" s="3">
        <f t="shared" si="22"/>
        <v>0.5</v>
      </c>
      <c r="AG51" s="3">
        <f t="shared" si="23"/>
        <v>2.5000257224536866E-3</v>
      </c>
      <c r="AH51" s="2">
        <f t="shared" si="24"/>
        <v>4.7912459422026904E-3</v>
      </c>
      <c r="AI51" s="37" t="s">
        <v>69</v>
      </c>
      <c r="AJ51" s="1">
        <v>0.5</v>
      </c>
      <c r="AK51" s="4">
        <f t="shared" si="25"/>
        <v>2.3956229711013452E-3</v>
      </c>
      <c r="AL51" s="2">
        <f t="shared" si="26"/>
        <v>4.7457683713917403E-3</v>
      </c>
      <c r="AM51" s="3" t="e">
        <f>VLOOKUP(AI51,'[1]three day'!$B$8:$F$78,5,FALSE)</f>
        <v>#N/A</v>
      </c>
      <c r="AN51" s="3" t="e">
        <f t="shared" si="27"/>
        <v>#N/A</v>
      </c>
      <c r="AO51" s="2" t="e">
        <f t="shared" si="28"/>
        <v>#N/A</v>
      </c>
      <c r="AP51" s="2" t="e">
        <f t="shared" si="29"/>
        <v>#N/A</v>
      </c>
      <c r="AQ51" s="2">
        <f t="shared" si="30"/>
        <v>0.5</v>
      </c>
      <c r="AR51" s="2">
        <f t="shared" si="31"/>
        <v>2.3728841856958702E-3</v>
      </c>
      <c r="AS51" s="2">
        <f t="shared" si="32"/>
        <v>4.5070641509749581E-3</v>
      </c>
      <c r="AT51" s="37" t="s">
        <v>69</v>
      </c>
      <c r="AU51" s="3">
        <f>VLOOKUP(AT51,[1]DEgenes_cpm4.5_DE_edgeR!$O$5:$Q$824,3,FALSE)</f>
        <v>1.0046833669544522</v>
      </c>
      <c r="AV51" s="3">
        <f t="shared" si="33"/>
        <v>0.23550946248346277</v>
      </c>
      <c r="AW51" s="3">
        <f t="shared" si="34"/>
        <v>2.7351341985009991E-2</v>
      </c>
      <c r="AX51" s="3">
        <f t="shared" si="35"/>
        <v>2.7351341985009991E-2</v>
      </c>
      <c r="AY51" s="3">
        <f t="shared" si="36"/>
        <v>0.5</v>
      </c>
      <c r="AZ51" s="3">
        <f t="shared" si="37"/>
        <v>2.253532075487479E-3</v>
      </c>
      <c r="BA51" s="2">
        <f t="shared" si="38"/>
        <v>4.3727225954337699E-3</v>
      </c>
      <c r="BB51" s="37" t="s">
        <v>69</v>
      </c>
      <c r="BC51" s="39">
        <f t="shared" si="39"/>
        <v>5.8769391682629868</v>
      </c>
      <c r="BD51" s="36">
        <f t="shared" si="40"/>
        <v>1.4140884748108784</v>
      </c>
    </row>
    <row r="52" spans="1:56" ht="14.5" x14ac:dyDescent="0.35">
      <c r="A52" s="37" t="s">
        <v>70</v>
      </c>
      <c r="B52" s="34">
        <v>3.0896607783172771E-3</v>
      </c>
      <c r="C52" s="1" t="e">
        <f>VLOOKUP(A52,'[1]Vasopressin Phospho Datta'!$I$3:$J$516,2,FALSE)</f>
        <v>#N/A</v>
      </c>
      <c r="D52" s="1" t="e">
        <f t="shared" si="0"/>
        <v>#N/A</v>
      </c>
      <c r="E52" s="1" t="e">
        <f t="shared" si="1"/>
        <v>#N/A</v>
      </c>
      <c r="F52" s="1">
        <f t="shared" si="2"/>
        <v>0.39</v>
      </c>
      <c r="G52" s="1">
        <f t="shared" si="3"/>
        <v>0.5</v>
      </c>
      <c r="H52" s="1">
        <f t="shared" si="4"/>
        <v>1.5448303891586385E-3</v>
      </c>
      <c r="I52" s="2">
        <f t="shared" si="5"/>
        <v>2.8531397343512744E-3</v>
      </c>
      <c r="J52" s="37" t="s">
        <v>70</v>
      </c>
      <c r="K52" s="1" t="e">
        <f>VLOOKUP(J52,'[1]Phosphopeptides Deshpande'!$H$12:$I$10749,2,FALSE)</f>
        <v>#N/A</v>
      </c>
      <c r="L52" s="2" t="e">
        <f t="shared" si="6"/>
        <v>#N/A</v>
      </c>
      <c r="M52" s="2" t="e">
        <f t="shared" si="7"/>
        <v>#N/A</v>
      </c>
      <c r="N52" s="2">
        <f t="shared" si="8"/>
        <v>0.39</v>
      </c>
      <c r="O52" s="2">
        <f t="shared" si="9"/>
        <v>0.5</v>
      </c>
      <c r="P52" s="2">
        <f t="shared" si="10"/>
        <v>1.4265698671756372E-3</v>
      </c>
      <c r="Q52" s="2">
        <f t="shared" si="11"/>
        <v>2.6955457767616486E-3</v>
      </c>
      <c r="R52" s="37" t="s">
        <v>70</v>
      </c>
      <c r="S52" s="2">
        <f>VLOOKUP(A52,'[1]Merged NE NP'!$K$4:$L$158,2,FALSE)</f>
        <v>0.60830089456666847</v>
      </c>
      <c r="T52" s="2">
        <f t="shared" si="12"/>
        <v>3.041504472833342</v>
      </c>
      <c r="U52" s="2">
        <f t="shared" si="13"/>
        <v>3.041504472833342</v>
      </c>
      <c r="V52" s="2">
        <f t="shared" si="14"/>
        <v>3.041504472833342</v>
      </c>
      <c r="W52" s="2">
        <f t="shared" si="15"/>
        <v>0.99020001799108814</v>
      </c>
      <c r="X52" s="2">
        <f>IF(W52&lt;0.39,0.39,W52)</f>
        <v>0.99020001799108814</v>
      </c>
      <c r="Y52" s="2">
        <f t="shared" si="17"/>
        <v>2.6691294766451861E-3</v>
      </c>
      <c r="Z52" s="2">
        <f t="shared" si="18"/>
        <v>4.9625135145314444E-3</v>
      </c>
      <c r="AA52" s="37" t="s">
        <v>70</v>
      </c>
      <c r="AB52" s="3">
        <f>VLOOKUP(AA52,'[1]PKA dKO RNA-Seq'!$B$4:$H$10193,7,FALSE)</f>
        <v>2.8586969E-2</v>
      </c>
      <c r="AC52" s="3">
        <f t="shared" si="19"/>
        <v>9.5929426174496651E-2</v>
      </c>
      <c r="AD52" s="3">
        <f t="shared" si="20"/>
        <v>4.5906579732738484E-3</v>
      </c>
      <c r="AE52" s="3">
        <f t="shared" si="21"/>
        <v>0.5</v>
      </c>
      <c r="AF52" s="3">
        <f t="shared" si="22"/>
        <v>0.5</v>
      </c>
      <c r="AG52" s="3">
        <f t="shared" si="23"/>
        <v>2.4812567572657222E-3</v>
      </c>
      <c r="AH52" s="2">
        <f t="shared" si="24"/>
        <v>4.7552756209821873E-3</v>
      </c>
      <c r="AI52" s="37" t="s">
        <v>70</v>
      </c>
      <c r="AJ52" s="1">
        <v>0.5</v>
      </c>
      <c r="AK52" s="4">
        <f t="shared" si="25"/>
        <v>2.3776378104910937E-3</v>
      </c>
      <c r="AL52" s="2">
        <f t="shared" si="26"/>
        <v>4.7101394734356938E-3</v>
      </c>
      <c r="AM52" s="3" t="e">
        <f>VLOOKUP(AI52,'[1]three day'!$B$8:$F$78,5,FALSE)</f>
        <v>#N/A</v>
      </c>
      <c r="AN52" s="3" t="e">
        <f t="shared" si="27"/>
        <v>#N/A</v>
      </c>
      <c r="AO52" s="2" t="e">
        <f t="shared" si="28"/>
        <v>#N/A</v>
      </c>
      <c r="AP52" s="2" t="e">
        <f t="shared" si="29"/>
        <v>#N/A</v>
      </c>
      <c r="AQ52" s="2">
        <f t="shared" si="30"/>
        <v>0.5</v>
      </c>
      <c r="AR52" s="2">
        <f t="shared" si="31"/>
        <v>2.3550697367178469E-3</v>
      </c>
      <c r="AS52" s="2">
        <f t="shared" si="32"/>
        <v>4.4732273270615842E-3</v>
      </c>
      <c r="AT52" s="37" t="s">
        <v>70</v>
      </c>
      <c r="AU52" s="3">
        <f>VLOOKUP(AT52,[1]DEgenes_cpm4.5_DE_edgeR!$O$5:$Q$824,3,FALSE)</f>
        <v>1.0741286202446318</v>
      </c>
      <c r="AV52" s="3">
        <f t="shared" si="33"/>
        <v>0.25178823728191091</v>
      </c>
      <c r="AW52" s="3">
        <f t="shared" si="34"/>
        <v>3.1201522442341534E-2</v>
      </c>
      <c r="AX52" s="3">
        <f t="shared" si="35"/>
        <v>3.1201522442341534E-2</v>
      </c>
      <c r="AY52" s="3">
        <f t="shared" si="36"/>
        <v>0.5</v>
      </c>
      <c r="AZ52" s="3">
        <f t="shared" si="37"/>
        <v>2.2366136635307921E-3</v>
      </c>
      <c r="BA52" s="2">
        <f t="shared" si="38"/>
        <v>4.339894341934933E-3</v>
      </c>
      <c r="BB52" s="37" t="s">
        <v>70</v>
      </c>
      <c r="BC52" s="39">
        <f t="shared" si="39"/>
        <v>5.8328179955605499</v>
      </c>
      <c r="BD52" s="36">
        <f t="shared" si="40"/>
        <v>1.4046507540217963</v>
      </c>
    </row>
    <row r="53" spans="1:56" ht="14.5" x14ac:dyDescent="0.35">
      <c r="A53" s="37" t="s">
        <v>127</v>
      </c>
      <c r="B53" s="34">
        <v>3.0310374367105894E-3</v>
      </c>
      <c r="C53" s="1">
        <f>VLOOKUP(A53,'[1]Vasopressin Phospho Datta'!$I$3:$J$516,2,FALSE)</f>
        <v>1.45</v>
      </c>
      <c r="D53" s="1">
        <f t="shared" si="0"/>
        <v>7.2499999999999991</v>
      </c>
      <c r="E53" s="1">
        <f t="shared" si="1"/>
        <v>0.99999999999614342</v>
      </c>
      <c r="F53" s="1">
        <f t="shared" si="2"/>
        <v>0.99999999999614342</v>
      </c>
      <c r="G53" s="1">
        <f t="shared" si="3"/>
        <v>0.99999999999614342</v>
      </c>
      <c r="H53" s="1">
        <f t="shared" si="4"/>
        <v>3.0310374366989E-3</v>
      </c>
      <c r="I53" s="2">
        <f t="shared" si="5"/>
        <v>5.5980083041102108E-3</v>
      </c>
      <c r="J53" s="37" t="s">
        <v>127</v>
      </c>
      <c r="K53" s="1" t="e">
        <f>VLOOKUP(J53,'[1]Phosphopeptides Deshpande'!$H$12:$I$10749,2,FALSE)</f>
        <v>#N/A</v>
      </c>
      <c r="L53" s="2" t="e">
        <f t="shared" si="6"/>
        <v>#N/A</v>
      </c>
      <c r="M53" s="2" t="e">
        <f t="shared" si="7"/>
        <v>#N/A</v>
      </c>
      <c r="N53" s="2">
        <f t="shared" si="8"/>
        <v>0.39</v>
      </c>
      <c r="O53" s="2">
        <f t="shared" si="9"/>
        <v>0.5</v>
      </c>
      <c r="P53" s="2">
        <f t="shared" si="10"/>
        <v>2.7990041520551054E-3</v>
      </c>
      <c r="Q53" s="2">
        <f t="shared" si="11"/>
        <v>5.2888007764722742E-3</v>
      </c>
      <c r="R53" s="37" t="s">
        <v>127</v>
      </c>
      <c r="S53" s="2">
        <f>VLOOKUP(A53,'[1]Merged NE NP'!$K$4:$L$158,2,FALSE)</f>
        <v>0.11022723149242958</v>
      </c>
      <c r="T53" s="2">
        <f t="shared" si="12"/>
        <v>0.55113615746214784</v>
      </c>
      <c r="U53" s="2">
        <f t="shared" si="13"/>
        <v>0.55113615746214784</v>
      </c>
      <c r="V53" s="2">
        <f t="shared" si="14"/>
        <v>0.55113615746214784</v>
      </c>
      <c r="W53" s="2">
        <f t="shared" si="15"/>
        <v>0.14090479607812112</v>
      </c>
      <c r="X53" s="2">
        <v>0.5</v>
      </c>
      <c r="Y53" s="2">
        <f t="shared" si="17"/>
        <v>2.6444003882361371E-3</v>
      </c>
      <c r="Z53" s="2">
        <f t="shared" si="18"/>
        <v>4.916536563429697E-3</v>
      </c>
      <c r="AA53" s="37" t="s">
        <v>127</v>
      </c>
      <c r="AB53" s="3">
        <f>VLOOKUP(AA53,'[1]PKA dKO RNA-Seq'!$B$4:$H$10193,7,FALSE)</f>
        <v>9.7492269999999992E-3</v>
      </c>
      <c r="AC53" s="3">
        <f t="shared" si="19"/>
        <v>3.2715526845637583E-2</v>
      </c>
      <c r="AD53" s="3">
        <f t="shared" si="20"/>
        <v>5.3500967964847934E-4</v>
      </c>
      <c r="AE53" s="3">
        <f t="shared" si="21"/>
        <v>0.5</v>
      </c>
      <c r="AF53" s="3">
        <f t="shared" si="22"/>
        <v>0.5</v>
      </c>
      <c r="AG53" s="3">
        <f t="shared" si="23"/>
        <v>2.4582682817148485E-3</v>
      </c>
      <c r="AH53" s="2">
        <f t="shared" si="24"/>
        <v>4.7112186982028303E-3</v>
      </c>
      <c r="AI53" s="37" t="s">
        <v>127</v>
      </c>
      <c r="AJ53" s="1">
        <v>0.5</v>
      </c>
      <c r="AK53" s="4">
        <f t="shared" si="25"/>
        <v>2.3556093491014151E-3</v>
      </c>
      <c r="AL53" s="2">
        <f t="shared" si="26"/>
        <v>4.6665007303635731E-3</v>
      </c>
      <c r="AM53" s="3">
        <f>VLOOKUP(AI53,'[1]three day'!$B$8:$F$78,5,FALSE)</f>
        <v>0.235748746053524</v>
      </c>
      <c r="AN53" s="3">
        <f t="shared" si="27"/>
        <v>1.17874373026762</v>
      </c>
      <c r="AO53" s="2">
        <f t="shared" si="28"/>
        <v>0.5007849882790214</v>
      </c>
      <c r="AP53" s="2">
        <f t="shared" si="29"/>
        <v>0.5007849882790214</v>
      </c>
      <c r="AQ53" s="2">
        <f t="shared" si="30"/>
        <v>0.5007849882790214</v>
      </c>
      <c r="AR53" s="2">
        <f t="shared" si="31"/>
        <v>2.3369135135591669E-3</v>
      </c>
      <c r="AS53" s="2">
        <f t="shared" si="32"/>
        <v>4.4387413361274795E-3</v>
      </c>
      <c r="AT53" s="37" t="s">
        <v>127</v>
      </c>
      <c r="AU53" s="3">
        <f>VLOOKUP(AT53,[1]DEgenes_cpm4.5_DE_edgeR!$O$5:$Q$824,3,FALSE)</f>
        <v>3.2870732948664121</v>
      </c>
      <c r="AV53" s="3">
        <f t="shared" si="33"/>
        <v>0.77052819851533338</v>
      </c>
      <c r="AW53" s="3">
        <f t="shared" si="34"/>
        <v>0.25684961502323744</v>
      </c>
      <c r="AX53" s="3">
        <f t="shared" si="35"/>
        <v>0.25684961502323744</v>
      </c>
      <c r="AY53" s="3">
        <f t="shared" si="36"/>
        <v>0.5</v>
      </c>
      <c r="AZ53" s="3">
        <f t="shared" si="37"/>
        <v>2.2193706680637398E-3</v>
      </c>
      <c r="BA53" s="2">
        <f t="shared" si="38"/>
        <v>4.3064362710639285E-3</v>
      </c>
      <c r="BB53" s="37" t="s">
        <v>127</v>
      </c>
      <c r="BC53" s="39">
        <f t="shared" si="39"/>
        <v>5.7878503483099202</v>
      </c>
      <c r="BD53" s="36">
        <f t="shared" si="40"/>
        <v>1.4207796376601194</v>
      </c>
    </row>
    <row r="54" spans="1:56" ht="14.5" x14ac:dyDescent="0.35">
      <c r="A54" s="33" t="s">
        <v>91</v>
      </c>
      <c r="B54" s="34">
        <v>5.9809358442147447E-3</v>
      </c>
      <c r="C54" s="1">
        <f>VLOOKUP(A54,'[1]Vasopressin Phospho Datta'!$I$3:$J$516,2,FALSE)</f>
        <v>0.04</v>
      </c>
      <c r="D54" s="1">
        <f t="shared" si="0"/>
        <v>0.19999999999999998</v>
      </c>
      <c r="E54" s="1">
        <f t="shared" si="1"/>
        <v>1.9801326693244747E-2</v>
      </c>
      <c r="F54" s="1">
        <f t="shared" si="2"/>
        <v>1.9801326693244747E-2</v>
      </c>
      <c r="G54" s="1">
        <f t="shared" si="3"/>
        <v>0.5</v>
      </c>
      <c r="H54" s="1">
        <f t="shared" si="4"/>
        <v>2.9904679221073724E-3</v>
      </c>
      <c r="I54" s="2">
        <f t="shared" si="5"/>
        <v>5.5230806648711404E-3</v>
      </c>
      <c r="J54" s="33" t="s">
        <v>91</v>
      </c>
      <c r="K54" s="1">
        <f>VLOOKUP(J54,'[1]Phosphopeptides Deshpande'!$H$12:$I$10749,2,FALSE)</f>
        <v>0.09</v>
      </c>
      <c r="L54" s="2">
        <f t="shared" si="6"/>
        <v>0.75</v>
      </c>
      <c r="M54" s="2">
        <f t="shared" si="7"/>
        <v>0.24516039801099265</v>
      </c>
      <c r="N54" s="2">
        <f t="shared" si="8"/>
        <v>0.24516039801099265</v>
      </c>
      <c r="O54" s="2">
        <f t="shared" si="9"/>
        <v>0.5</v>
      </c>
      <c r="P54" s="2">
        <f t="shared" si="10"/>
        <v>2.7615403324355702E-3</v>
      </c>
      <c r="Q54" s="2">
        <f t="shared" si="11"/>
        <v>5.2180117859850911E-3</v>
      </c>
      <c r="R54" s="33" t="s">
        <v>91</v>
      </c>
      <c r="S54" s="2" t="e">
        <f>VLOOKUP(A54,'[1]Merged NE NP'!$K$4:$L$158,2,FALSE)</f>
        <v>#N/A</v>
      </c>
      <c r="T54" s="2" t="e">
        <f t="shared" si="12"/>
        <v>#N/A</v>
      </c>
      <c r="U54" s="2">
        <f t="shared" si="13"/>
        <v>0.4</v>
      </c>
      <c r="V54" s="2">
        <f t="shared" si="14"/>
        <v>0.4</v>
      </c>
      <c r="W54" s="2">
        <f t="shared" si="15"/>
        <v>7.6883653613364245E-2</v>
      </c>
      <c r="X54" s="2">
        <v>0.5</v>
      </c>
      <c r="Y54" s="2">
        <f t="shared" si="17"/>
        <v>2.6090058929925455E-3</v>
      </c>
      <c r="Z54" s="2">
        <f t="shared" si="18"/>
        <v>4.8507302162579926E-3</v>
      </c>
      <c r="AA54" s="33" t="s">
        <v>91</v>
      </c>
      <c r="AB54" s="3">
        <f>VLOOKUP(AA54,'[1]PKA dKO RNA-Seq'!$B$4:$H$10193,7,FALSE)</f>
        <v>0.34834615299999999</v>
      </c>
      <c r="AC54" s="3">
        <f t="shared" si="19"/>
        <v>1.1689468221476511</v>
      </c>
      <c r="AD54" s="3">
        <f t="shared" si="20"/>
        <v>0.49501085071629924</v>
      </c>
      <c r="AE54" s="3">
        <f t="shared" si="21"/>
        <v>0.5</v>
      </c>
      <c r="AF54" s="3">
        <f t="shared" si="22"/>
        <v>0.5</v>
      </c>
      <c r="AG54" s="3">
        <f t="shared" si="23"/>
        <v>2.4253651081289963E-3</v>
      </c>
      <c r="AH54" s="2">
        <f t="shared" si="24"/>
        <v>4.6481604682362685E-3</v>
      </c>
      <c r="AI54" s="33" t="s">
        <v>91</v>
      </c>
      <c r="AJ54" s="1">
        <v>0.5</v>
      </c>
      <c r="AK54" s="4">
        <f t="shared" si="25"/>
        <v>2.3240802341181342E-3</v>
      </c>
      <c r="AL54" s="2">
        <f t="shared" si="26"/>
        <v>4.6040410368013438E-3</v>
      </c>
      <c r="AM54" s="3" t="e">
        <f>VLOOKUP(AI54,'[1]three day'!$B$8:$F$78,5,FALSE)</f>
        <v>#N/A</v>
      </c>
      <c r="AN54" s="3" t="e">
        <f t="shared" si="27"/>
        <v>#N/A</v>
      </c>
      <c r="AO54" s="2" t="e">
        <f t="shared" si="28"/>
        <v>#N/A</v>
      </c>
      <c r="AP54" s="2" t="e">
        <f t="shared" si="29"/>
        <v>#N/A</v>
      </c>
      <c r="AQ54" s="2">
        <f t="shared" si="30"/>
        <v>0.5</v>
      </c>
      <c r="AR54" s="2">
        <f t="shared" si="31"/>
        <v>2.3020205184006719E-3</v>
      </c>
      <c r="AS54" s="2">
        <f t="shared" si="32"/>
        <v>4.3724654645333179E-3</v>
      </c>
      <c r="AT54" s="33" t="s">
        <v>91</v>
      </c>
      <c r="AU54" s="3">
        <f>VLOOKUP(AT54,[1]DEgenes_cpm4.5_DE_edgeR!$O$5:$Q$824,3,FALSE)</f>
        <v>3.1877040743183471</v>
      </c>
      <c r="AV54" s="3">
        <f t="shared" si="33"/>
        <v>0.74723489787115493</v>
      </c>
      <c r="AW54" s="3">
        <f t="shared" si="34"/>
        <v>0.24359625891230852</v>
      </c>
      <c r="AX54" s="3">
        <f t="shared" si="35"/>
        <v>0.24359625891230852</v>
      </c>
      <c r="AY54" s="3">
        <f t="shared" si="36"/>
        <v>0.5</v>
      </c>
      <c r="AZ54" s="3">
        <f t="shared" si="37"/>
        <v>2.186232732266659E-3</v>
      </c>
      <c r="BA54" s="2">
        <f t="shared" si="38"/>
        <v>4.2421358769394813E-3</v>
      </c>
      <c r="BB54" s="33" t="s">
        <v>91</v>
      </c>
      <c r="BC54" s="39">
        <f t="shared" si="39"/>
        <v>5.701430618606663</v>
      </c>
      <c r="BD54" s="36">
        <f t="shared" si="40"/>
        <v>0.70927627171303398</v>
      </c>
    </row>
    <row r="55" spans="1:56" ht="14.5" x14ac:dyDescent="0.35">
      <c r="A55" s="37" t="s">
        <v>71</v>
      </c>
      <c r="B55" s="34">
        <v>2.9756595720772908E-3</v>
      </c>
      <c r="C55" s="1" t="e">
        <f>VLOOKUP(A55,'[1]Vasopressin Phospho Datta'!$I$3:$J$516,2,FALSE)</f>
        <v>#N/A</v>
      </c>
      <c r="D55" s="1" t="e">
        <f t="shared" si="0"/>
        <v>#N/A</v>
      </c>
      <c r="E55" s="1" t="e">
        <f t="shared" si="1"/>
        <v>#N/A</v>
      </c>
      <c r="F55" s="1">
        <f t="shared" si="2"/>
        <v>0.39</v>
      </c>
      <c r="G55" s="1">
        <f t="shared" si="3"/>
        <v>0.5</v>
      </c>
      <c r="H55" s="1">
        <f t="shared" si="4"/>
        <v>1.4878297860386454E-3</v>
      </c>
      <c r="I55" s="2">
        <f t="shared" si="5"/>
        <v>2.7478655976014054E-3</v>
      </c>
      <c r="J55" s="37" t="s">
        <v>71</v>
      </c>
      <c r="K55" s="1" t="e">
        <f>VLOOKUP(J55,'[1]Phosphopeptides Deshpande'!$H$12:$I$10749,2,FALSE)</f>
        <v>#N/A</v>
      </c>
      <c r="L55" s="2" t="e">
        <f t="shared" si="6"/>
        <v>#N/A</v>
      </c>
      <c r="M55" s="2" t="e">
        <f t="shared" si="7"/>
        <v>#N/A</v>
      </c>
      <c r="N55" s="2">
        <f t="shared" si="8"/>
        <v>0.39</v>
      </c>
      <c r="O55" s="2">
        <f t="shared" si="9"/>
        <v>0.5</v>
      </c>
      <c r="P55" s="2">
        <f t="shared" si="10"/>
        <v>1.3739327988007027E-3</v>
      </c>
      <c r="Q55" s="2">
        <f t="shared" si="11"/>
        <v>2.5960864858962963E-3</v>
      </c>
      <c r="R55" s="37" t="s">
        <v>71</v>
      </c>
      <c r="S55" s="2">
        <f>VLOOKUP(A55,'[1]Merged NE NP'!$K$4:$L$158,2,FALSE)</f>
        <v>1.8542091254996769</v>
      </c>
      <c r="T55" s="2">
        <f t="shared" si="12"/>
        <v>9.271045627498383</v>
      </c>
      <c r="U55" s="2">
        <f t="shared" si="13"/>
        <v>9.271045627498383</v>
      </c>
      <c r="V55" s="2">
        <f t="shared" si="14"/>
        <v>9.271045627498383</v>
      </c>
      <c r="W55" s="2">
        <f t="shared" si="15"/>
        <v>1</v>
      </c>
      <c r="X55" s="2">
        <f>IF(W55&lt;0.39,0.39,W55)</f>
        <v>1</v>
      </c>
      <c r="Y55" s="2">
        <f t="shared" si="17"/>
        <v>2.5960864858962963E-3</v>
      </c>
      <c r="Z55" s="2">
        <f t="shared" si="18"/>
        <v>4.8267101254846319E-3</v>
      </c>
      <c r="AA55" s="37" t="s">
        <v>71</v>
      </c>
      <c r="AB55" s="3">
        <f>VLOOKUP(AA55,'[1]PKA dKO RNA-Seq'!$B$4:$H$10193,7,FALSE)</f>
        <v>0.14192660700000001</v>
      </c>
      <c r="AC55" s="3">
        <f t="shared" si="19"/>
        <v>0.47626378187919466</v>
      </c>
      <c r="AD55" s="3">
        <f t="shared" si="20"/>
        <v>0.10721866611893782</v>
      </c>
      <c r="AE55" s="3">
        <f t="shared" si="21"/>
        <v>0.5</v>
      </c>
      <c r="AF55" s="3">
        <f t="shared" si="22"/>
        <v>0.5</v>
      </c>
      <c r="AG55" s="3">
        <f t="shared" si="23"/>
        <v>2.413355062742316E-3</v>
      </c>
      <c r="AH55" s="2">
        <f t="shared" si="24"/>
        <v>4.6251434725678693E-3</v>
      </c>
      <c r="AI55" s="37" t="s">
        <v>71</v>
      </c>
      <c r="AJ55" s="1">
        <v>0.5</v>
      </c>
      <c r="AK55" s="4">
        <f t="shared" si="25"/>
        <v>2.3125717362839347E-3</v>
      </c>
      <c r="AL55" s="2">
        <f t="shared" si="26"/>
        <v>4.5812425139608879E-3</v>
      </c>
      <c r="AM55" s="3" t="e">
        <f>VLOOKUP(AI55,'[1]three day'!$B$8:$F$78,5,FALSE)</f>
        <v>#N/A</v>
      </c>
      <c r="AN55" s="3" t="e">
        <f t="shared" si="27"/>
        <v>#N/A</v>
      </c>
      <c r="AO55" s="2" t="e">
        <f t="shared" si="28"/>
        <v>#N/A</v>
      </c>
      <c r="AP55" s="2" t="e">
        <f t="shared" si="29"/>
        <v>#N/A</v>
      </c>
      <c r="AQ55" s="2">
        <f t="shared" si="30"/>
        <v>0.5</v>
      </c>
      <c r="AR55" s="2">
        <f t="shared" si="31"/>
        <v>2.2906212569804439E-3</v>
      </c>
      <c r="AS55" s="2">
        <f t="shared" si="32"/>
        <v>4.3508136693026821E-3</v>
      </c>
      <c r="AT55" s="37" t="s">
        <v>71</v>
      </c>
      <c r="AU55" s="3">
        <f>VLOOKUP(AT55,[1]DEgenes_cpm4.5_DE_edgeR!$O$5:$Q$824,3,FALSE)</f>
        <v>2.2912273351879544</v>
      </c>
      <c r="AV55" s="3">
        <f t="shared" si="33"/>
        <v>0.53709032704827808</v>
      </c>
      <c r="AW55" s="3">
        <f t="shared" si="34"/>
        <v>0.13431398868480293</v>
      </c>
      <c r="AX55" s="3">
        <f t="shared" si="35"/>
        <v>0.13431398868480293</v>
      </c>
      <c r="AY55" s="3">
        <f t="shared" si="36"/>
        <v>0.5</v>
      </c>
      <c r="AZ55" s="3">
        <f t="shared" si="37"/>
        <v>2.1754068346513411E-3</v>
      </c>
      <c r="BA55" s="2">
        <f t="shared" si="38"/>
        <v>4.2211294543403654E-3</v>
      </c>
      <c r="BB55" s="37" t="s">
        <v>71</v>
      </c>
      <c r="BC55" s="39">
        <f t="shared" si="39"/>
        <v>5.6731979866334514</v>
      </c>
      <c r="BD55" s="36">
        <f t="shared" si="40"/>
        <v>1.4185525434260677</v>
      </c>
    </row>
    <row r="56" spans="1:56" ht="14.5" x14ac:dyDescent="0.35">
      <c r="A56" s="33" t="s">
        <v>72</v>
      </c>
      <c r="B56" s="34">
        <v>5.845349389208135E-3</v>
      </c>
      <c r="C56" s="1" t="e">
        <f>VLOOKUP(A56,'[1]Vasopressin Phospho Datta'!$I$3:$J$516,2,FALSE)</f>
        <v>#N/A</v>
      </c>
      <c r="D56" s="1" t="e">
        <f t="shared" si="0"/>
        <v>#N/A</v>
      </c>
      <c r="E56" s="1" t="e">
        <f t="shared" si="1"/>
        <v>#N/A</v>
      </c>
      <c r="F56" s="1">
        <f t="shared" si="2"/>
        <v>0.39</v>
      </c>
      <c r="G56" s="1">
        <f t="shared" si="3"/>
        <v>0.5</v>
      </c>
      <c r="H56" s="1">
        <f t="shared" si="4"/>
        <v>2.9226746946040675E-3</v>
      </c>
      <c r="I56" s="2">
        <f t="shared" si="5"/>
        <v>5.3978736826244102E-3</v>
      </c>
      <c r="J56" s="33" t="s">
        <v>72</v>
      </c>
      <c r="K56" s="1">
        <f>VLOOKUP(J56,'[1]Phosphopeptides Deshpande'!$H$12:$I$10749,2,FALSE)</f>
        <v>0.12</v>
      </c>
      <c r="L56" s="2">
        <f t="shared" si="6"/>
        <v>1</v>
      </c>
      <c r="M56" s="2">
        <f t="shared" si="7"/>
        <v>0.39346934028736658</v>
      </c>
      <c r="N56" s="2">
        <f t="shared" si="8"/>
        <v>0.39346934028736658</v>
      </c>
      <c r="O56" s="2">
        <f t="shared" si="9"/>
        <v>0.5</v>
      </c>
      <c r="P56" s="2">
        <f t="shared" si="10"/>
        <v>2.6989368413122051E-3</v>
      </c>
      <c r="Q56" s="2">
        <f t="shared" si="11"/>
        <v>5.0997206458236778E-3</v>
      </c>
      <c r="R56" s="33" t="s">
        <v>72</v>
      </c>
      <c r="S56" s="2" t="e">
        <f>VLOOKUP(A56,'[1]Merged NE NP'!$K$4:$L$158,2,FALSE)</f>
        <v>#N/A</v>
      </c>
      <c r="T56" s="2" t="e">
        <f t="shared" si="12"/>
        <v>#N/A</v>
      </c>
      <c r="U56" s="2">
        <f t="shared" si="13"/>
        <v>0.4</v>
      </c>
      <c r="V56" s="2">
        <f t="shared" si="14"/>
        <v>0.4</v>
      </c>
      <c r="W56" s="2">
        <f t="shared" si="15"/>
        <v>7.6883653613364245E-2</v>
      </c>
      <c r="X56" s="2">
        <v>0.5</v>
      </c>
      <c r="Y56" s="2">
        <f t="shared" si="17"/>
        <v>2.5498603229118389E-3</v>
      </c>
      <c r="Z56" s="2">
        <f t="shared" si="18"/>
        <v>4.7407652657307196E-3</v>
      </c>
      <c r="AA56" s="33" t="s">
        <v>72</v>
      </c>
      <c r="AB56" s="3">
        <f>VLOOKUP(AA56,'[1]PKA dKO RNA-Seq'!$B$4:$H$10193,7,FALSE)</f>
        <v>0.20593497999999999</v>
      </c>
      <c r="AC56" s="3">
        <f t="shared" si="19"/>
        <v>0.69105697986577186</v>
      </c>
      <c r="AD56" s="3">
        <f t="shared" si="20"/>
        <v>0.21241176861990241</v>
      </c>
      <c r="AE56" s="3">
        <f t="shared" si="21"/>
        <v>0.5</v>
      </c>
      <c r="AF56" s="3">
        <f t="shared" si="22"/>
        <v>0.5</v>
      </c>
      <c r="AG56" s="3">
        <f t="shared" si="23"/>
        <v>2.3703826328653598E-3</v>
      </c>
      <c r="AH56" s="2">
        <f t="shared" si="24"/>
        <v>4.5427877278147793E-3</v>
      </c>
      <c r="AI56" s="33" t="s">
        <v>72</v>
      </c>
      <c r="AJ56" s="1">
        <v>0.5</v>
      </c>
      <c r="AK56" s="4">
        <f t="shared" si="25"/>
        <v>2.2713938639073897E-3</v>
      </c>
      <c r="AL56" s="2">
        <f t="shared" si="26"/>
        <v>4.4996684738539128E-3</v>
      </c>
      <c r="AM56" s="3">
        <f>VLOOKUP(AI56,'[1]three day'!$B$8:$F$78,5,FALSE)</f>
        <v>0.177932020994856</v>
      </c>
      <c r="AN56" s="3">
        <f t="shared" si="27"/>
        <v>0.88966010497427994</v>
      </c>
      <c r="AO56" s="2">
        <f t="shared" si="28"/>
        <v>0.32682338287676205</v>
      </c>
      <c r="AP56" s="2">
        <f t="shared" si="29"/>
        <v>0.5</v>
      </c>
      <c r="AQ56" s="2">
        <f t="shared" si="30"/>
        <v>0.5</v>
      </c>
      <c r="AR56" s="2">
        <f t="shared" si="31"/>
        <v>2.2498342369269564E-3</v>
      </c>
      <c r="AS56" s="2">
        <f t="shared" si="32"/>
        <v>4.2733426671289036E-3</v>
      </c>
      <c r="AT56" s="33" t="s">
        <v>72</v>
      </c>
      <c r="AU56" s="3">
        <f>VLOOKUP(AT56,[1]DEgenes_cpm4.5_DE_edgeR!$O$5:$Q$824,3,FALSE)</f>
        <v>1.9915855774700808</v>
      </c>
      <c r="AV56" s="3">
        <f t="shared" si="33"/>
        <v>0.46685081515941884</v>
      </c>
      <c r="AW56" s="3">
        <f t="shared" si="34"/>
        <v>0.10324702210151848</v>
      </c>
      <c r="AX56" s="3">
        <f t="shared" si="35"/>
        <v>0.10324702210151848</v>
      </c>
      <c r="AY56" s="3">
        <f t="shared" si="36"/>
        <v>0.5</v>
      </c>
      <c r="AZ56" s="3">
        <f t="shared" si="37"/>
        <v>2.1366713335644518E-3</v>
      </c>
      <c r="BA56" s="2">
        <f t="shared" si="38"/>
        <v>4.1459676216376072E-3</v>
      </c>
      <c r="BB56" s="33" t="s">
        <v>72</v>
      </c>
      <c r="BC56" s="39">
        <f t="shared" si="39"/>
        <v>5.5721804834809445</v>
      </c>
      <c r="BD56" s="36">
        <f t="shared" si="40"/>
        <v>0.70927627171303409</v>
      </c>
    </row>
    <row r="57" spans="1:56" ht="14.5" x14ac:dyDescent="0.35">
      <c r="A57" s="37" t="s">
        <v>73</v>
      </c>
      <c r="B57" s="34">
        <v>2.9475446977681357E-3</v>
      </c>
      <c r="C57" s="1" t="e">
        <f>VLOOKUP(A57,'[1]Vasopressin Phospho Datta'!$I$3:$J$516,2,FALSE)</f>
        <v>#N/A</v>
      </c>
      <c r="D57" s="1" t="e">
        <f t="shared" si="0"/>
        <v>#N/A</v>
      </c>
      <c r="E57" s="1" t="e">
        <f t="shared" si="1"/>
        <v>#N/A</v>
      </c>
      <c r="F57" s="1">
        <f t="shared" si="2"/>
        <v>0.39</v>
      </c>
      <c r="G57" s="1">
        <f t="shared" si="3"/>
        <v>0.5</v>
      </c>
      <c r="H57" s="1">
        <f t="shared" si="4"/>
        <v>1.4737723488840678E-3</v>
      </c>
      <c r="I57" s="2">
        <f t="shared" si="5"/>
        <v>2.7219029852717019E-3</v>
      </c>
      <c r="J57" s="37" t="s">
        <v>73</v>
      </c>
      <c r="K57" s="1" t="e">
        <f>VLOOKUP(J57,'[1]Phosphopeptides Deshpande'!$H$12:$I$10749,2,FALSE)</f>
        <v>#N/A</v>
      </c>
      <c r="L57" s="2" t="e">
        <f t="shared" si="6"/>
        <v>#N/A</v>
      </c>
      <c r="M57" s="2" t="e">
        <f t="shared" si="7"/>
        <v>#N/A</v>
      </c>
      <c r="N57" s="2">
        <f t="shared" si="8"/>
        <v>0.39</v>
      </c>
      <c r="O57" s="2">
        <f t="shared" si="9"/>
        <v>0.5</v>
      </c>
      <c r="P57" s="2">
        <f t="shared" si="10"/>
        <v>1.360951492635851E-3</v>
      </c>
      <c r="Q57" s="2">
        <f t="shared" si="11"/>
        <v>2.5715579255960611E-3</v>
      </c>
      <c r="R57" s="37" t="s">
        <v>73</v>
      </c>
      <c r="S57" s="2">
        <f>VLOOKUP(A57,'[1]Merged NE NP'!$K$4:$L$158,2,FALSE)</f>
        <v>0.5536102556128023</v>
      </c>
      <c r="T57" s="2">
        <f t="shared" si="12"/>
        <v>2.7680512780640112</v>
      </c>
      <c r="U57" s="2">
        <f t="shared" si="13"/>
        <v>2.7680512780640112</v>
      </c>
      <c r="V57" s="2">
        <f t="shared" si="14"/>
        <v>2.7680512780640112</v>
      </c>
      <c r="W57" s="2">
        <f t="shared" si="15"/>
        <v>0.97831325292750071</v>
      </c>
      <c r="X57" s="2">
        <f>IF(W57&lt;0.39,0.39,W57)</f>
        <v>0.97831325292750071</v>
      </c>
      <c r="Y57" s="2">
        <f t="shared" si="17"/>
        <v>2.5157891992813783E-3</v>
      </c>
      <c r="Z57" s="2">
        <f t="shared" si="18"/>
        <v>4.6774193647727991E-3</v>
      </c>
      <c r="AA57" s="37" t="s">
        <v>73</v>
      </c>
      <c r="AB57" s="3">
        <f>VLOOKUP(AA57,'[1]PKA dKO RNA-Seq'!$B$4:$H$10193,7,FALSE)</f>
        <v>9.8630249999999992E-3</v>
      </c>
      <c r="AC57" s="3">
        <f t="shared" si="19"/>
        <v>3.3097399328859058E-2</v>
      </c>
      <c r="AD57" s="3">
        <f t="shared" si="20"/>
        <v>5.4756895054053345E-4</v>
      </c>
      <c r="AE57" s="3">
        <f t="shared" si="21"/>
        <v>0.5</v>
      </c>
      <c r="AF57" s="3">
        <f t="shared" si="22"/>
        <v>0.5</v>
      </c>
      <c r="AG57" s="3">
        <f t="shared" si="23"/>
        <v>2.3387096823863996E-3</v>
      </c>
      <c r="AH57" s="2">
        <f t="shared" si="24"/>
        <v>4.4820871941774832E-3</v>
      </c>
      <c r="AI57" s="37" t="s">
        <v>73</v>
      </c>
      <c r="AJ57" s="1">
        <v>0.5</v>
      </c>
      <c r="AK57" s="4">
        <f t="shared" si="25"/>
        <v>2.2410435970887416E-3</v>
      </c>
      <c r="AL57" s="2">
        <f t="shared" si="26"/>
        <v>4.4395440978278206E-3</v>
      </c>
      <c r="AM57" s="3" t="e">
        <f>VLOOKUP(AI57,'[1]three day'!$B$8:$F$78,5,FALSE)</f>
        <v>#N/A</v>
      </c>
      <c r="AN57" s="3" t="e">
        <f t="shared" si="27"/>
        <v>#N/A</v>
      </c>
      <c r="AO57" s="2" t="e">
        <f t="shared" si="28"/>
        <v>#N/A</v>
      </c>
      <c r="AP57" s="2" t="e">
        <f t="shared" si="29"/>
        <v>#N/A</v>
      </c>
      <c r="AQ57" s="2">
        <f t="shared" si="30"/>
        <v>0.5</v>
      </c>
      <c r="AR57" s="2">
        <f t="shared" si="31"/>
        <v>2.2197720489139103E-3</v>
      </c>
      <c r="AS57" s="2">
        <f t="shared" si="32"/>
        <v>4.2162424467682815E-3</v>
      </c>
      <c r="AT57" s="37" t="s">
        <v>73</v>
      </c>
      <c r="AU57" s="3">
        <f>VLOOKUP(AT57,[1]DEgenes_cpm4.5_DE_edgeR!$O$5:$Q$824,3,FALSE)</f>
        <v>1.3313631406491175</v>
      </c>
      <c r="AV57" s="3">
        <f t="shared" si="33"/>
        <v>0.31208699968333742</v>
      </c>
      <c r="AW57" s="3">
        <f t="shared" si="34"/>
        <v>4.753236130868177E-2</v>
      </c>
      <c r="AX57" s="3">
        <f t="shared" si="35"/>
        <v>4.753236130868177E-2</v>
      </c>
      <c r="AY57" s="3">
        <f t="shared" si="36"/>
        <v>0.5</v>
      </c>
      <c r="AZ57" s="3">
        <f t="shared" si="37"/>
        <v>2.1081212233841407E-3</v>
      </c>
      <c r="BA57" s="2">
        <f t="shared" si="38"/>
        <v>4.0905693811397149E-3</v>
      </c>
      <c r="BB57" s="37" t="s">
        <v>73</v>
      </c>
      <c r="BC57" s="39">
        <f t="shared" si="39"/>
        <v>5.4977252482517773</v>
      </c>
      <c r="BD57" s="36">
        <f t="shared" si="40"/>
        <v>1.3877887532077362</v>
      </c>
    </row>
    <row r="58" spans="1:56" ht="14.5" x14ac:dyDescent="0.35">
      <c r="A58" s="37" t="s">
        <v>74</v>
      </c>
      <c r="B58" s="34">
        <v>2.9010496816517933E-3</v>
      </c>
      <c r="C58" s="1" t="e">
        <f>VLOOKUP(A58,'[1]Vasopressin Phospho Datta'!$I$3:$J$516,2,FALSE)</f>
        <v>#N/A</v>
      </c>
      <c r="D58" s="1" t="e">
        <f t="shared" si="0"/>
        <v>#N/A</v>
      </c>
      <c r="E58" s="1" t="e">
        <f t="shared" si="1"/>
        <v>#N/A</v>
      </c>
      <c r="F58" s="1">
        <f t="shared" si="2"/>
        <v>0.39</v>
      </c>
      <c r="G58" s="1">
        <f t="shared" si="3"/>
        <v>0.5</v>
      </c>
      <c r="H58" s="1">
        <f t="shared" si="4"/>
        <v>1.4505248408258967E-3</v>
      </c>
      <c r="I58" s="2">
        <f t="shared" si="5"/>
        <v>2.6789672756747768E-3</v>
      </c>
      <c r="J58" s="37" t="s">
        <v>74</v>
      </c>
      <c r="K58" s="1">
        <f>VLOOKUP(J58,'[1]Phosphopeptides Deshpande'!$H$12:$I$10749,2,FALSE)</f>
        <v>0.01</v>
      </c>
      <c r="L58" s="2">
        <f t="shared" si="6"/>
        <v>8.3333333333333343E-2</v>
      </c>
      <c r="M58" s="2">
        <f t="shared" si="7"/>
        <v>3.4662010296309109E-3</v>
      </c>
      <c r="N58" s="2">
        <f t="shared" si="8"/>
        <v>3.4662010296309109E-3</v>
      </c>
      <c r="O58" s="2">
        <f t="shared" si="9"/>
        <v>0.5</v>
      </c>
      <c r="P58" s="2">
        <f t="shared" si="10"/>
        <v>1.3394836378373884E-3</v>
      </c>
      <c r="Q58" s="2">
        <f t="shared" si="11"/>
        <v>2.5309937817222699E-3</v>
      </c>
      <c r="R58" s="37" t="s">
        <v>74</v>
      </c>
      <c r="S58" s="2">
        <f>VLOOKUP(A58,'[1]Merged NE NP'!$K$4:$L$158,2,FALSE)</f>
        <v>0.56688818501227678</v>
      </c>
      <c r="T58" s="2">
        <f t="shared" si="12"/>
        <v>2.8344409250613838</v>
      </c>
      <c r="U58" s="2">
        <f t="shared" si="13"/>
        <v>2.8344409250613838</v>
      </c>
      <c r="V58" s="2">
        <f t="shared" si="14"/>
        <v>2.8344409250613838</v>
      </c>
      <c r="W58" s="2">
        <f t="shared" si="15"/>
        <v>0.98199359369966943</v>
      </c>
      <c r="X58" s="2">
        <f>IF(W58&lt;0.39,0.39,W58)</f>
        <v>0.98199359369966943</v>
      </c>
      <c r="Y58" s="2">
        <f t="shared" si="17"/>
        <v>2.4854196793449683E-3</v>
      </c>
      <c r="Z58" s="2">
        <f t="shared" si="18"/>
        <v>4.6209555796949426E-3</v>
      </c>
      <c r="AA58" s="37" t="s">
        <v>74</v>
      </c>
      <c r="AB58" s="3">
        <f>VLOOKUP(AA58,'[1]PKA dKO RNA-Seq'!$B$4:$H$10193,7,FALSE)</f>
        <v>4.5139885999999997E-2</v>
      </c>
      <c r="AC58" s="3">
        <f t="shared" si="19"/>
        <v>0.15147612751677852</v>
      </c>
      <c r="AD58" s="3">
        <f t="shared" si="20"/>
        <v>1.1406950322392584E-2</v>
      </c>
      <c r="AE58" s="3">
        <f t="shared" si="21"/>
        <v>0.5</v>
      </c>
      <c r="AF58" s="3">
        <f t="shared" si="22"/>
        <v>0.5</v>
      </c>
      <c r="AG58" s="3">
        <f t="shared" si="23"/>
        <v>2.3104777898474713E-3</v>
      </c>
      <c r="AH58" s="2">
        <f t="shared" si="24"/>
        <v>4.4279813746441214E-3</v>
      </c>
      <c r="AI58" s="37" t="s">
        <v>74</v>
      </c>
      <c r="AJ58" s="1">
        <v>0.5</v>
      </c>
      <c r="AK58" s="4">
        <f t="shared" si="25"/>
        <v>2.2139906873220607E-3</v>
      </c>
      <c r="AL58" s="2">
        <f t="shared" si="26"/>
        <v>4.3859518401672569E-3</v>
      </c>
      <c r="AM58" s="3" t="e">
        <f>VLOOKUP(AI58,'[1]three day'!$B$8:$F$78,5,FALSE)</f>
        <v>#N/A</v>
      </c>
      <c r="AN58" s="3" t="e">
        <f t="shared" si="27"/>
        <v>#N/A</v>
      </c>
      <c r="AO58" s="2" t="e">
        <f t="shared" si="28"/>
        <v>#N/A</v>
      </c>
      <c r="AP58" s="2" t="e">
        <f t="shared" si="29"/>
        <v>#N/A</v>
      </c>
      <c r="AQ58" s="2">
        <f t="shared" si="30"/>
        <v>0.5</v>
      </c>
      <c r="AR58" s="2">
        <f t="shared" si="31"/>
        <v>2.1929759200836284E-3</v>
      </c>
      <c r="AS58" s="2">
        <f t="shared" si="32"/>
        <v>4.1653457901324863E-3</v>
      </c>
      <c r="AT58" s="37" t="s">
        <v>74</v>
      </c>
      <c r="AU58" s="3">
        <f>VLOOKUP(AT58,[1]DEgenes_cpm4.5_DE_edgeR!$O$5:$Q$824,3,FALSE)</f>
        <v>7.5422677877807931E-2</v>
      </c>
      <c r="AV58" s="3">
        <f t="shared" si="33"/>
        <v>1.7679952620208141E-2</v>
      </c>
      <c r="AW58" s="3">
        <f t="shared" si="34"/>
        <v>1.5627814962393405E-4</v>
      </c>
      <c r="AX58" s="3">
        <f t="shared" si="35"/>
        <v>1.5627814962393405E-4</v>
      </c>
      <c r="AY58" s="3">
        <f t="shared" si="36"/>
        <v>0.5</v>
      </c>
      <c r="AZ58" s="3">
        <f t="shared" si="37"/>
        <v>2.0826728950662432E-3</v>
      </c>
      <c r="BA58" s="2">
        <f t="shared" si="38"/>
        <v>4.0411897954386253E-3</v>
      </c>
      <c r="BB58" s="37" t="s">
        <v>74</v>
      </c>
      <c r="BC58" s="39">
        <f t="shared" si="39"/>
        <v>5.4313590850695128</v>
      </c>
      <c r="BD58" s="36">
        <f t="shared" si="40"/>
        <v>1.3930095099707709</v>
      </c>
    </row>
    <row r="59" spans="1:56" ht="14.5" x14ac:dyDescent="0.35">
      <c r="A59" s="37" t="s">
        <v>99</v>
      </c>
      <c r="B59" s="34">
        <v>3.0923938825660915E-3</v>
      </c>
      <c r="C59" s="1" t="e">
        <f>VLOOKUP(A59,'[1]Vasopressin Phospho Datta'!$I$3:$J$516,2,FALSE)</f>
        <v>#N/A</v>
      </c>
      <c r="D59" s="1" t="e">
        <f t="shared" si="0"/>
        <v>#N/A</v>
      </c>
      <c r="E59" s="1" t="e">
        <f t="shared" si="1"/>
        <v>#N/A</v>
      </c>
      <c r="F59" s="1">
        <f t="shared" si="2"/>
        <v>0.39</v>
      </c>
      <c r="G59" s="1">
        <f t="shared" si="3"/>
        <v>0.5</v>
      </c>
      <c r="H59" s="1">
        <f t="shared" si="4"/>
        <v>1.5461969412830458E-3</v>
      </c>
      <c r="I59" s="2">
        <f t="shared" si="5"/>
        <v>2.8556636128252936E-3</v>
      </c>
      <c r="J59" s="37" t="s">
        <v>99</v>
      </c>
      <c r="K59" s="1" t="e">
        <f>VLOOKUP(J59,'[1]Phosphopeptides Deshpande'!$H$12:$I$10749,2,FALSE)</f>
        <v>#N/A</v>
      </c>
      <c r="L59" s="2" t="e">
        <f t="shared" si="6"/>
        <v>#N/A</v>
      </c>
      <c r="M59" s="2" t="e">
        <f t="shared" si="7"/>
        <v>#N/A</v>
      </c>
      <c r="N59" s="2">
        <f t="shared" si="8"/>
        <v>0.39</v>
      </c>
      <c r="O59" s="2">
        <f t="shared" si="9"/>
        <v>0.5</v>
      </c>
      <c r="P59" s="2">
        <f t="shared" si="10"/>
        <v>1.4278318064126468E-3</v>
      </c>
      <c r="Q59" s="2">
        <f t="shared" si="11"/>
        <v>2.6979302481143106E-3</v>
      </c>
      <c r="R59" s="37" t="s">
        <v>99</v>
      </c>
      <c r="S59" s="2">
        <f>VLOOKUP(A59,'[1]Merged NE NP'!$K$4:$L$158,2,FALSE)</f>
        <v>0.4196034799498104</v>
      </c>
      <c r="T59" s="2">
        <f t="shared" si="12"/>
        <v>2.0980173997490517</v>
      </c>
      <c r="U59" s="2">
        <f t="shared" si="13"/>
        <v>2.0980173997490517</v>
      </c>
      <c r="V59" s="2">
        <f t="shared" si="14"/>
        <v>2.0980173997490517</v>
      </c>
      <c r="W59" s="2">
        <f t="shared" si="15"/>
        <v>0.88928971167913529</v>
      </c>
      <c r="X59" s="2">
        <f>IF(W59&lt;0.39,0.39,W59)</f>
        <v>0.88928971167913529</v>
      </c>
      <c r="Y59" s="2">
        <f t="shared" si="17"/>
        <v>2.3992416124759934E-3</v>
      </c>
      <c r="Z59" s="2">
        <f t="shared" si="18"/>
        <v>4.4607311225318509E-3</v>
      </c>
      <c r="AA59" s="37" t="s">
        <v>99</v>
      </c>
      <c r="AB59" s="3">
        <f>VLOOKUP(AA59,'[1]PKA dKO RNA-Seq'!$B$4:$H$10193,7,FALSE)</f>
        <v>0.132600723</v>
      </c>
      <c r="AC59" s="3">
        <f t="shared" si="19"/>
        <v>0.44496886912751682</v>
      </c>
      <c r="AD59" s="3">
        <f t="shared" si="20"/>
        <v>9.4256066728832799E-2</v>
      </c>
      <c r="AE59" s="3">
        <f t="shared" si="21"/>
        <v>0.5</v>
      </c>
      <c r="AF59" s="3">
        <f t="shared" si="22"/>
        <v>0.5</v>
      </c>
      <c r="AG59" s="3">
        <f t="shared" si="23"/>
        <v>2.2303655612659254E-3</v>
      </c>
      <c r="AH59" s="2">
        <f t="shared" si="24"/>
        <v>4.2744479983013277E-3</v>
      </c>
      <c r="AI59" s="37" t="s">
        <v>99</v>
      </c>
      <c r="AJ59" s="1">
        <v>0.5</v>
      </c>
      <c r="AK59" s="4">
        <f t="shared" si="25"/>
        <v>2.1372239991506638E-3</v>
      </c>
      <c r="AL59" s="2">
        <f t="shared" si="26"/>
        <v>4.2338757726494963E-3</v>
      </c>
      <c r="AM59" s="3" t="e">
        <f>VLOOKUP(AI59,'[1]three day'!$B$8:$F$78,5,FALSE)</f>
        <v>#N/A</v>
      </c>
      <c r="AN59" s="3" t="e">
        <f t="shared" si="27"/>
        <v>#N/A</v>
      </c>
      <c r="AO59" s="2" t="e">
        <f t="shared" si="28"/>
        <v>#N/A</v>
      </c>
      <c r="AP59" s="2" t="e">
        <f t="shared" si="29"/>
        <v>#N/A</v>
      </c>
      <c r="AQ59" s="2">
        <f t="shared" si="30"/>
        <v>0.5</v>
      </c>
      <c r="AR59" s="2">
        <f t="shared" si="31"/>
        <v>2.1169378863247481E-3</v>
      </c>
      <c r="AS59" s="2">
        <f t="shared" si="32"/>
        <v>4.0209188947402993E-3</v>
      </c>
      <c r="AT59" s="37" t="s">
        <v>99</v>
      </c>
      <c r="AU59" s="3">
        <f>VLOOKUP(AT59,[1]DEgenes_cpm4.5_DE_edgeR!$O$5:$Q$824,3,FALSE)</f>
        <v>0.33491860195290857</v>
      </c>
      <c r="AV59" s="3">
        <f t="shared" si="33"/>
        <v>7.8508814334952784E-2</v>
      </c>
      <c r="AW59" s="3">
        <f t="shared" si="34"/>
        <v>3.0770730407922997E-3</v>
      </c>
      <c r="AX59" s="3">
        <f t="shared" si="35"/>
        <v>3.0770730407922997E-3</v>
      </c>
      <c r="AY59" s="3">
        <f t="shared" si="36"/>
        <v>0.5</v>
      </c>
      <c r="AZ59" s="3">
        <f t="shared" si="37"/>
        <v>2.0104594473701496E-3</v>
      </c>
      <c r="BA59" s="2">
        <f t="shared" si="38"/>
        <v>3.9010678163154408E-3</v>
      </c>
      <c r="BB59" s="37" t="s">
        <v>99</v>
      </c>
      <c r="BC59" s="39">
        <f t="shared" si="39"/>
        <v>5.2430351451279531</v>
      </c>
      <c r="BD59" s="36">
        <f t="shared" si="40"/>
        <v>1.2615041823450723</v>
      </c>
    </row>
    <row r="60" spans="1:56" ht="14.5" x14ac:dyDescent="0.35">
      <c r="A60" s="37" t="s">
        <v>75</v>
      </c>
      <c r="B60" s="34">
        <v>5.4975890892639467E-3</v>
      </c>
      <c r="C60" s="1">
        <f>VLOOKUP(A60,'[1]Vasopressin Phospho Datta'!$I$3:$J$516,2,FALSE)</f>
        <v>0.21</v>
      </c>
      <c r="D60" s="1">
        <f t="shared" si="0"/>
        <v>1.0499999999999998</v>
      </c>
      <c r="E60" s="1">
        <f t="shared" si="1"/>
        <v>0.4237709263281999</v>
      </c>
      <c r="F60" s="1">
        <f t="shared" si="2"/>
        <v>0.4237709263281999</v>
      </c>
      <c r="G60" s="1">
        <f t="shared" si="3"/>
        <v>0.5</v>
      </c>
      <c r="H60" s="1">
        <f t="shared" si="4"/>
        <v>2.7487945446319734E-3</v>
      </c>
      <c r="I60" s="2">
        <f t="shared" si="5"/>
        <v>5.0767352790935649E-3</v>
      </c>
      <c r="J60" s="37" t="s">
        <v>75</v>
      </c>
      <c r="K60" s="1">
        <f>VLOOKUP(J60,'[1]Phosphopeptides Deshpande'!$H$12:$I$10749,2,FALSE)</f>
        <v>0.11</v>
      </c>
      <c r="L60" s="2">
        <f t="shared" si="6"/>
        <v>0.91666666666666674</v>
      </c>
      <c r="M60" s="2">
        <f t="shared" si="7"/>
        <v>0.34304443035073162</v>
      </c>
      <c r="N60" s="2">
        <f t="shared" si="8"/>
        <v>0.34304443035073162</v>
      </c>
      <c r="O60" s="2">
        <f t="shared" si="9"/>
        <v>0.5</v>
      </c>
      <c r="P60" s="2">
        <f t="shared" si="10"/>
        <v>2.5383676395467824E-3</v>
      </c>
      <c r="Q60" s="2">
        <f t="shared" si="11"/>
        <v>4.7963204102967026E-3</v>
      </c>
      <c r="R60" s="37" t="s">
        <v>75</v>
      </c>
      <c r="S60" s="2">
        <f>VLOOKUP(A60,'[1]Merged NE NP'!$K$4:$L$158,2,FALSE)</f>
        <v>0.48400029644996279</v>
      </c>
      <c r="T60" s="2">
        <f t="shared" si="12"/>
        <v>2.4200014822498139</v>
      </c>
      <c r="U60" s="2">
        <f t="shared" si="13"/>
        <v>2.4200014822498139</v>
      </c>
      <c r="V60" s="2">
        <f t="shared" si="14"/>
        <v>2.4200014822498139</v>
      </c>
      <c r="W60" s="2">
        <f t="shared" si="15"/>
        <v>0.94650695251336181</v>
      </c>
      <c r="X60" s="2">
        <v>0.5</v>
      </c>
      <c r="Y60" s="2">
        <f t="shared" si="17"/>
        <v>2.3981602051483513E-3</v>
      </c>
      <c r="Z60" s="2">
        <f t="shared" si="18"/>
        <v>4.458720542481278E-3</v>
      </c>
      <c r="AA60" s="37" t="s">
        <v>75</v>
      </c>
      <c r="AB60" s="3">
        <f>VLOOKUP(AA60,'[1]PKA dKO RNA-Seq'!$B$4:$H$10193,7,FALSE)</f>
        <v>0.162865544</v>
      </c>
      <c r="AC60" s="3">
        <f t="shared" si="19"/>
        <v>0.54652867114093961</v>
      </c>
      <c r="AD60" s="3">
        <f t="shared" si="20"/>
        <v>0.1387296204611389</v>
      </c>
      <c r="AE60" s="3">
        <f t="shared" si="21"/>
        <v>0.5</v>
      </c>
      <c r="AF60" s="3">
        <f t="shared" si="22"/>
        <v>0.5</v>
      </c>
      <c r="AG60" s="3">
        <f t="shared" si="23"/>
        <v>2.229360271240639E-3</v>
      </c>
      <c r="AH60" s="2">
        <f t="shared" si="24"/>
        <v>4.2725213814224965E-3</v>
      </c>
      <c r="AI60" s="37" t="s">
        <v>75</v>
      </c>
      <c r="AJ60" s="1">
        <v>0.5</v>
      </c>
      <c r="AK60" s="4">
        <f t="shared" si="25"/>
        <v>2.1362606907112482E-3</v>
      </c>
      <c r="AL60" s="2">
        <f t="shared" si="26"/>
        <v>4.2319674428418332E-3</v>
      </c>
      <c r="AM60" s="3" t="e">
        <f>VLOOKUP(AI60,'[1]three day'!$B$8:$F$78,5,FALSE)</f>
        <v>#N/A</v>
      </c>
      <c r="AN60" s="3" t="e">
        <f t="shared" si="27"/>
        <v>#N/A</v>
      </c>
      <c r="AO60" s="2" t="e">
        <f t="shared" si="28"/>
        <v>#N/A</v>
      </c>
      <c r="AP60" s="2" t="e">
        <f t="shared" si="29"/>
        <v>#N/A</v>
      </c>
      <c r="AQ60" s="2">
        <f t="shared" si="30"/>
        <v>0.5</v>
      </c>
      <c r="AR60" s="2">
        <f t="shared" si="31"/>
        <v>2.1159837214209166E-3</v>
      </c>
      <c r="AS60" s="2">
        <f t="shared" si="32"/>
        <v>4.0191065507337517E-3</v>
      </c>
      <c r="AT60" s="37" t="s">
        <v>75</v>
      </c>
      <c r="AU60" s="3">
        <f>VLOOKUP(AT60,[1]DEgenes_cpm4.5_DE_edgeR!$O$5:$Q$824,3,FALSE)</f>
        <v>0.34373629801264416</v>
      </c>
      <c r="AV60" s="3">
        <f t="shared" si="33"/>
        <v>8.0575784813090523E-2</v>
      </c>
      <c r="AW60" s="3">
        <f t="shared" si="34"/>
        <v>3.2409652460614335E-3</v>
      </c>
      <c r="AX60" s="3">
        <f t="shared" si="35"/>
        <v>3.2409652460614335E-3</v>
      </c>
      <c r="AY60" s="3">
        <f t="shared" si="36"/>
        <v>0.5</v>
      </c>
      <c r="AZ60" s="3">
        <f t="shared" si="37"/>
        <v>2.0095532753668759E-3</v>
      </c>
      <c r="BA60" s="2">
        <f t="shared" si="38"/>
        <v>3.8993094926433858E-3</v>
      </c>
      <c r="BB60" s="37" t="s">
        <v>75</v>
      </c>
      <c r="BC60" s="39">
        <f t="shared" si="39"/>
        <v>5.2406719581127108</v>
      </c>
      <c r="BD60" s="36">
        <f t="shared" si="40"/>
        <v>0.70927627171303398</v>
      </c>
    </row>
    <row r="61" spans="1:56" ht="14.5" x14ac:dyDescent="0.35">
      <c r="A61" s="37" t="s">
        <v>76</v>
      </c>
      <c r="B61" s="34">
        <v>2.7487769449492006E-3</v>
      </c>
      <c r="C61" s="1">
        <f>VLOOKUP(A61,'[1]Vasopressin Phospho Datta'!$I$3:$J$516,2,FALSE)</f>
        <v>0.73</v>
      </c>
      <c r="D61" s="1">
        <f t="shared" si="0"/>
        <v>3.65</v>
      </c>
      <c r="E61" s="1">
        <f t="shared" si="1"/>
        <v>0.99872045406210008</v>
      </c>
      <c r="F61" s="1">
        <f t="shared" si="2"/>
        <v>0.99872045406210008</v>
      </c>
      <c r="G61" s="1">
        <f t="shared" si="3"/>
        <v>0.99872045406210008</v>
      </c>
      <c r="H61" s="1">
        <f t="shared" si="4"/>
        <v>2.745259758575098E-3</v>
      </c>
      <c r="I61" s="2">
        <f t="shared" si="5"/>
        <v>5.0702068999122132E-3</v>
      </c>
      <c r="J61" s="37" t="s">
        <v>76</v>
      </c>
      <c r="K61" s="1">
        <f>VLOOKUP(J61,'[1]Phosphopeptides Deshpande'!$H$12:$I$10749,2,FALSE)</f>
        <v>0.12</v>
      </c>
      <c r="L61" s="2">
        <f t="shared" si="6"/>
        <v>1</v>
      </c>
      <c r="M61" s="2">
        <f t="shared" si="7"/>
        <v>0.39346934028736658</v>
      </c>
      <c r="N61" s="2">
        <f t="shared" si="8"/>
        <v>0.39346934028736658</v>
      </c>
      <c r="O61" s="2">
        <f t="shared" si="9"/>
        <v>0.5</v>
      </c>
      <c r="P61" s="2">
        <f t="shared" si="10"/>
        <v>2.5351034499561066E-3</v>
      </c>
      <c r="Q61" s="2">
        <f t="shared" si="11"/>
        <v>4.7901526279341636E-3</v>
      </c>
      <c r="R61" s="37" t="s">
        <v>76</v>
      </c>
      <c r="S61" s="2" t="e">
        <f>VLOOKUP(A61,'[1]Merged NE NP'!$K$4:$L$158,2,FALSE)</f>
        <v>#N/A</v>
      </c>
      <c r="T61" s="2" t="e">
        <f t="shared" si="12"/>
        <v>#N/A</v>
      </c>
      <c r="U61" s="2">
        <f t="shared" si="13"/>
        <v>0.4</v>
      </c>
      <c r="V61" s="2">
        <f t="shared" si="14"/>
        <v>0.4</v>
      </c>
      <c r="W61" s="2">
        <f t="shared" si="15"/>
        <v>7.6883653613364245E-2</v>
      </c>
      <c r="X61" s="2">
        <v>0.5</v>
      </c>
      <c r="Y61" s="2">
        <f t="shared" si="17"/>
        <v>2.3950763139670818E-3</v>
      </c>
      <c r="Z61" s="2">
        <f t="shared" si="18"/>
        <v>4.4529868934401577E-3</v>
      </c>
      <c r="AA61" s="37" t="s">
        <v>76</v>
      </c>
      <c r="AB61" s="3">
        <f>VLOOKUP(AA61,'[1]PKA dKO RNA-Seq'!$B$4:$H$10193,7,FALSE)</f>
        <v>9.0265594000000005E-2</v>
      </c>
      <c r="AC61" s="3">
        <f t="shared" si="19"/>
        <v>0.30290467785234904</v>
      </c>
      <c r="AD61" s="3">
        <f t="shared" si="20"/>
        <v>4.4839244148058177E-2</v>
      </c>
      <c r="AE61" s="3">
        <f t="shared" si="21"/>
        <v>0.5</v>
      </c>
      <c r="AF61" s="3">
        <f t="shared" si="22"/>
        <v>0.5</v>
      </c>
      <c r="AG61" s="3">
        <f t="shared" si="23"/>
        <v>2.2264934467200789E-3</v>
      </c>
      <c r="AH61" s="2">
        <f t="shared" si="24"/>
        <v>4.2670271734118444E-3</v>
      </c>
      <c r="AI61" s="37" t="s">
        <v>76</v>
      </c>
      <c r="AJ61" s="1">
        <v>0.5</v>
      </c>
      <c r="AK61" s="4">
        <f t="shared" si="25"/>
        <v>2.1335135867059222E-3</v>
      </c>
      <c r="AL61" s="2">
        <f t="shared" si="26"/>
        <v>4.2265253847806657E-3</v>
      </c>
      <c r="AM61" s="3" t="e">
        <f>VLOOKUP(AI61,'[1]three day'!$B$8:$F$78,5,FALSE)</f>
        <v>#N/A</v>
      </c>
      <c r="AN61" s="3" t="e">
        <f t="shared" si="27"/>
        <v>#N/A</v>
      </c>
      <c r="AO61" s="2" t="e">
        <f t="shared" si="28"/>
        <v>#N/A</v>
      </c>
      <c r="AP61" s="2" t="e">
        <f t="shared" si="29"/>
        <v>#N/A</v>
      </c>
      <c r="AQ61" s="2">
        <f t="shared" si="30"/>
        <v>0.5</v>
      </c>
      <c r="AR61" s="2">
        <f t="shared" si="31"/>
        <v>2.1132626923903329E-3</v>
      </c>
      <c r="AS61" s="2">
        <f t="shared" si="32"/>
        <v>4.0139382191011191E-3</v>
      </c>
      <c r="AT61" s="37" t="s">
        <v>76</v>
      </c>
      <c r="AU61" s="3">
        <f>VLOOKUP(AT61,[1]DEgenes_cpm4.5_DE_edgeR!$O$5:$Q$824,3,FALSE)</f>
        <v>0.38816970872104406</v>
      </c>
      <c r="AV61" s="3">
        <f t="shared" si="33"/>
        <v>9.0991492902260676E-2</v>
      </c>
      <c r="AW61" s="3">
        <f t="shared" si="34"/>
        <v>4.1311690368158738E-3</v>
      </c>
      <c r="AX61" s="3">
        <f t="shared" si="35"/>
        <v>4.1311690368158738E-3</v>
      </c>
      <c r="AY61" s="3">
        <f t="shared" si="36"/>
        <v>0.5</v>
      </c>
      <c r="AZ61" s="3">
        <f t="shared" si="37"/>
        <v>2.0069691095505595E-3</v>
      </c>
      <c r="BA61" s="2">
        <f t="shared" si="38"/>
        <v>3.8942952128919383E-3</v>
      </c>
      <c r="BB61" s="37" t="s">
        <v>76</v>
      </c>
      <c r="BC61" s="39">
        <f t="shared" si="39"/>
        <v>5.2339327661267658</v>
      </c>
      <c r="BD61" s="36">
        <f t="shared" si="40"/>
        <v>1.4167374402814294</v>
      </c>
    </row>
    <row r="62" spans="1:56" ht="14.5" x14ac:dyDescent="0.35">
      <c r="A62" s="37" t="s">
        <v>77</v>
      </c>
      <c r="B62" s="34">
        <v>2.7445784627534997E-3</v>
      </c>
      <c r="C62" s="1" t="e">
        <f>VLOOKUP(A62,'[1]Vasopressin Phospho Datta'!$I$3:$J$516,2,FALSE)</f>
        <v>#N/A</v>
      </c>
      <c r="D62" s="1" t="e">
        <f t="shared" si="0"/>
        <v>#N/A</v>
      </c>
      <c r="E62" s="1" t="e">
        <f t="shared" si="1"/>
        <v>#N/A</v>
      </c>
      <c r="F62" s="1">
        <f t="shared" si="2"/>
        <v>0.39</v>
      </c>
      <c r="G62" s="1">
        <f t="shared" si="3"/>
        <v>0.5</v>
      </c>
      <c r="H62" s="1">
        <f t="shared" si="4"/>
        <v>1.3722892313767499E-3</v>
      </c>
      <c r="I62" s="2">
        <f t="shared" si="5"/>
        <v>2.5344743089859745E-3</v>
      </c>
      <c r="J62" s="37" t="s">
        <v>77</v>
      </c>
      <c r="K62" s="1">
        <f>VLOOKUP(J62,'[1]Phosphopeptides Deshpande'!$H$12:$I$10749,2,FALSE)</f>
        <v>0.12</v>
      </c>
      <c r="L62" s="2">
        <f t="shared" si="6"/>
        <v>1</v>
      </c>
      <c r="M62" s="2">
        <f t="shared" si="7"/>
        <v>0.39346934028736658</v>
      </c>
      <c r="N62" s="2">
        <f t="shared" si="8"/>
        <v>0.39346934028736658</v>
      </c>
      <c r="O62" s="2">
        <f t="shared" si="9"/>
        <v>0.5</v>
      </c>
      <c r="P62" s="2">
        <f t="shared" si="10"/>
        <v>1.2672371544929872E-3</v>
      </c>
      <c r="Q62" s="2">
        <f t="shared" si="11"/>
        <v>2.3944819237713935E-3</v>
      </c>
      <c r="R62" s="37" t="s">
        <v>77</v>
      </c>
      <c r="S62" s="2">
        <f>VLOOKUP(A62,'[1]Merged NE NP'!$K$4:$L$158,2,FALSE)</f>
        <v>0.89369646343908782</v>
      </c>
      <c r="T62" s="2">
        <f t="shared" si="12"/>
        <v>4.4684823171954386</v>
      </c>
      <c r="U62" s="2">
        <f t="shared" si="13"/>
        <v>4.4684823171954386</v>
      </c>
      <c r="V62" s="2">
        <f t="shared" si="14"/>
        <v>4.4684823171954386</v>
      </c>
      <c r="W62" s="2">
        <f t="shared" si="15"/>
        <v>0.99995385246953716</v>
      </c>
      <c r="X62" s="2">
        <f>IF(W62&lt;0.39,0.39,W62)</f>
        <v>0.99995385246953716</v>
      </c>
      <c r="Y62" s="2">
        <f t="shared" si="17"/>
        <v>2.3943714243438736E-3</v>
      </c>
      <c r="Z62" s="2">
        <f t="shared" si="18"/>
        <v>4.4516763446968196E-3</v>
      </c>
      <c r="AA62" s="37" t="s">
        <v>77</v>
      </c>
      <c r="AB62" s="3">
        <f>VLOOKUP(AA62,'[1]PKA dKO RNA-Seq'!$B$4:$H$10193,7,FALSE)</f>
        <v>0.23049629499999999</v>
      </c>
      <c r="AC62" s="3">
        <f t="shared" si="19"/>
        <v>0.77347750000000004</v>
      </c>
      <c r="AD62" s="3">
        <f t="shared" si="20"/>
        <v>0.25853974637409594</v>
      </c>
      <c r="AE62" s="3">
        <f t="shared" si="21"/>
        <v>0.5</v>
      </c>
      <c r="AF62" s="3">
        <f t="shared" si="22"/>
        <v>0.5</v>
      </c>
      <c r="AG62" s="3">
        <f t="shared" si="23"/>
        <v>2.2258381723484098E-3</v>
      </c>
      <c r="AH62" s="2">
        <f t="shared" si="24"/>
        <v>4.2657713540632317E-3</v>
      </c>
      <c r="AI62" s="37" t="s">
        <v>77</v>
      </c>
      <c r="AJ62" s="1">
        <v>0.5</v>
      </c>
      <c r="AK62" s="4">
        <f t="shared" si="25"/>
        <v>2.1328856770316158E-3</v>
      </c>
      <c r="AL62" s="2">
        <f t="shared" si="26"/>
        <v>4.2252814854240638E-3</v>
      </c>
      <c r="AM62" s="3" t="e">
        <f>VLOOKUP(AI62,'[1]three day'!$B$8:$F$78,5,FALSE)</f>
        <v>#N/A</v>
      </c>
      <c r="AN62" s="3" t="e">
        <f t="shared" si="27"/>
        <v>#N/A</v>
      </c>
      <c r="AO62" s="2" t="e">
        <f t="shared" si="28"/>
        <v>#N/A</v>
      </c>
      <c r="AP62" s="2" t="e">
        <f t="shared" si="29"/>
        <v>#N/A</v>
      </c>
      <c r="AQ62" s="2">
        <f t="shared" si="30"/>
        <v>0.5</v>
      </c>
      <c r="AR62" s="2">
        <f t="shared" si="31"/>
        <v>2.1126407427120319E-3</v>
      </c>
      <c r="AS62" s="2">
        <f t="shared" si="32"/>
        <v>4.0127568858039954E-3</v>
      </c>
      <c r="AT62" s="37" t="s">
        <v>77</v>
      </c>
      <c r="AU62" s="3">
        <f>VLOOKUP(AT62,[1]DEgenes_cpm4.5_DE_edgeR!$O$5:$Q$824,3,FALSE)</f>
        <v>1.8330048331789393</v>
      </c>
      <c r="AV62" s="3">
        <f t="shared" si="33"/>
        <v>0.42967764490833082</v>
      </c>
      <c r="AW62" s="3">
        <f t="shared" si="34"/>
        <v>8.8178871584135177E-2</v>
      </c>
      <c r="AX62" s="3">
        <f t="shared" si="35"/>
        <v>8.8178871584135177E-2</v>
      </c>
      <c r="AY62" s="3">
        <f t="shared" si="36"/>
        <v>0.5</v>
      </c>
      <c r="AZ62" s="3">
        <f t="shared" si="37"/>
        <v>2.0063784429019977E-3</v>
      </c>
      <c r="BA62" s="2">
        <f t="shared" si="38"/>
        <v>3.8931490914638793E-3</v>
      </c>
      <c r="BB62" s="37" t="s">
        <v>77</v>
      </c>
      <c r="BC62" s="39">
        <f t="shared" si="39"/>
        <v>5.2323923789274538</v>
      </c>
      <c r="BD62" s="36">
        <f t="shared" si="40"/>
        <v>1.4184870807293575</v>
      </c>
    </row>
    <row r="63" spans="1:56" ht="14.5" x14ac:dyDescent="0.35">
      <c r="A63" s="37" t="s">
        <v>102</v>
      </c>
      <c r="B63" s="34">
        <v>5.4489586051354282E-3</v>
      </c>
      <c r="C63" s="1" t="e">
        <f>VLOOKUP(A63,'[1]Vasopressin Phospho Datta'!$I$3:$J$516,2,FALSE)</f>
        <v>#N/A</v>
      </c>
      <c r="D63" s="1" t="e">
        <f t="shared" si="0"/>
        <v>#N/A</v>
      </c>
      <c r="E63" s="1" t="e">
        <f t="shared" si="1"/>
        <v>#N/A</v>
      </c>
      <c r="F63" s="1">
        <f t="shared" si="2"/>
        <v>0.39</v>
      </c>
      <c r="G63" s="1">
        <f t="shared" si="3"/>
        <v>0.5</v>
      </c>
      <c r="H63" s="1">
        <f t="shared" si="4"/>
        <v>2.7244793025677141E-3</v>
      </c>
      <c r="I63" s="2">
        <f t="shared" si="5"/>
        <v>5.0318275767524089E-3</v>
      </c>
      <c r="J63" s="37" t="s">
        <v>102</v>
      </c>
      <c r="K63" s="1" t="e">
        <f>VLOOKUP(J63,'[1]Phosphopeptides Deshpande'!$H$12:$I$10749,2,FALSE)</f>
        <v>#N/A</v>
      </c>
      <c r="L63" s="2" t="e">
        <f t="shared" si="6"/>
        <v>#N/A</v>
      </c>
      <c r="M63" s="2" t="e">
        <f t="shared" si="7"/>
        <v>#N/A</v>
      </c>
      <c r="N63" s="2">
        <f t="shared" si="8"/>
        <v>0.39</v>
      </c>
      <c r="O63" s="2">
        <f t="shared" si="9"/>
        <v>0.5</v>
      </c>
      <c r="P63" s="2">
        <f t="shared" si="10"/>
        <v>2.5159137883762044E-3</v>
      </c>
      <c r="Q63" s="2">
        <f t="shared" si="11"/>
        <v>4.7538931972400328E-3</v>
      </c>
      <c r="R63" s="37" t="s">
        <v>102</v>
      </c>
      <c r="S63" s="2" t="e">
        <f>VLOOKUP(A63,'[1]Merged NE NP'!$K$4:$L$158,2,FALSE)</f>
        <v>#N/A</v>
      </c>
      <c r="T63" s="2" t="e">
        <f t="shared" si="12"/>
        <v>#N/A</v>
      </c>
      <c r="U63" s="2">
        <f t="shared" si="13"/>
        <v>0.4</v>
      </c>
      <c r="V63" s="2">
        <f t="shared" si="14"/>
        <v>0.4</v>
      </c>
      <c r="W63" s="2">
        <f t="shared" si="15"/>
        <v>7.6883653613364245E-2</v>
      </c>
      <c r="X63" s="2">
        <v>0.5</v>
      </c>
      <c r="Y63" s="2">
        <f t="shared" si="17"/>
        <v>2.3769465986200164E-3</v>
      </c>
      <c r="Z63" s="2">
        <f t="shared" si="18"/>
        <v>4.4192796648431015E-3</v>
      </c>
      <c r="AA63" s="37" t="s">
        <v>102</v>
      </c>
      <c r="AB63" s="3">
        <f>VLOOKUP(AA63,'[1]PKA dKO RNA-Seq'!$B$4:$H$10193,7,FALSE)</f>
        <v>8.8658371E-2</v>
      </c>
      <c r="AC63" s="3">
        <f t="shared" si="19"/>
        <v>0.29751131208053694</v>
      </c>
      <c r="AD63" s="3">
        <f t="shared" si="20"/>
        <v>4.3291460562855155E-2</v>
      </c>
      <c r="AE63" s="3">
        <f t="shared" si="21"/>
        <v>0.5</v>
      </c>
      <c r="AF63" s="3">
        <f t="shared" si="22"/>
        <v>0.5</v>
      </c>
      <c r="AG63" s="3">
        <f t="shared" si="23"/>
        <v>2.2096398324215507E-3</v>
      </c>
      <c r="AH63" s="2">
        <f t="shared" si="24"/>
        <v>4.2347275812940413E-3</v>
      </c>
      <c r="AI63" s="37" t="s">
        <v>102</v>
      </c>
      <c r="AJ63" s="1">
        <v>0.5</v>
      </c>
      <c r="AK63" s="4">
        <f t="shared" si="25"/>
        <v>2.1173637906470207E-3</v>
      </c>
      <c r="AL63" s="2">
        <f t="shared" si="26"/>
        <v>4.1945323740835254E-3</v>
      </c>
      <c r="AM63" s="3" t="e">
        <f>VLOOKUP(AI63,'[1]three day'!$B$8:$F$78,5,FALSE)</f>
        <v>#N/A</v>
      </c>
      <c r="AN63" s="3" t="e">
        <f t="shared" si="27"/>
        <v>#N/A</v>
      </c>
      <c r="AO63" s="2" t="e">
        <f t="shared" si="28"/>
        <v>#N/A</v>
      </c>
      <c r="AP63" s="2" t="e">
        <f t="shared" si="29"/>
        <v>#N/A</v>
      </c>
      <c r="AQ63" s="2">
        <f t="shared" si="30"/>
        <v>0.5</v>
      </c>
      <c r="AR63" s="2">
        <f t="shared" si="31"/>
        <v>2.0972661870417627E-3</v>
      </c>
      <c r="AS63" s="2">
        <f t="shared" si="32"/>
        <v>3.9835544033919356E-3</v>
      </c>
      <c r="AT63" s="37" t="s">
        <v>102</v>
      </c>
      <c r="AU63" s="3">
        <f>VLOOKUP(AT63,[1]DEgenes_cpm4.5_DE_edgeR!$O$5:$Q$824,3,FALSE)</f>
        <v>0.30650092640322135</v>
      </c>
      <c r="AV63" s="3">
        <f t="shared" si="33"/>
        <v>7.1847380779001727E-2</v>
      </c>
      <c r="AW63" s="3">
        <f t="shared" si="34"/>
        <v>2.577695086187326E-3</v>
      </c>
      <c r="AX63" s="3">
        <f t="shared" si="35"/>
        <v>2.577695086187326E-3</v>
      </c>
      <c r="AY63" s="3">
        <f t="shared" si="36"/>
        <v>0.5</v>
      </c>
      <c r="AZ63" s="3">
        <f t="shared" si="37"/>
        <v>1.9917772016959678E-3</v>
      </c>
      <c r="BA63" s="2">
        <f t="shared" si="38"/>
        <v>3.8648170441691119E-3</v>
      </c>
      <c r="BB63" s="37" t="s">
        <v>102</v>
      </c>
      <c r="BC63" s="39">
        <f t="shared" si="39"/>
        <v>5.1943141073632866</v>
      </c>
      <c r="BD63" s="36">
        <f t="shared" si="40"/>
        <v>0.7092762717130342</v>
      </c>
    </row>
    <row r="64" spans="1:56" ht="14.5" x14ac:dyDescent="0.35">
      <c r="A64" s="37" t="s">
        <v>105</v>
      </c>
      <c r="B64" s="34">
        <v>2.6304466242561605E-3</v>
      </c>
      <c r="C64" s="1">
        <f>VLOOKUP(A64,'[1]Vasopressin Phospho Datta'!$I$3:$J$516,2,FALSE)</f>
        <v>0.31</v>
      </c>
      <c r="D64" s="1">
        <f t="shared" si="0"/>
        <v>1.5499999999999998</v>
      </c>
      <c r="E64" s="1">
        <f t="shared" si="1"/>
        <v>0.69918204564272435</v>
      </c>
      <c r="F64" s="1">
        <f t="shared" si="2"/>
        <v>0.69918204564272435</v>
      </c>
      <c r="G64" s="1">
        <f t="shared" si="3"/>
        <v>0.69918204564272435</v>
      </c>
      <c r="H64" s="1">
        <f t="shared" si="4"/>
        <v>1.8391610517014209E-3</v>
      </c>
      <c r="I64" s="2">
        <f t="shared" si="5"/>
        <v>3.3967376038857486E-3</v>
      </c>
      <c r="J64" s="37" t="s">
        <v>105</v>
      </c>
      <c r="K64" s="1" t="e">
        <f>VLOOKUP(J64,'[1]Phosphopeptides Deshpande'!$H$12:$I$10749,2,FALSE)</f>
        <v>#N/A</v>
      </c>
      <c r="L64" s="2" t="e">
        <f t="shared" si="6"/>
        <v>#N/A</v>
      </c>
      <c r="M64" s="2" t="e">
        <f t="shared" si="7"/>
        <v>#N/A</v>
      </c>
      <c r="N64" s="2">
        <f t="shared" si="8"/>
        <v>0.39</v>
      </c>
      <c r="O64" s="2">
        <f t="shared" si="9"/>
        <v>0.5</v>
      </c>
      <c r="P64" s="2">
        <f t="shared" si="10"/>
        <v>1.6983688019428743E-3</v>
      </c>
      <c r="Q64" s="2">
        <f t="shared" si="11"/>
        <v>3.2091178685307361E-3</v>
      </c>
      <c r="R64" s="37" t="s">
        <v>105</v>
      </c>
      <c r="S64" s="2" t="e">
        <f>VLOOKUP(A64,'[1]Merged NE NP'!$K$4:$L$158,2,FALSE)</f>
        <v>#N/A</v>
      </c>
      <c r="T64" s="2" t="e">
        <f t="shared" si="12"/>
        <v>#N/A</v>
      </c>
      <c r="U64" s="2">
        <f t="shared" si="13"/>
        <v>0.4</v>
      </c>
      <c r="V64" s="2">
        <f t="shared" si="14"/>
        <v>0.4</v>
      </c>
      <c r="W64" s="2">
        <f t="shared" si="15"/>
        <v>7.6883653613364245E-2</v>
      </c>
      <c r="X64" s="2">
        <v>0.5</v>
      </c>
      <c r="Y64" s="2">
        <f t="shared" si="17"/>
        <v>1.604558934265368E-3</v>
      </c>
      <c r="Z64" s="2">
        <f t="shared" si="18"/>
        <v>2.983236844007382E-3</v>
      </c>
      <c r="AA64" s="37" t="s">
        <v>105</v>
      </c>
      <c r="AB64" s="3">
        <f>VLOOKUP(AA64,'[1]PKA dKO RNA-Seq'!$B$4:$H$10193,7,FALSE)</f>
        <v>0.33980423199999998</v>
      </c>
      <c r="AC64" s="3">
        <f t="shared" si="19"/>
        <v>1.1402826577181209</v>
      </c>
      <c r="AD64" s="3">
        <f t="shared" si="20"/>
        <v>0.47801804974158724</v>
      </c>
      <c r="AE64" s="3">
        <f t="shared" si="21"/>
        <v>0.5</v>
      </c>
      <c r="AF64" s="3">
        <f t="shared" si="22"/>
        <v>0.5</v>
      </c>
      <c r="AG64" s="3">
        <f t="shared" si="23"/>
        <v>1.491618422003691E-3</v>
      </c>
      <c r="AH64" s="2">
        <f t="shared" si="24"/>
        <v>2.8586548720489651E-3</v>
      </c>
      <c r="AI64" s="37" t="s">
        <v>105</v>
      </c>
      <c r="AJ64" s="1">
        <v>0.5</v>
      </c>
      <c r="AK64" s="4">
        <f t="shared" si="25"/>
        <v>1.4293274360244826E-3</v>
      </c>
      <c r="AL64" s="2">
        <f t="shared" si="26"/>
        <v>2.8315210782642306E-3</v>
      </c>
      <c r="AM64" s="3">
        <f>VLOOKUP(AI64,'[1]three day'!$B$8:$F$78,5,FALSE)</f>
        <v>0.328570760440693</v>
      </c>
      <c r="AN64" s="3">
        <f t="shared" si="27"/>
        <v>1.6428538022034649</v>
      </c>
      <c r="AO64" s="2">
        <f t="shared" si="28"/>
        <v>0.74062601667279293</v>
      </c>
      <c r="AP64" s="2">
        <f t="shared" si="29"/>
        <v>0.74062601667279293</v>
      </c>
      <c r="AQ64" s="2">
        <f t="shared" si="30"/>
        <v>0.74062601667279293</v>
      </c>
      <c r="AR64" s="2">
        <f t="shared" si="31"/>
        <v>2.0970981773198887E-3</v>
      </c>
      <c r="AS64" s="2">
        <f t="shared" si="32"/>
        <v>3.9832352851648265E-3</v>
      </c>
      <c r="AT64" s="37" t="s">
        <v>105</v>
      </c>
      <c r="AU64" s="3">
        <f>VLOOKUP(AT64,[1]DEgenes_cpm4.5_DE_edgeR!$O$5:$Q$824,3,FALSE)</f>
        <v>3.5463868663105784</v>
      </c>
      <c r="AV64" s="3">
        <f t="shared" si="33"/>
        <v>0.83131431465320638</v>
      </c>
      <c r="AW64" s="3">
        <f t="shared" si="34"/>
        <v>0.29216321736996786</v>
      </c>
      <c r="AX64" s="3">
        <f t="shared" si="35"/>
        <v>0.29216321736996786</v>
      </c>
      <c r="AY64" s="3">
        <f t="shared" si="36"/>
        <v>0.5</v>
      </c>
      <c r="AZ64" s="3">
        <f t="shared" si="37"/>
        <v>1.9916176425824133E-3</v>
      </c>
      <c r="BA64" s="2">
        <f t="shared" si="38"/>
        <v>3.8645074378631994E-3</v>
      </c>
      <c r="BB64" s="37" t="s">
        <v>105</v>
      </c>
      <c r="BC64" s="39">
        <f t="shared" si="39"/>
        <v>5.1938979964881407</v>
      </c>
      <c r="BD64" s="36">
        <f t="shared" si="40"/>
        <v>1.4691449741756335</v>
      </c>
    </row>
    <row r="65" spans="1:56" ht="14.5" x14ac:dyDescent="0.35">
      <c r="A65" s="37" t="s">
        <v>142</v>
      </c>
      <c r="B65" s="34">
        <v>1.3538902085910615E-3</v>
      </c>
      <c r="C65" s="1">
        <f>VLOOKUP(A65,'[1]Vasopressin Phospho Datta'!$I$3:$J$516,2,FALSE)</f>
        <v>0.76</v>
      </c>
      <c r="D65" s="1">
        <f t="shared" si="0"/>
        <v>3.8</v>
      </c>
      <c r="E65" s="1">
        <f t="shared" si="1"/>
        <v>0.99926819758111951</v>
      </c>
      <c r="F65" s="1">
        <f t="shared" si="2"/>
        <v>0.99926819758111951</v>
      </c>
      <c r="G65" s="1">
        <f t="shared" si="3"/>
        <v>0.99926819758111951</v>
      </c>
      <c r="H65" s="1">
        <f t="shared" si="4"/>
        <v>1.3528994284615159E-3</v>
      </c>
      <c r="I65" s="2">
        <f t="shared" si="5"/>
        <v>2.4986633762603284E-3</v>
      </c>
      <c r="J65" s="37" t="s">
        <v>142</v>
      </c>
      <c r="K65" s="1">
        <f>VLOOKUP(J65,'[1]Phosphopeptides Deshpande'!$H$12:$I$10749,2,FALSE)</f>
        <v>0.46</v>
      </c>
      <c r="L65" s="2">
        <f t="shared" si="6"/>
        <v>3.8333333333333335</v>
      </c>
      <c r="M65" s="2">
        <f t="shared" si="7"/>
        <v>0.99935562017943136</v>
      </c>
      <c r="N65" s="2">
        <f t="shared" si="8"/>
        <v>0.99935562017943136</v>
      </c>
      <c r="O65" s="2">
        <f t="shared" si="9"/>
        <v>0.99935562017943136</v>
      </c>
      <c r="P65" s="2">
        <f t="shared" si="10"/>
        <v>2.4970532880022722E-3</v>
      </c>
      <c r="Q65" s="2">
        <f t="shared" si="11"/>
        <v>4.7182557263384366E-3</v>
      </c>
      <c r="R65" s="37" t="s">
        <v>142</v>
      </c>
      <c r="S65" s="2" t="e">
        <f>VLOOKUP(A65,'[1]Merged NE NP'!$K$4:$L$158,2,FALSE)</f>
        <v>#N/A</v>
      </c>
      <c r="T65" s="2" t="e">
        <f t="shared" si="12"/>
        <v>#N/A</v>
      </c>
      <c r="U65" s="2">
        <f t="shared" si="13"/>
        <v>0.4</v>
      </c>
      <c r="V65" s="2">
        <f t="shared" si="14"/>
        <v>0.4</v>
      </c>
      <c r="W65" s="2">
        <f t="shared" si="15"/>
        <v>7.6883653613364245E-2</v>
      </c>
      <c r="X65" s="2">
        <v>0.5</v>
      </c>
      <c r="Y65" s="2">
        <f t="shared" si="17"/>
        <v>2.3591278631692183E-3</v>
      </c>
      <c r="Z65" s="2">
        <f t="shared" si="18"/>
        <v>4.3861506179908713E-3</v>
      </c>
      <c r="AA65" s="37" t="s">
        <v>142</v>
      </c>
      <c r="AB65" s="3">
        <f>VLOOKUP(AA65,'[1]PKA dKO RNA-Seq'!$B$4:$H$10193,7,FALSE)</f>
        <v>0.18778906200000001</v>
      </c>
      <c r="AC65" s="3">
        <f t="shared" si="19"/>
        <v>0.63016463758389263</v>
      </c>
      <c r="AD65" s="3">
        <f t="shared" si="20"/>
        <v>0.18008428880318905</v>
      </c>
      <c r="AE65" s="3">
        <f t="shared" si="21"/>
        <v>0.5</v>
      </c>
      <c r="AF65" s="3">
        <f t="shared" si="22"/>
        <v>0.5</v>
      </c>
      <c r="AG65" s="3">
        <f t="shared" si="23"/>
        <v>2.1930753089954356E-3</v>
      </c>
      <c r="AH65" s="2">
        <f t="shared" si="24"/>
        <v>4.2029820256635165E-3</v>
      </c>
      <c r="AI65" s="37" t="s">
        <v>142</v>
      </c>
      <c r="AJ65" s="1">
        <v>0.5</v>
      </c>
      <c r="AK65" s="4">
        <f t="shared" si="25"/>
        <v>2.1014910128317583E-3</v>
      </c>
      <c r="AL65" s="2">
        <f t="shared" si="26"/>
        <v>4.1630881410675219E-3</v>
      </c>
      <c r="AM65" s="3" t="e">
        <f>VLOOKUP(AI65,'[1]three day'!$B$8:$F$78,5,FALSE)</f>
        <v>#N/A</v>
      </c>
      <c r="AN65" s="3" t="e">
        <f t="shared" si="27"/>
        <v>#N/A</v>
      </c>
      <c r="AO65" s="2" t="e">
        <f t="shared" si="28"/>
        <v>#N/A</v>
      </c>
      <c r="AP65" s="2" t="e">
        <f t="shared" si="29"/>
        <v>#N/A</v>
      </c>
      <c r="AQ65" s="2">
        <f t="shared" si="30"/>
        <v>0.5</v>
      </c>
      <c r="AR65" s="2">
        <f t="shared" si="31"/>
        <v>2.081544070533761E-3</v>
      </c>
      <c r="AS65" s="2">
        <f t="shared" si="32"/>
        <v>3.9536917627633599E-3</v>
      </c>
      <c r="AT65" s="37" t="s">
        <v>142</v>
      </c>
      <c r="AU65" s="3" t="e">
        <f>VLOOKUP(AT65,[1]DEgenes_cpm4.5_DE_edgeR!$O$5:$Q$824,3,FALSE)</f>
        <v>#N/A</v>
      </c>
      <c r="AV65" s="3" t="e">
        <f t="shared" si="33"/>
        <v>#N/A</v>
      </c>
      <c r="AW65" s="3" t="e">
        <f t="shared" si="34"/>
        <v>#N/A</v>
      </c>
      <c r="AX65" s="3">
        <f t="shared" si="35"/>
        <v>0.5</v>
      </c>
      <c r="AY65" s="3">
        <f t="shared" si="36"/>
        <v>0.5</v>
      </c>
      <c r="AZ65" s="3">
        <f t="shared" si="37"/>
        <v>1.97684588138168E-3</v>
      </c>
      <c r="BA65" s="2">
        <f t="shared" si="38"/>
        <v>3.835844515919732E-3</v>
      </c>
      <c r="BB65" s="37" t="s">
        <v>142</v>
      </c>
      <c r="BC65" s="39">
        <f t="shared" si="39"/>
        <v>5.1553750293961205</v>
      </c>
      <c r="BD65" s="36">
        <f t="shared" si="40"/>
        <v>2.8332020510817784</v>
      </c>
    </row>
    <row r="66" spans="1:56" ht="14.5" x14ac:dyDescent="0.35">
      <c r="A66" s="33" t="s">
        <v>78</v>
      </c>
      <c r="B66" s="34">
        <v>6.1847878348257864E-3</v>
      </c>
      <c r="C66" s="1" t="e">
        <f>VLOOKUP(A66,'[1]Vasopressin Phospho Datta'!$I$3:$J$516,2,FALSE)</f>
        <v>#N/A</v>
      </c>
      <c r="D66" s="1" t="e">
        <f t="shared" si="0"/>
        <v>#N/A</v>
      </c>
      <c r="E66" s="1" t="e">
        <f t="shared" si="1"/>
        <v>#N/A</v>
      </c>
      <c r="F66" s="1">
        <f t="shared" si="2"/>
        <v>0.39</v>
      </c>
      <c r="G66" s="1">
        <f t="shared" si="3"/>
        <v>0.5</v>
      </c>
      <c r="H66" s="1">
        <f t="shared" si="4"/>
        <v>3.0923939174128932E-3</v>
      </c>
      <c r="I66" s="2">
        <f t="shared" si="5"/>
        <v>5.7113272900089765E-3</v>
      </c>
      <c r="J66" s="33" t="s">
        <v>78</v>
      </c>
      <c r="K66" s="1" t="e">
        <f>VLOOKUP(J66,'[1]Phosphopeptides Deshpande'!$H$12:$I$10749,2,FALSE)</f>
        <v>#N/A</v>
      </c>
      <c r="L66" s="2" t="e">
        <f t="shared" si="6"/>
        <v>#N/A</v>
      </c>
      <c r="M66" s="2" t="e">
        <f t="shared" si="7"/>
        <v>#N/A</v>
      </c>
      <c r="N66" s="2">
        <f t="shared" si="8"/>
        <v>0.39</v>
      </c>
      <c r="O66" s="2">
        <f t="shared" si="9"/>
        <v>0.5</v>
      </c>
      <c r="P66" s="2">
        <f t="shared" si="10"/>
        <v>2.8556636450044882E-3</v>
      </c>
      <c r="Q66" s="2">
        <f t="shared" si="11"/>
        <v>5.3958605570321571E-3</v>
      </c>
      <c r="R66" s="33" t="s">
        <v>78</v>
      </c>
      <c r="S66" s="2" t="e">
        <f>VLOOKUP(A66,'[1]Merged NE NP'!$K$4:$L$158,2,FALSE)</f>
        <v>#N/A</v>
      </c>
      <c r="T66" s="2" t="e">
        <f t="shared" si="12"/>
        <v>#N/A</v>
      </c>
      <c r="U66" s="2">
        <f t="shared" si="13"/>
        <v>0.4</v>
      </c>
      <c r="V66" s="2">
        <f t="shared" si="14"/>
        <v>0.4</v>
      </c>
      <c r="W66" s="2">
        <f t="shared" si="15"/>
        <v>7.6883653613364245E-2</v>
      </c>
      <c r="X66" s="2">
        <f>IF(W66&lt;0.39,0.39,W66)</f>
        <v>0.39</v>
      </c>
      <c r="Y66" s="2">
        <f t="shared" si="17"/>
        <v>2.1043856172425412E-3</v>
      </c>
      <c r="Z66" s="2">
        <f t="shared" si="18"/>
        <v>3.9125273452367349E-3</v>
      </c>
      <c r="AA66" s="33" t="s">
        <v>78</v>
      </c>
      <c r="AB66" s="3">
        <f>VLOOKUP(AA66,'[1]PKA dKO RNA-Seq'!$B$4:$H$10193,7,FALSE)</f>
        <v>0.38180632799999997</v>
      </c>
      <c r="AC66" s="3">
        <f t="shared" si="19"/>
        <v>1.281229288590604</v>
      </c>
      <c r="AD66" s="3">
        <f t="shared" si="20"/>
        <v>0.55990921551217943</v>
      </c>
      <c r="AE66" s="3">
        <f t="shared" si="21"/>
        <v>0.55990921551217943</v>
      </c>
      <c r="AF66" s="3">
        <f t="shared" si="22"/>
        <v>0.55990921551217943</v>
      </c>
      <c r="AG66" s="3">
        <f t="shared" si="23"/>
        <v>2.1906601165414502E-3</v>
      </c>
      <c r="AH66" s="2">
        <f t="shared" si="24"/>
        <v>4.1983533608698446E-3</v>
      </c>
      <c r="AI66" s="33" t="s">
        <v>78</v>
      </c>
      <c r="AJ66" s="1">
        <v>0.5</v>
      </c>
      <c r="AK66" s="4">
        <f t="shared" si="25"/>
        <v>2.0991766804349223E-3</v>
      </c>
      <c r="AL66" s="2">
        <f t="shared" si="26"/>
        <v>4.1585034106561489E-3</v>
      </c>
      <c r="AM66" s="3" t="e">
        <f>VLOOKUP(AI66,'[1]three day'!$B$8:$F$78,5,FALSE)</f>
        <v>#N/A</v>
      </c>
      <c r="AN66" s="3" t="e">
        <f t="shared" si="27"/>
        <v>#N/A</v>
      </c>
      <c r="AO66" s="2" t="e">
        <f t="shared" si="28"/>
        <v>#N/A</v>
      </c>
      <c r="AP66" s="2" t="e">
        <f t="shared" si="29"/>
        <v>#N/A</v>
      </c>
      <c r="AQ66" s="2">
        <f t="shared" si="30"/>
        <v>0.5</v>
      </c>
      <c r="AR66" s="2">
        <f t="shared" si="31"/>
        <v>2.0792517053280744E-3</v>
      </c>
      <c r="AS66" s="2">
        <f t="shared" si="32"/>
        <v>3.9493376366320576E-3</v>
      </c>
      <c r="AT66" s="33" t="s">
        <v>78</v>
      </c>
      <c r="AU66" s="3">
        <f>VLOOKUP(AT66,[1]DEgenes_cpm4.5_DE_edgeR!$O$5:$Q$824,3,FALSE)</f>
        <v>2.5280286779396928</v>
      </c>
      <c r="AV66" s="3">
        <f t="shared" si="33"/>
        <v>0.59259931503508967</v>
      </c>
      <c r="AW66" s="3">
        <f t="shared" si="34"/>
        <v>0.16103557416730141</v>
      </c>
      <c r="AX66" s="3">
        <f t="shared" si="35"/>
        <v>0.16103557416730141</v>
      </c>
      <c r="AY66" s="3">
        <f t="shared" si="36"/>
        <v>0.5</v>
      </c>
      <c r="AZ66" s="3">
        <f t="shared" si="37"/>
        <v>1.9746688183160288E-3</v>
      </c>
      <c r="BA66" s="2">
        <f t="shared" si="38"/>
        <v>3.8316201727375751E-3</v>
      </c>
      <c r="BB66" s="33" t="s">
        <v>78</v>
      </c>
      <c r="BC66" s="40">
        <f t="shared" si="39"/>
        <v>5.1496975121593014</v>
      </c>
      <c r="BD66" s="36">
        <f t="shared" si="40"/>
        <v>0.61952330056694738</v>
      </c>
    </row>
    <row r="67" spans="1:56" ht="14.5" x14ac:dyDescent="0.35">
      <c r="A67" s="37" t="s">
        <v>79</v>
      </c>
      <c r="B67" s="34">
        <v>5.3477677096558165E-3</v>
      </c>
      <c r="C67" s="1" t="e">
        <f>VLOOKUP(A67,'[1]Vasopressin Phospho Datta'!$I$3:$J$516,2,FALSE)</f>
        <v>#N/A</v>
      </c>
      <c r="D67" s="1" t="e">
        <f t="shared" si="0"/>
        <v>#N/A</v>
      </c>
      <c r="E67" s="1" t="e">
        <f t="shared" si="1"/>
        <v>#N/A</v>
      </c>
      <c r="F67" s="1">
        <f t="shared" si="2"/>
        <v>0.39</v>
      </c>
      <c r="G67" s="1">
        <f t="shared" si="3"/>
        <v>0.5</v>
      </c>
      <c r="H67" s="1">
        <f t="shared" si="4"/>
        <v>2.6738838548279083E-3</v>
      </c>
      <c r="I67" s="2">
        <f t="shared" si="5"/>
        <v>4.9383830903305991E-3</v>
      </c>
      <c r="J67" s="37" t="s">
        <v>79</v>
      </c>
      <c r="K67" s="1" t="e">
        <f>VLOOKUP(J67,'[1]Phosphopeptides Deshpande'!$H$12:$I$10749,2,FALSE)</f>
        <v>#N/A</v>
      </c>
      <c r="L67" s="2" t="e">
        <f t="shared" si="6"/>
        <v>#N/A</v>
      </c>
      <c r="M67" s="2" t="e">
        <f t="shared" si="7"/>
        <v>#N/A</v>
      </c>
      <c r="N67" s="2">
        <f t="shared" si="8"/>
        <v>0.39</v>
      </c>
      <c r="O67" s="2">
        <f t="shared" si="9"/>
        <v>0.5</v>
      </c>
      <c r="P67" s="2">
        <f t="shared" si="10"/>
        <v>2.4691915451652995E-3</v>
      </c>
      <c r="Q67" s="2">
        <f t="shared" si="11"/>
        <v>4.6656101427147547E-3</v>
      </c>
      <c r="R67" s="37" t="s">
        <v>79</v>
      </c>
      <c r="S67" s="2">
        <f>VLOOKUP(A67,'[1]Merged NE NP'!$K$4:$L$158,2,FALSE)</f>
        <v>8.1867317405281165E-2</v>
      </c>
      <c r="T67" s="2">
        <f t="shared" si="12"/>
        <v>0.4093365870264058</v>
      </c>
      <c r="U67" s="2">
        <f t="shared" si="13"/>
        <v>0.4093365870264058</v>
      </c>
      <c r="V67" s="2">
        <f t="shared" si="14"/>
        <v>0.4093365870264058</v>
      </c>
      <c r="W67" s="2">
        <f t="shared" si="15"/>
        <v>8.0364810507291051E-2</v>
      </c>
      <c r="X67" s="2">
        <v>0.5</v>
      </c>
      <c r="Y67" s="2">
        <f t="shared" si="17"/>
        <v>2.3328050713573773E-3</v>
      </c>
      <c r="Z67" s="2">
        <f t="shared" si="18"/>
        <v>4.3372106129257581E-3</v>
      </c>
      <c r="AA67" s="37" t="s">
        <v>79</v>
      </c>
      <c r="AB67" s="3">
        <f>VLOOKUP(AA67,'[1]PKA dKO RNA-Seq'!$B$4:$H$10193,7,FALSE)</f>
        <v>7.5369727999999997E-2</v>
      </c>
      <c r="AC67" s="3">
        <f t="shared" si="19"/>
        <v>0.25291855033557048</v>
      </c>
      <c r="AD67" s="3">
        <f t="shared" si="20"/>
        <v>3.1477821499768188E-2</v>
      </c>
      <c r="AE67" s="3">
        <f t="shared" si="21"/>
        <v>0.5</v>
      </c>
      <c r="AF67" s="3">
        <f t="shared" si="22"/>
        <v>0.5</v>
      </c>
      <c r="AG67" s="3">
        <f t="shared" si="23"/>
        <v>2.168605306462879E-3</v>
      </c>
      <c r="AH67" s="2">
        <f t="shared" si="24"/>
        <v>4.1560857880421163E-3</v>
      </c>
      <c r="AI67" s="37" t="s">
        <v>79</v>
      </c>
      <c r="AJ67" s="1">
        <v>0.5</v>
      </c>
      <c r="AK67" s="4">
        <f t="shared" si="25"/>
        <v>2.0780428940210581E-3</v>
      </c>
      <c r="AL67" s="2">
        <f t="shared" si="26"/>
        <v>4.1166370333753557E-3</v>
      </c>
      <c r="AM67" s="3" t="e">
        <f>VLOOKUP(AI67,'[1]three day'!$B$8:$F$78,5,FALSE)</f>
        <v>#N/A</v>
      </c>
      <c r="AN67" s="3" t="e">
        <f t="shared" si="27"/>
        <v>#N/A</v>
      </c>
      <c r="AO67" s="2" t="e">
        <f t="shared" si="28"/>
        <v>#N/A</v>
      </c>
      <c r="AP67" s="2" t="e">
        <f t="shared" si="29"/>
        <v>#N/A</v>
      </c>
      <c r="AQ67" s="2">
        <f t="shared" si="30"/>
        <v>0.5</v>
      </c>
      <c r="AR67" s="2">
        <f t="shared" si="31"/>
        <v>2.0583185166876778E-3</v>
      </c>
      <c r="AS67" s="2">
        <f t="shared" si="32"/>
        <v>3.9095770681831345E-3</v>
      </c>
      <c r="AT67" s="37" t="s">
        <v>79</v>
      </c>
      <c r="AU67" s="3">
        <f>VLOOKUP(AT67,[1]DEgenes_cpm4.5_DE_edgeR!$O$5:$Q$824,3,FALSE)</f>
        <v>0.5972926926498201</v>
      </c>
      <c r="AV67" s="3">
        <f t="shared" si="33"/>
        <v>0.14001235176976562</v>
      </c>
      <c r="AW67" s="3">
        <f t="shared" si="34"/>
        <v>9.7538489397307471E-3</v>
      </c>
      <c r="AX67" s="3">
        <f t="shared" si="35"/>
        <v>9.7538489397307471E-3</v>
      </c>
      <c r="AY67" s="3">
        <f t="shared" si="36"/>
        <v>0.5</v>
      </c>
      <c r="AZ67" s="3">
        <f t="shared" si="37"/>
        <v>1.9547885340915673E-3</v>
      </c>
      <c r="BA67" s="2">
        <f t="shared" si="38"/>
        <v>3.7930447430920291E-3</v>
      </c>
      <c r="BB67" s="37" t="s">
        <v>79</v>
      </c>
      <c r="BC67" s="39">
        <f t="shared" si="39"/>
        <v>5.0978521347156871</v>
      </c>
      <c r="BD67" s="36">
        <f t="shared" si="40"/>
        <v>0.70927627171303409</v>
      </c>
    </row>
    <row r="68" spans="1:56" ht="14.5" x14ac:dyDescent="0.35">
      <c r="A68" s="37" t="s">
        <v>106</v>
      </c>
      <c r="B68" s="34">
        <v>2.1383546333517368E-3</v>
      </c>
      <c r="C68" s="1">
        <f>VLOOKUP(A68,'[1]Vasopressin Phospho Datta'!$I$3:$J$516,2,FALSE)</f>
        <v>0.31</v>
      </c>
      <c r="D68" s="1">
        <f t="shared" si="0"/>
        <v>1.5499999999999998</v>
      </c>
      <c r="E68" s="1">
        <f t="shared" si="1"/>
        <v>0.69918204564272435</v>
      </c>
      <c r="F68" s="1">
        <f t="shared" si="2"/>
        <v>0.69918204564272435</v>
      </c>
      <c r="G68" s="1">
        <f t="shared" si="3"/>
        <v>0.69918204564272435</v>
      </c>
      <c r="H68" s="1">
        <f t="shared" si="4"/>
        <v>1.4950991668564652E-3</v>
      </c>
      <c r="I68" s="2">
        <f t="shared" si="5"/>
        <v>2.7612913816881289E-3</v>
      </c>
      <c r="J68" s="37" t="s">
        <v>106</v>
      </c>
      <c r="K68" s="1">
        <f>VLOOKUP(J68,'[1]Phosphopeptides Deshpande'!$H$12:$I$10749,2,FALSE)</f>
        <v>0.14000000000000001</v>
      </c>
      <c r="L68" s="2">
        <f t="shared" si="6"/>
        <v>1.1666666666666667</v>
      </c>
      <c r="M68" s="2">
        <f t="shared" si="7"/>
        <v>0.49366438335189944</v>
      </c>
      <c r="N68" s="2">
        <f t="shared" si="8"/>
        <v>0.49366438335189944</v>
      </c>
      <c r="O68" s="2">
        <f t="shared" si="9"/>
        <v>0.5</v>
      </c>
      <c r="P68" s="2">
        <f t="shared" si="10"/>
        <v>1.3806456908440645E-3</v>
      </c>
      <c r="Q68" s="2">
        <f t="shared" si="11"/>
        <v>2.6087706931080786E-3</v>
      </c>
      <c r="R68" s="37" t="s">
        <v>106</v>
      </c>
      <c r="S68" s="2">
        <f>VLOOKUP(A68,'[1]Merged NE NP'!$K$4:$L$158,2,FALSE)</f>
        <v>2.7899364969843821</v>
      </c>
      <c r="T68" s="2">
        <f t="shared" si="12"/>
        <v>13.94968248492191</v>
      </c>
      <c r="U68" s="2">
        <f t="shared" si="13"/>
        <v>13.94968248492191</v>
      </c>
      <c r="V68" s="2">
        <f t="shared" si="14"/>
        <v>13.94968248492191</v>
      </c>
      <c r="W68" s="2">
        <f t="shared" si="15"/>
        <v>1</v>
      </c>
      <c r="X68" s="2">
        <v>0.5</v>
      </c>
      <c r="Y68" s="2">
        <f t="shared" si="17"/>
        <v>1.3043853465540393E-3</v>
      </c>
      <c r="Z68" s="2">
        <f t="shared" si="18"/>
        <v>2.4251464633207364E-3</v>
      </c>
      <c r="AA68" s="37" t="s">
        <v>106</v>
      </c>
      <c r="AB68" s="3">
        <f>VLOOKUP(AA68,'[1]PKA dKO RNA-Seq'!$B$4:$H$10193,7,FALSE)</f>
        <v>4.8860499000000002E-2</v>
      </c>
      <c r="AC68" s="3">
        <f t="shared" si="19"/>
        <v>0.16396140604026846</v>
      </c>
      <c r="AD68" s="3">
        <f t="shared" si="20"/>
        <v>1.3351735484890881E-2</v>
      </c>
      <c r="AE68" s="3">
        <f t="shared" si="21"/>
        <v>0.5</v>
      </c>
      <c r="AF68" s="3">
        <f t="shared" si="22"/>
        <v>0.5</v>
      </c>
      <c r="AG68" s="3">
        <f t="shared" si="23"/>
        <v>1.2125732316603682E-3</v>
      </c>
      <c r="AH68" s="2">
        <f t="shared" si="24"/>
        <v>2.3238707200637487E-3</v>
      </c>
      <c r="AI68" s="37" t="s">
        <v>106</v>
      </c>
      <c r="AJ68" s="1">
        <v>0.5</v>
      </c>
      <c r="AK68" s="4">
        <f t="shared" si="25"/>
        <v>1.1619353600318743E-3</v>
      </c>
      <c r="AL68" s="2">
        <f t="shared" si="26"/>
        <v>2.3018129930127752E-3</v>
      </c>
      <c r="AM68" s="3">
        <f>VLOOKUP(AI68,'[1]three day'!$B$8:$F$78,5,FALSE)</f>
        <v>0.41550250353432799</v>
      </c>
      <c r="AN68" s="3">
        <f t="shared" si="27"/>
        <v>2.0775125176716398</v>
      </c>
      <c r="AO68" s="2">
        <f t="shared" si="28"/>
        <v>0.8844473640756233</v>
      </c>
      <c r="AP68" s="2">
        <f t="shared" si="29"/>
        <v>0.8844473640756233</v>
      </c>
      <c r="AQ68" s="2">
        <f t="shared" si="30"/>
        <v>0.8844473640756233</v>
      </c>
      <c r="AR68" s="2">
        <f t="shared" si="31"/>
        <v>2.0358324342651703E-3</v>
      </c>
      <c r="AS68" s="2">
        <f t="shared" si="32"/>
        <v>3.8668669280956898E-3</v>
      </c>
      <c r="AT68" s="37" t="s">
        <v>106</v>
      </c>
      <c r="AU68" s="3">
        <f>VLOOKUP(AT68,[1]DEgenes_cpm4.5_DE_edgeR!$O$5:$Q$824,3,FALSE)</f>
        <v>4.4185378457315316</v>
      </c>
      <c r="AV68" s="3">
        <f t="shared" si="33"/>
        <v>1.0357566445690416</v>
      </c>
      <c r="AW68" s="3">
        <f t="shared" si="34"/>
        <v>0.4151476831115738</v>
      </c>
      <c r="AX68" s="3">
        <f t="shared" si="35"/>
        <v>0.4151476831115738</v>
      </c>
      <c r="AY68" s="3">
        <f t="shared" si="36"/>
        <v>0.5</v>
      </c>
      <c r="AZ68" s="3">
        <f t="shared" si="37"/>
        <v>1.9334334640478449E-3</v>
      </c>
      <c r="BA68" s="2">
        <f t="shared" si="38"/>
        <v>3.7516076593589048E-3</v>
      </c>
      <c r="BB68" s="37" t="s">
        <v>106</v>
      </c>
      <c r="BC68" s="39">
        <f t="shared" si="39"/>
        <v>5.0421606941783681</v>
      </c>
      <c r="BD68" s="36">
        <f t="shared" si="40"/>
        <v>1.7544366125456445</v>
      </c>
    </row>
    <row r="69" spans="1:56" ht="14.5" x14ac:dyDescent="0.35">
      <c r="A69" s="37" t="s">
        <v>80</v>
      </c>
      <c r="B69" s="34">
        <v>1.3743972966279525E-3</v>
      </c>
      <c r="C69" s="1">
        <f>VLOOKUP(A69,'[1]Vasopressin Phospho Datta'!$I$3:$J$516,2,FALSE)</f>
        <v>0.16</v>
      </c>
      <c r="D69" s="1">
        <f t="shared" si="0"/>
        <v>0.79999999999999993</v>
      </c>
      <c r="E69" s="1">
        <f t="shared" si="1"/>
        <v>0.27385096292630906</v>
      </c>
      <c r="F69" s="1">
        <f t="shared" si="2"/>
        <v>0.27385096292630906</v>
      </c>
      <c r="G69" s="1">
        <f t="shared" si="3"/>
        <v>0.5</v>
      </c>
      <c r="H69" s="1">
        <f t="shared" si="4"/>
        <v>6.8719864831397626E-4</v>
      </c>
      <c r="I69" s="2">
        <f t="shared" si="5"/>
        <v>1.2691838422242169E-3</v>
      </c>
      <c r="J69" s="37" t="s">
        <v>80</v>
      </c>
      <c r="K69" s="1">
        <f>VLOOKUP(J69,'[1]Phosphopeptides Deshpande'!$H$12:$I$10749,2,FALSE)</f>
        <v>0.31</v>
      </c>
      <c r="L69" s="2">
        <f t="shared" si="6"/>
        <v>2.5833333333333335</v>
      </c>
      <c r="M69" s="2">
        <f t="shared" si="7"/>
        <v>0.96444965988521891</v>
      </c>
      <c r="N69" s="2">
        <f t="shared" si="8"/>
        <v>0.96444965988521891</v>
      </c>
      <c r="O69" s="2">
        <f t="shared" si="9"/>
        <v>0.96444965988521891</v>
      </c>
      <c r="P69" s="2">
        <f t="shared" si="10"/>
        <v>1.2240639249649615E-3</v>
      </c>
      <c r="Q69" s="2">
        <f t="shared" si="11"/>
        <v>2.3129048351189919E-3</v>
      </c>
      <c r="R69" s="37" t="s">
        <v>80</v>
      </c>
      <c r="S69" s="2">
        <f>VLOOKUP(A69,'[1]Merged NE NP'!$K$4:$L$158,2,FALSE)</f>
        <v>0.58114181520378927</v>
      </c>
      <c r="T69" s="2">
        <f t="shared" si="12"/>
        <v>2.9057090760189461</v>
      </c>
      <c r="U69" s="2">
        <f t="shared" si="13"/>
        <v>2.9057090760189461</v>
      </c>
      <c r="V69" s="2">
        <f t="shared" si="14"/>
        <v>2.9057090760189461</v>
      </c>
      <c r="W69" s="2">
        <f t="shared" si="15"/>
        <v>0.9853244526704279</v>
      </c>
      <c r="X69" s="2">
        <f>IF(W69&lt;0.39,0.39,W69)</f>
        <v>0.9853244526704279</v>
      </c>
      <c r="Y69" s="2">
        <f t="shared" si="17"/>
        <v>2.2789616907424072E-3</v>
      </c>
      <c r="Z69" s="2">
        <f t="shared" si="18"/>
        <v>4.2371036281174789E-3</v>
      </c>
      <c r="AA69" s="37" t="s">
        <v>80</v>
      </c>
      <c r="AB69" s="3">
        <f>VLOOKUP(AA69,'[1]PKA dKO RNA-Seq'!$B$4:$H$10193,7,FALSE)</f>
        <v>7.5144896000000003E-2</v>
      </c>
      <c r="AC69" s="3">
        <f t="shared" si="19"/>
        <v>0.25216408053691275</v>
      </c>
      <c r="AD69" s="3">
        <f t="shared" si="20"/>
        <v>3.1293266743144588E-2</v>
      </c>
      <c r="AE69" s="3">
        <f t="shared" si="21"/>
        <v>0.5</v>
      </c>
      <c r="AF69" s="3">
        <f t="shared" si="22"/>
        <v>0.5</v>
      </c>
      <c r="AG69" s="3">
        <f t="shared" si="23"/>
        <v>2.1185518140587395E-3</v>
      </c>
      <c r="AH69" s="2">
        <f t="shared" si="24"/>
        <v>4.0601593380778199E-3</v>
      </c>
      <c r="AI69" s="37" t="s">
        <v>80</v>
      </c>
      <c r="AJ69" s="1">
        <v>0.5</v>
      </c>
      <c r="AK69" s="4">
        <f t="shared" si="25"/>
        <v>2.0300796690389099E-3</v>
      </c>
      <c r="AL69" s="2">
        <f t="shared" si="26"/>
        <v>4.0216210985408434E-3</v>
      </c>
      <c r="AM69" s="3" t="e">
        <f>VLOOKUP(AI69,'[1]three day'!$B$8:$F$78,5,FALSE)</f>
        <v>#N/A</v>
      </c>
      <c r="AN69" s="3" t="e">
        <f t="shared" si="27"/>
        <v>#N/A</v>
      </c>
      <c r="AO69" s="2" t="e">
        <f t="shared" si="28"/>
        <v>#N/A</v>
      </c>
      <c r="AP69" s="2" t="e">
        <f t="shared" si="29"/>
        <v>#N/A</v>
      </c>
      <c r="AQ69" s="2">
        <f t="shared" si="30"/>
        <v>0.5</v>
      </c>
      <c r="AR69" s="2">
        <f t="shared" si="31"/>
        <v>2.0108105492704217E-3</v>
      </c>
      <c r="AS69" s="2">
        <f t="shared" si="32"/>
        <v>3.8193402761294974E-3</v>
      </c>
      <c r="AT69" s="37" t="s">
        <v>80</v>
      </c>
      <c r="AU69" s="3">
        <f>VLOOKUP(AT69,[1]DEgenes_cpm4.5_DE_edgeR!$O$5:$Q$824,3,FALSE)</f>
        <v>1.5409492574878609</v>
      </c>
      <c r="AV69" s="3">
        <f t="shared" si="33"/>
        <v>0.36121642228970019</v>
      </c>
      <c r="AW69" s="3">
        <f t="shared" si="34"/>
        <v>6.3156142838110663E-2</v>
      </c>
      <c r="AX69" s="3">
        <f t="shared" si="35"/>
        <v>6.3156142838110663E-2</v>
      </c>
      <c r="AY69" s="3">
        <f t="shared" si="36"/>
        <v>0.5</v>
      </c>
      <c r="AZ69" s="3">
        <f t="shared" si="37"/>
        <v>1.9096701380647487E-3</v>
      </c>
      <c r="BA69" s="2">
        <f t="shared" si="38"/>
        <v>3.705497628976282E-3</v>
      </c>
      <c r="BB69" s="37" t="s">
        <v>80</v>
      </c>
      <c r="BC69" s="39">
        <f t="shared" si="39"/>
        <v>4.9801888133441228</v>
      </c>
      <c r="BD69" s="36">
        <f t="shared" si="40"/>
        <v>2.6960891425409685</v>
      </c>
    </row>
    <row r="70" spans="1:56" ht="14.5" x14ac:dyDescent="0.35">
      <c r="A70" s="37" t="s">
        <v>153</v>
      </c>
      <c r="B70" s="34">
        <v>2.5837741082257375E-3</v>
      </c>
      <c r="C70" s="1">
        <f>VLOOKUP(A70,'[1]Vasopressin Phospho Datta'!$I$3:$J$516,2,FALSE)</f>
        <v>1.27</v>
      </c>
      <c r="D70" s="1">
        <f t="shared" si="0"/>
        <v>6.35</v>
      </c>
      <c r="E70" s="1">
        <f t="shared" si="1"/>
        <v>0.99999999824579489</v>
      </c>
      <c r="F70" s="1">
        <f t="shared" si="2"/>
        <v>0.99999999824579489</v>
      </c>
      <c r="G70" s="1">
        <f t="shared" si="3"/>
        <v>0.99999999824579489</v>
      </c>
      <c r="H70" s="1">
        <f t="shared" si="4"/>
        <v>2.5837741036932676E-3</v>
      </c>
      <c r="I70" s="2">
        <f t="shared" si="5"/>
        <v>4.771959829098167E-3</v>
      </c>
      <c r="J70" s="37" t="s">
        <v>153</v>
      </c>
      <c r="K70" s="1" t="e">
        <f>VLOOKUP(J70,'[1]Phosphopeptides Deshpande'!$H$12:$I$10749,2,FALSE)</f>
        <v>#N/A</v>
      </c>
      <c r="L70" s="2" t="e">
        <f t="shared" si="6"/>
        <v>#N/A</v>
      </c>
      <c r="M70" s="2" t="e">
        <f t="shared" si="7"/>
        <v>#N/A</v>
      </c>
      <c r="N70" s="2">
        <f t="shared" si="8"/>
        <v>0.39</v>
      </c>
      <c r="O70" s="2">
        <f t="shared" si="9"/>
        <v>0.5</v>
      </c>
      <c r="P70" s="2">
        <f t="shared" si="10"/>
        <v>2.3859799145490835E-3</v>
      </c>
      <c r="Q70" s="2">
        <f t="shared" si="11"/>
        <v>4.5083793160682695E-3</v>
      </c>
      <c r="R70" s="37" t="s">
        <v>153</v>
      </c>
      <c r="S70" s="2" t="e">
        <f>VLOOKUP(A70,'[1]Merged NE NP'!$K$4:$L$158,2,FALSE)</f>
        <v>#N/A</v>
      </c>
      <c r="T70" s="2" t="e">
        <f t="shared" si="12"/>
        <v>#N/A</v>
      </c>
      <c r="U70" s="2">
        <f t="shared" si="13"/>
        <v>0.4</v>
      </c>
      <c r="V70" s="2">
        <f t="shared" si="14"/>
        <v>0.4</v>
      </c>
      <c r="W70" s="2">
        <f t="shared" si="15"/>
        <v>7.6883653613364245E-2</v>
      </c>
      <c r="X70" s="2">
        <v>0.5</v>
      </c>
      <c r="Y70" s="2">
        <f t="shared" si="17"/>
        <v>2.2541896580341348E-3</v>
      </c>
      <c r="Z70" s="2">
        <f t="shared" si="18"/>
        <v>4.1910468338806819E-3</v>
      </c>
      <c r="AA70" s="37" t="s">
        <v>153</v>
      </c>
      <c r="AB70" s="3">
        <f>VLOOKUP(AA70,'[1]PKA dKO RNA-Seq'!$B$4:$H$10193,7,FALSE)</f>
        <v>0.24937659700000001</v>
      </c>
      <c r="AC70" s="3">
        <f t="shared" si="19"/>
        <v>0.83683421812080538</v>
      </c>
      <c r="AD70" s="3">
        <f t="shared" si="20"/>
        <v>0.29541461412186909</v>
      </c>
      <c r="AE70" s="3">
        <f t="shared" si="21"/>
        <v>0.5</v>
      </c>
      <c r="AF70" s="3">
        <f t="shared" si="22"/>
        <v>0.5</v>
      </c>
      <c r="AG70" s="3">
        <f t="shared" si="23"/>
        <v>2.0955234169403409E-3</v>
      </c>
      <c r="AH70" s="2">
        <f t="shared" si="24"/>
        <v>4.0160259064662964E-3</v>
      </c>
      <c r="AI70" s="37" t="s">
        <v>153</v>
      </c>
      <c r="AJ70" s="1">
        <v>0.5</v>
      </c>
      <c r="AK70" s="4">
        <f t="shared" si="25"/>
        <v>2.0080129532331482E-3</v>
      </c>
      <c r="AL70" s="2">
        <f t="shared" si="26"/>
        <v>3.9779065728434504E-3</v>
      </c>
      <c r="AM70" s="3" t="e">
        <f>VLOOKUP(AI70,'[1]three day'!$B$8:$F$78,5,FALSE)</f>
        <v>#N/A</v>
      </c>
      <c r="AN70" s="3" t="e">
        <f t="shared" si="27"/>
        <v>#N/A</v>
      </c>
      <c r="AO70" s="2" t="e">
        <f t="shared" si="28"/>
        <v>#N/A</v>
      </c>
      <c r="AP70" s="2" t="e">
        <f t="shared" si="29"/>
        <v>#N/A</v>
      </c>
      <c r="AQ70" s="2">
        <f t="shared" si="30"/>
        <v>0.5</v>
      </c>
      <c r="AR70" s="2">
        <f t="shared" si="31"/>
        <v>1.9889532864217252E-3</v>
      </c>
      <c r="AS70" s="2">
        <f t="shared" si="32"/>
        <v>3.7778245180416638E-3</v>
      </c>
      <c r="AT70" s="37" t="s">
        <v>153</v>
      </c>
      <c r="AU70" s="3">
        <f>VLOOKUP(AT70,[1]DEgenes_cpm4.5_DE_edgeR!$O$5:$Q$824,3,FALSE)</f>
        <v>0.20216006249083551</v>
      </c>
      <c r="AV70" s="3">
        <f t="shared" si="33"/>
        <v>4.7388669125840485E-2</v>
      </c>
      <c r="AW70" s="3">
        <f t="shared" si="34"/>
        <v>1.1222128284555932E-3</v>
      </c>
      <c r="AX70" s="3">
        <f t="shared" si="35"/>
        <v>1.1222128284555932E-3</v>
      </c>
      <c r="AY70" s="3">
        <f t="shared" si="36"/>
        <v>0.5</v>
      </c>
      <c r="AZ70" s="3">
        <f t="shared" si="37"/>
        <v>1.8889122590208319E-3</v>
      </c>
      <c r="BA70" s="2">
        <f t="shared" si="38"/>
        <v>3.6652193264324934E-3</v>
      </c>
      <c r="BB70" s="37" t="s">
        <v>153</v>
      </c>
      <c r="BC70" s="39">
        <f t="shared" si="39"/>
        <v>4.9260547747252712</v>
      </c>
      <c r="BD70" s="36">
        <f t="shared" si="40"/>
        <v>1.4185525409376356</v>
      </c>
    </row>
    <row r="71" spans="1:56" ht="14.5" x14ac:dyDescent="0.35">
      <c r="A71" s="37" t="s">
        <v>81</v>
      </c>
      <c r="B71" s="34">
        <v>5.1161256947198546E-3</v>
      </c>
      <c r="C71" s="1" t="e">
        <f>VLOOKUP(A71,'[1]Vasopressin Phospho Datta'!$I$3:$J$516,2,FALSE)</f>
        <v>#N/A</v>
      </c>
      <c r="D71" s="1" t="e">
        <f t="shared" si="0"/>
        <v>#N/A</v>
      </c>
      <c r="E71" s="1" t="e">
        <f t="shared" si="1"/>
        <v>#N/A</v>
      </c>
      <c r="F71" s="1">
        <f t="shared" si="2"/>
        <v>0.39</v>
      </c>
      <c r="G71" s="1">
        <f t="shared" si="3"/>
        <v>0.5</v>
      </c>
      <c r="H71" s="1">
        <f t="shared" si="4"/>
        <v>2.5580628473599273E-3</v>
      </c>
      <c r="I71" s="2">
        <f t="shared" si="5"/>
        <v>4.7244738347912473E-3</v>
      </c>
      <c r="J71" s="37" t="s">
        <v>81</v>
      </c>
      <c r="K71" s="1">
        <f>VLOOKUP(J71,'[1]Phosphopeptides Deshpande'!$H$12:$I$10749,2,FALSE)</f>
        <v>0.03</v>
      </c>
      <c r="L71" s="2">
        <f t="shared" si="6"/>
        <v>0.25</v>
      </c>
      <c r="M71" s="2">
        <f t="shared" si="7"/>
        <v>3.076676552365587E-2</v>
      </c>
      <c r="N71" s="2">
        <f t="shared" si="8"/>
        <v>3.076676552365587E-2</v>
      </c>
      <c r="O71" s="2">
        <f t="shared" si="9"/>
        <v>0.5</v>
      </c>
      <c r="P71" s="2">
        <f t="shared" si="10"/>
        <v>2.3622369173956236E-3</v>
      </c>
      <c r="Q71" s="2">
        <f t="shared" si="11"/>
        <v>4.4635162237113687E-3</v>
      </c>
      <c r="R71" s="37" t="s">
        <v>81</v>
      </c>
      <c r="S71" s="2">
        <f>VLOOKUP(A71,'[1]Merged NE NP'!$K$4:$L$158,2,FALSE)</f>
        <v>0.61651627275536891</v>
      </c>
      <c r="T71" s="2">
        <f t="shared" si="12"/>
        <v>3.0825813637768444</v>
      </c>
      <c r="U71" s="2">
        <f t="shared" si="13"/>
        <v>3.0825813637768444</v>
      </c>
      <c r="V71" s="2">
        <f t="shared" si="14"/>
        <v>3.0825813637768444</v>
      </c>
      <c r="W71" s="2">
        <f t="shared" si="15"/>
        <v>0.99135828250823677</v>
      </c>
      <c r="X71" s="2">
        <v>0.5</v>
      </c>
      <c r="Y71" s="2">
        <f t="shared" si="17"/>
        <v>2.2317581118556844E-3</v>
      </c>
      <c r="Z71" s="2">
        <f t="shared" si="18"/>
        <v>4.1493415318200602E-3</v>
      </c>
      <c r="AA71" s="37" t="s">
        <v>81</v>
      </c>
      <c r="AB71" s="3">
        <f>VLOOKUP(AA71,'[1]PKA dKO RNA-Seq'!$B$4:$H$10193,7,FALSE)</f>
        <v>4.0873461999999999E-2</v>
      </c>
      <c r="AC71" s="3">
        <f t="shared" si="19"/>
        <v>0.13715926845637585</v>
      </c>
      <c r="AD71" s="3">
        <f t="shared" si="20"/>
        <v>9.3622313016000769E-3</v>
      </c>
      <c r="AE71" s="3">
        <f t="shared" si="21"/>
        <v>0.5</v>
      </c>
      <c r="AF71" s="3">
        <f t="shared" si="22"/>
        <v>0.5</v>
      </c>
      <c r="AG71" s="3">
        <f t="shared" si="23"/>
        <v>2.0746707659100301E-3</v>
      </c>
      <c r="AH71" s="2">
        <f t="shared" si="24"/>
        <v>3.9760622457984023E-3</v>
      </c>
      <c r="AI71" s="37" t="s">
        <v>81</v>
      </c>
      <c r="AJ71" s="1">
        <v>0.5</v>
      </c>
      <c r="AK71" s="4">
        <f t="shared" si="25"/>
        <v>1.9880311228992011E-3</v>
      </c>
      <c r="AL71" s="2">
        <f t="shared" si="26"/>
        <v>3.938322239438196E-3</v>
      </c>
      <c r="AM71" s="3" t="e">
        <f>VLOOKUP(AI71,'[1]three day'!$B$8:$F$78,5,FALSE)</f>
        <v>#N/A</v>
      </c>
      <c r="AN71" s="3" t="e">
        <f t="shared" si="27"/>
        <v>#N/A</v>
      </c>
      <c r="AO71" s="2" t="e">
        <f t="shared" si="28"/>
        <v>#N/A</v>
      </c>
      <c r="AP71" s="2" t="e">
        <f t="shared" si="29"/>
        <v>#N/A</v>
      </c>
      <c r="AQ71" s="2">
        <f t="shared" si="30"/>
        <v>0.5</v>
      </c>
      <c r="AR71" s="2">
        <f t="shared" si="31"/>
        <v>1.969161119719098E-3</v>
      </c>
      <c r="AS71" s="2">
        <f t="shared" si="32"/>
        <v>3.7402312104739066E-3</v>
      </c>
      <c r="AT71" s="37" t="s">
        <v>81</v>
      </c>
      <c r="AU71" s="3">
        <f>VLOOKUP(AT71,[1]DEgenes_cpm4.5_DE_edgeR!$O$5:$Q$824,3,FALSE)</f>
        <v>0.71065093557496195</v>
      </c>
      <c r="AV71" s="3">
        <f t="shared" si="33"/>
        <v>0.16658484190692965</v>
      </c>
      <c r="AW71" s="3">
        <f t="shared" si="34"/>
        <v>1.3779437105829739E-2</v>
      </c>
      <c r="AX71" s="3">
        <f t="shared" si="35"/>
        <v>1.3779437105829739E-2</v>
      </c>
      <c r="AY71" s="3">
        <f t="shared" si="36"/>
        <v>0.5</v>
      </c>
      <c r="AZ71" s="3">
        <f t="shared" si="37"/>
        <v>1.8701156052369533E-3</v>
      </c>
      <c r="BA71" s="2">
        <f t="shared" si="38"/>
        <v>3.6287465583661541E-3</v>
      </c>
      <c r="BB71" s="37" t="s">
        <v>81</v>
      </c>
      <c r="BC71" s="39">
        <f t="shared" si="39"/>
        <v>4.8770353744441115</v>
      </c>
      <c r="BD71" s="36">
        <f t="shared" si="40"/>
        <v>0.70927627171303398</v>
      </c>
    </row>
    <row r="72" spans="1:56" ht="14.5" x14ac:dyDescent="0.35">
      <c r="A72" s="33" t="s">
        <v>95</v>
      </c>
      <c r="B72" s="34">
        <v>5.7354396830197095E-3</v>
      </c>
      <c r="C72" s="1">
        <f>VLOOKUP(A72,'[1]Vasopressin Phospho Datta'!$I$3:$J$516,2,FALSE)</f>
        <v>0.26</v>
      </c>
      <c r="D72" s="1">
        <f t="shared" ref="D72:D135" si="42">C72/$C$4</f>
        <v>1.3</v>
      </c>
      <c r="E72" s="1">
        <f t="shared" ref="E72:E135" si="43">1-EXP(-D72*D72/2)</f>
        <v>0.57044264178926096</v>
      </c>
      <c r="F72" s="1">
        <f t="shared" ref="F72:F135" si="44">IFERROR(E72,0.39)</f>
        <v>0.57044264178926096</v>
      </c>
      <c r="G72" s="1">
        <f t="shared" ref="G72:G135" si="45">IF(F72&lt;0.5,0.5,F72)</f>
        <v>0.57044264178926096</v>
      </c>
      <c r="H72" s="1">
        <f t="shared" ref="H72:H135" si="46">B72*G72</f>
        <v>3.2717393646047245E-3</v>
      </c>
      <c r="I72" s="2">
        <f t="shared" ref="I72:I135" si="47">H72/$H$3</f>
        <v>6.042559524401192E-3</v>
      </c>
      <c r="J72" s="33" t="s">
        <v>95</v>
      </c>
      <c r="K72" s="1" t="e">
        <f>VLOOKUP(J72,'[1]Phosphopeptides Deshpande'!$H$12:$I$10749,2,FALSE)</f>
        <v>#N/A</v>
      </c>
      <c r="L72" s="2" t="e">
        <f t="shared" ref="L72:L135" si="48">K72/$K$4</f>
        <v>#N/A</v>
      </c>
      <c r="M72" s="2" t="e">
        <f t="shared" ref="M72:M135" si="49">1-EXP(-L72*L72/2)</f>
        <v>#N/A</v>
      </c>
      <c r="N72" s="2">
        <f t="shared" ref="N72:N135" si="50">IFERROR(M72,0.39)</f>
        <v>0.39</v>
      </c>
      <c r="O72" s="2">
        <f t="shared" ref="O72:O135" si="51">IF(N72&lt;0.5,0.5,N72)</f>
        <v>0.5</v>
      </c>
      <c r="P72" s="2">
        <f t="shared" ref="P72:P135" si="52">O72*I72</f>
        <v>3.021279762200596E-3</v>
      </c>
      <c r="Q72" s="2">
        <f t="shared" ref="Q72:Q135" si="53">P72/$P$4</f>
        <v>5.7087970878979587E-3</v>
      </c>
      <c r="R72" s="33" t="s">
        <v>95</v>
      </c>
      <c r="S72" s="2" t="e">
        <f>VLOOKUP(A72,'[1]Merged NE NP'!$K$4:$L$158,2,FALSE)</f>
        <v>#N/A</v>
      </c>
      <c r="T72" s="2" t="e">
        <f t="shared" ref="T72:T135" si="54">S72/$S$4</f>
        <v>#N/A</v>
      </c>
      <c r="U72" s="2">
        <f t="shared" ref="U72:U135" si="55">IFERROR(T72,0.4)</f>
        <v>0.4</v>
      </c>
      <c r="V72" s="2">
        <f t="shared" ref="V72:V135" si="56">IF(U72&lt;0.4,0.4,U72)</f>
        <v>0.4</v>
      </c>
      <c r="W72" s="2">
        <f t="shared" ref="W72:W135" si="57">1-EXP(-V72*V72/2)</f>
        <v>7.6883653613364245E-2</v>
      </c>
      <c r="X72" s="2">
        <f>IF(W72&lt;0.39,0.39,W72)</f>
        <v>0.39</v>
      </c>
      <c r="Y72" s="2">
        <f t="shared" ref="Y72:Y135" si="58">Q72*X72</f>
        <v>2.226430864280204E-3</v>
      </c>
      <c r="Z72" s="2">
        <f t="shared" ref="Z72:Z135" si="59">Y72/$Y$5</f>
        <v>4.1394369774251181E-3</v>
      </c>
      <c r="AA72" s="33" t="s">
        <v>95</v>
      </c>
      <c r="AB72" s="3">
        <f>VLOOKUP(AA72,'[1]PKA dKO RNA-Seq'!$B$4:$H$10193,7,FALSE)</f>
        <v>3.0817349000000001E-2</v>
      </c>
      <c r="AC72" s="3">
        <f t="shared" ref="AC72:AC135" si="60">AB72/$AC$4</f>
        <v>0.10341392281879196</v>
      </c>
      <c r="AD72" s="3">
        <f t="shared" ref="AD72:AD135" si="61">1-EXP(-AC72*AC72/2)</f>
        <v>5.3329487849703705E-3</v>
      </c>
      <c r="AE72" s="3">
        <f t="shared" ref="AE72:AE135" si="62">IF(AD72&lt;0.5,0.5,AD72)</f>
        <v>0.5</v>
      </c>
      <c r="AF72" s="3">
        <f t="shared" ref="AF72:AF135" si="63">IFERROR(AE72,0.5)</f>
        <v>0.5</v>
      </c>
      <c r="AG72" s="3">
        <f t="shared" ref="AG72:AG135" si="64">AF72*Z72</f>
        <v>2.069718488712559E-3</v>
      </c>
      <c r="AH72" s="2">
        <f t="shared" ref="AH72:AH135" si="65">AG72/$AG$4</f>
        <v>3.9665713122396234E-3</v>
      </c>
      <c r="AI72" s="33" t="s">
        <v>95</v>
      </c>
      <c r="AJ72" s="1">
        <v>0.5</v>
      </c>
      <c r="AK72" s="4">
        <f t="shared" ref="AK72:AK135" si="66">AJ72*AH72</f>
        <v>1.9832856561198117E-3</v>
      </c>
      <c r="AL72" s="2">
        <f t="shared" ref="AL72:AL135" si="67">AK72/$AK$6</f>
        <v>3.928921391967293E-3</v>
      </c>
      <c r="AM72" s="3" t="e">
        <f>VLOOKUP(AI72,'[1]three day'!$B$8:$F$78,5,FALSE)</f>
        <v>#N/A</v>
      </c>
      <c r="AN72" s="3" t="e">
        <f t="shared" ref="AN72:AN135" si="68">AM72/$AM$3</f>
        <v>#N/A</v>
      </c>
      <c r="AO72" s="2" t="e">
        <f t="shared" ref="AO72:AO135" si="69">1-EXP(-AN72*AN72/2)</f>
        <v>#N/A</v>
      </c>
      <c r="AP72" s="2" t="e">
        <f t="shared" ref="AP72:AP135" si="70">IF(AO72&lt;0.5,0.5,AO72)</f>
        <v>#N/A</v>
      </c>
      <c r="AQ72" s="2">
        <f t="shared" ref="AQ72:AQ135" si="71">_xlfn.IFNA(AP72,0.5)</f>
        <v>0.5</v>
      </c>
      <c r="AR72" s="2">
        <f t="shared" ref="AR72:AR135" si="72">AQ72*AL72</f>
        <v>1.9644606959836465E-3</v>
      </c>
      <c r="AS72" s="2">
        <f t="shared" ref="AS72:AS135" si="73">AR72/$AR$5</f>
        <v>3.7313032099249746E-3</v>
      </c>
      <c r="AT72" s="33" t="s">
        <v>95</v>
      </c>
      <c r="AU72" s="3">
        <f>VLOOKUP(AT72,[1]DEgenes_cpm4.5_DE_edgeR!$O$5:$Q$824,3,FALSE)</f>
        <v>0.36979527142755653</v>
      </c>
      <c r="AV72" s="3">
        <f t="shared" ref="AV72:AV135" si="74">AU72/$AU$4</f>
        <v>8.6684311164453007E-2</v>
      </c>
      <c r="AW72" s="3">
        <f t="shared" ref="AW72:AW135" si="75">1-EXP(-AV72*AV72/2)</f>
        <v>3.750035888227532E-3</v>
      </c>
      <c r="AX72" s="3">
        <f t="shared" ref="AX72:AX135" si="76">_xlfn.IFNA(AW72,0.5)</f>
        <v>3.750035888227532E-3</v>
      </c>
      <c r="AY72" s="3">
        <f t="shared" ref="AY72:AY135" si="77">IF(AX72&lt;0.5,0.5,AX72)</f>
        <v>0.5</v>
      </c>
      <c r="AZ72" s="3">
        <f t="shared" ref="AZ72:AZ135" si="78">AY72*AS72</f>
        <v>1.8656516049624873E-3</v>
      </c>
      <c r="BA72" s="2">
        <f t="shared" ref="BA72:BA135" si="79">AZ72/$AZ$5</f>
        <v>3.6200846737280321E-3</v>
      </c>
      <c r="BB72" s="33" t="s">
        <v>95</v>
      </c>
      <c r="BC72" s="39">
        <f t="shared" ref="BC72:BC135" si="80">BA72/$BC$3</f>
        <v>4.8653938014904758</v>
      </c>
      <c r="BD72" s="36">
        <f t="shared" ref="BD72:BD135" si="81">BA72/B72</f>
        <v>0.63117823110329652</v>
      </c>
    </row>
    <row r="73" spans="1:56" ht="14.5" x14ac:dyDescent="0.35">
      <c r="A73" s="37" t="s">
        <v>160</v>
      </c>
      <c r="B73" s="34">
        <v>2.5149357314860985E-3</v>
      </c>
      <c r="C73" s="1">
        <f>VLOOKUP(A73,'[1]Vasopressin Phospho Datta'!$I$3:$J$516,2,FALSE)</f>
        <v>0.62</v>
      </c>
      <c r="D73" s="1">
        <f t="shared" si="42"/>
        <v>3.0999999999999996</v>
      </c>
      <c r="E73" s="1">
        <f t="shared" si="43"/>
        <v>0.99181129898562592</v>
      </c>
      <c r="F73" s="1">
        <f t="shared" si="44"/>
        <v>0.99181129898562592</v>
      </c>
      <c r="G73" s="1">
        <f t="shared" si="45"/>
        <v>0.99181129898562592</v>
      </c>
      <c r="H73" s="1">
        <f t="shared" si="46"/>
        <v>2.4943416747105927E-3</v>
      </c>
      <c r="I73" s="2">
        <f t="shared" si="47"/>
        <v>4.606787510854876E-3</v>
      </c>
      <c r="J73" s="37" t="s">
        <v>160</v>
      </c>
      <c r="K73" s="1">
        <f>VLOOKUP(J73,'[1]Phosphopeptides Deshpande'!$H$12:$I$10749,2,FALSE)</f>
        <v>0.14000000000000001</v>
      </c>
      <c r="L73" s="2">
        <f t="shared" si="48"/>
        <v>1.1666666666666667</v>
      </c>
      <c r="M73" s="2">
        <f t="shared" si="49"/>
        <v>0.49366438335189944</v>
      </c>
      <c r="N73" s="2">
        <f t="shared" si="50"/>
        <v>0.49366438335189944</v>
      </c>
      <c r="O73" s="2">
        <f t="shared" si="51"/>
        <v>0.5</v>
      </c>
      <c r="P73" s="2">
        <f t="shared" si="52"/>
        <v>2.303393755427438E-3</v>
      </c>
      <c r="Q73" s="2">
        <f t="shared" si="53"/>
        <v>4.3523303362310211E-3</v>
      </c>
      <c r="R73" s="37" t="s">
        <v>160</v>
      </c>
      <c r="S73" s="2" t="e">
        <f>VLOOKUP(A73,'[1]Merged NE NP'!$K$4:$L$158,2,FALSE)</f>
        <v>#N/A</v>
      </c>
      <c r="T73" s="2" t="e">
        <f t="shared" si="54"/>
        <v>#N/A</v>
      </c>
      <c r="U73" s="2">
        <f t="shared" si="55"/>
        <v>0.4</v>
      </c>
      <c r="V73" s="2">
        <f t="shared" si="56"/>
        <v>0.4</v>
      </c>
      <c r="W73" s="2">
        <f t="shared" si="57"/>
        <v>7.6883653613364245E-2</v>
      </c>
      <c r="X73" s="2">
        <v>0.5</v>
      </c>
      <c r="Y73" s="2">
        <f t="shared" si="58"/>
        <v>2.1761651681155105E-3</v>
      </c>
      <c r="Z73" s="2">
        <f t="shared" si="59"/>
        <v>4.0459817146822454E-3</v>
      </c>
      <c r="AA73" s="37" t="s">
        <v>160</v>
      </c>
      <c r="AB73" s="3">
        <f>VLOOKUP(AA73,'[1]PKA dKO RNA-Seq'!$B$4:$H$10193,7,FALSE)</f>
        <v>7.9152993000000005E-2</v>
      </c>
      <c r="AC73" s="3">
        <f t="shared" si="60"/>
        <v>0.26561407046979868</v>
      </c>
      <c r="AD73" s="3">
        <f t="shared" si="61"/>
        <v>3.4660491478244349E-2</v>
      </c>
      <c r="AE73" s="3">
        <f t="shared" si="62"/>
        <v>0.5</v>
      </c>
      <c r="AF73" s="3">
        <f t="shared" si="63"/>
        <v>0.5</v>
      </c>
      <c r="AG73" s="3">
        <f t="shared" si="64"/>
        <v>2.0229908573411227E-3</v>
      </c>
      <c r="AH73" s="2">
        <f t="shared" si="65"/>
        <v>3.8770188039648672E-3</v>
      </c>
      <c r="AI73" s="37" t="s">
        <v>160</v>
      </c>
      <c r="AJ73" s="1">
        <v>0.5</v>
      </c>
      <c r="AK73" s="4">
        <f t="shared" si="66"/>
        <v>1.9385094019824336E-3</v>
      </c>
      <c r="AL73" s="2">
        <f t="shared" si="67"/>
        <v>3.8402188986125579E-3</v>
      </c>
      <c r="AM73" s="3" t="e">
        <f>VLOOKUP(AI73,'[1]three day'!$B$8:$F$78,5,FALSE)</f>
        <v>#N/A</v>
      </c>
      <c r="AN73" s="3" t="e">
        <f t="shared" si="68"/>
        <v>#N/A</v>
      </c>
      <c r="AO73" s="2" t="e">
        <f t="shared" si="69"/>
        <v>#N/A</v>
      </c>
      <c r="AP73" s="2" t="e">
        <f t="shared" si="70"/>
        <v>#N/A</v>
      </c>
      <c r="AQ73" s="2">
        <f t="shared" si="71"/>
        <v>0.5</v>
      </c>
      <c r="AR73" s="2">
        <f t="shared" si="72"/>
        <v>1.920109449306279E-3</v>
      </c>
      <c r="AS73" s="2">
        <f t="shared" si="73"/>
        <v>3.6470623037924278E-3</v>
      </c>
      <c r="AT73" s="37" t="s">
        <v>160</v>
      </c>
      <c r="AU73" s="3">
        <f>VLOOKUP(AT73,[1]DEgenes_cpm4.5_DE_edgeR!$O$5:$Q$824,3,FALSE)</f>
        <v>1.0528171988738846</v>
      </c>
      <c r="AV73" s="3">
        <f t="shared" si="74"/>
        <v>0.24679259232861805</v>
      </c>
      <c r="AW73" s="3">
        <f t="shared" si="75"/>
        <v>2.9994261782575582E-2</v>
      </c>
      <c r="AX73" s="3">
        <f t="shared" si="76"/>
        <v>2.9994261782575582E-2</v>
      </c>
      <c r="AY73" s="3">
        <f t="shared" si="77"/>
        <v>0.5</v>
      </c>
      <c r="AZ73" s="3">
        <f t="shared" si="78"/>
        <v>1.8235311518962139E-3</v>
      </c>
      <c r="BA73" s="2">
        <f t="shared" si="79"/>
        <v>3.5383547268343497E-3</v>
      </c>
      <c r="BB73" s="37" t="s">
        <v>160</v>
      </c>
      <c r="BC73" s="39">
        <f t="shared" si="80"/>
        <v>4.7555487528653666</v>
      </c>
      <c r="BD73" s="36">
        <f t="shared" si="81"/>
        <v>1.4069364407747722</v>
      </c>
    </row>
    <row r="74" spans="1:56" ht="14.5" x14ac:dyDescent="0.35">
      <c r="A74" s="37" t="s">
        <v>82</v>
      </c>
      <c r="B74" s="34">
        <v>3.0923939174128932E-3</v>
      </c>
      <c r="C74" s="1" t="e">
        <f>VLOOKUP(A74,'[1]Vasopressin Phospho Datta'!$I$3:$J$516,2,FALSE)</f>
        <v>#N/A</v>
      </c>
      <c r="D74" s="1" t="e">
        <f t="shared" si="42"/>
        <v>#N/A</v>
      </c>
      <c r="E74" s="1" t="e">
        <f t="shared" si="43"/>
        <v>#N/A</v>
      </c>
      <c r="F74" s="1">
        <f t="shared" si="44"/>
        <v>0.39</v>
      </c>
      <c r="G74" s="1">
        <f t="shared" si="45"/>
        <v>0.5</v>
      </c>
      <c r="H74" s="1">
        <f t="shared" si="46"/>
        <v>1.5461969587064466E-3</v>
      </c>
      <c r="I74" s="2">
        <f t="shared" si="47"/>
        <v>2.8556636450044882E-3</v>
      </c>
      <c r="J74" s="37" t="s">
        <v>82</v>
      </c>
      <c r="K74" s="1" t="e">
        <f>VLOOKUP(J74,'[1]Phosphopeptides Deshpande'!$H$12:$I$10749,2,FALSE)</f>
        <v>#N/A</v>
      </c>
      <c r="L74" s="2" t="e">
        <f t="shared" si="48"/>
        <v>#N/A</v>
      </c>
      <c r="M74" s="2" t="e">
        <f t="shared" si="49"/>
        <v>#N/A</v>
      </c>
      <c r="N74" s="2">
        <f t="shared" si="50"/>
        <v>0.39</v>
      </c>
      <c r="O74" s="2">
        <f t="shared" si="51"/>
        <v>0.5</v>
      </c>
      <c r="P74" s="2">
        <f t="shared" si="52"/>
        <v>1.4278318225022441E-3</v>
      </c>
      <c r="Q74" s="2">
        <f t="shared" si="53"/>
        <v>2.6979302785160785E-3</v>
      </c>
      <c r="R74" s="37" t="s">
        <v>82</v>
      </c>
      <c r="S74" s="2">
        <f>VLOOKUP(A74,'[1]Merged NE NP'!$K$4:$L$158,2,FALSE)</f>
        <v>0.3951725359667454</v>
      </c>
      <c r="T74" s="2">
        <f t="shared" si="54"/>
        <v>1.9758626798337269</v>
      </c>
      <c r="U74" s="2">
        <f t="shared" si="55"/>
        <v>1.9758626798337269</v>
      </c>
      <c r="V74" s="2">
        <f t="shared" si="56"/>
        <v>1.9758626798337269</v>
      </c>
      <c r="W74" s="2">
        <f t="shared" si="57"/>
        <v>0.85801255840729307</v>
      </c>
      <c r="X74" s="2">
        <v>0.5</v>
      </c>
      <c r="Y74" s="2">
        <f t="shared" si="58"/>
        <v>1.3489651392580393E-3</v>
      </c>
      <c r="Z74" s="2">
        <f t="shared" si="59"/>
        <v>2.5080303495107277E-3</v>
      </c>
      <c r="AA74" s="37" t="s">
        <v>82</v>
      </c>
      <c r="AB74" s="3">
        <f>VLOOKUP(AA74,'[1]PKA dKO RNA-Seq'!$B$4:$H$10193,7,FALSE)</f>
        <v>9.0033040999999994E-2</v>
      </c>
      <c r="AC74" s="3">
        <f t="shared" si="60"/>
        <v>0.30212429865771812</v>
      </c>
      <c r="AD74" s="3">
        <f t="shared" si="61"/>
        <v>4.4613726986772129E-2</v>
      </c>
      <c r="AE74" s="3">
        <f t="shared" si="62"/>
        <v>0.5</v>
      </c>
      <c r="AF74" s="3">
        <f t="shared" si="63"/>
        <v>0.5</v>
      </c>
      <c r="AG74" s="3">
        <f t="shared" si="64"/>
        <v>1.2540151747553639E-3</v>
      </c>
      <c r="AH74" s="2">
        <f t="shared" si="65"/>
        <v>2.4032933195624506E-3</v>
      </c>
      <c r="AI74" s="37" t="s">
        <v>82</v>
      </c>
      <c r="AJ74" s="1">
        <v>0.5</v>
      </c>
      <c r="AK74" s="4">
        <f t="shared" si="66"/>
        <v>1.2016466597812253E-3</v>
      </c>
      <c r="AL74" s="2">
        <f t="shared" si="67"/>
        <v>2.3804817287073092E-3</v>
      </c>
      <c r="AM74" s="3">
        <f>VLOOKUP(AI74,'[1]three day'!$B$8:$F$78,5,FALSE)</f>
        <v>0.35179642351117701</v>
      </c>
      <c r="AN74" s="3">
        <f t="shared" si="68"/>
        <v>1.7589821175558851</v>
      </c>
      <c r="AO74" s="2">
        <f t="shared" si="69"/>
        <v>0.78711625170964772</v>
      </c>
      <c r="AP74" s="2">
        <f t="shared" si="70"/>
        <v>0.78711625170964772</v>
      </c>
      <c r="AQ74" s="2">
        <f t="shared" si="71"/>
        <v>0.78711625170964772</v>
      </c>
      <c r="AR74" s="2">
        <f t="shared" si="72"/>
        <v>1.8737158555633996E-3</v>
      </c>
      <c r="AS74" s="2">
        <f t="shared" si="73"/>
        <v>3.5589421568194275E-3</v>
      </c>
      <c r="AT74" s="37" t="s">
        <v>82</v>
      </c>
      <c r="AU74" s="3">
        <f>VLOOKUP(AT74,[1]DEgenes_cpm4.5_DE_edgeR!$O$5:$Q$824,3,FALSE)</f>
        <v>2.9758023195796306</v>
      </c>
      <c r="AV74" s="3">
        <f t="shared" si="74"/>
        <v>0.6975626628175412</v>
      </c>
      <c r="AW74" s="3">
        <f t="shared" si="75"/>
        <v>0.21596125034952662</v>
      </c>
      <c r="AX74" s="3">
        <f t="shared" si="76"/>
        <v>0.21596125034952662</v>
      </c>
      <c r="AY74" s="3">
        <f t="shared" si="77"/>
        <v>0.5</v>
      </c>
      <c r="AZ74" s="3">
        <f t="shared" si="78"/>
        <v>1.7794710784097138E-3</v>
      </c>
      <c r="BA74" s="2">
        <f t="shared" si="79"/>
        <v>3.4528611671967684E-3</v>
      </c>
      <c r="BB74" s="37" t="s">
        <v>82</v>
      </c>
      <c r="BC74" s="39">
        <f t="shared" si="80"/>
        <v>4.6406454087124569</v>
      </c>
      <c r="BD74" s="36">
        <f t="shared" si="81"/>
        <v>1.1165657608347139</v>
      </c>
    </row>
    <row r="75" spans="1:56" ht="14.5" x14ac:dyDescent="0.35">
      <c r="A75" s="37" t="s">
        <v>83</v>
      </c>
      <c r="B75" s="34">
        <v>4.8523526482475883E-3</v>
      </c>
      <c r="C75" s="1" t="e">
        <f>VLOOKUP(A75,'[1]Vasopressin Phospho Datta'!$I$3:$J$516,2,FALSE)</f>
        <v>#N/A</v>
      </c>
      <c r="D75" s="1" t="e">
        <f t="shared" si="42"/>
        <v>#N/A</v>
      </c>
      <c r="E75" s="1" t="e">
        <f t="shared" si="43"/>
        <v>#N/A</v>
      </c>
      <c r="F75" s="1">
        <f t="shared" si="44"/>
        <v>0.39</v>
      </c>
      <c r="G75" s="1">
        <f t="shared" si="45"/>
        <v>0.5</v>
      </c>
      <c r="H75" s="1">
        <f t="shared" si="46"/>
        <v>2.4261763241237942E-3</v>
      </c>
      <c r="I75" s="2">
        <f t="shared" si="47"/>
        <v>4.480893256294605E-3</v>
      </c>
      <c r="J75" s="37" t="s">
        <v>83</v>
      </c>
      <c r="K75" s="1" t="e">
        <f>VLOOKUP(J75,'[1]Phosphopeptides Deshpande'!$H$12:$I$10749,2,FALSE)</f>
        <v>#N/A</v>
      </c>
      <c r="L75" s="2" t="e">
        <f t="shared" si="48"/>
        <v>#N/A</v>
      </c>
      <c r="M75" s="2" t="e">
        <f t="shared" si="49"/>
        <v>#N/A</v>
      </c>
      <c r="N75" s="2">
        <f t="shared" si="50"/>
        <v>0.39</v>
      </c>
      <c r="O75" s="2">
        <f t="shared" si="51"/>
        <v>0.5</v>
      </c>
      <c r="P75" s="2">
        <f t="shared" si="52"/>
        <v>2.2404466281473025E-3</v>
      </c>
      <c r="Q75" s="2">
        <f t="shared" si="53"/>
        <v>4.2333898854312454E-3</v>
      </c>
      <c r="R75" s="37" t="s">
        <v>83</v>
      </c>
      <c r="S75" s="2">
        <f>VLOOKUP(A75,'[1]Merged NE NP'!$K$4:$L$158,2,FALSE)</f>
        <v>0.22375071749471942</v>
      </c>
      <c r="T75" s="2">
        <f t="shared" si="54"/>
        <v>1.118753587473597</v>
      </c>
      <c r="U75" s="2">
        <f t="shared" si="55"/>
        <v>1.118753587473597</v>
      </c>
      <c r="V75" s="2">
        <f t="shared" si="56"/>
        <v>1.118753587473597</v>
      </c>
      <c r="W75" s="2">
        <f t="shared" si="57"/>
        <v>0.46516917376808653</v>
      </c>
      <c r="X75" s="2">
        <v>0.5</v>
      </c>
      <c r="Y75" s="2">
        <f t="shared" si="58"/>
        <v>2.1166949427156227E-3</v>
      </c>
      <c r="Z75" s="2">
        <f t="shared" si="59"/>
        <v>3.9354131567155065E-3</v>
      </c>
      <c r="AA75" s="37" t="s">
        <v>83</v>
      </c>
      <c r="AB75" s="3">
        <f>VLOOKUP(AA75,'[1]PKA dKO RNA-Seq'!$B$4:$H$10193,7,FALSE)</f>
        <v>4.1910430999999998E-2</v>
      </c>
      <c r="AC75" s="3">
        <f t="shared" si="60"/>
        <v>0.14063903020134227</v>
      </c>
      <c r="AD75" s="3">
        <f t="shared" si="61"/>
        <v>9.8409264503125371E-3</v>
      </c>
      <c r="AE75" s="3">
        <f t="shared" si="62"/>
        <v>0.5</v>
      </c>
      <c r="AF75" s="3">
        <f t="shared" si="63"/>
        <v>0.5</v>
      </c>
      <c r="AG75" s="3">
        <f t="shared" si="64"/>
        <v>1.9677065783577532E-3</v>
      </c>
      <c r="AH75" s="2">
        <f t="shared" si="65"/>
        <v>3.7710676631555243E-3</v>
      </c>
      <c r="AI75" s="37" t="s">
        <v>83</v>
      </c>
      <c r="AJ75" s="1">
        <v>0.5</v>
      </c>
      <c r="AK75" s="4">
        <f t="shared" si="66"/>
        <v>1.8855338315777622E-3</v>
      </c>
      <c r="AL75" s="2">
        <f t="shared" si="67"/>
        <v>3.7352734253407994E-3</v>
      </c>
      <c r="AM75" s="3" t="e">
        <f>VLOOKUP(AI75,'[1]three day'!$B$8:$F$78,5,FALSE)</f>
        <v>#N/A</v>
      </c>
      <c r="AN75" s="3" t="e">
        <f t="shared" si="68"/>
        <v>#N/A</v>
      </c>
      <c r="AO75" s="2" t="e">
        <f t="shared" si="69"/>
        <v>#N/A</v>
      </c>
      <c r="AP75" s="2" t="e">
        <f t="shared" si="70"/>
        <v>#N/A</v>
      </c>
      <c r="AQ75" s="2">
        <f t="shared" si="71"/>
        <v>0.5</v>
      </c>
      <c r="AR75" s="2">
        <f t="shared" si="72"/>
        <v>1.8676367126703997E-3</v>
      </c>
      <c r="AS75" s="2">
        <f t="shared" si="73"/>
        <v>3.5473954124958487E-3</v>
      </c>
      <c r="AT75" s="37" t="s">
        <v>83</v>
      </c>
      <c r="AU75" s="3">
        <f>VLOOKUP(AT75,[1]DEgenes_cpm4.5_DE_edgeR!$O$5:$Q$824,3,FALSE)</f>
        <v>1.7797952943638706</v>
      </c>
      <c r="AV75" s="3">
        <f t="shared" si="74"/>
        <v>0.41720471035252477</v>
      </c>
      <c r="AW75" s="3">
        <f t="shared" si="75"/>
        <v>8.3350299008490114E-2</v>
      </c>
      <c r="AX75" s="3">
        <f t="shared" si="76"/>
        <v>8.3350299008490114E-2</v>
      </c>
      <c r="AY75" s="3">
        <f t="shared" si="77"/>
        <v>0.5</v>
      </c>
      <c r="AZ75" s="3">
        <f t="shared" si="78"/>
        <v>1.7736977062479244E-3</v>
      </c>
      <c r="BA75" s="2">
        <f t="shared" si="79"/>
        <v>3.441658595385917E-3</v>
      </c>
      <c r="BB75" s="37" t="s">
        <v>83</v>
      </c>
      <c r="BC75" s="39">
        <f t="shared" si="80"/>
        <v>4.6255891521986729</v>
      </c>
      <c r="BD75" s="36">
        <f t="shared" si="81"/>
        <v>0.70927627171303409</v>
      </c>
    </row>
    <row r="76" spans="1:56" ht="14.5" x14ac:dyDescent="0.35">
      <c r="A76" s="33" t="s">
        <v>85</v>
      </c>
      <c r="B76" s="34">
        <v>6.1847878348251064E-3</v>
      </c>
      <c r="C76" s="1">
        <f>VLOOKUP(A76,'[1]Vasopressin Phospho Datta'!$I$3:$J$516,2,FALSE)</f>
        <v>0.23</v>
      </c>
      <c r="D76" s="1">
        <f t="shared" si="42"/>
        <v>1.1499999999999999</v>
      </c>
      <c r="E76" s="1">
        <f t="shared" si="43"/>
        <v>0.48379432605450357</v>
      </c>
      <c r="F76" s="1">
        <f t="shared" si="44"/>
        <v>0.48379432605450357</v>
      </c>
      <c r="G76" s="1">
        <f t="shared" si="45"/>
        <v>0.5</v>
      </c>
      <c r="H76" s="1">
        <f t="shared" si="46"/>
        <v>3.0923939174125532E-3</v>
      </c>
      <c r="I76" s="2">
        <f t="shared" si="47"/>
        <v>5.7113272900083485E-3</v>
      </c>
      <c r="J76" s="33" t="s">
        <v>85</v>
      </c>
      <c r="K76" s="1" t="e">
        <f>VLOOKUP(J76,'[1]Phosphopeptides Deshpande'!$H$12:$I$10749,2,FALSE)</f>
        <v>#N/A</v>
      </c>
      <c r="L76" s="2" t="e">
        <f t="shared" si="48"/>
        <v>#N/A</v>
      </c>
      <c r="M76" s="2" t="e">
        <f t="shared" si="49"/>
        <v>#N/A</v>
      </c>
      <c r="N76" s="2">
        <f t="shared" si="50"/>
        <v>0.39</v>
      </c>
      <c r="O76" s="2">
        <f t="shared" si="51"/>
        <v>0.5</v>
      </c>
      <c r="P76" s="2">
        <f t="shared" si="52"/>
        <v>2.8556636450041742E-3</v>
      </c>
      <c r="Q76" s="2">
        <f t="shared" si="53"/>
        <v>5.3958605570315638E-3</v>
      </c>
      <c r="R76" s="33" t="s">
        <v>85</v>
      </c>
      <c r="S76" s="2" t="e">
        <f>VLOOKUP(A76,'[1]Merged NE NP'!$K$4:$L$158,2,FALSE)</f>
        <v>#N/A</v>
      </c>
      <c r="T76" s="2" t="e">
        <f t="shared" si="54"/>
        <v>#N/A</v>
      </c>
      <c r="U76" s="2">
        <f t="shared" si="55"/>
        <v>0.4</v>
      </c>
      <c r="V76" s="2">
        <f t="shared" si="56"/>
        <v>0.4</v>
      </c>
      <c r="W76" s="2">
        <f t="shared" si="57"/>
        <v>7.6883653613364245E-2</v>
      </c>
      <c r="X76" s="2">
        <f>IF(W76&lt;0.39,0.39,W76)</f>
        <v>0.39</v>
      </c>
      <c r="Y76" s="2">
        <f t="shared" si="58"/>
        <v>2.1043856172423101E-3</v>
      </c>
      <c r="Z76" s="2">
        <f t="shared" si="59"/>
        <v>3.9125273452363055E-3</v>
      </c>
      <c r="AA76" s="33" t="s">
        <v>85</v>
      </c>
      <c r="AB76" s="3">
        <f>VLOOKUP(AA76,'[1]PKA dKO RNA-Seq'!$B$4:$H$10193,7,FALSE)</f>
        <v>6.7497670000000003E-3</v>
      </c>
      <c r="AC76" s="3">
        <f t="shared" si="60"/>
        <v>2.2650224832214766E-2</v>
      </c>
      <c r="AD76" s="3">
        <f t="shared" si="61"/>
        <v>2.5648344497097852E-4</v>
      </c>
      <c r="AE76" s="3">
        <f t="shared" si="62"/>
        <v>0.5</v>
      </c>
      <c r="AF76" s="3">
        <f t="shared" si="63"/>
        <v>0.5</v>
      </c>
      <c r="AG76" s="3">
        <f t="shared" si="64"/>
        <v>1.9562636726181528E-3</v>
      </c>
      <c r="AH76" s="2">
        <f t="shared" si="65"/>
        <v>3.7491375785170112E-3</v>
      </c>
      <c r="AI76" s="33" t="s">
        <v>85</v>
      </c>
      <c r="AJ76" s="1">
        <v>0.5</v>
      </c>
      <c r="AK76" s="4">
        <f t="shared" si="66"/>
        <v>1.8745687892585056E-3</v>
      </c>
      <c r="AL76" s="2">
        <f t="shared" si="67"/>
        <v>3.7135514967829948E-3</v>
      </c>
      <c r="AM76" s="3" t="e">
        <f>VLOOKUP(AI76,'[1]three day'!$B$8:$F$78,5,FALSE)</f>
        <v>#N/A</v>
      </c>
      <c r="AN76" s="3" t="e">
        <f t="shared" si="68"/>
        <v>#N/A</v>
      </c>
      <c r="AO76" s="2" t="e">
        <f t="shared" si="69"/>
        <v>#N/A</v>
      </c>
      <c r="AP76" s="2" t="e">
        <f t="shared" si="70"/>
        <v>#N/A</v>
      </c>
      <c r="AQ76" s="2">
        <f t="shared" si="71"/>
        <v>0.5</v>
      </c>
      <c r="AR76" s="2">
        <f t="shared" si="72"/>
        <v>1.8567757483914974E-3</v>
      </c>
      <c r="AS76" s="2">
        <f t="shared" si="73"/>
        <v>3.5267660606540922E-3</v>
      </c>
      <c r="AT76" s="33" t="s">
        <v>85</v>
      </c>
      <c r="AU76" s="3">
        <f>VLOOKUP(AT76,[1]DEgenes_cpm4.5_DE_edgeR!$O$5:$Q$824,3,FALSE)</f>
        <v>1.2334999541157541</v>
      </c>
      <c r="AV76" s="3">
        <f t="shared" si="74"/>
        <v>0.28914673092258653</v>
      </c>
      <c r="AW76" s="3">
        <f t="shared" si="75"/>
        <v>4.0941222913741693E-2</v>
      </c>
      <c r="AX76" s="3">
        <f t="shared" si="76"/>
        <v>4.0941222913741693E-2</v>
      </c>
      <c r="AY76" s="3">
        <f t="shared" si="77"/>
        <v>0.5</v>
      </c>
      <c r="AZ76" s="3">
        <f t="shared" si="78"/>
        <v>1.7633830303270461E-3</v>
      </c>
      <c r="BA76" s="2">
        <f t="shared" si="79"/>
        <v>3.4216441403202868E-3</v>
      </c>
      <c r="BB76" s="33" t="s">
        <v>85</v>
      </c>
      <c r="BC76" s="40">
        <f t="shared" si="80"/>
        <v>4.5986897245904661</v>
      </c>
      <c r="BD76" s="36">
        <f t="shared" si="81"/>
        <v>0.55323549193616661</v>
      </c>
    </row>
    <row r="77" spans="1:56" ht="14.5" x14ac:dyDescent="0.35">
      <c r="A77" s="33" t="s">
        <v>88</v>
      </c>
      <c r="B77" s="34">
        <v>6.1846477440291158E-3</v>
      </c>
      <c r="C77" s="1">
        <f>VLOOKUP(A77,'[1]Vasopressin Phospho Datta'!$I$3:$J$516,2,FALSE)</f>
        <v>0.17</v>
      </c>
      <c r="D77" s="1">
        <f t="shared" si="42"/>
        <v>0.85</v>
      </c>
      <c r="E77" s="1">
        <f t="shared" si="43"/>
        <v>0.30319522450396519</v>
      </c>
      <c r="F77" s="1">
        <f t="shared" si="44"/>
        <v>0.30319522450396519</v>
      </c>
      <c r="G77" s="1">
        <f t="shared" si="45"/>
        <v>0.5</v>
      </c>
      <c r="H77" s="1">
        <f t="shared" si="46"/>
        <v>3.0923238720145579E-3</v>
      </c>
      <c r="I77" s="2">
        <f t="shared" si="47"/>
        <v>5.7111979235033705E-3</v>
      </c>
      <c r="J77" s="33" t="s">
        <v>88</v>
      </c>
      <c r="K77" s="1" t="e">
        <f>VLOOKUP(J77,'[1]Phosphopeptides Deshpande'!$H$12:$I$10749,2,FALSE)</f>
        <v>#N/A</v>
      </c>
      <c r="L77" s="2" t="e">
        <f t="shared" si="48"/>
        <v>#N/A</v>
      </c>
      <c r="M77" s="2" t="e">
        <f t="shared" si="49"/>
        <v>#N/A</v>
      </c>
      <c r="N77" s="2">
        <f t="shared" si="50"/>
        <v>0.39</v>
      </c>
      <c r="O77" s="2">
        <f t="shared" si="51"/>
        <v>0.5</v>
      </c>
      <c r="P77" s="2">
        <f t="shared" si="52"/>
        <v>2.8555989617516852E-3</v>
      </c>
      <c r="Q77" s="2">
        <f t="shared" si="53"/>
        <v>5.3957383361210526E-3</v>
      </c>
      <c r="R77" s="33" t="s">
        <v>88</v>
      </c>
      <c r="S77" s="2" t="e">
        <f>VLOOKUP(A77,'[1]Merged NE NP'!$K$4:$L$158,2,FALSE)</f>
        <v>#N/A</v>
      </c>
      <c r="T77" s="2" t="e">
        <f t="shared" si="54"/>
        <v>#N/A</v>
      </c>
      <c r="U77" s="2">
        <f t="shared" si="55"/>
        <v>0.4</v>
      </c>
      <c r="V77" s="2">
        <f t="shared" si="56"/>
        <v>0.4</v>
      </c>
      <c r="W77" s="2">
        <f t="shared" si="57"/>
        <v>7.6883653613364245E-2</v>
      </c>
      <c r="X77" s="2">
        <f>IF(W77&lt;0.39,0.39,W77)</f>
        <v>0.39</v>
      </c>
      <c r="Y77" s="2">
        <f t="shared" si="58"/>
        <v>2.1043379510872107E-3</v>
      </c>
      <c r="Z77" s="2">
        <f t="shared" si="59"/>
        <v>3.9124387231065302E-3</v>
      </c>
      <c r="AA77" s="33" t="s">
        <v>88</v>
      </c>
      <c r="AB77" s="3">
        <f>VLOOKUP(AA77,'[1]PKA dKO RNA-Seq'!$B$4:$H$10193,7,FALSE)</f>
        <v>4.0629098000000002E-2</v>
      </c>
      <c r="AC77" s="3">
        <f t="shared" si="60"/>
        <v>0.13633925503355707</v>
      </c>
      <c r="AD77" s="3">
        <f t="shared" si="61"/>
        <v>9.2511386880960167E-3</v>
      </c>
      <c r="AE77" s="3">
        <f t="shared" si="62"/>
        <v>0.5</v>
      </c>
      <c r="AF77" s="3">
        <f t="shared" si="63"/>
        <v>0.5</v>
      </c>
      <c r="AG77" s="3">
        <f t="shared" si="64"/>
        <v>1.9562193615532651E-3</v>
      </c>
      <c r="AH77" s="2">
        <f t="shared" si="65"/>
        <v>3.7490526573068293E-3</v>
      </c>
      <c r="AI77" s="33" t="s">
        <v>88</v>
      </c>
      <c r="AJ77" s="1">
        <v>0.5</v>
      </c>
      <c r="AK77" s="4">
        <f t="shared" si="66"/>
        <v>1.8745263286534147E-3</v>
      </c>
      <c r="AL77" s="2">
        <f t="shared" si="67"/>
        <v>3.7134673816283559E-3</v>
      </c>
      <c r="AM77" s="3" t="e">
        <f>VLOOKUP(AI77,'[1]three day'!$B$8:$F$78,5,FALSE)</f>
        <v>#N/A</v>
      </c>
      <c r="AN77" s="3" t="e">
        <f t="shared" si="68"/>
        <v>#N/A</v>
      </c>
      <c r="AO77" s="2" t="e">
        <f t="shared" si="69"/>
        <v>#N/A</v>
      </c>
      <c r="AP77" s="2" t="e">
        <f t="shared" si="70"/>
        <v>#N/A</v>
      </c>
      <c r="AQ77" s="2">
        <f t="shared" si="71"/>
        <v>0.5</v>
      </c>
      <c r="AR77" s="2">
        <f t="shared" si="72"/>
        <v>1.8567336908141779E-3</v>
      </c>
      <c r="AS77" s="2">
        <f t="shared" si="73"/>
        <v>3.5266861763512017E-3</v>
      </c>
      <c r="AT77" s="33" t="s">
        <v>88</v>
      </c>
      <c r="AU77" s="3">
        <f>VLOOKUP(AT77,[1]DEgenes_cpm4.5_DE_edgeR!$O$5:$Q$824,3,FALSE)</f>
        <v>0.98690248320477025</v>
      </c>
      <c r="AV77" s="3">
        <f t="shared" si="74"/>
        <v>0.23134141659746138</v>
      </c>
      <c r="AW77" s="3">
        <f t="shared" si="75"/>
        <v>2.6404564428453958E-2</v>
      </c>
      <c r="AX77" s="3">
        <f t="shared" si="76"/>
        <v>2.6404564428453958E-2</v>
      </c>
      <c r="AY77" s="3">
        <f t="shared" si="77"/>
        <v>0.5</v>
      </c>
      <c r="AZ77" s="3">
        <f t="shared" si="78"/>
        <v>1.7633430881756008E-3</v>
      </c>
      <c r="BA77" s="2">
        <f t="shared" si="79"/>
        <v>3.4215666371198508E-3</v>
      </c>
      <c r="BB77" s="33" t="s">
        <v>88</v>
      </c>
      <c r="BC77" s="40">
        <f t="shared" si="80"/>
        <v>4.5985855602890799</v>
      </c>
      <c r="BD77" s="36">
        <f t="shared" si="81"/>
        <v>0.55323549193616661</v>
      </c>
    </row>
    <row r="78" spans="1:56" ht="14.5" x14ac:dyDescent="0.35">
      <c r="A78" s="37" t="s">
        <v>89</v>
      </c>
      <c r="B78" s="34">
        <v>3.0266091508387417E-3</v>
      </c>
      <c r="C78" s="1">
        <f>VLOOKUP(A78,'[1]Vasopressin Phospho Datta'!$I$3:$J$516,2,FALSE)</f>
        <v>0.09</v>
      </c>
      <c r="D78" s="1">
        <f t="shared" si="42"/>
        <v>0.44999999999999996</v>
      </c>
      <c r="E78" s="1">
        <f t="shared" si="43"/>
        <v>9.6292922126803959E-2</v>
      </c>
      <c r="F78" s="1">
        <f t="shared" si="44"/>
        <v>9.6292922126803959E-2</v>
      </c>
      <c r="G78" s="1">
        <f t="shared" si="45"/>
        <v>0.5</v>
      </c>
      <c r="H78" s="1">
        <f t="shared" si="46"/>
        <v>1.5133045754193708E-3</v>
      </c>
      <c r="I78" s="2">
        <f t="shared" si="47"/>
        <v>2.7949148622433079E-3</v>
      </c>
      <c r="J78" s="37" t="s">
        <v>89</v>
      </c>
      <c r="K78" s="1" t="e">
        <f>VLOOKUP(J78,'[1]Phosphopeptides Deshpande'!$H$12:$I$10749,2,FALSE)</f>
        <v>#N/A</v>
      </c>
      <c r="L78" s="2" t="e">
        <f t="shared" si="48"/>
        <v>#N/A</v>
      </c>
      <c r="M78" s="2" t="e">
        <f t="shared" si="49"/>
        <v>#N/A</v>
      </c>
      <c r="N78" s="2">
        <f t="shared" si="50"/>
        <v>0.39</v>
      </c>
      <c r="O78" s="2">
        <f t="shared" si="51"/>
        <v>0.5</v>
      </c>
      <c r="P78" s="2">
        <f t="shared" si="52"/>
        <v>1.397457431121654E-3</v>
      </c>
      <c r="Q78" s="2">
        <f t="shared" si="53"/>
        <v>2.6405369714712894E-3</v>
      </c>
      <c r="R78" s="37" t="s">
        <v>89</v>
      </c>
      <c r="S78" s="2">
        <f>VLOOKUP(A78,'[1]Merged NE NP'!$K$4:$L$158,2,FALSE)</f>
        <v>0.35137347567740618</v>
      </c>
      <c r="T78" s="2">
        <f t="shared" si="54"/>
        <v>1.7568673783870308</v>
      </c>
      <c r="U78" s="2">
        <f t="shared" si="55"/>
        <v>1.7568673783870308</v>
      </c>
      <c r="V78" s="2">
        <f t="shared" si="56"/>
        <v>1.7568673783870308</v>
      </c>
      <c r="W78" s="2">
        <f t="shared" si="57"/>
        <v>0.78632337236513017</v>
      </c>
      <c r="X78" s="2">
        <f>IF(W78&lt;0.39,0.39,W78)</f>
        <v>0.78632337236513017</v>
      </c>
      <c r="Y78" s="2">
        <f t="shared" si="58"/>
        <v>2.0763159362621117E-3</v>
      </c>
      <c r="Z78" s="2">
        <f t="shared" si="59"/>
        <v>3.8603394793303393E-3</v>
      </c>
      <c r="AA78" s="37" t="s">
        <v>89</v>
      </c>
      <c r="AB78" s="3">
        <f>VLOOKUP(AA78,'[1]PKA dKO RNA-Seq'!$B$4:$H$10193,7,FALSE)</f>
        <v>4.2737829999999997E-3</v>
      </c>
      <c r="AC78" s="3">
        <f t="shared" si="60"/>
        <v>1.4341553691275167E-2</v>
      </c>
      <c r="AD78" s="3">
        <f t="shared" si="61"/>
        <v>1.0283479327999334E-4</v>
      </c>
      <c r="AE78" s="3">
        <f t="shared" si="62"/>
        <v>0.5</v>
      </c>
      <c r="AF78" s="3">
        <f t="shared" si="63"/>
        <v>0.5</v>
      </c>
      <c r="AG78" s="3">
        <f t="shared" si="64"/>
        <v>1.9301697396651696E-3</v>
      </c>
      <c r="AH78" s="2">
        <f t="shared" si="65"/>
        <v>3.6991291129023517E-3</v>
      </c>
      <c r="AI78" s="37" t="s">
        <v>89</v>
      </c>
      <c r="AJ78" s="1">
        <v>0.5</v>
      </c>
      <c r="AK78" s="4">
        <f t="shared" si="66"/>
        <v>1.8495645564511759E-3</v>
      </c>
      <c r="AL78" s="2">
        <f t="shared" si="67"/>
        <v>3.6640177017579004E-3</v>
      </c>
      <c r="AM78" s="3" t="e">
        <f>VLOOKUP(AI78,'[1]three day'!$B$8:$F$78,5,FALSE)</f>
        <v>#N/A</v>
      </c>
      <c r="AN78" s="3" t="e">
        <f t="shared" si="68"/>
        <v>#N/A</v>
      </c>
      <c r="AO78" s="2" t="e">
        <f t="shared" si="69"/>
        <v>#N/A</v>
      </c>
      <c r="AP78" s="2" t="e">
        <f t="shared" si="70"/>
        <v>#N/A</v>
      </c>
      <c r="AQ78" s="2">
        <f t="shared" si="71"/>
        <v>0.5</v>
      </c>
      <c r="AR78" s="2">
        <f t="shared" si="72"/>
        <v>1.8320088508789502E-3</v>
      </c>
      <c r="AS78" s="2">
        <f t="shared" si="73"/>
        <v>3.4797237327635982E-3</v>
      </c>
      <c r="AT78" s="37" t="s">
        <v>89</v>
      </c>
      <c r="AU78" s="3">
        <f>VLOOKUP(AT78,[1]DEgenes_cpm4.5_DE_edgeR!$O$5:$Q$824,3,FALSE)</f>
        <v>0.67384173640334655</v>
      </c>
      <c r="AV78" s="3">
        <f t="shared" si="74"/>
        <v>0.15795633764729172</v>
      </c>
      <c r="AW78" s="3">
        <f t="shared" si="75"/>
        <v>1.2397610785669477E-2</v>
      </c>
      <c r="AX78" s="3">
        <f t="shared" si="76"/>
        <v>1.2397610785669477E-2</v>
      </c>
      <c r="AY78" s="3">
        <f t="shared" si="77"/>
        <v>0.5</v>
      </c>
      <c r="AZ78" s="3">
        <f t="shared" si="78"/>
        <v>1.7398618663817991E-3</v>
      </c>
      <c r="BA78" s="2">
        <f t="shared" si="79"/>
        <v>3.3760039978199697E-3</v>
      </c>
      <c r="BB78" s="37" t="s">
        <v>89</v>
      </c>
      <c r="BC78" s="39">
        <f t="shared" si="80"/>
        <v>4.5373493730700396</v>
      </c>
      <c r="BD78" s="36">
        <f t="shared" si="81"/>
        <v>1.1154410198239184</v>
      </c>
    </row>
    <row r="79" spans="1:56" ht="14.5" x14ac:dyDescent="0.35">
      <c r="A79" s="37" t="s">
        <v>166</v>
      </c>
      <c r="B79" s="34">
        <v>2.4307643022618208E-3</v>
      </c>
      <c r="C79" s="1">
        <f>VLOOKUP(A79,'[1]Vasopressin Phospho Datta'!$I$3:$J$516,2,FALSE)</f>
        <v>0.55000000000000004</v>
      </c>
      <c r="D79" s="1">
        <f t="shared" si="42"/>
        <v>2.75</v>
      </c>
      <c r="E79" s="1">
        <f t="shared" si="43"/>
        <v>0.97720581911638771</v>
      </c>
      <c r="F79" s="1">
        <f t="shared" si="44"/>
        <v>0.97720581911638771</v>
      </c>
      <c r="G79" s="1">
        <f t="shared" si="45"/>
        <v>0.97720581911638771</v>
      </c>
      <c r="H79" s="1">
        <f t="shared" si="46"/>
        <v>2.3753570210706372E-3</v>
      </c>
      <c r="I79" s="2">
        <f t="shared" si="47"/>
        <v>4.3870353325830124E-3</v>
      </c>
      <c r="J79" s="37" t="s">
        <v>166</v>
      </c>
      <c r="K79" s="1" t="e">
        <f>VLOOKUP(J79,'[1]Phosphopeptides Deshpande'!$H$12:$I$10749,2,FALSE)</f>
        <v>#N/A</v>
      </c>
      <c r="L79" s="2" t="e">
        <f t="shared" si="48"/>
        <v>#N/A</v>
      </c>
      <c r="M79" s="2" t="e">
        <f t="shared" si="49"/>
        <v>#N/A</v>
      </c>
      <c r="N79" s="2">
        <f t="shared" si="50"/>
        <v>0.39</v>
      </c>
      <c r="O79" s="2">
        <f t="shared" si="51"/>
        <v>0.5</v>
      </c>
      <c r="P79" s="2">
        <f t="shared" si="52"/>
        <v>2.1935176662915062E-3</v>
      </c>
      <c r="Q79" s="2">
        <f t="shared" si="53"/>
        <v>4.1447162299385444E-3</v>
      </c>
      <c r="R79" s="37" t="s">
        <v>166</v>
      </c>
      <c r="S79" s="2" t="e">
        <f>VLOOKUP(A79,'[1]Merged NE NP'!$K$4:$L$158,2,FALSE)</f>
        <v>#N/A</v>
      </c>
      <c r="T79" s="2" t="e">
        <f t="shared" si="54"/>
        <v>#N/A</v>
      </c>
      <c r="U79" s="2">
        <f t="shared" si="55"/>
        <v>0.4</v>
      </c>
      <c r="V79" s="2">
        <f t="shared" si="56"/>
        <v>0.4</v>
      </c>
      <c r="W79" s="2">
        <f t="shared" si="57"/>
        <v>7.6883653613364245E-2</v>
      </c>
      <c r="X79" s="2">
        <v>0.5</v>
      </c>
      <c r="Y79" s="2">
        <f t="shared" si="58"/>
        <v>2.0723581149692722E-3</v>
      </c>
      <c r="Z79" s="2">
        <f t="shared" si="59"/>
        <v>3.8529809971638981E-3</v>
      </c>
      <c r="AA79" s="37" t="s">
        <v>166</v>
      </c>
      <c r="AB79" s="3">
        <f>VLOOKUP(AA79,'[1]PKA dKO RNA-Seq'!$B$4:$H$10193,7,FALSE)</f>
        <v>8.1201463000000002E-2</v>
      </c>
      <c r="AC79" s="3">
        <f t="shared" si="60"/>
        <v>0.27248813087248325</v>
      </c>
      <c r="AD79" s="3">
        <f t="shared" si="61"/>
        <v>3.6444211354797362E-2</v>
      </c>
      <c r="AE79" s="3">
        <f t="shared" si="62"/>
        <v>0.5</v>
      </c>
      <c r="AF79" s="3">
        <f t="shared" si="63"/>
        <v>0.5</v>
      </c>
      <c r="AG79" s="3">
        <f t="shared" si="64"/>
        <v>1.9264904985819491E-3</v>
      </c>
      <c r="AH79" s="2">
        <f t="shared" si="65"/>
        <v>3.6920779258877382E-3</v>
      </c>
      <c r="AI79" s="37" t="s">
        <v>166</v>
      </c>
      <c r="AJ79" s="1">
        <v>0.5</v>
      </c>
      <c r="AK79" s="4">
        <f t="shared" si="66"/>
        <v>1.8460389629438691E-3</v>
      </c>
      <c r="AL79" s="2">
        <f t="shared" si="67"/>
        <v>3.6570334432334179E-3</v>
      </c>
      <c r="AM79" s="3" t="e">
        <f>VLOOKUP(AI79,'[1]three day'!$B$8:$F$78,5,FALSE)</f>
        <v>#N/A</v>
      </c>
      <c r="AN79" s="3" t="e">
        <f t="shared" si="68"/>
        <v>#N/A</v>
      </c>
      <c r="AO79" s="2" t="e">
        <f t="shared" si="69"/>
        <v>#N/A</v>
      </c>
      <c r="AP79" s="2" t="e">
        <f t="shared" si="70"/>
        <v>#N/A</v>
      </c>
      <c r="AQ79" s="2">
        <f t="shared" si="71"/>
        <v>0.5</v>
      </c>
      <c r="AR79" s="2">
        <f t="shared" si="72"/>
        <v>1.828516721616709E-3</v>
      </c>
      <c r="AS79" s="2">
        <f t="shared" si="73"/>
        <v>3.4730907707744307E-3</v>
      </c>
      <c r="AT79" s="37" t="s">
        <v>166</v>
      </c>
      <c r="AU79" s="3" t="e">
        <f>VLOOKUP(AT79,[1]DEgenes_cpm4.5_DE_edgeR!$O$5:$Q$824,3,FALSE)</f>
        <v>#N/A</v>
      </c>
      <c r="AV79" s="3" t="e">
        <f t="shared" si="74"/>
        <v>#N/A</v>
      </c>
      <c r="AW79" s="3" t="e">
        <f t="shared" si="75"/>
        <v>#N/A</v>
      </c>
      <c r="AX79" s="3">
        <f t="shared" si="76"/>
        <v>0.5</v>
      </c>
      <c r="AY79" s="3">
        <f t="shared" si="77"/>
        <v>0.5</v>
      </c>
      <c r="AZ79" s="3">
        <f t="shared" si="78"/>
        <v>1.7365453853872153E-3</v>
      </c>
      <c r="BA79" s="2">
        <f t="shared" si="79"/>
        <v>3.3695687437847212E-3</v>
      </c>
      <c r="BB79" s="37" t="s">
        <v>166</v>
      </c>
      <c r="BC79" s="39">
        <f t="shared" si="80"/>
        <v>4.5287003916466659</v>
      </c>
      <c r="BD79" s="36">
        <f t="shared" si="81"/>
        <v>1.3862178001583061</v>
      </c>
    </row>
    <row r="80" spans="1:56" ht="14.5" x14ac:dyDescent="0.35">
      <c r="A80" s="33" t="s">
        <v>90</v>
      </c>
      <c r="B80" s="34">
        <v>6.078239579832773E-3</v>
      </c>
      <c r="C80" s="1" t="e">
        <f>VLOOKUP(A80,'[1]Vasopressin Phospho Datta'!$I$3:$J$516,2,FALSE)</f>
        <v>#N/A</v>
      </c>
      <c r="D80" s="1" t="e">
        <f t="shared" si="42"/>
        <v>#N/A</v>
      </c>
      <c r="E80" s="1" t="e">
        <f t="shared" si="43"/>
        <v>#N/A</v>
      </c>
      <c r="F80" s="1">
        <f t="shared" si="44"/>
        <v>0.39</v>
      </c>
      <c r="G80" s="1">
        <f t="shared" si="45"/>
        <v>0.5</v>
      </c>
      <c r="H80" s="1">
        <f t="shared" si="46"/>
        <v>3.0391197899163865E-3</v>
      </c>
      <c r="I80" s="2">
        <f t="shared" si="47"/>
        <v>5.612935562968986E-3</v>
      </c>
      <c r="J80" s="33" t="s">
        <v>90</v>
      </c>
      <c r="K80" s="1" t="e">
        <f>VLOOKUP(J80,'[1]Phosphopeptides Deshpande'!$H$12:$I$10749,2,FALSE)</f>
        <v>#N/A</v>
      </c>
      <c r="L80" s="2" t="e">
        <f t="shared" si="48"/>
        <v>#N/A</v>
      </c>
      <c r="M80" s="2" t="e">
        <f t="shared" si="49"/>
        <v>#N/A</v>
      </c>
      <c r="N80" s="2">
        <f t="shared" si="50"/>
        <v>0.39</v>
      </c>
      <c r="O80" s="2">
        <f t="shared" si="51"/>
        <v>0.5</v>
      </c>
      <c r="P80" s="2">
        <f t="shared" si="52"/>
        <v>2.806467781484493E-3</v>
      </c>
      <c r="Q80" s="2">
        <f t="shared" si="53"/>
        <v>5.3029035240843006E-3</v>
      </c>
      <c r="R80" s="33" t="s">
        <v>90</v>
      </c>
      <c r="S80" s="2" t="e">
        <f>VLOOKUP(A80,'[1]Merged NE NP'!$K$4:$L$158,2,FALSE)</f>
        <v>#N/A</v>
      </c>
      <c r="T80" s="2" t="e">
        <f t="shared" si="54"/>
        <v>#N/A</v>
      </c>
      <c r="U80" s="2">
        <f t="shared" si="55"/>
        <v>0.4</v>
      </c>
      <c r="V80" s="2">
        <f t="shared" si="56"/>
        <v>0.4</v>
      </c>
      <c r="W80" s="2">
        <f t="shared" si="57"/>
        <v>7.6883653613364245E-2</v>
      </c>
      <c r="X80" s="2">
        <f>IF(W80&lt;0.39,0.39,W80)</f>
        <v>0.39</v>
      </c>
      <c r="Y80" s="2">
        <f t="shared" si="58"/>
        <v>2.0681323743928772E-3</v>
      </c>
      <c r="Z80" s="2">
        <f t="shared" si="59"/>
        <v>3.8451243926406805E-3</v>
      </c>
      <c r="AA80" s="33" t="s">
        <v>90</v>
      </c>
      <c r="AB80" s="3">
        <f>VLOOKUP(AA80,'[1]PKA dKO RNA-Seq'!$B$4:$H$10193,7,FALSE)</f>
        <v>0.14584551800000001</v>
      </c>
      <c r="AC80" s="3">
        <f t="shared" si="60"/>
        <v>0.48941448993288594</v>
      </c>
      <c r="AD80" s="3">
        <f t="shared" si="61"/>
        <v>0.11286957906519912</v>
      </c>
      <c r="AE80" s="3">
        <f t="shared" si="62"/>
        <v>0.5</v>
      </c>
      <c r="AF80" s="3">
        <f t="shared" si="63"/>
        <v>0.5</v>
      </c>
      <c r="AG80" s="3">
        <f t="shared" si="64"/>
        <v>1.9225621963203402E-3</v>
      </c>
      <c r="AH80" s="2">
        <f t="shared" si="65"/>
        <v>3.6845494184401402E-3</v>
      </c>
      <c r="AI80" s="33" t="s">
        <v>90</v>
      </c>
      <c r="AJ80" s="1">
        <v>0.5</v>
      </c>
      <c r="AK80" s="4">
        <f t="shared" si="66"/>
        <v>1.8422747092200701E-3</v>
      </c>
      <c r="AL80" s="2">
        <f t="shared" si="67"/>
        <v>3.6495763949082861E-3</v>
      </c>
      <c r="AM80" s="3" t="e">
        <f>VLOOKUP(AI80,'[1]three day'!$B$8:$F$78,5,FALSE)</f>
        <v>#N/A</v>
      </c>
      <c r="AN80" s="3" t="e">
        <f t="shared" si="68"/>
        <v>#N/A</v>
      </c>
      <c r="AO80" s="2" t="e">
        <f t="shared" si="69"/>
        <v>#N/A</v>
      </c>
      <c r="AP80" s="2" t="e">
        <f t="shared" si="70"/>
        <v>#N/A</v>
      </c>
      <c r="AQ80" s="2">
        <f t="shared" si="71"/>
        <v>0.5</v>
      </c>
      <c r="AR80" s="2">
        <f t="shared" si="72"/>
        <v>1.824788197454143E-3</v>
      </c>
      <c r="AS80" s="2">
        <f t="shared" si="73"/>
        <v>3.4660087995217049E-3</v>
      </c>
      <c r="AT80" s="33" t="s">
        <v>90</v>
      </c>
      <c r="AU80" s="3">
        <f>VLOOKUP(AT80,[1]DEgenes_cpm4.5_DE_edgeR!$O$5:$Q$824,3,FALSE)</f>
        <v>1.5322061543313872</v>
      </c>
      <c r="AV80" s="3">
        <f t="shared" si="74"/>
        <v>0.35916693725536503</v>
      </c>
      <c r="AW80" s="3">
        <f t="shared" si="75"/>
        <v>6.2464302387063131E-2</v>
      </c>
      <c r="AX80" s="3">
        <f t="shared" si="76"/>
        <v>6.2464302387063131E-2</v>
      </c>
      <c r="AY80" s="3">
        <f t="shared" si="77"/>
        <v>0.5</v>
      </c>
      <c r="AZ80" s="3">
        <f t="shared" si="78"/>
        <v>1.7330043997608525E-3</v>
      </c>
      <c r="BA80" s="2">
        <f t="shared" si="79"/>
        <v>3.3626978640546629E-3</v>
      </c>
      <c r="BB80" s="33" t="s">
        <v>90</v>
      </c>
      <c r="BC80" s="39">
        <f t="shared" si="80"/>
        <v>4.519465929289467</v>
      </c>
      <c r="BD80" s="36">
        <f t="shared" si="81"/>
        <v>0.55323549193616661</v>
      </c>
    </row>
    <row r="81" spans="1:56" ht="14.5" x14ac:dyDescent="0.35">
      <c r="A81" s="37" t="s">
        <v>92</v>
      </c>
      <c r="B81" s="34">
        <v>1.3742645389012607E-3</v>
      </c>
      <c r="C81" s="1">
        <f>VLOOKUP(A81,'[1]Vasopressin Phospho Datta'!$I$3:$J$516,2,FALSE)</f>
        <v>0.14000000000000001</v>
      </c>
      <c r="D81" s="1">
        <f t="shared" si="42"/>
        <v>0.70000000000000007</v>
      </c>
      <c r="E81" s="1">
        <f t="shared" si="43"/>
        <v>0.21729546175813186</v>
      </c>
      <c r="F81" s="1">
        <f t="shared" si="44"/>
        <v>0.21729546175813186</v>
      </c>
      <c r="G81" s="1">
        <f t="shared" si="45"/>
        <v>0.5</v>
      </c>
      <c r="H81" s="1">
        <f t="shared" si="46"/>
        <v>6.8713226945063034E-4</v>
      </c>
      <c r="I81" s="2">
        <f t="shared" si="47"/>
        <v>1.2690612474242555E-3</v>
      </c>
      <c r="J81" s="37" t="s">
        <v>92</v>
      </c>
      <c r="K81" s="1">
        <f>VLOOKUP(J81,'[1]Phosphopeptides Deshpande'!$H$12:$I$10749,2,FALSE)</f>
        <v>0.23</v>
      </c>
      <c r="L81" s="2">
        <f t="shared" si="48"/>
        <v>1.9166666666666667</v>
      </c>
      <c r="M81" s="2">
        <f t="shared" si="49"/>
        <v>0.84067442926078473</v>
      </c>
      <c r="N81" s="2">
        <f t="shared" si="50"/>
        <v>0.84067442926078473</v>
      </c>
      <c r="O81" s="2">
        <f t="shared" si="51"/>
        <v>0.84067442926078473</v>
      </c>
      <c r="P81" s="2">
        <f t="shared" si="52"/>
        <v>1.0668673398753655E-3</v>
      </c>
      <c r="Q81" s="2">
        <f t="shared" si="53"/>
        <v>2.0158772581251451E-3</v>
      </c>
      <c r="R81" s="37" t="s">
        <v>92</v>
      </c>
      <c r="S81" s="2">
        <f>VLOOKUP(A81,'[1]Merged NE NP'!$K$4:$L$158,2,FALSE)</f>
        <v>0.64066585424101175</v>
      </c>
      <c r="T81" s="2">
        <f t="shared" si="54"/>
        <v>3.2033292712050585</v>
      </c>
      <c r="U81" s="2">
        <f t="shared" si="55"/>
        <v>3.2033292712050585</v>
      </c>
      <c r="V81" s="2">
        <f t="shared" si="56"/>
        <v>3.2033292712050585</v>
      </c>
      <c r="W81" s="2">
        <f t="shared" si="57"/>
        <v>0.99408733849617448</v>
      </c>
      <c r="X81" s="2">
        <f>IF(W81&lt;0.39,0.39,W81)</f>
        <v>0.99408733849617448</v>
      </c>
      <c r="Y81" s="2">
        <f t="shared" si="58"/>
        <v>2.0039580582645912E-3</v>
      </c>
      <c r="Z81" s="2">
        <f t="shared" si="59"/>
        <v>3.7258098693629597E-3</v>
      </c>
      <c r="AA81" s="37" t="s">
        <v>92</v>
      </c>
      <c r="AB81" s="3">
        <f>VLOOKUP(AA81,'[1]PKA dKO RNA-Seq'!$B$4:$H$10193,7,FALSE)</f>
        <v>0.15274785900000001</v>
      </c>
      <c r="AC81" s="3">
        <f t="shared" si="60"/>
        <v>0.51257670805369138</v>
      </c>
      <c r="AD81" s="3">
        <f t="shared" si="61"/>
        <v>0.12310449201638618</v>
      </c>
      <c r="AE81" s="3">
        <f t="shared" si="62"/>
        <v>0.5</v>
      </c>
      <c r="AF81" s="3">
        <f t="shared" si="63"/>
        <v>0.5</v>
      </c>
      <c r="AG81" s="3">
        <f t="shared" si="64"/>
        <v>1.8629049346814799E-3</v>
      </c>
      <c r="AH81" s="2">
        <f t="shared" si="65"/>
        <v>3.5702175496985741E-3</v>
      </c>
      <c r="AI81" s="37" t="s">
        <v>92</v>
      </c>
      <c r="AJ81" s="1">
        <v>0.5</v>
      </c>
      <c r="AK81" s="4">
        <f t="shared" si="66"/>
        <v>1.785108774849287E-3</v>
      </c>
      <c r="AL81" s="2">
        <f t="shared" si="67"/>
        <v>3.5363297419371826E-3</v>
      </c>
      <c r="AM81" s="3" t="e">
        <f>VLOOKUP(AI81,'[1]three day'!$B$8:$F$78,5,FALSE)</f>
        <v>#N/A</v>
      </c>
      <c r="AN81" s="3" t="e">
        <f t="shared" si="68"/>
        <v>#N/A</v>
      </c>
      <c r="AO81" s="2" t="e">
        <f t="shared" si="69"/>
        <v>#N/A</v>
      </c>
      <c r="AP81" s="2" t="e">
        <f t="shared" si="70"/>
        <v>#N/A</v>
      </c>
      <c r="AQ81" s="2">
        <f t="shared" si="71"/>
        <v>0.5</v>
      </c>
      <c r="AR81" s="2">
        <f t="shared" si="72"/>
        <v>1.7681648709685913E-3</v>
      </c>
      <c r="AS81" s="2">
        <f t="shared" si="73"/>
        <v>3.3584582639960363E-3</v>
      </c>
      <c r="AT81" s="37" t="s">
        <v>92</v>
      </c>
      <c r="AU81" s="3">
        <f>VLOOKUP(AT81,[1]DEgenes_cpm4.5_DE_edgeR!$O$5:$Q$824,3,FALSE)</f>
        <v>0.93971532261673063</v>
      </c>
      <c r="AV81" s="3">
        <f t="shared" si="74"/>
        <v>0.22028019751915862</v>
      </c>
      <c r="AW81" s="3">
        <f t="shared" si="75"/>
        <v>2.3969733907852064E-2</v>
      </c>
      <c r="AX81" s="3">
        <f t="shared" si="76"/>
        <v>2.3969733907852064E-2</v>
      </c>
      <c r="AY81" s="3">
        <f t="shared" si="77"/>
        <v>0.5</v>
      </c>
      <c r="AZ81" s="3">
        <f t="shared" si="78"/>
        <v>1.6792291319980182E-3</v>
      </c>
      <c r="BA81" s="2">
        <f t="shared" si="79"/>
        <v>3.258353075276282E-3</v>
      </c>
      <c r="BB81" s="37" t="s">
        <v>92</v>
      </c>
      <c r="BC81" s="39">
        <f t="shared" si="80"/>
        <v>4.3792265331713232</v>
      </c>
      <c r="BD81" s="36">
        <f t="shared" si="81"/>
        <v>2.3709795188933351</v>
      </c>
    </row>
    <row r="82" spans="1:56" ht="14.5" x14ac:dyDescent="0.35">
      <c r="A82" s="37" t="s">
        <v>94</v>
      </c>
      <c r="B82" s="34">
        <v>2.918793587566062E-3</v>
      </c>
      <c r="C82" s="1" t="e">
        <f>VLOOKUP(A82,'[1]Vasopressin Phospho Datta'!$I$3:$J$516,2,FALSE)</f>
        <v>#N/A</v>
      </c>
      <c r="D82" s="1" t="e">
        <f t="shared" si="42"/>
        <v>#N/A</v>
      </c>
      <c r="E82" s="1" t="e">
        <f t="shared" si="43"/>
        <v>#N/A</v>
      </c>
      <c r="F82" s="1">
        <f t="shared" si="44"/>
        <v>0.39</v>
      </c>
      <c r="G82" s="1">
        <f t="shared" si="45"/>
        <v>0.5</v>
      </c>
      <c r="H82" s="1">
        <f t="shared" si="46"/>
        <v>1.459396793783031E-3</v>
      </c>
      <c r="I82" s="2">
        <f t="shared" si="47"/>
        <v>2.6953528424534584E-3</v>
      </c>
      <c r="J82" s="37" t="s">
        <v>94</v>
      </c>
      <c r="K82" s="1" t="e">
        <f>VLOOKUP(J82,'[1]Phosphopeptides Deshpande'!$H$12:$I$10749,2,FALSE)</f>
        <v>#N/A</v>
      </c>
      <c r="L82" s="2" t="e">
        <f t="shared" si="48"/>
        <v>#N/A</v>
      </c>
      <c r="M82" s="2" t="e">
        <f t="shared" si="49"/>
        <v>#N/A</v>
      </c>
      <c r="N82" s="2">
        <f t="shared" si="50"/>
        <v>0.39</v>
      </c>
      <c r="O82" s="2">
        <f t="shared" si="51"/>
        <v>0.5</v>
      </c>
      <c r="P82" s="2">
        <f t="shared" si="52"/>
        <v>1.3476764212267292E-3</v>
      </c>
      <c r="Q82" s="2">
        <f t="shared" si="53"/>
        <v>2.5464742872153396E-3</v>
      </c>
      <c r="R82" s="37" t="s">
        <v>94</v>
      </c>
      <c r="S82" s="2">
        <f>VLOOKUP(A82,'[1]Merged NE NP'!$K$4:$L$158,2,FALSE)</f>
        <v>0.34372850291666773</v>
      </c>
      <c r="T82" s="2">
        <f t="shared" si="54"/>
        <v>1.7186425145833386</v>
      </c>
      <c r="U82" s="2">
        <f t="shared" si="55"/>
        <v>1.7186425145833386</v>
      </c>
      <c r="V82" s="2">
        <f t="shared" si="56"/>
        <v>1.7186425145833386</v>
      </c>
      <c r="W82" s="2">
        <f t="shared" si="57"/>
        <v>0.77164778661910693</v>
      </c>
      <c r="X82" s="2">
        <f>IF(W82&lt;0.39,0.39,W82)</f>
        <v>0.77164778661910693</v>
      </c>
      <c r="Y82" s="2">
        <f t="shared" si="58"/>
        <v>1.9649812474121847E-3</v>
      </c>
      <c r="Z82" s="2">
        <f t="shared" si="59"/>
        <v>3.6533431897579237E-3</v>
      </c>
      <c r="AA82" s="37" t="s">
        <v>94</v>
      </c>
      <c r="AB82" s="3">
        <f>VLOOKUP(AA82,'[1]PKA dKO RNA-Seq'!$B$4:$H$10193,7,FALSE)</f>
        <v>0.13900847499999999</v>
      </c>
      <c r="AC82" s="3">
        <f t="shared" si="60"/>
        <v>0.46647139261744963</v>
      </c>
      <c r="AD82" s="3">
        <f t="shared" si="61"/>
        <v>0.10308822739904255</v>
      </c>
      <c r="AE82" s="3">
        <f t="shared" si="62"/>
        <v>0.5</v>
      </c>
      <c r="AF82" s="3">
        <f t="shared" si="63"/>
        <v>0.5</v>
      </c>
      <c r="AG82" s="3">
        <f t="shared" si="64"/>
        <v>1.8266715948789618E-3</v>
      </c>
      <c r="AH82" s="2">
        <f t="shared" si="65"/>
        <v>3.500777127249288E-3</v>
      </c>
      <c r="AI82" s="37" t="s">
        <v>94</v>
      </c>
      <c r="AJ82" s="1">
        <v>0.5</v>
      </c>
      <c r="AK82" s="4">
        <f t="shared" si="66"/>
        <v>1.750388563624644E-3</v>
      </c>
      <c r="AL82" s="2">
        <f t="shared" si="67"/>
        <v>3.4675484344169095E-3</v>
      </c>
      <c r="AM82" s="3" t="e">
        <f>VLOOKUP(AI82,'[1]three day'!$B$8:$F$78,5,FALSE)</f>
        <v>#N/A</v>
      </c>
      <c r="AN82" s="3" t="e">
        <f t="shared" si="68"/>
        <v>#N/A</v>
      </c>
      <c r="AO82" s="2" t="e">
        <f t="shared" si="69"/>
        <v>#N/A</v>
      </c>
      <c r="AP82" s="2" t="e">
        <f t="shared" si="70"/>
        <v>#N/A</v>
      </c>
      <c r="AQ82" s="2">
        <f t="shared" si="71"/>
        <v>0.5</v>
      </c>
      <c r="AR82" s="2">
        <f t="shared" si="72"/>
        <v>1.7337742172084548E-3</v>
      </c>
      <c r="AS82" s="2">
        <f t="shared" si="73"/>
        <v>3.2931365413324215E-3</v>
      </c>
      <c r="AT82" s="37" t="s">
        <v>94</v>
      </c>
      <c r="AU82" s="3">
        <f>VLOOKUP(AT82,[1]DEgenes_cpm4.5_DE_edgeR!$O$5:$Q$824,3,FALSE)</f>
        <v>1.4666837569062743</v>
      </c>
      <c r="AV82" s="3">
        <f t="shared" si="74"/>
        <v>0.3438077254820146</v>
      </c>
      <c r="AW82" s="3">
        <f t="shared" si="75"/>
        <v>5.7389265193493189E-2</v>
      </c>
      <c r="AX82" s="3">
        <f t="shared" si="76"/>
        <v>5.7389265193493189E-2</v>
      </c>
      <c r="AY82" s="3">
        <f t="shared" si="77"/>
        <v>0.5</v>
      </c>
      <c r="AZ82" s="3">
        <f t="shared" si="78"/>
        <v>1.6465682706662107E-3</v>
      </c>
      <c r="BA82" s="2">
        <f t="shared" si="79"/>
        <v>3.1949783898722463E-3</v>
      </c>
      <c r="BB82" s="37" t="s">
        <v>94</v>
      </c>
      <c r="BC82" s="39">
        <f t="shared" si="80"/>
        <v>4.2940509559882996</v>
      </c>
      <c r="BD82" s="36">
        <f t="shared" si="81"/>
        <v>1.0946229303376298</v>
      </c>
    </row>
    <row r="83" spans="1:56" ht="14.5" x14ac:dyDescent="0.35">
      <c r="A83" s="37" t="s">
        <v>96</v>
      </c>
      <c r="B83" s="34">
        <v>2.2366828391759933E-3</v>
      </c>
      <c r="C83" s="1">
        <f>VLOOKUP(A83,'[1]Vasopressin Phospho Datta'!$I$3:$J$516,2,FALSE)</f>
        <v>0.11</v>
      </c>
      <c r="D83" s="1">
        <f t="shared" si="42"/>
        <v>0.54999999999999993</v>
      </c>
      <c r="E83" s="1">
        <f t="shared" si="43"/>
        <v>0.14036723639745774</v>
      </c>
      <c r="F83" s="1">
        <f t="shared" si="44"/>
        <v>0.14036723639745774</v>
      </c>
      <c r="G83" s="1">
        <f t="shared" si="45"/>
        <v>0.5</v>
      </c>
      <c r="H83" s="1">
        <f t="shared" si="46"/>
        <v>1.1183414195879966E-3</v>
      </c>
      <c r="I83" s="2">
        <f t="shared" si="47"/>
        <v>2.0654593301567053E-3</v>
      </c>
      <c r="J83" s="37" t="s">
        <v>96</v>
      </c>
      <c r="K83" s="1" t="e">
        <f>VLOOKUP(J83,'[1]Phosphopeptides Deshpande'!$H$12:$I$10749,2,FALSE)</f>
        <v>#N/A</v>
      </c>
      <c r="L83" s="2" t="e">
        <f t="shared" si="48"/>
        <v>#N/A</v>
      </c>
      <c r="M83" s="2" t="e">
        <f t="shared" si="49"/>
        <v>#N/A</v>
      </c>
      <c r="N83" s="2">
        <f t="shared" si="50"/>
        <v>0.39</v>
      </c>
      <c r="O83" s="2">
        <f t="shared" si="51"/>
        <v>0.5</v>
      </c>
      <c r="P83" s="2">
        <f t="shared" si="52"/>
        <v>1.0327296650783527E-3</v>
      </c>
      <c r="Q83" s="2">
        <f t="shared" si="53"/>
        <v>1.9513731162356675E-3</v>
      </c>
      <c r="R83" s="37" t="s">
        <v>96</v>
      </c>
      <c r="S83" s="2">
        <f>VLOOKUP(A83,'[1]Merged NE NP'!$K$4:$L$158,2,FALSE)</f>
        <v>1.3918007809216895</v>
      </c>
      <c r="T83" s="2">
        <f t="shared" si="54"/>
        <v>6.9590039046084469</v>
      </c>
      <c r="U83" s="2">
        <f t="shared" si="55"/>
        <v>6.9590039046084469</v>
      </c>
      <c r="V83" s="2">
        <f t="shared" si="56"/>
        <v>6.9590039046084469</v>
      </c>
      <c r="W83" s="2">
        <f t="shared" si="57"/>
        <v>0.99999999996951749</v>
      </c>
      <c r="X83" s="2">
        <f>IF(W83&lt;0.39,0.39,W83)</f>
        <v>0.99999999996951749</v>
      </c>
      <c r="Y83" s="2">
        <f t="shared" si="58"/>
        <v>1.9513731161761847E-3</v>
      </c>
      <c r="Z83" s="2">
        <f t="shared" si="59"/>
        <v>3.6280426055198575E-3</v>
      </c>
      <c r="AA83" s="37" t="s">
        <v>96</v>
      </c>
      <c r="AB83" s="3">
        <f>VLOOKUP(AA83,'[1]PKA dKO RNA-Seq'!$B$4:$H$10193,7,FALSE)</f>
        <v>9.0958250000000004E-2</v>
      </c>
      <c r="AC83" s="3">
        <f t="shared" si="60"/>
        <v>0.30522902684563763</v>
      </c>
      <c r="AD83" s="3">
        <f t="shared" si="61"/>
        <v>4.551407266077212E-2</v>
      </c>
      <c r="AE83" s="3">
        <f t="shared" si="62"/>
        <v>0.5</v>
      </c>
      <c r="AF83" s="3">
        <f t="shared" si="63"/>
        <v>0.5</v>
      </c>
      <c r="AG83" s="3">
        <f t="shared" si="64"/>
        <v>1.8140213027599288E-3</v>
      </c>
      <c r="AH83" s="2">
        <f t="shared" si="65"/>
        <v>3.4765331123823092E-3</v>
      </c>
      <c r="AI83" s="37" t="s">
        <v>96</v>
      </c>
      <c r="AJ83" s="1">
        <v>0.5</v>
      </c>
      <c r="AK83" s="4">
        <f t="shared" si="66"/>
        <v>1.7382665561911546E-3</v>
      </c>
      <c r="AL83" s="2">
        <f t="shared" si="67"/>
        <v>3.443534539004485E-3</v>
      </c>
      <c r="AM83" s="3" t="e">
        <f>VLOOKUP(AI83,'[1]three day'!$B$8:$F$78,5,FALSE)</f>
        <v>#N/A</v>
      </c>
      <c r="AN83" s="3" t="e">
        <f t="shared" si="68"/>
        <v>#N/A</v>
      </c>
      <c r="AO83" s="2" t="e">
        <f t="shared" si="69"/>
        <v>#N/A</v>
      </c>
      <c r="AP83" s="2" t="e">
        <f t="shared" si="70"/>
        <v>#N/A</v>
      </c>
      <c r="AQ83" s="2">
        <f t="shared" si="71"/>
        <v>0.5</v>
      </c>
      <c r="AR83" s="2">
        <f t="shared" si="72"/>
        <v>1.7217672695022425E-3</v>
      </c>
      <c r="AS83" s="2">
        <f t="shared" si="73"/>
        <v>3.2703305047396872E-3</v>
      </c>
      <c r="AT83" s="37" t="s">
        <v>96</v>
      </c>
      <c r="AU83" s="3">
        <f>VLOOKUP(AT83,[1]DEgenes_cpm4.5_DE_edgeR!$O$5:$Q$824,3,FALSE)</f>
        <v>0.37011438929250023</v>
      </c>
      <c r="AV83" s="3">
        <f t="shared" si="74"/>
        <v>8.6759116102320732E-2</v>
      </c>
      <c r="AW83" s="3">
        <f t="shared" si="75"/>
        <v>3.7564987523853732E-3</v>
      </c>
      <c r="AX83" s="3">
        <f t="shared" si="76"/>
        <v>3.7564987523853732E-3</v>
      </c>
      <c r="AY83" s="3">
        <f t="shared" si="77"/>
        <v>0.5</v>
      </c>
      <c r="AZ83" s="3">
        <f t="shared" si="78"/>
        <v>1.6351652523698436E-3</v>
      </c>
      <c r="BA83" s="2">
        <f t="shared" si="79"/>
        <v>3.1728521302538276E-3</v>
      </c>
      <c r="BB83" s="37" t="s">
        <v>96</v>
      </c>
      <c r="BC83" s="39">
        <f t="shared" si="80"/>
        <v>4.2643132630611449</v>
      </c>
      <c r="BD83" s="36">
        <f t="shared" si="81"/>
        <v>1.4185525433828268</v>
      </c>
    </row>
    <row r="84" spans="1:56" ht="14.5" x14ac:dyDescent="0.35">
      <c r="A84" s="37" t="s">
        <v>97</v>
      </c>
      <c r="B84" s="34">
        <v>4.7267483682183111E-3</v>
      </c>
      <c r="C84" s="1" t="e">
        <f>VLOOKUP(A84,'[1]Vasopressin Phospho Datta'!$I$3:$J$516,2,FALSE)</f>
        <v>#N/A</v>
      </c>
      <c r="D84" s="1" t="e">
        <f t="shared" si="42"/>
        <v>#N/A</v>
      </c>
      <c r="E84" s="1" t="e">
        <f t="shared" si="43"/>
        <v>#N/A</v>
      </c>
      <c r="F84" s="1">
        <f t="shared" si="44"/>
        <v>0.39</v>
      </c>
      <c r="G84" s="1">
        <f t="shared" si="45"/>
        <v>0.5</v>
      </c>
      <c r="H84" s="1">
        <f t="shared" si="46"/>
        <v>2.3633741841091556E-3</v>
      </c>
      <c r="I84" s="2">
        <f t="shared" si="47"/>
        <v>4.364904289262667E-3</v>
      </c>
      <c r="J84" s="37" t="s">
        <v>97</v>
      </c>
      <c r="K84" s="1">
        <f>VLOOKUP(J84,'[1]Phosphopeptides Deshpande'!$H$12:$I$10749,2,FALSE)</f>
        <v>0.16</v>
      </c>
      <c r="L84" s="2">
        <f t="shared" si="48"/>
        <v>1.3333333333333335</v>
      </c>
      <c r="M84" s="2">
        <f t="shared" si="49"/>
        <v>0.58888770949281266</v>
      </c>
      <c r="N84" s="2">
        <f t="shared" si="50"/>
        <v>0.58888770949281266</v>
      </c>
      <c r="O84" s="2">
        <f t="shared" si="51"/>
        <v>0.58888770949281266</v>
      </c>
      <c r="P84" s="2">
        <f t="shared" si="52"/>
        <v>2.5704384890592453E-3</v>
      </c>
      <c r="Q84" s="2">
        <f t="shared" si="53"/>
        <v>4.8569192249426551E-3</v>
      </c>
      <c r="R84" s="37" t="s">
        <v>97</v>
      </c>
      <c r="S84" s="2" t="e">
        <f>VLOOKUP(A84,'[1]Merged NE NP'!$K$4:$L$158,2,FALSE)</f>
        <v>#N/A</v>
      </c>
      <c r="T84" s="2" t="e">
        <f t="shared" si="54"/>
        <v>#N/A</v>
      </c>
      <c r="U84" s="2">
        <f t="shared" si="55"/>
        <v>0.4</v>
      </c>
      <c r="V84" s="2">
        <f t="shared" si="56"/>
        <v>0.4</v>
      </c>
      <c r="W84" s="2">
        <f t="shared" si="57"/>
        <v>7.6883653613364245E-2</v>
      </c>
      <c r="X84" s="2">
        <f>IF(W84&lt;0.39,0.39,W84)</f>
        <v>0.39</v>
      </c>
      <c r="Y84" s="2">
        <f t="shared" si="58"/>
        <v>1.8941984977276355E-3</v>
      </c>
      <c r="Z84" s="2">
        <f t="shared" si="59"/>
        <v>3.5217420984737465E-3</v>
      </c>
      <c r="AA84" s="37" t="s">
        <v>97</v>
      </c>
      <c r="AB84" s="3">
        <f>VLOOKUP(AA84,'[1]PKA dKO RNA-Seq'!$B$4:$H$10193,7,FALSE)</f>
        <v>4.3009809000000003E-2</v>
      </c>
      <c r="AC84" s="3">
        <f t="shared" si="60"/>
        <v>0.14432821812080537</v>
      </c>
      <c r="AD84" s="3">
        <f t="shared" si="61"/>
        <v>1.0361265673627718E-2</v>
      </c>
      <c r="AE84" s="3">
        <f t="shared" si="62"/>
        <v>0.5</v>
      </c>
      <c r="AF84" s="3">
        <f t="shared" si="63"/>
        <v>0.5</v>
      </c>
      <c r="AG84" s="3">
        <f t="shared" si="64"/>
        <v>1.7608710492368733E-3</v>
      </c>
      <c r="AH84" s="2">
        <f t="shared" si="65"/>
        <v>3.3746717858238579E-3</v>
      </c>
      <c r="AI84" s="37" t="s">
        <v>97</v>
      </c>
      <c r="AJ84" s="1">
        <v>0.5</v>
      </c>
      <c r="AK84" s="4">
        <f t="shared" si="66"/>
        <v>1.687335892911929E-3</v>
      </c>
      <c r="AL84" s="2">
        <f t="shared" si="67"/>
        <v>3.3426400602654402E-3</v>
      </c>
      <c r="AM84" s="3" t="e">
        <f>VLOOKUP(AI84,'[1]three day'!$B$8:$F$78,5,FALSE)</f>
        <v>#N/A</v>
      </c>
      <c r="AN84" s="3" t="e">
        <f t="shared" si="68"/>
        <v>#N/A</v>
      </c>
      <c r="AO84" s="2" t="e">
        <f t="shared" si="69"/>
        <v>#N/A</v>
      </c>
      <c r="AP84" s="2" t="e">
        <f t="shared" si="70"/>
        <v>#N/A</v>
      </c>
      <c r="AQ84" s="2">
        <f t="shared" si="71"/>
        <v>0.5</v>
      </c>
      <c r="AR84" s="2">
        <f t="shared" si="72"/>
        <v>1.6713200301327201E-3</v>
      </c>
      <c r="AS84" s="2">
        <f t="shared" si="73"/>
        <v>3.1745108497187452E-3</v>
      </c>
      <c r="AT84" s="37" t="s">
        <v>97</v>
      </c>
      <c r="AU84" s="3">
        <f>VLOOKUP(AT84,[1]DEgenes_cpm4.5_DE_edgeR!$O$5:$Q$824,3,FALSE)</f>
        <v>0.47633177071799587</v>
      </c>
      <c r="AV84" s="3">
        <f t="shared" si="74"/>
        <v>0.11165770527848004</v>
      </c>
      <c r="AW84" s="3">
        <f t="shared" si="75"/>
        <v>6.2143322418500846E-3</v>
      </c>
      <c r="AX84" s="3">
        <f t="shared" si="76"/>
        <v>6.2143322418500846E-3</v>
      </c>
      <c r="AY84" s="3">
        <f t="shared" si="77"/>
        <v>0.5</v>
      </c>
      <c r="AZ84" s="3">
        <f t="shared" si="78"/>
        <v>1.5872554248593726E-3</v>
      </c>
      <c r="BA84" s="2">
        <f t="shared" si="79"/>
        <v>3.0798885609409511E-3</v>
      </c>
      <c r="BB84" s="37" t="s">
        <v>97</v>
      </c>
      <c r="BC84" s="39">
        <f t="shared" si="80"/>
        <v>4.1393702259046385</v>
      </c>
      <c r="BD84" s="36">
        <f t="shared" si="81"/>
        <v>0.65158716331283717</v>
      </c>
    </row>
    <row r="85" spans="1:56" ht="14.5" x14ac:dyDescent="0.35">
      <c r="A85" s="37" t="s">
        <v>98</v>
      </c>
      <c r="B85" s="34">
        <v>2.6199841079609658E-3</v>
      </c>
      <c r="C85" s="1" t="e">
        <f>VLOOKUP(A85,'[1]Vasopressin Phospho Datta'!$I$3:$J$516,2,FALSE)</f>
        <v>#N/A</v>
      </c>
      <c r="D85" s="1" t="e">
        <f t="shared" si="42"/>
        <v>#N/A</v>
      </c>
      <c r="E85" s="1" t="e">
        <f t="shared" si="43"/>
        <v>#N/A</v>
      </c>
      <c r="F85" s="1">
        <f t="shared" si="44"/>
        <v>0.39</v>
      </c>
      <c r="G85" s="1">
        <f t="shared" si="45"/>
        <v>0.5</v>
      </c>
      <c r="H85" s="1">
        <f t="shared" si="46"/>
        <v>1.3099920539804829E-3</v>
      </c>
      <c r="I85" s="2">
        <f t="shared" si="47"/>
        <v>2.4194179549586413E-3</v>
      </c>
      <c r="J85" s="37" t="s">
        <v>98</v>
      </c>
      <c r="K85" s="1">
        <f>VLOOKUP(J85,'[1]Phosphopeptides Deshpande'!$H$12:$I$10749,2,FALSE)</f>
        <v>0.02</v>
      </c>
      <c r="L85" s="2">
        <f t="shared" si="48"/>
        <v>0.16666666666666669</v>
      </c>
      <c r="M85" s="2">
        <f t="shared" si="49"/>
        <v>1.3792883256083743E-2</v>
      </c>
      <c r="N85" s="2">
        <f t="shared" si="50"/>
        <v>1.3792883256083743E-2</v>
      </c>
      <c r="O85" s="2">
        <f t="shared" si="51"/>
        <v>0.5</v>
      </c>
      <c r="P85" s="2">
        <f t="shared" si="52"/>
        <v>1.2097089774793207E-3</v>
      </c>
      <c r="Q85" s="2">
        <f t="shared" si="53"/>
        <v>2.2857807390891478E-3</v>
      </c>
      <c r="R85" s="37" t="s">
        <v>98</v>
      </c>
      <c r="S85" s="2" t="e">
        <f>VLOOKUP(A85,'[1]Merged NE NP'!$K$4:$L$158,2,FALSE)</f>
        <v>#N/A</v>
      </c>
      <c r="T85" s="2" t="e">
        <f t="shared" si="54"/>
        <v>#N/A</v>
      </c>
      <c r="U85" s="2">
        <f t="shared" si="55"/>
        <v>0.4</v>
      </c>
      <c r="V85" s="2">
        <f t="shared" si="56"/>
        <v>0.4</v>
      </c>
      <c r="W85" s="2">
        <f t="shared" si="57"/>
        <v>7.6883653613364245E-2</v>
      </c>
      <c r="X85" s="2">
        <v>0.5</v>
      </c>
      <c r="Y85" s="2">
        <f t="shared" si="58"/>
        <v>1.1428903695445739E-3</v>
      </c>
      <c r="Z85" s="2">
        <f t="shared" si="59"/>
        <v>2.1248908882537231E-3</v>
      </c>
      <c r="AA85" s="37" t="s">
        <v>98</v>
      </c>
      <c r="AB85" s="3">
        <f>VLOOKUP(AA85,'[1]PKA dKO RNA-Seq'!$B$4:$H$10193,7,FALSE)</f>
        <v>0.55383035800000002</v>
      </c>
      <c r="AC85" s="3">
        <f t="shared" si="60"/>
        <v>1.858491134228188</v>
      </c>
      <c r="AD85" s="3">
        <f t="shared" si="61"/>
        <v>0.82218198654295249</v>
      </c>
      <c r="AE85" s="3">
        <f t="shared" si="62"/>
        <v>0.82218198654295249</v>
      </c>
      <c r="AF85" s="3">
        <f t="shared" si="63"/>
        <v>0.82218198654295249</v>
      </c>
      <c r="AG85" s="3">
        <f t="shared" si="64"/>
        <v>1.7470470116914649E-3</v>
      </c>
      <c r="AH85" s="2">
        <f t="shared" si="65"/>
        <v>3.3481783128969916E-3</v>
      </c>
      <c r="AI85" s="37" t="s">
        <v>98</v>
      </c>
      <c r="AJ85" s="1">
        <v>0.5</v>
      </c>
      <c r="AK85" s="4">
        <f t="shared" si="66"/>
        <v>1.6740891564484958E-3</v>
      </c>
      <c r="AL85" s="2">
        <f t="shared" si="67"/>
        <v>3.3163980582097408E-3</v>
      </c>
      <c r="AM85" s="3" t="e">
        <f>VLOOKUP(AI85,'[1]three day'!$B$8:$F$78,5,FALSE)</f>
        <v>#N/A</v>
      </c>
      <c r="AN85" s="3" t="e">
        <f t="shared" si="68"/>
        <v>#N/A</v>
      </c>
      <c r="AO85" s="2" t="e">
        <f t="shared" si="69"/>
        <v>#N/A</v>
      </c>
      <c r="AP85" s="2" t="e">
        <f t="shared" si="70"/>
        <v>#N/A</v>
      </c>
      <c r="AQ85" s="2">
        <f t="shared" si="71"/>
        <v>0.5</v>
      </c>
      <c r="AR85" s="2">
        <f t="shared" si="72"/>
        <v>1.6581990291048704E-3</v>
      </c>
      <c r="AS85" s="2">
        <f t="shared" si="73"/>
        <v>3.1495887765244377E-3</v>
      </c>
      <c r="AT85" s="37" t="s">
        <v>98</v>
      </c>
      <c r="AU85" s="3">
        <f>VLOOKUP(AT85,[1]DEgenes_cpm4.5_DE_edgeR!$O$5:$Q$824,3,FALSE)</f>
        <v>9.2404435681824798E-2</v>
      </c>
      <c r="AV85" s="3">
        <f t="shared" si="74"/>
        <v>2.1660674093254759E-2</v>
      </c>
      <c r="AW85" s="3">
        <f t="shared" si="75"/>
        <v>2.3456488644135742E-4</v>
      </c>
      <c r="AX85" s="3">
        <f t="shared" si="76"/>
        <v>2.3456488644135742E-4</v>
      </c>
      <c r="AY85" s="3">
        <f t="shared" si="77"/>
        <v>0.5</v>
      </c>
      <c r="AZ85" s="3">
        <f t="shared" si="78"/>
        <v>1.5747943882622188E-3</v>
      </c>
      <c r="BA85" s="2">
        <f t="shared" si="79"/>
        <v>3.0557093371865636E-3</v>
      </c>
      <c r="BB85" s="37" t="s">
        <v>98</v>
      </c>
      <c r="BC85" s="39">
        <f t="shared" si="80"/>
        <v>4.1068733491787421</v>
      </c>
      <c r="BD85" s="36">
        <f t="shared" si="81"/>
        <v>1.1663083481696026</v>
      </c>
    </row>
    <row r="86" spans="1:56" ht="14.5" x14ac:dyDescent="0.35">
      <c r="A86" s="37" t="s">
        <v>100</v>
      </c>
      <c r="B86" s="34">
        <v>5.4975891865118101E-3</v>
      </c>
      <c r="C86" s="1">
        <f>VLOOKUP(A86,'[1]Vasopressin Phospho Datta'!$I$3:$J$516,2,FALSE)</f>
        <v>0.03</v>
      </c>
      <c r="D86" s="1">
        <f t="shared" si="42"/>
        <v>0.15</v>
      </c>
      <c r="E86" s="1">
        <f t="shared" si="43"/>
        <v>1.1186955388766906E-2</v>
      </c>
      <c r="F86" s="1">
        <f t="shared" si="44"/>
        <v>1.1186955388766906E-2</v>
      </c>
      <c r="G86" s="1">
        <f t="shared" si="45"/>
        <v>0.5</v>
      </c>
      <c r="H86" s="1">
        <f t="shared" si="46"/>
        <v>2.7487945932559051E-3</v>
      </c>
      <c r="I86" s="2">
        <f t="shared" si="47"/>
        <v>5.0767353688968677E-3</v>
      </c>
      <c r="J86" s="37" t="s">
        <v>100</v>
      </c>
      <c r="K86" s="1">
        <f>VLOOKUP(J86,'[1]Phosphopeptides Deshpande'!$H$12:$I$10749,2,FALSE)</f>
        <v>0.02</v>
      </c>
      <c r="L86" s="2">
        <f t="shared" si="48"/>
        <v>0.16666666666666669</v>
      </c>
      <c r="M86" s="2">
        <f t="shared" si="49"/>
        <v>1.3792883256083743E-2</v>
      </c>
      <c r="N86" s="2">
        <f t="shared" si="50"/>
        <v>1.3792883256083743E-2</v>
      </c>
      <c r="O86" s="2">
        <f t="shared" si="51"/>
        <v>0.5</v>
      </c>
      <c r="P86" s="2">
        <f t="shared" si="52"/>
        <v>2.5383676844484338E-3</v>
      </c>
      <c r="Q86" s="2">
        <f t="shared" si="53"/>
        <v>4.7963204951396955E-3</v>
      </c>
      <c r="R86" s="37" t="s">
        <v>100</v>
      </c>
      <c r="S86" s="2">
        <f>VLOOKUP(A86,'[1]Merged NE NP'!$K$4:$L$158,2,FALSE)</f>
        <v>0.17517442769315628</v>
      </c>
      <c r="T86" s="2">
        <f t="shared" si="54"/>
        <v>0.87587213846578138</v>
      </c>
      <c r="U86" s="2">
        <f t="shared" si="55"/>
        <v>0.87587213846578138</v>
      </c>
      <c r="V86" s="2">
        <f t="shared" si="56"/>
        <v>0.87587213846578138</v>
      </c>
      <c r="W86" s="2">
        <f t="shared" si="57"/>
        <v>0.31857971286303222</v>
      </c>
      <c r="X86" s="2">
        <f>IF(W86&lt;0.39,0.39,W86)</f>
        <v>0.39</v>
      </c>
      <c r="Y86" s="2">
        <f t="shared" si="58"/>
        <v>1.8705649931044814E-3</v>
      </c>
      <c r="Z86" s="2">
        <f t="shared" si="59"/>
        <v>3.4778020846548763E-3</v>
      </c>
      <c r="AA86" s="37" t="s">
        <v>100</v>
      </c>
      <c r="AB86" s="3">
        <f>VLOOKUP(AA86,'[1]PKA dKO RNA-Seq'!$B$4:$H$10193,7,FALSE)</f>
        <v>0.282630832</v>
      </c>
      <c r="AC86" s="3">
        <f t="shared" si="60"/>
        <v>0.94842561073825504</v>
      </c>
      <c r="AD86" s="3">
        <f t="shared" si="61"/>
        <v>0.36221597359404678</v>
      </c>
      <c r="AE86" s="3">
        <f t="shared" si="62"/>
        <v>0.5</v>
      </c>
      <c r="AF86" s="3">
        <f t="shared" si="63"/>
        <v>0.5</v>
      </c>
      <c r="AG86" s="3">
        <f t="shared" si="64"/>
        <v>1.7389010423274382E-3</v>
      </c>
      <c r="AH86" s="2">
        <f t="shared" si="65"/>
        <v>3.332566736459932E-3</v>
      </c>
      <c r="AI86" s="37" t="s">
        <v>100</v>
      </c>
      <c r="AJ86" s="1">
        <v>0.5</v>
      </c>
      <c r="AK86" s="4">
        <f t="shared" si="66"/>
        <v>1.666283368229966E-3</v>
      </c>
      <c r="AL86" s="2">
        <f t="shared" si="67"/>
        <v>3.3009346638074692E-3</v>
      </c>
      <c r="AM86" s="3" t="e">
        <f>VLOOKUP(AI86,'[1]three day'!$B$8:$F$78,5,FALSE)</f>
        <v>#N/A</v>
      </c>
      <c r="AN86" s="3" t="e">
        <f t="shared" si="68"/>
        <v>#N/A</v>
      </c>
      <c r="AO86" s="2" t="e">
        <f t="shared" si="69"/>
        <v>#N/A</v>
      </c>
      <c r="AP86" s="2" t="e">
        <f t="shared" si="70"/>
        <v>#N/A</v>
      </c>
      <c r="AQ86" s="2">
        <f t="shared" si="71"/>
        <v>0.5</v>
      </c>
      <c r="AR86" s="2">
        <f t="shared" si="72"/>
        <v>1.6504673319037346E-3</v>
      </c>
      <c r="AS86" s="2">
        <f t="shared" si="73"/>
        <v>3.1349031650262042E-3</v>
      </c>
      <c r="AT86" s="37" t="s">
        <v>100</v>
      </c>
      <c r="AU86" s="3">
        <f>VLOOKUP(AT86,[1]DEgenes_cpm4.5_DE_edgeR!$O$5:$Q$824,3,FALSE)</f>
        <v>2.3900189825296705</v>
      </c>
      <c r="AV86" s="3">
        <f t="shared" si="74"/>
        <v>0.56024823781755051</v>
      </c>
      <c r="AW86" s="3">
        <f t="shared" si="75"/>
        <v>0.14524384024424652</v>
      </c>
      <c r="AX86" s="3">
        <f t="shared" si="76"/>
        <v>0.14524384024424652</v>
      </c>
      <c r="AY86" s="3">
        <f t="shared" si="77"/>
        <v>0.5</v>
      </c>
      <c r="AZ86" s="3">
        <f t="shared" si="78"/>
        <v>1.5674515825131021E-3</v>
      </c>
      <c r="BA86" s="2">
        <f t="shared" si="79"/>
        <v>3.0414614580628113E-3</v>
      </c>
      <c r="BB86" s="37" t="s">
        <v>100</v>
      </c>
      <c r="BC86" s="39">
        <f t="shared" si="80"/>
        <v>4.0877241996364182</v>
      </c>
      <c r="BD86" s="36">
        <f t="shared" si="81"/>
        <v>0.55323549193616661</v>
      </c>
    </row>
    <row r="87" spans="1:56" ht="14.5" x14ac:dyDescent="0.35">
      <c r="A87" s="37" t="s">
        <v>110</v>
      </c>
      <c r="B87" s="34">
        <v>5.4975891865118101E-3</v>
      </c>
      <c r="C87" s="1" t="e">
        <f>VLOOKUP(A87,'[1]Vasopressin Phospho Datta'!$I$3:$J$516,2,FALSE)</f>
        <v>#N/A</v>
      </c>
      <c r="D87" s="1" t="e">
        <f t="shared" si="42"/>
        <v>#N/A</v>
      </c>
      <c r="E87" s="1" t="e">
        <f t="shared" si="43"/>
        <v>#N/A</v>
      </c>
      <c r="F87" s="1">
        <f t="shared" si="44"/>
        <v>0.39</v>
      </c>
      <c r="G87" s="1">
        <f t="shared" si="45"/>
        <v>0.5</v>
      </c>
      <c r="H87" s="1">
        <f t="shared" si="46"/>
        <v>2.7487945932559051E-3</v>
      </c>
      <c r="I87" s="2">
        <f t="shared" si="47"/>
        <v>5.0767353688968677E-3</v>
      </c>
      <c r="J87" s="37" t="s">
        <v>110</v>
      </c>
      <c r="K87" s="1" t="e">
        <f>VLOOKUP(J87,'[1]Phosphopeptides Deshpande'!$H$12:$I$10749,2,FALSE)</f>
        <v>#N/A</v>
      </c>
      <c r="L87" s="2" t="e">
        <f t="shared" si="48"/>
        <v>#N/A</v>
      </c>
      <c r="M87" s="2" t="e">
        <f t="shared" si="49"/>
        <v>#N/A</v>
      </c>
      <c r="N87" s="2">
        <f t="shared" si="50"/>
        <v>0.39</v>
      </c>
      <c r="O87" s="2">
        <f t="shared" si="51"/>
        <v>0.5</v>
      </c>
      <c r="P87" s="2">
        <f t="shared" si="52"/>
        <v>2.5383676844484338E-3</v>
      </c>
      <c r="Q87" s="2">
        <f t="shared" si="53"/>
        <v>4.7963204951396955E-3</v>
      </c>
      <c r="R87" s="37" t="s">
        <v>110</v>
      </c>
      <c r="S87" s="2" t="e">
        <f>VLOOKUP(A87,'[1]Merged NE NP'!$K$4:$L$158,2,FALSE)</f>
        <v>#N/A</v>
      </c>
      <c r="T87" s="2" t="e">
        <f t="shared" si="54"/>
        <v>#N/A</v>
      </c>
      <c r="U87" s="2">
        <f t="shared" si="55"/>
        <v>0.4</v>
      </c>
      <c r="V87" s="2">
        <f t="shared" si="56"/>
        <v>0.4</v>
      </c>
      <c r="W87" s="2">
        <f t="shared" si="57"/>
        <v>7.6883653613364245E-2</v>
      </c>
      <c r="X87" s="2">
        <f>IF(W87&lt;0.39,0.39,W87)</f>
        <v>0.39</v>
      </c>
      <c r="Y87" s="2">
        <f t="shared" si="58"/>
        <v>1.8705649931044814E-3</v>
      </c>
      <c r="Z87" s="2">
        <f t="shared" si="59"/>
        <v>3.4778020846548763E-3</v>
      </c>
      <c r="AA87" s="37" t="s">
        <v>110</v>
      </c>
      <c r="AB87" s="3">
        <f>VLOOKUP(AA87,'[1]PKA dKO RNA-Seq'!$B$4:$H$10193,7,FALSE)</f>
        <v>0.114383339</v>
      </c>
      <c r="AC87" s="3">
        <f t="shared" si="60"/>
        <v>0.3838367080536913</v>
      </c>
      <c r="AD87" s="3">
        <f t="shared" si="61"/>
        <v>7.1017436289809055E-2</v>
      </c>
      <c r="AE87" s="3">
        <f t="shared" si="62"/>
        <v>0.5</v>
      </c>
      <c r="AF87" s="3">
        <f t="shared" si="63"/>
        <v>0.5</v>
      </c>
      <c r="AG87" s="3">
        <f t="shared" si="64"/>
        <v>1.7389010423274382E-3</v>
      </c>
      <c r="AH87" s="2">
        <f t="shared" si="65"/>
        <v>3.332566736459932E-3</v>
      </c>
      <c r="AI87" s="37" t="s">
        <v>110</v>
      </c>
      <c r="AJ87" s="1">
        <v>0.5</v>
      </c>
      <c r="AK87" s="4">
        <f t="shared" si="66"/>
        <v>1.666283368229966E-3</v>
      </c>
      <c r="AL87" s="2">
        <f t="shared" si="67"/>
        <v>3.3009346638074692E-3</v>
      </c>
      <c r="AM87" s="3">
        <f>VLOOKUP(AI87,'[1]three day'!$B$8:$F$78,5,FALSE)</f>
        <v>0.16483224134598601</v>
      </c>
      <c r="AN87" s="3">
        <f t="shared" si="68"/>
        <v>0.82416120672992998</v>
      </c>
      <c r="AO87" s="2">
        <f t="shared" si="69"/>
        <v>0.28795975645832694</v>
      </c>
      <c r="AP87" s="2">
        <f t="shared" si="70"/>
        <v>0.5</v>
      </c>
      <c r="AQ87" s="2">
        <f t="shared" si="71"/>
        <v>0.5</v>
      </c>
      <c r="AR87" s="2">
        <f t="shared" si="72"/>
        <v>1.6504673319037346E-3</v>
      </c>
      <c r="AS87" s="2">
        <f t="shared" si="73"/>
        <v>3.1349031650262042E-3</v>
      </c>
      <c r="AT87" s="37" t="s">
        <v>110</v>
      </c>
      <c r="AU87" s="3">
        <f>VLOOKUP(AT87,[1]DEgenes_cpm4.5_DE_edgeR!$O$5:$Q$824,3,FALSE)</f>
        <v>2.6060227213267644</v>
      </c>
      <c r="AV87" s="3">
        <f t="shared" si="74"/>
        <v>0.61088202562746474</v>
      </c>
      <c r="AW87" s="3">
        <f t="shared" si="75"/>
        <v>0.17021481473025502</v>
      </c>
      <c r="AX87" s="3">
        <f t="shared" si="76"/>
        <v>0.17021481473025502</v>
      </c>
      <c r="AY87" s="3">
        <f t="shared" si="77"/>
        <v>0.5</v>
      </c>
      <c r="AZ87" s="3">
        <f t="shared" si="78"/>
        <v>1.5674515825131021E-3</v>
      </c>
      <c r="BA87" s="2">
        <f t="shared" si="79"/>
        <v>3.0414614580628113E-3</v>
      </c>
      <c r="BB87" s="37" t="s">
        <v>110</v>
      </c>
      <c r="BC87" s="39">
        <f t="shared" si="80"/>
        <v>4.0877241996364182</v>
      </c>
      <c r="BD87" s="36">
        <f t="shared" si="81"/>
        <v>0.55323549193616661</v>
      </c>
    </row>
    <row r="88" spans="1:56" ht="14.5" x14ac:dyDescent="0.35">
      <c r="A88" s="37" t="s">
        <v>101</v>
      </c>
      <c r="B88" s="34">
        <v>5.4970105814016847E-3</v>
      </c>
      <c r="C88" s="1">
        <f>VLOOKUP(A88,'[1]Vasopressin Phospho Datta'!$I$3:$J$516,2,FALSE)</f>
        <v>0.03</v>
      </c>
      <c r="D88" s="1">
        <f t="shared" si="42"/>
        <v>0.15</v>
      </c>
      <c r="E88" s="1">
        <f t="shared" si="43"/>
        <v>1.1186955388766906E-2</v>
      </c>
      <c r="F88" s="1">
        <f t="shared" si="44"/>
        <v>1.1186955388766906E-2</v>
      </c>
      <c r="G88" s="1">
        <f t="shared" si="45"/>
        <v>0.5</v>
      </c>
      <c r="H88" s="1">
        <f t="shared" si="46"/>
        <v>2.7485052907008423E-3</v>
      </c>
      <c r="I88" s="2">
        <f t="shared" si="47"/>
        <v>5.0762010574145902E-3</v>
      </c>
      <c r="J88" s="37" t="s">
        <v>101</v>
      </c>
      <c r="K88" s="1">
        <f>VLOOKUP(J88,'[1]Phosphopeptides Deshpande'!$H$12:$I$10749,2,FALSE)</f>
        <v>0.12</v>
      </c>
      <c r="L88" s="2">
        <f t="shared" si="48"/>
        <v>1</v>
      </c>
      <c r="M88" s="2">
        <f t="shared" si="49"/>
        <v>0.39346934028736658</v>
      </c>
      <c r="N88" s="2">
        <f t="shared" si="50"/>
        <v>0.39346934028736658</v>
      </c>
      <c r="O88" s="2">
        <f t="shared" si="51"/>
        <v>0.5</v>
      </c>
      <c r="P88" s="2">
        <f t="shared" si="52"/>
        <v>2.5381005287072951E-3</v>
      </c>
      <c r="Q88" s="2">
        <f t="shared" si="53"/>
        <v>4.7958156964990296E-3</v>
      </c>
      <c r="R88" s="37" t="s">
        <v>101</v>
      </c>
      <c r="S88" s="2">
        <f>VLOOKUP(A88,'[1]Merged NE NP'!$K$4:$L$158,2,FALSE)</f>
        <v>0.12296086556227025</v>
      </c>
      <c r="T88" s="2">
        <f t="shared" si="54"/>
        <v>0.61480432781135119</v>
      </c>
      <c r="U88" s="2">
        <f t="shared" si="55"/>
        <v>0.61480432781135119</v>
      </c>
      <c r="V88" s="2">
        <f t="shared" si="56"/>
        <v>0.61480432781135119</v>
      </c>
      <c r="W88" s="2">
        <f t="shared" si="57"/>
        <v>0.17220702060848347</v>
      </c>
      <c r="X88" s="2">
        <f>IF(W88&lt;0.39,0.39,W88)</f>
        <v>0.39</v>
      </c>
      <c r="Y88" s="2">
        <f t="shared" si="58"/>
        <v>1.8703681216346215E-3</v>
      </c>
      <c r="Z88" s="2">
        <f t="shared" si="59"/>
        <v>3.4774360562031454E-3</v>
      </c>
      <c r="AA88" s="37" t="s">
        <v>101</v>
      </c>
      <c r="AB88" s="3">
        <f>VLOOKUP(AA88,'[1]PKA dKO RNA-Seq'!$B$4:$H$10193,7,FALSE)</f>
        <v>3.7939247000000002E-2</v>
      </c>
      <c r="AC88" s="3">
        <f t="shared" si="60"/>
        <v>0.12731290939597317</v>
      </c>
      <c r="AD88" s="3">
        <f t="shared" si="61"/>
        <v>8.0715372386043205E-3</v>
      </c>
      <c r="AE88" s="3">
        <f t="shared" si="62"/>
        <v>0.5</v>
      </c>
      <c r="AF88" s="3">
        <f t="shared" si="63"/>
        <v>0.5</v>
      </c>
      <c r="AG88" s="3">
        <f t="shared" si="64"/>
        <v>1.7387180281015727E-3</v>
      </c>
      <c r="AH88" s="2">
        <f t="shared" si="65"/>
        <v>3.3322159936019016E-3</v>
      </c>
      <c r="AI88" s="37" t="s">
        <v>101</v>
      </c>
      <c r="AJ88" s="1">
        <v>0.5</v>
      </c>
      <c r="AK88" s="4">
        <f t="shared" si="66"/>
        <v>1.6661079968009508E-3</v>
      </c>
      <c r="AL88" s="2">
        <f t="shared" si="67"/>
        <v>3.3005872501321518E-3</v>
      </c>
      <c r="AM88" s="3" t="e">
        <f>VLOOKUP(AI88,'[1]three day'!$B$8:$F$78,5,FALSE)</f>
        <v>#N/A</v>
      </c>
      <c r="AN88" s="3" t="e">
        <f t="shared" si="68"/>
        <v>#N/A</v>
      </c>
      <c r="AO88" s="2" t="e">
        <f t="shared" si="69"/>
        <v>#N/A</v>
      </c>
      <c r="AP88" s="2" t="e">
        <f t="shared" si="70"/>
        <v>#N/A</v>
      </c>
      <c r="AQ88" s="2">
        <f t="shared" si="71"/>
        <v>0.5</v>
      </c>
      <c r="AR88" s="2">
        <f t="shared" si="72"/>
        <v>1.6502936250660759E-3</v>
      </c>
      <c r="AS88" s="2">
        <f t="shared" si="73"/>
        <v>3.1345732256783379E-3</v>
      </c>
      <c r="AT88" s="37" t="s">
        <v>101</v>
      </c>
      <c r="AU88" s="3">
        <f>VLOOKUP(AT88,[1]DEgenes_cpm4.5_DE_edgeR!$O$5:$Q$824,3,FALSE)</f>
        <v>1.5831941113042169</v>
      </c>
      <c r="AV88" s="3">
        <f t="shared" si="74"/>
        <v>0.37111910719742547</v>
      </c>
      <c r="AW88" s="3">
        <f t="shared" si="75"/>
        <v>6.6547028417595522E-2</v>
      </c>
      <c r="AX88" s="3">
        <f t="shared" si="76"/>
        <v>6.6547028417595522E-2</v>
      </c>
      <c r="AY88" s="3">
        <f t="shared" si="77"/>
        <v>0.5</v>
      </c>
      <c r="AZ88" s="3">
        <f t="shared" si="78"/>
        <v>1.5672866128391689E-3</v>
      </c>
      <c r="BA88" s="2">
        <f t="shared" si="79"/>
        <v>3.041141353180074E-3</v>
      </c>
      <c r="BB88" s="37" t="s">
        <v>101</v>
      </c>
      <c r="BC88" s="39">
        <f t="shared" si="80"/>
        <v>4.0872939786740199</v>
      </c>
      <c r="BD88" s="36">
        <f t="shared" si="81"/>
        <v>0.5532354919361665</v>
      </c>
    </row>
    <row r="89" spans="1:56" ht="14.5" x14ac:dyDescent="0.35">
      <c r="A89" s="37" t="s">
        <v>186</v>
      </c>
      <c r="B89" s="34">
        <v>2.050403213903687E-3</v>
      </c>
      <c r="C89" s="1">
        <f>VLOOKUP(A89,'[1]Vasopressin Phospho Datta'!$I$3:$J$516,2,FALSE)</f>
        <v>3.38</v>
      </c>
      <c r="D89" s="1">
        <f t="shared" si="42"/>
        <v>16.899999999999999</v>
      </c>
      <c r="E89" s="1">
        <f t="shared" si="43"/>
        <v>1</v>
      </c>
      <c r="F89" s="1">
        <f t="shared" si="44"/>
        <v>1</v>
      </c>
      <c r="G89" s="1">
        <f t="shared" si="45"/>
        <v>1</v>
      </c>
      <c r="H89" s="1">
        <f t="shared" si="46"/>
        <v>2.050403213903687E-3</v>
      </c>
      <c r="I89" s="2">
        <f t="shared" si="47"/>
        <v>3.7868797261402264E-3</v>
      </c>
      <c r="J89" s="37" t="s">
        <v>186</v>
      </c>
      <c r="K89" s="1" t="e">
        <f>VLOOKUP(J89,'[1]Phosphopeptides Deshpande'!$H$12:$I$10749,2,FALSE)</f>
        <v>#N/A</v>
      </c>
      <c r="L89" s="2" t="e">
        <f t="shared" si="48"/>
        <v>#N/A</v>
      </c>
      <c r="M89" s="2" t="e">
        <f t="shared" si="49"/>
        <v>#N/A</v>
      </c>
      <c r="N89" s="2">
        <f t="shared" si="50"/>
        <v>0.39</v>
      </c>
      <c r="O89" s="2">
        <f t="shared" si="51"/>
        <v>0.5</v>
      </c>
      <c r="P89" s="2">
        <f t="shared" si="52"/>
        <v>1.8934398630701132E-3</v>
      </c>
      <c r="Q89" s="2">
        <f t="shared" si="53"/>
        <v>3.5777103834076845E-3</v>
      </c>
      <c r="R89" s="37" t="s">
        <v>186</v>
      </c>
      <c r="S89" s="2" t="e">
        <f>VLOOKUP(A89,'[1]Merged NE NP'!$K$4:$L$158,2,FALSE)</f>
        <v>#N/A</v>
      </c>
      <c r="T89" s="2" t="e">
        <f t="shared" si="54"/>
        <v>#N/A</v>
      </c>
      <c r="U89" s="2">
        <f t="shared" si="55"/>
        <v>0.4</v>
      </c>
      <c r="V89" s="2">
        <f t="shared" si="56"/>
        <v>0.4</v>
      </c>
      <c r="W89" s="2">
        <f t="shared" si="57"/>
        <v>7.6883653613364245E-2</v>
      </c>
      <c r="X89" s="2">
        <v>0.5</v>
      </c>
      <c r="Y89" s="2">
        <f t="shared" si="58"/>
        <v>1.7888551917038423E-3</v>
      </c>
      <c r="Z89" s="2">
        <f t="shared" si="59"/>
        <v>3.3258851404720092E-3</v>
      </c>
      <c r="AA89" s="37" t="s">
        <v>186</v>
      </c>
      <c r="AB89" s="3">
        <f>VLOOKUP(AA89,'[1]PKA dKO RNA-Seq'!$B$4:$H$10193,7,FALSE)</f>
        <v>9.5724744E-2</v>
      </c>
      <c r="AC89" s="3">
        <f t="shared" si="60"/>
        <v>0.32122397315436241</v>
      </c>
      <c r="AD89" s="3">
        <f t="shared" si="61"/>
        <v>5.0284127276080115E-2</v>
      </c>
      <c r="AE89" s="3">
        <f t="shared" si="62"/>
        <v>0.5</v>
      </c>
      <c r="AF89" s="3">
        <f t="shared" si="63"/>
        <v>0.5</v>
      </c>
      <c r="AG89" s="3">
        <f t="shared" si="64"/>
        <v>1.6629425702360046E-3</v>
      </c>
      <c r="AH89" s="2">
        <f t="shared" si="65"/>
        <v>3.1869939457820798E-3</v>
      </c>
      <c r="AI89" s="37" t="s">
        <v>186</v>
      </c>
      <c r="AJ89" s="1">
        <v>0.5</v>
      </c>
      <c r="AK89" s="4">
        <f t="shared" si="66"/>
        <v>1.5934969728910399E-3</v>
      </c>
      <c r="AL89" s="2">
        <f t="shared" si="67"/>
        <v>3.1567436216301242E-3</v>
      </c>
      <c r="AM89" s="3" t="e">
        <f>VLOOKUP(AI89,'[1]three day'!$B$8:$F$78,5,FALSE)</f>
        <v>#N/A</v>
      </c>
      <c r="AN89" s="3" t="e">
        <f t="shared" si="68"/>
        <v>#N/A</v>
      </c>
      <c r="AO89" s="2" t="e">
        <f t="shared" si="69"/>
        <v>#N/A</v>
      </c>
      <c r="AP89" s="2" t="e">
        <f t="shared" si="70"/>
        <v>#N/A</v>
      </c>
      <c r="AQ89" s="2">
        <f t="shared" si="71"/>
        <v>0.5</v>
      </c>
      <c r="AR89" s="2">
        <f t="shared" si="72"/>
        <v>1.5783718108150621E-3</v>
      </c>
      <c r="AS89" s="2">
        <f t="shared" si="73"/>
        <v>2.9979646913731702E-3</v>
      </c>
      <c r="AT89" s="37" t="s">
        <v>186</v>
      </c>
      <c r="AU89" s="3">
        <f>VLOOKUP(AT89,[1]DEgenes_cpm4.5_DE_edgeR!$O$5:$Q$824,3,FALSE)</f>
        <v>3.4900401135583872</v>
      </c>
      <c r="AV89" s="3">
        <f t="shared" si="74"/>
        <v>0.8181059806747274</v>
      </c>
      <c r="AW89" s="3">
        <f t="shared" si="75"/>
        <v>0.28441056966333522</v>
      </c>
      <c r="AX89" s="3">
        <f t="shared" si="76"/>
        <v>0.28441056966333522</v>
      </c>
      <c r="AY89" s="3">
        <f t="shared" si="77"/>
        <v>0.5</v>
      </c>
      <c r="AZ89" s="3">
        <f t="shared" si="78"/>
        <v>1.4989823456865851E-3</v>
      </c>
      <c r="BA89" s="2">
        <f t="shared" si="79"/>
        <v>2.9086046941320595E-3</v>
      </c>
      <c r="BB89" s="37" t="s">
        <v>186</v>
      </c>
      <c r="BC89" s="39">
        <f t="shared" si="80"/>
        <v>3.909164708913488</v>
      </c>
      <c r="BD89" s="36">
        <f t="shared" si="81"/>
        <v>1.4185525434260682</v>
      </c>
    </row>
    <row r="90" spans="1:56" ht="14.5" x14ac:dyDescent="0.35">
      <c r="A90" s="37" t="s">
        <v>113</v>
      </c>
      <c r="B90" s="34">
        <v>2.5591983364533981E-3</v>
      </c>
      <c r="C90" s="1">
        <f>VLOOKUP(A90,'[1]Vasopressin Phospho Datta'!$I$3:$J$516,2,FALSE)</f>
        <v>0.28000000000000003</v>
      </c>
      <c r="D90" s="1">
        <f t="shared" si="42"/>
        <v>1.4000000000000001</v>
      </c>
      <c r="E90" s="1">
        <f t="shared" si="43"/>
        <v>0.62468890114860054</v>
      </c>
      <c r="F90" s="1">
        <f t="shared" si="44"/>
        <v>0.62468890114860054</v>
      </c>
      <c r="G90" s="1">
        <f t="shared" si="45"/>
        <v>0.62468890114860054</v>
      </c>
      <c r="H90" s="1">
        <f t="shared" si="46"/>
        <v>1.5987027966203997E-3</v>
      </c>
      <c r="I90" s="2">
        <f t="shared" si="47"/>
        <v>2.9526364217500934E-3</v>
      </c>
      <c r="J90" s="37" t="s">
        <v>113</v>
      </c>
      <c r="K90" s="1" t="e">
        <f>VLOOKUP(J90,'[1]Phosphopeptides Deshpande'!$H$12:$I$10749,2,FALSE)</f>
        <v>#N/A</v>
      </c>
      <c r="L90" s="2" t="e">
        <f t="shared" si="48"/>
        <v>#N/A</v>
      </c>
      <c r="M90" s="2" t="e">
        <f t="shared" si="49"/>
        <v>#N/A</v>
      </c>
      <c r="N90" s="2">
        <f t="shared" si="50"/>
        <v>0.39</v>
      </c>
      <c r="O90" s="2">
        <f t="shared" si="51"/>
        <v>0.5</v>
      </c>
      <c r="P90" s="2">
        <f t="shared" si="52"/>
        <v>1.4763182108750467E-3</v>
      </c>
      <c r="Q90" s="2">
        <f t="shared" si="53"/>
        <v>2.7895467372791474E-3</v>
      </c>
      <c r="R90" s="37" t="s">
        <v>113</v>
      </c>
      <c r="S90" s="2" t="e">
        <f>VLOOKUP(A90,'[1]Merged NE NP'!$K$4:$L$158,2,FALSE)</f>
        <v>#N/A</v>
      </c>
      <c r="T90" s="2" t="e">
        <f t="shared" si="54"/>
        <v>#N/A</v>
      </c>
      <c r="U90" s="2">
        <f t="shared" si="55"/>
        <v>0.4</v>
      </c>
      <c r="V90" s="2">
        <f t="shared" si="56"/>
        <v>0.4</v>
      </c>
      <c r="W90" s="2">
        <f t="shared" si="57"/>
        <v>7.6883653613364245E-2</v>
      </c>
      <c r="X90" s="2">
        <v>0.5</v>
      </c>
      <c r="Y90" s="2">
        <f t="shared" si="58"/>
        <v>1.3947733686395737E-3</v>
      </c>
      <c r="Z90" s="2">
        <f t="shared" si="59"/>
        <v>2.5931981764639347E-3</v>
      </c>
      <c r="AA90" s="37" t="s">
        <v>113</v>
      </c>
      <c r="AB90" s="3">
        <f>VLOOKUP(AA90,'[1]PKA dKO RNA-Seq'!$B$4:$H$10193,7,FALSE)</f>
        <v>0.32372435700000002</v>
      </c>
      <c r="AC90" s="3">
        <f t="shared" si="60"/>
        <v>1.086323345637584</v>
      </c>
      <c r="AD90" s="3">
        <f t="shared" si="61"/>
        <v>0.445699990622485</v>
      </c>
      <c r="AE90" s="3">
        <f t="shared" si="62"/>
        <v>0.5</v>
      </c>
      <c r="AF90" s="3">
        <f t="shared" si="63"/>
        <v>0.5</v>
      </c>
      <c r="AG90" s="3">
        <f t="shared" si="64"/>
        <v>1.2965990882319674E-3</v>
      </c>
      <c r="AH90" s="2">
        <f t="shared" si="65"/>
        <v>2.4849044809258781E-3</v>
      </c>
      <c r="AI90" s="37" t="s">
        <v>113</v>
      </c>
      <c r="AJ90" s="1">
        <v>0.5</v>
      </c>
      <c r="AK90" s="4">
        <f t="shared" si="66"/>
        <v>1.2424522404629391E-3</v>
      </c>
      <c r="AL90" s="2">
        <f t="shared" si="67"/>
        <v>2.4613182528647488E-3</v>
      </c>
      <c r="AM90" s="3">
        <f>VLOOKUP(AI90,'[1]three day'!$B$8:$F$78,5,FALSE)</f>
        <v>0.28596815457900798</v>
      </c>
      <c r="AN90" s="3">
        <f t="shared" si="68"/>
        <v>1.4298407728950397</v>
      </c>
      <c r="AO90" s="2">
        <f t="shared" si="69"/>
        <v>0.64020552664776553</v>
      </c>
      <c r="AP90" s="2">
        <f t="shared" si="70"/>
        <v>0.64020552664776553</v>
      </c>
      <c r="AQ90" s="2">
        <f t="shared" si="71"/>
        <v>0.64020552664776553</v>
      </c>
      <c r="AR90" s="2">
        <f t="shared" si="72"/>
        <v>1.5757495483230345E-3</v>
      </c>
      <c r="AS90" s="2">
        <f t="shared" si="73"/>
        <v>2.9929839572338857E-3</v>
      </c>
      <c r="AT90" s="37" t="s">
        <v>113</v>
      </c>
      <c r="AU90" s="3">
        <f>VLOOKUP(AT90,[1]DEgenes_cpm4.5_DE_edgeR!$O$5:$Q$824,3,FALSE)</f>
        <v>1.8381392082312842</v>
      </c>
      <c r="AV90" s="3">
        <f t="shared" si="74"/>
        <v>0.43088120211703801</v>
      </c>
      <c r="AW90" s="3">
        <f t="shared" si="75"/>
        <v>8.8650950407885065E-2</v>
      </c>
      <c r="AX90" s="3">
        <f t="shared" si="76"/>
        <v>8.8650950407885065E-2</v>
      </c>
      <c r="AY90" s="3">
        <f t="shared" si="77"/>
        <v>0.5</v>
      </c>
      <c r="AZ90" s="3">
        <f t="shared" si="78"/>
        <v>1.4964919786169429E-3</v>
      </c>
      <c r="BA90" s="2">
        <f t="shared" si="79"/>
        <v>2.903772420176521E-3</v>
      </c>
      <c r="BB90" s="37" t="s">
        <v>113</v>
      </c>
      <c r="BC90" s="39">
        <f t="shared" si="80"/>
        <v>3.9026701327172444</v>
      </c>
      <c r="BD90" s="36">
        <f t="shared" si="81"/>
        <v>1.1346414143894148</v>
      </c>
    </row>
    <row r="91" spans="1:56" ht="14.5" x14ac:dyDescent="0.35">
      <c r="A91" s="37" t="s">
        <v>115</v>
      </c>
      <c r="B91" s="34">
        <v>3.085629133276928E-3</v>
      </c>
      <c r="C91" s="1">
        <f>VLOOKUP(A91,'[1]Vasopressin Phospho Datta'!$I$3:$J$516,2,FALSE)</f>
        <v>0.28000000000000003</v>
      </c>
      <c r="D91" s="1">
        <f t="shared" si="42"/>
        <v>1.4000000000000001</v>
      </c>
      <c r="E91" s="1">
        <f t="shared" si="43"/>
        <v>0.62468890114860054</v>
      </c>
      <c r="F91" s="1">
        <f t="shared" si="44"/>
        <v>0.62468890114860054</v>
      </c>
      <c r="G91" s="1">
        <f t="shared" si="45"/>
        <v>0.62468890114860054</v>
      </c>
      <c r="H91" s="1">
        <f t="shared" si="46"/>
        <v>1.9275582726188728E-3</v>
      </c>
      <c r="I91" s="2">
        <f t="shared" si="47"/>
        <v>3.5599980013868429E-3</v>
      </c>
      <c r="J91" s="37" t="s">
        <v>115</v>
      </c>
      <c r="K91" s="1">
        <f>VLOOKUP(J91,'[1]Phosphopeptides Deshpande'!$H$12:$I$10749,2,FALSE)</f>
        <v>0.18</v>
      </c>
      <c r="L91" s="2">
        <f t="shared" si="48"/>
        <v>1.5</v>
      </c>
      <c r="M91" s="2">
        <f t="shared" si="49"/>
        <v>0.67534753264165026</v>
      </c>
      <c r="N91" s="2">
        <f t="shared" si="50"/>
        <v>0.67534753264165026</v>
      </c>
      <c r="O91" s="2">
        <f t="shared" si="51"/>
        <v>0.67534753264165026</v>
      </c>
      <c r="P91" s="2">
        <f t="shared" si="52"/>
        <v>2.4042358664458107E-3</v>
      </c>
      <c r="Q91" s="2">
        <f t="shared" si="53"/>
        <v>4.5428744748181272E-3</v>
      </c>
      <c r="R91" s="37" t="s">
        <v>115</v>
      </c>
      <c r="S91" s="2" t="e">
        <f>VLOOKUP(A91,'[1]Merged NE NP'!$K$4:$L$158,2,FALSE)</f>
        <v>#N/A</v>
      </c>
      <c r="T91" s="2" t="e">
        <f t="shared" si="54"/>
        <v>#N/A</v>
      </c>
      <c r="U91" s="2">
        <f t="shared" si="55"/>
        <v>0.4</v>
      </c>
      <c r="V91" s="2">
        <f t="shared" si="56"/>
        <v>0.4</v>
      </c>
      <c r="W91" s="2">
        <f t="shared" si="57"/>
        <v>7.6883653613364245E-2</v>
      </c>
      <c r="X91" s="2">
        <f>IF(W91&lt;0.39,0.39,W91)</f>
        <v>0.39</v>
      </c>
      <c r="Y91" s="2">
        <f t="shared" si="58"/>
        <v>1.7717210451790697E-3</v>
      </c>
      <c r="Z91" s="2">
        <f t="shared" si="59"/>
        <v>3.2940288987897892E-3</v>
      </c>
      <c r="AA91" s="37" t="s">
        <v>115</v>
      </c>
      <c r="AB91" s="3">
        <f>VLOOKUP(AA91,'[1]PKA dKO RNA-Seq'!$B$4:$H$10193,7,FALSE)</f>
        <v>0.18220779100000001</v>
      </c>
      <c r="AC91" s="3">
        <f t="shared" si="60"/>
        <v>0.61143554026845648</v>
      </c>
      <c r="AD91" s="3">
        <f t="shared" si="61"/>
        <v>0.17049547141538124</v>
      </c>
      <c r="AE91" s="3">
        <f t="shared" si="62"/>
        <v>0.5</v>
      </c>
      <c r="AF91" s="3">
        <f t="shared" si="63"/>
        <v>0.5</v>
      </c>
      <c r="AG91" s="3">
        <f t="shared" si="64"/>
        <v>1.6470144493948946E-3</v>
      </c>
      <c r="AH91" s="2">
        <f t="shared" si="65"/>
        <v>3.156468042123784E-3</v>
      </c>
      <c r="AI91" s="37" t="s">
        <v>115</v>
      </c>
      <c r="AJ91" s="1">
        <v>0.5</v>
      </c>
      <c r="AK91" s="4">
        <f t="shared" si="66"/>
        <v>1.578234021061892E-3</v>
      </c>
      <c r="AL91" s="2">
        <f t="shared" si="67"/>
        <v>3.1265074638880128E-3</v>
      </c>
      <c r="AM91" s="3" t="e">
        <f>VLOOKUP(AI91,'[1]three day'!$B$8:$F$78,5,FALSE)</f>
        <v>#N/A</v>
      </c>
      <c r="AN91" s="3" t="e">
        <f t="shared" si="68"/>
        <v>#N/A</v>
      </c>
      <c r="AO91" s="2" t="e">
        <f t="shared" si="69"/>
        <v>#N/A</v>
      </c>
      <c r="AP91" s="2" t="e">
        <f t="shared" si="70"/>
        <v>#N/A</v>
      </c>
      <c r="AQ91" s="2">
        <f t="shared" si="71"/>
        <v>0.5</v>
      </c>
      <c r="AR91" s="2">
        <f t="shared" si="72"/>
        <v>1.5632537319440064E-3</v>
      </c>
      <c r="AS91" s="2">
        <f t="shared" si="73"/>
        <v>2.9692493618505181E-3</v>
      </c>
      <c r="AT91" s="37" t="s">
        <v>115</v>
      </c>
      <c r="AU91" s="3">
        <f>VLOOKUP(AT91,[1]DEgenes_cpm4.5_DE_edgeR!$O$5:$Q$824,3,FALSE)</f>
        <v>1.9873540108234933</v>
      </c>
      <c r="AV91" s="3">
        <f t="shared" si="74"/>
        <v>0.46585888673780901</v>
      </c>
      <c r="AW91" s="3">
        <f t="shared" si="75"/>
        <v>0.10283209661250881</v>
      </c>
      <c r="AX91" s="3">
        <f t="shared" si="76"/>
        <v>0.10283209661250881</v>
      </c>
      <c r="AY91" s="3">
        <f t="shared" si="77"/>
        <v>0.5</v>
      </c>
      <c r="AZ91" s="3">
        <f t="shared" si="78"/>
        <v>1.484624680925259E-3</v>
      </c>
      <c r="BA91" s="2">
        <f t="shared" si="79"/>
        <v>2.8807452792151749E-3</v>
      </c>
      <c r="BB91" s="37" t="s">
        <v>115</v>
      </c>
      <c r="BC91" s="39">
        <f t="shared" si="80"/>
        <v>3.8717216552651954</v>
      </c>
      <c r="BD91" s="36">
        <f t="shared" si="81"/>
        <v>0.93360062236508412</v>
      </c>
    </row>
    <row r="92" spans="1:56" ht="14.5" x14ac:dyDescent="0.35">
      <c r="A92" s="37" t="s">
        <v>118</v>
      </c>
      <c r="B92" s="34">
        <v>1.5394776525258153E-3</v>
      </c>
      <c r="C92" s="1" t="e">
        <f>VLOOKUP(A92,'[1]Vasopressin Phospho Datta'!$I$3:$J$516,2,FALSE)</f>
        <v>#N/A</v>
      </c>
      <c r="D92" s="1" t="e">
        <f t="shared" si="42"/>
        <v>#N/A</v>
      </c>
      <c r="E92" s="1" t="e">
        <f t="shared" si="43"/>
        <v>#N/A</v>
      </c>
      <c r="F92" s="1">
        <f t="shared" si="44"/>
        <v>0.39</v>
      </c>
      <c r="G92" s="1">
        <f t="shared" si="45"/>
        <v>0.5</v>
      </c>
      <c r="H92" s="1">
        <f t="shared" si="46"/>
        <v>7.6973882626290766E-4</v>
      </c>
      <c r="I92" s="2">
        <f t="shared" si="47"/>
        <v>1.4216268955452877E-3</v>
      </c>
      <c r="J92" s="37" t="s">
        <v>118</v>
      </c>
      <c r="K92" s="1" t="e">
        <f>VLOOKUP(J92,'[1]Phosphopeptides Deshpande'!$H$12:$I$10749,2,FALSE)</f>
        <v>#N/A</v>
      </c>
      <c r="L92" s="2" t="e">
        <f t="shared" si="48"/>
        <v>#N/A</v>
      </c>
      <c r="M92" s="2" t="e">
        <f t="shared" si="49"/>
        <v>#N/A</v>
      </c>
      <c r="N92" s="2">
        <f t="shared" si="50"/>
        <v>0.39</v>
      </c>
      <c r="O92" s="2">
        <f t="shared" si="51"/>
        <v>0.5</v>
      </c>
      <c r="P92" s="2">
        <f t="shared" si="52"/>
        <v>7.1081344777264386E-4</v>
      </c>
      <c r="Q92" s="2">
        <f t="shared" si="53"/>
        <v>1.3431029431473602E-3</v>
      </c>
      <c r="R92" s="37" t="s">
        <v>118</v>
      </c>
      <c r="S92" s="2" t="e">
        <f>VLOOKUP(A92,'[1]Merged NE NP'!$K$4:$L$158,2,FALSE)</f>
        <v>#N/A</v>
      </c>
      <c r="T92" s="2" t="e">
        <f t="shared" si="54"/>
        <v>#N/A</v>
      </c>
      <c r="U92" s="2">
        <f t="shared" si="55"/>
        <v>0.4</v>
      </c>
      <c r="V92" s="2">
        <f t="shared" si="56"/>
        <v>0.4</v>
      </c>
      <c r="W92" s="2">
        <f t="shared" si="57"/>
        <v>7.6883653613364245E-2</v>
      </c>
      <c r="X92" s="2">
        <v>0.5</v>
      </c>
      <c r="Y92" s="2">
        <f t="shared" si="58"/>
        <v>6.7155147157368011E-4</v>
      </c>
      <c r="Z92" s="2">
        <f t="shared" si="59"/>
        <v>1.248565602586118E-3</v>
      </c>
      <c r="AA92" s="37" t="s">
        <v>118</v>
      </c>
      <c r="AB92" s="3" t="e">
        <f>VLOOKUP(AA92,'[1]PKA dKO RNA-Seq'!$B$4:$H$10193,7,FALSE)</f>
        <v>#N/A</v>
      </c>
      <c r="AC92" s="3" t="e">
        <f t="shared" si="60"/>
        <v>#N/A</v>
      </c>
      <c r="AD92" s="3" t="e">
        <f t="shared" si="61"/>
        <v>#N/A</v>
      </c>
      <c r="AE92" s="3" t="e">
        <f t="shared" si="62"/>
        <v>#N/A</v>
      </c>
      <c r="AF92" s="3">
        <f t="shared" si="63"/>
        <v>0.5</v>
      </c>
      <c r="AG92" s="3">
        <f t="shared" si="64"/>
        <v>6.2428280129305902E-4</v>
      </c>
      <c r="AH92" s="2">
        <f t="shared" si="65"/>
        <v>1.1964246654017009E-3</v>
      </c>
      <c r="AI92" s="37" t="s">
        <v>118</v>
      </c>
      <c r="AJ92" s="1">
        <v>0.5</v>
      </c>
      <c r="AK92" s="4">
        <f t="shared" si="66"/>
        <v>5.9821233270085047E-4</v>
      </c>
      <c r="AL92" s="2">
        <f t="shared" si="67"/>
        <v>1.1850684361249884E-3</v>
      </c>
      <c r="AM92" s="3">
        <f>VLOOKUP(AI92,'[1]three day'!$B$8:$F$78,5,FALSE)</f>
        <v>0.63500143910784601</v>
      </c>
      <c r="AN92" s="3">
        <f t="shared" si="68"/>
        <v>3.1750071955392301</v>
      </c>
      <c r="AO92" s="2">
        <f t="shared" si="69"/>
        <v>0.99352842226245885</v>
      </c>
      <c r="AP92" s="2">
        <f t="shared" si="70"/>
        <v>0.99352842226245885</v>
      </c>
      <c r="AQ92" s="2">
        <f t="shared" si="71"/>
        <v>0.99352842226245885</v>
      </c>
      <c r="AR92" s="2">
        <f t="shared" si="72"/>
        <v>1.1773991736162993E-3</v>
      </c>
      <c r="AS92" s="2">
        <f t="shared" si="73"/>
        <v>2.2363559244832467E-3</v>
      </c>
      <c r="AT92" s="37" t="s">
        <v>118</v>
      </c>
      <c r="AU92" s="3">
        <f>VLOOKUP(AT92,[1]DEgenes_cpm4.5_DE_edgeR!$O$5:$Q$824,3,FALSE)</f>
        <v>6.2560870918108176</v>
      </c>
      <c r="AV92" s="3">
        <f t="shared" si="74"/>
        <v>1.4664995526982694</v>
      </c>
      <c r="AW92" s="3">
        <f t="shared" si="75"/>
        <v>0.65880819063543949</v>
      </c>
      <c r="AX92" s="3">
        <f t="shared" si="76"/>
        <v>0.65880819063543949</v>
      </c>
      <c r="AY92" s="3">
        <f t="shared" si="77"/>
        <v>0.65880819063543949</v>
      </c>
      <c r="AZ92" s="3">
        <f t="shared" si="78"/>
        <v>1.4733296002256533E-3</v>
      </c>
      <c r="BA92" s="2">
        <f t="shared" si="79"/>
        <v>2.858828460222603E-3</v>
      </c>
      <c r="BB92" s="37" t="s">
        <v>118</v>
      </c>
      <c r="BC92" s="39">
        <f t="shared" si="80"/>
        <v>3.8422654505391787</v>
      </c>
      <c r="BD92" s="36">
        <f t="shared" si="81"/>
        <v>1.8570119907438303</v>
      </c>
    </row>
    <row r="93" spans="1:56" ht="14.5" x14ac:dyDescent="0.35">
      <c r="A93" s="37" t="s">
        <v>178</v>
      </c>
      <c r="B93" s="34">
        <v>1.3523551123248404E-3</v>
      </c>
      <c r="C93" s="1">
        <f>VLOOKUP(A93,'[1]Vasopressin Phospho Datta'!$I$3:$J$516,2,FALSE)</f>
        <v>0.39</v>
      </c>
      <c r="D93" s="1">
        <f t="shared" si="42"/>
        <v>1.95</v>
      </c>
      <c r="E93" s="1">
        <f t="shared" si="43"/>
        <v>0.85061822474958193</v>
      </c>
      <c r="F93" s="1">
        <f t="shared" si="44"/>
        <v>0.85061822474958193</v>
      </c>
      <c r="G93" s="1">
        <f t="shared" si="45"/>
        <v>0.85061822474958193</v>
      </c>
      <c r="H93" s="1">
        <f t="shared" si="46"/>
        <v>1.1503379048767772E-3</v>
      </c>
      <c r="I93" s="2">
        <f t="shared" si="47"/>
        <v>2.1245534832609338E-3</v>
      </c>
      <c r="J93" s="37" t="s">
        <v>178</v>
      </c>
      <c r="K93" s="1" t="e">
        <f>VLOOKUP(J93,'[1]Phosphopeptides Deshpande'!$H$12:$I$10749,2,FALSE)</f>
        <v>#N/A</v>
      </c>
      <c r="L93" s="2" t="e">
        <f t="shared" si="48"/>
        <v>#N/A</v>
      </c>
      <c r="M93" s="2" t="e">
        <f t="shared" si="49"/>
        <v>#N/A</v>
      </c>
      <c r="N93" s="2">
        <f t="shared" si="50"/>
        <v>0.39</v>
      </c>
      <c r="O93" s="2">
        <f t="shared" si="51"/>
        <v>0.5</v>
      </c>
      <c r="P93" s="2">
        <f t="shared" si="52"/>
        <v>1.0622767416304669E-3</v>
      </c>
      <c r="Q93" s="2">
        <f t="shared" si="53"/>
        <v>2.0072031875474844E-3</v>
      </c>
      <c r="R93" s="37" t="s">
        <v>178</v>
      </c>
      <c r="S93" s="2">
        <f>VLOOKUP(A93,'[1]Merged NE NP'!$K$4:$L$158,2,FALSE)</f>
        <v>1.4553190188015077</v>
      </c>
      <c r="T93" s="2">
        <f t="shared" si="54"/>
        <v>7.2765950940075381</v>
      </c>
      <c r="U93" s="2">
        <f t="shared" si="55"/>
        <v>7.2765950940075381</v>
      </c>
      <c r="V93" s="2">
        <f t="shared" si="56"/>
        <v>7.2765950940075381</v>
      </c>
      <c r="W93" s="2">
        <f t="shared" si="57"/>
        <v>0.99999999999682088</v>
      </c>
      <c r="X93" s="2">
        <v>0.5</v>
      </c>
      <c r="Y93" s="2">
        <f t="shared" si="58"/>
        <v>1.0036015937737422E-3</v>
      </c>
      <c r="Z93" s="2">
        <f t="shared" si="59"/>
        <v>1.8659216481949435E-3</v>
      </c>
      <c r="AA93" s="37" t="s">
        <v>178</v>
      </c>
      <c r="AB93" s="3">
        <f>VLOOKUP(AA93,'[1]PKA dKO RNA-Seq'!$B$4:$H$10193,7,FALSE)</f>
        <v>0.19960788199999999</v>
      </c>
      <c r="AC93" s="3">
        <f t="shared" si="60"/>
        <v>0.6698251073825503</v>
      </c>
      <c r="AD93" s="3">
        <f t="shared" si="61"/>
        <v>0.20095086320446187</v>
      </c>
      <c r="AE93" s="3">
        <f t="shared" si="62"/>
        <v>0.5</v>
      </c>
      <c r="AF93" s="3">
        <f t="shared" si="63"/>
        <v>0.5</v>
      </c>
      <c r="AG93" s="3">
        <f t="shared" si="64"/>
        <v>9.3296082409747173E-4</v>
      </c>
      <c r="AH93" s="2">
        <f t="shared" si="65"/>
        <v>1.7879995083826172E-3</v>
      </c>
      <c r="AI93" s="37" t="s">
        <v>178</v>
      </c>
      <c r="AJ93" s="1">
        <v>0.5</v>
      </c>
      <c r="AK93" s="4">
        <f t="shared" si="66"/>
        <v>8.9399975419130861E-4</v>
      </c>
      <c r="AL93" s="2">
        <f t="shared" si="67"/>
        <v>1.7710281662237483E-3</v>
      </c>
      <c r="AM93" s="3">
        <f>VLOOKUP(AI93,'[1]three day'!$B$8:$F$78,5,FALSE)</f>
        <v>0.406998800464626</v>
      </c>
      <c r="AN93" s="3">
        <f t="shared" si="68"/>
        <v>2.0349940023231299</v>
      </c>
      <c r="AO93" s="2">
        <f t="shared" si="69"/>
        <v>0.87388994422546951</v>
      </c>
      <c r="AP93" s="2">
        <f t="shared" si="70"/>
        <v>0.87388994422546951</v>
      </c>
      <c r="AQ93" s="2">
        <f t="shared" si="71"/>
        <v>0.87388994422546951</v>
      </c>
      <c r="AR93" s="2">
        <f t="shared" si="72"/>
        <v>1.5476837054030071E-3</v>
      </c>
      <c r="AS93" s="2">
        <f t="shared" si="73"/>
        <v>2.9396756014134543E-3</v>
      </c>
      <c r="AT93" s="37" t="s">
        <v>178</v>
      </c>
      <c r="AU93" s="3">
        <f>VLOOKUP(AT93,[1]DEgenes_cpm4.5_DE_edgeR!$O$5:$Q$824,3,FALSE)</f>
        <v>0.21605510086815194</v>
      </c>
      <c r="AV93" s="3">
        <f t="shared" si="74"/>
        <v>5.0645827676547572E-2</v>
      </c>
      <c r="AW93" s="3">
        <f t="shared" si="75"/>
        <v>1.2816778789499494E-3</v>
      </c>
      <c r="AX93" s="3">
        <f t="shared" si="76"/>
        <v>1.2816778789499494E-3</v>
      </c>
      <c r="AY93" s="3">
        <f t="shared" si="77"/>
        <v>0.5</v>
      </c>
      <c r="AZ93" s="3">
        <f t="shared" si="78"/>
        <v>1.4698378007067271E-3</v>
      </c>
      <c r="BA93" s="2">
        <f t="shared" si="79"/>
        <v>2.8520530205378451E-3</v>
      </c>
      <c r="BB93" s="37" t="s">
        <v>178</v>
      </c>
      <c r="BC93" s="39">
        <f t="shared" si="80"/>
        <v>3.8331592596028639</v>
      </c>
      <c r="BD93" s="36">
        <f t="shared" si="81"/>
        <v>2.1089527407005297</v>
      </c>
    </row>
    <row r="94" spans="1:56" ht="14.5" x14ac:dyDescent="0.35">
      <c r="A94" s="37" t="s">
        <v>104</v>
      </c>
      <c r="B94" s="34">
        <v>1.490754061056035E-3</v>
      </c>
      <c r="C94" s="1" t="e">
        <f>VLOOKUP(A94,'[1]Vasopressin Phospho Datta'!$I$3:$J$516,2,FALSE)</f>
        <v>#N/A</v>
      </c>
      <c r="D94" s="1" t="e">
        <f t="shared" si="42"/>
        <v>#N/A</v>
      </c>
      <c r="E94" s="1" t="e">
        <f t="shared" si="43"/>
        <v>#N/A</v>
      </c>
      <c r="F94" s="1">
        <f t="shared" si="44"/>
        <v>0.39</v>
      </c>
      <c r="G94" s="1">
        <f t="shared" si="45"/>
        <v>0.5</v>
      </c>
      <c r="H94" s="1">
        <f t="shared" si="46"/>
        <v>7.4537703052801748E-4</v>
      </c>
      <c r="I94" s="2">
        <f t="shared" si="47"/>
        <v>1.3766332134562006E-3</v>
      </c>
      <c r="J94" s="37" t="s">
        <v>104</v>
      </c>
      <c r="K94" s="1" t="e">
        <f>VLOOKUP(J94,'[1]Phosphopeptides Deshpande'!$H$12:$I$10749,2,FALSE)</f>
        <v>#N/A</v>
      </c>
      <c r="L94" s="2" t="e">
        <f t="shared" si="48"/>
        <v>#N/A</v>
      </c>
      <c r="M94" s="2" t="e">
        <f t="shared" si="49"/>
        <v>#N/A</v>
      </c>
      <c r="N94" s="2">
        <f t="shared" si="50"/>
        <v>0.39</v>
      </c>
      <c r="O94" s="2">
        <f t="shared" si="51"/>
        <v>0.5</v>
      </c>
      <c r="P94" s="2">
        <f t="shared" si="52"/>
        <v>6.8831660672810028E-4</v>
      </c>
      <c r="Q94" s="2">
        <f t="shared" si="53"/>
        <v>1.3005944994577729E-3</v>
      </c>
      <c r="R94" s="37" t="s">
        <v>104</v>
      </c>
      <c r="S94" s="2">
        <f>VLOOKUP(A94,'[1]Merged NE NP'!$K$4:$L$158,2,FALSE)</f>
        <v>0.43632325248743059</v>
      </c>
      <c r="T94" s="2">
        <f t="shared" si="54"/>
        <v>2.1816162624371529</v>
      </c>
      <c r="U94" s="2">
        <f t="shared" si="55"/>
        <v>2.1816162624371529</v>
      </c>
      <c r="V94" s="2">
        <f t="shared" si="56"/>
        <v>2.1816162624371529</v>
      </c>
      <c r="W94" s="2">
        <f t="shared" si="57"/>
        <v>0.90742394520209357</v>
      </c>
      <c r="X94" s="2">
        <f>IF(W94&lt;0.39,0.39,W94)</f>
        <v>0.90742394520209357</v>
      </c>
      <c r="Y94" s="2">
        <f t="shared" si="58"/>
        <v>1.1801905918061143E-3</v>
      </c>
      <c r="Z94" s="2">
        <f t="shared" si="59"/>
        <v>2.1942404116423657E-3</v>
      </c>
      <c r="AA94" s="37" t="s">
        <v>104</v>
      </c>
      <c r="AB94" s="3">
        <f>VLOOKUP(AA94,'[1]PKA dKO RNA-Seq'!$B$4:$H$10193,7,FALSE)</f>
        <v>0.30930808999999998</v>
      </c>
      <c r="AC94" s="3">
        <f t="shared" si="60"/>
        <v>1.0379466107382551</v>
      </c>
      <c r="AD94" s="3">
        <f t="shared" si="61"/>
        <v>0.41647418312256435</v>
      </c>
      <c r="AE94" s="3">
        <f t="shared" si="62"/>
        <v>0.5</v>
      </c>
      <c r="AF94" s="3">
        <f t="shared" si="63"/>
        <v>0.5</v>
      </c>
      <c r="AG94" s="3">
        <f t="shared" si="64"/>
        <v>1.0971202058211828E-3</v>
      </c>
      <c r="AH94" s="2">
        <f t="shared" si="65"/>
        <v>2.1026074600105247E-3</v>
      </c>
      <c r="AI94" s="37" t="s">
        <v>104</v>
      </c>
      <c r="AJ94" s="1">
        <v>0.5</v>
      </c>
      <c r="AK94" s="4">
        <f t="shared" si="66"/>
        <v>1.0513037300052624E-3</v>
      </c>
      <c r="AL94" s="2">
        <f t="shared" si="67"/>
        <v>2.0826499206139351E-3</v>
      </c>
      <c r="AM94" s="3">
        <f>VLOOKUP(AI94,'[1]three day'!$B$8:$F$78,5,FALSE)</f>
        <v>0.32123462206186099</v>
      </c>
      <c r="AN94" s="3">
        <f t="shared" si="68"/>
        <v>1.6061731103093049</v>
      </c>
      <c r="AO94" s="2">
        <f t="shared" si="69"/>
        <v>0.72470059555770627</v>
      </c>
      <c r="AP94" s="2">
        <f t="shared" si="70"/>
        <v>0.72470059555770627</v>
      </c>
      <c r="AQ94" s="2">
        <f t="shared" si="71"/>
        <v>0.72470059555770627</v>
      </c>
      <c r="AR94" s="2">
        <f t="shared" si="72"/>
        <v>1.5092976378071284E-3</v>
      </c>
      <c r="AS94" s="2">
        <f t="shared" si="73"/>
        <v>2.8667649763601082E-3</v>
      </c>
      <c r="AT94" s="37" t="s">
        <v>104</v>
      </c>
      <c r="AU94" s="3">
        <f>VLOOKUP(AT94,[1]DEgenes_cpm4.5_DE_edgeR!$O$5:$Q$824,3,FALSE)</f>
        <v>0.47508639604558345</v>
      </c>
      <c r="AV94" s="3">
        <f t="shared" si="74"/>
        <v>0.11136577497552355</v>
      </c>
      <c r="AW94" s="3">
        <f t="shared" si="75"/>
        <v>6.1819803584229893E-3</v>
      </c>
      <c r="AX94" s="3">
        <f t="shared" si="76"/>
        <v>6.1819803584229893E-3</v>
      </c>
      <c r="AY94" s="3">
        <f t="shared" si="77"/>
        <v>0.5</v>
      </c>
      <c r="AZ94" s="3">
        <f t="shared" si="78"/>
        <v>1.4333824881800541E-3</v>
      </c>
      <c r="BA94" s="2">
        <f t="shared" si="79"/>
        <v>2.781315634306278E-3</v>
      </c>
      <c r="BB94" s="37" t="s">
        <v>104</v>
      </c>
      <c r="BC94" s="39">
        <f t="shared" si="80"/>
        <v>3.738088212507638</v>
      </c>
      <c r="BD94" s="36">
        <f t="shared" si="81"/>
        <v>1.8657105869871133</v>
      </c>
    </row>
    <row r="95" spans="1:56" ht="14.5" x14ac:dyDescent="0.35">
      <c r="A95" s="37" t="s">
        <v>181</v>
      </c>
      <c r="B95" s="34">
        <v>2.2806299212196819E-3</v>
      </c>
      <c r="C95" s="1">
        <f>VLOOKUP(A95,'[1]Vasopressin Phospho Datta'!$I$3:$J$516,2,FALSE)</f>
        <v>0.37</v>
      </c>
      <c r="D95" s="1">
        <f t="shared" si="42"/>
        <v>1.8499999999999999</v>
      </c>
      <c r="E95" s="1">
        <f t="shared" si="43"/>
        <v>0.81936014838110593</v>
      </c>
      <c r="F95" s="1">
        <f t="shared" si="44"/>
        <v>0.81936014838110593</v>
      </c>
      <c r="G95" s="1">
        <f t="shared" si="45"/>
        <v>0.81936014838110593</v>
      </c>
      <c r="H95" s="1">
        <f t="shared" si="46"/>
        <v>1.8686572706529485E-3</v>
      </c>
      <c r="I95" s="2">
        <f t="shared" si="47"/>
        <v>3.4512140272486805E-3</v>
      </c>
      <c r="J95" s="37" t="s">
        <v>181</v>
      </c>
      <c r="K95" s="1" t="e">
        <f>VLOOKUP(J95,'[1]Phosphopeptides Deshpande'!$H$12:$I$10749,2,FALSE)</f>
        <v>#N/A</v>
      </c>
      <c r="L95" s="2" t="e">
        <f t="shared" si="48"/>
        <v>#N/A</v>
      </c>
      <c r="M95" s="2" t="e">
        <f t="shared" si="49"/>
        <v>#N/A</v>
      </c>
      <c r="N95" s="2">
        <f t="shared" si="50"/>
        <v>0.39</v>
      </c>
      <c r="O95" s="2">
        <f t="shared" si="51"/>
        <v>0.5</v>
      </c>
      <c r="P95" s="2">
        <f t="shared" si="52"/>
        <v>1.7256070136243402E-3</v>
      </c>
      <c r="Q95" s="2">
        <f t="shared" si="53"/>
        <v>3.2605852716729865E-3</v>
      </c>
      <c r="R95" s="37" t="s">
        <v>181</v>
      </c>
      <c r="S95" s="2" t="e">
        <f>VLOOKUP(A95,'[1]Merged NE NP'!$K$4:$L$158,2,FALSE)</f>
        <v>#N/A</v>
      </c>
      <c r="T95" s="2" t="e">
        <f t="shared" si="54"/>
        <v>#N/A</v>
      </c>
      <c r="U95" s="2">
        <f t="shared" si="55"/>
        <v>0.4</v>
      </c>
      <c r="V95" s="2">
        <f t="shared" si="56"/>
        <v>0.4</v>
      </c>
      <c r="W95" s="2">
        <f t="shared" si="57"/>
        <v>7.6883653613364245E-2</v>
      </c>
      <c r="X95" s="2">
        <v>0.5</v>
      </c>
      <c r="Y95" s="2">
        <f t="shared" si="58"/>
        <v>1.6302926358364932E-3</v>
      </c>
      <c r="Z95" s="2">
        <f t="shared" si="59"/>
        <v>3.0310815974908803E-3</v>
      </c>
      <c r="AA95" s="37" t="s">
        <v>181</v>
      </c>
      <c r="AB95" s="3">
        <f>VLOOKUP(AA95,'[1]PKA dKO RNA-Seq'!$B$4:$H$10193,7,FALSE)</f>
        <v>8.1009692999999994E-2</v>
      </c>
      <c r="AC95" s="3">
        <f t="shared" si="60"/>
        <v>0.27184460738255034</v>
      </c>
      <c r="AD95" s="3">
        <f t="shared" si="61"/>
        <v>3.6275434161106235E-2</v>
      </c>
      <c r="AE95" s="3">
        <f t="shared" si="62"/>
        <v>0.5</v>
      </c>
      <c r="AF95" s="3">
        <f t="shared" si="63"/>
        <v>0.5</v>
      </c>
      <c r="AG95" s="3">
        <f t="shared" si="64"/>
        <v>1.5155407987454401E-3</v>
      </c>
      <c r="AH95" s="2">
        <f t="shared" si="65"/>
        <v>2.9045015965295661E-3</v>
      </c>
      <c r="AI95" s="37" t="s">
        <v>181</v>
      </c>
      <c r="AJ95" s="1">
        <v>0.5</v>
      </c>
      <c r="AK95" s="4">
        <f t="shared" si="66"/>
        <v>1.452250798264783E-3</v>
      </c>
      <c r="AL95" s="2">
        <f t="shared" si="67"/>
        <v>2.8769326345893733E-3</v>
      </c>
      <c r="AM95" s="3" t="e">
        <f>VLOOKUP(AI95,'[1]three day'!$B$8:$F$78,5,FALSE)</f>
        <v>#N/A</v>
      </c>
      <c r="AN95" s="3" t="e">
        <f t="shared" si="68"/>
        <v>#N/A</v>
      </c>
      <c r="AO95" s="2" t="e">
        <f t="shared" si="69"/>
        <v>#N/A</v>
      </c>
      <c r="AP95" s="2" t="e">
        <f t="shared" si="70"/>
        <v>#N/A</v>
      </c>
      <c r="AQ95" s="2">
        <f t="shared" si="71"/>
        <v>0.5</v>
      </c>
      <c r="AR95" s="2">
        <f t="shared" si="72"/>
        <v>1.4384663172946866E-3</v>
      </c>
      <c r="AS95" s="2">
        <f t="shared" si="73"/>
        <v>2.7322277295057178E-3</v>
      </c>
      <c r="AT95" s="37" t="s">
        <v>181</v>
      </c>
      <c r="AU95" s="3">
        <f>VLOOKUP(AT95,[1]DEgenes_cpm4.5_DE_edgeR!$O$5:$Q$824,3,FALSE)</f>
        <v>1.1625683538036405E-2</v>
      </c>
      <c r="AV95" s="3">
        <f t="shared" si="74"/>
        <v>2.7251953910071274E-3</v>
      </c>
      <c r="AW95" s="3">
        <f t="shared" si="75"/>
        <v>3.713338065147731E-6</v>
      </c>
      <c r="AX95" s="3">
        <f t="shared" si="76"/>
        <v>3.713338065147731E-6</v>
      </c>
      <c r="AY95" s="3">
        <f t="shared" si="77"/>
        <v>0.5</v>
      </c>
      <c r="AZ95" s="3">
        <f t="shared" si="78"/>
        <v>1.3661138647528589E-3</v>
      </c>
      <c r="BA95" s="2">
        <f t="shared" si="79"/>
        <v>2.6507885240763546E-3</v>
      </c>
      <c r="BB95" s="37" t="s">
        <v>181</v>
      </c>
      <c r="BC95" s="39">
        <f t="shared" si="80"/>
        <v>3.562659776358621</v>
      </c>
      <c r="BD95" s="36">
        <f t="shared" si="81"/>
        <v>1.1623054224679783</v>
      </c>
    </row>
    <row r="96" spans="1:56" ht="14.5" x14ac:dyDescent="0.35">
      <c r="A96" s="37" t="s">
        <v>107</v>
      </c>
      <c r="B96" s="34">
        <v>7.730984793532233E-4</v>
      </c>
      <c r="C96" s="1" t="e">
        <f>VLOOKUP(A96,'[1]Vasopressin Phospho Datta'!$I$3:$J$516,2,FALSE)</f>
        <v>#N/A</v>
      </c>
      <c r="D96" s="1" t="e">
        <f t="shared" si="42"/>
        <v>#N/A</v>
      </c>
      <c r="E96" s="1" t="e">
        <f t="shared" si="43"/>
        <v>#N/A</v>
      </c>
      <c r="F96" s="1">
        <f t="shared" si="44"/>
        <v>0.39</v>
      </c>
      <c r="G96" s="1">
        <f t="shared" si="45"/>
        <v>0.5</v>
      </c>
      <c r="H96" s="1">
        <f t="shared" si="46"/>
        <v>3.8654923967661165E-4</v>
      </c>
      <c r="I96" s="2">
        <f t="shared" si="47"/>
        <v>7.1391591125112206E-4</v>
      </c>
      <c r="J96" s="37" t="s">
        <v>107</v>
      </c>
      <c r="K96" s="1">
        <f>VLOOKUP(J96,'[1]Phosphopeptides Deshpande'!$H$12:$I$10749,2,FALSE)</f>
        <v>0</v>
      </c>
      <c r="L96" s="2">
        <f t="shared" si="48"/>
        <v>0</v>
      </c>
      <c r="M96" s="2">
        <f t="shared" si="49"/>
        <v>0</v>
      </c>
      <c r="N96" s="2">
        <f t="shared" si="50"/>
        <v>0</v>
      </c>
      <c r="O96" s="2">
        <f t="shared" si="51"/>
        <v>0.5</v>
      </c>
      <c r="P96" s="2">
        <f t="shared" si="52"/>
        <v>3.5695795562556103E-4</v>
      </c>
      <c r="Q96" s="2">
        <f t="shared" si="53"/>
        <v>6.7448256962901964E-4</v>
      </c>
      <c r="R96" s="37" t="s">
        <v>107</v>
      </c>
      <c r="S96" s="2">
        <f>VLOOKUP(A96,'[1]Merged NE NP'!$K$4:$L$158,2,FALSE)</f>
        <v>13.020833333333334</v>
      </c>
      <c r="T96" s="2">
        <f t="shared" si="54"/>
        <v>65.104166666666671</v>
      </c>
      <c r="U96" s="2">
        <f t="shared" si="55"/>
        <v>65.104166666666671</v>
      </c>
      <c r="V96" s="2">
        <f t="shared" si="56"/>
        <v>65.104166666666671</v>
      </c>
      <c r="W96" s="2">
        <f t="shared" si="57"/>
        <v>1</v>
      </c>
      <c r="X96" s="2">
        <f>IF(W96&lt;0.39,0.39,W96)</f>
        <v>1</v>
      </c>
      <c r="Y96" s="2">
        <f t="shared" si="58"/>
        <v>6.7448256962901964E-4</v>
      </c>
      <c r="Z96" s="2">
        <f t="shared" si="59"/>
        <v>1.2540151747553639E-3</v>
      </c>
      <c r="AA96" s="37" t="s">
        <v>107</v>
      </c>
      <c r="AB96" s="3">
        <f>VLOOKUP(AA96,'[1]PKA dKO RNA-Seq'!$B$4:$H$10193,7,FALSE)</f>
        <v>0.27544514399999998</v>
      </c>
      <c r="AC96" s="3">
        <f t="shared" si="60"/>
        <v>0.92431256375838922</v>
      </c>
      <c r="AD96" s="3">
        <f t="shared" si="61"/>
        <v>0.34765183081145845</v>
      </c>
      <c r="AE96" s="3">
        <f t="shared" si="62"/>
        <v>0.5</v>
      </c>
      <c r="AF96" s="3">
        <f t="shared" si="63"/>
        <v>0.5</v>
      </c>
      <c r="AG96" s="3">
        <f t="shared" si="64"/>
        <v>6.2700758737768193E-4</v>
      </c>
      <c r="AH96" s="2">
        <f t="shared" si="65"/>
        <v>1.2016466597812253E-3</v>
      </c>
      <c r="AI96" s="37" t="s">
        <v>107</v>
      </c>
      <c r="AJ96" s="1">
        <v>0.5</v>
      </c>
      <c r="AK96" s="4">
        <f t="shared" si="66"/>
        <v>6.0082332989061266E-4</v>
      </c>
      <c r="AL96" s="2">
        <f t="shared" si="67"/>
        <v>1.1902408643536546E-3</v>
      </c>
      <c r="AM96" s="3">
        <f>VLOOKUP(AI96,'[1]three day'!$B$8:$F$78,5,FALSE)</f>
        <v>0.67346058639745399</v>
      </c>
      <c r="AN96" s="3">
        <f t="shared" si="68"/>
        <v>3.3673029319872696</v>
      </c>
      <c r="AO96" s="2">
        <f t="shared" si="69"/>
        <v>0.99654994297084287</v>
      </c>
      <c r="AP96" s="2">
        <f t="shared" si="70"/>
        <v>0.99654994297084287</v>
      </c>
      <c r="AQ96" s="2">
        <f t="shared" si="71"/>
        <v>0.99654994297084287</v>
      </c>
      <c r="AR96" s="2">
        <f t="shared" si="72"/>
        <v>1.1861344654932012E-3</v>
      </c>
      <c r="AS96" s="2">
        <f t="shared" si="73"/>
        <v>2.2529477670620033E-3</v>
      </c>
      <c r="AT96" s="37" t="s">
        <v>107</v>
      </c>
      <c r="AU96" s="3">
        <f>VLOOKUP(AT96,[1]DEgenes_cpm4.5_DE_edgeR!$O$5:$Q$824,3,FALSE)</f>
        <v>5.7771278538601791</v>
      </c>
      <c r="AV96" s="3">
        <f t="shared" si="74"/>
        <v>1.3542259385513782</v>
      </c>
      <c r="AW96" s="3">
        <f t="shared" si="75"/>
        <v>0.60026919515620891</v>
      </c>
      <c r="AX96" s="3">
        <f t="shared" si="76"/>
        <v>0.60026919515620891</v>
      </c>
      <c r="AY96" s="3">
        <f t="shared" si="77"/>
        <v>0.60026919515620891</v>
      </c>
      <c r="AZ96" s="3">
        <f t="shared" si="78"/>
        <v>1.3523751428632868E-3</v>
      </c>
      <c r="BA96" s="2">
        <f t="shared" si="79"/>
        <v>2.6241300973814884E-3</v>
      </c>
      <c r="BB96" s="37" t="s">
        <v>107</v>
      </c>
      <c r="BC96" s="39">
        <f t="shared" si="80"/>
        <v>3.5268308508807205</v>
      </c>
      <c r="BD96" s="36">
        <f t="shared" si="81"/>
        <v>3.3943024950415688</v>
      </c>
    </row>
    <row r="97" spans="1:56" ht="14.5" x14ac:dyDescent="0.35">
      <c r="A97" s="37" t="s">
        <v>108</v>
      </c>
      <c r="B97" s="34">
        <v>3.0923939174128932E-3</v>
      </c>
      <c r="C97" s="1" t="e">
        <f>VLOOKUP(A97,'[1]Vasopressin Phospho Datta'!$I$3:$J$516,2,FALSE)</f>
        <v>#N/A</v>
      </c>
      <c r="D97" s="1" t="e">
        <f t="shared" si="42"/>
        <v>#N/A</v>
      </c>
      <c r="E97" s="1" t="e">
        <f t="shared" si="43"/>
        <v>#N/A</v>
      </c>
      <c r="F97" s="1">
        <f t="shared" si="44"/>
        <v>0.39</v>
      </c>
      <c r="G97" s="1">
        <f t="shared" si="45"/>
        <v>0.5</v>
      </c>
      <c r="H97" s="1">
        <f t="shared" si="46"/>
        <v>1.5461969587064466E-3</v>
      </c>
      <c r="I97" s="2">
        <f t="shared" si="47"/>
        <v>2.8556636450044882E-3</v>
      </c>
      <c r="J97" s="37" t="s">
        <v>108</v>
      </c>
      <c r="K97" s="1" t="e">
        <f>VLOOKUP(J97,'[1]Phosphopeptides Deshpande'!$H$12:$I$10749,2,FALSE)</f>
        <v>#N/A</v>
      </c>
      <c r="L97" s="2" t="e">
        <f t="shared" si="48"/>
        <v>#N/A</v>
      </c>
      <c r="M97" s="2" t="e">
        <f t="shared" si="49"/>
        <v>#N/A</v>
      </c>
      <c r="N97" s="2">
        <f t="shared" si="50"/>
        <v>0.39</v>
      </c>
      <c r="O97" s="2">
        <f t="shared" si="51"/>
        <v>0.5</v>
      </c>
      <c r="P97" s="2">
        <f t="shared" si="52"/>
        <v>1.4278318225022441E-3</v>
      </c>
      <c r="Q97" s="2">
        <f t="shared" si="53"/>
        <v>2.6979302785160785E-3</v>
      </c>
      <c r="R97" s="37" t="s">
        <v>108</v>
      </c>
      <c r="S97" s="2" t="e">
        <f>VLOOKUP(A97,'[1]Merged NE NP'!$K$4:$L$158,2,FALSE)</f>
        <v>#N/A</v>
      </c>
      <c r="T97" s="2" t="e">
        <f t="shared" si="54"/>
        <v>#N/A</v>
      </c>
      <c r="U97" s="2">
        <f t="shared" si="55"/>
        <v>0.4</v>
      </c>
      <c r="V97" s="2">
        <f t="shared" si="56"/>
        <v>0.4</v>
      </c>
      <c r="W97" s="2">
        <f t="shared" si="57"/>
        <v>7.6883653613364245E-2</v>
      </c>
      <c r="X97" s="2">
        <v>0.5</v>
      </c>
      <c r="Y97" s="2">
        <f t="shared" si="58"/>
        <v>1.3489651392580393E-3</v>
      </c>
      <c r="Z97" s="2">
        <f t="shared" si="59"/>
        <v>2.5080303495107277E-3</v>
      </c>
      <c r="AA97" s="37" t="s">
        <v>108</v>
      </c>
      <c r="AB97" s="3">
        <f>VLOOKUP(AA97,'[1]PKA dKO RNA-Seq'!$B$4:$H$10193,7,FALSE)</f>
        <v>0.26336242100000001</v>
      </c>
      <c r="AC97" s="3">
        <f t="shared" si="60"/>
        <v>0.88376651342281887</v>
      </c>
      <c r="AD97" s="3">
        <f t="shared" si="61"/>
        <v>0.3232962032826634</v>
      </c>
      <c r="AE97" s="3">
        <f t="shared" si="62"/>
        <v>0.5</v>
      </c>
      <c r="AF97" s="3">
        <f t="shared" si="63"/>
        <v>0.5</v>
      </c>
      <c r="AG97" s="3">
        <f t="shared" si="64"/>
        <v>1.2540151747553639E-3</v>
      </c>
      <c r="AH97" s="2">
        <f t="shared" si="65"/>
        <v>2.4032933195624506E-3</v>
      </c>
      <c r="AI97" s="37" t="s">
        <v>108</v>
      </c>
      <c r="AJ97" s="1">
        <v>0.5</v>
      </c>
      <c r="AK97" s="4">
        <f t="shared" si="66"/>
        <v>1.2016466597812253E-3</v>
      </c>
      <c r="AL97" s="2">
        <f t="shared" si="67"/>
        <v>2.3804817287073092E-3</v>
      </c>
      <c r="AM97" s="3">
        <f>VLOOKUP(AI97,'[1]three day'!$B$8:$F$78,5,FALSE)</f>
        <v>0.26836446113037898</v>
      </c>
      <c r="AN97" s="3">
        <f t="shared" si="68"/>
        <v>1.3418223056518948</v>
      </c>
      <c r="AO97" s="2">
        <f t="shared" si="69"/>
        <v>0.59352934823165948</v>
      </c>
      <c r="AP97" s="2">
        <f t="shared" si="70"/>
        <v>0.59352934823165948</v>
      </c>
      <c r="AQ97" s="2">
        <f t="shared" si="71"/>
        <v>0.59352934823165948</v>
      </c>
      <c r="AR97" s="2">
        <f t="shared" si="72"/>
        <v>1.4128857689170232E-3</v>
      </c>
      <c r="AS97" s="2">
        <f t="shared" si="73"/>
        <v>2.6836399504433207E-3</v>
      </c>
      <c r="AT97" s="37" t="s">
        <v>108</v>
      </c>
      <c r="AU97" s="3">
        <f>VLOOKUP(AT97,[1]DEgenes_cpm4.5_DE_edgeR!$O$5:$Q$824,3,FALSE)</f>
        <v>3.5343390977645539</v>
      </c>
      <c r="AV97" s="3">
        <f t="shared" si="74"/>
        <v>0.82849017762882182</v>
      </c>
      <c r="AW97" s="3">
        <f t="shared" si="75"/>
        <v>0.29050227382443239</v>
      </c>
      <c r="AX97" s="3">
        <f t="shared" si="76"/>
        <v>0.29050227382443239</v>
      </c>
      <c r="AY97" s="3">
        <f t="shared" si="77"/>
        <v>0.5</v>
      </c>
      <c r="AZ97" s="3">
        <f t="shared" si="78"/>
        <v>1.3418199752216603E-3</v>
      </c>
      <c r="BA97" s="2">
        <f t="shared" si="79"/>
        <v>2.6036489954938454E-3</v>
      </c>
      <c r="BB97" s="37" t="s">
        <v>108</v>
      </c>
      <c r="BC97" s="39">
        <f t="shared" si="80"/>
        <v>3.4993042499437284</v>
      </c>
      <c r="BD97" s="36">
        <f t="shared" si="81"/>
        <v>0.84195256653203698</v>
      </c>
    </row>
    <row r="98" spans="1:56" ht="14.5" x14ac:dyDescent="0.35">
      <c r="A98" s="37" t="s">
        <v>109</v>
      </c>
      <c r="B98" s="34">
        <v>3.6648621371916119E-3</v>
      </c>
      <c r="C98" s="1" t="e">
        <f>VLOOKUP(A98,'[1]Vasopressin Phospho Datta'!$I$3:$J$516,2,FALSE)</f>
        <v>#N/A</v>
      </c>
      <c r="D98" s="1" t="e">
        <f t="shared" si="42"/>
        <v>#N/A</v>
      </c>
      <c r="E98" s="1" t="e">
        <f t="shared" si="43"/>
        <v>#N/A</v>
      </c>
      <c r="F98" s="1">
        <f t="shared" si="44"/>
        <v>0.39</v>
      </c>
      <c r="G98" s="1">
        <f t="shared" si="45"/>
        <v>0.5</v>
      </c>
      <c r="H98" s="1">
        <f t="shared" si="46"/>
        <v>1.8324310685958059E-3</v>
      </c>
      <c r="I98" s="2">
        <f t="shared" si="47"/>
        <v>3.3843080308109978E-3</v>
      </c>
      <c r="J98" s="37" t="s">
        <v>109</v>
      </c>
      <c r="K98" s="1" t="e">
        <f>VLOOKUP(J98,'[1]Phosphopeptides Deshpande'!$H$12:$I$10749,2,FALSE)</f>
        <v>#N/A</v>
      </c>
      <c r="L98" s="2" t="e">
        <f t="shared" si="48"/>
        <v>#N/A</v>
      </c>
      <c r="M98" s="2" t="e">
        <f t="shared" si="49"/>
        <v>#N/A</v>
      </c>
      <c r="N98" s="2">
        <f t="shared" si="50"/>
        <v>0.39</v>
      </c>
      <c r="O98" s="2">
        <f t="shared" si="51"/>
        <v>0.5</v>
      </c>
      <c r="P98" s="2">
        <f t="shared" si="52"/>
        <v>1.6921540154054989E-3</v>
      </c>
      <c r="Q98" s="2">
        <f t="shared" si="53"/>
        <v>3.1973748463418094E-3</v>
      </c>
      <c r="R98" s="37" t="s">
        <v>109</v>
      </c>
      <c r="S98" s="2">
        <f>VLOOKUP(A98,'[1]Merged NE NP'!$K$4:$L$158,2,FALSE)</f>
        <v>0.50260121183584827</v>
      </c>
      <c r="T98" s="2">
        <f t="shared" si="54"/>
        <v>2.5130060591792414</v>
      </c>
      <c r="U98" s="2">
        <f t="shared" si="55"/>
        <v>2.5130060591792414</v>
      </c>
      <c r="V98" s="2">
        <f t="shared" si="56"/>
        <v>2.5130060591792414</v>
      </c>
      <c r="W98" s="2">
        <f t="shared" si="57"/>
        <v>0.95747230323565768</v>
      </c>
      <c r="X98" s="2">
        <v>0.5</v>
      </c>
      <c r="Y98" s="2">
        <f t="shared" si="58"/>
        <v>1.5986874231709047E-3</v>
      </c>
      <c r="Z98" s="2">
        <f t="shared" si="59"/>
        <v>2.9723203810137554E-3</v>
      </c>
      <c r="AA98" s="37" t="s">
        <v>109</v>
      </c>
      <c r="AB98" s="3">
        <f>VLOOKUP(AA98,'[1]PKA dKO RNA-Seq'!$B$4:$H$10193,7,FALSE)</f>
        <v>0.23023073499999999</v>
      </c>
      <c r="AC98" s="3">
        <f t="shared" si="60"/>
        <v>0.77258635906040274</v>
      </c>
      <c r="AD98" s="3">
        <f t="shared" si="61"/>
        <v>0.25802879296529102</v>
      </c>
      <c r="AE98" s="3">
        <f t="shared" si="62"/>
        <v>0.5</v>
      </c>
      <c r="AF98" s="3">
        <f t="shared" si="63"/>
        <v>0.5</v>
      </c>
      <c r="AG98" s="3">
        <f t="shared" si="64"/>
        <v>1.4861601905068777E-3</v>
      </c>
      <c r="AH98" s="2">
        <f t="shared" si="65"/>
        <v>2.8481942878734378E-3</v>
      </c>
      <c r="AI98" s="37" t="s">
        <v>109</v>
      </c>
      <c r="AJ98" s="1">
        <v>0.5</v>
      </c>
      <c r="AK98" s="4">
        <f t="shared" si="66"/>
        <v>1.4240971439367189E-3</v>
      </c>
      <c r="AL98" s="2">
        <f t="shared" si="67"/>
        <v>2.8211597839108717E-3</v>
      </c>
      <c r="AM98" s="3" t="e">
        <f>VLOOKUP(AI98,'[1]three day'!$B$8:$F$78,5,FALSE)</f>
        <v>#N/A</v>
      </c>
      <c r="AN98" s="3" t="e">
        <f t="shared" si="68"/>
        <v>#N/A</v>
      </c>
      <c r="AO98" s="2" t="e">
        <f t="shared" si="69"/>
        <v>#N/A</v>
      </c>
      <c r="AP98" s="2" t="e">
        <f t="shared" si="70"/>
        <v>#N/A</v>
      </c>
      <c r="AQ98" s="2">
        <f t="shared" si="71"/>
        <v>0.5</v>
      </c>
      <c r="AR98" s="2">
        <f t="shared" si="72"/>
        <v>1.4105798919554359E-3</v>
      </c>
      <c r="AS98" s="2">
        <f t="shared" si="73"/>
        <v>2.6792601600377128E-3</v>
      </c>
      <c r="AT98" s="37" t="s">
        <v>109</v>
      </c>
      <c r="AU98" s="3">
        <f>VLOOKUP(AT98,[1]DEgenes_cpm4.5_DE_edgeR!$O$5:$Q$824,3,FALSE)</f>
        <v>2.9798094632829626</v>
      </c>
      <c r="AV98" s="3">
        <f t="shared" si="74"/>
        <v>0.69850198389192741</v>
      </c>
      <c r="AW98" s="3">
        <f t="shared" si="75"/>
        <v>0.21647515761389158</v>
      </c>
      <c r="AX98" s="3">
        <f t="shared" si="76"/>
        <v>0.21647515761389158</v>
      </c>
      <c r="AY98" s="3">
        <f t="shared" si="77"/>
        <v>0.5</v>
      </c>
      <c r="AZ98" s="3">
        <f t="shared" si="78"/>
        <v>1.3396300800188564E-3</v>
      </c>
      <c r="BA98" s="2">
        <f t="shared" si="79"/>
        <v>2.5993997530095281E-3</v>
      </c>
      <c r="BB98" s="37" t="s">
        <v>109</v>
      </c>
      <c r="BC98" s="39">
        <f t="shared" si="80"/>
        <v>3.4935932680448061</v>
      </c>
      <c r="BD98" s="36">
        <f t="shared" si="81"/>
        <v>0.70927627171303398</v>
      </c>
    </row>
    <row r="99" spans="1:56" ht="14.5" x14ac:dyDescent="0.35">
      <c r="A99" s="37" t="s">
        <v>141</v>
      </c>
      <c r="B99" s="34">
        <v>4.4602425106881451E-3</v>
      </c>
      <c r="C99" s="1" t="e">
        <f>VLOOKUP(A99,'[1]Vasopressin Phospho Datta'!$I$3:$J$516,2,FALSE)</f>
        <v>#N/A</v>
      </c>
      <c r="D99" s="1" t="e">
        <f t="shared" si="42"/>
        <v>#N/A</v>
      </c>
      <c r="E99" s="1" t="e">
        <f t="shared" si="43"/>
        <v>#N/A</v>
      </c>
      <c r="F99" s="1">
        <f t="shared" si="44"/>
        <v>0.39</v>
      </c>
      <c r="G99" s="1">
        <f t="shared" si="45"/>
        <v>0.5</v>
      </c>
      <c r="H99" s="1">
        <f t="shared" si="46"/>
        <v>2.2301212553440725E-3</v>
      </c>
      <c r="I99" s="2">
        <f t="shared" si="47"/>
        <v>4.1188001030384429E-3</v>
      </c>
      <c r="J99" s="37" t="s">
        <v>141</v>
      </c>
      <c r="K99" s="1">
        <f>VLOOKUP(J99,'[1]Phosphopeptides Deshpande'!$H$12:$I$10749,2,FALSE)</f>
        <v>7.0000000000000007E-2</v>
      </c>
      <c r="L99" s="2">
        <f t="shared" si="48"/>
        <v>0.58333333333333337</v>
      </c>
      <c r="M99" s="2">
        <f t="shared" si="49"/>
        <v>0.15645235093576559</v>
      </c>
      <c r="N99" s="2">
        <f t="shared" si="50"/>
        <v>0.15645235093576559</v>
      </c>
      <c r="O99" s="2">
        <f t="shared" si="51"/>
        <v>0.5</v>
      </c>
      <c r="P99" s="2">
        <f t="shared" si="52"/>
        <v>2.0594000515192215E-3</v>
      </c>
      <c r="Q99" s="2">
        <f t="shared" si="53"/>
        <v>3.8912970470389887E-3</v>
      </c>
      <c r="R99" s="37" t="s">
        <v>141</v>
      </c>
      <c r="S99" s="2" t="e">
        <f>VLOOKUP(A99,'[1]Merged NE NP'!$K$4:$L$158,2,FALSE)</f>
        <v>#N/A</v>
      </c>
      <c r="T99" s="2" t="e">
        <f t="shared" si="54"/>
        <v>#N/A</v>
      </c>
      <c r="U99" s="2">
        <f t="shared" si="55"/>
        <v>0.4</v>
      </c>
      <c r="V99" s="2">
        <f t="shared" si="56"/>
        <v>0.4</v>
      </c>
      <c r="W99" s="2">
        <f t="shared" si="57"/>
        <v>7.6883653613364245E-2</v>
      </c>
      <c r="X99" s="2">
        <f>IF(W99&lt;0.39,0.39,W99)</f>
        <v>0.39</v>
      </c>
      <c r="Y99" s="2">
        <f t="shared" si="58"/>
        <v>1.5176058483452057E-3</v>
      </c>
      <c r="Z99" s="2">
        <f t="shared" si="59"/>
        <v>2.8215714516820248E-3</v>
      </c>
      <c r="AA99" s="37" t="s">
        <v>141</v>
      </c>
      <c r="AB99" s="3">
        <f>VLOOKUP(AA99,'[1]PKA dKO RNA-Seq'!$B$4:$H$10193,7,FALSE)</f>
        <v>1.4556369E-2</v>
      </c>
      <c r="AC99" s="3">
        <f t="shared" si="60"/>
        <v>4.8846875838926176E-2</v>
      </c>
      <c r="AD99" s="3">
        <f t="shared" si="61"/>
        <v>1.1922972877157489E-3</v>
      </c>
      <c r="AE99" s="3">
        <f t="shared" si="62"/>
        <v>0.5</v>
      </c>
      <c r="AF99" s="3">
        <f t="shared" si="63"/>
        <v>0.5</v>
      </c>
      <c r="AG99" s="3">
        <f t="shared" si="64"/>
        <v>1.4107857258410124E-3</v>
      </c>
      <c r="AH99" s="2">
        <f t="shared" si="65"/>
        <v>2.7037407349629569E-3</v>
      </c>
      <c r="AI99" s="37" t="s">
        <v>141</v>
      </c>
      <c r="AJ99" s="1">
        <v>0.5</v>
      </c>
      <c r="AK99" s="4">
        <f t="shared" si="66"/>
        <v>1.3518703674814784E-3</v>
      </c>
      <c r="AL99" s="2">
        <f t="shared" si="67"/>
        <v>2.6780773559145839E-3</v>
      </c>
      <c r="AM99" s="3">
        <f>VLOOKUP(AI99,'[1]three day'!$B$8:$F$78,5,FALSE)</f>
        <v>0.16791264652341101</v>
      </c>
      <c r="AN99" s="3">
        <f t="shared" si="68"/>
        <v>0.83956323261705501</v>
      </c>
      <c r="AO99" s="2">
        <f t="shared" si="69"/>
        <v>0.29702448057138497</v>
      </c>
      <c r="AP99" s="2">
        <f t="shared" si="70"/>
        <v>0.5</v>
      </c>
      <c r="AQ99" s="2">
        <f t="shared" si="71"/>
        <v>0.5</v>
      </c>
      <c r="AR99" s="2">
        <f t="shared" si="72"/>
        <v>1.3390386779572919E-3</v>
      </c>
      <c r="AS99" s="2">
        <f t="shared" si="73"/>
        <v>2.5433745391245694E-3</v>
      </c>
      <c r="AT99" s="37" t="s">
        <v>141</v>
      </c>
      <c r="AU99" s="3">
        <f>VLOOKUP(AT99,[1]DEgenes_cpm4.5_DE_edgeR!$O$5:$Q$824,3,FALSE)</f>
        <v>2.5736224970413799</v>
      </c>
      <c r="AV99" s="3">
        <f t="shared" si="74"/>
        <v>0.60328703634350211</v>
      </c>
      <c r="AW99" s="3">
        <f t="shared" si="75"/>
        <v>0.16638000680373477</v>
      </c>
      <c r="AX99" s="3">
        <f t="shared" si="76"/>
        <v>0.16638000680373477</v>
      </c>
      <c r="AY99" s="3">
        <f t="shared" si="77"/>
        <v>0.5</v>
      </c>
      <c r="AZ99" s="3">
        <f t="shared" si="78"/>
        <v>1.2716872695622847E-3</v>
      </c>
      <c r="BA99" s="2">
        <f t="shared" si="79"/>
        <v>2.4675644595551593E-3</v>
      </c>
      <c r="BB99" s="37" t="s">
        <v>141</v>
      </c>
      <c r="BC99" s="39">
        <f t="shared" si="80"/>
        <v>3.3164066336421345</v>
      </c>
      <c r="BD99" s="36">
        <f t="shared" si="81"/>
        <v>0.55323549193616672</v>
      </c>
    </row>
    <row r="100" spans="1:56" ht="14.5" x14ac:dyDescent="0.35">
      <c r="A100" s="37" t="s">
        <v>143</v>
      </c>
      <c r="B100" s="34">
        <v>3.0914555481148308E-3</v>
      </c>
      <c r="C100" s="1">
        <f>VLOOKUP(A100,'[1]Vasopressin Phospho Datta'!$I$3:$J$516,2,FALSE)</f>
        <v>0.06</v>
      </c>
      <c r="D100" s="1">
        <f t="shared" si="42"/>
        <v>0.3</v>
      </c>
      <c r="E100" s="1">
        <f t="shared" si="43"/>
        <v>4.400251816690004E-2</v>
      </c>
      <c r="F100" s="1">
        <f t="shared" si="44"/>
        <v>4.400251816690004E-2</v>
      </c>
      <c r="G100" s="1">
        <f t="shared" si="45"/>
        <v>0.5</v>
      </c>
      <c r="H100" s="1">
        <f t="shared" si="46"/>
        <v>1.5457277740574154E-3</v>
      </c>
      <c r="I100" s="2">
        <f t="shared" si="47"/>
        <v>2.8547971101574956E-3</v>
      </c>
      <c r="J100" s="37" t="s">
        <v>143</v>
      </c>
      <c r="K100" s="1">
        <f>VLOOKUP(J100,'[1]Phosphopeptides Deshpande'!$H$12:$I$10749,2,FALSE)</f>
        <v>0.19</v>
      </c>
      <c r="L100" s="2">
        <f t="shared" si="48"/>
        <v>1.5833333333333335</v>
      </c>
      <c r="M100" s="2">
        <f t="shared" si="49"/>
        <v>0.71448828636168105</v>
      </c>
      <c r="N100" s="2">
        <f t="shared" si="50"/>
        <v>0.71448828636168105</v>
      </c>
      <c r="O100" s="2">
        <f t="shared" si="51"/>
        <v>0.71448828636168105</v>
      </c>
      <c r="P100" s="2">
        <f t="shared" si="52"/>
        <v>2.0397190951467084E-3</v>
      </c>
      <c r="Q100" s="2">
        <f t="shared" si="53"/>
        <v>3.8541093003655017E-3</v>
      </c>
      <c r="R100" s="37" t="s">
        <v>143</v>
      </c>
      <c r="S100" s="2" t="e">
        <f>VLOOKUP(A100,'[1]Merged NE NP'!$K$4:$L$158,2,FALSE)</f>
        <v>#N/A</v>
      </c>
      <c r="T100" s="2" t="e">
        <f t="shared" si="54"/>
        <v>#N/A</v>
      </c>
      <c r="U100" s="2">
        <f t="shared" si="55"/>
        <v>0.4</v>
      </c>
      <c r="V100" s="2">
        <f t="shared" si="56"/>
        <v>0.4</v>
      </c>
      <c r="W100" s="2">
        <f t="shared" si="57"/>
        <v>7.6883653613364245E-2</v>
      </c>
      <c r="X100" s="2">
        <f>IF(W100&lt;0.39,0.39,W100)</f>
        <v>0.39</v>
      </c>
      <c r="Y100" s="2">
        <f t="shared" si="58"/>
        <v>1.5031026271425457E-3</v>
      </c>
      <c r="Z100" s="2">
        <f t="shared" si="59"/>
        <v>2.7946066933770431E-3</v>
      </c>
      <c r="AA100" s="37" t="s">
        <v>143</v>
      </c>
      <c r="AB100" s="3">
        <f>VLOOKUP(AA100,'[1]PKA dKO RNA-Seq'!$B$4:$H$10193,7,FALSE)</f>
        <v>0.21294550300000001</v>
      </c>
      <c r="AC100" s="3">
        <f t="shared" si="60"/>
        <v>0.71458222483221479</v>
      </c>
      <c r="AD100" s="3">
        <f t="shared" si="61"/>
        <v>0.22532669312918452</v>
      </c>
      <c r="AE100" s="3">
        <f t="shared" si="62"/>
        <v>0.5</v>
      </c>
      <c r="AF100" s="3">
        <f t="shared" si="63"/>
        <v>0.5</v>
      </c>
      <c r="AG100" s="3">
        <f t="shared" si="64"/>
        <v>1.3973033466885216E-3</v>
      </c>
      <c r="AH100" s="2">
        <f t="shared" si="65"/>
        <v>2.6779020430545354E-3</v>
      </c>
      <c r="AI100" s="37" t="s">
        <v>143</v>
      </c>
      <c r="AJ100" s="1">
        <v>0.5</v>
      </c>
      <c r="AK100" s="4">
        <f t="shared" si="66"/>
        <v>1.3389510215272677E-3</v>
      </c>
      <c r="AL100" s="2">
        <f t="shared" si="67"/>
        <v>2.6524839198237729E-3</v>
      </c>
      <c r="AM100" s="3" t="e">
        <f>VLOOKUP(AI100,'[1]three day'!$B$8:$F$78,5,FALSE)</f>
        <v>#N/A</v>
      </c>
      <c r="AN100" s="3" t="e">
        <f t="shared" si="68"/>
        <v>#N/A</v>
      </c>
      <c r="AO100" s="2" t="e">
        <f t="shared" si="69"/>
        <v>#N/A</v>
      </c>
      <c r="AP100" s="2" t="e">
        <f t="shared" si="70"/>
        <v>#N/A</v>
      </c>
      <c r="AQ100" s="2">
        <f t="shared" si="71"/>
        <v>0.5</v>
      </c>
      <c r="AR100" s="2">
        <f t="shared" si="72"/>
        <v>1.3262419599118864E-3</v>
      </c>
      <c r="AS100" s="2">
        <f t="shared" si="73"/>
        <v>2.5190684101106631E-3</v>
      </c>
      <c r="AT100" s="37" t="s">
        <v>143</v>
      </c>
      <c r="AU100" s="3">
        <f>VLOOKUP(AT100,[1]DEgenes_cpm4.5_DE_edgeR!$O$5:$Q$824,3,FALSE)</f>
        <v>2.1262310527329524</v>
      </c>
      <c r="AV100" s="3">
        <f t="shared" si="74"/>
        <v>0.49841328005929497</v>
      </c>
      <c r="AW100" s="3">
        <f t="shared" si="75"/>
        <v>0.11680379369834082</v>
      </c>
      <c r="AX100" s="3">
        <f t="shared" si="76"/>
        <v>0.11680379369834082</v>
      </c>
      <c r="AY100" s="3">
        <f t="shared" si="77"/>
        <v>0.5</v>
      </c>
      <c r="AZ100" s="3">
        <f t="shared" si="78"/>
        <v>1.2595342050553315E-3</v>
      </c>
      <c r="BA100" s="2">
        <f t="shared" si="79"/>
        <v>2.4439828206020849E-3</v>
      </c>
      <c r="BB100" s="37" t="s">
        <v>143</v>
      </c>
      <c r="BC100" s="39">
        <f t="shared" si="80"/>
        <v>3.2847129108892021</v>
      </c>
      <c r="BD100" s="36">
        <f t="shared" si="81"/>
        <v>0.79056055717586671</v>
      </c>
    </row>
    <row r="101" spans="1:56" ht="14.5" x14ac:dyDescent="0.35">
      <c r="A101" s="37" t="s">
        <v>145</v>
      </c>
      <c r="B101" s="34">
        <v>3.4411623866322594E-3</v>
      </c>
      <c r="C101" s="1">
        <f>VLOOKUP(A101,'[1]Vasopressin Phospho Datta'!$I$3:$J$516,2,FALSE)</f>
        <v>0.18</v>
      </c>
      <c r="D101" s="1">
        <f t="shared" si="42"/>
        <v>0.89999999999999991</v>
      </c>
      <c r="E101" s="1">
        <f t="shared" si="43"/>
        <v>0.33302318914152551</v>
      </c>
      <c r="F101" s="1">
        <f t="shared" si="44"/>
        <v>0.33302318914152551</v>
      </c>
      <c r="G101" s="1">
        <f t="shared" si="45"/>
        <v>0.5</v>
      </c>
      <c r="H101" s="1">
        <f t="shared" si="46"/>
        <v>1.7205811933161297E-3</v>
      </c>
      <c r="I101" s="2">
        <f t="shared" si="47"/>
        <v>3.1777330400015002E-3</v>
      </c>
      <c r="J101" s="37" t="s">
        <v>145</v>
      </c>
      <c r="K101" s="1">
        <f>VLOOKUP(J101,'[1]Phosphopeptides Deshpande'!$H$12:$I$10749,2,FALSE)</f>
        <v>0.13</v>
      </c>
      <c r="L101" s="2">
        <f t="shared" si="48"/>
        <v>1.0833333333333335</v>
      </c>
      <c r="M101" s="2">
        <f t="shared" si="49"/>
        <v>0.44389911622679135</v>
      </c>
      <c r="N101" s="2">
        <f t="shared" si="50"/>
        <v>0.44389911622679135</v>
      </c>
      <c r="O101" s="2">
        <f t="shared" si="51"/>
        <v>0.5</v>
      </c>
      <c r="P101" s="2">
        <f t="shared" si="52"/>
        <v>1.5888665200007501E-3</v>
      </c>
      <c r="Q101" s="2">
        <f t="shared" si="53"/>
        <v>3.002210081939646E-3</v>
      </c>
      <c r="R101" s="37" t="s">
        <v>145</v>
      </c>
      <c r="S101" s="2">
        <f>VLOOKUP(A101,'[1]Merged NE NP'!$K$4:$L$158,2,FALSE)</f>
        <v>0.31295523859711083</v>
      </c>
      <c r="T101" s="2">
        <f t="shared" si="54"/>
        <v>1.5647761929855541</v>
      </c>
      <c r="U101" s="2">
        <f t="shared" si="55"/>
        <v>1.5647761929855541</v>
      </c>
      <c r="V101" s="2">
        <f t="shared" si="56"/>
        <v>1.5647761929855541</v>
      </c>
      <c r="W101" s="2">
        <f t="shared" si="57"/>
        <v>0.70602550498821159</v>
      </c>
      <c r="X101" s="2">
        <v>0.5</v>
      </c>
      <c r="Y101" s="2">
        <f t="shared" si="58"/>
        <v>1.501105040969823E-3</v>
      </c>
      <c r="Z101" s="2">
        <f t="shared" si="59"/>
        <v>2.790892730279593E-3</v>
      </c>
      <c r="AA101" s="37" t="s">
        <v>145</v>
      </c>
      <c r="AB101" s="3">
        <f>VLOOKUP(AA101,'[1]PKA dKO RNA-Seq'!$B$4:$H$10193,7,FALSE)</f>
        <v>0.14647661200000001</v>
      </c>
      <c r="AC101" s="3">
        <f t="shared" si="60"/>
        <v>0.49153225503355708</v>
      </c>
      <c r="AD101" s="3">
        <f t="shared" si="61"/>
        <v>0.11379056958761535</v>
      </c>
      <c r="AE101" s="3">
        <f t="shared" si="62"/>
        <v>0.5</v>
      </c>
      <c r="AF101" s="3">
        <f t="shared" si="63"/>
        <v>0.5</v>
      </c>
      <c r="AG101" s="3">
        <f t="shared" si="64"/>
        <v>1.3954463651397965E-3</v>
      </c>
      <c r="AH101" s="2">
        <f t="shared" si="65"/>
        <v>2.6743431775476069E-3</v>
      </c>
      <c r="AI101" s="37" t="s">
        <v>145</v>
      </c>
      <c r="AJ101" s="1">
        <v>0.5</v>
      </c>
      <c r="AK101" s="4">
        <f t="shared" si="66"/>
        <v>1.3371715887738034E-3</v>
      </c>
      <c r="AL101" s="2">
        <f t="shared" si="67"/>
        <v>2.6489588343732327E-3</v>
      </c>
      <c r="AM101" s="3" t="e">
        <f>VLOOKUP(AI101,'[1]three day'!$B$8:$F$78,5,FALSE)</f>
        <v>#N/A</v>
      </c>
      <c r="AN101" s="3" t="e">
        <f t="shared" si="68"/>
        <v>#N/A</v>
      </c>
      <c r="AO101" s="2" t="e">
        <f t="shared" si="69"/>
        <v>#N/A</v>
      </c>
      <c r="AP101" s="2" t="e">
        <f t="shared" si="70"/>
        <v>#N/A</v>
      </c>
      <c r="AQ101" s="2">
        <f t="shared" si="71"/>
        <v>0.5</v>
      </c>
      <c r="AR101" s="2">
        <f t="shared" si="72"/>
        <v>1.3244794171866163E-3</v>
      </c>
      <c r="AS101" s="2">
        <f t="shared" si="73"/>
        <v>2.5157206305689924E-3</v>
      </c>
      <c r="AT101" s="37" t="s">
        <v>145</v>
      </c>
      <c r="AU101" s="3">
        <f>VLOOKUP(AT101,[1]DEgenes_cpm4.5_DE_edgeR!$O$5:$Q$824,3,FALSE)</f>
        <v>0.37245886134059192</v>
      </c>
      <c r="AV101" s="3">
        <f t="shared" si="74"/>
        <v>8.7308687609140165E-2</v>
      </c>
      <c r="AW101" s="3">
        <f t="shared" si="75"/>
        <v>3.8041492869523852E-3</v>
      </c>
      <c r="AX101" s="3">
        <f t="shared" si="76"/>
        <v>3.8041492869523852E-3</v>
      </c>
      <c r="AY101" s="3">
        <f t="shared" si="77"/>
        <v>0.5</v>
      </c>
      <c r="AZ101" s="3">
        <f t="shared" si="78"/>
        <v>1.2578603152844962E-3</v>
      </c>
      <c r="BA101" s="2">
        <f t="shared" si="79"/>
        <v>2.4407348279496554E-3</v>
      </c>
      <c r="BB101" s="37" t="s">
        <v>145</v>
      </c>
      <c r="BC101" s="39">
        <f t="shared" si="80"/>
        <v>3.2803476087643371</v>
      </c>
      <c r="BD101" s="36">
        <f t="shared" si="81"/>
        <v>0.70927627171303409</v>
      </c>
    </row>
    <row r="102" spans="1:56" ht="14.5" x14ac:dyDescent="0.35">
      <c r="A102" s="37" t="s">
        <v>112</v>
      </c>
      <c r="B102" s="34">
        <v>2.7283715507082857E-3</v>
      </c>
      <c r="C102" s="1">
        <f>VLOOKUP(A102,'[1]Vasopressin Phospho Datta'!$I$3:$J$516,2,FALSE)</f>
        <v>0.16</v>
      </c>
      <c r="D102" s="1">
        <f t="shared" si="42"/>
        <v>0.79999999999999993</v>
      </c>
      <c r="E102" s="1">
        <f t="shared" si="43"/>
        <v>0.27385096292630906</v>
      </c>
      <c r="F102" s="1">
        <f t="shared" si="44"/>
        <v>0.27385096292630906</v>
      </c>
      <c r="G102" s="1">
        <f t="shared" si="45"/>
        <v>0.5</v>
      </c>
      <c r="H102" s="1">
        <f t="shared" si="46"/>
        <v>1.3641857753541428E-3</v>
      </c>
      <c r="I102" s="2">
        <f t="shared" si="47"/>
        <v>2.5195080754590302E-3</v>
      </c>
      <c r="J102" s="37" t="s">
        <v>112</v>
      </c>
      <c r="K102" s="1">
        <f>VLOOKUP(J102,'[1]Phosphopeptides Deshpande'!$H$12:$I$10749,2,FALSE)</f>
        <v>0.16</v>
      </c>
      <c r="L102" s="2">
        <f t="shared" si="48"/>
        <v>1.3333333333333335</v>
      </c>
      <c r="M102" s="2">
        <f t="shared" si="49"/>
        <v>0.58888770949281266</v>
      </c>
      <c r="N102" s="2">
        <f t="shared" si="50"/>
        <v>0.58888770949281266</v>
      </c>
      <c r="O102" s="2">
        <f t="shared" si="51"/>
        <v>0.58888770949281266</v>
      </c>
      <c r="P102" s="2">
        <f t="shared" si="52"/>
        <v>1.4837073396057128E-3</v>
      </c>
      <c r="Q102" s="2">
        <f t="shared" si="53"/>
        <v>2.8035087136268808E-3</v>
      </c>
      <c r="R102" s="37" t="s">
        <v>112</v>
      </c>
      <c r="S102" s="2" t="e">
        <f>VLOOKUP(A102,'[1]Merged NE NP'!$K$4:$L$158,2,FALSE)</f>
        <v>#N/A</v>
      </c>
      <c r="T102" s="2" t="e">
        <f t="shared" si="54"/>
        <v>#N/A</v>
      </c>
      <c r="U102" s="2">
        <f t="shared" si="55"/>
        <v>0.4</v>
      </c>
      <c r="V102" s="2">
        <f t="shared" si="56"/>
        <v>0.4</v>
      </c>
      <c r="W102" s="2">
        <f t="shared" si="57"/>
        <v>7.6883653613364245E-2</v>
      </c>
      <c r="X102" s="2">
        <f>IF(W102&lt;0.39,0.39,W102)</f>
        <v>0.39</v>
      </c>
      <c r="Y102" s="2">
        <f t="shared" si="58"/>
        <v>1.0933683983144836E-3</v>
      </c>
      <c r="Z102" s="2">
        <f t="shared" si="59"/>
        <v>2.0328183778543975E-3</v>
      </c>
      <c r="AA102" s="37" t="s">
        <v>112</v>
      </c>
      <c r="AB102" s="3">
        <f>VLOOKUP(AA102,'[1]PKA dKO RNA-Seq'!$B$4:$H$10193,7,FALSE)</f>
        <v>0.22619809900000001</v>
      </c>
      <c r="AC102" s="3">
        <f t="shared" si="60"/>
        <v>0.75905402348993301</v>
      </c>
      <c r="AD102" s="3">
        <f t="shared" si="61"/>
        <v>0.25029951480525392</v>
      </c>
      <c r="AE102" s="3">
        <f t="shared" si="62"/>
        <v>0.5</v>
      </c>
      <c r="AF102" s="3">
        <f t="shared" si="63"/>
        <v>0.5</v>
      </c>
      <c r="AG102" s="3">
        <f t="shared" si="64"/>
        <v>1.0164091889271988E-3</v>
      </c>
      <c r="AH102" s="2">
        <f t="shared" si="65"/>
        <v>1.9479265186461232E-3</v>
      </c>
      <c r="AI102" s="37" t="s">
        <v>112</v>
      </c>
      <c r="AJ102" s="1">
        <v>0.5</v>
      </c>
      <c r="AK102" s="4">
        <f t="shared" si="66"/>
        <v>9.7396325932306161E-4</v>
      </c>
      <c r="AL102" s="2">
        <f t="shared" si="67"/>
        <v>1.9294371805376458E-3</v>
      </c>
      <c r="AM102" s="3">
        <f>VLOOKUP(AI102,'[1]three day'!$B$8:$F$78,5,FALSE)</f>
        <v>0.29179136384172599</v>
      </c>
      <c r="AN102" s="3">
        <f t="shared" si="68"/>
        <v>1.45895681920863</v>
      </c>
      <c r="AO102" s="2">
        <f t="shared" si="69"/>
        <v>0.65502298941538672</v>
      </c>
      <c r="AP102" s="2">
        <f t="shared" si="70"/>
        <v>0.65502298941538672</v>
      </c>
      <c r="AQ102" s="2">
        <f t="shared" si="71"/>
        <v>0.65502298941538672</v>
      </c>
      <c r="AR102" s="2">
        <f t="shared" si="72"/>
        <v>1.2638257098849641E-3</v>
      </c>
      <c r="AS102" s="2">
        <f t="shared" si="73"/>
        <v>2.4005147762542626E-3</v>
      </c>
      <c r="AT102" s="37" t="s">
        <v>112</v>
      </c>
      <c r="AU102" s="3">
        <f>VLOOKUP(AT102,[1]DEgenes_cpm4.5_DE_edgeR!$O$5:$Q$824,3,FALSE)</f>
        <v>1.2215239978908417</v>
      </c>
      <c r="AV102" s="3">
        <f t="shared" si="74"/>
        <v>0.28633942754121933</v>
      </c>
      <c r="AW102" s="3">
        <f t="shared" si="75"/>
        <v>4.0166199399334857E-2</v>
      </c>
      <c r="AX102" s="3">
        <f t="shared" si="76"/>
        <v>4.0166199399334857E-2</v>
      </c>
      <c r="AY102" s="3">
        <f t="shared" si="77"/>
        <v>0.5</v>
      </c>
      <c r="AZ102" s="3">
        <f t="shared" si="78"/>
        <v>1.2002573881271313E-3</v>
      </c>
      <c r="BA102" s="2">
        <f t="shared" si="79"/>
        <v>2.3289629016105778E-3</v>
      </c>
      <c r="BB102" s="37" t="s">
        <v>112</v>
      </c>
      <c r="BC102" s="39">
        <f t="shared" si="80"/>
        <v>3.130126139764617</v>
      </c>
      <c r="BD102" s="36">
        <f t="shared" si="81"/>
        <v>0.85360914315573289</v>
      </c>
    </row>
    <row r="103" spans="1:56" ht="14.5" x14ac:dyDescent="0.35">
      <c r="A103" s="37" t="s">
        <v>114</v>
      </c>
      <c r="B103" s="34">
        <v>2.7487945929693352E-3</v>
      </c>
      <c r="C103" s="1">
        <f>VLOOKUP(A103,'[1]Vasopressin Phospho Datta'!$I$3:$J$516,2,FALSE)</f>
        <v>7.0000000000000007E-2</v>
      </c>
      <c r="D103" s="1">
        <f t="shared" si="42"/>
        <v>0.35000000000000003</v>
      </c>
      <c r="E103" s="1">
        <f t="shared" si="43"/>
        <v>5.9411936635657914E-2</v>
      </c>
      <c r="F103" s="1">
        <f t="shared" si="44"/>
        <v>5.9411936635657914E-2</v>
      </c>
      <c r="G103" s="1">
        <f t="shared" si="45"/>
        <v>0.5</v>
      </c>
      <c r="H103" s="1">
        <f t="shared" si="46"/>
        <v>1.3743972964846676E-3</v>
      </c>
      <c r="I103" s="2">
        <f t="shared" si="47"/>
        <v>2.5383676841838018E-3</v>
      </c>
      <c r="J103" s="37" t="s">
        <v>114</v>
      </c>
      <c r="K103" s="1" t="e">
        <f>VLOOKUP(J103,'[1]Phosphopeptides Deshpande'!$H$12:$I$10749,2,FALSE)</f>
        <v>#N/A</v>
      </c>
      <c r="L103" s="2" t="e">
        <f t="shared" si="48"/>
        <v>#N/A</v>
      </c>
      <c r="M103" s="2" t="e">
        <f t="shared" si="49"/>
        <v>#N/A</v>
      </c>
      <c r="N103" s="2">
        <f t="shared" si="50"/>
        <v>0.39</v>
      </c>
      <c r="O103" s="2">
        <f t="shared" si="51"/>
        <v>0.5</v>
      </c>
      <c r="P103" s="2">
        <f t="shared" si="52"/>
        <v>1.2691838420919009E-3</v>
      </c>
      <c r="Q103" s="2">
        <f t="shared" si="53"/>
        <v>2.3981602473198325E-3</v>
      </c>
      <c r="R103" s="37" t="s">
        <v>114</v>
      </c>
      <c r="S103" s="2">
        <f>VLOOKUP(A103,'[1]Merged NE NP'!$K$4:$L$158,2,FALSE)</f>
        <v>0.15868655483314953</v>
      </c>
      <c r="T103" s="2">
        <f t="shared" si="54"/>
        <v>0.79343277416574765</v>
      </c>
      <c r="U103" s="2">
        <f t="shared" si="55"/>
        <v>0.79343277416574765</v>
      </c>
      <c r="V103" s="2">
        <f t="shared" si="56"/>
        <v>0.79343277416574765</v>
      </c>
      <c r="W103" s="2">
        <f t="shared" si="57"/>
        <v>0.27004163707847406</v>
      </c>
      <c r="X103" s="2">
        <v>0.5</v>
      </c>
      <c r="Y103" s="2">
        <f t="shared" si="58"/>
        <v>1.1990801236599162E-3</v>
      </c>
      <c r="Z103" s="2">
        <f t="shared" si="59"/>
        <v>2.2293603104437849E-3</v>
      </c>
      <c r="AA103" s="37" t="s">
        <v>114</v>
      </c>
      <c r="AB103" s="3">
        <f>VLOOKUP(AA103,'[1]PKA dKO RNA-Seq'!$B$4:$H$10193,7,FALSE)</f>
        <v>0.400083776</v>
      </c>
      <c r="AC103" s="3">
        <f t="shared" si="60"/>
        <v>1.3425630067114094</v>
      </c>
      <c r="AD103" s="3">
        <f t="shared" si="61"/>
        <v>0.59393324572327411</v>
      </c>
      <c r="AE103" s="3">
        <f t="shared" si="62"/>
        <v>0.59393324572327411</v>
      </c>
      <c r="AF103" s="3">
        <f t="shared" si="63"/>
        <v>0.59393324572327411</v>
      </c>
      <c r="AG103" s="3">
        <f t="shared" si="64"/>
        <v>1.3240912050685233E-3</v>
      </c>
      <c r="AH103" s="2">
        <f t="shared" si="65"/>
        <v>2.5375925361137384E-3</v>
      </c>
      <c r="AI103" s="37" t="s">
        <v>114</v>
      </c>
      <c r="AJ103" s="1">
        <v>0.5</v>
      </c>
      <c r="AK103" s="4">
        <f t="shared" si="66"/>
        <v>1.2687962680568692E-3</v>
      </c>
      <c r="AL103" s="2">
        <f t="shared" si="67"/>
        <v>2.5135062033221065E-3</v>
      </c>
      <c r="AM103" s="3" t="e">
        <f>VLOOKUP(AI103,'[1]three day'!$B$8:$F$78,5,FALSE)</f>
        <v>#N/A</v>
      </c>
      <c r="AN103" s="3" t="e">
        <f t="shared" si="68"/>
        <v>#N/A</v>
      </c>
      <c r="AO103" s="2" t="e">
        <f t="shared" si="69"/>
        <v>#N/A</v>
      </c>
      <c r="AP103" s="2" t="e">
        <f t="shared" si="70"/>
        <v>#N/A</v>
      </c>
      <c r="AQ103" s="2">
        <f t="shared" si="71"/>
        <v>0.5</v>
      </c>
      <c r="AR103" s="2">
        <f t="shared" si="72"/>
        <v>1.2567531016610533E-3</v>
      </c>
      <c r="AS103" s="2">
        <f t="shared" si="73"/>
        <v>2.3870810405616245E-3</v>
      </c>
      <c r="AT103" s="37" t="s">
        <v>114</v>
      </c>
      <c r="AU103" s="3">
        <f>VLOOKUP(AT103,[1]DEgenes_cpm4.5_DE_edgeR!$O$5:$Q$824,3,FALSE)</f>
        <v>1.2536866796744235</v>
      </c>
      <c r="AV103" s="3">
        <f t="shared" si="74"/>
        <v>0.29387873410089627</v>
      </c>
      <c r="AW103" s="3">
        <f t="shared" si="75"/>
        <v>4.2263274109427651E-2</v>
      </c>
      <c r="AX103" s="3">
        <f t="shared" si="76"/>
        <v>4.2263274109427651E-2</v>
      </c>
      <c r="AY103" s="3">
        <f t="shared" si="77"/>
        <v>0.5</v>
      </c>
      <c r="AZ103" s="3">
        <f t="shared" si="78"/>
        <v>1.1935405202808122E-3</v>
      </c>
      <c r="BA103" s="2">
        <f t="shared" si="79"/>
        <v>2.3159295837707206E-3</v>
      </c>
      <c r="BB103" s="37" t="s">
        <v>114</v>
      </c>
      <c r="BC103" s="39">
        <f t="shared" si="80"/>
        <v>3.1126093605878484</v>
      </c>
      <c r="BD103" s="36">
        <f t="shared" si="81"/>
        <v>0.84252551634605033</v>
      </c>
    </row>
    <row r="104" spans="1:56" ht="14.5" x14ac:dyDescent="0.35">
      <c r="A104" s="37" t="s">
        <v>146</v>
      </c>
      <c r="B104" s="34">
        <v>2.673883910720641E-3</v>
      </c>
      <c r="C104" s="1">
        <f>VLOOKUP(A104,'[1]Vasopressin Phospho Datta'!$I$3:$J$516,2,FALSE)</f>
        <v>0.27</v>
      </c>
      <c r="D104" s="1">
        <f t="shared" si="42"/>
        <v>1.35</v>
      </c>
      <c r="E104" s="1">
        <f t="shared" si="43"/>
        <v>0.59797861690534515</v>
      </c>
      <c r="F104" s="1">
        <f t="shared" si="44"/>
        <v>0.59797861690534515</v>
      </c>
      <c r="G104" s="1">
        <f t="shared" si="45"/>
        <v>0.59797861690534515</v>
      </c>
      <c r="H104" s="1">
        <f t="shared" si="46"/>
        <v>1.5989254026981842E-3</v>
      </c>
      <c r="I104" s="2">
        <f t="shared" si="47"/>
        <v>2.9530475518327825E-3</v>
      </c>
      <c r="J104" s="37" t="s">
        <v>146</v>
      </c>
      <c r="K104" s="1" t="e">
        <f>VLOOKUP(J104,'[1]Phosphopeptides Deshpande'!$H$12:$I$10749,2,FALSE)</f>
        <v>#N/A</v>
      </c>
      <c r="L104" s="2" t="e">
        <f t="shared" si="48"/>
        <v>#N/A</v>
      </c>
      <c r="M104" s="2" t="e">
        <f t="shared" si="49"/>
        <v>#N/A</v>
      </c>
      <c r="N104" s="2">
        <f t="shared" si="50"/>
        <v>0.39</v>
      </c>
      <c r="O104" s="2">
        <f t="shared" si="51"/>
        <v>0.5</v>
      </c>
      <c r="P104" s="2">
        <f t="shared" si="52"/>
        <v>1.4765237759163912E-3</v>
      </c>
      <c r="Q104" s="2">
        <f t="shared" si="53"/>
        <v>2.7899351584786945E-3</v>
      </c>
      <c r="R104" s="37" t="s">
        <v>146</v>
      </c>
      <c r="S104" s="2">
        <f>VLOOKUP(A104,'[1]Merged NE NP'!$K$4:$L$158,2,FALSE)</f>
        <v>0.87895216688669686</v>
      </c>
      <c r="T104" s="2">
        <f t="shared" si="54"/>
        <v>4.3947608344334839</v>
      </c>
      <c r="U104" s="2">
        <f t="shared" si="55"/>
        <v>4.3947608344334839</v>
      </c>
      <c r="V104" s="2">
        <f t="shared" si="56"/>
        <v>4.3947608344334839</v>
      </c>
      <c r="W104" s="2">
        <f t="shared" si="57"/>
        <v>0.99993602136739745</v>
      </c>
      <c r="X104" s="2">
        <v>0.5</v>
      </c>
      <c r="Y104" s="2">
        <f t="shared" si="58"/>
        <v>1.3949675792393472E-3</v>
      </c>
      <c r="Z104" s="2">
        <f t="shared" si="59"/>
        <v>2.5935592577582198E-3</v>
      </c>
      <c r="AA104" s="37" t="s">
        <v>146</v>
      </c>
      <c r="AB104" s="3">
        <f>VLOOKUP(AA104,'[1]PKA dKO RNA-Seq'!$B$4:$H$10193,7,FALSE)</f>
        <v>0.26782967400000002</v>
      </c>
      <c r="AC104" s="3">
        <f t="shared" si="60"/>
        <v>0.89875729530201354</v>
      </c>
      <c r="AD104" s="3">
        <f t="shared" si="61"/>
        <v>0.33227731771953384</v>
      </c>
      <c r="AE104" s="3">
        <f t="shared" si="62"/>
        <v>0.5</v>
      </c>
      <c r="AF104" s="3">
        <f t="shared" si="63"/>
        <v>0.5</v>
      </c>
      <c r="AG104" s="3">
        <f t="shared" si="64"/>
        <v>1.2967796288791099E-3</v>
      </c>
      <c r="AH104" s="2">
        <f t="shared" si="65"/>
        <v>2.4852504832230766E-3</v>
      </c>
      <c r="AI104" s="37" t="s">
        <v>146</v>
      </c>
      <c r="AJ104" s="1">
        <v>0.5</v>
      </c>
      <c r="AK104" s="4">
        <f t="shared" si="66"/>
        <v>1.2426252416115383E-3</v>
      </c>
      <c r="AL104" s="2">
        <f t="shared" si="67"/>
        <v>2.4616609709757122E-3</v>
      </c>
      <c r="AM104" s="3" t="e">
        <f>VLOOKUP(AI104,'[1]three day'!$B$8:$F$78,5,FALSE)</f>
        <v>#N/A</v>
      </c>
      <c r="AN104" s="3" t="e">
        <f t="shared" si="68"/>
        <v>#N/A</v>
      </c>
      <c r="AO104" s="2" t="e">
        <f t="shared" si="69"/>
        <v>#N/A</v>
      </c>
      <c r="AP104" s="2" t="e">
        <f t="shared" si="70"/>
        <v>#N/A</v>
      </c>
      <c r="AQ104" s="2">
        <f t="shared" si="71"/>
        <v>0.5</v>
      </c>
      <c r="AR104" s="2">
        <f t="shared" si="72"/>
        <v>1.2308304854878561E-3</v>
      </c>
      <c r="AS104" s="2">
        <f t="shared" si="73"/>
        <v>2.3378435367854182E-3</v>
      </c>
      <c r="AT104" s="37" t="s">
        <v>146</v>
      </c>
      <c r="AU104" s="3">
        <f>VLOOKUP(AT104,[1]DEgenes_cpm4.5_DE_edgeR!$O$5:$Q$824,3,FALSE)</f>
        <v>0.30048336046429514</v>
      </c>
      <c r="AV104" s="3">
        <f t="shared" si="74"/>
        <v>7.043679335778133E-2</v>
      </c>
      <c r="AW104" s="3">
        <f t="shared" si="75"/>
        <v>2.4775966077857925E-3</v>
      </c>
      <c r="AX104" s="3">
        <f t="shared" si="76"/>
        <v>2.4775966077857925E-3</v>
      </c>
      <c r="AY104" s="3">
        <f t="shared" si="77"/>
        <v>0.5</v>
      </c>
      <c r="AZ104" s="3">
        <f t="shared" si="78"/>
        <v>1.1689217683927091E-3</v>
      </c>
      <c r="BA104" s="2">
        <f t="shared" si="79"/>
        <v>2.2681596967460598E-3</v>
      </c>
      <c r="BB104" s="37" t="s">
        <v>146</v>
      </c>
      <c r="BC104" s="39">
        <f t="shared" si="80"/>
        <v>3.0484066324267047</v>
      </c>
      <c r="BD104" s="36">
        <f t="shared" si="81"/>
        <v>0.84826408792547991</v>
      </c>
    </row>
    <row r="105" spans="1:56" ht="14.5" x14ac:dyDescent="0.35">
      <c r="A105" s="37" t="s">
        <v>116</v>
      </c>
      <c r="B105" s="34">
        <v>2.5591290784358583E-3</v>
      </c>
      <c r="C105" s="1">
        <f>VLOOKUP(A105,'[1]Vasopressin Phospho Datta'!$I$3:$J$516,2,FALSE)</f>
        <v>0.22</v>
      </c>
      <c r="D105" s="1">
        <f t="shared" si="42"/>
        <v>1.0999999999999999</v>
      </c>
      <c r="E105" s="1">
        <f t="shared" si="43"/>
        <v>0.45392557336029049</v>
      </c>
      <c r="F105" s="1">
        <f t="shared" si="44"/>
        <v>0.45392557336029049</v>
      </c>
      <c r="G105" s="1">
        <f t="shared" si="45"/>
        <v>0.5</v>
      </c>
      <c r="H105" s="1">
        <f t="shared" si="46"/>
        <v>1.2795645392179292E-3</v>
      </c>
      <c r="I105" s="2">
        <f t="shared" si="47"/>
        <v>2.3632215258905394E-3</v>
      </c>
      <c r="J105" s="37" t="s">
        <v>116</v>
      </c>
      <c r="K105" s="1" t="e">
        <f>VLOOKUP(J105,'[1]Phosphopeptides Deshpande'!$H$12:$I$10749,2,FALSE)</f>
        <v>#N/A</v>
      </c>
      <c r="L105" s="2" t="e">
        <f t="shared" si="48"/>
        <v>#N/A</v>
      </c>
      <c r="M105" s="2" t="e">
        <f t="shared" si="49"/>
        <v>#N/A</v>
      </c>
      <c r="N105" s="2">
        <f t="shared" si="50"/>
        <v>0.39</v>
      </c>
      <c r="O105" s="2">
        <f t="shared" si="51"/>
        <v>0.5</v>
      </c>
      <c r="P105" s="2">
        <f t="shared" si="52"/>
        <v>1.1816107629452697E-3</v>
      </c>
      <c r="Q105" s="2">
        <f t="shared" si="53"/>
        <v>2.2326883352297025E-3</v>
      </c>
      <c r="R105" s="37" t="s">
        <v>116</v>
      </c>
      <c r="S105" s="2">
        <f>VLOOKUP(A105,'[1]Merged NE NP'!$K$4:$L$158,2,FALSE)</f>
        <v>0.97510821377038581</v>
      </c>
      <c r="T105" s="2">
        <f t="shared" si="54"/>
        <v>4.8755410688519287</v>
      </c>
      <c r="U105" s="2">
        <f t="shared" si="55"/>
        <v>4.8755410688519287</v>
      </c>
      <c r="V105" s="2">
        <f t="shared" si="56"/>
        <v>4.8755410688519287</v>
      </c>
      <c r="W105" s="2">
        <f t="shared" si="57"/>
        <v>0.99999311007499103</v>
      </c>
      <c r="X105" s="2">
        <v>0.5</v>
      </c>
      <c r="Y105" s="2">
        <f t="shared" si="58"/>
        <v>1.1163441676148513E-3</v>
      </c>
      <c r="Z105" s="2">
        <f t="shared" si="59"/>
        <v>2.07553551340645E-3</v>
      </c>
      <c r="AA105" s="37" t="s">
        <v>116</v>
      </c>
      <c r="AB105" s="3">
        <f>VLOOKUP(AA105,'[1]PKA dKO RNA-Seq'!$B$4:$H$10193,7,FALSE)</f>
        <v>0.41677482500000002</v>
      </c>
      <c r="AC105" s="3">
        <f t="shared" si="60"/>
        <v>1.3985732382550338</v>
      </c>
      <c r="AD105" s="3">
        <f t="shared" si="61"/>
        <v>0.62393886336700211</v>
      </c>
      <c r="AE105" s="3">
        <f t="shared" si="62"/>
        <v>0.62393886336700211</v>
      </c>
      <c r="AF105" s="3">
        <f t="shared" si="63"/>
        <v>0.62393886336700211</v>
      </c>
      <c r="AG105" s="3">
        <f t="shared" si="64"/>
        <v>1.2950072691126676E-3</v>
      </c>
      <c r="AH105" s="2">
        <f t="shared" si="65"/>
        <v>2.4818537935559176E-3</v>
      </c>
      <c r="AI105" s="37" t="s">
        <v>116</v>
      </c>
      <c r="AJ105" s="1">
        <v>0.5</v>
      </c>
      <c r="AK105" s="4">
        <f t="shared" si="66"/>
        <v>1.2409268967779588E-3</v>
      </c>
      <c r="AL105" s="2">
        <f t="shared" si="67"/>
        <v>2.4582965220235416E-3</v>
      </c>
      <c r="AM105" s="3" t="e">
        <f>VLOOKUP(AI105,'[1]three day'!$B$8:$F$78,5,FALSE)</f>
        <v>#N/A</v>
      </c>
      <c r="AN105" s="3" t="e">
        <f t="shared" si="68"/>
        <v>#N/A</v>
      </c>
      <c r="AO105" s="2" t="e">
        <f t="shared" si="69"/>
        <v>#N/A</v>
      </c>
      <c r="AP105" s="2" t="e">
        <f t="shared" si="70"/>
        <v>#N/A</v>
      </c>
      <c r="AQ105" s="2">
        <f t="shared" si="71"/>
        <v>0.5</v>
      </c>
      <c r="AR105" s="2">
        <f t="shared" si="72"/>
        <v>1.2291482610117708E-3</v>
      </c>
      <c r="AS105" s="2">
        <f t="shared" si="73"/>
        <v>2.3346483139946215E-3</v>
      </c>
      <c r="AT105" s="37" t="s">
        <v>116</v>
      </c>
      <c r="AU105" s="3">
        <f>VLOOKUP(AT105,[1]DEgenes_cpm4.5_DE_edgeR!$O$5:$Q$824,3,FALSE)</f>
        <v>0.74352820487207261</v>
      </c>
      <c r="AV105" s="3">
        <f t="shared" si="74"/>
        <v>0.17429165608815578</v>
      </c>
      <c r="AW105" s="3">
        <f t="shared" si="75"/>
        <v>1.5074022806165432E-2</v>
      </c>
      <c r="AX105" s="3">
        <f t="shared" si="76"/>
        <v>1.5074022806165432E-2</v>
      </c>
      <c r="AY105" s="3">
        <f t="shared" si="77"/>
        <v>0.5</v>
      </c>
      <c r="AZ105" s="3">
        <f t="shared" si="78"/>
        <v>1.1673241569973107E-3</v>
      </c>
      <c r="BA105" s="2">
        <f t="shared" si="79"/>
        <v>2.2650597136025449E-3</v>
      </c>
      <c r="BB105" s="37" t="s">
        <v>116</v>
      </c>
      <c r="BC105" s="39">
        <f t="shared" si="80"/>
        <v>3.0442402550818204</v>
      </c>
      <c r="BD105" s="36">
        <f t="shared" si="81"/>
        <v>0.88509006157163095</v>
      </c>
    </row>
    <row r="106" spans="1:56" ht="14.5" x14ac:dyDescent="0.35">
      <c r="A106" s="37" t="s">
        <v>117</v>
      </c>
      <c r="B106" s="34">
        <v>4.0729757502075649E-3</v>
      </c>
      <c r="C106" s="1" t="e">
        <f>VLOOKUP(A106,'[1]Vasopressin Phospho Datta'!$I$3:$J$516,2,FALSE)</f>
        <v>#N/A</v>
      </c>
      <c r="D106" s="1" t="e">
        <f t="shared" si="42"/>
        <v>#N/A</v>
      </c>
      <c r="E106" s="1" t="e">
        <f t="shared" si="43"/>
        <v>#N/A</v>
      </c>
      <c r="F106" s="1">
        <f t="shared" si="44"/>
        <v>0.39</v>
      </c>
      <c r="G106" s="1">
        <f t="shared" si="45"/>
        <v>0.5</v>
      </c>
      <c r="H106" s="1">
        <f t="shared" si="46"/>
        <v>2.0364878751037824E-3</v>
      </c>
      <c r="I106" s="2">
        <f t="shared" si="47"/>
        <v>3.7611795545708475E-3</v>
      </c>
      <c r="J106" s="37" t="s">
        <v>117</v>
      </c>
      <c r="K106" s="1" t="e">
        <f>VLOOKUP(J106,'[1]Phosphopeptides Deshpande'!$H$12:$I$10749,2,FALSE)</f>
        <v>#N/A</v>
      </c>
      <c r="L106" s="2" t="e">
        <f t="shared" si="48"/>
        <v>#N/A</v>
      </c>
      <c r="M106" s="2" t="e">
        <f t="shared" si="49"/>
        <v>#N/A</v>
      </c>
      <c r="N106" s="2">
        <f t="shared" si="50"/>
        <v>0.39</v>
      </c>
      <c r="O106" s="2">
        <f t="shared" si="51"/>
        <v>0.5</v>
      </c>
      <c r="P106" s="2">
        <f t="shared" si="52"/>
        <v>1.8805897772854237E-3</v>
      </c>
      <c r="Q106" s="2">
        <f t="shared" si="53"/>
        <v>3.5534297678802289E-3</v>
      </c>
      <c r="R106" s="37" t="s">
        <v>117</v>
      </c>
      <c r="S106" s="2" t="e">
        <f>VLOOKUP(A106,'[1]Merged NE NP'!$K$4:$L$158,2,FALSE)</f>
        <v>#N/A</v>
      </c>
      <c r="T106" s="2" t="e">
        <f t="shared" si="54"/>
        <v>#N/A</v>
      </c>
      <c r="U106" s="2">
        <f t="shared" si="55"/>
        <v>0.4</v>
      </c>
      <c r="V106" s="2">
        <f t="shared" si="56"/>
        <v>0.4</v>
      </c>
      <c r="W106" s="2">
        <f t="shared" si="57"/>
        <v>7.6883653613364245E-2</v>
      </c>
      <c r="X106" s="2">
        <f>IF(W106&lt;0.39,0.39,W106)</f>
        <v>0.39</v>
      </c>
      <c r="Y106" s="2">
        <f t="shared" si="58"/>
        <v>1.3858376094732893E-3</v>
      </c>
      <c r="Z106" s="2">
        <f t="shared" si="59"/>
        <v>2.5765845853986482E-3</v>
      </c>
      <c r="AA106" s="37" t="s">
        <v>117</v>
      </c>
      <c r="AB106" s="3">
        <f>VLOOKUP(AA106,'[1]PKA dKO RNA-Seq'!$B$4:$H$10193,7,FALSE)</f>
        <v>0.223763346</v>
      </c>
      <c r="AC106" s="3">
        <f t="shared" si="60"/>
        <v>0.75088371140939603</v>
      </c>
      <c r="AD106" s="3">
        <f t="shared" si="61"/>
        <v>0.24566082207936457</v>
      </c>
      <c r="AE106" s="3">
        <f t="shared" si="62"/>
        <v>0.5</v>
      </c>
      <c r="AF106" s="3">
        <f t="shared" si="63"/>
        <v>0.5</v>
      </c>
      <c r="AG106" s="3">
        <f t="shared" si="64"/>
        <v>1.2882922926993241E-3</v>
      </c>
      <c r="AH106" s="2">
        <f t="shared" si="65"/>
        <v>2.468984684568974E-3</v>
      </c>
      <c r="AI106" s="37" t="s">
        <v>117</v>
      </c>
      <c r="AJ106" s="1">
        <v>0.5</v>
      </c>
      <c r="AK106" s="4">
        <f t="shared" si="66"/>
        <v>1.234492342284487E-3</v>
      </c>
      <c r="AL106" s="2">
        <f t="shared" si="67"/>
        <v>2.4455495641059204E-3</v>
      </c>
      <c r="AM106" s="3" t="e">
        <f>VLOOKUP(AI106,'[1]three day'!$B$8:$F$78,5,FALSE)</f>
        <v>#N/A</v>
      </c>
      <c r="AN106" s="3" t="e">
        <f t="shared" si="68"/>
        <v>#N/A</v>
      </c>
      <c r="AO106" s="2" t="e">
        <f t="shared" si="69"/>
        <v>#N/A</v>
      </c>
      <c r="AP106" s="2" t="e">
        <f t="shared" si="70"/>
        <v>#N/A</v>
      </c>
      <c r="AQ106" s="2">
        <f t="shared" si="71"/>
        <v>0.5</v>
      </c>
      <c r="AR106" s="2">
        <f t="shared" si="72"/>
        <v>1.2227747820529602E-3</v>
      </c>
      <c r="AS106" s="2">
        <f t="shared" si="73"/>
        <v>2.3225425067641583E-3</v>
      </c>
      <c r="AT106" s="37" t="s">
        <v>117</v>
      </c>
      <c r="AU106" s="3">
        <f>VLOOKUP(AT106,[1]DEgenes_cpm4.5_DE_edgeR!$O$5:$Q$824,3,FALSE)</f>
        <v>0.49738125969967195</v>
      </c>
      <c r="AV106" s="3">
        <f t="shared" si="74"/>
        <v>0.11659195023433473</v>
      </c>
      <c r="AW106" s="3">
        <f t="shared" si="75"/>
        <v>6.7737951465506319E-3</v>
      </c>
      <c r="AX106" s="3">
        <f t="shared" si="76"/>
        <v>6.7737951465506319E-3</v>
      </c>
      <c r="AY106" s="3">
        <f t="shared" si="77"/>
        <v>0.5</v>
      </c>
      <c r="AZ106" s="3">
        <f t="shared" si="78"/>
        <v>1.1612712533820792E-3</v>
      </c>
      <c r="BA106" s="2">
        <f t="shared" si="79"/>
        <v>2.2533147428101586E-3</v>
      </c>
      <c r="BB106" s="37" t="s">
        <v>117</v>
      </c>
      <c r="BC106" s="39">
        <f t="shared" si="80"/>
        <v>3.0284550143368532</v>
      </c>
      <c r="BD106" s="36">
        <f t="shared" si="81"/>
        <v>0.55323549193616639</v>
      </c>
    </row>
    <row r="107" spans="1:56" ht="14.5" x14ac:dyDescent="0.35">
      <c r="A107" s="37" t="s">
        <v>208</v>
      </c>
      <c r="B107" s="34">
        <v>1.5680296495129357E-3</v>
      </c>
      <c r="C107" s="1">
        <f>VLOOKUP(A107,'[1]Vasopressin Phospho Datta'!$I$3:$J$516,2,FALSE)</f>
        <v>0.66</v>
      </c>
      <c r="D107" s="1">
        <f t="shared" si="42"/>
        <v>3.3</v>
      </c>
      <c r="E107" s="1">
        <f t="shared" si="43"/>
        <v>0.99568215999236687</v>
      </c>
      <c r="F107" s="1">
        <f t="shared" si="44"/>
        <v>0.99568215999236687</v>
      </c>
      <c r="G107" s="1">
        <f t="shared" si="45"/>
        <v>0.99568215999236687</v>
      </c>
      <c r="H107" s="1">
        <f t="shared" si="46"/>
        <v>1.5612591483591138E-3</v>
      </c>
      <c r="I107" s="2">
        <f t="shared" si="47"/>
        <v>2.8834819298375336E-3</v>
      </c>
      <c r="J107" s="37" t="s">
        <v>208</v>
      </c>
      <c r="K107" s="1" t="e">
        <f>VLOOKUP(J107,'[1]Phosphopeptides Deshpande'!$H$12:$I$10749,2,FALSE)</f>
        <v>#N/A</v>
      </c>
      <c r="L107" s="2" t="e">
        <f t="shared" si="48"/>
        <v>#N/A</v>
      </c>
      <c r="M107" s="2" t="e">
        <f t="shared" si="49"/>
        <v>#N/A</v>
      </c>
      <c r="N107" s="2">
        <f t="shared" si="50"/>
        <v>0.39</v>
      </c>
      <c r="O107" s="2">
        <f t="shared" si="51"/>
        <v>0.5</v>
      </c>
      <c r="P107" s="2">
        <f t="shared" si="52"/>
        <v>1.4417409649187668E-3</v>
      </c>
      <c r="Q107" s="2">
        <f t="shared" si="53"/>
        <v>2.7242120127387867E-3</v>
      </c>
      <c r="R107" s="37" t="s">
        <v>208</v>
      </c>
      <c r="S107" s="2">
        <f>VLOOKUP(A107,'[1]Merged NE NP'!$K$4:$L$158,2,FALSE)</f>
        <v>0.5704052977337899</v>
      </c>
      <c r="T107" s="2">
        <f t="shared" si="54"/>
        <v>2.8520264886689493</v>
      </c>
      <c r="U107" s="2">
        <f t="shared" si="55"/>
        <v>2.8520264886689493</v>
      </c>
      <c r="V107" s="2">
        <f t="shared" si="56"/>
        <v>2.8520264886689493</v>
      </c>
      <c r="W107" s="2">
        <f t="shared" si="57"/>
        <v>0.98287177422303795</v>
      </c>
      <c r="X107" s="2">
        <v>0.5</v>
      </c>
      <c r="Y107" s="2">
        <f t="shared" si="58"/>
        <v>1.3621060063693934E-3</v>
      </c>
      <c r="Z107" s="2">
        <f t="shared" si="59"/>
        <v>2.53246218438549E-3</v>
      </c>
      <c r="AA107" s="37" t="s">
        <v>208</v>
      </c>
      <c r="AB107" s="3">
        <f>VLOOKUP(AA107,'[1]PKA dKO RNA-Seq'!$B$4:$H$10193,7,FALSE)</f>
        <v>0.24833276500000001</v>
      </c>
      <c r="AC107" s="3">
        <f t="shared" si="60"/>
        <v>0.83333142617449674</v>
      </c>
      <c r="AD107" s="3">
        <f t="shared" si="61"/>
        <v>0.29335059906725358</v>
      </c>
      <c r="AE107" s="3">
        <f t="shared" si="62"/>
        <v>0.5</v>
      </c>
      <c r="AF107" s="3">
        <f t="shared" si="63"/>
        <v>0.5</v>
      </c>
      <c r="AG107" s="3">
        <f t="shared" si="64"/>
        <v>1.266231092192745E-3</v>
      </c>
      <c r="AH107" s="2">
        <f t="shared" si="65"/>
        <v>2.4267048646223516E-3</v>
      </c>
      <c r="AI107" s="37" t="s">
        <v>208</v>
      </c>
      <c r="AJ107" s="1">
        <v>0.5</v>
      </c>
      <c r="AK107" s="4">
        <f t="shared" si="66"/>
        <v>1.2133524323111758E-3</v>
      </c>
      <c r="AL107" s="2">
        <f t="shared" si="67"/>
        <v>2.4036710559534936E-3</v>
      </c>
      <c r="AM107" s="3" t="e">
        <f>VLOOKUP(AI107,'[1]three day'!$B$8:$F$78,5,FALSE)</f>
        <v>#N/A</v>
      </c>
      <c r="AN107" s="3" t="e">
        <f t="shared" si="68"/>
        <v>#N/A</v>
      </c>
      <c r="AO107" s="2" t="e">
        <f t="shared" si="69"/>
        <v>#N/A</v>
      </c>
      <c r="AP107" s="2" t="e">
        <f t="shared" si="70"/>
        <v>#N/A</v>
      </c>
      <c r="AQ107" s="2">
        <f t="shared" si="71"/>
        <v>0.5</v>
      </c>
      <c r="AR107" s="2">
        <f t="shared" si="72"/>
        <v>1.2018355279767468E-3</v>
      </c>
      <c r="AS107" s="2">
        <f t="shared" si="73"/>
        <v>2.2827704176061779E-3</v>
      </c>
      <c r="AT107" s="37" t="s">
        <v>208</v>
      </c>
      <c r="AU107" s="3">
        <f>VLOOKUP(AT107,[1]DEgenes_cpm4.5_DE_edgeR!$O$5:$Q$824,3,FALSE)</f>
        <v>1.2884909548748538</v>
      </c>
      <c r="AV107" s="3">
        <f t="shared" si="74"/>
        <v>0.3020372608708049</v>
      </c>
      <c r="AW107" s="3">
        <f t="shared" si="75"/>
        <v>4.4588607217857068E-2</v>
      </c>
      <c r="AX107" s="3">
        <f t="shared" si="76"/>
        <v>4.4588607217857068E-2</v>
      </c>
      <c r="AY107" s="3">
        <f t="shared" si="77"/>
        <v>0.5</v>
      </c>
      <c r="AZ107" s="3">
        <f t="shared" si="78"/>
        <v>1.1413852088030889E-3</v>
      </c>
      <c r="BA107" s="2">
        <f t="shared" si="79"/>
        <v>2.214728135852038E-3</v>
      </c>
      <c r="BB107" s="37" t="s">
        <v>208</v>
      </c>
      <c r="BC107" s="39">
        <f t="shared" si="80"/>
        <v>2.9765946145851392</v>
      </c>
      <c r="BD107" s="36">
        <f t="shared" si="81"/>
        <v>1.4124274605011333</v>
      </c>
    </row>
    <row r="108" spans="1:56" ht="14.5" x14ac:dyDescent="0.35">
      <c r="A108" s="37" t="s">
        <v>119</v>
      </c>
      <c r="B108" s="34">
        <v>3.0923939174128932E-3</v>
      </c>
      <c r="C108" s="1" t="e">
        <f>VLOOKUP(A108,'[1]Vasopressin Phospho Datta'!$I$3:$J$516,2,FALSE)</f>
        <v>#N/A</v>
      </c>
      <c r="D108" s="1" t="e">
        <f t="shared" si="42"/>
        <v>#N/A</v>
      </c>
      <c r="E108" s="1" t="e">
        <f t="shared" si="43"/>
        <v>#N/A</v>
      </c>
      <c r="F108" s="1">
        <f t="shared" si="44"/>
        <v>0.39</v>
      </c>
      <c r="G108" s="1">
        <f t="shared" si="45"/>
        <v>0.5</v>
      </c>
      <c r="H108" s="1">
        <f t="shared" si="46"/>
        <v>1.5461969587064466E-3</v>
      </c>
      <c r="I108" s="2">
        <f t="shared" si="47"/>
        <v>2.8556636450044882E-3</v>
      </c>
      <c r="J108" s="37" t="s">
        <v>119</v>
      </c>
      <c r="K108" s="1" t="e">
        <f>VLOOKUP(J108,'[1]Phosphopeptides Deshpande'!$H$12:$I$10749,2,FALSE)</f>
        <v>#N/A</v>
      </c>
      <c r="L108" s="2" t="e">
        <f t="shared" si="48"/>
        <v>#N/A</v>
      </c>
      <c r="M108" s="2" t="e">
        <f t="shared" si="49"/>
        <v>#N/A</v>
      </c>
      <c r="N108" s="2">
        <f t="shared" si="50"/>
        <v>0.39</v>
      </c>
      <c r="O108" s="2">
        <f t="shared" si="51"/>
        <v>0.5</v>
      </c>
      <c r="P108" s="2">
        <f t="shared" si="52"/>
        <v>1.4278318225022441E-3</v>
      </c>
      <c r="Q108" s="2">
        <f t="shared" si="53"/>
        <v>2.6979302785160785E-3</v>
      </c>
      <c r="R108" s="37" t="s">
        <v>119</v>
      </c>
      <c r="S108" s="2">
        <f>VLOOKUP(A108,'[1]Merged NE NP'!$K$4:$L$158,2,FALSE)</f>
        <v>0.85869767476186787</v>
      </c>
      <c r="T108" s="2">
        <f t="shared" si="54"/>
        <v>4.293488373809339</v>
      </c>
      <c r="U108" s="2">
        <f t="shared" si="55"/>
        <v>4.293488373809339</v>
      </c>
      <c r="V108" s="2">
        <f t="shared" si="56"/>
        <v>4.293488373809339</v>
      </c>
      <c r="W108" s="2">
        <f t="shared" si="57"/>
        <v>0.99990066585688719</v>
      </c>
      <c r="X108" s="2">
        <v>0.5</v>
      </c>
      <c r="Y108" s="2">
        <f t="shared" si="58"/>
        <v>1.3489651392580393E-3</v>
      </c>
      <c r="Z108" s="2">
        <f t="shared" si="59"/>
        <v>2.5080303495107277E-3</v>
      </c>
      <c r="AA108" s="37" t="s">
        <v>119</v>
      </c>
      <c r="AB108" s="3">
        <f>VLOOKUP(AA108,'[1]PKA dKO RNA-Seq'!$B$4:$H$10193,7,FALSE)</f>
        <v>1.1223406999999999E-2</v>
      </c>
      <c r="AC108" s="3">
        <f t="shared" si="60"/>
        <v>3.7662439597315439E-2</v>
      </c>
      <c r="AD108" s="3">
        <f t="shared" si="61"/>
        <v>7.0897823428983653E-4</v>
      </c>
      <c r="AE108" s="3">
        <f t="shared" si="62"/>
        <v>0.5</v>
      </c>
      <c r="AF108" s="3">
        <f t="shared" si="63"/>
        <v>0.5</v>
      </c>
      <c r="AG108" s="3">
        <f t="shared" si="64"/>
        <v>1.2540151747553639E-3</v>
      </c>
      <c r="AH108" s="2">
        <f t="shared" si="65"/>
        <v>2.4032933195624506E-3</v>
      </c>
      <c r="AI108" s="37" t="s">
        <v>119</v>
      </c>
      <c r="AJ108" s="1">
        <v>0.5</v>
      </c>
      <c r="AK108" s="4">
        <f t="shared" si="66"/>
        <v>1.2016466597812253E-3</v>
      </c>
      <c r="AL108" s="2">
        <f t="shared" si="67"/>
        <v>2.3804817287073092E-3</v>
      </c>
      <c r="AM108" s="3" t="e">
        <f>VLOOKUP(AI108,'[1]three day'!$B$8:$F$78,5,FALSE)</f>
        <v>#N/A</v>
      </c>
      <c r="AN108" s="3" t="e">
        <f t="shared" si="68"/>
        <v>#N/A</v>
      </c>
      <c r="AO108" s="2" t="e">
        <f t="shared" si="69"/>
        <v>#N/A</v>
      </c>
      <c r="AP108" s="2" t="e">
        <f t="shared" si="70"/>
        <v>#N/A</v>
      </c>
      <c r="AQ108" s="2">
        <f t="shared" si="71"/>
        <v>0.5</v>
      </c>
      <c r="AR108" s="2">
        <f t="shared" si="72"/>
        <v>1.1902408643536546E-3</v>
      </c>
      <c r="AS108" s="2">
        <f t="shared" si="73"/>
        <v>2.2607474747785121E-3</v>
      </c>
      <c r="AT108" s="37" t="s">
        <v>119</v>
      </c>
      <c r="AU108" s="3">
        <f>VLOOKUP(AT108,[1]DEgenes_cpm4.5_DE_edgeR!$O$5:$Q$824,3,FALSE)</f>
        <v>3.3183390831465052</v>
      </c>
      <c r="AV108" s="3">
        <f t="shared" si="74"/>
        <v>0.77785726280977618</v>
      </c>
      <c r="AW108" s="3">
        <f t="shared" si="75"/>
        <v>0.26105439033379818</v>
      </c>
      <c r="AX108" s="3">
        <f t="shared" si="76"/>
        <v>0.26105439033379818</v>
      </c>
      <c r="AY108" s="3">
        <f t="shared" si="77"/>
        <v>0.5</v>
      </c>
      <c r="AZ108" s="3">
        <f t="shared" si="78"/>
        <v>1.130373737389256E-3</v>
      </c>
      <c r="BA108" s="2">
        <f t="shared" si="79"/>
        <v>2.1933616284106807E-3</v>
      </c>
      <c r="BB108" s="37" t="s">
        <v>119</v>
      </c>
      <c r="BC108" s="39">
        <f t="shared" si="80"/>
        <v>2.947878028583955</v>
      </c>
      <c r="BD108" s="36">
        <f t="shared" si="81"/>
        <v>0.70927627171303398</v>
      </c>
    </row>
    <row r="109" spans="1:56" ht="14.5" x14ac:dyDescent="0.35">
      <c r="A109" s="37" t="s">
        <v>120</v>
      </c>
      <c r="B109" s="34">
        <v>3.0923939174095911E-3</v>
      </c>
      <c r="C109" s="1">
        <f>VLOOKUP(A109,'[1]Vasopressin Phospho Datta'!$I$3:$J$516,2,FALSE)</f>
        <v>0.03</v>
      </c>
      <c r="D109" s="1">
        <f t="shared" si="42"/>
        <v>0.15</v>
      </c>
      <c r="E109" s="1">
        <f t="shared" si="43"/>
        <v>1.1186955388766906E-2</v>
      </c>
      <c r="F109" s="1">
        <f t="shared" si="44"/>
        <v>1.1186955388766906E-2</v>
      </c>
      <c r="G109" s="1">
        <f t="shared" si="45"/>
        <v>0.5</v>
      </c>
      <c r="H109" s="1">
        <f t="shared" si="46"/>
        <v>1.5461969587047956E-3</v>
      </c>
      <c r="I109" s="2">
        <f t="shared" si="47"/>
        <v>2.8556636450014386E-3</v>
      </c>
      <c r="J109" s="37" t="s">
        <v>120</v>
      </c>
      <c r="K109" s="1" t="e">
        <f>VLOOKUP(J109,'[1]Phosphopeptides Deshpande'!$H$12:$I$10749,2,FALSE)</f>
        <v>#N/A</v>
      </c>
      <c r="L109" s="2" t="e">
        <f t="shared" si="48"/>
        <v>#N/A</v>
      </c>
      <c r="M109" s="2" t="e">
        <f t="shared" si="49"/>
        <v>#N/A</v>
      </c>
      <c r="N109" s="2">
        <f t="shared" si="50"/>
        <v>0.39</v>
      </c>
      <c r="O109" s="2">
        <f t="shared" si="51"/>
        <v>0.5</v>
      </c>
      <c r="P109" s="2">
        <f t="shared" si="52"/>
        <v>1.4278318225007193E-3</v>
      </c>
      <c r="Q109" s="2">
        <f t="shared" si="53"/>
        <v>2.6979302785131976E-3</v>
      </c>
      <c r="R109" s="37" t="s">
        <v>120</v>
      </c>
      <c r="S109" s="2">
        <f>VLOOKUP(A109,'[1]Merged NE NP'!$K$4:$L$158,2,FALSE)</f>
        <v>1.2918308572880906</v>
      </c>
      <c r="T109" s="2">
        <f t="shared" si="54"/>
        <v>6.4591542864404525</v>
      </c>
      <c r="U109" s="2">
        <f t="shared" si="55"/>
        <v>6.4591542864404525</v>
      </c>
      <c r="V109" s="2">
        <f t="shared" si="56"/>
        <v>6.4591542864404525</v>
      </c>
      <c r="W109" s="2">
        <f t="shared" si="57"/>
        <v>0.9999999991280919</v>
      </c>
      <c r="X109" s="2">
        <v>0.5</v>
      </c>
      <c r="Y109" s="2">
        <f t="shared" si="58"/>
        <v>1.3489651392565988E-3</v>
      </c>
      <c r="Z109" s="2">
        <f t="shared" si="59"/>
        <v>2.5080303495080493E-3</v>
      </c>
      <c r="AA109" s="37" t="s">
        <v>120</v>
      </c>
      <c r="AB109" s="3">
        <f>VLOOKUP(AA109,'[1]PKA dKO RNA-Seq'!$B$4:$H$10193,7,FALSE)</f>
        <v>2.5144769000000001E-2</v>
      </c>
      <c r="AC109" s="3">
        <f t="shared" si="60"/>
        <v>8.4378419463087259E-2</v>
      </c>
      <c r="AD109" s="3">
        <f t="shared" si="61"/>
        <v>3.5535300501680078E-3</v>
      </c>
      <c r="AE109" s="3">
        <f t="shared" si="62"/>
        <v>0.5</v>
      </c>
      <c r="AF109" s="3">
        <f t="shared" si="63"/>
        <v>0.5</v>
      </c>
      <c r="AG109" s="3">
        <f t="shared" si="64"/>
        <v>1.2540151747540247E-3</v>
      </c>
      <c r="AH109" s="2">
        <f t="shared" si="65"/>
        <v>2.4032933195598841E-3</v>
      </c>
      <c r="AI109" s="37" t="s">
        <v>120</v>
      </c>
      <c r="AJ109" s="1">
        <v>0.5</v>
      </c>
      <c r="AK109" s="4">
        <f t="shared" si="66"/>
        <v>1.2016466597799421E-3</v>
      </c>
      <c r="AL109" s="2">
        <f t="shared" si="67"/>
        <v>2.3804817287047674E-3</v>
      </c>
      <c r="AM109" s="3" t="e">
        <f>VLOOKUP(AI109,'[1]three day'!$B$8:$F$78,5,FALSE)</f>
        <v>#N/A</v>
      </c>
      <c r="AN109" s="3" t="e">
        <f t="shared" si="68"/>
        <v>#N/A</v>
      </c>
      <c r="AO109" s="2" t="e">
        <f t="shared" si="69"/>
        <v>#N/A</v>
      </c>
      <c r="AP109" s="2" t="e">
        <f t="shared" si="70"/>
        <v>#N/A</v>
      </c>
      <c r="AQ109" s="2">
        <f t="shared" si="71"/>
        <v>0.5</v>
      </c>
      <c r="AR109" s="2">
        <f t="shared" si="72"/>
        <v>1.1902408643523837E-3</v>
      </c>
      <c r="AS109" s="2">
        <f t="shared" si="73"/>
        <v>2.2607474747760982E-3</v>
      </c>
      <c r="AT109" s="37" t="s">
        <v>120</v>
      </c>
      <c r="AU109" s="3">
        <f>VLOOKUP(AT109,[1]DEgenes_cpm4.5_DE_edgeR!$O$5:$Q$824,3,FALSE)</f>
        <v>0.8519201294714619</v>
      </c>
      <c r="AV109" s="3">
        <f t="shared" si="74"/>
        <v>0.19969998346729065</v>
      </c>
      <c r="AW109" s="3">
        <f t="shared" si="75"/>
        <v>1.9742553883639102E-2</v>
      </c>
      <c r="AX109" s="3">
        <f t="shared" si="76"/>
        <v>1.9742553883639102E-2</v>
      </c>
      <c r="AY109" s="3">
        <f t="shared" si="77"/>
        <v>0.5</v>
      </c>
      <c r="AZ109" s="3">
        <f t="shared" si="78"/>
        <v>1.1303737373880491E-3</v>
      </c>
      <c r="BA109" s="2">
        <f t="shared" si="79"/>
        <v>2.1933616284083388E-3</v>
      </c>
      <c r="BB109" s="37" t="s">
        <v>120</v>
      </c>
      <c r="BC109" s="39">
        <f t="shared" si="80"/>
        <v>2.9478780285808077</v>
      </c>
      <c r="BD109" s="36">
        <f t="shared" si="81"/>
        <v>0.70927627171303398</v>
      </c>
    </row>
    <row r="110" spans="1:56" ht="14.5" x14ac:dyDescent="0.35">
      <c r="A110" s="37" t="s">
        <v>121</v>
      </c>
      <c r="B110" s="34">
        <v>3.0923939173986012E-3</v>
      </c>
      <c r="C110" s="1" t="e">
        <f>VLOOKUP(A110,'[1]Vasopressin Phospho Datta'!$I$3:$J$516,2,FALSE)</f>
        <v>#N/A</v>
      </c>
      <c r="D110" s="1" t="e">
        <f t="shared" si="42"/>
        <v>#N/A</v>
      </c>
      <c r="E110" s="1" t="e">
        <f t="shared" si="43"/>
        <v>#N/A</v>
      </c>
      <c r="F110" s="1">
        <f t="shared" si="44"/>
        <v>0.39</v>
      </c>
      <c r="G110" s="1">
        <f t="shared" si="45"/>
        <v>0.5</v>
      </c>
      <c r="H110" s="1">
        <f t="shared" si="46"/>
        <v>1.5461969586993006E-3</v>
      </c>
      <c r="I110" s="2">
        <f t="shared" si="47"/>
        <v>2.85566364499129E-3</v>
      </c>
      <c r="J110" s="37" t="s">
        <v>121</v>
      </c>
      <c r="K110" s="1">
        <f>VLOOKUP(J110,'[1]Phosphopeptides Deshpande'!$H$12:$I$10749,2,FALSE)</f>
        <v>0.14000000000000001</v>
      </c>
      <c r="L110" s="2">
        <f t="shared" si="48"/>
        <v>1.1666666666666667</v>
      </c>
      <c r="M110" s="2">
        <f t="shared" si="49"/>
        <v>0.49366438335189944</v>
      </c>
      <c r="N110" s="2">
        <f t="shared" si="50"/>
        <v>0.49366438335189944</v>
      </c>
      <c r="O110" s="2">
        <f t="shared" si="51"/>
        <v>0.5</v>
      </c>
      <c r="P110" s="2">
        <f t="shared" si="52"/>
        <v>1.427831822495645E-3</v>
      </c>
      <c r="Q110" s="2">
        <f t="shared" si="53"/>
        <v>2.6979302785036094E-3</v>
      </c>
      <c r="R110" s="37" t="s">
        <v>121</v>
      </c>
      <c r="S110" s="2" t="e">
        <f>VLOOKUP(A110,'[1]Merged NE NP'!$K$4:$L$158,2,FALSE)</f>
        <v>#N/A</v>
      </c>
      <c r="T110" s="2" t="e">
        <f t="shared" si="54"/>
        <v>#N/A</v>
      </c>
      <c r="U110" s="2">
        <f t="shared" si="55"/>
        <v>0.4</v>
      </c>
      <c r="V110" s="2">
        <f t="shared" si="56"/>
        <v>0.4</v>
      </c>
      <c r="W110" s="2">
        <f t="shared" si="57"/>
        <v>7.6883653613364245E-2</v>
      </c>
      <c r="X110" s="2">
        <v>0.5</v>
      </c>
      <c r="Y110" s="2">
        <f t="shared" si="58"/>
        <v>1.3489651392518047E-3</v>
      </c>
      <c r="Z110" s="2">
        <f t="shared" si="59"/>
        <v>2.5080303494991363E-3</v>
      </c>
      <c r="AA110" s="37" t="s">
        <v>121</v>
      </c>
      <c r="AB110" s="3">
        <f>VLOOKUP(AA110,'[1]PKA dKO RNA-Seq'!$B$4:$H$10193,7,FALSE)</f>
        <v>3.6362574000000002E-2</v>
      </c>
      <c r="AC110" s="3">
        <f t="shared" si="60"/>
        <v>0.12202206040268457</v>
      </c>
      <c r="AD110" s="3">
        <f t="shared" si="61"/>
        <v>7.4170485364510874E-3</v>
      </c>
      <c r="AE110" s="3">
        <f t="shared" si="62"/>
        <v>0.5</v>
      </c>
      <c r="AF110" s="3">
        <f t="shared" si="63"/>
        <v>0.5</v>
      </c>
      <c r="AG110" s="3">
        <f t="shared" si="64"/>
        <v>1.2540151747495681E-3</v>
      </c>
      <c r="AH110" s="2">
        <f t="shared" si="65"/>
        <v>2.4032933195513432E-3</v>
      </c>
      <c r="AI110" s="37" t="s">
        <v>121</v>
      </c>
      <c r="AJ110" s="1">
        <v>0.5</v>
      </c>
      <c r="AK110" s="4">
        <f t="shared" si="66"/>
        <v>1.2016466597756716E-3</v>
      </c>
      <c r="AL110" s="2">
        <f t="shared" si="67"/>
        <v>2.3804817286963071E-3</v>
      </c>
      <c r="AM110" s="3" t="e">
        <f>VLOOKUP(AI110,'[1]three day'!$B$8:$F$78,5,FALSE)</f>
        <v>#N/A</v>
      </c>
      <c r="AN110" s="3" t="e">
        <f t="shared" si="68"/>
        <v>#N/A</v>
      </c>
      <c r="AO110" s="2" t="e">
        <f t="shared" si="69"/>
        <v>#N/A</v>
      </c>
      <c r="AP110" s="2" t="e">
        <f t="shared" si="70"/>
        <v>#N/A</v>
      </c>
      <c r="AQ110" s="2">
        <f t="shared" si="71"/>
        <v>0.5</v>
      </c>
      <c r="AR110" s="2">
        <f t="shared" si="72"/>
        <v>1.1902408643481536E-3</v>
      </c>
      <c r="AS110" s="2">
        <f t="shared" si="73"/>
        <v>2.2607474747680634E-3</v>
      </c>
      <c r="AT110" s="37" t="s">
        <v>121</v>
      </c>
      <c r="AU110" s="3">
        <f>VLOOKUP(AT110,[1]DEgenes_cpm4.5_DE_edgeR!$O$5:$Q$824,3,FALSE)</f>
        <v>0.80890675292414671</v>
      </c>
      <c r="AV110" s="3">
        <f t="shared" si="74"/>
        <v>0.18961714789595563</v>
      </c>
      <c r="AW110" s="3">
        <f t="shared" si="75"/>
        <v>1.7816703162080394E-2</v>
      </c>
      <c r="AX110" s="3">
        <f t="shared" si="76"/>
        <v>1.7816703162080394E-2</v>
      </c>
      <c r="AY110" s="3">
        <f t="shared" si="77"/>
        <v>0.5</v>
      </c>
      <c r="AZ110" s="3">
        <f t="shared" si="78"/>
        <v>1.1303737373840317E-3</v>
      </c>
      <c r="BA110" s="2">
        <f t="shared" si="79"/>
        <v>2.1933616284005434E-3</v>
      </c>
      <c r="BB110" s="37" t="s">
        <v>121</v>
      </c>
      <c r="BC110" s="39">
        <f t="shared" si="80"/>
        <v>2.9478780285703303</v>
      </c>
      <c r="BD110" s="36">
        <f t="shared" si="81"/>
        <v>0.70927627171303387</v>
      </c>
    </row>
    <row r="111" spans="1:56" ht="14.5" x14ac:dyDescent="0.35">
      <c r="A111" s="37" t="s">
        <v>122</v>
      </c>
      <c r="B111" s="34">
        <v>3.0923939149792266E-3</v>
      </c>
      <c r="C111" s="1" t="e">
        <f>VLOOKUP(A111,'[1]Vasopressin Phospho Datta'!$I$3:$J$516,2,FALSE)</f>
        <v>#N/A</v>
      </c>
      <c r="D111" s="1" t="e">
        <f t="shared" si="42"/>
        <v>#N/A</v>
      </c>
      <c r="E111" s="1" t="e">
        <f t="shared" si="43"/>
        <v>#N/A</v>
      </c>
      <c r="F111" s="1">
        <f t="shared" si="44"/>
        <v>0.39</v>
      </c>
      <c r="G111" s="1">
        <f t="shared" si="45"/>
        <v>0.5</v>
      </c>
      <c r="H111" s="1">
        <f t="shared" si="46"/>
        <v>1.5461969574896133E-3</v>
      </c>
      <c r="I111" s="2">
        <f t="shared" si="47"/>
        <v>2.8556636427571245E-3</v>
      </c>
      <c r="J111" s="37" t="s">
        <v>122</v>
      </c>
      <c r="K111" s="1" t="e">
        <f>VLOOKUP(J111,'[1]Phosphopeptides Deshpande'!$H$12:$I$10749,2,FALSE)</f>
        <v>#N/A</v>
      </c>
      <c r="L111" s="2" t="e">
        <f t="shared" si="48"/>
        <v>#N/A</v>
      </c>
      <c r="M111" s="2" t="e">
        <f t="shared" si="49"/>
        <v>#N/A</v>
      </c>
      <c r="N111" s="2">
        <f t="shared" si="50"/>
        <v>0.39</v>
      </c>
      <c r="O111" s="2">
        <f t="shared" si="51"/>
        <v>0.5</v>
      </c>
      <c r="P111" s="2">
        <f t="shared" si="52"/>
        <v>1.4278318213785622E-3</v>
      </c>
      <c r="Q111" s="2">
        <f t="shared" si="53"/>
        <v>2.6979302763928486E-3</v>
      </c>
      <c r="R111" s="37" t="s">
        <v>122</v>
      </c>
      <c r="S111" s="2">
        <f>VLOOKUP(A111,'[1]Merged NE NP'!$K$4:$L$158,2,FALSE)</f>
        <v>0.65138381961740943</v>
      </c>
      <c r="T111" s="2">
        <f t="shared" si="54"/>
        <v>3.2569190980870468</v>
      </c>
      <c r="U111" s="2">
        <f t="shared" si="55"/>
        <v>3.2569190980870468</v>
      </c>
      <c r="V111" s="2">
        <f t="shared" si="56"/>
        <v>3.2569190980870468</v>
      </c>
      <c r="W111" s="2">
        <f t="shared" si="57"/>
        <v>0.99502714424719529</v>
      </c>
      <c r="X111" s="2">
        <v>0.5</v>
      </c>
      <c r="Y111" s="2">
        <f t="shared" si="58"/>
        <v>1.3489651381964243E-3</v>
      </c>
      <c r="Z111" s="2">
        <f t="shared" si="59"/>
        <v>2.5080303475369459E-3</v>
      </c>
      <c r="AA111" s="37" t="s">
        <v>122</v>
      </c>
      <c r="AB111" s="3">
        <f>VLOOKUP(AA111,'[1]PKA dKO RNA-Seq'!$B$4:$H$10193,7,FALSE)</f>
        <v>7.1436472000000001E-2</v>
      </c>
      <c r="AC111" s="3">
        <f t="shared" si="60"/>
        <v>0.23971970469798659</v>
      </c>
      <c r="AD111" s="3">
        <f t="shared" si="61"/>
        <v>2.8323907678444393E-2</v>
      </c>
      <c r="AE111" s="3">
        <f t="shared" si="62"/>
        <v>0.5</v>
      </c>
      <c r="AF111" s="3">
        <f t="shared" si="63"/>
        <v>0.5</v>
      </c>
      <c r="AG111" s="3">
        <f t="shared" si="64"/>
        <v>1.254015173768473E-3</v>
      </c>
      <c r="AH111" s="2">
        <f t="shared" si="65"/>
        <v>2.4032933176710955E-3</v>
      </c>
      <c r="AI111" s="37" t="s">
        <v>122</v>
      </c>
      <c r="AJ111" s="1">
        <v>0.5</v>
      </c>
      <c r="AK111" s="4">
        <f t="shared" si="66"/>
        <v>1.2016466588355478E-3</v>
      </c>
      <c r="AL111" s="2">
        <f t="shared" si="67"/>
        <v>2.3804817268339067E-3</v>
      </c>
      <c r="AM111" s="3" t="e">
        <f>VLOOKUP(AI111,'[1]three day'!$B$8:$F$78,5,FALSE)</f>
        <v>#N/A</v>
      </c>
      <c r="AN111" s="3" t="e">
        <f t="shared" si="68"/>
        <v>#N/A</v>
      </c>
      <c r="AO111" s="2" t="e">
        <f t="shared" si="69"/>
        <v>#N/A</v>
      </c>
      <c r="AP111" s="2" t="e">
        <f t="shared" si="70"/>
        <v>#N/A</v>
      </c>
      <c r="AQ111" s="2">
        <f t="shared" si="71"/>
        <v>0.5</v>
      </c>
      <c r="AR111" s="2">
        <f t="shared" si="72"/>
        <v>1.1902408634169533E-3</v>
      </c>
      <c r="AS111" s="2">
        <f t="shared" si="73"/>
        <v>2.2607474729993389E-3</v>
      </c>
      <c r="AT111" s="37" t="s">
        <v>122</v>
      </c>
      <c r="AU111" s="3">
        <f>VLOOKUP(AT111,[1]DEgenes_cpm4.5_DE_edgeR!$O$5:$Q$824,3,FALSE)</f>
        <v>2.1888404194959659</v>
      </c>
      <c r="AV111" s="3">
        <f t="shared" si="74"/>
        <v>0.51308964357617581</v>
      </c>
      <c r="AW111" s="3">
        <f t="shared" si="75"/>
        <v>0.12333512935334501</v>
      </c>
      <c r="AX111" s="3">
        <f t="shared" si="76"/>
        <v>0.12333512935334501</v>
      </c>
      <c r="AY111" s="3">
        <f t="shared" si="77"/>
        <v>0.5</v>
      </c>
      <c r="AZ111" s="3">
        <f t="shared" si="78"/>
        <v>1.1303737364996695E-3</v>
      </c>
      <c r="BA111" s="2">
        <f t="shared" si="79"/>
        <v>2.1933616266845393E-3</v>
      </c>
      <c r="BB111" s="37" t="s">
        <v>122</v>
      </c>
      <c r="BC111" s="39">
        <f t="shared" si="80"/>
        <v>2.947878026264021</v>
      </c>
      <c r="BD111" s="36">
        <f t="shared" si="81"/>
        <v>0.70927627171303409</v>
      </c>
    </row>
    <row r="112" spans="1:56" ht="14.5" x14ac:dyDescent="0.35">
      <c r="A112" s="37" t="s">
        <v>123</v>
      </c>
      <c r="B112" s="34">
        <v>3.0923939119881995E-3</v>
      </c>
      <c r="C112" s="1">
        <f>VLOOKUP(A112,'[1]Vasopressin Phospho Datta'!$I$3:$J$516,2,FALSE)</f>
        <v>0.15</v>
      </c>
      <c r="D112" s="1">
        <f t="shared" si="42"/>
        <v>0.74999999999999989</v>
      </c>
      <c r="E112" s="1">
        <f t="shared" si="43"/>
        <v>0.24516039801099254</v>
      </c>
      <c r="F112" s="1">
        <f t="shared" si="44"/>
        <v>0.24516039801099254</v>
      </c>
      <c r="G112" s="1">
        <f t="shared" si="45"/>
        <v>0.5</v>
      </c>
      <c r="H112" s="1">
        <f t="shared" si="46"/>
        <v>1.5461969559940998E-3</v>
      </c>
      <c r="I112" s="2">
        <f t="shared" si="47"/>
        <v>2.8556636399950678E-3</v>
      </c>
      <c r="J112" s="37" t="s">
        <v>123</v>
      </c>
      <c r="K112" s="1" t="e">
        <f>VLOOKUP(J112,'[1]Phosphopeptides Deshpande'!$H$12:$I$10749,2,FALSE)</f>
        <v>#N/A</v>
      </c>
      <c r="L112" s="2" t="e">
        <f t="shared" si="48"/>
        <v>#N/A</v>
      </c>
      <c r="M112" s="2" t="e">
        <f t="shared" si="49"/>
        <v>#N/A</v>
      </c>
      <c r="N112" s="2">
        <f t="shared" si="50"/>
        <v>0.39</v>
      </c>
      <c r="O112" s="2">
        <f t="shared" si="51"/>
        <v>0.5</v>
      </c>
      <c r="P112" s="2">
        <f t="shared" si="52"/>
        <v>1.4278318199975339E-3</v>
      </c>
      <c r="Q112" s="2">
        <f t="shared" si="53"/>
        <v>2.6979302737833548E-3</v>
      </c>
      <c r="R112" s="37" t="s">
        <v>123</v>
      </c>
      <c r="S112" s="2" t="e">
        <f>VLOOKUP(A112,'[1]Merged NE NP'!$K$4:$L$158,2,FALSE)</f>
        <v>#N/A</v>
      </c>
      <c r="T112" s="2" t="e">
        <f t="shared" si="54"/>
        <v>#N/A</v>
      </c>
      <c r="U112" s="2">
        <f t="shared" si="55"/>
        <v>0.4</v>
      </c>
      <c r="V112" s="2">
        <f t="shared" si="56"/>
        <v>0.4</v>
      </c>
      <c r="W112" s="2">
        <f t="shared" si="57"/>
        <v>7.6883653613364245E-2</v>
      </c>
      <c r="X112" s="2">
        <v>0.5</v>
      </c>
      <c r="Y112" s="2">
        <f t="shared" si="58"/>
        <v>1.3489651368916774E-3</v>
      </c>
      <c r="Z112" s="2">
        <f t="shared" si="59"/>
        <v>2.5080303451111272E-3</v>
      </c>
      <c r="AA112" s="37" t="s">
        <v>123</v>
      </c>
      <c r="AB112" s="3">
        <f>VLOOKUP(AA112,'[1]PKA dKO RNA-Seq'!$B$4:$H$10193,7,FALSE)</f>
        <v>0.17518771599999999</v>
      </c>
      <c r="AC112" s="3">
        <f t="shared" si="60"/>
        <v>0.58787824161073821</v>
      </c>
      <c r="AD112" s="3">
        <f t="shared" si="61"/>
        <v>0.1586944886713284</v>
      </c>
      <c r="AE112" s="3">
        <f t="shared" si="62"/>
        <v>0.5</v>
      </c>
      <c r="AF112" s="3">
        <f t="shared" si="63"/>
        <v>0.5</v>
      </c>
      <c r="AG112" s="3">
        <f t="shared" si="64"/>
        <v>1.2540151725555636E-3</v>
      </c>
      <c r="AH112" s="2">
        <f t="shared" si="65"/>
        <v>2.4032933153465804E-3</v>
      </c>
      <c r="AI112" s="37" t="s">
        <v>123</v>
      </c>
      <c r="AJ112" s="1">
        <v>0.5</v>
      </c>
      <c r="AK112" s="4">
        <f t="shared" si="66"/>
        <v>1.2016466576732902E-3</v>
      </c>
      <c r="AL112" s="2">
        <f t="shared" si="67"/>
        <v>2.3804817245314551E-3</v>
      </c>
      <c r="AM112" s="3" t="e">
        <f>VLOOKUP(AI112,'[1]three day'!$B$8:$F$78,5,FALSE)</f>
        <v>#N/A</v>
      </c>
      <c r="AN112" s="3" t="e">
        <f t="shared" si="68"/>
        <v>#N/A</v>
      </c>
      <c r="AO112" s="2" t="e">
        <f t="shared" si="69"/>
        <v>#N/A</v>
      </c>
      <c r="AP112" s="2" t="e">
        <f t="shared" si="70"/>
        <v>#N/A</v>
      </c>
      <c r="AQ112" s="2">
        <f t="shared" si="71"/>
        <v>0.5</v>
      </c>
      <c r="AR112" s="2">
        <f t="shared" si="72"/>
        <v>1.1902408622657275E-3</v>
      </c>
      <c r="AS112" s="2">
        <f t="shared" si="73"/>
        <v>2.2607474708126966E-3</v>
      </c>
      <c r="AT112" s="37" t="s">
        <v>123</v>
      </c>
      <c r="AU112" s="3">
        <f>VLOOKUP(AT112,[1]DEgenes_cpm4.5_DE_edgeR!$O$5:$Q$824,3,FALSE)</f>
        <v>1.33453469822794</v>
      </c>
      <c r="AV112" s="3">
        <f t="shared" si="74"/>
        <v>0.31283044965493201</v>
      </c>
      <c r="AW112" s="3">
        <f t="shared" si="75"/>
        <v>4.7753591396703432E-2</v>
      </c>
      <c r="AX112" s="3">
        <f t="shared" si="76"/>
        <v>4.7753591396703432E-2</v>
      </c>
      <c r="AY112" s="3">
        <f t="shared" si="77"/>
        <v>0.5</v>
      </c>
      <c r="AZ112" s="3">
        <f t="shared" si="78"/>
        <v>1.1303737354063483E-3</v>
      </c>
      <c r="BA112" s="2">
        <f t="shared" si="79"/>
        <v>2.193361624563074E-3</v>
      </c>
      <c r="BB112" s="37" t="s">
        <v>123</v>
      </c>
      <c r="BC112" s="39">
        <f t="shared" si="80"/>
        <v>2.9478780234127715</v>
      </c>
      <c r="BD112" s="36">
        <f t="shared" si="81"/>
        <v>0.70927627171303387</v>
      </c>
    </row>
    <row r="113" spans="1:56" ht="14.5" x14ac:dyDescent="0.35">
      <c r="A113" s="37" t="s">
        <v>168</v>
      </c>
      <c r="B113" s="34">
        <v>3.0923939104251248E-3</v>
      </c>
      <c r="C113" s="1" t="e">
        <f>VLOOKUP(A113,'[1]Vasopressin Phospho Datta'!$I$3:$J$516,2,FALSE)</f>
        <v>#N/A</v>
      </c>
      <c r="D113" s="1" t="e">
        <f t="shared" si="42"/>
        <v>#N/A</v>
      </c>
      <c r="E113" s="1" t="e">
        <f t="shared" si="43"/>
        <v>#N/A</v>
      </c>
      <c r="F113" s="1">
        <f t="shared" si="44"/>
        <v>0.39</v>
      </c>
      <c r="G113" s="1">
        <f t="shared" si="45"/>
        <v>0.5</v>
      </c>
      <c r="H113" s="1">
        <f t="shared" si="46"/>
        <v>1.5461969552125624E-3</v>
      </c>
      <c r="I113" s="2">
        <f t="shared" si="47"/>
        <v>2.8556636385516504E-3</v>
      </c>
      <c r="J113" s="37" t="s">
        <v>168</v>
      </c>
      <c r="K113" s="1" t="e">
        <f>VLOOKUP(J113,'[1]Phosphopeptides Deshpande'!$H$12:$I$10749,2,FALSE)</f>
        <v>#N/A</v>
      </c>
      <c r="L113" s="2" t="e">
        <f t="shared" si="48"/>
        <v>#N/A</v>
      </c>
      <c r="M113" s="2" t="e">
        <f t="shared" si="49"/>
        <v>#N/A</v>
      </c>
      <c r="N113" s="2">
        <f t="shared" si="50"/>
        <v>0.39</v>
      </c>
      <c r="O113" s="2">
        <f t="shared" si="51"/>
        <v>0.5</v>
      </c>
      <c r="P113" s="2">
        <f t="shared" si="52"/>
        <v>1.4278318192758252E-3</v>
      </c>
      <c r="Q113" s="2">
        <f t="shared" si="53"/>
        <v>2.6979302724196652E-3</v>
      </c>
      <c r="R113" s="37" t="s">
        <v>168</v>
      </c>
      <c r="S113" s="2" t="e">
        <f>VLOOKUP(A113,'[1]Merged NE NP'!$K$4:$L$158,2,FALSE)</f>
        <v>#N/A</v>
      </c>
      <c r="T113" s="2" t="e">
        <f t="shared" si="54"/>
        <v>#N/A</v>
      </c>
      <c r="U113" s="2">
        <f t="shared" si="55"/>
        <v>0.4</v>
      </c>
      <c r="V113" s="2">
        <f t="shared" si="56"/>
        <v>0.4</v>
      </c>
      <c r="W113" s="2">
        <f t="shared" si="57"/>
        <v>7.6883653613364245E-2</v>
      </c>
      <c r="X113" s="2">
        <v>0.5</v>
      </c>
      <c r="Y113" s="2">
        <f t="shared" si="58"/>
        <v>1.3489651362098326E-3</v>
      </c>
      <c r="Z113" s="2">
        <f t="shared" si="59"/>
        <v>2.5080303438434243E-3</v>
      </c>
      <c r="AA113" s="37" t="s">
        <v>168</v>
      </c>
      <c r="AB113" s="3">
        <f>VLOOKUP(AA113,'[1]PKA dKO RNA-Seq'!$B$4:$H$10193,7,FALSE)</f>
        <v>0.30887669899999998</v>
      </c>
      <c r="AC113" s="3">
        <f t="shared" si="60"/>
        <v>1.0364989899328858</v>
      </c>
      <c r="AD113" s="3">
        <f t="shared" si="61"/>
        <v>0.4155973578984582</v>
      </c>
      <c r="AE113" s="3">
        <f t="shared" si="62"/>
        <v>0.5</v>
      </c>
      <c r="AF113" s="3">
        <f t="shared" si="63"/>
        <v>0.5</v>
      </c>
      <c r="AG113" s="3">
        <f t="shared" si="64"/>
        <v>1.2540151719217121E-3</v>
      </c>
      <c r="AH113" s="2">
        <f t="shared" si="65"/>
        <v>2.4032933141318177E-3</v>
      </c>
      <c r="AI113" s="37" t="s">
        <v>168</v>
      </c>
      <c r="AJ113" s="1">
        <v>0.5</v>
      </c>
      <c r="AK113" s="4">
        <f t="shared" si="66"/>
        <v>1.2016466570659089E-3</v>
      </c>
      <c r="AL113" s="2">
        <f t="shared" si="67"/>
        <v>2.3804817233282227E-3</v>
      </c>
      <c r="AM113" s="3" t="e">
        <f>VLOOKUP(AI113,'[1]three day'!$B$8:$F$78,5,FALSE)</f>
        <v>#N/A</v>
      </c>
      <c r="AN113" s="3" t="e">
        <f t="shared" si="68"/>
        <v>#N/A</v>
      </c>
      <c r="AO113" s="2" t="e">
        <f t="shared" si="69"/>
        <v>#N/A</v>
      </c>
      <c r="AP113" s="2" t="e">
        <f t="shared" si="70"/>
        <v>#N/A</v>
      </c>
      <c r="AQ113" s="2">
        <f t="shared" si="71"/>
        <v>0.5</v>
      </c>
      <c r="AR113" s="2">
        <f t="shared" si="72"/>
        <v>1.1902408616641113E-3</v>
      </c>
      <c r="AS113" s="2">
        <f t="shared" si="73"/>
        <v>2.2607474696699848E-3</v>
      </c>
      <c r="AT113" s="37" t="s">
        <v>168</v>
      </c>
      <c r="AU113" s="3">
        <f>VLOOKUP(AT113,[1]DEgenes_cpm4.5_DE_edgeR!$O$5:$Q$824,3,FALSE)</f>
        <v>1.3759674731857663</v>
      </c>
      <c r="AV113" s="3">
        <f t="shared" si="74"/>
        <v>0.3225427738363259</v>
      </c>
      <c r="AW113" s="3">
        <f t="shared" si="75"/>
        <v>5.0687196118485267E-2</v>
      </c>
      <c r="AX113" s="3">
        <f t="shared" si="76"/>
        <v>5.0687196118485267E-2</v>
      </c>
      <c r="AY113" s="3">
        <f t="shared" si="77"/>
        <v>0.5</v>
      </c>
      <c r="AZ113" s="3">
        <f t="shared" si="78"/>
        <v>1.1303737348349924E-3</v>
      </c>
      <c r="BA113" s="2">
        <f t="shared" si="79"/>
        <v>2.1933616234544226E-3</v>
      </c>
      <c r="BB113" s="37" t="s">
        <v>168</v>
      </c>
      <c r="BC113" s="39">
        <f t="shared" si="80"/>
        <v>2.9478780219227443</v>
      </c>
      <c r="BD113" s="36">
        <f t="shared" si="81"/>
        <v>0.70927627171303409</v>
      </c>
    </row>
    <row r="114" spans="1:56" ht="14.5" x14ac:dyDescent="0.35">
      <c r="A114" s="37" t="s">
        <v>124</v>
      </c>
      <c r="B114" s="34">
        <v>3.0923937128324308E-3</v>
      </c>
      <c r="C114" s="1">
        <f>VLOOKUP(A114,'[1]Vasopressin Phospho Datta'!$I$3:$J$516,2,FALSE)</f>
        <v>0.19</v>
      </c>
      <c r="D114" s="1">
        <f t="shared" si="42"/>
        <v>0.95</v>
      </c>
      <c r="E114" s="1">
        <f t="shared" si="43"/>
        <v>0.36316838562825682</v>
      </c>
      <c r="F114" s="1">
        <f t="shared" si="44"/>
        <v>0.36316838562825682</v>
      </c>
      <c r="G114" s="1">
        <f t="shared" si="45"/>
        <v>0.5</v>
      </c>
      <c r="H114" s="1">
        <f t="shared" si="46"/>
        <v>1.5461968564162154E-3</v>
      </c>
      <c r="I114" s="2">
        <f t="shared" si="47"/>
        <v>2.8556634560851575E-3</v>
      </c>
      <c r="J114" s="37" t="s">
        <v>124</v>
      </c>
      <c r="K114" s="1" t="e">
        <f>VLOOKUP(J114,'[1]Phosphopeptides Deshpande'!$H$12:$I$10749,2,FALSE)</f>
        <v>#N/A</v>
      </c>
      <c r="L114" s="2" t="e">
        <f t="shared" si="48"/>
        <v>#N/A</v>
      </c>
      <c r="M114" s="2" t="e">
        <f t="shared" si="49"/>
        <v>#N/A</v>
      </c>
      <c r="N114" s="2">
        <f t="shared" si="50"/>
        <v>0.39</v>
      </c>
      <c r="O114" s="2">
        <f t="shared" si="51"/>
        <v>0.5</v>
      </c>
      <c r="P114" s="2">
        <f t="shared" si="52"/>
        <v>1.4278317280425788E-3</v>
      </c>
      <c r="Q114" s="2">
        <f t="shared" si="53"/>
        <v>2.6979301000317592E-3</v>
      </c>
      <c r="R114" s="37" t="s">
        <v>124</v>
      </c>
      <c r="S114" s="2" t="e">
        <f>VLOOKUP(A114,'[1]Merged NE NP'!$K$4:$L$158,2,FALSE)</f>
        <v>#N/A</v>
      </c>
      <c r="T114" s="2" t="e">
        <f t="shared" si="54"/>
        <v>#N/A</v>
      </c>
      <c r="U114" s="2">
        <f t="shared" si="55"/>
        <v>0.4</v>
      </c>
      <c r="V114" s="2">
        <f t="shared" si="56"/>
        <v>0.4</v>
      </c>
      <c r="W114" s="2">
        <f t="shared" si="57"/>
        <v>7.6883653613364245E-2</v>
      </c>
      <c r="X114" s="2">
        <v>0.5</v>
      </c>
      <c r="Y114" s="2">
        <f t="shared" si="58"/>
        <v>1.3489650500158796E-3</v>
      </c>
      <c r="Z114" s="2">
        <f t="shared" si="59"/>
        <v>2.5080301835894311E-3</v>
      </c>
      <c r="AA114" s="37" t="s">
        <v>124</v>
      </c>
      <c r="AB114" s="3">
        <f>VLOOKUP(AA114,'[1]PKA dKO RNA-Seq'!$B$4:$H$10193,7,FALSE)</f>
        <v>1.0973111000000001E-2</v>
      </c>
      <c r="AC114" s="3">
        <f t="shared" si="60"/>
        <v>3.6822520134228189E-2</v>
      </c>
      <c r="AD114" s="3">
        <f t="shared" si="61"/>
        <v>6.7771923902204545E-4</v>
      </c>
      <c r="AE114" s="3">
        <f t="shared" si="62"/>
        <v>0.5</v>
      </c>
      <c r="AF114" s="3">
        <f t="shared" si="63"/>
        <v>0.5</v>
      </c>
      <c r="AG114" s="3">
        <f t="shared" si="64"/>
        <v>1.2540150917947155E-3</v>
      </c>
      <c r="AH114" s="2">
        <f t="shared" si="65"/>
        <v>2.4032931605701387E-3</v>
      </c>
      <c r="AI114" s="37" t="s">
        <v>124</v>
      </c>
      <c r="AJ114" s="1">
        <v>0.5</v>
      </c>
      <c r="AK114" s="4">
        <f t="shared" si="66"/>
        <v>1.2016465802850694E-3</v>
      </c>
      <c r="AL114" s="2">
        <f t="shared" si="67"/>
        <v>2.3804815712241212E-3</v>
      </c>
      <c r="AM114" s="3" t="e">
        <f>VLOOKUP(AI114,'[1]three day'!$B$8:$F$78,5,FALSE)</f>
        <v>#N/A</v>
      </c>
      <c r="AN114" s="3" t="e">
        <f t="shared" si="68"/>
        <v>#N/A</v>
      </c>
      <c r="AO114" s="2" t="e">
        <f t="shared" si="69"/>
        <v>#N/A</v>
      </c>
      <c r="AP114" s="2" t="e">
        <f t="shared" si="70"/>
        <v>#N/A</v>
      </c>
      <c r="AQ114" s="2">
        <f t="shared" si="71"/>
        <v>0.5</v>
      </c>
      <c r="AR114" s="2">
        <f t="shared" si="72"/>
        <v>1.1902407856120606E-3</v>
      </c>
      <c r="AS114" s="2">
        <f t="shared" si="73"/>
        <v>2.2607473252164653E-3</v>
      </c>
      <c r="AT114" s="37" t="s">
        <v>124</v>
      </c>
      <c r="AU114" s="3">
        <f>VLOOKUP(AT114,[1]DEgenes_cpm4.5_DE_edgeR!$O$5:$Q$824,3,FALSE)</f>
        <v>0.24726662458840987</v>
      </c>
      <c r="AV114" s="3">
        <f t="shared" si="74"/>
        <v>5.7962171727240941E-2</v>
      </c>
      <c r="AW114" s="3">
        <f t="shared" si="75"/>
        <v>1.6783965901028264E-3</v>
      </c>
      <c r="AX114" s="3">
        <f t="shared" si="76"/>
        <v>1.6783965901028264E-3</v>
      </c>
      <c r="AY114" s="3">
        <f t="shared" si="77"/>
        <v>0.5</v>
      </c>
      <c r="AZ114" s="3">
        <f t="shared" si="78"/>
        <v>1.1303736626082327E-3</v>
      </c>
      <c r="BA114" s="2">
        <f t="shared" si="79"/>
        <v>2.1933614833066131E-3</v>
      </c>
      <c r="BB114" s="37" t="s">
        <v>124</v>
      </c>
      <c r="BC114" s="39">
        <f t="shared" si="80"/>
        <v>2.9478778335640881</v>
      </c>
      <c r="BD114" s="36">
        <f t="shared" si="81"/>
        <v>0.70927627171303398</v>
      </c>
    </row>
    <row r="115" spans="1:56" ht="14.5" x14ac:dyDescent="0.35">
      <c r="A115" s="37" t="s">
        <v>125</v>
      </c>
      <c r="B115" s="34">
        <v>3.092392270102965E-3</v>
      </c>
      <c r="C115" s="1" t="e">
        <f>VLOOKUP(A115,'[1]Vasopressin Phospho Datta'!$I$3:$J$516,2,FALSE)</f>
        <v>#N/A</v>
      </c>
      <c r="D115" s="1" t="e">
        <f t="shared" si="42"/>
        <v>#N/A</v>
      </c>
      <c r="E115" s="1" t="e">
        <f t="shared" si="43"/>
        <v>#N/A</v>
      </c>
      <c r="F115" s="1">
        <f t="shared" si="44"/>
        <v>0.39</v>
      </c>
      <c r="G115" s="1">
        <f t="shared" si="45"/>
        <v>0.5</v>
      </c>
      <c r="H115" s="1">
        <f t="shared" si="46"/>
        <v>1.5461961350514825E-3</v>
      </c>
      <c r="I115" s="2">
        <f t="shared" si="47"/>
        <v>2.8556621238001395E-3</v>
      </c>
      <c r="J115" s="37" t="s">
        <v>125</v>
      </c>
      <c r="K115" s="1">
        <f>VLOOKUP(J115,'[1]Phosphopeptides Deshpande'!$H$12:$I$10749,2,FALSE)</f>
        <v>0.11</v>
      </c>
      <c r="L115" s="2">
        <f t="shared" si="48"/>
        <v>0.91666666666666674</v>
      </c>
      <c r="M115" s="2">
        <f t="shared" si="49"/>
        <v>0.34304443035073162</v>
      </c>
      <c r="N115" s="2">
        <f t="shared" si="50"/>
        <v>0.34304443035073162</v>
      </c>
      <c r="O115" s="2">
        <f t="shared" si="51"/>
        <v>0.5</v>
      </c>
      <c r="P115" s="2">
        <f t="shared" si="52"/>
        <v>1.4278310619000698E-3</v>
      </c>
      <c r="Q115" s="2">
        <f t="shared" si="53"/>
        <v>2.6979288413358704E-3</v>
      </c>
      <c r="R115" s="37" t="s">
        <v>125</v>
      </c>
      <c r="S115" s="2" t="e">
        <f>VLOOKUP(A115,'[1]Merged NE NP'!$K$4:$L$158,2,FALSE)</f>
        <v>#N/A</v>
      </c>
      <c r="T115" s="2" t="e">
        <f t="shared" si="54"/>
        <v>#N/A</v>
      </c>
      <c r="U115" s="2">
        <f t="shared" si="55"/>
        <v>0.4</v>
      </c>
      <c r="V115" s="2">
        <f t="shared" si="56"/>
        <v>0.4</v>
      </c>
      <c r="W115" s="2">
        <f t="shared" si="57"/>
        <v>7.6883653613364245E-2</v>
      </c>
      <c r="X115" s="2">
        <v>0.5</v>
      </c>
      <c r="Y115" s="2">
        <f t="shared" si="58"/>
        <v>1.3489644206679352E-3</v>
      </c>
      <c r="Z115" s="2">
        <f t="shared" si="59"/>
        <v>2.5080290134897013E-3</v>
      </c>
      <c r="AA115" s="37" t="s">
        <v>125</v>
      </c>
      <c r="AB115" s="3">
        <f>VLOOKUP(AA115,'[1]PKA dKO RNA-Seq'!$B$4:$H$10193,7,FALSE)</f>
        <v>3.5207652999999998E-2</v>
      </c>
      <c r="AC115" s="3">
        <f t="shared" si="60"/>
        <v>0.11814648657718121</v>
      </c>
      <c r="AD115" s="3">
        <f t="shared" si="61"/>
        <v>6.9549974201198461E-3</v>
      </c>
      <c r="AE115" s="3">
        <f t="shared" si="62"/>
        <v>0.5</v>
      </c>
      <c r="AF115" s="3">
        <f t="shared" si="63"/>
        <v>0.5</v>
      </c>
      <c r="AG115" s="3">
        <f t="shared" si="64"/>
        <v>1.2540145067448506E-3</v>
      </c>
      <c r="AH115" s="2">
        <f t="shared" si="65"/>
        <v>2.4032920393345586E-3</v>
      </c>
      <c r="AI115" s="37" t="s">
        <v>125</v>
      </c>
      <c r="AJ115" s="1">
        <v>0.5</v>
      </c>
      <c r="AK115" s="4">
        <f t="shared" si="66"/>
        <v>1.2016460196672793E-3</v>
      </c>
      <c r="AL115" s="2">
        <f t="shared" si="67"/>
        <v>2.3804804606310905E-3</v>
      </c>
      <c r="AM115" s="3" t="e">
        <f>VLOOKUP(AI115,'[1]three day'!$B$8:$F$78,5,FALSE)</f>
        <v>#N/A</v>
      </c>
      <c r="AN115" s="3" t="e">
        <f t="shared" si="68"/>
        <v>#N/A</v>
      </c>
      <c r="AO115" s="2" t="e">
        <f t="shared" si="69"/>
        <v>#N/A</v>
      </c>
      <c r="AP115" s="2" t="e">
        <f t="shared" si="70"/>
        <v>#N/A</v>
      </c>
      <c r="AQ115" s="2">
        <f t="shared" si="71"/>
        <v>0.5</v>
      </c>
      <c r="AR115" s="2">
        <f t="shared" si="72"/>
        <v>1.1902402303155452E-3</v>
      </c>
      <c r="AS115" s="2">
        <f t="shared" si="73"/>
        <v>2.2607462704844089E-3</v>
      </c>
      <c r="AT115" s="37" t="s">
        <v>125</v>
      </c>
      <c r="AU115" s="3">
        <f>VLOOKUP(AT115,[1]DEgenes_cpm4.5_DE_edgeR!$O$5:$Q$824,3,FALSE)</f>
        <v>1.7231302855148849</v>
      </c>
      <c r="AV115" s="3">
        <f t="shared" si="74"/>
        <v>0.40392177344465185</v>
      </c>
      <c r="AW115" s="3">
        <f t="shared" si="75"/>
        <v>7.8337707403206003E-2</v>
      </c>
      <c r="AX115" s="3">
        <f t="shared" si="76"/>
        <v>7.8337707403206003E-2</v>
      </c>
      <c r="AY115" s="3">
        <f t="shared" si="77"/>
        <v>0.5</v>
      </c>
      <c r="AZ115" s="3">
        <f t="shared" si="78"/>
        <v>1.1303731352422044E-3</v>
      </c>
      <c r="BA115" s="2">
        <f t="shared" si="79"/>
        <v>2.1933604600128365E-3</v>
      </c>
      <c r="BB115" s="37" t="s">
        <v>125</v>
      </c>
      <c r="BC115" s="39">
        <f t="shared" si="80"/>
        <v>2.9478764582572525</v>
      </c>
      <c r="BD115" s="36">
        <f t="shared" si="81"/>
        <v>0.70927627171303398</v>
      </c>
    </row>
    <row r="116" spans="1:56" ht="14.5" x14ac:dyDescent="0.35">
      <c r="A116" s="37" t="s">
        <v>170</v>
      </c>
      <c r="B116" s="34">
        <v>3.0923915176862271E-3</v>
      </c>
      <c r="C116" s="1" t="e">
        <f>VLOOKUP(A116,'[1]Vasopressin Phospho Datta'!$I$3:$J$516,2,FALSE)</f>
        <v>#N/A</v>
      </c>
      <c r="D116" s="1" t="e">
        <f t="shared" si="42"/>
        <v>#N/A</v>
      </c>
      <c r="E116" s="1" t="e">
        <f t="shared" si="43"/>
        <v>#N/A</v>
      </c>
      <c r="F116" s="1">
        <f t="shared" si="44"/>
        <v>0.39</v>
      </c>
      <c r="G116" s="1">
        <f t="shared" si="45"/>
        <v>0.5</v>
      </c>
      <c r="H116" s="1">
        <f t="shared" si="46"/>
        <v>1.5461957588431136E-3</v>
      </c>
      <c r="I116" s="2">
        <f t="shared" si="47"/>
        <v>2.8556614289827324E-3</v>
      </c>
      <c r="J116" s="37" t="s">
        <v>170</v>
      </c>
      <c r="K116" s="1" t="e">
        <f>VLOOKUP(J116,'[1]Phosphopeptides Deshpande'!$H$12:$I$10749,2,FALSE)</f>
        <v>#N/A</v>
      </c>
      <c r="L116" s="2" t="e">
        <f t="shared" si="48"/>
        <v>#N/A</v>
      </c>
      <c r="M116" s="2" t="e">
        <f t="shared" si="49"/>
        <v>#N/A</v>
      </c>
      <c r="N116" s="2">
        <f t="shared" si="50"/>
        <v>0.39</v>
      </c>
      <c r="O116" s="2">
        <f t="shared" si="51"/>
        <v>0.5</v>
      </c>
      <c r="P116" s="2">
        <f t="shared" si="52"/>
        <v>1.4278307144913662E-3</v>
      </c>
      <c r="Q116" s="2">
        <f t="shared" si="53"/>
        <v>2.6979281848968938E-3</v>
      </c>
      <c r="R116" s="37" t="s">
        <v>170</v>
      </c>
      <c r="S116" s="2" t="e">
        <f>VLOOKUP(A116,'[1]Merged NE NP'!$K$4:$L$158,2,FALSE)</f>
        <v>#N/A</v>
      </c>
      <c r="T116" s="2" t="e">
        <f t="shared" si="54"/>
        <v>#N/A</v>
      </c>
      <c r="U116" s="2">
        <f t="shared" si="55"/>
        <v>0.4</v>
      </c>
      <c r="V116" s="2">
        <f t="shared" si="56"/>
        <v>0.4</v>
      </c>
      <c r="W116" s="2">
        <f t="shared" si="57"/>
        <v>7.6883653613364245E-2</v>
      </c>
      <c r="X116" s="2">
        <v>0.5</v>
      </c>
      <c r="Y116" s="2">
        <f t="shared" si="58"/>
        <v>1.3489640924484469E-3</v>
      </c>
      <c r="Z116" s="2">
        <f t="shared" si="59"/>
        <v>2.5080284032556678E-3</v>
      </c>
      <c r="AA116" s="37" t="s">
        <v>170</v>
      </c>
      <c r="AB116" s="3">
        <f>VLOOKUP(AA116,'[1]PKA dKO RNA-Seq'!$B$4:$H$10193,7,FALSE)</f>
        <v>6.0261962000000002E-2</v>
      </c>
      <c r="AC116" s="3">
        <f t="shared" si="60"/>
        <v>0.20222134899328861</v>
      </c>
      <c r="AD116" s="3">
        <f t="shared" si="61"/>
        <v>2.023911990591365E-2</v>
      </c>
      <c r="AE116" s="3">
        <f t="shared" si="62"/>
        <v>0.5</v>
      </c>
      <c r="AF116" s="3">
        <f t="shared" si="63"/>
        <v>0.5</v>
      </c>
      <c r="AG116" s="3">
        <f t="shared" si="64"/>
        <v>1.2540142016278339E-3</v>
      </c>
      <c r="AH116" s="2">
        <f t="shared" si="65"/>
        <v>2.4032914545843078E-3</v>
      </c>
      <c r="AI116" s="37" t="s">
        <v>170</v>
      </c>
      <c r="AJ116" s="1">
        <v>0.5</v>
      </c>
      <c r="AK116" s="4">
        <f t="shared" si="66"/>
        <v>1.2016457272921539E-3</v>
      </c>
      <c r="AL116" s="2">
        <f t="shared" si="67"/>
        <v>2.3804798814311746E-3</v>
      </c>
      <c r="AM116" s="3" t="e">
        <f>VLOOKUP(AI116,'[1]three day'!$B$8:$F$78,5,FALSE)</f>
        <v>#N/A</v>
      </c>
      <c r="AN116" s="3" t="e">
        <f t="shared" si="68"/>
        <v>#N/A</v>
      </c>
      <c r="AO116" s="2" t="e">
        <f t="shared" si="69"/>
        <v>#N/A</v>
      </c>
      <c r="AP116" s="2" t="e">
        <f t="shared" si="70"/>
        <v>#N/A</v>
      </c>
      <c r="AQ116" s="2">
        <f t="shared" si="71"/>
        <v>0.5</v>
      </c>
      <c r="AR116" s="2">
        <f t="shared" si="72"/>
        <v>1.1902399407155873E-3</v>
      </c>
      <c r="AS116" s="2">
        <f t="shared" si="73"/>
        <v>2.2607457204172812E-3</v>
      </c>
      <c r="AT116" s="37" t="s">
        <v>170</v>
      </c>
      <c r="AU116" s="3">
        <f>VLOOKUP(AT116,[1]DEgenes_cpm4.5_DE_edgeR!$O$5:$Q$824,3,FALSE)</f>
        <v>1.5968219839760915</v>
      </c>
      <c r="AV116" s="3">
        <f t="shared" si="74"/>
        <v>0.37431363900049031</v>
      </c>
      <c r="AW116" s="3">
        <f t="shared" si="75"/>
        <v>6.7657786823090871E-2</v>
      </c>
      <c r="AX116" s="3">
        <f t="shared" si="76"/>
        <v>6.7657786823090871E-2</v>
      </c>
      <c r="AY116" s="3">
        <f t="shared" si="77"/>
        <v>0.5</v>
      </c>
      <c r="AZ116" s="3">
        <f t="shared" si="78"/>
        <v>1.1303728602086406E-3</v>
      </c>
      <c r="BA116" s="2">
        <f t="shared" si="79"/>
        <v>2.1933599263414981E-3</v>
      </c>
      <c r="BB116" s="37" t="s">
        <v>170</v>
      </c>
      <c r="BC116" s="39">
        <f t="shared" si="80"/>
        <v>2.9478757410029734</v>
      </c>
      <c r="BD116" s="36">
        <f t="shared" si="81"/>
        <v>0.70927627171303398</v>
      </c>
    </row>
    <row r="117" spans="1:56" ht="14.5" x14ac:dyDescent="0.35">
      <c r="A117" s="37" t="s">
        <v>172</v>
      </c>
      <c r="B117" s="34">
        <v>3.092363211474174E-3</v>
      </c>
      <c r="C117" s="1" t="e">
        <f>VLOOKUP(A117,'[1]Vasopressin Phospho Datta'!$I$3:$J$516,2,FALSE)</f>
        <v>#N/A</v>
      </c>
      <c r="D117" s="1" t="e">
        <f t="shared" si="42"/>
        <v>#N/A</v>
      </c>
      <c r="E117" s="1" t="e">
        <f t="shared" si="43"/>
        <v>#N/A</v>
      </c>
      <c r="F117" s="1">
        <f t="shared" si="44"/>
        <v>0.39</v>
      </c>
      <c r="G117" s="1">
        <f t="shared" si="45"/>
        <v>0.5</v>
      </c>
      <c r="H117" s="1">
        <f t="shared" si="46"/>
        <v>1.546181605737087E-3</v>
      </c>
      <c r="I117" s="2">
        <f t="shared" si="47"/>
        <v>2.8556352896800283E-3</v>
      </c>
      <c r="J117" s="37" t="s">
        <v>172</v>
      </c>
      <c r="K117" s="1" t="e">
        <f>VLOOKUP(J117,'[1]Phosphopeptides Deshpande'!$H$12:$I$10749,2,FALSE)</f>
        <v>#N/A</v>
      </c>
      <c r="L117" s="2" t="e">
        <f t="shared" si="48"/>
        <v>#N/A</v>
      </c>
      <c r="M117" s="2" t="e">
        <f t="shared" si="49"/>
        <v>#N/A</v>
      </c>
      <c r="N117" s="2">
        <f t="shared" si="50"/>
        <v>0.39</v>
      </c>
      <c r="O117" s="2">
        <f t="shared" si="51"/>
        <v>0.5</v>
      </c>
      <c r="P117" s="2">
        <f t="shared" si="52"/>
        <v>1.4278176448400141E-3</v>
      </c>
      <c r="Q117" s="2">
        <f t="shared" si="53"/>
        <v>2.6979034894057605E-3</v>
      </c>
      <c r="R117" s="37" t="s">
        <v>172</v>
      </c>
      <c r="S117" s="2" t="e">
        <f>VLOOKUP(A117,'[1]Merged NE NP'!$K$4:$L$158,2,FALSE)</f>
        <v>#N/A</v>
      </c>
      <c r="T117" s="2" t="e">
        <f t="shared" si="54"/>
        <v>#N/A</v>
      </c>
      <c r="U117" s="2">
        <f t="shared" si="55"/>
        <v>0.4</v>
      </c>
      <c r="V117" s="2">
        <f t="shared" si="56"/>
        <v>0.4</v>
      </c>
      <c r="W117" s="2">
        <f t="shared" si="57"/>
        <v>7.6883653613364245E-2</v>
      </c>
      <c r="X117" s="2">
        <v>0.5</v>
      </c>
      <c r="Y117" s="2">
        <f t="shared" si="58"/>
        <v>1.3489517447028802E-3</v>
      </c>
      <c r="Z117" s="2">
        <f t="shared" si="59"/>
        <v>2.5080054460125726E-3</v>
      </c>
      <c r="AA117" s="37" t="s">
        <v>172</v>
      </c>
      <c r="AB117" s="3">
        <f>VLOOKUP(AA117,'[1]PKA dKO RNA-Seq'!$B$4:$H$10193,7,FALSE)</f>
        <v>1.4319360999999999E-2</v>
      </c>
      <c r="AC117" s="3">
        <f t="shared" si="60"/>
        <v>4.8051546979865772E-2</v>
      </c>
      <c r="AD117" s="3">
        <f t="shared" si="61"/>
        <v>1.1538094330187931E-3</v>
      </c>
      <c r="AE117" s="3">
        <f t="shared" si="62"/>
        <v>0.5</v>
      </c>
      <c r="AF117" s="3">
        <f t="shared" si="63"/>
        <v>0.5</v>
      </c>
      <c r="AG117" s="3">
        <f t="shared" si="64"/>
        <v>1.2540027230062863E-3</v>
      </c>
      <c r="AH117" s="2">
        <f t="shared" si="65"/>
        <v>2.4032694560510853E-3</v>
      </c>
      <c r="AI117" s="37" t="s">
        <v>172</v>
      </c>
      <c r="AJ117" s="1">
        <v>0.5</v>
      </c>
      <c r="AK117" s="4">
        <f t="shared" si="66"/>
        <v>1.2016347280255427E-3</v>
      </c>
      <c r="AL117" s="2">
        <f t="shared" si="67"/>
        <v>2.3804580917037338E-3</v>
      </c>
      <c r="AM117" s="3" t="e">
        <f>VLOOKUP(AI117,'[1]three day'!$B$8:$F$78,5,FALSE)</f>
        <v>#N/A</v>
      </c>
      <c r="AN117" s="3" t="e">
        <f t="shared" si="68"/>
        <v>#N/A</v>
      </c>
      <c r="AO117" s="2" t="e">
        <f t="shared" si="69"/>
        <v>#N/A</v>
      </c>
      <c r="AP117" s="2" t="e">
        <f t="shared" si="70"/>
        <v>#N/A</v>
      </c>
      <c r="AQ117" s="2">
        <f t="shared" si="71"/>
        <v>0.5</v>
      </c>
      <c r="AR117" s="2">
        <f t="shared" si="72"/>
        <v>1.1902290458518669E-3</v>
      </c>
      <c r="AS117" s="2">
        <f t="shared" si="73"/>
        <v>2.2607250266767267E-3</v>
      </c>
      <c r="AT117" s="37" t="s">
        <v>172</v>
      </c>
      <c r="AU117" s="3">
        <f>VLOOKUP(AT117,[1]DEgenes_cpm4.5_DE_edgeR!$O$5:$Q$824,3,FALSE)</f>
        <v>0.92960779196394783</v>
      </c>
      <c r="AV117" s="3">
        <f t="shared" si="74"/>
        <v>0.21791087481574023</v>
      </c>
      <c r="AW117" s="3">
        <f t="shared" si="75"/>
        <v>2.3462937231363945E-2</v>
      </c>
      <c r="AX117" s="3">
        <f t="shared" si="76"/>
        <v>2.3462937231363945E-2</v>
      </c>
      <c r="AY117" s="3">
        <f t="shared" si="77"/>
        <v>0.5</v>
      </c>
      <c r="AZ117" s="3">
        <f t="shared" si="78"/>
        <v>1.1303625133383633E-3</v>
      </c>
      <c r="BA117" s="2">
        <f t="shared" si="79"/>
        <v>2.1933398494169468E-3</v>
      </c>
      <c r="BB117" s="37" t="s">
        <v>172</v>
      </c>
      <c r="BC117" s="39">
        <f t="shared" si="80"/>
        <v>2.9478487576163768</v>
      </c>
      <c r="BD117" s="36">
        <f t="shared" si="81"/>
        <v>0.70927627171303409</v>
      </c>
    </row>
    <row r="118" spans="1:56" ht="14.5" x14ac:dyDescent="0.35">
      <c r="A118" s="37" t="s">
        <v>126</v>
      </c>
      <c r="B118" s="34">
        <v>3.0912477905640661E-3</v>
      </c>
      <c r="C118" s="1" t="e">
        <f>VLOOKUP(A118,'[1]Vasopressin Phospho Datta'!$I$3:$J$516,2,FALSE)</f>
        <v>#N/A</v>
      </c>
      <c r="D118" s="1" t="e">
        <f t="shared" si="42"/>
        <v>#N/A</v>
      </c>
      <c r="E118" s="1" t="e">
        <f t="shared" si="43"/>
        <v>#N/A</v>
      </c>
      <c r="F118" s="1">
        <f t="shared" si="44"/>
        <v>0.39</v>
      </c>
      <c r="G118" s="1">
        <f t="shared" si="45"/>
        <v>0.5</v>
      </c>
      <c r="H118" s="1">
        <f t="shared" si="46"/>
        <v>1.5456238952820331E-3</v>
      </c>
      <c r="I118" s="2">
        <f t="shared" si="47"/>
        <v>2.8546052569523288E-3</v>
      </c>
      <c r="J118" s="37" t="s">
        <v>126</v>
      </c>
      <c r="K118" s="1" t="e">
        <f>VLOOKUP(J118,'[1]Phosphopeptides Deshpande'!$H$12:$I$10749,2,FALSE)</f>
        <v>#N/A</v>
      </c>
      <c r="L118" s="2" t="e">
        <f t="shared" si="48"/>
        <v>#N/A</v>
      </c>
      <c r="M118" s="2" t="e">
        <f t="shared" si="49"/>
        <v>#N/A</v>
      </c>
      <c r="N118" s="2">
        <f t="shared" si="50"/>
        <v>0.39</v>
      </c>
      <c r="O118" s="2">
        <f t="shared" si="51"/>
        <v>0.5</v>
      </c>
      <c r="P118" s="2">
        <f t="shared" si="52"/>
        <v>1.4273026284761644E-3</v>
      </c>
      <c r="Q118" s="2">
        <f t="shared" si="53"/>
        <v>2.6969303508189439E-3</v>
      </c>
      <c r="R118" s="37" t="s">
        <v>126</v>
      </c>
      <c r="S118" s="2">
        <f>VLOOKUP(A118,'[1]Merged NE NP'!$K$4:$L$158,2,FALSE)</f>
        <v>0.7088030419607062</v>
      </c>
      <c r="T118" s="2">
        <f t="shared" si="54"/>
        <v>3.5440152098035309</v>
      </c>
      <c r="U118" s="2">
        <f t="shared" si="55"/>
        <v>3.5440152098035309</v>
      </c>
      <c r="V118" s="2">
        <f t="shared" si="56"/>
        <v>3.5440152098035309</v>
      </c>
      <c r="W118" s="2">
        <f t="shared" si="57"/>
        <v>0.99812664043965671</v>
      </c>
      <c r="X118" s="2">
        <v>0.5</v>
      </c>
      <c r="Y118" s="2">
        <f t="shared" si="58"/>
        <v>1.348465175409472E-3</v>
      </c>
      <c r="Z118" s="2">
        <f t="shared" si="59"/>
        <v>2.5071008039877392E-3</v>
      </c>
      <c r="AA118" s="37" t="s">
        <v>126</v>
      </c>
      <c r="AB118" s="3">
        <f>VLOOKUP(AA118,'[1]PKA dKO RNA-Seq'!$B$4:$H$10193,7,FALSE)</f>
        <v>0.21548885600000001</v>
      </c>
      <c r="AC118" s="3">
        <f t="shared" si="60"/>
        <v>0.72311696644295309</v>
      </c>
      <c r="AD118" s="3">
        <f t="shared" si="61"/>
        <v>0.2300649155356701</v>
      </c>
      <c r="AE118" s="3">
        <f t="shared" si="62"/>
        <v>0.5</v>
      </c>
      <c r="AF118" s="3">
        <f t="shared" si="63"/>
        <v>0.5</v>
      </c>
      <c r="AG118" s="3">
        <f t="shared" si="64"/>
        <v>1.2535504019938696E-3</v>
      </c>
      <c r="AH118" s="2">
        <f t="shared" si="65"/>
        <v>2.4024025924841027E-3</v>
      </c>
      <c r="AI118" s="37" t="s">
        <v>126</v>
      </c>
      <c r="AJ118" s="1">
        <v>0.5</v>
      </c>
      <c r="AK118" s="4">
        <f t="shared" si="66"/>
        <v>1.2012012962420513E-3</v>
      </c>
      <c r="AL118" s="2">
        <f t="shared" si="67"/>
        <v>2.3795994562364406E-3</v>
      </c>
      <c r="AM118" s="3" t="e">
        <f>VLOOKUP(AI118,'[1]three day'!$B$8:$F$78,5,FALSE)</f>
        <v>#N/A</v>
      </c>
      <c r="AN118" s="3" t="e">
        <f t="shared" si="68"/>
        <v>#N/A</v>
      </c>
      <c r="AO118" s="2" t="e">
        <f t="shared" si="69"/>
        <v>#N/A</v>
      </c>
      <c r="AP118" s="2" t="e">
        <f t="shared" si="70"/>
        <v>#N/A</v>
      </c>
      <c r="AQ118" s="2">
        <f t="shared" si="71"/>
        <v>0.5</v>
      </c>
      <c r="AR118" s="2">
        <f t="shared" si="72"/>
        <v>1.1897997281182203E-3</v>
      </c>
      <c r="AS118" s="2">
        <f t="shared" si="73"/>
        <v>2.2599095791389326E-3</v>
      </c>
      <c r="AT118" s="37" t="s">
        <v>126</v>
      </c>
      <c r="AU118" s="3">
        <f>VLOOKUP(AT118,[1]DEgenes_cpm4.5_DE_edgeR!$O$5:$Q$824,3,FALSE)</f>
        <v>1.5409356298174313</v>
      </c>
      <c r="AV118" s="3">
        <f t="shared" si="74"/>
        <v>0.36121322780530501</v>
      </c>
      <c r="AW118" s="3">
        <f t="shared" si="75"/>
        <v>6.315506181793018E-2</v>
      </c>
      <c r="AX118" s="3">
        <f t="shared" si="76"/>
        <v>6.315506181793018E-2</v>
      </c>
      <c r="AY118" s="3">
        <f t="shared" si="77"/>
        <v>0.5</v>
      </c>
      <c r="AZ118" s="3">
        <f t="shared" si="78"/>
        <v>1.1299547895694663E-3</v>
      </c>
      <c r="BA118" s="2">
        <f t="shared" si="79"/>
        <v>2.1925487078324341E-3</v>
      </c>
      <c r="BB118" s="37" t="s">
        <v>126</v>
      </c>
      <c r="BC118" s="39">
        <f t="shared" si="80"/>
        <v>2.9467854633267914</v>
      </c>
      <c r="BD118" s="36">
        <f t="shared" si="81"/>
        <v>0.70927627171303387</v>
      </c>
    </row>
    <row r="119" spans="1:56" ht="14.5" x14ac:dyDescent="0.35">
      <c r="A119" s="37" t="s">
        <v>173</v>
      </c>
      <c r="B119" s="34">
        <v>3.0893930892631209E-3</v>
      </c>
      <c r="C119" s="1">
        <f>VLOOKUP(A119,'[1]Vasopressin Phospho Datta'!$I$3:$J$516,2,FALSE)</f>
        <v>0.14000000000000001</v>
      </c>
      <c r="D119" s="1">
        <f t="shared" si="42"/>
        <v>0.70000000000000007</v>
      </c>
      <c r="E119" s="1">
        <f t="shared" si="43"/>
        <v>0.21729546175813186</v>
      </c>
      <c r="F119" s="1">
        <f t="shared" si="44"/>
        <v>0.21729546175813186</v>
      </c>
      <c r="G119" s="1">
        <f t="shared" si="45"/>
        <v>0.5</v>
      </c>
      <c r="H119" s="1">
        <f t="shared" si="46"/>
        <v>1.5446965446315605E-3</v>
      </c>
      <c r="I119" s="2">
        <f t="shared" si="47"/>
        <v>2.8528925375450025E-3</v>
      </c>
      <c r="J119" s="37" t="s">
        <v>173</v>
      </c>
      <c r="K119" s="1" t="e">
        <f>VLOOKUP(J119,'[1]Phosphopeptides Deshpande'!$H$12:$I$10749,2,FALSE)</f>
        <v>#N/A</v>
      </c>
      <c r="L119" s="2" t="e">
        <f t="shared" si="48"/>
        <v>#N/A</v>
      </c>
      <c r="M119" s="2" t="e">
        <f t="shared" si="49"/>
        <v>#N/A</v>
      </c>
      <c r="N119" s="2">
        <f t="shared" si="50"/>
        <v>0.39</v>
      </c>
      <c r="O119" s="2">
        <f t="shared" si="51"/>
        <v>0.5</v>
      </c>
      <c r="P119" s="2">
        <f t="shared" si="52"/>
        <v>1.4264462687725013E-3</v>
      </c>
      <c r="Q119" s="2">
        <f t="shared" si="53"/>
        <v>2.6953122339389286E-3</v>
      </c>
      <c r="R119" s="37" t="s">
        <v>173</v>
      </c>
      <c r="S119" s="2">
        <f>VLOOKUP(A119,'[1]Merged NE NP'!$K$4:$L$158,2,FALSE)</f>
        <v>0.13295309094923369</v>
      </c>
      <c r="T119" s="2">
        <f t="shared" si="54"/>
        <v>0.66476545474616844</v>
      </c>
      <c r="U119" s="2">
        <f t="shared" si="55"/>
        <v>0.66476545474616844</v>
      </c>
      <c r="V119" s="2">
        <f t="shared" si="56"/>
        <v>0.66476545474616844</v>
      </c>
      <c r="W119" s="2">
        <f t="shared" si="57"/>
        <v>0.19824848830140906</v>
      </c>
      <c r="X119" s="2">
        <v>0.5</v>
      </c>
      <c r="Y119" s="2">
        <f t="shared" si="58"/>
        <v>1.3476561169694643E-3</v>
      </c>
      <c r="Z119" s="2">
        <f t="shared" si="59"/>
        <v>2.5055965819266832E-3</v>
      </c>
      <c r="AA119" s="37" t="s">
        <v>173</v>
      </c>
      <c r="AB119" s="3">
        <f>VLOOKUP(AA119,'[1]PKA dKO RNA-Seq'!$B$4:$H$10193,7,FALSE)</f>
        <v>0.29539151800000002</v>
      </c>
      <c r="AC119" s="3">
        <f t="shared" si="60"/>
        <v>0.9912467046979867</v>
      </c>
      <c r="AD119" s="3">
        <f t="shared" si="61"/>
        <v>0.3881603342041422</v>
      </c>
      <c r="AE119" s="3">
        <f t="shared" si="62"/>
        <v>0.5</v>
      </c>
      <c r="AF119" s="3">
        <f t="shared" si="63"/>
        <v>0.5</v>
      </c>
      <c r="AG119" s="3">
        <f t="shared" si="64"/>
        <v>1.2527982909633416E-3</v>
      </c>
      <c r="AH119" s="2">
        <f t="shared" si="65"/>
        <v>2.4009611877454482E-3</v>
      </c>
      <c r="AI119" s="37" t="s">
        <v>173</v>
      </c>
      <c r="AJ119" s="1">
        <v>0.5</v>
      </c>
      <c r="AK119" s="4">
        <f t="shared" si="66"/>
        <v>1.2004805938727241E-3</v>
      </c>
      <c r="AL119" s="2">
        <f t="shared" si="67"/>
        <v>2.3781717330300768E-3</v>
      </c>
      <c r="AM119" s="3" t="e">
        <f>VLOOKUP(AI119,'[1]three day'!$B$8:$F$78,5,FALSE)</f>
        <v>#N/A</v>
      </c>
      <c r="AN119" s="3" t="e">
        <f t="shared" si="68"/>
        <v>#N/A</v>
      </c>
      <c r="AO119" s="2" t="e">
        <f t="shared" si="69"/>
        <v>#N/A</v>
      </c>
      <c r="AP119" s="2" t="e">
        <f t="shared" si="70"/>
        <v>#N/A</v>
      </c>
      <c r="AQ119" s="2">
        <f t="shared" si="71"/>
        <v>0.5</v>
      </c>
      <c r="AR119" s="2">
        <f t="shared" si="72"/>
        <v>1.1890858665150384E-3</v>
      </c>
      <c r="AS119" s="2">
        <f t="shared" si="73"/>
        <v>2.2585536680245792E-3</v>
      </c>
      <c r="AT119" s="37" t="s">
        <v>173</v>
      </c>
      <c r="AU119" s="3">
        <f>VLOOKUP(AT119,[1]DEgenes_cpm4.5_DE_edgeR!$O$5:$Q$824,3,FALSE)</f>
        <v>0.50165046733704477</v>
      </c>
      <c r="AV119" s="3">
        <f t="shared" si="74"/>
        <v>0.11759270214182953</v>
      </c>
      <c r="AW119" s="3">
        <f t="shared" si="75"/>
        <v>6.8901749406762303E-3</v>
      </c>
      <c r="AX119" s="3">
        <f t="shared" si="76"/>
        <v>6.8901749406762303E-3</v>
      </c>
      <c r="AY119" s="3">
        <f t="shared" si="77"/>
        <v>0.5</v>
      </c>
      <c r="AZ119" s="3">
        <f t="shared" si="78"/>
        <v>1.1292768340122896E-3</v>
      </c>
      <c r="BA119" s="2">
        <f t="shared" si="79"/>
        <v>2.1912332122085588E-3</v>
      </c>
      <c r="BB119" s="37" t="s">
        <v>173</v>
      </c>
      <c r="BC119" s="39">
        <f t="shared" si="80"/>
        <v>2.9450174372083033</v>
      </c>
      <c r="BD119" s="36">
        <f t="shared" si="81"/>
        <v>0.70927627171303398</v>
      </c>
    </row>
    <row r="120" spans="1:56" ht="14.5" x14ac:dyDescent="0.35">
      <c r="A120" s="37" t="s">
        <v>175</v>
      </c>
      <c r="B120" s="34">
        <v>3.0868654047896344E-3</v>
      </c>
      <c r="C120" s="1" t="e">
        <f>VLOOKUP(A120,'[1]Vasopressin Phospho Datta'!$I$3:$J$516,2,FALSE)</f>
        <v>#N/A</v>
      </c>
      <c r="D120" s="1" t="e">
        <f t="shared" si="42"/>
        <v>#N/A</v>
      </c>
      <c r="E120" s="1" t="e">
        <f t="shared" si="43"/>
        <v>#N/A</v>
      </c>
      <c r="F120" s="1">
        <f t="shared" si="44"/>
        <v>0.39</v>
      </c>
      <c r="G120" s="1">
        <f t="shared" si="45"/>
        <v>0.5</v>
      </c>
      <c r="H120" s="1">
        <f t="shared" si="46"/>
        <v>1.5434327023948172E-3</v>
      </c>
      <c r="I120" s="2">
        <f t="shared" si="47"/>
        <v>2.8505583534631064E-3</v>
      </c>
      <c r="J120" s="37" t="s">
        <v>175</v>
      </c>
      <c r="K120" s="1" t="e">
        <f>VLOOKUP(J120,'[1]Phosphopeptides Deshpande'!$H$12:$I$10749,2,FALSE)</f>
        <v>#N/A</v>
      </c>
      <c r="L120" s="2" t="e">
        <f t="shared" si="48"/>
        <v>#N/A</v>
      </c>
      <c r="M120" s="2" t="e">
        <f t="shared" si="49"/>
        <v>#N/A</v>
      </c>
      <c r="N120" s="2">
        <f t="shared" si="50"/>
        <v>0.39</v>
      </c>
      <c r="O120" s="2">
        <f t="shared" si="51"/>
        <v>0.5</v>
      </c>
      <c r="P120" s="2">
        <f t="shared" si="52"/>
        <v>1.4252791767315532E-3</v>
      </c>
      <c r="Q120" s="2">
        <f t="shared" si="53"/>
        <v>2.6931069791564918E-3</v>
      </c>
      <c r="R120" s="37" t="s">
        <v>175</v>
      </c>
      <c r="S120" s="2" t="e">
        <f>VLOOKUP(A120,'[1]Merged NE NP'!$K$4:$L$158,2,FALSE)</f>
        <v>#N/A</v>
      </c>
      <c r="T120" s="2" t="e">
        <f t="shared" si="54"/>
        <v>#N/A</v>
      </c>
      <c r="U120" s="2">
        <f t="shared" si="55"/>
        <v>0.4</v>
      </c>
      <c r="V120" s="2">
        <f t="shared" si="56"/>
        <v>0.4</v>
      </c>
      <c r="W120" s="2">
        <f t="shared" si="57"/>
        <v>7.6883653613364245E-2</v>
      </c>
      <c r="X120" s="2">
        <v>0.5</v>
      </c>
      <c r="Y120" s="2">
        <f t="shared" si="58"/>
        <v>1.3465534895782459E-3</v>
      </c>
      <c r="Z120" s="2">
        <f t="shared" si="59"/>
        <v>2.5035465489933648E-3</v>
      </c>
      <c r="AA120" s="37" t="s">
        <v>175</v>
      </c>
      <c r="AB120" s="3">
        <f>VLOOKUP(AA120,'[1]PKA dKO RNA-Seq'!$B$4:$H$10193,7,FALSE)</f>
        <v>2.6507607999999998E-2</v>
      </c>
      <c r="AC120" s="3">
        <f t="shared" si="60"/>
        <v>8.8951704697986578E-2</v>
      </c>
      <c r="AD120" s="3">
        <f t="shared" si="61"/>
        <v>3.9483874236209138E-3</v>
      </c>
      <c r="AE120" s="3">
        <f t="shared" si="62"/>
        <v>0.5</v>
      </c>
      <c r="AF120" s="3">
        <f t="shared" si="63"/>
        <v>0.5</v>
      </c>
      <c r="AG120" s="3">
        <f t="shared" si="64"/>
        <v>1.2517732744966824E-3</v>
      </c>
      <c r="AH120" s="2">
        <f t="shared" si="65"/>
        <v>2.3989967655627231E-3</v>
      </c>
      <c r="AI120" s="37" t="s">
        <v>175</v>
      </c>
      <c r="AJ120" s="1">
        <v>0.5</v>
      </c>
      <c r="AK120" s="4">
        <f t="shared" si="66"/>
        <v>1.1994983827813615E-3</v>
      </c>
      <c r="AL120" s="2">
        <f t="shared" si="67"/>
        <v>2.3762259567590822E-3</v>
      </c>
      <c r="AM120" s="3" t="e">
        <f>VLOOKUP(AI120,'[1]three day'!$B$8:$F$78,5,FALSE)</f>
        <v>#N/A</v>
      </c>
      <c r="AN120" s="3" t="e">
        <f t="shared" si="68"/>
        <v>#N/A</v>
      </c>
      <c r="AO120" s="2" t="e">
        <f t="shared" si="69"/>
        <v>#N/A</v>
      </c>
      <c r="AP120" s="2" t="e">
        <f t="shared" si="70"/>
        <v>#N/A</v>
      </c>
      <c r="AQ120" s="2">
        <f t="shared" si="71"/>
        <v>0.5</v>
      </c>
      <c r="AR120" s="2">
        <f t="shared" si="72"/>
        <v>1.1881129783795411E-3</v>
      </c>
      <c r="AS120" s="2">
        <f t="shared" si="73"/>
        <v>2.2567057610492444E-3</v>
      </c>
      <c r="AT120" s="37" t="s">
        <v>175</v>
      </c>
      <c r="AU120" s="3">
        <f>VLOOKUP(AT120,[1]DEgenes_cpm4.5_DE_edgeR!$O$5:$Q$824,3,FALSE)</f>
        <v>0.20845741927377953</v>
      </c>
      <c r="AV120" s="3">
        <f t="shared" si="74"/>
        <v>4.8864842773975514E-2</v>
      </c>
      <c r="AW120" s="3">
        <f t="shared" si="75"/>
        <v>1.1931740307952188E-3</v>
      </c>
      <c r="AX120" s="3">
        <f t="shared" si="76"/>
        <v>1.1931740307952188E-3</v>
      </c>
      <c r="AY120" s="3">
        <f t="shared" si="77"/>
        <v>0.5</v>
      </c>
      <c r="AZ120" s="3">
        <f t="shared" si="78"/>
        <v>1.1283528805246222E-3</v>
      </c>
      <c r="BA120" s="2">
        <f t="shared" si="79"/>
        <v>2.1894403855891378E-3</v>
      </c>
      <c r="BB120" s="37" t="s">
        <v>175</v>
      </c>
      <c r="BC120" s="39">
        <f t="shared" si="80"/>
        <v>2.9426078782318013</v>
      </c>
      <c r="BD120" s="36">
        <f t="shared" si="81"/>
        <v>0.70927627171303409</v>
      </c>
    </row>
    <row r="121" spans="1:56" ht="14.5" x14ac:dyDescent="0.35">
      <c r="A121" s="37" t="s">
        <v>177</v>
      </c>
      <c r="B121" s="34">
        <v>3.0825125510256903E-3</v>
      </c>
      <c r="C121" s="1" t="e">
        <f>VLOOKUP(A121,'[1]Vasopressin Phospho Datta'!$I$3:$J$516,2,FALSE)</f>
        <v>#N/A</v>
      </c>
      <c r="D121" s="1" t="e">
        <f t="shared" si="42"/>
        <v>#N/A</v>
      </c>
      <c r="E121" s="1" t="e">
        <f t="shared" si="43"/>
        <v>#N/A</v>
      </c>
      <c r="F121" s="1">
        <f t="shared" si="44"/>
        <v>0.39</v>
      </c>
      <c r="G121" s="1">
        <f t="shared" si="45"/>
        <v>0.5</v>
      </c>
      <c r="H121" s="1">
        <f t="shared" si="46"/>
        <v>1.5412562755128451E-3</v>
      </c>
      <c r="I121" s="2">
        <f t="shared" si="47"/>
        <v>2.846538721237172E-3</v>
      </c>
      <c r="J121" s="37" t="s">
        <v>177</v>
      </c>
      <c r="K121" s="1">
        <f>VLOOKUP(J121,'[1]Phosphopeptides Deshpande'!$H$12:$I$10749,2,FALSE)</f>
        <v>0</v>
      </c>
      <c r="L121" s="2">
        <f t="shared" si="48"/>
        <v>0</v>
      </c>
      <c r="M121" s="2">
        <f t="shared" si="49"/>
        <v>0</v>
      </c>
      <c r="N121" s="2">
        <f t="shared" si="50"/>
        <v>0</v>
      </c>
      <c r="O121" s="2">
        <f t="shared" si="51"/>
        <v>0.5</v>
      </c>
      <c r="P121" s="2">
        <f t="shared" si="52"/>
        <v>1.423269360618586E-3</v>
      </c>
      <c r="Q121" s="2">
        <f t="shared" si="53"/>
        <v>2.6893093724216026E-3</v>
      </c>
      <c r="R121" s="37" t="s">
        <v>177</v>
      </c>
      <c r="S121" s="2" t="e">
        <f>VLOOKUP(A121,'[1]Merged NE NP'!$K$4:$L$158,2,FALSE)</f>
        <v>#N/A</v>
      </c>
      <c r="T121" s="2" t="e">
        <f t="shared" si="54"/>
        <v>#N/A</v>
      </c>
      <c r="U121" s="2">
        <f t="shared" si="55"/>
        <v>0.4</v>
      </c>
      <c r="V121" s="2">
        <f t="shared" si="56"/>
        <v>0.4</v>
      </c>
      <c r="W121" s="2">
        <f t="shared" si="57"/>
        <v>7.6883653613364245E-2</v>
      </c>
      <c r="X121" s="2">
        <v>0.5</v>
      </c>
      <c r="Y121" s="2">
        <f t="shared" si="58"/>
        <v>1.3446546862108013E-3</v>
      </c>
      <c r="Z121" s="2">
        <f t="shared" si="59"/>
        <v>2.5000162454038122E-3</v>
      </c>
      <c r="AA121" s="37" t="s">
        <v>177</v>
      </c>
      <c r="AB121" s="3">
        <f>VLOOKUP(AA121,'[1]PKA dKO RNA-Seq'!$B$4:$H$10193,7,FALSE)</f>
        <v>0.19597250899999999</v>
      </c>
      <c r="AC121" s="3">
        <f t="shared" si="60"/>
        <v>0.65762586912751675</v>
      </c>
      <c r="AD121" s="3">
        <f t="shared" si="61"/>
        <v>0.19445474212011138</v>
      </c>
      <c r="AE121" s="3">
        <f t="shared" si="62"/>
        <v>0.5</v>
      </c>
      <c r="AF121" s="3">
        <f t="shared" si="63"/>
        <v>0.5</v>
      </c>
      <c r="AG121" s="3">
        <f t="shared" si="64"/>
        <v>1.2500081227019061E-3</v>
      </c>
      <c r="AH121" s="2">
        <f t="shared" si="65"/>
        <v>2.3956138898194312E-3</v>
      </c>
      <c r="AI121" s="37" t="s">
        <v>177</v>
      </c>
      <c r="AJ121" s="1">
        <v>0.5</v>
      </c>
      <c r="AK121" s="4">
        <f t="shared" si="66"/>
        <v>1.1978069449097156E-3</v>
      </c>
      <c r="AL121" s="2">
        <f t="shared" si="67"/>
        <v>2.3728751906117109E-3</v>
      </c>
      <c r="AM121" s="3" t="e">
        <f>VLOOKUP(AI121,'[1]three day'!$B$8:$F$78,5,FALSE)</f>
        <v>#N/A</v>
      </c>
      <c r="AN121" s="3" t="e">
        <f t="shared" si="68"/>
        <v>#N/A</v>
      </c>
      <c r="AO121" s="2" t="e">
        <f t="shared" si="69"/>
        <v>#N/A</v>
      </c>
      <c r="AP121" s="2" t="e">
        <f t="shared" si="70"/>
        <v>#N/A</v>
      </c>
      <c r="AQ121" s="2">
        <f t="shared" si="71"/>
        <v>0.5</v>
      </c>
      <c r="AR121" s="2">
        <f t="shared" si="72"/>
        <v>1.1864375953058554E-3</v>
      </c>
      <c r="AS121" s="2">
        <f t="shared" si="73"/>
        <v>2.2535235328410251E-3</v>
      </c>
      <c r="AT121" s="37" t="s">
        <v>177</v>
      </c>
      <c r="AU121" s="3">
        <f>VLOOKUP(AT121,[1]DEgenes_cpm4.5_DE_edgeR!$O$5:$Q$824,3,FALSE)</f>
        <v>2.300040882760316</v>
      </c>
      <c r="AV121" s="3">
        <f t="shared" si="74"/>
        <v>0.53915632507274169</v>
      </c>
      <c r="AW121" s="3">
        <f t="shared" si="75"/>
        <v>0.13527589045926514</v>
      </c>
      <c r="AX121" s="3">
        <f t="shared" si="76"/>
        <v>0.13527589045926514</v>
      </c>
      <c r="AY121" s="3">
        <f t="shared" si="77"/>
        <v>0.5</v>
      </c>
      <c r="AZ121" s="3">
        <f t="shared" si="78"/>
        <v>1.1267617664205126E-3</v>
      </c>
      <c r="BA121" s="2">
        <f t="shared" si="79"/>
        <v>2.1863530097001355E-3</v>
      </c>
      <c r="BB121" s="37" t="s">
        <v>177</v>
      </c>
      <c r="BC121" s="39">
        <f t="shared" si="80"/>
        <v>2.9384584450369822</v>
      </c>
      <c r="BD121" s="36">
        <f t="shared" si="81"/>
        <v>0.70927627171303409</v>
      </c>
    </row>
    <row r="122" spans="1:56" ht="14.5" x14ac:dyDescent="0.35">
      <c r="A122" s="37" t="s">
        <v>128</v>
      </c>
      <c r="B122" s="34">
        <v>3.0352033888278659E-3</v>
      </c>
      <c r="C122" s="1" t="e">
        <f>VLOOKUP(A122,'[1]Vasopressin Phospho Datta'!$I$3:$J$516,2,FALSE)</f>
        <v>#N/A</v>
      </c>
      <c r="D122" s="1" t="e">
        <f t="shared" si="42"/>
        <v>#N/A</v>
      </c>
      <c r="E122" s="1" t="e">
        <f t="shared" si="43"/>
        <v>#N/A</v>
      </c>
      <c r="F122" s="1">
        <f t="shared" si="44"/>
        <v>0.39</v>
      </c>
      <c r="G122" s="1">
        <f t="shared" si="45"/>
        <v>0.5</v>
      </c>
      <c r="H122" s="1">
        <f t="shared" si="46"/>
        <v>1.517601694413933E-3</v>
      </c>
      <c r="I122" s="2">
        <f t="shared" si="47"/>
        <v>2.8028511904206023E-3</v>
      </c>
      <c r="J122" s="37" t="s">
        <v>128</v>
      </c>
      <c r="K122" s="1" t="e">
        <f>VLOOKUP(J122,'[1]Phosphopeptides Deshpande'!$H$12:$I$10749,2,FALSE)</f>
        <v>#N/A</v>
      </c>
      <c r="L122" s="2" t="e">
        <f t="shared" si="48"/>
        <v>#N/A</v>
      </c>
      <c r="M122" s="2" t="e">
        <f t="shared" si="49"/>
        <v>#N/A</v>
      </c>
      <c r="N122" s="2">
        <f t="shared" si="50"/>
        <v>0.39</v>
      </c>
      <c r="O122" s="2">
        <f t="shared" si="51"/>
        <v>0.5</v>
      </c>
      <c r="P122" s="2">
        <f t="shared" si="52"/>
        <v>1.4014255952103012E-3</v>
      </c>
      <c r="Q122" s="2">
        <f t="shared" si="53"/>
        <v>2.6480349343799181E-3</v>
      </c>
      <c r="R122" s="37" t="s">
        <v>128</v>
      </c>
      <c r="S122" s="2" t="e">
        <f>VLOOKUP(A122,'[1]Merged NE NP'!$K$4:$L$158,2,FALSE)</f>
        <v>#N/A</v>
      </c>
      <c r="T122" s="2" t="e">
        <f t="shared" si="54"/>
        <v>#N/A</v>
      </c>
      <c r="U122" s="2">
        <f t="shared" si="55"/>
        <v>0.4</v>
      </c>
      <c r="V122" s="2">
        <f t="shared" si="56"/>
        <v>0.4</v>
      </c>
      <c r="W122" s="2">
        <f t="shared" si="57"/>
        <v>7.6883653613364245E-2</v>
      </c>
      <c r="X122" s="2">
        <v>0.5</v>
      </c>
      <c r="Y122" s="2">
        <f t="shared" si="58"/>
        <v>1.3240174671899591E-3</v>
      </c>
      <c r="Z122" s="2">
        <f t="shared" si="59"/>
        <v>2.4616470021020607E-3</v>
      </c>
      <c r="AA122" s="37" t="s">
        <v>128</v>
      </c>
      <c r="AB122" s="3">
        <f>VLOOKUP(AA122,'[1]PKA dKO RNA-Seq'!$B$4:$H$10193,7,FALSE)</f>
        <v>0.14804925499999999</v>
      </c>
      <c r="AC122" s="3">
        <f t="shared" si="60"/>
        <v>0.49680958053691276</v>
      </c>
      <c r="AD122" s="3">
        <f t="shared" si="61"/>
        <v>0.11609870485697182</v>
      </c>
      <c r="AE122" s="3">
        <f t="shared" si="62"/>
        <v>0.5</v>
      </c>
      <c r="AF122" s="3">
        <f t="shared" si="63"/>
        <v>0.5</v>
      </c>
      <c r="AG122" s="3">
        <f t="shared" si="64"/>
        <v>1.2308235010510303E-3</v>
      </c>
      <c r="AH122" s="2">
        <f t="shared" si="65"/>
        <v>2.3588469718585883E-3</v>
      </c>
      <c r="AI122" s="37" t="s">
        <v>128</v>
      </c>
      <c r="AJ122" s="1">
        <v>0.5</v>
      </c>
      <c r="AK122" s="4">
        <f t="shared" si="66"/>
        <v>1.1794234859292942E-3</v>
      </c>
      <c r="AL122" s="2">
        <f t="shared" si="67"/>
        <v>2.3364572570560176E-3</v>
      </c>
      <c r="AM122" s="3" t="e">
        <f>VLOOKUP(AI122,'[1]three day'!$B$8:$F$78,5,FALSE)</f>
        <v>#N/A</v>
      </c>
      <c r="AN122" s="3" t="e">
        <f t="shared" si="68"/>
        <v>#N/A</v>
      </c>
      <c r="AO122" s="2" t="e">
        <f t="shared" si="69"/>
        <v>#N/A</v>
      </c>
      <c r="AP122" s="2" t="e">
        <f t="shared" si="70"/>
        <v>#N/A</v>
      </c>
      <c r="AQ122" s="2">
        <f t="shared" si="71"/>
        <v>0.5</v>
      </c>
      <c r="AR122" s="2">
        <f t="shared" si="72"/>
        <v>1.1682286285280088E-3</v>
      </c>
      <c r="AS122" s="2">
        <f t="shared" si="73"/>
        <v>2.2189373605004401E-3</v>
      </c>
      <c r="AT122" s="37" t="s">
        <v>128</v>
      </c>
      <c r="AU122" s="3">
        <f>VLOOKUP(AT122,[1]DEgenes_cpm4.5_DE_edgeR!$O$5:$Q$824,3,FALSE)</f>
        <v>1.9061137168003683</v>
      </c>
      <c r="AV122" s="3">
        <f t="shared" si="74"/>
        <v>0.44681521725278206</v>
      </c>
      <c r="AW122" s="3">
        <f t="shared" si="75"/>
        <v>9.5001433430278448E-2</v>
      </c>
      <c r="AX122" s="3">
        <f t="shared" si="76"/>
        <v>9.5001433430278448E-2</v>
      </c>
      <c r="AY122" s="3">
        <f t="shared" si="77"/>
        <v>0.5</v>
      </c>
      <c r="AZ122" s="3">
        <f t="shared" si="78"/>
        <v>1.10946868025022E-3</v>
      </c>
      <c r="BA122" s="2">
        <f t="shared" si="79"/>
        <v>2.1527977435185953E-3</v>
      </c>
      <c r="BB122" s="37" t="s">
        <v>128</v>
      </c>
      <c r="BC122" s="39">
        <f t="shared" si="80"/>
        <v>2.8933601672889924</v>
      </c>
      <c r="BD122" s="36">
        <f t="shared" si="81"/>
        <v>0.70927627171303409</v>
      </c>
    </row>
    <row r="123" spans="1:56" ht="14.5" x14ac:dyDescent="0.35">
      <c r="A123" s="37" t="s">
        <v>129</v>
      </c>
      <c r="B123" s="34">
        <v>3.0291936150104279E-3</v>
      </c>
      <c r="C123" s="1" t="e">
        <f>VLOOKUP(A123,'[1]Vasopressin Phospho Datta'!$I$3:$J$516,2,FALSE)</f>
        <v>#N/A</v>
      </c>
      <c r="D123" s="1" t="e">
        <f t="shared" si="42"/>
        <v>#N/A</v>
      </c>
      <c r="E123" s="1" t="e">
        <f t="shared" si="43"/>
        <v>#N/A</v>
      </c>
      <c r="F123" s="1">
        <f t="shared" si="44"/>
        <v>0.39</v>
      </c>
      <c r="G123" s="1">
        <f t="shared" si="45"/>
        <v>0.5</v>
      </c>
      <c r="H123" s="1">
        <f t="shared" si="46"/>
        <v>1.514596807505214E-3</v>
      </c>
      <c r="I123" s="2">
        <f t="shared" si="47"/>
        <v>2.7973014793994675E-3</v>
      </c>
      <c r="J123" s="37" t="s">
        <v>129</v>
      </c>
      <c r="K123" s="1" t="e">
        <f>VLOOKUP(J123,'[1]Phosphopeptides Deshpande'!$H$12:$I$10749,2,FALSE)</f>
        <v>#N/A</v>
      </c>
      <c r="L123" s="2" t="e">
        <f t="shared" si="48"/>
        <v>#N/A</v>
      </c>
      <c r="M123" s="2" t="e">
        <f t="shared" si="49"/>
        <v>#N/A</v>
      </c>
      <c r="N123" s="2">
        <f t="shared" si="50"/>
        <v>0.39</v>
      </c>
      <c r="O123" s="2">
        <f t="shared" si="51"/>
        <v>0.5</v>
      </c>
      <c r="P123" s="2">
        <f t="shared" si="52"/>
        <v>1.3986507396997337E-3</v>
      </c>
      <c r="Q123" s="2">
        <f t="shared" si="53"/>
        <v>2.6427917631727188E-3</v>
      </c>
      <c r="R123" s="37" t="s">
        <v>129</v>
      </c>
      <c r="S123" s="2" t="e">
        <f>VLOOKUP(A123,'[1]Merged NE NP'!$K$4:$L$158,2,FALSE)</f>
        <v>#N/A</v>
      </c>
      <c r="T123" s="2" t="e">
        <f t="shared" si="54"/>
        <v>#N/A</v>
      </c>
      <c r="U123" s="2">
        <f t="shared" si="55"/>
        <v>0.4</v>
      </c>
      <c r="V123" s="2">
        <f t="shared" si="56"/>
        <v>0.4</v>
      </c>
      <c r="W123" s="2">
        <f t="shared" si="57"/>
        <v>7.6883653613364245E-2</v>
      </c>
      <c r="X123" s="2">
        <v>0.5</v>
      </c>
      <c r="Y123" s="2">
        <f t="shared" si="58"/>
        <v>1.3213958815863594E-3</v>
      </c>
      <c r="Z123" s="2">
        <f t="shared" si="59"/>
        <v>2.4567728833673952E-3</v>
      </c>
      <c r="AA123" s="37" t="s">
        <v>129</v>
      </c>
      <c r="AB123" s="3">
        <f>VLOOKUP(AA123,'[1]PKA dKO RNA-Seq'!$B$4:$H$10193,7,FALSE)</f>
        <v>0.27439343999999999</v>
      </c>
      <c r="AC123" s="3">
        <f t="shared" si="60"/>
        <v>0.92078335570469794</v>
      </c>
      <c r="AD123" s="3">
        <f t="shared" si="61"/>
        <v>0.34552441268216461</v>
      </c>
      <c r="AE123" s="3">
        <f t="shared" si="62"/>
        <v>0.5</v>
      </c>
      <c r="AF123" s="3">
        <f t="shared" si="63"/>
        <v>0.5</v>
      </c>
      <c r="AG123" s="3">
        <f t="shared" si="64"/>
        <v>1.2283864416836976E-3</v>
      </c>
      <c r="AH123" s="2">
        <f t="shared" si="65"/>
        <v>2.3541763995921635E-3</v>
      </c>
      <c r="AI123" s="37" t="s">
        <v>129</v>
      </c>
      <c r="AJ123" s="1">
        <v>0.5</v>
      </c>
      <c r="AK123" s="4">
        <f t="shared" si="66"/>
        <v>1.1770881997960818E-3</v>
      </c>
      <c r="AL123" s="2">
        <f t="shared" si="67"/>
        <v>2.3318310169494392E-3</v>
      </c>
      <c r="AM123" s="3" t="e">
        <f>VLOOKUP(AI123,'[1]three day'!$B$8:$F$78,5,FALSE)</f>
        <v>#N/A</v>
      </c>
      <c r="AN123" s="3" t="e">
        <f t="shared" si="68"/>
        <v>#N/A</v>
      </c>
      <c r="AO123" s="2" t="e">
        <f t="shared" si="69"/>
        <v>#N/A</v>
      </c>
      <c r="AP123" s="2" t="e">
        <f t="shared" si="70"/>
        <v>#N/A</v>
      </c>
      <c r="AQ123" s="2">
        <f t="shared" si="71"/>
        <v>0.5</v>
      </c>
      <c r="AR123" s="2">
        <f t="shared" si="72"/>
        <v>1.1659155084747196E-3</v>
      </c>
      <c r="AS123" s="2">
        <f t="shared" si="73"/>
        <v>2.2145438125422516E-3</v>
      </c>
      <c r="AT123" s="37" t="s">
        <v>129</v>
      </c>
      <c r="AU123" s="3">
        <f>VLOOKUP(AT123,[1]DEgenes_cpm4.5_DE_edgeR!$O$5:$Q$824,3,FALSE)</f>
        <v>1.0006902791678041E-2</v>
      </c>
      <c r="AV123" s="3">
        <f t="shared" si="74"/>
        <v>2.3457343627937273E-3</v>
      </c>
      <c r="AW123" s="3">
        <f t="shared" si="75"/>
        <v>2.7512310657451522E-6</v>
      </c>
      <c r="AX123" s="3">
        <f t="shared" si="76"/>
        <v>2.7512310657451522E-6</v>
      </c>
      <c r="AY123" s="3">
        <f t="shared" si="77"/>
        <v>0.5</v>
      </c>
      <c r="AZ123" s="3">
        <f t="shared" si="78"/>
        <v>1.1072719062711258E-3</v>
      </c>
      <c r="BA123" s="2">
        <f t="shared" si="79"/>
        <v>2.148535153551524E-3</v>
      </c>
      <c r="BB123" s="37" t="s">
        <v>129</v>
      </c>
      <c r="BC123" s="39">
        <f t="shared" si="80"/>
        <v>2.8876312463732483</v>
      </c>
      <c r="BD123" s="36">
        <f t="shared" si="81"/>
        <v>0.70927627171303398</v>
      </c>
    </row>
    <row r="124" spans="1:56" ht="14.5" x14ac:dyDescent="0.35">
      <c r="A124" s="37" t="s">
        <v>130</v>
      </c>
      <c r="B124" s="34">
        <v>1.5380735194362898E-3</v>
      </c>
      <c r="C124" s="1">
        <f>VLOOKUP(A124,'[1]Vasopressin Phospho Datta'!$I$3:$J$516,2,FALSE)</f>
        <v>0.05</v>
      </c>
      <c r="D124" s="1">
        <f t="shared" si="42"/>
        <v>0.25</v>
      </c>
      <c r="E124" s="1">
        <f t="shared" si="43"/>
        <v>3.076676552365587E-2</v>
      </c>
      <c r="F124" s="1">
        <f t="shared" si="44"/>
        <v>3.076676552365587E-2</v>
      </c>
      <c r="G124" s="1">
        <f t="shared" si="45"/>
        <v>0.5</v>
      </c>
      <c r="H124" s="1">
        <f t="shared" si="46"/>
        <v>7.6903675971814491E-4</v>
      </c>
      <c r="I124" s="2">
        <f t="shared" si="47"/>
        <v>1.420330252257404E-3</v>
      </c>
      <c r="J124" s="37" t="s">
        <v>130</v>
      </c>
      <c r="K124" s="1" t="e">
        <f>VLOOKUP(J124,'[1]Phosphopeptides Deshpande'!$H$12:$I$10749,2,FALSE)</f>
        <v>#N/A</v>
      </c>
      <c r="L124" s="2" t="e">
        <f t="shared" si="48"/>
        <v>#N/A</v>
      </c>
      <c r="M124" s="2" t="e">
        <f t="shared" si="49"/>
        <v>#N/A</v>
      </c>
      <c r="N124" s="2">
        <f t="shared" si="50"/>
        <v>0.39</v>
      </c>
      <c r="O124" s="2">
        <f t="shared" si="51"/>
        <v>0.5</v>
      </c>
      <c r="P124" s="2">
        <f t="shared" si="52"/>
        <v>7.1016512612870201E-4</v>
      </c>
      <c r="Q124" s="2">
        <f t="shared" si="53"/>
        <v>1.3418779203079457E-3</v>
      </c>
      <c r="R124" s="37" t="s">
        <v>130</v>
      </c>
      <c r="S124" s="2" t="e">
        <f>VLOOKUP(A124,'[1]Merged NE NP'!$K$4:$L$158,2,FALSE)</f>
        <v>#N/A</v>
      </c>
      <c r="T124" s="2" t="e">
        <f t="shared" si="54"/>
        <v>#N/A</v>
      </c>
      <c r="U124" s="2">
        <f t="shared" si="55"/>
        <v>0.4</v>
      </c>
      <c r="V124" s="2">
        <f t="shared" si="56"/>
        <v>0.4</v>
      </c>
      <c r="W124" s="2">
        <f t="shared" si="57"/>
        <v>7.6883653613364245E-2</v>
      </c>
      <c r="X124" s="2">
        <v>0.5</v>
      </c>
      <c r="Y124" s="2">
        <f t="shared" si="58"/>
        <v>6.7093896015397287E-4</v>
      </c>
      <c r="Z124" s="2">
        <f t="shared" si="59"/>
        <v>1.2474268057519073E-3</v>
      </c>
      <c r="AA124" s="37" t="s">
        <v>130</v>
      </c>
      <c r="AB124" s="3">
        <f>VLOOKUP(AA124,'[1]PKA dKO RNA-Seq'!$B$4:$H$10193,7,FALSE)</f>
        <v>0.82577912399999998</v>
      </c>
      <c r="AC124" s="3">
        <f t="shared" si="60"/>
        <v>2.7710708859060404</v>
      </c>
      <c r="AD124" s="3">
        <f t="shared" si="61"/>
        <v>0.97849386266964877</v>
      </c>
      <c r="AE124" s="3">
        <f t="shared" si="62"/>
        <v>0.97849386266964877</v>
      </c>
      <c r="AF124" s="3">
        <f t="shared" si="63"/>
        <v>0.97849386266964877</v>
      </c>
      <c r="AG124" s="3">
        <f t="shared" si="64"/>
        <v>1.2205994735578454E-3</v>
      </c>
      <c r="AH124" s="2">
        <f t="shared" si="65"/>
        <v>2.3392528413663577E-3</v>
      </c>
      <c r="AI124" s="37" t="s">
        <v>130</v>
      </c>
      <c r="AJ124" s="1">
        <v>0.5</v>
      </c>
      <c r="AK124" s="4">
        <f t="shared" si="66"/>
        <v>1.1696264206831788E-3</v>
      </c>
      <c r="AL124" s="2">
        <f t="shared" si="67"/>
        <v>2.3170491102239223E-3</v>
      </c>
      <c r="AM124" s="3" t="e">
        <f>VLOOKUP(AI124,'[1]three day'!$B$8:$F$78,5,FALSE)</f>
        <v>#N/A</v>
      </c>
      <c r="AN124" s="3" t="e">
        <f t="shared" si="68"/>
        <v>#N/A</v>
      </c>
      <c r="AO124" s="2" t="e">
        <f t="shared" si="69"/>
        <v>#N/A</v>
      </c>
      <c r="AP124" s="2" t="e">
        <f t="shared" si="70"/>
        <v>#N/A</v>
      </c>
      <c r="AQ124" s="2">
        <f t="shared" si="71"/>
        <v>0.5</v>
      </c>
      <c r="AR124" s="2">
        <f t="shared" si="72"/>
        <v>1.1585245551119611E-3</v>
      </c>
      <c r="AS124" s="2">
        <f t="shared" si="73"/>
        <v>2.20050541102918E-3</v>
      </c>
      <c r="AT124" s="37" t="s">
        <v>130</v>
      </c>
      <c r="AU124" s="3">
        <f>VLOOKUP(AT124,[1]DEgenes_cpm4.5_DE_edgeR!$O$5:$Q$824,3,FALSE)</f>
        <v>0.12432140334217245</v>
      </c>
      <c r="AV124" s="3">
        <f t="shared" si="74"/>
        <v>2.9142382405572539E-2</v>
      </c>
      <c r="AW124" s="3">
        <f t="shared" si="75"/>
        <v>4.2454907966049671E-4</v>
      </c>
      <c r="AX124" s="3">
        <f t="shared" si="76"/>
        <v>4.2454907966049671E-4</v>
      </c>
      <c r="AY124" s="3">
        <f t="shared" si="77"/>
        <v>0.5</v>
      </c>
      <c r="AZ124" s="3">
        <f t="shared" si="78"/>
        <v>1.10025270551459E-3</v>
      </c>
      <c r="BA124" s="2">
        <f t="shared" si="79"/>
        <v>2.1349151930975105E-3</v>
      </c>
      <c r="BB124" s="37" t="s">
        <v>130</v>
      </c>
      <c r="BC124" s="39">
        <f t="shared" si="80"/>
        <v>2.8693260195230543</v>
      </c>
      <c r="BD124" s="36">
        <f t="shared" si="81"/>
        <v>1.3880449576168281</v>
      </c>
    </row>
    <row r="125" spans="1:56" ht="14.5" x14ac:dyDescent="0.35">
      <c r="A125" s="37" t="s">
        <v>131</v>
      </c>
      <c r="B125" s="34">
        <v>2.9871057754882265E-3</v>
      </c>
      <c r="C125" s="1" t="e">
        <f>VLOOKUP(A125,'[1]Vasopressin Phospho Datta'!$I$3:$J$516,2,FALSE)</f>
        <v>#N/A</v>
      </c>
      <c r="D125" s="1" t="e">
        <f t="shared" si="42"/>
        <v>#N/A</v>
      </c>
      <c r="E125" s="1" t="e">
        <f t="shared" si="43"/>
        <v>#N/A</v>
      </c>
      <c r="F125" s="1">
        <f t="shared" si="44"/>
        <v>0.39</v>
      </c>
      <c r="G125" s="1">
        <f t="shared" si="45"/>
        <v>0.5</v>
      </c>
      <c r="H125" s="1">
        <f t="shared" si="46"/>
        <v>1.4935528877441132E-3</v>
      </c>
      <c r="I125" s="2">
        <f t="shared" si="47"/>
        <v>2.7584355663139559E-3</v>
      </c>
      <c r="J125" s="37" t="s">
        <v>131</v>
      </c>
      <c r="K125" s="1">
        <f>VLOOKUP(J125,'[1]Phosphopeptides Deshpande'!$H$12:$I$10749,2,FALSE)</f>
        <v>7.0000000000000007E-2</v>
      </c>
      <c r="L125" s="2">
        <f t="shared" si="48"/>
        <v>0.58333333333333337</v>
      </c>
      <c r="M125" s="2">
        <f t="shared" si="49"/>
        <v>0.15645235093576559</v>
      </c>
      <c r="N125" s="2">
        <f t="shared" si="50"/>
        <v>0.15645235093576559</v>
      </c>
      <c r="O125" s="2">
        <f t="shared" si="51"/>
        <v>0.5</v>
      </c>
      <c r="P125" s="2">
        <f t="shared" si="52"/>
        <v>1.3792177831569779E-3</v>
      </c>
      <c r="Q125" s="2">
        <f t="shared" si="53"/>
        <v>2.6060726194811965E-3</v>
      </c>
      <c r="R125" s="37" t="s">
        <v>131</v>
      </c>
      <c r="S125" s="2" t="e">
        <f>VLOOKUP(A125,'[1]Merged NE NP'!$K$4:$L$158,2,FALSE)</f>
        <v>#N/A</v>
      </c>
      <c r="T125" s="2" t="e">
        <f t="shared" si="54"/>
        <v>#N/A</v>
      </c>
      <c r="U125" s="2">
        <f t="shared" si="55"/>
        <v>0.4</v>
      </c>
      <c r="V125" s="2">
        <f t="shared" si="56"/>
        <v>0.4</v>
      </c>
      <c r="W125" s="2">
        <f t="shared" si="57"/>
        <v>7.6883653613364245E-2</v>
      </c>
      <c r="X125" s="2">
        <v>0.5</v>
      </c>
      <c r="Y125" s="2">
        <f t="shared" si="58"/>
        <v>1.3030363097405982E-3</v>
      </c>
      <c r="Z125" s="2">
        <f t="shared" si="59"/>
        <v>2.4226382997127589E-3</v>
      </c>
      <c r="AA125" s="37" t="s">
        <v>131</v>
      </c>
      <c r="AB125" s="3">
        <f>VLOOKUP(AA125,'[1]PKA dKO RNA-Seq'!$B$4:$H$10193,7,FALSE)</f>
        <v>0.110015132</v>
      </c>
      <c r="AC125" s="3">
        <f t="shared" si="60"/>
        <v>0.36917829530201346</v>
      </c>
      <c r="AD125" s="3">
        <f t="shared" si="61"/>
        <v>6.5876205141317978E-2</v>
      </c>
      <c r="AE125" s="3">
        <f t="shared" si="62"/>
        <v>0.5</v>
      </c>
      <c r="AF125" s="3">
        <f t="shared" si="63"/>
        <v>0.5</v>
      </c>
      <c r="AG125" s="3">
        <f t="shared" si="64"/>
        <v>1.2113191498563795E-3</v>
      </c>
      <c r="AH125" s="2">
        <f t="shared" si="65"/>
        <v>2.3214672990506825E-3</v>
      </c>
      <c r="AI125" s="37" t="s">
        <v>131</v>
      </c>
      <c r="AJ125" s="1">
        <v>0.5</v>
      </c>
      <c r="AK125" s="4">
        <f t="shared" si="66"/>
        <v>1.1607336495253412E-3</v>
      </c>
      <c r="AL125" s="2">
        <f t="shared" si="67"/>
        <v>2.2994323848026057E-3</v>
      </c>
      <c r="AM125" s="3" t="e">
        <f>VLOOKUP(AI125,'[1]three day'!$B$8:$F$78,5,FALSE)</f>
        <v>#N/A</v>
      </c>
      <c r="AN125" s="3" t="e">
        <f t="shared" si="68"/>
        <v>#N/A</v>
      </c>
      <c r="AO125" s="2" t="e">
        <f t="shared" si="69"/>
        <v>#N/A</v>
      </c>
      <c r="AP125" s="2" t="e">
        <f t="shared" si="70"/>
        <v>#N/A</v>
      </c>
      <c r="AQ125" s="2">
        <f t="shared" si="71"/>
        <v>0.5</v>
      </c>
      <c r="AR125" s="2">
        <f t="shared" si="72"/>
        <v>1.1497161924013029E-3</v>
      </c>
      <c r="AS125" s="2">
        <f t="shared" si="73"/>
        <v>2.1837747774646303E-3</v>
      </c>
      <c r="AT125" s="37" t="s">
        <v>131</v>
      </c>
      <c r="AU125" s="3">
        <f>VLOOKUP(AT125,[1]DEgenes_cpm4.5_DE_edgeR!$O$5:$Q$824,3,FALSE)</f>
        <v>0.76267123888930932</v>
      </c>
      <c r="AV125" s="3">
        <f t="shared" si="74"/>
        <v>0.17877900583434347</v>
      </c>
      <c r="AW125" s="3">
        <f t="shared" si="75"/>
        <v>1.5853948343241386E-2</v>
      </c>
      <c r="AX125" s="3">
        <f t="shared" si="76"/>
        <v>1.5853948343241386E-2</v>
      </c>
      <c r="AY125" s="3">
        <f t="shared" si="77"/>
        <v>0.5</v>
      </c>
      <c r="AZ125" s="3">
        <f t="shared" si="78"/>
        <v>1.0918873887323152E-3</v>
      </c>
      <c r="BA125" s="2">
        <f t="shared" si="79"/>
        <v>2.1186832476507603E-3</v>
      </c>
      <c r="BB125" s="37" t="s">
        <v>131</v>
      </c>
      <c r="BC125" s="39">
        <f t="shared" si="80"/>
        <v>2.8475102848426221</v>
      </c>
      <c r="BD125" s="36">
        <f t="shared" si="81"/>
        <v>0.70927627171303398</v>
      </c>
    </row>
    <row r="126" spans="1:56" ht="14.5" x14ac:dyDescent="0.35">
      <c r="A126" s="37" t="s">
        <v>132</v>
      </c>
      <c r="B126" s="34">
        <v>1.5256679033324849E-3</v>
      </c>
      <c r="C126" s="1" t="e">
        <f>VLOOKUP(A126,'[1]Vasopressin Phospho Datta'!$I$3:$J$516,2,FALSE)</f>
        <v>#N/A</v>
      </c>
      <c r="D126" s="1" t="e">
        <f t="shared" si="42"/>
        <v>#N/A</v>
      </c>
      <c r="E126" s="1" t="e">
        <f t="shared" si="43"/>
        <v>#N/A</v>
      </c>
      <c r="F126" s="1">
        <f t="shared" si="44"/>
        <v>0.39</v>
      </c>
      <c r="G126" s="1">
        <f t="shared" si="45"/>
        <v>0.5</v>
      </c>
      <c r="H126" s="1">
        <f t="shared" si="46"/>
        <v>7.6283395166624243E-4</v>
      </c>
      <c r="I126" s="2">
        <f t="shared" si="47"/>
        <v>1.4088743162260864E-3</v>
      </c>
      <c r="J126" s="37" t="s">
        <v>132</v>
      </c>
      <c r="K126" s="1">
        <f>VLOOKUP(J126,'[1]Phosphopeptides Deshpande'!$H$12:$I$10749,2,FALSE)</f>
        <v>0.1</v>
      </c>
      <c r="L126" s="2">
        <f t="shared" si="48"/>
        <v>0.83333333333333337</v>
      </c>
      <c r="M126" s="2">
        <f t="shared" si="49"/>
        <v>0.29335172214228378</v>
      </c>
      <c r="N126" s="2">
        <f t="shared" si="50"/>
        <v>0.29335172214228378</v>
      </c>
      <c r="O126" s="2">
        <f t="shared" si="51"/>
        <v>0.5</v>
      </c>
      <c r="P126" s="2">
        <f t="shared" si="52"/>
        <v>7.044371581130432E-4</v>
      </c>
      <c r="Q126" s="2">
        <f t="shared" si="53"/>
        <v>1.3310547560526937E-3</v>
      </c>
      <c r="R126" s="37" t="s">
        <v>132</v>
      </c>
      <c r="S126" s="2" t="e">
        <f>VLOOKUP(A126,'[1]Merged NE NP'!$K$4:$L$158,2,FALSE)</f>
        <v>#N/A</v>
      </c>
      <c r="T126" s="2" t="e">
        <f t="shared" si="54"/>
        <v>#N/A</v>
      </c>
      <c r="U126" s="2">
        <f t="shared" si="55"/>
        <v>0.4</v>
      </c>
      <c r="V126" s="2">
        <f t="shared" si="56"/>
        <v>0.4</v>
      </c>
      <c r="W126" s="2">
        <f t="shared" si="57"/>
        <v>7.6883653613364245E-2</v>
      </c>
      <c r="X126" s="2">
        <v>0.5</v>
      </c>
      <c r="Y126" s="2">
        <f t="shared" si="58"/>
        <v>6.6552737802634684E-4</v>
      </c>
      <c r="Z126" s="2">
        <f t="shared" si="59"/>
        <v>1.2373654544093359E-3</v>
      </c>
      <c r="AA126" s="37" t="s">
        <v>132</v>
      </c>
      <c r="AB126" s="3">
        <f>VLOOKUP(AA126,'[1]PKA dKO RNA-Seq'!$B$4:$H$10193,7,FALSE)</f>
        <v>0.74667454099999997</v>
      </c>
      <c r="AC126" s="3">
        <f t="shared" si="60"/>
        <v>2.505619265100671</v>
      </c>
      <c r="AD126" s="3">
        <f t="shared" si="61"/>
        <v>0.95667666830277509</v>
      </c>
      <c r="AE126" s="3">
        <f t="shared" si="62"/>
        <v>0.95667666830277509</v>
      </c>
      <c r="AF126" s="3">
        <f t="shared" si="63"/>
        <v>0.95667666830277509</v>
      </c>
      <c r="AG126" s="3">
        <f t="shared" si="64"/>
        <v>1.1837586603972729E-3</v>
      </c>
      <c r="AH126" s="2">
        <f t="shared" si="65"/>
        <v>2.2686482091908936E-3</v>
      </c>
      <c r="AI126" s="37" t="s">
        <v>132</v>
      </c>
      <c r="AJ126" s="1">
        <v>0.5</v>
      </c>
      <c r="AK126" s="4">
        <f t="shared" si="66"/>
        <v>1.1343241045954468E-3</v>
      </c>
      <c r="AL126" s="2">
        <f t="shared" si="67"/>
        <v>2.247114643428836E-3</v>
      </c>
      <c r="AM126" s="3" t="e">
        <f>VLOOKUP(AI126,'[1]three day'!$B$8:$F$78,5,FALSE)</f>
        <v>#N/A</v>
      </c>
      <c r="AN126" s="3" t="e">
        <f t="shared" si="68"/>
        <v>#N/A</v>
      </c>
      <c r="AO126" s="2" t="e">
        <f t="shared" si="69"/>
        <v>#N/A</v>
      </c>
      <c r="AP126" s="2" t="e">
        <f t="shared" si="70"/>
        <v>#N/A</v>
      </c>
      <c r="AQ126" s="2">
        <f t="shared" si="71"/>
        <v>0.5</v>
      </c>
      <c r="AR126" s="2">
        <f t="shared" si="72"/>
        <v>1.123557321714418E-3</v>
      </c>
      <c r="AS126" s="2">
        <f t="shared" si="73"/>
        <v>2.1340885310757139E-3</v>
      </c>
      <c r="AT126" s="37" t="s">
        <v>132</v>
      </c>
      <c r="AU126" s="3" t="e">
        <f>VLOOKUP(AT126,[1]DEgenes_cpm4.5_DE_edgeR!$O$5:$Q$824,3,FALSE)</f>
        <v>#N/A</v>
      </c>
      <c r="AV126" s="3" t="e">
        <f t="shared" si="74"/>
        <v>#N/A</v>
      </c>
      <c r="AW126" s="3" t="e">
        <f t="shared" si="75"/>
        <v>#N/A</v>
      </c>
      <c r="AX126" s="3">
        <f t="shared" si="76"/>
        <v>0.5</v>
      </c>
      <c r="AY126" s="3">
        <f t="shared" si="77"/>
        <v>0.5</v>
      </c>
      <c r="AZ126" s="3">
        <f t="shared" si="78"/>
        <v>1.067044265537857E-3</v>
      </c>
      <c r="BA126" s="2">
        <f t="shared" si="79"/>
        <v>2.0704779936341062E-3</v>
      </c>
      <c r="BB126" s="37" t="s">
        <v>132</v>
      </c>
      <c r="BC126" s="39">
        <f t="shared" si="80"/>
        <v>2.7827224234442389</v>
      </c>
      <c r="BD126" s="36">
        <f t="shared" si="81"/>
        <v>1.3570961210572785</v>
      </c>
    </row>
    <row r="127" spans="1:56" ht="14.5" x14ac:dyDescent="0.35">
      <c r="A127" s="37" t="s">
        <v>227</v>
      </c>
      <c r="B127" s="34">
        <v>1.4540632276591921E-3</v>
      </c>
      <c r="C127" s="1">
        <f>VLOOKUP(A127,'[1]Vasopressin Phospho Datta'!$I$3:$J$516,2,FALSE)</f>
        <v>3.25</v>
      </c>
      <c r="D127" s="1">
        <f t="shared" si="42"/>
        <v>16.25</v>
      </c>
      <c r="E127" s="1">
        <f t="shared" si="43"/>
        <v>1</v>
      </c>
      <c r="F127" s="1">
        <f t="shared" si="44"/>
        <v>1</v>
      </c>
      <c r="G127" s="1">
        <f t="shared" si="45"/>
        <v>1</v>
      </c>
      <c r="H127" s="1">
        <f t="shared" si="46"/>
        <v>1.4540632276591921E-3</v>
      </c>
      <c r="I127" s="2">
        <f t="shared" si="47"/>
        <v>2.6855023051125903E-3</v>
      </c>
      <c r="J127" s="37" t="s">
        <v>227</v>
      </c>
      <c r="K127" s="1" t="e">
        <f>VLOOKUP(J127,'[1]Phosphopeptides Deshpande'!$H$12:$I$10749,2,FALSE)</f>
        <v>#N/A</v>
      </c>
      <c r="L127" s="2" t="e">
        <f t="shared" si="48"/>
        <v>#N/A</v>
      </c>
      <c r="M127" s="2" t="e">
        <f t="shared" si="49"/>
        <v>#N/A</v>
      </c>
      <c r="N127" s="2">
        <f t="shared" si="50"/>
        <v>0.39</v>
      </c>
      <c r="O127" s="2">
        <f t="shared" si="51"/>
        <v>0.5</v>
      </c>
      <c r="P127" s="2">
        <f t="shared" si="52"/>
        <v>1.3427511525562952E-3</v>
      </c>
      <c r="Q127" s="2">
        <f t="shared" si="53"/>
        <v>2.5371678470125269E-3</v>
      </c>
      <c r="R127" s="37" t="s">
        <v>227</v>
      </c>
      <c r="S127" s="2" t="e">
        <f>VLOOKUP(A127,'[1]Merged NE NP'!$K$4:$L$158,2,FALSE)</f>
        <v>#N/A</v>
      </c>
      <c r="T127" s="2" t="e">
        <f t="shared" si="54"/>
        <v>#N/A</v>
      </c>
      <c r="U127" s="2">
        <f t="shared" si="55"/>
        <v>0.4</v>
      </c>
      <c r="V127" s="2">
        <f t="shared" si="56"/>
        <v>0.4</v>
      </c>
      <c r="W127" s="2">
        <f t="shared" si="57"/>
        <v>7.6883653613364245E-2</v>
      </c>
      <c r="X127" s="2">
        <v>0.5</v>
      </c>
      <c r="Y127" s="2">
        <f t="shared" si="58"/>
        <v>1.2685839235062634E-3</v>
      </c>
      <c r="Z127" s="2">
        <f t="shared" si="59"/>
        <v>2.3585835456096963E-3</v>
      </c>
      <c r="AA127" s="37" t="s">
        <v>227</v>
      </c>
      <c r="AB127" s="3">
        <f>VLOOKUP(AA127,'[1]PKA dKO RNA-Seq'!$B$4:$H$10193,7,FALSE)</f>
        <v>0.26124546300000001</v>
      </c>
      <c r="AC127" s="3">
        <f t="shared" si="60"/>
        <v>0.87666262751677859</v>
      </c>
      <c r="AD127" s="3">
        <f t="shared" si="61"/>
        <v>0.31905155547538022</v>
      </c>
      <c r="AE127" s="3">
        <f t="shared" si="62"/>
        <v>0.5</v>
      </c>
      <c r="AF127" s="3">
        <f t="shared" si="63"/>
        <v>0.5</v>
      </c>
      <c r="AG127" s="3">
        <f t="shared" si="64"/>
        <v>1.1792917728048482E-3</v>
      </c>
      <c r="AH127" s="2">
        <f t="shared" si="65"/>
        <v>2.260087514451131E-3</v>
      </c>
      <c r="AI127" s="37" t="s">
        <v>227</v>
      </c>
      <c r="AJ127" s="1">
        <v>0.5</v>
      </c>
      <c r="AK127" s="4">
        <f t="shared" si="66"/>
        <v>1.1300437572255655E-3</v>
      </c>
      <c r="AL127" s="2">
        <f t="shared" si="67"/>
        <v>2.2386352051317429E-3</v>
      </c>
      <c r="AM127" s="3" t="e">
        <f>VLOOKUP(AI127,'[1]three day'!$B$8:$F$78,5,FALSE)</f>
        <v>#N/A</v>
      </c>
      <c r="AN127" s="3" t="e">
        <f t="shared" si="68"/>
        <v>#N/A</v>
      </c>
      <c r="AO127" s="2" t="e">
        <f t="shared" si="69"/>
        <v>#N/A</v>
      </c>
      <c r="AP127" s="2" t="e">
        <f t="shared" si="70"/>
        <v>#N/A</v>
      </c>
      <c r="AQ127" s="2">
        <f t="shared" si="71"/>
        <v>0.5</v>
      </c>
      <c r="AR127" s="2">
        <f t="shared" si="72"/>
        <v>1.1193176025658714E-3</v>
      </c>
      <c r="AS127" s="2">
        <f t="shared" si="73"/>
        <v>2.1260355943585299E-3</v>
      </c>
      <c r="AT127" s="37" t="s">
        <v>227</v>
      </c>
      <c r="AU127" s="3">
        <f>VLOOKUP(AT127,[1]DEgenes_cpm4.5_DE_edgeR!$O$5:$Q$824,3,FALSE)</f>
        <v>1.2934971860639282</v>
      </c>
      <c r="AV127" s="3">
        <f t="shared" si="74"/>
        <v>0.30321077966805632</v>
      </c>
      <c r="AW127" s="3">
        <f t="shared" si="75"/>
        <v>4.4927846978658481E-2</v>
      </c>
      <c r="AX127" s="3">
        <f t="shared" si="76"/>
        <v>4.4927846978658481E-2</v>
      </c>
      <c r="AY127" s="3">
        <f t="shared" si="77"/>
        <v>0.5</v>
      </c>
      <c r="AZ127" s="3">
        <f t="shared" si="78"/>
        <v>1.063017797179265E-3</v>
      </c>
      <c r="BA127" s="2">
        <f t="shared" si="79"/>
        <v>2.0626650898982646E-3</v>
      </c>
      <c r="BB127" s="37" t="s">
        <v>227</v>
      </c>
      <c r="BC127" s="39">
        <f t="shared" si="80"/>
        <v>2.7722218808232677</v>
      </c>
      <c r="BD127" s="36">
        <f t="shared" si="81"/>
        <v>1.418552543426068</v>
      </c>
    </row>
    <row r="128" spans="1:56" ht="14.5" x14ac:dyDescent="0.35">
      <c r="A128" s="37" t="s">
        <v>133</v>
      </c>
      <c r="B128" s="34">
        <v>2.5074340031839095E-3</v>
      </c>
      <c r="C128" s="1">
        <f>VLOOKUP(A128,'[1]Vasopressin Phospho Datta'!$I$3:$J$516,2,FALSE)</f>
        <v>0.12</v>
      </c>
      <c r="D128" s="1">
        <f t="shared" si="42"/>
        <v>0.6</v>
      </c>
      <c r="E128" s="1">
        <f t="shared" si="43"/>
        <v>0.164729788588728</v>
      </c>
      <c r="F128" s="1">
        <f t="shared" si="44"/>
        <v>0.164729788588728</v>
      </c>
      <c r="G128" s="1">
        <f t="shared" si="45"/>
        <v>0.5</v>
      </c>
      <c r="H128" s="1">
        <f t="shared" si="46"/>
        <v>1.2537170015919548E-3</v>
      </c>
      <c r="I128" s="2">
        <f t="shared" si="47"/>
        <v>2.3154838343268903E-3</v>
      </c>
      <c r="J128" s="37" t="s">
        <v>133</v>
      </c>
      <c r="K128" s="1" t="e">
        <f>VLOOKUP(J128,'[1]Phosphopeptides Deshpande'!$H$12:$I$10749,2,FALSE)</f>
        <v>#N/A</v>
      </c>
      <c r="L128" s="2" t="e">
        <f t="shared" si="48"/>
        <v>#N/A</v>
      </c>
      <c r="M128" s="2" t="e">
        <f t="shared" si="49"/>
        <v>#N/A</v>
      </c>
      <c r="N128" s="2">
        <f t="shared" si="50"/>
        <v>0.39</v>
      </c>
      <c r="O128" s="2">
        <f t="shared" si="51"/>
        <v>0.5</v>
      </c>
      <c r="P128" s="2">
        <f t="shared" si="52"/>
        <v>1.1577419171634451E-3</v>
      </c>
      <c r="Q128" s="2">
        <f t="shared" si="53"/>
        <v>2.1875874481832422E-3</v>
      </c>
      <c r="R128" s="37" t="s">
        <v>133</v>
      </c>
      <c r="S128" s="2">
        <f>VLOOKUP(A128,'[1]Merged NE NP'!$K$4:$L$158,2,FALSE)</f>
        <v>0.46808044893195561</v>
      </c>
      <c r="T128" s="2">
        <f t="shared" si="54"/>
        <v>2.3404022446597779</v>
      </c>
      <c r="U128" s="2">
        <f t="shared" si="55"/>
        <v>2.3404022446597779</v>
      </c>
      <c r="V128" s="2">
        <f t="shared" si="56"/>
        <v>2.3404022446597779</v>
      </c>
      <c r="W128" s="2">
        <f t="shared" si="57"/>
        <v>0.93534832939914114</v>
      </c>
      <c r="X128" s="2">
        <v>0.5</v>
      </c>
      <c r="Y128" s="2">
        <f t="shared" si="58"/>
        <v>1.0937937240916211E-3</v>
      </c>
      <c r="Z128" s="2">
        <f t="shared" si="59"/>
        <v>2.0336091543737052E-3</v>
      </c>
      <c r="AA128" s="37" t="s">
        <v>133</v>
      </c>
      <c r="AB128" s="3">
        <f>VLOOKUP(AA128,'[1]PKA dKO RNA-Seq'!$B$4:$H$10193,7,FALSE)</f>
        <v>0.38740182499999998</v>
      </c>
      <c r="AC128" s="3">
        <f t="shared" si="60"/>
        <v>1.3000061241610739</v>
      </c>
      <c r="AD128" s="3">
        <f t="shared" si="61"/>
        <v>0.57044606166569045</v>
      </c>
      <c r="AE128" s="3">
        <f t="shared" si="62"/>
        <v>0.57044606166569045</v>
      </c>
      <c r="AF128" s="3">
        <f t="shared" si="63"/>
        <v>0.57044606166569045</v>
      </c>
      <c r="AG128" s="3">
        <f t="shared" si="64"/>
        <v>1.1600643330797753E-3</v>
      </c>
      <c r="AH128" s="2">
        <f t="shared" si="65"/>
        <v>2.2232385365649008E-3</v>
      </c>
      <c r="AI128" s="37" t="s">
        <v>133</v>
      </c>
      <c r="AJ128" s="1">
        <v>0.5</v>
      </c>
      <c r="AK128" s="4">
        <f t="shared" si="66"/>
        <v>1.1116192682824504E-3</v>
      </c>
      <c r="AL128" s="2">
        <f t="shared" si="67"/>
        <v>2.2021359905474488E-3</v>
      </c>
      <c r="AM128" s="3" t="e">
        <f>VLOOKUP(AI128,'[1]three day'!$B$8:$F$78,5,FALSE)</f>
        <v>#N/A</v>
      </c>
      <c r="AN128" s="3" t="e">
        <f t="shared" si="68"/>
        <v>#N/A</v>
      </c>
      <c r="AO128" s="2" t="e">
        <f t="shared" si="69"/>
        <v>#N/A</v>
      </c>
      <c r="AP128" s="2" t="e">
        <f t="shared" si="70"/>
        <v>#N/A</v>
      </c>
      <c r="AQ128" s="2">
        <f t="shared" si="71"/>
        <v>0.5</v>
      </c>
      <c r="AR128" s="2">
        <f t="shared" si="72"/>
        <v>1.1010679952737244E-3</v>
      </c>
      <c r="AS128" s="2">
        <f t="shared" si="73"/>
        <v>2.0913722292892878E-3</v>
      </c>
      <c r="AT128" s="37" t="s">
        <v>133</v>
      </c>
      <c r="AU128" s="3">
        <f>VLOOKUP(AT128,[1]DEgenes_cpm4.5_DE_edgeR!$O$5:$Q$824,3,FALSE)</f>
        <v>2.2495576124248258</v>
      </c>
      <c r="AV128" s="3">
        <f t="shared" si="74"/>
        <v>0.52732245954637269</v>
      </c>
      <c r="AW128" s="3">
        <f t="shared" si="75"/>
        <v>0.12980198359728501</v>
      </c>
      <c r="AX128" s="3">
        <f t="shared" si="76"/>
        <v>0.12980198359728501</v>
      </c>
      <c r="AY128" s="3">
        <f t="shared" si="77"/>
        <v>0.5</v>
      </c>
      <c r="AZ128" s="3">
        <f t="shared" si="78"/>
        <v>1.0456861146446439E-3</v>
      </c>
      <c r="BA128" s="2">
        <f t="shared" si="79"/>
        <v>2.029034931863071E-3</v>
      </c>
      <c r="BB128" s="37" t="s">
        <v>133</v>
      </c>
      <c r="BC128" s="39">
        <f t="shared" si="80"/>
        <v>2.7270229484239676</v>
      </c>
      <c r="BD128" s="36">
        <f t="shared" si="81"/>
        <v>0.8092077116632489</v>
      </c>
    </row>
    <row r="129" spans="1:56" ht="14.5" x14ac:dyDescent="0.35">
      <c r="A129" s="37" t="s">
        <v>134</v>
      </c>
      <c r="B129" s="34">
        <v>1.5461933102916146E-3</v>
      </c>
      <c r="C129" s="1" t="e">
        <f>VLOOKUP(A129,'[1]Vasopressin Phospho Datta'!$I$3:$J$516,2,FALSE)</f>
        <v>#N/A</v>
      </c>
      <c r="D129" s="1" t="e">
        <f t="shared" si="42"/>
        <v>#N/A</v>
      </c>
      <c r="E129" s="1" t="e">
        <f t="shared" si="43"/>
        <v>#N/A</v>
      </c>
      <c r="F129" s="1">
        <f t="shared" si="44"/>
        <v>0.39</v>
      </c>
      <c r="G129" s="1">
        <f t="shared" si="45"/>
        <v>0.5</v>
      </c>
      <c r="H129" s="1">
        <f t="shared" si="46"/>
        <v>7.7309665514580731E-4</v>
      </c>
      <c r="I129" s="2">
        <f t="shared" si="47"/>
        <v>1.4278284533824372E-3</v>
      </c>
      <c r="J129" s="37" t="s">
        <v>134</v>
      </c>
      <c r="K129" s="1" t="e">
        <f>VLOOKUP(J129,'[1]Phosphopeptides Deshpande'!$H$12:$I$10749,2,FALSE)</f>
        <v>#N/A</v>
      </c>
      <c r="L129" s="2" t="e">
        <f t="shared" si="48"/>
        <v>#N/A</v>
      </c>
      <c r="M129" s="2" t="e">
        <f t="shared" si="49"/>
        <v>#N/A</v>
      </c>
      <c r="N129" s="2">
        <f t="shared" si="50"/>
        <v>0.39</v>
      </c>
      <c r="O129" s="2">
        <f t="shared" si="51"/>
        <v>0.5</v>
      </c>
      <c r="P129" s="2">
        <f t="shared" si="52"/>
        <v>7.1391422669121859E-4</v>
      </c>
      <c r="Q129" s="2">
        <f t="shared" si="53"/>
        <v>1.3489619562324911E-3</v>
      </c>
      <c r="R129" s="37" t="s">
        <v>134</v>
      </c>
      <c r="S129" s="2">
        <f>VLOOKUP(A129,'[1]Merged NE NP'!$K$4:$L$158,2,FALSE)</f>
        <v>0.2308539066130447</v>
      </c>
      <c r="T129" s="2">
        <f t="shared" si="54"/>
        <v>1.1542695330652235</v>
      </c>
      <c r="U129" s="2">
        <f t="shared" si="55"/>
        <v>1.1542695330652235</v>
      </c>
      <c r="V129" s="2">
        <f t="shared" si="56"/>
        <v>1.1542695330652235</v>
      </c>
      <c r="W129" s="2">
        <f t="shared" si="57"/>
        <v>0.486327346591099</v>
      </c>
      <c r="X129" s="2">
        <v>0.5</v>
      </c>
      <c r="Y129" s="2">
        <f t="shared" si="58"/>
        <v>6.7448097811624553E-4</v>
      </c>
      <c r="Z129" s="2">
        <f t="shared" si="59"/>
        <v>1.2540122157742731E-3</v>
      </c>
      <c r="AA129" s="37" t="s">
        <v>134</v>
      </c>
      <c r="AB129" s="3">
        <f>VLOOKUP(AA129,'[1]PKA dKO RNA-Seq'!$B$4:$H$10193,7,FALSE)</f>
        <v>0.66989971100000001</v>
      </c>
      <c r="AC129" s="3">
        <f t="shared" si="60"/>
        <v>2.2479856073825504</v>
      </c>
      <c r="AD129" s="3">
        <f t="shared" si="61"/>
        <v>0.9200792408249423</v>
      </c>
      <c r="AE129" s="3">
        <f t="shared" si="62"/>
        <v>0.9200792408249423</v>
      </c>
      <c r="AF129" s="3">
        <f t="shared" si="63"/>
        <v>0.9200792408249423</v>
      </c>
      <c r="AG129" s="3">
        <f t="shared" si="64"/>
        <v>1.1537906074747968E-3</v>
      </c>
      <c r="AH129" s="2">
        <f t="shared" si="65"/>
        <v>2.2112150753351325E-3</v>
      </c>
      <c r="AI129" s="37" t="s">
        <v>134</v>
      </c>
      <c r="AJ129" s="1">
        <v>0.5</v>
      </c>
      <c r="AK129" s="4">
        <f t="shared" si="66"/>
        <v>1.1056075376675663E-3</v>
      </c>
      <c r="AL129" s="2">
        <f t="shared" si="67"/>
        <v>2.1902266536636367E-3</v>
      </c>
      <c r="AM129" s="3" t="e">
        <f>VLOOKUP(AI129,'[1]three day'!$B$8:$F$78,5,FALSE)</f>
        <v>#N/A</v>
      </c>
      <c r="AN129" s="3" t="e">
        <f t="shared" si="68"/>
        <v>#N/A</v>
      </c>
      <c r="AO129" s="2" t="e">
        <f t="shared" si="69"/>
        <v>#N/A</v>
      </c>
      <c r="AP129" s="2" t="e">
        <f t="shared" si="70"/>
        <v>#N/A</v>
      </c>
      <c r="AQ129" s="2">
        <f t="shared" si="71"/>
        <v>0.5</v>
      </c>
      <c r="AR129" s="2">
        <f t="shared" si="72"/>
        <v>1.0951133268318183E-3</v>
      </c>
      <c r="AS129" s="2">
        <f t="shared" si="73"/>
        <v>2.0800619121540305E-3</v>
      </c>
      <c r="AT129" s="37" t="s">
        <v>134</v>
      </c>
      <c r="AU129" s="3">
        <f>VLOOKUP(AT129,[1]DEgenes_cpm4.5_DE_edgeR!$O$5:$Q$824,3,FALSE)</f>
        <v>0.8931295390114431</v>
      </c>
      <c r="AV129" s="3">
        <f t="shared" si="74"/>
        <v>0.20935994819771286</v>
      </c>
      <c r="AW129" s="3">
        <f t="shared" si="75"/>
        <v>2.1677387738937126E-2</v>
      </c>
      <c r="AX129" s="3">
        <f t="shared" si="76"/>
        <v>2.1677387738937126E-2</v>
      </c>
      <c r="AY129" s="3">
        <f t="shared" si="77"/>
        <v>0.5</v>
      </c>
      <c r="AZ129" s="3">
        <f t="shared" si="78"/>
        <v>1.0400309560770152E-3</v>
      </c>
      <c r="BA129" s="2">
        <f t="shared" si="79"/>
        <v>2.0180617400818615E-3</v>
      </c>
      <c r="BB129" s="37" t="s">
        <v>134</v>
      </c>
      <c r="BC129" s="39">
        <f t="shared" si="80"/>
        <v>2.7122749786700222</v>
      </c>
      <c r="BD129" s="36">
        <f t="shared" si="81"/>
        <v>1.3051807472257475</v>
      </c>
    </row>
    <row r="130" spans="1:56" ht="14.5" x14ac:dyDescent="0.35">
      <c r="A130" s="37" t="s">
        <v>135</v>
      </c>
      <c r="B130" s="34">
        <v>2.7500429814961403E-3</v>
      </c>
      <c r="C130" s="1">
        <f>VLOOKUP(A130,'[1]Vasopressin Phospho Datta'!$I$3:$J$516,2,FALSE)</f>
        <v>7.0000000000000007E-2</v>
      </c>
      <c r="D130" s="1">
        <f t="shared" si="42"/>
        <v>0.35000000000000003</v>
      </c>
      <c r="E130" s="1">
        <f t="shared" si="43"/>
        <v>5.9411936635657914E-2</v>
      </c>
      <c r="F130" s="1">
        <f t="shared" si="44"/>
        <v>5.9411936635657914E-2</v>
      </c>
      <c r="G130" s="1">
        <f t="shared" si="45"/>
        <v>0.5</v>
      </c>
      <c r="H130" s="1">
        <f t="shared" si="46"/>
        <v>1.3750214907480701E-3</v>
      </c>
      <c r="I130" s="2">
        <f t="shared" si="47"/>
        <v>2.5395205055338773E-3</v>
      </c>
      <c r="J130" s="37" t="s">
        <v>135</v>
      </c>
      <c r="K130" s="1" t="e">
        <f>VLOOKUP(J130,'[1]Phosphopeptides Deshpande'!$H$12:$I$10749,2,FALSE)</f>
        <v>#N/A</v>
      </c>
      <c r="L130" s="2" t="e">
        <f t="shared" si="48"/>
        <v>#N/A</v>
      </c>
      <c r="M130" s="2" t="e">
        <f t="shared" si="49"/>
        <v>#N/A</v>
      </c>
      <c r="N130" s="2">
        <f t="shared" si="50"/>
        <v>0.39</v>
      </c>
      <c r="O130" s="2">
        <f t="shared" si="51"/>
        <v>0.5</v>
      </c>
      <c r="P130" s="2">
        <f t="shared" si="52"/>
        <v>1.2697602527669387E-3</v>
      </c>
      <c r="Q130" s="2">
        <f t="shared" si="53"/>
        <v>2.3992493922657121E-3</v>
      </c>
      <c r="R130" s="37" t="s">
        <v>135</v>
      </c>
      <c r="S130" s="2">
        <f>VLOOKUP(A130,'[1]Merged NE NP'!$K$4:$L$158,2,FALSE)</f>
        <v>0.71392629577507039</v>
      </c>
      <c r="T130" s="2">
        <f t="shared" si="54"/>
        <v>3.5696314788753516</v>
      </c>
      <c r="U130" s="2">
        <f t="shared" si="55"/>
        <v>3.5696314788753516</v>
      </c>
      <c r="V130" s="2">
        <f t="shared" si="56"/>
        <v>3.5696314788753516</v>
      </c>
      <c r="W130" s="2">
        <f t="shared" si="57"/>
        <v>0.99828978202783536</v>
      </c>
      <c r="X130" s="2">
        <v>0.5</v>
      </c>
      <c r="Y130" s="2">
        <f t="shared" si="58"/>
        <v>1.199624696132856E-3</v>
      </c>
      <c r="Z130" s="2">
        <f t="shared" si="59"/>
        <v>2.2303727934575362E-3</v>
      </c>
      <c r="AA130" s="37" t="s">
        <v>135</v>
      </c>
      <c r="AB130" s="3">
        <f>VLOOKUP(AA130,'[1]PKA dKO RNA-Seq'!$B$4:$H$10193,7,FALSE)</f>
        <v>0.160580153</v>
      </c>
      <c r="AC130" s="3">
        <f t="shared" si="60"/>
        <v>0.53885957382550342</v>
      </c>
      <c r="AD130" s="3">
        <f t="shared" si="61"/>
        <v>0.13513756566767976</v>
      </c>
      <c r="AE130" s="3">
        <f t="shared" si="62"/>
        <v>0.5</v>
      </c>
      <c r="AF130" s="3">
        <f t="shared" si="63"/>
        <v>0.5</v>
      </c>
      <c r="AG130" s="3">
        <f t="shared" si="64"/>
        <v>1.1151863967287681E-3</v>
      </c>
      <c r="AH130" s="2">
        <f t="shared" si="65"/>
        <v>2.1372309293211009E-3</v>
      </c>
      <c r="AI130" s="37" t="s">
        <v>135</v>
      </c>
      <c r="AJ130" s="1">
        <v>0.5</v>
      </c>
      <c r="AK130" s="4">
        <f t="shared" si="66"/>
        <v>1.0686154646605505E-3</v>
      </c>
      <c r="AL130" s="2">
        <f t="shared" si="67"/>
        <v>2.1169447507153605E-3</v>
      </c>
      <c r="AM130" s="3" t="e">
        <f>VLOOKUP(AI130,'[1]three day'!$B$8:$F$78,5,FALSE)</f>
        <v>#N/A</v>
      </c>
      <c r="AN130" s="3" t="e">
        <f t="shared" si="68"/>
        <v>#N/A</v>
      </c>
      <c r="AO130" s="2" t="e">
        <f t="shared" si="69"/>
        <v>#N/A</v>
      </c>
      <c r="AP130" s="2" t="e">
        <f t="shared" si="70"/>
        <v>#N/A</v>
      </c>
      <c r="AQ130" s="2">
        <f t="shared" si="71"/>
        <v>0.5</v>
      </c>
      <c r="AR130" s="2">
        <f t="shared" si="72"/>
        <v>1.0584723753576802E-3</v>
      </c>
      <c r="AS130" s="2">
        <f t="shared" si="73"/>
        <v>2.0104659664933826E-3</v>
      </c>
      <c r="AT130" s="37" t="s">
        <v>135</v>
      </c>
      <c r="AU130" s="3">
        <f>VLOOKUP(AT130,[1]DEgenes_cpm4.5_DE_edgeR!$O$5:$Q$824,3,FALSE)</f>
        <v>0.14280749284166339</v>
      </c>
      <c r="AV130" s="3">
        <f t="shared" si="74"/>
        <v>3.3475736718627143E-2</v>
      </c>
      <c r="AW130" s="3">
        <f t="shared" si="75"/>
        <v>5.6015552870714025E-4</v>
      </c>
      <c r="AX130" s="3">
        <f t="shared" si="76"/>
        <v>5.6015552870714025E-4</v>
      </c>
      <c r="AY130" s="3">
        <f t="shared" si="77"/>
        <v>0.5</v>
      </c>
      <c r="AZ130" s="3">
        <f t="shared" si="78"/>
        <v>1.0052329832466913E-3</v>
      </c>
      <c r="BA130" s="2">
        <f t="shared" si="79"/>
        <v>1.9505402329661784E-3</v>
      </c>
      <c r="BB130" s="37" t="s">
        <v>135</v>
      </c>
      <c r="BC130" s="39">
        <f t="shared" si="80"/>
        <v>2.6215260731065437</v>
      </c>
      <c r="BD130" s="36">
        <f t="shared" si="81"/>
        <v>0.70927627171303398</v>
      </c>
    </row>
    <row r="131" spans="1:56" ht="14.5" x14ac:dyDescent="0.35">
      <c r="A131" s="37" t="s">
        <v>136</v>
      </c>
      <c r="B131" s="34">
        <v>2.7487945932559051E-3</v>
      </c>
      <c r="C131" s="1" t="e">
        <f>VLOOKUP(A131,'[1]Vasopressin Phospho Datta'!$I$3:$J$516,2,FALSE)</f>
        <v>#N/A</v>
      </c>
      <c r="D131" s="1" t="e">
        <f t="shared" si="42"/>
        <v>#N/A</v>
      </c>
      <c r="E131" s="1" t="e">
        <f t="shared" si="43"/>
        <v>#N/A</v>
      </c>
      <c r="F131" s="1">
        <f t="shared" si="44"/>
        <v>0.39</v>
      </c>
      <c r="G131" s="1">
        <f t="shared" si="45"/>
        <v>0.5</v>
      </c>
      <c r="H131" s="1">
        <f t="shared" si="46"/>
        <v>1.3743972966279525E-3</v>
      </c>
      <c r="I131" s="2">
        <f t="shared" si="47"/>
        <v>2.5383676844484338E-3</v>
      </c>
      <c r="J131" s="37" t="s">
        <v>136</v>
      </c>
      <c r="K131" s="1" t="e">
        <f>VLOOKUP(J131,'[1]Phosphopeptides Deshpande'!$H$12:$I$10749,2,FALSE)</f>
        <v>#N/A</v>
      </c>
      <c r="L131" s="2" t="e">
        <f t="shared" si="48"/>
        <v>#N/A</v>
      </c>
      <c r="M131" s="2" t="e">
        <f t="shared" si="49"/>
        <v>#N/A</v>
      </c>
      <c r="N131" s="2">
        <f t="shared" si="50"/>
        <v>0.39</v>
      </c>
      <c r="O131" s="2">
        <f t="shared" si="51"/>
        <v>0.5</v>
      </c>
      <c r="P131" s="2">
        <f t="shared" si="52"/>
        <v>1.2691838422242169E-3</v>
      </c>
      <c r="Q131" s="2">
        <f t="shared" si="53"/>
        <v>2.3981602475698477E-3</v>
      </c>
      <c r="R131" s="37" t="s">
        <v>136</v>
      </c>
      <c r="S131" s="2">
        <f>VLOOKUP(A131,'[1]Merged NE NP'!$K$4:$L$158,2,FALSE)</f>
        <v>0.59427994164519915</v>
      </c>
      <c r="T131" s="2">
        <f t="shared" si="54"/>
        <v>2.9713997082259955</v>
      </c>
      <c r="U131" s="2">
        <f t="shared" si="55"/>
        <v>2.9713997082259955</v>
      </c>
      <c r="V131" s="2">
        <f t="shared" si="56"/>
        <v>2.9713997082259955</v>
      </c>
      <c r="W131" s="2">
        <f t="shared" si="57"/>
        <v>0.9879007052478308</v>
      </c>
      <c r="X131" s="2">
        <v>0.5</v>
      </c>
      <c r="Y131" s="2">
        <f t="shared" si="58"/>
        <v>1.1990801237849239E-3</v>
      </c>
      <c r="Z131" s="2">
        <f t="shared" si="59"/>
        <v>2.2293603106762023E-3</v>
      </c>
      <c r="AA131" s="37" t="s">
        <v>136</v>
      </c>
      <c r="AB131" s="3">
        <f>VLOOKUP(AA131,'[1]PKA dKO RNA-Seq'!$B$4:$H$10193,7,FALSE)</f>
        <v>0.26261264400000001</v>
      </c>
      <c r="AC131" s="3">
        <f t="shared" si="60"/>
        <v>0.88125048322147659</v>
      </c>
      <c r="AD131" s="3">
        <f t="shared" si="61"/>
        <v>0.32179196857135006</v>
      </c>
      <c r="AE131" s="3">
        <f t="shared" si="62"/>
        <v>0.5</v>
      </c>
      <c r="AF131" s="3">
        <f t="shared" si="63"/>
        <v>0.5</v>
      </c>
      <c r="AG131" s="3">
        <f t="shared" si="64"/>
        <v>1.1146801553381012E-3</v>
      </c>
      <c r="AH131" s="2">
        <f t="shared" si="65"/>
        <v>2.1362607284999562E-3</v>
      </c>
      <c r="AI131" s="37" t="s">
        <v>136</v>
      </c>
      <c r="AJ131" s="1">
        <v>0.5</v>
      </c>
      <c r="AK131" s="4">
        <f t="shared" si="66"/>
        <v>1.0681303642499781E-3</v>
      </c>
      <c r="AL131" s="2">
        <f t="shared" si="67"/>
        <v>2.1159837588509418E-3</v>
      </c>
      <c r="AM131" s="3" t="e">
        <f>VLOOKUP(AI131,'[1]three day'!$B$8:$F$78,5,FALSE)</f>
        <v>#N/A</v>
      </c>
      <c r="AN131" s="3" t="e">
        <f t="shared" si="68"/>
        <v>#N/A</v>
      </c>
      <c r="AO131" s="2" t="e">
        <f t="shared" si="69"/>
        <v>#N/A</v>
      </c>
      <c r="AP131" s="2" t="e">
        <f t="shared" si="70"/>
        <v>#N/A</v>
      </c>
      <c r="AQ131" s="2">
        <f t="shared" si="71"/>
        <v>0.5</v>
      </c>
      <c r="AR131" s="2">
        <f t="shared" si="72"/>
        <v>1.0579918794254709E-3</v>
      </c>
      <c r="AS131" s="2">
        <f t="shared" si="73"/>
        <v>2.0095533109142335E-3</v>
      </c>
      <c r="AT131" s="37" t="s">
        <v>136</v>
      </c>
      <c r="AU131" s="3">
        <f>VLOOKUP(AT131,[1]DEgenes_cpm4.5_DE_edgeR!$O$5:$Q$824,3,FALSE)</f>
        <v>1.7193660415103722</v>
      </c>
      <c r="AV131" s="3">
        <f t="shared" si="74"/>
        <v>0.40303939088381907</v>
      </c>
      <c r="AW131" s="3">
        <f t="shared" si="75"/>
        <v>7.8009514876996811E-2</v>
      </c>
      <c r="AX131" s="3">
        <f t="shared" si="76"/>
        <v>7.8009514876996811E-2</v>
      </c>
      <c r="AY131" s="3">
        <f t="shared" si="77"/>
        <v>0.5</v>
      </c>
      <c r="AZ131" s="3">
        <f t="shared" si="78"/>
        <v>1.0047766554571167E-3</v>
      </c>
      <c r="BA131" s="2">
        <f t="shared" si="79"/>
        <v>1.9496547808094944E-3</v>
      </c>
      <c r="BB131" s="37" t="s">
        <v>136</v>
      </c>
      <c r="BC131" s="39">
        <f t="shared" si="80"/>
        <v>2.6203360254079606</v>
      </c>
      <c r="BD131" s="36">
        <f t="shared" si="81"/>
        <v>0.70927627171303409</v>
      </c>
    </row>
    <row r="132" spans="1:56" ht="14.5" x14ac:dyDescent="0.35">
      <c r="A132" s="37" t="s">
        <v>235</v>
      </c>
      <c r="B132" s="34">
        <v>1.3743972963375629E-3</v>
      </c>
      <c r="C132" s="1">
        <f>VLOOKUP(A132,'[1]Vasopressin Phospho Datta'!$I$3:$J$516,2,FALSE)</f>
        <v>3.38</v>
      </c>
      <c r="D132" s="1">
        <f t="shared" si="42"/>
        <v>16.899999999999999</v>
      </c>
      <c r="E132" s="1">
        <f t="shared" si="43"/>
        <v>1</v>
      </c>
      <c r="F132" s="1">
        <f t="shared" si="44"/>
        <v>1</v>
      </c>
      <c r="G132" s="1">
        <f t="shared" si="45"/>
        <v>1</v>
      </c>
      <c r="H132" s="1">
        <f t="shared" si="46"/>
        <v>1.3743972963375629E-3</v>
      </c>
      <c r="I132" s="2">
        <f t="shared" si="47"/>
        <v>2.5383676839121146E-3</v>
      </c>
      <c r="J132" s="37" t="s">
        <v>235</v>
      </c>
      <c r="K132" s="1" t="e">
        <f>VLOOKUP(J132,'[1]Phosphopeptides Deshpande'!$H$12:$I$10749,2,FALSE)</f>
        <v>#N/A</v>
      </c>
      <c r="L132" s="2" t="e">
        <f t="shared" si="48"/>
        <v>#N/A</v>
      </c>
      <c r="M132" s="2" t="e">
        <f t="shared" si="49"/>
        <v>#N/A</v>
      </c>
      <c r="N132" s="2">
        <f t="shared" si="50"/>
        <v>0.39</v>
      </c>
      <c r="O132" s="2">
        <f t="shared" si="51"/>
        <v>0.5</v>
      </c>
      <c r="P132" s="2">
        <f t="shared" si="52"/>
        <v>1.2691838419560573E-3</v>
      </c>
      <c r="Q132" s="2">
        <f t="shared" si="53"/>
        <v>2.3981602470631519E-3</v>
      </c>
      <c r="R132" s="37" t="s">
        <v>235</v>
      </c>
      <c r="S132" s="2">
        <f>VLOOKUP(A132,'[1]Merged NE NP'!$K$4:$L$158,2,FALSE)</f>
        <v>0.69795727092928239</v>
      </c>
      <c r="T132" s="2">
        <f t="shared" si="54"/>
        <v>3.4897863546464118</v>
      </c>
      <c r="U132" s="2">
        <f t="shared" si="55"/>
        <v>3.4897863546464118</v>
      </c>
      <c r="V132" s="2">
        <f t="shared" si="56"/>
        <v>3.4897863546464118</v>
      </c>
      <c r="W132" s="2">
        <f t="shared" si="57"/>
        <v>0.99773301471976772</v>
      </c>
      <c r="X132" s="2">
        <v>0.5</v>
      </c>
      <c r="Y132" s="2">
        <f t="shared" si="58"/>
        <v>1.199080123531576E-3</v>
      </c>
      <c r="Z132" s="2">
        <f t="shared" si="59"/>
        <v>2.2293603102051716E-3</v>
      </c>
      <c r="AA132" s="37" t="s">
        <v>235</v>
      </c>
      <c r="AB132" s="3">
        <f>VLOOKUP(AA132,'[1]PKA dKO RNA-Seq'!$B$4:$H$10193,7,FALSE)</f>
        <v>2.2935902000000001E-2</v>
      </c>
      <c r="AC132" s="3">
        <f t="shared" si="60"/>
        <v>7.6966114093959745E-2</v>
      </c>
      <c r="AD132" s="3">
        <f t="shared" si="61"/>
        <v>2.9575092866253039E-3</v>
      </c>
      <c r="AE132" s="3">
        <f t="shared" si="62"/>
        <v>0.5</v>
      </c>
      <c r="AF132" s="3">
        <f t="shared" si="63"/>
        <v>0.5</v>
      </c>
      <c r="AG132" s="3">
        <f t="shared" si="64"/>
        <v>1.1146801551025858E-3</v>
      </c>
      <c r="AH132" s="2">
        <f t="shared" si="65"/>
        <v>2.1362607280485959E-3</v>
      </c>
      <c r="AI132" s="37" t="s">
        <v>235</v>
      </c>
      <c r="AJ132" s="1">
        <v>0.5</v>
      </c>
      <c r="AK132" s="4">
        <f t="shared" si="66"/>
        <v>1.0681303640242979E-3</v>
      </c>
      <c r="AL132" s="2">
        <f t="shared" si="67"/>
        <v>2.1159837584038654E-3</v>
      </c>
      <c r="AM132" s="3" t="e">
        <f>VLOOKUP(AI132,'[1]three day'!$B$8:$F$78,5,FALSE)</f>
        <v>#N/A</v>
      </c>
      <c r="AN132" s="3" t="e">
        <f t="shared" si="68"/>
        <v>#N/A</v>
      </c>
      <c r="AO132" s="2" t="e">
        <f t="shared" si="69"/>
        <v>#N/A</v>
      </c>
      <c r="AP132" s="2" t="e">
        <f t="shared" si="70"/>
        <v>#N/A</v>
      </c>
      <c r="AQ132" s="2">
        <f t="shared" si="71"/>
        <v>0.5</v>
      </c>
      <c r="AR132" s="2">
        <f t="shared" si="72"/>
        <v>1.0579918792019327E-3</v>
      </c>
      <c r="AS132" s="2">
        <f t="shared" si="73"/>
        <v>2.0095533104896443E-3</v>
      </c>
      <c r="AT132" s="37" t="s">
        <v>235</v>
      </c>
      <c r="AU132" s="3">
        <f>VLOOKUP(AT132,[1]DEgenes_cpm4.5_DE_edgeR!$O$5:$Q$824,3,FALSE)</f>
        <v>2.294618556626244</v>
      </c>
      <c r="AV132" s="3">
        <f t="shared" si="74"/>
        <v>0.53788526878252318</v>
      </c>
      <c r="AW132" s="3">
        <f t="shared" si="75"/>
        <v>0.13468379262102248</v>
      </c>
      <c r="AX132" s="3">
        <f t="shared" si="76"/>
        <v>0.13468379262102248</v>
      </c>
      <c r="AY132" s="3">
        <f t="shared" si="77"/>
        <v>0.5</v>
      </c>
      <c r="AZ132" s="3">
        <f t="shared" si="78"/>
        <v>1.0047766552448221E-3</v>
      </c>
      <c r="BA132" s="2">
        <f t="shared" si="79"/>
        <v>1.9496547803975609E-3</v>
      </c>
      <c r="BB132" s="37" t="s">
        <v>235</v>
      </c>
      <c r="BC132" s="39">
        <f t="shared" si="80"/>
        <v>2.6203360248543222</v>
      </c>
      <c r="BD132" s="36">
        <f t="shared" si="81"/>
        <v>1.418552543426068</v>
      </c>
    </row>
    <row r="133" spans="1:56" ht="14.5" x14ac:dyDescent="0.35">
      <c r="A133" s="37" t="s">
        <v>137</v>
      </c>
      <c r="B133" s="34">
        <v>1.3743969733641737E-3</v>
      </c>
      <c r="C133" s="1">
        <f>VLOOKUP(A133,'[1]Vasopressin Phospho Datta'!$I$3:$J$516,2,FALSE)</f>
        <v>0.19</v>
      </c>
      <c r="D133" s="1">
        <f t="shared" si="42"/>
        <v>0.95</v>
      </c>
      <c r="E133" s="1">
        <f t="shared" si="43"/>
        <v>0.36316838562825682</v>
      </c>
      <c r="F133" s="1">
        <f t="shared" si="44"/>
        <v>0.36316838562825682</v>
      </c>
      <c r="G133" s="1">
        <f t="shared" si="45"/>
        <v>0.5</v>
      </c>
      <c r="H133" s="1">
        <f t="shared" si="46"/>
        <v>6.8719848668208686E-4</v>
      </c>
      <c r="I133" s="2">
        <f t="shared" si="47"/>
        <v>1.2691835437070662E-3</v>
      </c>
      <c r="J133" s="37" t="s">
        <v>137</v>
      </c>
      <c r="K133" s="1" t="e">
        <f>VLOOKUP(J133,'[1]Phosphopeptides Deshpande'!$H$12:$I$10749,2,FALSE)</f>
        <v>#N/A</v>
      </c>
      <c r="L133" s="2" t="e">
        <f t="shared" si="48"/>
        <v>#N/A</v>
      </c>
      <c r="M133" s="2" t="e">
        <f t="shared" si="49"/>
        <v>#N/A</v>
      </c>
      <c r="N133" s="2">
        <f t="shared" si="50"/>
        <v>0.39</v>
      </c>
      <c r="O133" s="2">
        <f t="shared" si="51"/>
        <v>0.5</v>
      </c>
      <c r="P133" s="2">
        <f t="shared" si="52"/>
        <v>6.3459177185353312E-4</v>
      </c>
      <c r="Q133" s="2">
        <f t="shared" si="53"/>
        <v>1.1990798417564499E-3</v>
      </c>
      <c r="R133" s="37" t="s">
        <v>137</v>
      </c>
      <c r="S133" s="2">
        <f>VLOOKUP(A133,'[1]Merged NE NP'!$K$4:$L$158,2,FALSE)</f>
        <v>1.3033595696922906</v>
      </c>
      <c r="T133" s="2">
        <f t="shared" si="54"/>
        <v>6.5167978484614526</v>
      </c>
      <c r="U133" s="2">
        <f t="shared" si="55"/>
        <v>6.5167978484614526</v>
      </c>
      <c r="V133" s="2">
        <f t="shared" si="56"/>
        <v>6.5167978484614526</v>
      </c>
      <c r="W133" s="2">
        <f t="shared" si="57"/>
        <v>0.99999999940014139</v>
      </c>
      <c r="X133" s="2">
        <f>IF(W133&lt;0.39,0.39,W133)</f>
        <v>0.99999999940014139</v>
      </c>
      <c r="Y133" s="2">
        <f t="shared" si="58"/>
        <v>1.1990798410371716E-3</v>
      </c>
      <c r="Z133" s="2">
        <f t="shared" si="59"/>
        <v>2.2293597849843789E-3</v>
      </c>
      <c r="AA133" s="37" t="s">
        <v>137</v>
      </c>
      <c r="AB133" s="3">
        <f>VLOOKUP(AA133,'[1]PKA dKO RNA-Seq'!$B$4:$H$10193,7,FALSE)</f>
        <v>0.183724421</v>
      </c>
      <c r="AC133" s="3">
        <f t="shared" si="60"/>
        <v>0.61652490268456384</v>
      </c>
      <c r="AD133" s="3">
        <f t="shared" si="61"/>
        <v>0.17308343501034684</v>
      </c>
      <c r="AE133" s="3">
        <f t="shared" si="62"/>
        <v>0.5</v>
      </c>
      <c r="AF133" s="3">
        <f t="shared" si="63"/>
        <v>0.5</v>
      </c>
      <c r="AG133" s="3">
        <f t="shared" si="64"/>
        <v>1.1146798924921895E-3</v>
      </c>
      <c r="AH133" s="2">
        <f t="shared" si="65"/>
        <v>2.1362602247613758E-3</v>
      </c>
      <c r="AI133" s="37" t="s">
        <v>137</v>
      </c>
      <c r="AJ133" s="1">
        <v>0.5</v>
      </c>
      <c r="AK133" s="4">
        <f t="shared" si="66"/>
        <v>1.0681301123806879E-3</v>
      </c>
      <c r="AL133" s="2">
        <f t="shared" si="67"/>
        <v>2.1159832598937494E-3</v>
      </c>
      <c r="AM133" s="3" t="e">
        <f>VLOOKUP(AI133,'[1]three day'!$B$8:$F$78,5,FALSE)</f>
        <v>#N/A</v>
      </c>
      <c r="AN133" s="3" t="e">
        <f t="shared" si="68"/>
        <v>#N/A</v>
      </c>
      <c r="AO133" s="2" t="e">
        <f t="shared" si="69"/>
        <v>#N/A</v>
      </c>
      <c r="AP133" s="2" t="e">
        <f t="shared" si="70"/>
        <v>#N/A</v>
      </c>
      <c r="AQ133" s="2">
        <f t="shared" si="71"/>
        <v>0.5</v>
      </c>
      <c r="AR133" s="2">
        <f t="shared" si="72"/>
        <v>1.0579916299468747E-3</v>
      </c>
      <c r="AS133" s="2">
        <f t="shared" si="73"/>
        <v>2.009552837053754E-3</v>
      </c>
      <c r="AT133" s="37" t="s">
        <v>137</v>
      </c>
      <c r="AU133" s="3">
        <f>VLOOKUP(AT133,[1]DEgenes_cpm4.5_DE_edgeR!$O$5:$Q$824,3,FALSE)</f>
        <v>0.73895677395835313</v>
      </c>
      <c r="AV133" s="3">
        <f t="shared" si="74"/>
        <v>0.1732200595307907</v>
      </c>
      <c r="AW133" s="3">
        <f t="shared" si="75"/>
        <v>1.4890616278296798E-2</v>
      </c>
      <c r="AX133" s="3">
        <f t="shared" si="76"/>
        <v>1.4890616278296798E-2</v>
      </c>
      <c r="AY133" s="3">
        <f t="shared" si="77"/>
        <v>0.5</v>
      </c>
      <c r="AZ133" s="3">
        <f t="shared" si="78"/>
        <v>1.004776418526877E-3</v>
      </c>
      <c r="BA133" s="2">
        <f t="shared" si="79"/>
        <v>1.949654321073321E-3</v>
      </c>
      <c r="BB133" s="37" t="s">
        <v>137</v>
      </c>
      <c r="BC133" s="39">
        <f t="shared" si="80"/>
        <v>2.6203354075225436</v>
      </c>
      <c r="BD133" s="36">
        <f t="shared" si="81"/>
        <v>1.4185525425751366</v>
      </c>
    </row>
    <row r="134" spans="1:56" ht="14.5" x14ac:dyDescent="0.35">
      <c r="A134" s="37" t="s">
        <v>138</v>
      </c>
      <c r="B134" s="34">
        <v>2.7487917486461793E-3</v>
      </c>
      <c r="C134" s="1" t="e">
        <f>VLOOKUP(A134,'[1]Vasopressin Phospho Datta'!$I$3:$J$516,2,FALSE)</f>
        <v>#N/A</v>
      </c>
      <c r="D134" s="1" t="e">
        <f t="shared" si="42"/>
        <v>#N/A</v>
      </c>
      <c r="E134" s="1" t="e">
        <f t="shared" si="43"/>
        <v>#N/A</v>
      </c>
      <c r="F134" s="1">
        <f t="shared" si="44"/>
        <v>0.39</v>
      </c>
      <c r="G134" s="1">
        <f t="shared" si="45"/>
        <v>0.5</v>
      </c>
      <c r="H134" s="1">
        <f t="shared" si="46"/>
        <v>1.3743958743230897E-3</v>
      </c>
      <c r="I134" s="2">
        <f t="shared" si="47"/>
        <v>2.538365057600498E-3</v>
      </c>
      <c r="J134" s="37" t="s">
        <v>138</v>
      </c>
      <c r="K134" s="1" t="e">
        <f>VLOOKUP(J134,'[1]Phosphopeptides Deshpande'!$H$12:$I$10749,2,FALSE)</f>
        <v>#N/A</v>
      </c>
      <c r="L134" s="2" t="e">
        <f t="shared" si="48"/>
        <v>#N/A</v>
      </c>
      <c r="M134" s="2" t="e">
        <f t="shared" si="49"/>
        <v>#N/A</v>
      </c>
      <c r="N134" s="2">
        <f t="shared" si="50"/>
        <v>0.39</v>
      </c>
      <c r="O134" s="2">
        <f t="shared" si="51"/>
        <v>0.5</v>
      </c>
      <c r="P134" s="2">
        <f t="shared" si="52"/>
        <v>1.269182528800249E-3</v>
      </c>
      <c r="Q134" s="2">
        <f t="shared" si="53"/>
        <v>2.3981577658165796E-3</v>
      </c>
      <c r="R134" s="37" t="s">
        <v>138</v>
      </c>
      <c r="S134" s="2" t="e">
        <f>VLOOKUP(A134,'[1]Merged NE NP'!$K$4:$L$158,2,FALSE)</f>
        <v>#N/A</v>
      </c>
      <c r="T134" s="2" t="e">
        <f t="shared" si="54"/>
        <v>#N/A</v>
      </c>
      <c r="U134" s="2">
        <f t="shared" si="55"/>
        <v>0.4</v>
      </c>
      <c r="V134" s="2">
        <f t="shared" si="56"/>
        <v>0.4</v>
      </c>
      <c r="W134" s="2">
        <f t="shared" si="57"/>
        <v>7.6883653613364245E-2</v>
      </c>
      <c r="X134" s="2">
        <v>0.5</v>
      </c>
      <c r="Y134" s="2">
        <f t="shared" si="58"/>
        <v>1.1990788829082898E-3</v>
      </c>
      <c r="Z134" s="2">
        <f t="shared" si="59"/>
        <v>2.2293580036067554E-3</v>
      </c>
      <c r="AA134" s="37" t="s">
        <v>138</v>
      </c>
      <c r="AB134" s="3">
        <f>VLOOKUP(AA134,'[1]PKA dKO RNA-Seq'!$B$4:$H$10193,7,FALSE)</f>
        <v>0.13751364999999999</v>
      </c>
      <c r="AC134" s="3">
        <f t="shared" si="60"/>
        <v>0.46145520134228185</v>
      </c>
      <c r="AD134" s="3">
        <f t="shared" si="61"/>
        <v>0.10099838801280792</v>
      </c>
      <c r="AE134" s="3">
        <f t="shared" si="62"/>
        <v>0.5</v>
      </c>
      <c r="AF134" s="3">
        <f t="shared" si="63"/>
        <v>0.5</v>
      </c>
      <c r="AG134" s="3">
        <f t="shared" si="64"/>
        <v>1.1146790018033777E-3</v>
      </c>
      <c r="AH134" s="2">
        <f t="shared" si="65"/>
        <v>2.1362585177752769E-3</v>
      </c>
      <c r="AI134" s="37" t="s">
        <v>138</v>
      </c>
      <c r="AJ134" s="1">
        <v>0.5</v>
      </c>
      <c r="AK134" s="4">
        <f t="shared" si="66"/>
        <v>1.0681292588876385E-3</v>
      </c>
      <c r="AL134" s="2">
        <f t="shared" si="67"/>
        <v>2.1159815691100294E-3</v>
      </c>
      <c r="AM134" s="3" t="e">
        <f>VLOOKUP(AI134,'[1]three day'!$B$8:$F$78,5,FALSE)</f>
        <v>#N/A</v>
      </c>
      <c r="AN134" s="3" t="e">
        <f t="shared" si="68"/>
        <v>#N/A</v>
      </c>
      <c r="AO134" s="2" t="e">
        <f t="shared" si="69"/>
        <v>#N/A</v>
      </c>
      <c r="AP134" s="2" t="e">
        <f t="shared" si="70"/>
        <v>#N/A</v>
      </c>
      <c r="AQ134" s="2">
        <f t="shared" si="71"/>
        <v>0.5</v>
      </c>
      <c r="AR134" s="2">
        <f t="shared" si="72"/>
        <v>1.0579907845550147E-3</v>
      </c>
      <c r="AS134" s="2">
        <f t="shared" si="73"/>
        <v>2.0095512313136306E-3</v>
      </c>
      <c r="AT134" s="37" t="s">
        <v>138</v>
      </c>
      <c r="AU134" s="3">
        <f>VLOOKUP(AT134,[1]DEgenes_cpm4.5_DE_edgeR!$O$5:$Q$824,3,FALSE)</f>
        <v>0.2829238343677038</v>
      </c>
      <c r="AV134" s="3">
        <f t="shared" si="74"/>
        <v>6.6320636279349227E-2</v>
      </c>
      <c r="AW134" s="3">
        <f t="shared" si="75"/>
        <v>2.1967969002528731E-3</v>
      </c>
      <c r="AX134" s="3">
        <f t="shared" si="76"/>
        <v>2.1967969002528731E-3</v>
      </c>
      <c r="AY134" s="3">
        <f t="shared" si="77"/>
        <v>0.5</v>
      </c>
      <c r="AZ134" s="3">
        <f t="shared" si="78"/>
        <v>1.0047756156568153E-3</v>
      </c>
      <c r="BA134" s="2">
        <f t="shared" si="79"/>
        <v>1.9496527631953134E-3</v>
      </c>
      <c r="BB134" s="37" t="s">
        <v>138</v>
      </c>
      <c r="BC134" s="39">
        <f t="shared" si="80"/>
        <v>2.6203333137345015</v>
      </c>
      <c r="BD134" s="36">
        <f t="shared" si="81"/>
        <v>0.70927627171303398</v>
      </c>
    </row>
    <row r="135" spans="1:56" ht="14.5" x14ac:dyDescent="0.35">
      <c r="A135" s="37" t="s">
        <v>183</v>
      </c>
      <c r="B135" s="34">
        <v>2.7483207891149208E-3</v>
      </c>
      <c r="C135" s="1" t="e">
        <f>VLOOKUP(A135,'[1]Vasopressin Phospho Datta'!$I$3:$J$516,2,FALSE)</f>
        <v>#N/A</v>
      </c>
      <c r="D135" s="1" t="e">
        <f t="shared" si="42"/>
        <v>#N/A</v>
      </c>
      <c r="E135" s="1" t="e">
        <f t="shared" si="43"/>
        <v>#N/A</v>
      </c>
      <c r="F135" s="1">
        <f t="shared" si="44"/>
        <v>0.39</v>
      </c>
      <c r="G135" s="1">
        <f t="shared" si="45"/>
        <v>0.5</v>
      </c>
      <c r="H135" s="1">
        <f t="shared" si="46"/>
        <v>1.3741603945574604E-3</v>
      </c>
      <c r="I135" s="2">
        <f t="shared" si="47"/>
        <v>2.5379301511663241E-3</v>
      </c>
      <c r="J135" s="37" t="s">
        <v>183</v>
      </c>
      <c r="K135" s="1" t="e">
        <f>VLOOKUP(J135,'[1]Phosphopeptides Deshpande'!$H$12:$I$10749,2,FALSE)</f>
        <v>#N/A</v>
      </c>
      <c r="L135" s="2" t="e">
        <f t="shared" si="48"/>
        <v>#N/A</v>
      </c>
      <c r="M135" s="2" t="e">
        <f t="shared" si="49"/>
        <v>#N/A</v>
      </c>
      <c r="N135" s="2">
        <f t="shared" si="50"/>
        <v>0.39</v>
      </c>
      <c r="O135" s="2">
        <f t="shared" si="51"/>
        <v>0.5</v>
      </c>
      <c r="P135" s="2">
        <f t="shared" si="52"/>
        <v>1.2689650755831621E-3</v>
      </c>
      <c r="Q135" s="2">
        <f t="shared" si="53"/>
        <v>2.3977468815588585E-3</v>
      </c>
      <c r="R135" s="37" t="s">
        <v>183</v>
      </c>
      <c r="S135" s="2">
        <f>VLOOKUP(A135,'[1]Merged NE NP'!$K$4:$L$158,2,FALSE)</f>
        <v>1.122014477170199</v>
      </c>
      <c r="T135" s="2">
        <f t="shared" si="54"/>
        <v>5.6100723858509944</v>
      </c>
      <c r="U135" s="2">
        <f t="shared" si="55"/>
        <v>5.6100723858509944</v>
      </c>
      <c r="V135" s="2">
        <f t="shared" si="56"/>
        <v>5.6100723858509944</v>
      </c>
      <c r="W135" s="2">
        <f t="shared" si="57"/>
        <v>0.99999985353159349</v>
      </c>
      <c r="X135" s="2">
        <v>0.5</v>
      </c>
      <c r="Y135" s="2">
        <f t="shared" si="58"/>
        <v>1.1988734407794293E-3</v>
      </c>
      <c r="Z135" s="2">
        <f t="shared" si="59"/>
        <v>2.2289760403674873E-3</v>
      </c>
      <c r="AA135" s="37" t="s">
        <v>183</v>
      </c>
      <c r="AB135" s="3">
        <f>VLOOKUP(AA135,'[1]PKA dKO RNA-Seq'!$B$4:$H$10193,7,FALSE)</f>
        <v>8.4051720000000007E-3</v>
      </c>
      <c r="AC135" s="3">
        <f t="shared" si="60"/>
        <v>2.8205275167785239E-2</v>
      </c>
      <c r="AD135" s="3">
        <f t="shared" si="61"/>
        <v>3.9768967413467138E-4</v>
      </c>
      <c r="AE135" s="3">
        <f t="shared" si="62"/>
        <v>0.5</v>
      </c>
      <c r="AF135" s="3">
        <f t="shared" si="63"/>
        <v>0.5</v>
      </c>
      <c r="AG135" s="3">
        <f t="shared" si="64"/>
        <v>1.1144880201837436E-3</v>
      </c>
      <c r="AH135" s="2">
        <f t="shared" si="65"/>
        <v>2.135892505577127E-3</v>
      </c>
      <c r="AI135" s="37" t="s">
        <v>183</v>
      </c>
      <c r="AJ135" s="1">
        <v>0.5</v>
      </c>
      <c r="AK135" s="4">
        <f t="shared" si="66"/>
        <v>1.0679462527885635E-3</v>
      </c>
      <c r="AL135" s="2">
        <f t="shared" si="67"/>
        <v>2.1156190310281865E-3</v>
      </c>
      <c r="AM135" s="3" t="e">
        <f>VLOOKUP(AI135,'[1]three day'!$B$8:$F$78,5,FALSE)</f>
        <v>#N/A</v>
      </c>
      <c r="AN135" s="3" t="e">
        <f t="shared" si="68"/>
        <v>#N/A</v>
      </c>
      <c r="AO135" s="2" t="e">
        <f t="shared" si="69"/>
        <v>#N/A</v>
      </c>
      <c r="AP135" s="2" t="e">
        <f t="shared" si="70"/>
        <v>#N/A</v>
      </c>
      <c r="AQ135" s="2">
        <f t="shared" si="71"/>
        <v>0.5</v>
      </c>
      <c r="AR135" s="2">
        <f t="shared" si="72"/>
        <v>1.0578095155140933E-3</v>
      </c>
      <c r="AS135" s="2">
        <f t="shared" si="73"/>
        <v>2.0092069282916188E-3</v>
      </c>
      <c r="AT135" s="37" t="s">
        <v>183</v>
      </c>
      <c r="AU135" s="3">
        <f>VLOOKUP(AT135,[1]DEgenes_cpm4.5_DE_edgeR!$O$5:$Q$824,3,FALSE)</f>
        <v>2.4639756561139152</v>
      </c>
      <c r="AV135" s="3">
        <f t="shared" si="74"/>
        <v>0.5775845419863842</v>
      </c>
      <c r="AW135" s="3">
        <f t="shared" si="75"/>
        <v>0.15363278356259014</v>
      </c>
      <c r="AX135" s="3">
        <f t="shared" si="76"/>
        <v>0.15363278356259014</v>
      </c>
      <c r="AY135" s="3">
        <f t="shared" si="77"/>
        <v>0.5</v>
      </c>
      <c r="AZ135" s="3">
        <f t="shared" si="78"/>
        <v>1.0046034641458094E-3</v>
      </c>
      <c r="BA135" s="2">
        <f t="shared" si="79"/>
        <v>1.9493187227748545E-3</v>
      </c>
      <c r="BB135" s="37" t="s">
        <v>183</v>
      </c>
      <c r="BC135" s="39">
        <f t="shared" si="80"/>
        <v>2.6198843634094047</v>
      </c>
      <c r="BD135" s="36">
        <f t="shared" si="81"/>
        <v>0.70927627171303398</v>
      </c>
    </row>
    <row r="136" spans="1:56" ht="14.5" x14ac:dyDescent="0.35">
      <c r="A136" s="37" t="s">
        <v>139</v>
      </c>
      <c r="B136" s="34">
        <v>1.5058077816352494E-3</v>
      </c>
      <c r="C136" s="1">
        <f>VLOOKUP(A136,'[1]Vasopressin Phospho Datta'!$I$3:$J$516,2,FALSE)</f>
        <v>0.3</v>
      </c>
      <c r="D136" s="1">
        <f t="shared" ref="D136:D199" si="82">C136/$C$4</f>
        <v>1.4999999999999998</v>
      </c>
      <c r="E136" s="1">
        <f t="shared" ref="E136:E199" si="83">1-EXP(-D136*D136/2)</f>
        <v>0.67534753264165015</v>
      </c>
      <c r="F136" s="1">
        <f t="shared" ref="F136:F199" si="84">IFERROR(E136,0.39)</f>
        <v>0.67534753264165015</v>
      </c>
      <c r="G136" s="1">
        <f t="shared" ref="G136:G199" si="85">IF(F136&lt;0.5,0.5,F136)</f>
        <v>0.67534753264165015</v>
      </c>
      <c r="H136" s="1">
        <f t="shared" ref="H136:H199" si="86">B136*G136</f>
        <v>1.0169435699599624E-3</v>
      </c>
      <c r="I136" s="2">
        <f t="shared" ref="I136:I199" si="87">H136/$H$3</f>
        <v>1.8781881347026317E-3</v>
      </c>
      <c r="J136" s="37" t="s">
        <v>139</v>
      </c>
      <c r="K136" s="1">
        <f>VLOOKUP(J136,'[1]Phosphopeptides Deshpande'!$H$12:$I$10749,2,FALSE)</f>
        <v>0.18</v>
      </c>
      <c r="L136" s="2">
        <f t="shared" ref="L136:L199" si="88">K136/$K$4</f>
        <v>1.5</v>
      </c>
      <c r="M136" s="2">
        <f t="shared" ref="M136:M199" si="89">1-EXP(-L136*L136/2)</f>
        <v>0.67534753264165026</v>
      </c>
      <c r="N136" s="2">
        <f t="shared" ref="N136:N199" si="90">IFERROR(M136,0.39)</f>
        <v>0.67534753264165026</v>
      </c>
      <c r="O136" s="2">
        <f t="shared" ref="O136:O199" si="91">IF(N136&lt;0.5,0.5,N136)</f>
        <v>0.67534753264165026</v>
      </c>
      <c r="P136" s="2">
        <f t="shared" ref="P136:P199" si="92">O136*I136</f>
        <v>1.2684297226082458E-3</v>
      </c>
      <c r="Q136" s="2">
        <f t="shared" ref="Q136:Q199" si="93">P136/$P$4</f>
        <v>2.3967353163465151E-3</v>
      </c>
      <c r="R136" s="37" t="s">
        <v>139</v>
      </c>
      <c r="S136" s="2" t="e">
        <f>VLOOKUP(A136,'[1]Merged NE NP'!$K$4:$L$158,2,FALSE)</f>
        <v>#N/A</v>
      </c>
      <c r="T136" s="2" t="e">
        <f t="shared" ref="T136:T199" si="94">S136/$S$4</f>
        <v>#N/A</v>
      </c>
      <c r="U136" s="2">
        <f t="shared" ref="U136:U199" si="95">IFERROR(T136,0.4)</f>
        <v>0.4</v>
      </c>
      <c r="V136" s="2">
        <f t="shared" ref="V136:V199" si="96">IF(U136&lt;0.4,0.4,U136)</f>
        <v>0.4</v>
      </c>
      <c r="W136" s="2">
        <f t="shared" ref="W136:W199" si="97">1-EXP(-V136*V136/2)</f>
        <v>7.6883653613364245E-2</v>
      </c>
      <c r="X136" s="2">
        <v>0.5</v>
      </c>
      <c r="Y136" s="2">
        <f t="shared" ref="Y136:Y199" si="98">Q136*X136</f>
        <v>1.1983676581732575E-3</v>
      </c>
      <c r="Z136" s="2">
        <f t="shared" ref="Z136:Z199" si="99">Y136/$Y$5</f>
        <v>2.2280356764621378E-3</v>
      </c>
      <c r="AA136" s="37" t="s">
        <v>139</v>
      </c>
      <c r="AB136" s="3">
        <f>VLOOKUP(AA136,'[1]PKA dKO RNA-Seq'!$B$4:$H$10193,7,FALSE)</f>
        <v>8.3223461999999998E-2</v>
      </c>
      <c r="AC136" s="3">
        <f t="shared" ref="AC136:AC199" si="100">AB136/$AC$4</f>
        <v>0.2792733624161074</v>
      </c>
      <c r="AD136" s="3">
        <f t="shared" ref="AD136:AD199" si="101">1-EXP(-AC136*AC136/2)</f>
        <v>3.8246218514541686E-2</v>
      </c>
      <c r="AE136" s="3">
        <f t="shared" ref="AE136:AE199" si="102">IF(AD136&lt;0.5,0.5,AD136)</f>
        <v>0.5</v>
      </c>
      <c r="AF136" s="3">
        <f t="shared" ref="AF136:AF199" si="103">IFERROR(AE136,0.5)</f>
        <v>0.5</v>
      </c>
      <c r="AG136" s="3">
        <f t="shared" ref="AG136:AG199" si="104">AF136*Z136</f>
        <v>1.1140178382310689E-3</v>
      </c>
      <c r="AH136" s="2">
        <f t="shared" ref="AH136:AH199" si="105">AG136/$AG$4</f>
        <v>2.1349914118993234E-3</v>
      </c>
      <c r="AI136" s="37" t="s">
        <v>139</v>
      </c>
      <c r="AJ136" s="1">
        <v>0.5</v>
      </c>
      <c r="AK136" s="4">
        <f t="shared" ref="AK136:AK199" si="106">AJ136*AH136</f>
        <v>1.0674957059496617E-3</v>
      </c>
      <c r="AL136" s="2">
        <f t="shared" ref="AL136:AL199" si="107">AK136/$AK$6</f>
        <v>2.1147264903555998E-3</v>
      </c>
      <c r="AM136" s="3" t="e">
        <f>VLOOKUP(AI136,'[1]three day'!$B$8:$F$78,5,FALSE)</f>
        <v>#N/A</v>
      </c>
      <c r="AN136" s="3" t="e">
        <f t="shared" ref="AN136:AN199" si="108">AM136/$AM$3</f>
        <v>#N/A</v>
      </c>
      <c r="AO136" s="2" t="e">
        <f t="shared" ref="AO136:AO199" si="109">1-EXP(-AN136*AN136/2)</f>
        <v>#N/A</v>
      </c>
      <c r="AP136" s="2" t="e">
        <f t="shared" ref="AP136:AP199" si="110">IF(AO136&lt;0.5,0.5,AO136)</f>
        <v>#N/A</v>
      </c>
      <c r="AQ136" s="2">
        <f t="shared" ref="AQ136:AQ199" si="111">_xlfn.IFNA(AP136,0.5)</f>
        <v>0.5</v>
      </c>
      <c r="AR136" s="2">
        <f t="shared" ref="AR136:AR199" si="112">AQ136*AL136</f>
        <v>1.0573632451777999E-3</v>
      </c>
      <c r="AS136" s="2">
        <f t="shared" ref="AS136:AS199" si="113">AR136/$AR$5</f>
        <v>2.0083592809237126E-3</v>
      </c>
      <c r="AT136" s="37" t="s">
        <v>139</v>
      </c>
      <c r="AU136" s="3">
        <f>VLOOKUP(AT136,[1]DEgenes_cpm4.5_DE_edgeR!$O$5:$Q$824,3,FALSE)</f>
        <v>1.1939522170098245</v>
      </c>
      <c r="AV136" s="3">
        <f t="shared" ref="AV136:AV199" si="114">AU136/$AU$4</f>
        <v>0.27987628153066679</v>
      </c>
      <c r="AW136" s="3">
        <f t="shared" ref="AW136:AW199" si="115">1-EXP(-AV136*AV136/2)</f>
        <v>3.8408319035365346E-2</v>
      </c>
      <c r="AX136" s="3">
        <f t="shared" ref="AX136:AX199" si="116">_xlfn.IFNA(AW136,0.5)</f>
        <v>3.8408319035365346E-2</v>
      </c>
      <c r="AY136" s="3">
        <f t="shared" ref="AY136:AY199" si="117">IF(AX136&lt;0.5,0.5,AX136)</f>
        <v>0.5</v>
      </c>
      <c r="AZ136" s="3">
        <f t="shared" ref="AZ136:AZ199" si="118">AY136*AS136</f>
        <v>1.0041796404618563E-3</v>
      </c>
      <c r="BA136" s="2">
        <f t="shared" ref="BA136:BA199" si="119">AZ136/$AZ$5</f>
        <v>1.9484963411369536E-3</v>
      </c>
      <c r="BB136" s="37" t="s">
        <v>139</v>
      </c>
      <c r="BC136" s="39">
        <f t="shared" ref="BC136:BC199" si="120">BA136/$BC$3</f>
        <v>2.6187790824880657</v>
      </c>
      <c r="BD136" s="36">
        <f t="shared" ref="BD136:BD199" si="121">BA136/B136</f>
        <v>1.2939874298039298</v>
      </c>
    </row>
    <row r="137" spans="1:56" ht="14.5" x14ac:dyDescent="0.35">
      <c r="A137" s="37" t="s">
        <v>140</v>
      </c>
      <c r="B137" s="34">
        <v>1.5406899101227842E-3</v>
      </c>
      <c r="C137" s="1" t="e">
        <f>VLOOKUP(A137,'[1]Vasopressin Phospho Datta'!$I$3:$J$516,2,FALSE)</f>
        <v>#N/A</v>
      </c>
      <c r="D137" s="1" t="e">
        <f t="shared" si="82"/>
        <v>#N/A</v>
      </c>
      <c r="E137" s="1" t="e">
        <f t="shared" si="83"/>
        <v>#N/A</v>
      </c>
      <c r="F137" s="1">
        <f t="shared" si="84"/>
        <v>0.39</v>
      </c>
      <c r="G137" s="1">
        <f t="shared" si="85"/>
        <v>0.5</v>
      </c>
      <c r="H137" s="1">
        <f t="shared" si="86"/>
        <v>7.7034495506139212E-4</v>
      </c>
      <c r="I137" s="2">
        <f t="shared" si="87"/>
        <v>1.4227463518760456E-3</v>
      </c>
      <c r="J137" s="37" t="s">
        <v>140</v>
      </c>
      <c r="K137" s="1" t="e">
        <f>VLOOKUP(J137,'[1]Phosphopeptides Deshpande'!$H$12:$I$10749,2,FALSE)</f>
        <v>#N/A</v>
      </c>
      <c r="L137" s="2" t="e">
        <f t="shared" si="88"/>
        <v>#N/A</v>
      </c>
      <c r="M137" s="2" t="e">
        <f t="shared" si="89"/>
        <v>#N/A</v>
      </c>
      <c r="N137" s="2">
        <f t="shared" si="90"/>
        <v>0.39</v>
      </c>
      <c r="O137" s="2">
        <f t="shared" si="91"/>
        <v>0.5</v>
      </c>
      <c r="P137" s="2">
        <f t="shared" si="92"/>
        <v>7.1137317593802278E-4</v>
      </c>
      <c r="Q137" s="2">
        <f t="shared" si="93"/>
        <v>1.3441605659999364E-3</v>
      </c>
      <c r="R137" s="37" t="s">
        <v>140</v>
      </c>
      <c r="S137" s="2" t="e">
        <f>VLOOKUP(A137,'[1]Merged NE NP'!$K$4:$L$158,2,FALSE)</f>
        <v>#N/A</v>
      </c>
      <c r="T137" s="2" t="e">
        <f t="shared" si="94"/>
        <v>#N/A</v>
      </c>
      <c r="U137" s="2">
        <f t="shared" si="95"/>
        <v>0.4</v>
      </c>
      <c r="V137" s="2">
        <f t="shared" si="96"/>
        <v>0.4</v>
      </c>
      <c r="W137" s="2">
        <f t="shared" si="97"/>
        <v>7.6883653613364245E-2</v>
      </c>
      <c r="X137" s="2">
        <v>0.5</v>
      </c>
      <c r="Y137" s="2">
        <f t="shared" si="98"/>
        <v>6.7208028299996822E-4</v>
      </c>
      <c r="Z137" s="2">
        <f t="shared" si="99"/>
        <v>1.2495487822604483E-3</v>
      </c>
      <c r="AA137" s="37" t="s">
        <v>140</v>
      </c>
      <c r="AB137" s="3">
        <f>VLOOKUP(AA137,'[1]PKA dKO RNA-Seq'!$B$4:$H$10193,7,FALSE)</f>
        <v>0.622300136</v>
      </c>
      <c r="AC137" s="3">
        <f t="shared" si="100"/>
        <v>2.088255489932886</v>
      </c>
      <c r="AD137" s="3">
        <f t="shared" si="101"/>
        <v>0.88700429791254454</v>
      </c>
      <c r="AE137" s="3">
        <f t="shared" si="102"/>
        <v>0.88700429791254454</v>
      </c>
      <c r="AF137" s="3">
        <f t="shared" si="103"/>
        <v>0.88700429791254454</v>
      </c>
      <c r="AG137" s="3">
        <f t="shared" si="104"/>
        <v>1.108355140316404E-3</v>
      </c>
      <c r="AH137" s="2">
        <f t="shared" si="105"/>
        <v>2.1241389721976512E-3</v>
      </c>
      <c r="AI137" s="37" t="s">
        <v>140</v>
      </c>
      <c r="AJ137" s="1">
        <v>0.5</v>
      </c>
      <c r="AK137" s="4">
        <f t="shared" si="106"/>
        <v>1.0620694860988256E-3</v>
      </c>
      <c r="AL137" s="2">
        <f t="shared" si="107"/>
        <v>2.1039770598922257E-3</v>
      </c>
      <c r="AM137" s="3" t="e">
        <f>VLOOKUP(AI137,'[1]three day'!$B$8:$F$78,5,FALSE)</f>
        <v>#N/A</v>
      </c>
      <c r="AN137" s="3" t="e">
        <f t="shared" si="108"/>
        <v>#N/A</v>
      </c>
      <c r="AO137" s="2" t="e">
        <f t="shared" si="109"/>
        <v>#N/A</v>
      </c>
      <c r="AP137" s="2" t="e">
        <f t="shared" si="110"/>
        <v>#N/A</v>
      </c>
      <c r="AQ137" s="2">
        <f t="shared" si="111"/>
        <v>0.5</v>
      </c>
      <c r="AR137" s="2">
        <f t="shared" si="112"/>
        <v>1.0519885299461128E-3</v>
      </c>
      <c r="AS137" s="2">
        <f t="shared" si="113"/>
        <v>1.9981505288537791E-3</v>
      </c>
      <c r="AT137" s="37" t="s">
        <v>140</v>
      </c>
      <c r="AU137" s="3">
        <f>VLOOKUP(AT137,[1]DEgenes_cpm4.5_DE_edgeR!$O$5:$Q$824,3,FALSE)</f>
        <v>2.7794566674116594</v>
      </c>
      <c r="AV137" s="3">
        <f t="shared" si="114"/>
        <v>0.65153695907446307</v>
      </c>
      <c r="AW137" s="3">
        <f t="shared" si="115"/>
        <v>0.19123768373793681</v>
      </c>
      <c r="AX137" s="3">
        <f t="shared" si="116"/>
        <v>0.19123768373793681</v>
      </c>
      <c r="AY137" s="3">
        <f t="shared" si="117"/>
        <v>0.5</v>
      </c>
      <c r="AZ137" s="3">
        <f t="shared" si="118"/>
        <v>9.9907526442688955E-4</v>
      </c>
      <c r="BA137" s="2">
        <f t="shared" si="119"/>
        <v>1.9385918801947406E-3</v>
      </c>
      <c r="BB137" s="37" t="s">
        <v>140</v>
      </c>
      <c r="BC137" s="39">
        <f t="shared" si="120"/>
        <v>2.6054674869817314</v>
      </c>
      <c r="BD137" s="36">
        <f t="shared" si="121"/>
        <v>1.2582622028336941</v>
      </c>
    </row>
    <row r="138" spans="1:56" ht="14.5" x14ac:dyDescent="0.35">
      <c r="A138" s="37" t="s">
        <v>184</v>
      </c>
      <c r="B138" s="34">
        <v>2.7225445466410266E-3</v>
      </c>
      <c r="C138" s="1" t="e">
        <f>VLOOKUP(A138,'[1]Vasopressin Phospho Datta'!$I$3:$J$516,2,FALSE)</f>
        <v>#N/A</v>
      </c>
      <c r="D138" s="1" t="e">
        <f t="shared" si="82"/>
        <v>#N/A</v>
      </c>
      <c r="E138" s="1" t="e">
        <f t="shared" si="83"/>
        <v>#N/A</v>
      </c>
      <c r="F138" s="1">
        <f t="shared" si="84"/>
        <v>0.39</v>
      </c>
      <c r="G138" s="1">
        <f t="shared" si="85"/>
        <v>0.5</v>
      </c>
      <c r="H138" s="1">
        <f t="shared" si="86"/>
        <v>1.3612722733205133E-3</v>
      </c>
      <c r="I138" s="2">
        <f t="shared" si="87"/>
        <v>2.5141271427193599E-3</v>
      </c>
      <c r="J138" s="37" t="s">
        <v>184</v>
      </c>
      <c r="K138" s="1" t="e">
        <f>VLOOKUP(J138,'[1]Phosphopeptides Deshpande'!$H$12:$I$10749,2,FALSE)</f>
        <v>#N/A</v>
      </c>
      <c r="L138" s="2" t="e">
        <f t="shared" si="88"/>
        <v>#N/A</v>
      </c>
      <c r="M138" s="2" t="e">
        <f t="shared" si="89"/>
        <v>#N/A</v>
      </c>
      <c r="N138" s="2">
        <f t="shared" si="90"/>
        <v>0.39</v>
      </c>
      <c r="O138" s="2">
        <f t="shared" si="91"/>
        <v>0.5</v>
      </c>
      <c r="P138" s="2">
        <f t="shared" si="92"/>
        <v>1.2570635713596799E-3</v>
      </c>
      <c r="Q138" s="2">
        <f t="shared" si="93"/>
        <v>2.3752586388271981E-3</v>
      </c>
      <c r="R138" s="37" t="s">
        <v>184</v>
      </c>
      <c r="S138" s="2" t="e">
        <f>VLOOKUP(A138,'[1]Merged NE NP'!$K$4:$L$158,2,FALSE)</f>
        <v>#N/A</v>
      </c>
      <c r="T138" s="2" t="e">
        <f t="shared" si="94"/>
        <v>#N/A</v>
      </c>
      <c r="U138" s="2">
        <f t="shared" si="95"/>
        <v>0.4</v>
      </c>
      <c r="V138" s="2">
        <f t="shared" si="96"/>
        <v>0.4</v>
      </c>
      <c r="W138" s="2">
        <f t="shared" si="97"/>
        <v>7.6883653613364245E-2</v>
      </c>
      <c r="X138" s="2">
        <v>0.5</v>
      </c>
      <c r="Y138" s="2">
        <f t="shared" si="98"/>
        <v>1.187629319413599E-3</v>
      </c>
      <c r="Z138" s="2">
        <f t="shared" si="99"/>
        <v>2.2080706834991881E-3</v>
      </c>
      <c r="AA138" s="37" t="s">
        <v>184</v>
      </c>
      <c r="AB138" s="3">
        <f>VLOOKUP(AA138,'[1]PKA dKO RNA-Seq'!$B$4:$H$10193,7,FALSE)</f>
        <v>0.19454379599999999</v>
      </c>
      <c r="AC138" s="3">
        <f t="shared" si="100"/>
        <v>0.65283153020134232</v>
      </c>
      <c r="AD138" s="3">
        <f t="shared" si="101"/>
        <v>0.1919202326876569</v>
      </c>
      <c r="AE138" s="3">
        <f t="shared" si="102"/>
        <v>0.5</v>
      </c>
      <c r="AF138" s="3">
        <f t="shared" si="103"/>
        <v>0.5</v>
      </c>
      <c r="AG138" s="3">
        <f t="shared" si="104"/>
        <v>1.1040353417495941E-3</v>
      </c>
      <c r="AH138" s="2">
        <f t="shared" si="105"/>
        <v>2.1158601704363445E-3</v>
      </c>
      <c r="AI138" s="37" t="s">
        <v>184</v>
      </c>
      <c r="AJ138" s="1">
        <v>0.5</v>
      </c>
      <c r="AK138" s="4">
        <f t="shared" si="106"/>
        <v>1.0579300852181723E-3</v>
      </c>
      <c r="AL138" s="2">
        <f t="shared" si="107"/>
        <v>2.0957768389004874E-3</v>
      </c>
      <c r="AM138" s="3" t="e">
        <f>VLOOKUP(AI138,'[1]three day'!$B$8:$F$78,5,FALSE)</f>
        <v>#N/A</v>
      </c>
      <c r="AN138" s="3" t="e">
        <f t="shared" si="108"/>
        <v>#N/A</v>
      </c>
      <c r="AO138" s="2" t="e">
        <f t="shared" si="109"/>
        <v>#N/A</v>
      </c>
      <c r="AP138" s="2" t="e">
        <f t="shared" si="110"/>
        <v>#N/A</v>
      </c>
      <c r="AQ138" s="2">
        <f t="shared" si="111"/>
        <v>0.5</v>
      </c>
      <c r="AR138" s="2">
        <f t="shared" si="112"/>
        <v>1.0478884194502437E-3</v>
      </c>
      <c r="AS138" s="2">
        <f t="shared" si="113"/>
        <v>1.9903627652779732E-3</v>
      </c>
      <c r="AT138" s="37" t="s">
        <v>184</v>
      </c>
      <c r="AU138" s="3" t="e">
        <f>VLOOKUP(AT138,[1]DEgenes_cpm4.5_DE_edgeR!$O$5:$Q$824,3,FALSE)</f>
        <v>#N/A</v>
      </c>
      <c r="AV138" s="3" t="e">
        <f t="shared" si="114"/>
        <v>#N/A</v>
      </c>
      <c r="AW138" s="3" t="e">
        <f t="shared" si="115"/>
        <v>#N/A</v>
      </c>
      <c r="AX138" s="3">
        <f t="shared" si="116"/>
        <v>0.5</v>
      </c>
      <c r="AY138" s="3">
        <f t="shared" si="117"/>
        <v>0.5</v>
      </c>
      <c r="AZ138" s="3">
        <f t="shared" si="118"/>
        <v>9.9518138263898662E-4</v>
      </c>
      <c r="BA138" s="2">
        <f t="shared" si="119"/>
        <v>1.9310362456141997E-3</v>
      </c>
      <c r="BB138" s="37" t="s">
        <v>184</v>
      </c>
      <c r="BC138" s="39">
        <f t="shared" si="120"/>
        <v>2.5953127141054844</v>
      </c>
      <c r="BD138" s="36">
        <f t="shared" si="121"/>
        <v>0.70927627171303398</v>
      </c>
    </row>
    <row r="139" spans="1:56" ht="14.5" x14ac:dyDescent="0.35">
      <c r="A139" s="37" t="s">
        <v>144</v>
      </c>
      <c r="B139" s="34">
        <v>2.6865218808446822E-3</v>
      </c>
      <c r="C139" s="1" t="e">
        <f>VLOOKUP(A139,'[1]Vasopressin Phospho Datta'!$I$3:$J$516,2,FALSE)</f>
        <v>#N/A</v>
      </c>
      <c r="D139" s="1" t="e">
        <f t="shared" si="82"/>
        <v>#N/A</v>
      </c>
      <c r="E139" s="1" t="e">
        <f t="shared" si="83"/>
        <v>#N/A</v>
      </c>
      <c r="F139" s="1">
        <f t="shared" si="84"/>
        <v>0.39</v>
      </c>
      <c r="G139" s="1">
        <f t="shared" si="85"/>
        <v>0.5</v>
      </c>
      <c r="H139" s="1">
        <f t="shared" si="86"/>
        <v>1.3432609404223411E-3</v>
      </c>
      <c r="I139" s="2">
        <f t="shared" si="87"/>
        <v>2.4808620995657284E-3</v>
      </c>
      <c r="J139" s="37" t="s">
        <v>144</v>
      </c>
      <c r="K139" s="1" t="e">
        <f>VLOOKUP(J139,'[1]Phosphopeptides Deshpande'!$H$12:$I$10749,2,FALSE)</f>
        <v>#N/A</v>
      </c>
      <c r="L139" s="2" t="e">
        <f t="shared" si="88"/>
        <v>#N/A</v>
      </c>
      <c r="M139" s="2" t="e">
        <f t="shared" si="89"/>
        <v>#N/A</v>
      </c>
      <c r="N139" s="2">
        <f t="shared" si="90"/>
        <v>0.39</v>
      </c>
      <c r="O139" s="2">
        <f t="shared" si="91"/>
        <v>0.5</v>
      </c>
      <c r="P139" s="2">
        <f t="shared" si="92"/>
        <v>1.2404310497828642E-3</v>
      </c>
      <c r="Q139" s="2">
        <f t="shared" si="93"/>
        <v>2.3438309994771216E-3</v>
      </c>
      <c r="R139" s="37" t="s">
        <v>144</v>
      </c>
      <c r="S139" s="2" t="e">
        <f>VLOOKUP(A139,'[1]Merged NE NP'!$K$4:$L$158,2,FALSE)</f>
        <v>#N/A</v>
      </c>
      <c r="T139" s="2" t="e">
        <f t="shared" si="94"/>
        <v>#N/A</v>
      </c>
      <c r="U139" s="2">
        <f t="shared" si="95"/>
        <v>0.4</v>
      </c>
      <c r="V139" s="2">
        <f t="shared" si="96"/>
        <v>0.4</v>
      </c>
      <c r="W139" s="2">
        <f t="shared" si="97"/>
        <v>7.6883653613364245E-2</v>
      </c>
      <c r="X139" s="2">
        <v>0.5</v>
      </c>
      <c r="Y139" s="2">
        <f t="shared" si="98"/>
        <v>1.1719154997385608E-3</v>
      </c>
      <c r="Z139" s="2">
        <f t="shared" si="99"/>
        <v>2.1788551496764153E-3</v>
      </c>
      <c r="AA139" s="37" t="s">
        <v>144</v>
      </c>
      <c r="AB139" s="3">
        <f>VLOOKUP(AA139,'[1]PKA dKO RNA-Seq'!$B$4:$H$10193,7,FALSE)</f>
        <v>9.8147838000000001E-2</v>
      </c>
      <c r="AC139" s="3">
        <f t="shared" si="100"/>
        <v>0.32935516107382551</v>
      </c>
      <c r="AD139" s="3">
        <f t="shared" si="101"/>
        <v>5.2792797663285485E-2</v>
      </c>
      <c r="AE139" s="3">
        <f t="shared" si="102"/>
        <v>0.5</v>
      </c>
      <c r="AF139" s="3">
        <f t="shared" si="103"/>
        <v>0.5</v>
      </c>
      <c r="AG139" s="3">
        <f t="shared" si="104"/>
        <v>1.0894275748382077E-3</v>
      </c>
      <c r="AH139" s="2">
        <f t="shared" si="105"/>
        <v>2.0878646969057241E-3</v>
      </c>
      <c r="AI139" s="37" t="s">
        <v>144</v>
      </c>
      <c r="AJ139" s="1">
        <v>0.5</v>
      </c>
      <c r="AK139" s="4">
        <f t="shared" si="106"/>
        <v>1.0439323484528621E-3</v>
      </c>
      <c r="AL139" s="2">
        <f t="shared" si="107"/>
        <v>2.068047092937442E-3</v>
      </c>
      <c r="AM139" s="3" t="e">
        <f>VLOOKUP(AI139,'[1]three day'!$B$8:$F$78,5,FALSE)</f>
        <v>#N/A</v>
      </c>
      <c r="AN139" s="3" t="e">
        <f t="shared" si="108"/>
        <v>#N/A</v>
      </c>
      <c r="AO139" s="2" t="e">
        <f t="shared" si="109"/>
        <v>#N/A</v>
      </c>
      <c r="AP139" s="2" t="e">
        <f t="shared" si="110"/>
        <v>#N/A</v>
      </c>
      <c r="AQ139" s="2">
        <f t="shared" si="111"/>
        <v>0.5</v>
      </c>
      <c r="AR139" s="2">
        <f t="shared" si="112"/>
        <v>1.034023546468721E-3</v>
      </c>
      <c r="AS139" s="2">
        <f t="shared" si="113"/>
        <v>1.964027779209314E-3</v>
      </c>
      <c r="AT139" s="37" t="s">
        <v>144</v>
      </c>
      <c r="AU139" s="3">
        <f>VLOOKUP(AT139,[1]DEgenes_cpm4.5_DE_edgeR!$O$5:$Q$824,3,FALSE)</f>
        <v>1.1625537919988698</v>
      </c>
      <c r="AV139" s="3">
        <f t="shared" si="114"/>
        <v>0.27251612564436706</v>
      </c>
      <c r="AW139" s="3">
        <f t="shared" si="115"/>
        <v>3.6451561942094979E-2</v>
      </c>
      <c r="AX139" s="3">
        <f t="shared" si="116"/>
        <v>3.6451561942094979E-2</v>
      </c>
      <c r="AY139" s="3">
        <f t="shared" si="117"/>
        <v>0.5</v>
      </c>
      <c r="AZ139" s="3">
        <f t="shared" si="118"/>
        <v>9.8201388960465698E-4</v>
      </c>
      <c r="BA139" s="2">
        <f t="shared" si="119"/>
        <v>1.9054862235210043E-3</v>
      </c>
      <c r="BB139" s="37" t="s">
        <v>144</v>
      </c>
      <c r="BC139" s="39">
        <f t="shared" si="120"/>
        <v>2.5609734844122301</v>
      </c>
      <c r="BD139" s="36">
        <f t="shared" si="121"/>
        <v>0.70927627171303409</v>
      </c>
    </row>
    <row r="140" spans="1:56" ht="14.5" x14ac:dyDescent="0.35">
      <c r="A140" s="37" t="s">
        <v>244</v>
      </c>
      <c r="B140" s="34">
        <v>1.3608768490925044E-3</v>
      </c>
      <c r="C140" s="1">
        <f>VLOOKUP(A140,'[1]Vasopressin Phospho Datta'!$I$3:$J$516,2,FALSE)</f>
        <v>0.56999999999999995</v>
      </c>
      <c r="D140" s="1">
        <f t="shared" si="82"/>
        <v>2.8499999999999996</v>
      </c>
      <c r="E140" s="1">
        <f t="shared" si="83"/>
        <v>0.98277252868836484</v>
      </c>
      <c r="F140" s="1">
        <f t="shared" si="84"/>
        <v>0.98277252868836484</v>
      </c>
      <c r="G140" s="1">
        <f t="shared" si="85"/>
        <v>0.98277252868836484</v>
      </c>
      <c r="H140" s="1">
        <f t="shared" si="86"/>
        <v>1.3374323822160949E-3</v>
      </c>
      <c r="I140" s="2">
        <f t="shared" si="87"/>
        <v>2.4700973637546489E-3</v>
      </c>
      <c r="J140" s="37" t="s">
        <v>244</v>
      </c>
      <c r="K140" s="1" t="e">
        <f>VLOOKUP(J140,'[1]Phosphopeptides Deshpande'!$H$12:$I$10749,2,FALSE)</f>
        <v>#N/A</v>
      </c>
      <c r="L140" s="2" t="e">
        <f t="shared" si="88"/>
        <v>#N/A</v>
      </c>
      <c r="M140" s="2" t="e">
        <f t="shared" si="89"/>
        <v>#N/A</v>
      </c>
      <c r="N140" s="2">
        <f t="shared" si="90"/>
        <v>0.39</v>
      </c>
      <c r="O140" s="2">
        <f t="shared" si="91"/>
        <v>0.5</v>
      </c>
      <c r="P140" s="2">
        <f t="shared" si="92"/>
        <v>1.2350486818773244E-3</v>
      </c>
      <c r="Q140" s="2">
        <f t="shared" si="93"/>
        <v>2.3336608568079232E-3</v>
      </c>
      <c r="R140" s="37" t="s">
        <v>244</v>
      </c>
      <c r="S140" s="2">
        <f>VLOOKUP(A140,'[1]Merged NE NP'!$K$4:$L$158,2,FALSE)</f>
        <v>1.1245801188756102</v>
      </c>
      <c r="T140" s="2">
        <f t="shared" si="94"/>
        <v>5.6229005943780503</v>
      </c>
      <c r="U140" s="2">
        <f t="shared" si="95"/>
        <v>5.6229005943780503</v>
      </c>
      <c r="V140" s="2">
        <f t="shared" si="96"/>
        <v>5.6229005943780503</v>
      </c>
      <c r="W140" s="2">
        <f t="shared" si="97"/>
        <v>0.99999986371336336</v>
      </c>
      <c r="X140" s="2">
        <v>0.5</v>
      </c>
      <c r="Y140" s="2">
        <f t="shared" si="98"/>
        <v>1.1668304284039616E-3</v>
      </c>
      <c r="Z140" s="2">
        <f t="shared" si="99"/>
        <v>2.1694008555175489E-3</v>
      </c>
      <c r="AA140" s="37" t="s">
        <v>244</v>
      </c>
      <c r="AB140" s="3">
        <f>VLOOKUP(AA140,'[1]PKA dKO RNA-Seq'!$B$4:$H$10193,7,FALSE)</f>
        <v>0.185655665</v>
      </c>
      <c r="AC140" s="3">
        <f t="shared" si="100"/>
        <v>0.62300558724832211</v>
      </c>
      <c r="AD140" s="3">
        <f t="shared" si="101"/>
        <v>0.17639808681023672</v>
      </c>
      <c r="AE140" s="3">
        <f t="shared" si="102"/>
        <v>0.5</v>
      </c>
      <c r="AF140" s="3">
        <f t="shared" si="103"/>
        <v>0.5</v>
      </c>
      <c r="AG140" s="3">
        <f t="shared" si="104"/>
        <v>1.0847004277587744E-3</v>
      </c>
      <c r="AH140" s="2">
        <f t="shared" si="105"/>
        <v>2.0788052204134978E-3</v>
      </c>
      <c r="AI140" s="37" t="s">
        <v>244</v>
      </c>
      <c r="AJ140" s="1">
        <v>0.5</v>
      </c>
      <c r="AK140" s="4">
        <f t="shared" si="106"/>
        <v>1.0394026102067489E-3</v>
      </c>
      <c r="AL140" s="2">
        <f t="shared" si="107"/>
        <v>2.0590736072268736E-3</v>
      </c>
      <c r="AM140" s="3" t="e">
        <f>VLOOKUP(AI140,'[1]three day'!$B$8:$F$78,5,FALSE)</f>
        <v>#N/A</v>
      </c>
      <c r="AN140" s="3" t="e">
        <f t="shared" si="108"/>
        <v>#N/A</v>
      </c>
      <c r="AO140" s="2" t="e">
        <f t="shared" si="109"/>
        <v>#N/A</v>
      </c>
      <c r="AP140" s="2" t="e">
        <f t="shared" si="110"/>
        <v>#N/A</v>
      </c>
      <c r="AQ140" s="2">
        <f t="shared" si="111"/>
        <v>0.5</v>
      </c>
      <c r="AR140" s="2">
        <f t="shared" si="112"/>
        <v>1.0295368036134368E-3</v>
      </c>
      <c r="AS140" s="2">
        <f t="shared" si="113"/>
        <v>1.9555056448381566E-3</v>
      </c>
      <c r="AT140" s="37" t="s">
        <v>244</v>
      </c>
      <c r="AU140" s="3">
        <f>VLOOKUP(AT140,[1]DEgenes_cpm4.5_DE_edgeR!$O$5:$Q$824,3,FALSE)</f>
        <v>0.48038561670825408</v>
      </c>
      <c r="AV140" s="3">
        <f t="shared" si="114"/>
        <v>0.11260797391192079</v>
      </c>
      <c r="AW140" s="3">
        <f t="shared" si="115"/>
        <v>6.3202207440747893E-3</v>
      </c>
      <c r="AX140" s="3">
        <f t="shared" si="116"/>
        <v>6.3202207440747893E-3</v>
      </c>
      <c r="AY140" s="3">
        <f t="shared" si="117"/>
        <v>0.5</v>
      </c>
      <c r="AZ140" s="3">
        <f t="shared" si="118"/>
        <v>9.7775282241907829E-4</v>
      </c>
      <c r="BA140" s="2">
        <f t="shared" si="119"/>
        <v>1.8972181074530265E-3</v>
      </c>
      <c r="BB140" s="37" t="s">
        <v>244</v>
      </c>
      <c r="BC140" s="39">
        <f t="shared" si="120"/>
        <v>2.549861136416868</v>
      </c>
      <c r="BD140" s="36">
        <f t="shared" si="121"/>
        <v>1.3941144701801484</v>
      </c>
    </row>
    <row r="141" spans="1:56" ht="14.5" x14ac:dyDescent="0.35">
      <c r="A141" s="37" t="s">
        <v>147</v>
      </c>
      <c r="B141" s="34">
        <v>2.6612130789650441E-3</v>
      </c>
      <c r="C141" s="1" t="e">
        <f>VLOOKUP(A141,'[1]Vasopressin Phospho Datta'!$I$3:$J$516,2,FALSE)</f>
        <v>#N/A</v>
      </c>
      <c r="D141" s="1" t="e">
        <f t="shared" si="82"/>
        <v>#N/A</v>
      </c>
      <c r="E141" s="1" t="e">
        <f t="shared" si="83"/>
        <v>#N/A</v>
      </c>
      <c r="F141" s="1">
        <f t="shared" si="84"/>
        <v>0.39</v>
      </c>
      <c r="G141" s="1">
        <f t="shared" si="85"/>
        <v>0.5</v>
      </c>
      <c r="H141" s="1">
        <f t="shared" si="86"/>
        <v>1.330606539482522E-3</v>
      </c>
      <c r="I141" s="2">
        <f t="shared" si="87"/>
        <v>2.457490747999118E-3</v>
      </c>
      <c r="J141" s="37" t="s">
        <v>147</v>
      </c>
      <c r="K141" s="1">
        <f>VLOOKUP(J141,'[1]Phosphopeptides Deshpande'!$H$12:$I$10749,2,FALSE)</f>
        <v>0.1</v>
      </c>
      <c r="L141" s="2">
        <f t="shared" si="88"/>
        <v>0.83333333333333337</v>
      </c>
      <c r="M141" s="2">
        <f t="shared" si="89"/>
        <v>0.29335172214228378</v>
      </c>
      <c r="N141" s="2">
        <f t="shared" si="90"/>
        <v>0.29335172214228378</v>
      </c>
      <c r="O141" s="2">
        <f t="shared" si="91"/>
        <v>0.5</v>
      </c>
      <c r="P141" s="2">
        <f t="shared" si="92"/>
        <v>1.228745373999559E-3</v>
      </c>
      <c r="Q141" s="2">
        <f t="shared" si="93"/>
        <v>2.3217505709393609E-3</v>
      </c>
      <c r="R141" s="37" t="s">
        <v>147</v>
      </c>
      <c r="S141" s="2" t="e">
        <f>VLOOKUP(A141,'[1]Merged NE NP'!$K$4:$L$158,2,FALSE)</f>
        <v>#N/A</v>
      </c>
      <c r="T141" s="2" t="e">
        <f t="shared" si="94"/>
        <v>#N/A</v>
      </c>
      <c r="U141" s="2">
        <f t="shared" si="95"/>
        <v>0.4</v>
      </c>
      <c r="V141" s="2">
        <f t="shared" si="96"/>
        <v>0.4</v>
      </c>
      <c r="W141" s="2">
        <f t="shared" si="97"/>
        <v>7.6883653613364245E-2</v>
      </c>
      <c r="X141" s="2">
        <v>0.5</v>
      </c>
      <c r="Y141" s="2">
        <f t="shared" si="98"/>
        <v>1.1608752854696805E-3</v>
      </c>
      <c r="Z141" s="2">
        <f t="shared" si="99"/>
        <v>2.1583289020769532E-3</v>
      </c>
      <c r="AA141" s="37" t="s">
        <v>147</v>
      </c>
      <c r="AB141" s="3">
        <f>VLOOKUP(AA141,'[1]PKA dKO RNA-Seq'!$B$4:$H$10193,7,FALSE)</f>
        <v>0.10559713900000001</v>
      </c>
      <c r="AC141" s="3">
        <f t="shared" si="100"/>
        <v>0.35435281543624164</v>
      </c>
      <c r="AD141" s="3">
        <f t="shared" si="101"/>
        <v>6.0852714873134373E-2</v>
      </c>
      <c r="AE141" s="3">
        <f t="shared" si="102"/>
        <v>0.5</v>
      </c>
      <c r="AF141" s="3">
        <f t="shared" si="103"/>
        <v>0.5</v>
      </c>
      <c r="AG141" s="3">
        <f t="shared" si="104"/>
        <v>1.0791644510384766E-3</v>
      </c>
      <c r="AH141" s="2">
        <f t="shared" si="105"/>
        <v>2.0681956391763803E-3</v>
      </c>
      <c r="AI141" s="37" t="s">
        <v>147</v>
      </c>
      <c r="AJ141" s="1">
        <v>0.5</v>
      </c>
      <c r="AK141" s="4">
        <f t="shared" si="106"/>
        <v>1.0340978195881902E-3</v>
      </c>
      <c r="AL141" s="2">
        <f t="shared" si="107"/>
        <v>2.0485647300629356E-3</v>
      </c>
      <c r="AM141" s="3" t="e">
        <f>VLOOKUP(AI141,'[1]three day'!$B$8:$F$78,5,FALSE)</f>
        <v>#N/A</v>
      </c>
      <c r="AN141" s="3" t="e">
        <f t="shared" si="108"/>
        <v>#N/A</v>
      </c>
      <c r="AO141" s="2" t="e">
        <f t="shared" si="109"/>
        <v>#N/A</v>
      </c>
      <c r="AP141" s="2" t="e">
        <f t="shared" si="110"/>
        <v>#N/A</v>
      </c>
      <c r="AQ141" s="2">
        <f t="shared" si="111"/>
        <v>0.5</v>
      </c>
      <c r="AR141" s="2">
        <f t="shared" si="112"/>
        <v>1.0242823650314678E-3</v>
      </c>
      <c r="AS141" s="2">
        <f t="shared" si="113"/>
        <v>1.9455253466385851E-3</v>
      </c>
      <c r="AT141" s="37" t="s">
        <v>147</v>
      </c>
      <c r="AU141" s="3">
        <f>VLOOKUP(AT141,[1]DEgenes_cpm4.5_DE_edgeR!$O$5:$Q$824,3,FALSE)</f>
        <v>1.8025314535772796</v>
      </c>
      <c r="AV141" s="3">
        <f t="shared" si="114"/>
        <v>0.42253433042130323</v>
      </c>
      <c r="AW141" s="3">
        <f t="shared" si="115"/>
        <v>8.5399233961913734E-2</v>
      </c>
      <c r="AX141" s="3">
        <f t="shared" si="116"/>
        <v>8.5399233961913734E-2</v>
      </c>
      <c r="AY141" s="3">
        <f t="shared" si="117"/>
        <v>0.5</v>
      </c>
      <c r="AZ141" s="3">
        <f t="shared" si="118"/>
        <v>9.7276267331929253E-4</v>
      </c>
      <c r="BA141" s="2">
        <f t="shared" si="119"/>
        <v>1.8875352908822899E-3</v>
      </c>
      <c r="BB141" s="37" t="s">
        <v>147</v>
      </c>
      <c r="BC141" s="39">
        <f t="shared" si="120"/>
        <v>2.5368474309457976</v>
      </c>
      <c r="BD141" s="36">
        <f t="shared" si="121"/>
        <v>0.70927627171303376</v>
      </c>
    </row>
    <row r="142" spans="1:56" ht="14.5" x14ac:dyDescent="0.35">
      <c r="A142" s="37" t="s">
        <v>148</v>
      </c>
      <c r="B142" s="34">
        <v>2.6295737850103424E-3</v>
      </c>
      <c r="C142" s="1" t="e">
        <f>VLOOKUP(A142,'[1]Vasopressin Phospho Datta'!$I$3:$J$516,2,FALSE)</f>
        <v>#N/A</v>
      </c>
      <c r="D142" s="1" t="e">
        <f t="shared" si="82"/>
        <v>#N/A</v>
      </c>
      <c r="E142" s="1" t="e">
        <f t="shared" si="83"/>
        <v>#N/A</v>
      </c>
      <c r="F142" s="1">
        <f t="shared" si="84"/>
        <v>0.39</v>
      </c>
      <c r="G142" s="1">
        <f t="shared" si="85"/>
        <v>0.5</v>
      </c>
      <c r="H142" s="1">
        <f t="shared" si="86"/>
        <v>1.3147868925051712E-3</v>
      </c>
      <c r="I142" s="2">
        <f t="shared" si="87"/>
        <v>2.4282735189160784E-3</v>
      </c>
      <c r="J142" s="37" t="s">
        <v>148</v>
      </c>
      <c r="K142" s="1" t="e">
        <f>VLOOKUP(J142,'[1]Phosphopeptides Deshpande'!$H$12:$I$10749,2,FALSE)</f>
        <v>#N/A</v>
      </c>
      <c r="L142" s="2" t="e">
        <f t="shared" si="88"/>
        <v>#N/A</v>
      </c>
      <c r="M142" s="2" t="e">
        <f t="shared" si="89"/>
        <v>#N/A</v>
      </c>
      <c r="N142" s="2">
        <f t="shared" si="90"/>
        <v>0.39</v>
      </c>
      <c r="O142" s="2">
        <f t="shared" si="91"/>
        <v>0.5</v>
      </c>
      <c r="P142" s="2">
        <f t="shared" si="92"/>
        <v>1.2141367594580392E-3</v>
      </c>
      <c r="Q142" s="2">
        <f t="shared" si="93"/>
        <v>2.2941471635368939E-3</v>
      </c>
      <c r="R142" s="37" t="s">
        <v>148</v>
      </c>
      <c r="S142" s="2" t="e">
        <f>VLOOKUP(A142,'[1]Merged NE NP'!$K$4:$L$158,2,FALSE)</f>
        <v>#N/A</v>
      </c>
      <c r="T142" s="2" t="e">
        <f t="shared" si="94"/>
        <v>#N/A</v>
      </c>
      <c r="U142" s="2">
        <f t="shared" si="95"/>
        <v>0.4</v>
      </c>
      <c r="V142" s="2">
        <f t="shared" si="96"/>
        <v>0.4</v>
      </c>
      <c r="W142" s="2">
        <f t="shared" si="97"/>
        <v>7.6883653613364245E-2</v>
      </c>
      <c r="X142" s="2">
        <v>0.5</v>
      </c>
      <c r="Y142" s="2">
        <f t="shared" si="98"/>
        <v>1.147073581768447E-3</v>
      </c>
      <c r="Z142" s="2">
        <f t="shared" si="99"/>
        <v>2.1326684229805945E-3</v>
      </c>
      <c r="AA142" s="37" t="s">
        <v>148</v>
      </c>
      <c r="AB142" s="3">
        <f>VLOOKUP(AA142,'[1]PKA dKO RNA-Seq'!$B$4:$H$10193,7,FALSE)</f>
        <v>0.26277806999999997</v>
      </c>
      <c r="AC142" s="3">
        <f t="shared" si="100"/>
        <v>0.8818056040268456</v>
      </c>
      <c r="AD142" s="3">
        <f t="shared" si="101"/>
        <v>0.32212377157120797</v>
      </c>
      <c r="AE142" s="3">
        <f t="shared" si="102"/>
        <v>0.5</v>
      </c>
      <c r="AF142" s="3">
        <f t="shared" si="103"/>
        <v>0.5</v>
      </c>
      <c r="AG142" s="3">
        <f t="shared" si="104"/>
        <v>1.0663342114902972E-3</v>
      </c>
      <c r="AH142" s="2">
        <f t="shared" si="105"/>
        <v>2.0436067589018328E-3</v>
      </c>
      <c r="AI142" s="37" t="s">
        <v>148</v>
      </c>
      <c r="AJ142" s="1">
        <v>0.5</v>
      </c>
      <c r="AK142" s="4">
        <f t="shared" si="106"/>
        <v>1.0218033794509164E-3</v>
      </c>
      <c r="AL142" s="2">
        <f t="shared" si="107"/>
        <v>2.0242092426380428E-3</v>
      </c>
      <c r="AM142" s="3">
        <f>VLOOKUP(AI142,'[1]three day'!$B$8:$F$78,5,FALSE)</f>
        <v>0.18549206578171001</v>
      </c>
      <c r="AN142" s="3">
        <f t="shared" si="108"/>
        <v>0.92746032890855001</v>
      </c>
      <c r="AO142" s="2">
        <f t="shared" si="109"/>
        <v>0.34955031411199167</v>
      </c>
      <c r="AP142" s="2">
        <f t="shared" si="110"/>
        <v>0.5</v>
      </c>
      <c r="AQ142" s="2">
        <f t="shared" si="111"/>
        <v>0.5</v>
      </c>
      <c r="AR142" s="2">
        <f t="shared" si="112"/>
        <v>1.0121046213190214E-3</v>
      </c>
      <c r="AS142" s="2">
        <f t="shared" si="113"/>
        <v>1.9223948995409185E-3</v>
      </c>
      <c r="AT142" s="37" t="s">
        <v>148</v>
      </c>
      <c r="AU142" s="3">
        <f>VLOOKUP(AT142,[1]DEgenes_cpm4.5_DE_edgeR!$O$5:$Q$824,3,FALSE)</f>
        <v>1.2357904184052844</v>
      </c>
      <c r="AV142" s="3">
        <f t="shared" si="114"/>
        <v>0.28968364238286082</v>
      </c>
      <c r="AW142" s="3">
        <f t="shared" si="115"/>
        <v>4.1090239795882555E-2</v>
      </c>
      <c r="AX142" s="3">
        <f t="shared" si="116"/>
        <v>4.1090239795882555E-2</v>
      </c>
      <c r="AY142" s="3">
        <f t="shared" si="117"/>
        <v>0.5</v>
      </c>
      <c r="AZ142" s="3">
        <f t="shared" si="118"/>
        <v>9.6119744977045927E-4</v>
      </c>
      <c r="BA142" s="2">
        <f t="shared" si="119"/>
        <v>1.865094290426467E-3</v>
      </c>
      <c r="BB142" s="37" t="s">
        <v>148</v>
      </c>
      <c r="BC142" s="39">
        <f t="shared" si="120"/>
        <v>2.506686726333172</v>
      </c>
      <c r="BD142" s="36">
        <f t="shared" si="121"/>
        <v>0.70927627171303409</v>
      </c>
    </row>
    <row r="143" spans="1:56" ht="14.5" x14ac:dyDescent="0.35">
      <c r="A143" s="37" t="s">
        <v>218</v>
      </c>
      <c r="B143" s="34">
        <v>1.5361903962846861E-3</v>
      </c>
      <c r="C143" s="1">
        <f>VLOOKUP(A143,'[1]Vasopressin Phospho Datta'!$I$3:$J$516,2,FALSE)</f>
        <v>0.39</v>
      </c>
      <c r="D143" s="1">
        <f t="shared" si="82"/>
        <v>1.95</v>
      </c>
      <c r="E143" s="1">
        <f t="shared" si="83"/>
        <v>0.85061822474958193</v>
      </c>
      <c r="F143" s="1">
        <f t="shared" si="84"/>
        <v>0.85061822474958193</v>
      </c>
      <c r="G143" s="1">
        <f t="shared" si="85"/>
        <v>0.85061822474958193</v>
      </c>
      <c r="H143" s="1">
        <f t="shared" si="86"/>
        <v>1.3067115477650364E-3</v>
      </c>
      <c r="I143" s="2">
        <f t="shared" si="87"/>
        <v>2.4133592039800472E-3</v>
      </c>
      <c r="J143" s="37" t="s">
        <v>218</v>
      </c>
      <c r="K143" s="1" t="e">
        <f>VLOOKUP(J143,'[1]Phosphopeptides Deshpande'!$H$12:$I$10749,2,FALSE)</f>
        <v>#N/A</v>
      </c>
      <c r="L143" s="2" t="e">
        <f t="shared" si="88"/>
        <v>#N/A</v>
      </c>
      <c r="M143" s="2" t="e">
        <f t="shared" si="89"/>
        <v>#N/A</v>
      </c>
      <c r="N143" s="2">
        <f t="shared" si="90"/>
        <v>0.39</v>
      </c>
      <c r="O143" s="2">
        <f t="shared" si="91"/>
        <v>0.5</v>
      </c>
      <c r="P143" s="2">
        <f t="shared" si="92"/>
        <v>1.2066796019900236E-3</v>
      </c>
      <c r="Q143" s="2">
        <f t="shared" si="93"/>
        <v>2.2800566448864805E-3</v>
      </c>
      <c r="R143" s="37" t="s">
        <v>218</v>
      </c>
      <c r="S143" s="2" t="e">
        <f>VLOOKUP(A143,'[1]Merged NE NP'!$K$4:$L$158,2,FALSE)</f>
        <v>#N/A</v>
      </c>
      <c r="T143" s="2" t="e">
        <f t="shared" si="94"/>
        <v>#N/A</v>
      </c>
      <c r="U143" s="2">
        <f t="shared" si="95"/>
        <v>0.4</v>
      </c>
      <c r="V143" s="2">
        <f t="shared" si="96"/>
        <v>0.4</v>
      </c>
      <c r="W143" s="2">
        <f t="shared" si="97"/>
        <v>7.6883653613364245E-2</v>
      </c>
      <c r="X143" s="2">
        <v>0.5</v>
      </c>
      <c r="Y143" s="2">
        <f t="shared" si="98"/>
        <v>1.1400283224432403E-3</v>
      </c>
      <c r="Z143" s="2">
        <f t="shared" si="99"/>
        <v>2.1195696973771213E-3</v>
      </c>
      <c r="AA143" s="37" t="s">
        <v>218</v>
      </c>
      <c r="AB143" s="3">
        <f>VLOOKUP(AA143,'[1]PKA dKO RNA-Seq'!$B$4:$H$10193,7,FALSE)</f>
        <v>0.16220563700000001</v>
      </c>
      <c r="AC143" s="3">
        <f t="shared" si="100"/>
        <v>0.54431421812080549</v>
      </c>
      <c r="AD143" s="3">
        <f t="shared" si="101"/>
        <v>0.13768874087571714</v>
      </c>
      <c r="AE143" s="3">
        <f t="shared" si="102"/>
        <v>0.5</v>
      </c>
      <c r="AF143" s="3">
        <f t="shared" si="103"/>
        <v>0.5</v>
      </c>
      <c r="AG143" s="3">
        <f t="shared" si="104"/>
        <v>1.0597848486885606E-3</v>
      </c>
      <c r="AH143" s="2">
        <f t="shared" si="105"/>
        <v>2.0310550448670527E-3</v>
      </c>
      <c r="AI143" s="37" t="s">
        <v>218</v>
      </c>
      <c r="AJ143" s="1">
        <v>0.5</v>
      </c>
      <c r="AK143" s="4">
        <f t="shared" si="106"/>
        <v>1.0155275224335264E-3</v>
      </c>
      <c r="AL143" s="2">
        <f t="shared" si="107"/>
        <v>2.011776667021683E-3</v>
      </c>
      <c r="AM143" s="3">
        <f>VLOOKUP(AI143,'[1]three day'!$B$8:$F$78,5,FALSE)</f>
        <v>0.18858996494184099</v>
      </c>
      <c r="AN143" s="3">
        <f t="shared" si="108"/>
        <v>0.94294982470920496</v>
      </c>
      <c r="AO143" s="2">
        <f t="shared" si="109"/>
        <v>0.35890471717761951</v>
      </c>
      <c r="AP143" s="2">
        <f t="shared" si="110"/>
        <v>0.5</v>
      </c>
      <c r="AQ143" s="2">
        <f t="shared" si="111"/>
        <v>0.5</v>
      </c>
      <c r="AR143" s="2">
        <f t="shared" si="112"/>
        <v>1.0058883335108415E-3</v>
      </c>
      <c r="AS143" s="2">
        <f t="shared" si="113"/>
        <v>1.910587661707196E-3</v>
      </c>
      <c r="AT143" s="37" t="s">
        <v>218</v>
      </c>
      <c r="AU143" s="3">
        <f>VLOOKUP(AT143,[1]DEgenes_cpm4.5_DE_edgeR!$O$5:$Q$824,3,FALSE)</f>
        <v>1.8089353199741161</v>
      </c>
      <c r="AV143" s="3">
        <f t="shared" si="114"/>
        <v>0.42403547116130241</v>
      </c>
      <c r="AW143" s="3">
        <f t="shared" si="115"/>
        <v>8.5980196031838485E-2</v>
      </c>
      <c r="AX143" s="3">
        <f t="shared" si="116"/>
        <v>8.5980196031838485E-2</v>
      </c>
      <c r="AY143" s="3">
        <f t="shared" si="117"/>
        <v>0.5</v>
      </c>
      <c r="AZ143" s="3">
        <f t="shared" si="118"/>
        <v>9.5529383085359802E-4</v>
      </c>
      <c r="BA143" s="2">
        <f t="shared" si="119"/>
        <v>1.8536389896063065E-3</v>
      </c>
      <c r="BB143" s="37" t="s">
        <v>218</v>
      </c>
      <c r="BC143" s="39">
        <f t="shared" si="120"/>
        <v>2.4912908020308762</v>
      </c>
      <c r="BD143" s="36">
        <f t="shared" si="121"/>
        <v>1.2066466462030863</v>
      </c>
    </row>
    <row r="144" spans="1:56" ht="14.5" x14ac:dyDescent="0.35">
      <c r="A144" s="37" t="s">
        <v>149</v>
      </c>
      <c r="B144" s="34">
        <v>2.612111130069704E-3</v>
      </c>
      <c r="C144" s="1" t="e">
        <f>VLOOKUP(A144,'[1]Vasopressin Phospho Datta'!$I$3:$J$516,2,FALSE)</f>
        <v>#N/A</v>
      </c>
      <c r="D144" s="1" t="e">
        <f t="shared" si="82"/>
        <v>#N/A</v>
      </c>
      <c r="E144" s="1" t="e">
        <f t="shared" si="83"/>
        <v>#N/A</v>
      </c>
      <c r="F144" s="1">
        <f t="shared" si="84"/>
        <v>0.39</v>
      </c>
      <c r="G144" s="1">
        <f t="shared" si="85"/>
        <v>0.5</v>
      </c>
      <c r="H144" s="1">
        <f t="shared" si="86"/>
        <v>1.306055565034852E-3</v>
      </c>
      <c r="I144" s="2">
        <f t="shared" si="87"/>
        <v>2.4121476726652363E-3</v>
      </c>
      <c r="J144" s="37" t="s">
        <v>149</v>
      </c>
      <c r="K144" s="1" t="e">
        <f>VLOOKUP(J144,'[1]Phosphopeptides Deshpande'!$H$12:$I$10749,2,FALSE)</f>
        <v>#N/A</v>
      </c>
      <c r="L144" s="2" t="e">
        <f t="shared" si="88"/>
        <v>#N/A</v>
      </c>
      <c r="M144" s="2" t="e">
        <f t="shared" si="89"/>
        <v>#N/A</v>
      </c>
      <c r="N144" s="2">
        <f t="shared" si="90"/>
        <v>0.39</v>
      </c>
      <c r="O144" s="2">
        <f t="shared" si="91"/>
        <v>0.5</v>
      </c>
      <c r="P144" s="2">
        <f t="shared" si="92"/>
        <v>1.2060738363326182E-3</v>
      </c>
      <c r="Q144" s="2">
        <f t="shared" si="93"/>
        <v>2.2789120328369078E-3</v>
      </c>
      <c r="R144" s="37" t="s">
        <v>149</v>
      </c>
      <c r="S144" s="2">
        <f>VLOOKUP(A144,'[1]Merged NE NP'!$K$4:$L$158,2,FALSE)</f>
        <v>0.54588154081534834</v>
      </c>
      <c r="T144" s="2">
        <f t="shared" si="94"/>
        <v>2.7294077040767415</v>
      </c>
      <c r="U144" s="2">
        <f t="shared" si="95"/>
        <v>2.7294077040767415</v>
      </c>
      <c r="V144" s="2">
        <f t="shared" si="96"/>
        <v>2.7294077040767415</v>
      </c>
      <c r="W144" s="2">
        <f t="shared" si="97"/>
        <v>0.97588287735433743</v>
      </c>
      <c r="X144" s="2">
        <v>0.5</v>
      </c>
      <c r="Y144" s="2">
        <f t="shared" si="98"/>
        <v>1.1394560164184539E-3</v>
      </c>
      <c r="Z144" s="2">
        <f t="shared" si="99"/>
        <v>2.1185056514373118E-3</v>
      </c>
      <c r="AA144" s="37" t="s">
        <v>149</v>
      </c>
      <c r="AB144" s="3">
        <f>VLOOKUP(AA144,'[1]PKA dKO RNA-Seq'!$B$4:$H$10193,7,FALSE)</f>
        <v>4.4588967E-2</v>
      </c>
      <c r="AC144" s="3">
        <f t="shared" si="100"/>
        <v>0.14962740604026847</v>
      </c>
      <c r="AD144" s="3">
        <f t="shared" si="101"/>
        <v>1.1131758619697174E-2</v>
      </c>
      <c r="AE144" s="3">
        <f t="shared" si="102"/>
        <v>0.5</v>
      </c>
      <c r="AF144" s="3">
        <f t="shared" si="103"/>
        <v>0.5</v>
      </c>
      <c r="AG144" s="3">
        <f t="shared" si="104"/>
        <v>1.0592528257186559E-3</v>
      </c>
      <c r="AH144" s="2">
        <f t="shared" si="105"/>
        <v>2.0300354341995222E-3</v>
      </c>
      <c r="AI144" s="37" t="s">
        <v>149</v>
      </c>
      <c r="AJ144" s="1">
        <v>0.5</v>
      </c>
      <c r="AK144" s="4">
        <f t="shared" si="106"/>
        <v>1.0150177170997611E-3</v>
      </c>
      <c r="AL144" s="2">
        <f t="shared" si="107"/>
        <v>2.0107667342994908E-3</v>
      </c>
      <c r="AM144" s="3" t="e">
        <f>VLOOKUP(AI144,'[1]three day'!$B$8:$F$78,5,FALSE)</f>
        <v>#N/A</v>
      </c>
      <c r="AN144" s="3" t="e">
        <f t="shared" si="108"/>
        <v>#N/A</v>
      </c>
      <c r="AO144" s="2" t="e">
        <f t="shared" si="109"/>
        <v>#N/A</v>
      </c>
      <c r="AP144" s="2" t="e">
        <f t="shared" si="110"/>
        <v>#N/A</v>
      </c>
      <c r="AQ144" s="2">
        <f t="shared" si="111"/>
        <v>0.5</v>
      </c>
      <c r="AR144" s="2">
        <f t="shared" si="112"/>
        <v>1.0053833671497454E-3</v>
      </c>
      <c r="AS144" s="2">
        <f t="shared" si="113"/>
        <v>1.9096285269136549E-3</v>
      </c>
      <c r="AT144" s="37" t="s">
        <v>149</v>
      </c>
      <c r="AU144" s="3">
        <f>VLOOKUP(AT144,[1]DEgenes_cpm4.5_DE_edgeR!$O$5:$Q$824,3,FALSE)</f>
        <v>2.9769033700884231</v>
      </c>
      <c r="AV144" s="3">
        <f t="shared" si="114"/>
        <v>0.6978207618585146</v>
      </c>
      <c r="AW144" s="3">
        <f t="shared" si="115"/>
        <v>0.21610242228875587</v>
      </c>
      <c r="AX144" s="3">
        <f t="shared" si="116"/>
        <v>0.21610242228875587</v>
      </c>
      <c r="AY144" s="3">
        <f t="shared" si="117"/>
        <v>0.5</v>
      </c>
      <c r="AZ144" s="3">
        <f t="shared" si="118"/>
        <v>9.5481426345682744E-4</v>
      </c>
      <c r="BA144" s="2">
        <f t="shared" si="119"/>
        <v>1.8527084436359598E-3</v>
      </c>
      <c r="BB144" s="37" t="s">
        <v>149</v>
      </c>
      <c r="BC144" s="39">
        <f t="shared" si="120"/>
        <v>2.49004014824673</v>
      </c>
      <c r="BD144" s="36">
        <f t="shared" si="121"/>
        <v>0.70927627171303409</v>
      </c>
    </row>
    <row r="145" spans="1:56" ht="14.5" x14ac:dyDescent="0.35">
      <c r="A145" s="37" t="s">
        <v>150</v>
      </c>
      <c r="B145" s="34">
        <v>2.3136328590145001E-3</v>
      </c>
      <c r="C145" s="1">
        <f>VLOOKUP(A145,'[1]Vasopressin Phospho Datta'!$I$3:$J$516,2,FALSE)</f>
        <v>0.09</v>
      </c>
      <c r="D145" s="1">
        <f t="shared" si="82"/>
        <v>0.44999999999999996</v>
      </c>
      <c r="E145" s="1">
        <f t="shared" si="83"/>
        <v>9.6292922126803959E-2</v>
      </c>
      <c r="F145" s="1">
        <f t="shared" si="84"/>
        <v>9.6292922126803959E-2</v>
      </c>
      <c r="G145" s="1">
        <f t="shared" si="85"/>
        <v>0.5</v>
      </c>
      <c r="H145" s="1">
        <f t="shared" si="86"/>
        <v>1.15681642950725E-3</v>
      </c>
      <c r="I145" s="2">
        <f t="shared" si="87"/>
        <v>2.1365186389006043E-3</v>
      </c>
      <c r="J145" s="37" t="s">
        <v>150</v>
      </c>
      <c r="K145" s="1" t="e">
        <f>VLOOKUP(J145,'[1]Phosphopeptides Deshpande'!$H$12:$I$10749,2,FALSE)</f>
        <v>#N/A</v>
      </c>
      <c r="L145" s="2" t="e">
        <f t="shared" si="88"/>
        <v>#N/A</v>
      </c>
      <c r="M145" s="2" t="e">
        <f t="shared" si="89"/>
        <v>#N/A</v>
      </c>
      <c r="N145" s="2">
        <f t="shared" si="90"/>
        <v>0.39</v>
      </c>
      <c r="O145" s="2">
        <f t="shared" si="91"/>
        <v>0.5</v>
      </c>
      <c r="P145" s="2">
        <f t="shared" si="92"/>
        <v>1.0682593194503022E-3</v>
      </c>
      <c r="Q145" s="2">
        <f t="shared" si="93"/>
        <v>2.0185074445260311E-3</v>
      </c>
      <c r="R145" s="37" t="s">
        <v>150</v>
      </c>
      <c r="S145" s="2">
        <f>VLOOKUP(A145,'[1]Merged NE NP'!$K$4:$L$158,2,FALSE)</f>
        <v>0.25778723819344324</v>
      </c>
      <c r="T145" s="2">
        <f t="shared" si="94"/>
        <v>1.2889361909672161</v>
      </c>
      <c r="U145" s="2">
        <f t="shared" si="95"/>
        <v>1.2889361909672161</v>
      </c>
      <c r="V145" s="2">
        <f t="shared" si="96"/>
        <v>1.2889361909672161</v>
      </c>
      <c r="W145" s="2">
        <f t="shared" si="97"/>
        <v>0.56424636478862578</v>
      </c>
      <c r="X145" s="2">
        <f>IF(W145&lt;0.39,0.39,W145)</f>
        <v>0.56424636478862578</v>
      </c>
      <c r="Y145" s="2">
        <f t="shared" si="98"/>
        <v>1.1389354878725917E-3</v>
      </c>
      <c r="Z145" s="2">
        <f t="shared" si="99"/>
        <v>2.1175378715052617E-3</v>
      </c>
      <c r="AA145" s="37" t="s">
        <v>150</v>
      </c>
      <c r="AB145" s="3">
        <f>VLOOKUP(AA145,'[1]PKA dKO RNA-Seq'!$B$4:$H$10193,7,FALSE)</f>
        <v>0.28632036</v>
      </c>
      <c r="AC145" s="3">
        <f t="shared" si="100"/>
        <v>0.9608065771812081</v>
      </c>
      <c r="AD145" s="3">
        <f t="shared" si="101"/>
        <v>0.36970961635970101</v>
      </c>
      <c r="AE145" s="3">
        <f t="shared" si="102"/>
        <v>0.5</v>
      </c>
      <c r="AF145" s="3">
        <f t="shared" si="103"/>
        <v>0.5</v>
      </c>
      <c r="AG145" s="3">
        <f t="shared" si="104"/>
        <v>1.0587689357526308E-3</v>
      </c>
      <c r="AH145" s="2">
        <f t="shared" si="105"/>
        <v>2.0291080694066852E-3</v>
      </c>
      <c r="AI145" s="37" t="s">
        <v>150</v>
      </c>
      <c r="AJ145" s="1">
        <v>0.5</v>
      </c>
      <c r="AK145" s="4">
        <f t="shared" si="106"/>
        <v>1.0145540347033426E-3</v>
      </c>
      <c r="AL145" s="2">
        <f t="shared" si="107"/>
        <v>2.0098481718721643E-3</v>
      </c>
      <c r="AM145" s="3" t="e">
        <f>VLOOKUP(AI145,'[1]three day'!$B$8:$F$78,5,FALSE)</f>
        <v>#N/A</v>
      </c>
      <c r="AN145" s="3" t="e">
        <f t="shared" si="108"/>
        <v>#N/A</v>
      </c>
      <c r="AO145" s="2" t="e">
        <f t="shared" si="109"/>
        <v>#N/A</v>
      </c>
      <c r="AP145" s="2" t="e">
        <f t="shared" si="110"/>
        <v>#N/A</v>
      </c>
      <c r="AQ145" s="2">
        <f t="shared" si="111"/>
        <v>0.5</v>
      </c>
      <c r="AR145" s="2">
        <f t="shared" si="112"/>
        <v>1.0049240859360822E-3</v>
      </c>
      <c r="AS145" s="2">
        <f t="shared" si="113"/>
        <v>1.9087561666417984E-3</v>
      </c>
      <c r="AT145" s="37" t="s">
        <v>150</v>
      </c>
      <c r="AU145" s="3">
        <f>VLOOKUP(AT145,[1]DEgenes_cpm4.5_DE_edgeR!$O$5:$Q$824,3,FALSE)</f>
        <v>0.83224871334387074</v>
      </c>
      <c r="AV145" s="3">
        <f t="shared" si="114"/>
        <v>0.19508877481103393</v>
      </c>
      <c r="AW145" s="3">
        <f t="shared" si="115"/>
        <v>1.8849891211876968E-2</v>
      </c>
      <c r="AX145" s="3">
        <f t="shared" si="116"/>
        <v>1.8849891211876968E-2</v>
      </c>
      <c r="AY145" s="3">
        <f t="shared" si="117"/>
        <v>0.5</v>
      </c>
      <c r="AZ145" s="3">
        <f t="shared" si="118"/>
        <v>9.543780833208992E-4</v>
      </c>
      <c r="BA145" s="2">
        <f t="shared" si="119"/>
        <v>1.8518620857088644E-3</v>
      </c>
      <c r="BB145" s="37" t="s">
        <v>150</v>
      </c>
      <c r="BC145" s="39">
        <f t="shared" si="120"/>
        <v>2.4889026431927137</v>
      </c>
      <c r="BD145" s="36">
        <f t="shared" si="121"/>
        <v>0.80041311588981812</v>
      </c>
    </row>
    <row r="146" spans="1:56" ht="14.5" x14ac:dyDescent="0.35">
      <c r="A146" s="37" t="s">
        <v>151</v>
      </c>
      <c r="B146" s="34">
        <v>2.5973699808690049E-3</v>
      </c>
      <c r="C146" s="1">
        <f>VLOOKUP(A146,'[1]Vasopressin Phospho Datta'!$I$3:$J$516,2,FALSE)</f>
        <v>7.0000000000000007E-2</v>
      </c>
      <c r="D146" s="1">
        <f t="shared" si="82"/>
        <v>0.35000000000000003</v>
      </c>
      <c r="E146" s="1">
        <f t="shared" si="83"/>
        <v>5.9411936635657914E-2</v>
      </c>
      <c r="F146" s="1">
        <f t="shared" si="84"/>
        <v>5.9411936635657914E-2</v>
      </c>
      <c r="G146" s="1">
        <f t="shared" si="85"/>
        <v>0.5</v>
      </c>
      <c r="H146" s="1">
        <f t="shared" si="86"/>
        <v>1.2986849904345025E-3</v>
      </c>
      <c r="I146" s="2">
        <f t="shared" si="87"/>
        <v>2.3985349942735905E-3</v>
      </c>
      <c r="J146" s="37" t="s">
        <v>151</v>
      </c>
      <c r="K146" s="1" t="e">
        <f>VLOOKUP(J146,'[1]Phosphopeptides Deshpande'!$H$12:$I$10749,2,FALSE)</f>
        <v>#N/A</v>
      </c>
      <c r="L146" s="2" t="e">
        <f t="shared" si="88"/>
        <v>#N/A</v>
      </c>
      <c r="M146" s="2" t="e">
        <f t="shared" si="89"/>
        <v>#N/A</v>
      </c>
      <c r="N146" s="2">
        <f t="shared" si="90"/>
        <v>0.39</v>
      </c>
      <c r="O146" s="2">
        <f t="shared" si="91"/>
        <v>0.5</v>
      </c>
      <c r="P146" s="2">
        <f t="shared" si="92"/>
        <v>1.1992674971367952E-3</v>
      </c>
      <c r="Q146" s="2">
        <f t="shared" si="93"/>
        <v>2.2660512544785149E-3</v>
      </c>
      <c r="R146" s="37" t="s">
        <v>151</v>
      </c>
      <c r="S146" s="2">
        <f>VLOOKUP(A146,'[1]Merged NE NP'!$K$4:$L$158,2,FALSE)</f>
        <v>0.77056070081090411</v>
      </c>
      <c r="T146" s="2">
        <f t="shared" si="94"/>
        <v>3.8528035040545205</v>
      </c>
      <c r="U146" s="2">
        <f t="shared" si="95"/>
        <v>3.8528035040545205</v>
      </c>
      <c r="V146" s="2">
        <f t="shared" si="96"/>
        <v>3.8528035040545205</v>
      </c>
      <c r="W146" s="2">
        <f t="shared" si="97"/>
        <v>0.99940207630974609</v>
      </c>
      <c r="X146" s="2">
        <v>0.5</v>
      </c>
      <c r="Y146" s="2">
        <f t="shared" si="98"/>
        <v>1.1330256272392575E-3</v>
      </c>
      <c r="Z146" s="2">
        <f t="shared" si="99"/>
        <v>2.1065501080720765E-3</v>
      </c>
      <c r="AA146" s="37" t="s">
        <v>151</v>
      </c>
      <c r="AB146" s="3">
        <f>VLOOKUP(AA146,'[1]PKA dKO RNA-Seq'!$B$4:$H$10193,7,FALSE)</f>
        <v>2.6966265999999999E-2</v>
      </c>
      <c r="AC146" s="3">
        <f t="shared" si="100"/>
        <v>9.0490825503355701E-2</v>
      </c>
      <c r="AD146" s="3">
        <f t="shared" si="101"/>
        <v>4.0859245526372323E-3</v>
      </c>
      <c r="AE146" s="3">
        <f t="shared" si="102"/>
        <v>0.5</v>
      </c>
      <c r="AF146" s="3">
        <f t="shared" si="103"/>
        <v>0.5</v>
      </c>
      <c r="AG146" s="3">
        <f t="shared" si="104"/>
        <v>1.0532750540360382E-3</v>
      </c>
      <c r="AH146" s="2">
        <f t="shared" si="105"/>
        <v>2.0185791623457887E-3</v>
      </c>
      <c r="AI146" s="37" t="s">
        <v>151</v>
      </c>
      <c r="AJ146" s="1">
        <v>0.5</v>
      </c>
      <c r="AK146" s="4">
        <f t="shared" si="106"/>
        <v>1.0092895811728943E-3</v>
      </c>
      <c r="AL146" s="2">
        <f t="shared" si="107"/>
        <v>1.9994192031409217E-3</v>
      </c>
      <c r="AM146" s="3" t="e">
        <f>VLOOKUP(AI146,'[1]three day'!$B$8:$F$78,5,FALSE)</f>
        <v>#N/A</v>
      </c>
      <c r="AN146" s="3" t="e">
        <f t="shared" si="108"/>
        <v>#N/A</v>
      </c>
      <c r="AO146" s="2" t="e">
        <f t="shared" si="109"/>
        <v>#N/A</v>
      </c>
      <c r="AP146" s="2" t="e">
        <f t="shared" si="110"/>
        <v>#N/A</v>
      </c>
      <c r="AQ146" s="2">
        <f t="shared" si="111"/>
        <v>0.5</v>
      </c>
      <c r="AR146" s="2">
        <f t="shared" si="112"/>
        <v>9.9970960157046086E-4</v>
      </c>
      <c r="AS146" s="2">
        <f t="shared" si="113"/>
        <v>1.8988517576142591E-3</v>
      </c>
      <c r="AT146" s="37" t="s">
        <v>151</v>
      </c>
      <c r="AU146" s="3">
        <f>VLOOKUP(AT146,[1]DEgenes_cpm4.5_DE_edgeR!$O$5:$Q$824,3,FALSE)</f>
        <v>0.58077375344076032</v>
      </c>
      <c r="AV146" s="3">
        <f t="shared" si="114"/>
        <v>0.1361401203564839</v>
      </c>
      <c r="AW146" s="3">
        <f t="shared" si="115"/>
        <v>9.2242592610840557E-3</v>
      </c>
      <c r="AX146" s="3">
        <f t="shared" si="116"/>
        <v>9.2242592610840557E-3</v>
      </c>
      <c r="AY146" s="3">
        <f t="shared" si="117"/>
        <v>0.5</v>
      </c>
      <c r="AZ146" s="3">
        <f t="shared" si="118"/>
        <v>9.4942587880712955E-4</v>
      </c>
      <c r="BA146" s="2">
        <f t="shared" si="119"/>
        <v>1.8422528962901224E-3</v>
      </c>
      <c r="BB146" s="37" t="s">
        <v>151</v>
      </c>
      <c r="BC146" s="39">
        <f t="shared" si="120"/>
        <v>2.4759878926139245</v>
      </c>
      <c r="BD146" s="36">
        <f t="shared" si="121"/>
        <v>0.70927627171303409</v>
      </c>
    </row>
    <row r="147" spans="1:56" ht="14.5" x14ac:dyDescent="0.35">
      <c r="A147" s="37" t="s">
        <v>152</v>
      </c>
      <c r="B147" s="34">
        <v>1.5461969586978883E-3</v>
      </c>
      <c r="C147" s="1" t="e">
        <f>VLOOKUP(A147,'[1]Vasopressin Phospho Datta'!$I$3:$J$516,2,FALSE)</f>
        <v>#N/A</v>
      </c>
      <c r="D147" s="1" t="e">
        <f t="shared" si="82"/>
        <v>#N/A</v>
      </c>
      <c r="E147" s="1" t="e">
        <f t="shared" si="83"/>
        <v>#N/A</v>
      </c>
      <c r="F147" s="1">
        <f t="shared" si="84"/>
        <v>0.39</v>
      </c>
      <c r="G147" s="1">
        <f t="shared" si="85"/>
        <v>0.5</v>
      </c>
      <c r="H147" s="1">
        <f t="shared" si="86"/>
        <v>7.7309847934894417E-4</v>
      </c>
      <c r="I147" s="2">
        <f t="shared" si="87"/>
        <v>1.4278318224943409E-3</v>
      </c>
      <c r="J147" s="37" t="s">
        <v>152</v>
      </c>
      <c r="K147" s="1">
        <f>VLOOKUP(J147,'[1]Phosphopeptides Deshpande'!$H$12:$I$10749,2,FALSE)</f>
        <v>0.26</v>
      </c>
      <c r="L147" s="2">
        <f t="shared" si="88"/>
        <v>2.166666666666667</v>
      </c>
      <c r="M147" s="2">
        <f t="shared" si="89"/>
        <v>0.90436555516746142</v>
      </c>
      <c r="N147" s="2">
        <f t="shared" si="90"/>
        <v>0.90436555516746142</v>
      </c>
      <c r="O147" s="2">
        <f t="shared" si="91"/>
        <v>0.90436555516746142</v>
      </c>
      <c r="P147" s="2">
        <f t="shared" si="92"/>
        <v>1.2912819188358629E-3</v>
      </c>
      <c r="Q147" s="2">
        <f t="shared" si="93"/>
        <v>2.4399152141197922E-3</v>
      </c>
      <c r="R147" s="37" t="s">
        <v>152</v>
      </c>
      <c r="S147" s="2" t="e">
        <f>VLOOKUP(A147,'[1]Merged NE NP'!$K$4:$L$158,2,FALSE)</f>
        <v>#N/A</v>
      </c>
      <c r="T147" s="2" t="e">
        <f t="shared" si="94"/>
        <v>#N/A</v>
      </c>
      <c r="U147" s="2">
        <f t="shared" si="95"/>
        <v>0.4</v>
      </c>
      <c r="V147" s="2">
        <f t="shared" si="96"/>
        <v>0.4</v>
      </c>
      <c r="W147" s="2">
        <f t="shared" si="97"/>
        <v>7.6883653613364245E-2</v>
      </c>
      <c r="X147" s="2">
        <f>IF(W147&lt;0.39,0.39,W147)</f>
        <v>0.39</v>
      </c>
      <c r="Y147" s="2">
        <f t="shared" si="98"/>
        <v>9.5156693350671902E-4</v>
      </c>
      <c r="Z147" s="2">
        <f t="shared" si="99"/>
        <v>1.7691774823316547E-3</v>
      </c>
      <c r="AA147" s="37" t="s">
        <v>152</v>
      </c>
      <c r="AB147" s="3">
        <f>VLOOKUP(AA147,'[1]PKA dKO RNA-Seq'!$B$4:$H$10193,7,FALSE)</f>
        <v>2.2834007E-2</v>
      </c>
      <c r="AC147" s="3">
        <f t="shared" si="100"/>
        <v>7.6624184563758399E-2</v>
      </c>
      <c r="AD147" s="3">
        <f t="shared" si="101"/>
        <v>2.931328073399353E-3</v>
      </c>
      <c r="AE147" s="3">
        <f t="shared" si="102"/>
        <v>0.5</v>
      </c>
      <c r="AF147" s="3">
        <f t="shared" si="103"/>
        <v>0.5</v>
      </c>
      <c r="AG147" s="3">
        <f t="shared" si="104"/>
        <v>8.8458874116582734E-4</v>
      </c>
      <c r="AH147" s="2">
        <f t="shared" si="105"/>
        <v>1.6952954437881673E-3</v>
      </c>
      <c r="AI147" s="37" t="s">
        <v>152</v>
      </c>
      <c r="AJ147" s="1">
        <v>0.5</v>
      </c>
      <c r="AK147" s="4">
        <f t="shared" si="106"/>
        <v>8.4764772189408367E-4</v>
      </c>
      <c r="AL147" s="2">
        <f t="shared" si="107"/>
        <v>1.6792040305064454E-3</v>
      </c>
      <c r="AM147" s="3">
        <f>VLOOKUP(AI147,'[1]three day'!$B$8:$F$78,5,FALSE)</f>
        <v>0.26887179390201799</v>
      </c>
      <c r="AN147" s="3">
        <f t="shared" si="108"/>
        <v>1.3443589695100899</v>
      </c>
      <c r="AO147" s="2">
        <f t="shared" si="109"/>
        <v>0.59491182497091488</v>
      </c>
      <c r="AP147" s="2">
        <f t="shared" si="110"/>
        <v>0.59491182497091488</v>
      </c>
      <c r="AQ147" s="2">
        <f t="shared" si="111"/>
        <v>0.59491182497091488</v>
      </c>
      <c r="AR147" s="2">
        <f t="shared" si="112"/>
        <v>9.9897833428710513E-4</v>
      </c>
      <c r="AS147" s="2">
        <f t="shared" si="113"/>
        <v>1.8974627860928247E-3</v>
      </c>
      <c r="AT147" s="37" t="s">
        <v>152</v>
      </c>
      <c r="AU147" s="3">
        <f>VLOOKUP(AT147,[1]DEgenes_cpm4.5_DE_edgeR!$O$5:$Q$824,3,FALSE)</f>
        <v>3.2939418771976059</v>
      </c>
      <c r="AV147" s="3">
        <f t="shared" si="114"/>
        <v>0.77213827407351288</v>
      </c>
      <c r="AW147" s="3">
        <f t="shared" si="115"/>
        <v>0.25777196419327697</v>
      </c>
      <c r="AX147" s="3">
        <f t="shared" si="116"/>
        <v>0.25777196419327697</v>
      </c>
      <c r="AY147" s="3">
        <f t="shared" si="117"/>
        <v>0.5</v>
      </c>
      <c r="AZ147" s="3">
        <f t="shared" si="118"/>
        <v>9.4873139304641233E-4</v>
      </c>
      <c r="BA147" s="2">
        <f t="shared" si="119"/>
        <v>1.8409053256870113E-3</v>
      </c>
      <c r="BB147" s="37" t="s">
        <v>152</v>
      </c>
      <c r="BC147" s="39">
        <f t="shared" si="120"/>
        <v>2.4741767577233436</v>
      </c>
      <c r="BD147" s="36">
        <f t="shared" si="121"/>
        <v>1.1906020868371829</v>
      </c>
    </row>
    <row r="148" spans="1:56" ht="14.5" x14ac:dyDescent="0.35">
      <c r="A148" s="37" t="s">
        <v>154</v>
      </c>
      <c r="B148" s="34">
        <v>3.066184995997995E-3</v>
      </c>
      <c r="C148" s="1">
        <f>VLOOKUP(A148,'[1]Vasopressin Phospho Datta'!$I$3:$J$516,2,FALSE)</f>
        <v>0.08</v>
      </c>
      <c r="D148" s="1">
        <f t="shared" si="82"/>
        <v>0.39999999999999997</v>
      </c>
      <c r="E148" s="1">
        <f t="shared" si="83"/>
        <v>7.6883653613364245E-2</v>
      </c>
      <c r="F148" s="1">
        <f t="shared" si="84"/>
        <v>7.6883653613364245E-2</v>
      </c>
      <c r="G148" s="1">
        <f t="shared" si="85"/>
        <v>0.5</v>
      </c>
      <c r="H148" s="1">
        <f t="shared" si="86"/>
        <v>1.5330924979989975E-3</v>
      </c>
      <c r="I148" s="2">
        <f t="shared" si="87"/>
        <v>2.8314610802413552E-3</v>
      </c>
      <c r="J148" s="37" t="s">
        <v>154</v>
      </c>
      <c r="K148" s="1" t="e">
        <f>VLOOKUP(J148,'[1]Phosphopeptides Deshpande'!$H$12:$I$10749,2,FALSE)</f>
        <v>#N/A</v>
      </c>
      <c r="L148" s="2" t="e">
        <f t="shared" si="88"/>
        <v>#N/A</v>
      </c>
      <c r="M148" s="2" t="e">
        <f t="shared" si="89"/>
        <v>#N/A</v>
      </c>
      <c r="N148" s="2">
        <f t="shared" si="90"/>
        <v>0.39</v>
      </c>
      <c r="O148" s="2">
        <f t="shared" si="91"/>
        <v>0.5</v>
      </c>
      <c r="P148" s="2">
        <f t="shared" si="92"/>
        <v>1.4157305401206776E-3</v>
      </c>
      <c r="Q148" s="2">
        <f t="shared" si="93"/>
        <v>2.675064549071216E-3</v>
      </c>
      <c r="R148" s="37" t="s">
        <v>154</v>
      </c>
      <c r="S148" s="2" t="e">
        <f>VLOOKUP(A148,'[1]Merged NE NP'!$K$4:$L$158,2,FALSE)</f>
        <v>#N/A</v>
      </c>
      <c r="T148" s="2" t="e">
        <f t="shared" si="94"/>
        <v>#N/A</v>
      </c>
      <c r="U148" s="2">
        <f t="shared" si="95"/>
        <v>0.4</v>
      </c>
      <c r="V148" s="2">
        <f t="shared" si="96"/>
        <v>0.4</v>
      </c>
      <c r="W148" s="2">
        <f t="shared" si="97"/>
        <v>7.6883653613364245E-2</v>
      </c>
      <c r="X148" s="2">
        <f>IF(W148&lt;0.39,0.39,W148)</f>
        <v>0.39</v>
      </c>
      <c r="Y148" s="2">
        <f t="shared" si="98"/>
        <v>1.0432751741377743E-3</v>
      </c>
      <c r="Z148" s="2">
        <f t="shared" si="99"/>
        <v>1.9396837794250165E-3</v>
      </c>
      <c r="AA148" s="37" t="s">
        <v>154</v>
      </c>
      <c r="AB148" s="3">
        <f>VLOOKUP(AA148,'[1]PKA dKO RNA-Seq'!$B$4:$H$10193,7,FALSE)</f>
        <v>0.37014722999999999</v>
      </c>
      <c r="AC148" s="3">
        <f t="shared" si="100"/>
        <v>1.2421047986577181</v>
      </c>
      <c r="AD148" s="3">
        <f t="shared" si="101"/>
        <v>0.53764032127914685</v>
      </c>
      <c r="AE148" s="3">
        <f t="shared" si="102"/>
        <v>0.53764032127914685</v>
      </c>
      <c r="AF148" s="3">
        <f t="shared" si="103"/>
        <v>0.53764032127914685</v>
      </c>
      <c r="AG148" s="3">
        <f t="shared" si="104"/>
        <v>1.0428522103500158E-3</v>
      </c>
      <c r="AH148" s="2">
        <f t="shared" si="105"/>
        <v>1.9986040048630667E-3</v>
      </c>
      <c r="AI148" s="37" t="s">
        <v>154</v>
      </c>
      <c r="AJ148" s="1">
        <v>0.5</v>
      </c>
      <c r="AK148" s="4">
        <f t="shared" si="106"/>
        <v>9.9930200243153336E-4</v>
      </c>
      <c r="AL148" s="2">
        <f t="shared" si="107"/>
        <v>1.9796336459521188E-3</v>
      </c>
      <c r="AM148" s="3" t="e">
        <f>VLOOKUP(AI148,'[1]three day'!$B$8:$F$78,5,FALSE)</f>
        <v>#N/A</v>
      </c>
      <c r="AN148" s="3" t="e">
        <f t="shared" si="108"/>
        <v>#N/A</v>
      </c>
      <c r="AO148" s="2" t="e">
        <f t="shared" si="109"/>
        <v>#N/A</v>
      </c>
      <c r="AP148" s="2" t="e">
        <f t="shared" si="110"/>
        <v>#N/A</v>
      </c>
      <c r="AQ148" s="2">
        <f t="shared" si="111"/>
        <v>0.5</v>
      </c>
      <c r="AR148" s="2">
        <f t="shared" si="112"/>
        <v>9.898168229760594E-4</v>
      </c>
      <c r="AS148" s="2">
        <f t="shared" si="113"/>
        <v>1.8800613808967019E-3</v>
      </c>
      <c r="AT148" s="37" t="s">
        <v>154</v>
      </c>
      <c r="AU148" s="3">
        <f>VLOOKUP(AT148,[1]DEgenes_cpm4.5_DE_edgeR!$O$5:$Q$824,3,FALSE)</f>
        <v>2.1158986557163542</v>
      </c>
      <c r="AV148" s="3">
        <f t="shared" si="114"/>
        <v>0.49599124606571826</v>
      </c>
      <c r="AW148" s="3">
        <f t="shared" si="115"/>
        <v>0.11573957214659347</v>
      </c>
      <c r="AX148" s="3">
        <f t="shared" si="116"/>
        <v>0.11573957214659347</v>
      </c>
      <c r="AY148" s="3">
        <f t="shared" si="117"/>
        <v>0.5</v>
      </c>
      <c r="AZ148" s="3">
        <f t="shared" si="118"/>
        <v>9.4003069044835096E-4</v>
      </c>
      <c r="BA148" s="2">
        <f t="shared" si="119"/>
        <v>1.8240226022234625E-3</v>
      </c>
      <c r="BB148" s="37" t="s">
        <v>154</v>
      </c>
      <c r="BC148" s="39">
        <f t="shared" si="120"/>
        <v>2.451486377388334</v>
      </c>
      <c r="BD148" s="36">
        <f t="shared" si="121"/>
        <v>0.59488341525517507</v>
      </c>
    </row>
    <row r="149" spans="1:56" ht="14.5" x14ac:dyDescent="0.35">
      <c r="A149" s="37" t="s">
        <v>155</v>
      </c>
      <c r="B149" s="34">
        <v>2.5645792780434186E-3</v>
      </c>
      <c r="C149" s="1">
        <f>VLOOKUP(A149,'[1]Vasopressin Phospho Datta'!$I$3:$J$516,2,FALSE)</f>
        <v>0.23</v>
      </c>
      <c r="D149" s="1">
        <f t="shared" si="82"/>
        <v>1.1499999999999999</v>
      </c>
      <c r="E149" s="1">
        <f t="shared" si="83"/>
        <v>0.48379432605450357</v>
      </c>
      <c r="F149" s="1">
        <f t="shared" si="84"/>
        <v>0.48379432605450357</v>
      </c>
      <c r="G149" s="1">
        <f t="shared" si="85"/>
        <v>0.5</v>
      </c>
      <c r="H149" s="1">
        <f t="shared" si="86"/>
        <v>1.2822896390217093E-3</v>
      </c>
      <c r="I149" s="2">
        <f t="shared" si="87"/>
        <v>2.3682544994679637E-3</v>
      </c>
      <c r="J149" s="37" t="s">
        <v>155</v>
      </c>
      <c r="K149" s="1">
        <f>VLOOKUP(J149,'[1]Phosphopeptides Deshpande'!$H$12:$I$10749,2,FALSE)</f>
        <v>0.11</v>
      </c>
      <c r="L149" s="2">
        <f t="shared" si="88"/>
        <v>0.91666666666666674</v>
      </c>
      <c r="M149" s="2">
        <f t="shared" si="89"/>
        <v>0.34304443035073162</v>
      </c>
      <c r="N149" s="2">
        <f t="shared" si="90"/>
        <v>0.34304443035073162</v>
      </c>
      <c r="O149" s="2">
        <f t="shared" si="91"/>
        <v>0.5</v>
      </c>
      <c r="P149" s="2">
        <f t="shared" si="92"/>
        <v>1.1841272497339819E-3</v>
      </c>
      <c r="Q149" s="2">
        <f t="shared" si="93"/>
        <v>2.2374433111279524E-3</v>
      </c>
      <c r="R149" s="37" t="s">
        <v>155</v>
      </c>
      <c r="S149" s="2">
        <f>VLOOKUP(A149,'[1]Merged NE NP'!$K$4:$L$158,2,FALSE)</f>
        <v>0.54328249580748778</v>
      </c>
      <c r="T149" s="2">
        <f t="shared" si="94"/>
        <v>2.7164124790374387</v>
      </c>
      <c r="U149" s="2">
        <f t="shared" si="95"/>
        <v>2.7164124790374387</v>
      </c>
      <c r="V149" s="2">
        <f t="shared" si="96"/>
        <v>2.7164124790374387</v>
      </c>
      <c r="W149" s="2">
        <f t="shared" si="97"/>
        <v>0.975014219055366</v>
      </c>
      <c r="X149" s="2">
        <v>0.5</v>
      </c>
      <c r="Y149" s="2">
        <f t="shared" si="98"/>
        <v>1.1187216555639762E-3</v>
      </c>
      <c r="Z149" s="2">
        <f t="shared" si="99"/>
        <v>2.0799557995639416E-3</v>
      </c>
      <c r="AA149" s="37" t="s">
        <v>155</v>
      </c>
      <c r="AB149" s="3">
        <f>VLOOKUP(AA149,'[1]PKA dKO RNA-Seq'!$B$4:$H$10193,7,FALSE)</f>
        <v>0.21671685700000001</v>
      </c>
      <c r="AC149" s="3">
        <f t="shared" si="100"/>
        <v>0.72723777516778532</v>
      </c>
      <c r="AD149" s="3">
        <f t="shared" si="101"/>
        <v>0.23236229146600462</v>
      </c>
      <c r="AE149" s="3">
        <f t="shared" si="102"/>
        <v>0.5</v>
      </c>
      <c r="AF149" s="3">
        <f t="shared" si="103"/>
        <v>0.5</v>
      </c>
      <c r="AG149" s="3">
        <f t="shared" si="104"/>
        <v>1.0399778997819708E-3</v>
      </c>
      <c r="AH149" s="2">
        <f t="shared" si="105"/>
        <v>1.9930954500021751E-3</v>
      </c>
      <c r="AI149" s="37" t="s">
        <v>155</v>
      </c>
      <c r="AJ149" s="1">
        <v>0.5</v>
      </c>
      <c r="AK149" s="4">
        <f t="shared" si="106"/>
        <v>9.9654772500108756E-4</v>
      </c>
      <c r="AL149" s="2">
        <f t="shared" si="107"/>
        <v>1.9741773772182125E-3</v>
      </c>
      <c r="AM149" s="3" t="e">
        <f>VLOOKUP(AI149,'[1]three day'!$B$8:$F$78,5,FALSE)</f>
        <v>#N/A</v>
      </c>
      <c r="AN149" s="3" t="e">
        <f t="shared" si="108"/>
        <v>#N/A</v>
      </c>
      <c r="AO149" s="2" t="e">
        <f t="shared" si="109"/>
        <v>#N/A</v>
      </c>
      <c r="AP149" s="2" t="e">
        <f t="shared" si="110"/>
        <v>#N/A</v>
      </c>
      <c r="AQ149" s="2">
        <f t="shared" si="111"/>
        <v>0.5</v>
      </c>
      <c r="AR149" s="2">
        <f t="shared" si="112"/>
        <v>9.8708868860910627E-4</v>
      </c>
      <c r="AS149" s="2">
        <f t="shared" si="113"/>
        <v>1.8748795533644275E-3</v>
      </c>
      <c r="AT149" s="37" t="s">
        <v>155</v>
      </c>
      <c r="AU149" s="3">
        <f>VLOOKUP(AT149,[1]DEgenes_cpm4.5_DE_edgeR!$O$5:$Q$824,3,FALSE)</f>
        <v>7.0354406318377805E-2</v>
      </c>
      <c r="AV149" s="3">
        <f t="shared" si="114"/>
        <v>1.6491890838813361E-2</v>
      </c>
      <c r="AW149" s="3">
        <f t="shared" si="115"/>
        <v>1.3598198533126826E-4</v>
      </c>
      <c r="AX149" s="3">
        <f t="shared" si="116"/>
        <v>1.3598198533126826E-4</v>
      </c>
      <c r="AY149" s="3">
        <f t="shared" si="117"/>
        <v>0.5</v>
      </c>
      <c r="AZ149" s="3">
        <f t="shared" si="118"/>
        <v>9.3743977668221375E-4</v>
      </c>
      <c r="BA149" s="2">
        <f t="shared" si="119"/>
        <v>1.8189952288431399E-3</v>
      </c>
      <c r="BB149" s="37" t="s">
        <v>155</v>
      </c>
      <c r="BC149" s="39">
        <f t="shared" si="120"/>
        <v>2.4447295875651802</v>
      </c>
      <c r="BD149" s="36">
        <f t="shared" si="121"/>
        <v>0.70927627171303387</v>
      </c>
    </row>
    <row r="150" spans="1:56" ht="14.5" x14ac:dyDescent="0.35">
      <c r="A150" s="37" t="s">
        <v>156</v>
      </c>
      <c r="B150" s="34">
        <v>1.3743972966279482E-3</v>
      </c>
      <c r="C150" s="1" t="e">
        <f>VLOOKUP(A150,'[1]Vasopressin Phospho Datta'!$I$3:$J$516,2,FALSE)</f>
        <v>#N/A</v>
      </c>
      <c r="D150" s="1" t="e">
        <f t="shared" si="82"/>
        <v>#N/A</v>
      </c>
      <c r="E150" s="1" t="e">
        <f t="shared" si="83"/>
        <v>#N/A</v>
      </c>
      <c r="F150" s="1">
        <f t="shared" si="84"/>
        <v>0.39</v>
      </c>
      <c r="G150" s="1">
        <f t="shared" si="85"/>
        <v>0.5</v>
      </c>
      <c r="H150" s="1">
        <f t="shared" si="86"/>
        <v>6.871986483139741E-4</v>
      </c>
      <c r="I150" s="2">
        <f t="shared" si="87"/>
        <v>1.269183842224213E-3</v>
      </c>
      <c r="J150" s="37" t="s">
        <v>156</v>
      </c>
      <c r="K150" s="1" t="e">
        <f>VLOOKUP(J150,'[1]Phosphopeptides Deshpande'!$H$12:$I$10749,2,FALSE)</f>
        <v>#N/A</v>
      </c>
      <c r="L150" s="2" t="e">
        <f t="shared" si="88"/>
        <v>#N/A</v>
      </c>
      <c r="M150" s="2" t="e">
        <f t="shared" si="89"/>
        <v>#N/A</v>
      </c>
      <c r="N150" s="2">
        <f t="shared" si="90"/>
        <v>0.39</v>
      </c>
      <c r="O150" s="2">
        <f t="shared" si="91"/>
        <v>0.5</v>
      </c>
      <c r="P150" s="2">
        <f t="shared" si="92"/>
        <v>6.3459192111210651E-4</v>
      </c>
      <c r="Q150" s="2">
        <f t="shared" si="93"/>
        <v>1.1990801237849202E-3</v>
      </c>
      <c r="R150" s="37" t="s">
        <v>156</v>
      </c>
      <c r="S150" s="2" t="e">
        <f>VLOOKUP(A150,'[1]Merged NE NP'!$K$4:$L$158,2,FALSE)</f>
        <v>#N/A</v>
      </c>
      <c r="T150" s="2" t="e">
        <f t="shared" si="94"/>
        <v>#N/A</v>
      </c>
      <c r="U150" s="2">
        <f t="shared" si="95"/>
        <v>0.4</v>
      </c>
      <c r="V150" s="2">
        <f t="shared" si="96"/>
        <v>0.4</v>
      </c>
      <c r="W150" s="2">
        <f t="shared" si="97"/>
        <v>7.6883653613364245E-2</v>
      </c>
      <c r="X150" s="2">
        <v>0.5</v>
      </c>
      <c r="Y150" s="2">
        <f t="shared" si="98"/>
        <v>5.9954006189246009E-4</v>
      </c>
      <c r="Z150" s="2">
        <f t="shared" si="99"/>
        <v>1.1146801553380979E-3</v>
      </c>
      <c r="AA150" s="37" t="s">
        <v>156</v>
      </c>
      <c r="AB150" s="3">
        <f>VLOOKUP(AA150,'[1]PKA dKO RNA-Seq'!$B$4:$H$10193,7,FALSE)</f>
        <v>0.31971090600000002</v>
      </c>
      <c r="AC150" s="3">
        <f t="shared" si="100"/>
        <v>1.0728553892617452</v>
      </c>
      <c r="AD150" s="3">
        <f t="shared" si="101"/>
        <v>0.43758166807543974</v>
      </c>
      <c r="AE150" s="3">
        <f t="shared" si="102"/>
        <v>0.5</v>
      </c>
      <c r="AF150" s="3">
        <f t="shared" si="103"/>
        <v>0.5</v>
      </c>
      <c r="AG150" s="3">
        <f t="shared" si="104"/>
        <v>5.5734007766904895E-4</v>
      </c>
      <c r="AH150" s="2">
        <f t="shared" si="105"/>
        <v>1.0681303642499748E-3</v>
      </c>
      <c r="AI150" s="37" t="s">
        <v>156</v>
      </c>
      <c r="AJ150" s="1">
        <v>0.5</v>
      </c>
      <c r="AK150" s="4">
        <f t="shared" si="106"/>
        <v>5.3406518212498742E-4</v>
      </c>
      <c r="AL150" s="2">
        <f t="shared" si="107"/>
        <v>1.0579918794254677E-3</v>
      </c>
      <c r="AM150" s="3">
        <f>VLOOKUP(AI150,'[1]three day'!$B$8:$F$78,5,FALSE)</f>
        <v>0.45647789694417601</v>
      </c>
      <c r="AN150" s="3">
        <f t="shared" si="108"/>
        <v>2.2823894847208801</v>
      </c>
      <c r="AO150" s="2">
        <f t="shared" si="109"/>
        <v>0.92607105723351357</v>
      </c>
      <c r="AP150" s="2">
        <f t="shared" si="110"/>
        <v>0.92607105723351357</v>
      </c>
      <c r="AQ150" s="2">
        <f t="shared" si="111"/>
        <v>0.92607105723351357</v>
      </c>
      <c r="AR150" s="2">
        <f t="shared" si="112"/>
        <v>9.7977565832401488E-4</v>
      </c>
      <c r="AS150" s="2">
        <f t="shared" si="113"/>
        <v>1.8609891592054461E-3</v>
      </c>
      <c r="AT150" s="37" t="s">
        <v>156</v>
      </c>
      <c r="AU150" s="3">
        <f>VLOOKUP(AT150,[1]DEgenes_cpm4.5_DE_edgeR!$O$5:$Q$824,3,FALSE)</f>
        <v>3.5550826760237682</v>
      </c>
      <c r="AV150" s="3">
        <f t="shared" si="114"/>
        <v>0.83335271355456353</v>
      </c>
      <c r="AW150" s="3">
        <f t="shared" si="115"/>
        <v>0.29336313468279518</v>
      </c>
      <c r="AX150" s="3">
        <f t="shared" si="116"/>
        <v>0.29336313468279518</v>
      </c>
      <c r="AY150" s="3">
        <f t="shared" si="117"/>
        <v>0.5</v>
      </c>
      <c r="AZ150" s="3">
        <f t="shared" si="118"/>
        <v>9.3049457960272305E-4</v>
      </c>
      <c r="BA150" s="2">
        <f t="shared" si="119"/>
        <v>1.8055188641046172E-3</v>
      </c>
      <c r="BB150" s="37" t="s">
        <v>156</v>
      </c>
      <c r="BC150" s="39">
        <f t="shared" si="120"/>
        <v>2.4266173533566056</v>
      </c>
      <c r="BD150" s="36">
        <f t="shared" si="121"/>
        <v>1.3136804536318689</v>
      </c>
    </row>
    <row r="151" spans="1:56" ht="14.5" x14ac:dyDescent="0.35">
      <c r="A151" s="37" t="s">
        <v>157</v>
      </c>
      <c r="B151" s="34">
        <v>2.5421283243250749E-3</v>
      </c>
      <c r="C151" s="1" t="e">
        <f>VLOOKUP(A151,'[1]Vasopressin Phospho Datta'!$I$3:$J$516,2,FALSE)</f>
        <v>#N/A</v>
      </c>
      <c r="D151" s="1" t="e">
        <f t="shared" si="82"/>
        <v>#N/A</v>
      </c>
      <c r="E151" s="1" t="e">
        <f t="shared" si="83"/>
        <v>#N/A</v>
      </c>
      <c r="F151" s="1">
        <f t="shared" si="84"/>
        <v>0.39</v>
      </c>
      <c r="G151" s="1">
        <f t="shared" si="85"/>
        <v>0.5</v>
      </c>
      <c r="H151" s="1">
        <f t="shared" si="86"/>
        <v>1.2710641621625374E-3</v>
      </c>
      <c r="I151" s="2">
        <f t="shared" si="87"/>
        <v>2.347522220838083E-3</v>
      </c>
      <c r="J151" s="37" t="s">
        <v>157</v>
      </c>
      <c r="K151" s="1" t="e">
        <f>VLOOKUP(J151,'[1]Phosphopeptides Deshpande'!$H$12:$I$10749,2,FALSE)</f>
        <v>#N/A</v>
      </c>
      <c r="L151" s="2" t="e">
        <f t="shared" si="88"/>
        <v>#N/A</v>
      </c>
      <c r="M151" s="2" t="e">
        <f t="shared" si="89"/>
        <v>#N/A</v>
      </c>
      <c r="N151" s="2">
        <f t="shared" si="90"/>
        <v>0.39</v>
      </c>
      <c r="O151" s="2">
        <f t="shared" si="91"/>
        <v>0.5</v>
      </c>
      <c r="P151" s="2">
        <f t="shared" si="92"/>
        <v>1.1737611104190415E-3</v>
      </c>
      <c r="Q151" s="2">
        <f t="shared" si="93"/>
        <v>2.2178561856077482E-3</v>
      </c>
      <c r="R151" s="37" t="s">
        <v>157</v>
      </c>
      <c r="S151" s="2" t="e">
        <f>VLOOKUP(A151,'[1]Merged NE NP'!$K$4:$L$158,2,FALSE)</f>
        <v>#N/A</v>
      </c>
      <c r="T151" s="2" t="e">
        <f t="shared" si="94"/>
        <v>#N/A</v>
      </c>
      <c r="U151" s="2">
        <f t="shared" si="95"/>
        <v>0.4</v>
      </c>
      <c r="V151" s="2">
        <f t="shared" si="96"/>
        <v>0.4</v>
      </c>
      <c r="W151" s="2">
        <f t="shared" si="97"/>
        <v>7.6883653613364245E-2</v>
      </c>
      <c r="X151" s="2">
        <v>0.5</v>
      </c>
      <c r="Y151" s="2">
        <f t="shared" si="98"/>
        <v>1.1089280928038741E-3</v>
      </c>
      <c r="Z151" s="2">
        <f t="shared" si="99"/>
        <v>2.0617473582059359E-3</v>
      </c>
      <c r="AA151" s="37" t="s">
        <v>157</v>
      </c>
      <c r="AB151" s="3">
        <f>VLOOKUP(AA151,'[1]PKA dKO RNA-Seq'!$B$4:$H$10193,7,FALSE)</f>
        <v>7.9378187000000003E-2</v>
      </c>
      <c r="AC151" s="3">
        <f t="shared" si="100"/>
        <v>0.26636975503355709</v>
      </c>
      <c r="AD151" s="3">
        <f t="shared" si="101"/>
        <v>3.4854510994455024E-2</v>
      </c>
      <c r="AE151" s="3">
        <f t="shared" si="102"/>
        <v>0.5</v>
      </c>
      <c r="AF151" s="3">
        <f t="shared" si="103"/>
        <v>0.5</v>
      </c>
      <c r="AG151" s="3">
        <f t="shared" si="104"/>
        <v>1.0308736791029679E-3</v>
      </c>
      <c r="AH151" s="2">
        <f t="shared" si="105"/>
        <v>1.9756474053707071E-3</v>
      </c>
      <c r="AI151" s="37" t="s">
        <v>157</v>
      </c>
      <c r="AJ151" s="1">
        <v>0.5</v>
      </c>
      <c r="AK151" s="4">
        <f t="shared" si="106"/>
        <v>9.8782370268535357E-4</v>
      </c>
      <c r="AL151" s="2">
        <f t="shared" si="107"/>
        <v>1.9568949460189943E-3</v>
      </c>
      <c r="AM151" s="3" t="e">
        <f>VLOOKUP(AI151,'[1]three day'!$B$8:$F$78,5,FALSE)</f>
        <v>#N/A</v>
      </c>
      <c r="AN151" s="3" t="e">
        <f t="shared" si="108"/>
        <v>#N/A</v>
      </c>
      <c r="AO151" s="2" t="e">
        <f t="shared" si="109"/>
        <v>#N/A</v>
      </c>
      <c r="AP151" s="2" t="e">
        <f t="shared" si="110"/>
        <v>#N/A</v>
      </c>
      <c r="AQ151" s="2">
        <f t="shared" si="111"/>
        <v>0.5</v>
      </c>
      <c r="AR151" s="2">
        <f t="shared" si="112"/>
        <v>9.7844747300949715E-4</v>
      </c>
      <c r="AS151" s="2">
        <f t="shared" si="113"/>
        <v>1.8584663995811037E-3</v>
      </c>
      <c r="AT151" s="37" t="s">
        <v>157</v>
      </c>
      <c r="AU151" s="3">
        <f>VLOOKUP(AT151,[1]DEgenes_cpm4.5_DE_edgeR!$O$5:$Q$824,3,FALSE)</f>
        <v>0.15152503902249831</v>
      </c>
      <c r="AV151" s="3">
        <f t="shared" si="114"/>
        <v>3.5519230900726277E-2</v>
      </c>
      <c r="AW151" s="3">
        <f t="shared" si="115"/>
        <v>6.3060896442601599E-4</v>
      </c>
      <c r="AX151" s="3">
        <f t="shared" si="116"/>
        <v>6.3060896442601599E-4</v>
      </c>
      <c r="AY151" s="3">
        <f t="shared" si="117"/>
        <v>0.5</v>
      </c>
      <c r="AZ151" s="3">
        <f t="shared" si="118"/>
        <v>9.2923319979055184E-4</v>
      </c>
      <c r="BA151" s="2">
        <f t="shared" si="119"/>
        <v>1.8030713000933918E-3</v>
      </c>
      <c r="BB151" s="37" t="s">
        <v>157</v>
      </c>
      <c r="BC151" s="39">
        <f t="shared" si="120"/>
        <v>2.4233278273255188</v>
      </c>
      <c r="BD151" s="36">
        <f t="shared" si="121"/>
        <v>0.70927627171303409</v>
      </c>
    </row>
    <row r="152" spans="1:56" ht="14.5" x14ac:dyDescent="0.35">
      <c r="A152" s="37" t="s">
        <v>158</v>
      </c>
      <c r="B152" s="34">
        <v>2.5415077300538873E-3</v>
      </c>
      <c r="C152" s="1">
        <f>VLOOKUP(A152,'[1]Vasopressin Phospho Datta'!$I$3:$J$516,2,FALSE)</f>
        <v>0.15</v>
      </c>
      <c r="D152" s="1">
        <f t="shared" si="82"/>
        <v>0.74999999999999989</v>
      </c>
      <c r="E152" s="1">
        <f t="shared" si="83"/>
        <v>0.24516039801099254</v>
      </c>
      <c r="F152" s="1">
        <f t="shared" si="84"/>
        <v>0.24516039801099254</v>
      </c>
      <c r="G152" s="1">
        <f t="shared" si="85"/>
        <v>0.5</v>
      </c>
      <c r="H152" s="1">
        <f t="shared" si="86"/>
        <v>1.2707538650269436E-3</v>
      </c>
      <c r="I152" s="2">
        <f t="shared" si="87"/>
        <v>2.3469491345671041E-3</v>
      </c>
      <c r="J152" s="37" t="s">
        <v>158</v>
      </c>
      <c r="K152" s="1" t="e">
        <f>VLOOKUP(J152,'[1]Phosphopeptides Deshpande'!$H$12:$I$10749,2,FALSE)</f>
        <v>#N/A</v>
      </c>
      <c r="L152" s="2" t="e">
        <f t="shared" si="88"/>
        <v>#N/A</v>
      </c>
      <c r="M152" s="2" t="e">
        <f t="shared" si="89"/>
        <v>#N/A</v>
      </c>
      <c r="N152" s="2">
        <f t="shared" si="90"/>
        <v>0.39</v>
      </c>
      <c r="O152" s="2">
        <f t="shared" si="91"/>
        <v>0.5</v>
      </c>
      <c r="P152" s="2">
        <f t="shared" si="92"/>
        <v>1.173474567283552E-3</v>
      </c>
      <c r="Q152" s="2">
        <f t="shared" si="93"/>
        <v>2.2173147539144952E-3</v>
      </c>
      <c r="R152" s="37" t="s">
        <v>158</v>
      </c>
      <c r="S152" s="2" t="e">
        <f>VLOOKUP(A152,'[1]Merged NE NP'!$K$4:$L$158,2,FALSE)</f>
        <v>#N/A</v>
      </c>
      <c r="T152" s="2" t="e">
        <f t="shared" si="94"/>
        <v>#N/A</v>
      </c>
      <c r="U152" s="2">
        <f t="shared" si="95"/>
        <v>0.4</v>
      </c>
      <c r="V152" s="2">
        <f t="shared" si="96"/>
        <v>0.4</v>
      </c>
      <c r="W152" s="2">
        <f t="shared" si="97"/>
        <v>7.6883653613364245E-2</v>
      </c>
      <c r="X152" s="2">
        <v>0.5</v>
      </c>
      <c r="Y152" s="2">
        <f t="shared" si="98"/>
        <v>1.1086573769572476E-3</v>
      </c>
      <c r="Z152" s="2">
        <f t="shared" si="99"/>
        <v>2.0612440364078605E-3</v>
      </c>
      <c r="AA152" s="37" t="s">
        <v>158</v>
      </c>
      <c r="AB152" s="3">
        <f>VLOOKUP(AA152,'[1]PKA dKO RNA-Seq'!$B$4:$H$10193,7,FALSE)</f>
        <v>0.23993003399999999</v>
      </c>
      <c r="AC152" s="3">
        <f t="shared" si="100"/>
        <v>0.80513434228187919</v>
      </c>
      <c r="AD152" s="3">
        <f t="shared" si="101"/>
        <v>0.27683701579637288</v>
      </c>
      <c r="AE152" s="3">
        <f t="shared" si="102"/>
        <v>0.5</v>
      </c>
      <c r="AF152" s="3">
        <f t="shared" si="103"/>
        <v>0.5</v>
      </c>
      <c r="AG152" s="3">
        <f t="shared" si="104"/>
        <v>1.0306220182039303E-3</v>
      </c>
      <c r="AH152" s="2">
        <f t="shared" si="105"/>
        <v>1.9751651026285811E-3</v>
      </c>
      <c r="AI152" s="37" t="s">
        <v>158</v>
      </c>
      <c r="AJ152" s="1">
        <v>0.5</v>
      </c>
      <c r="AK152" s="4">
        <f t="shared" si="106"/>
        <v>9.8758255131429053E-4</v>
      </c>
      <c r="AL152" s="2">
        <f t="shared" si="107"/>
        <v>1.9564172212003083E-3</v>
      </c>
      <c r="AM152" s="3" t="e">
        <f>VLOOKUP(AI152,'[1]three day'!$B$8:$F$78,5,FALSE)</f>
        <v>#N/A</v>
      </c>
      <c r="AN152" s="3" t="e">
        <f t="shared" si="108"/>
        <v>#N/A</v>
      </c>
      <c r="AO152" s="2" t="e">
        <f t="shared" si="109"/>
        <v>#N/A</v>
      </c>
      <c r="AP152" s="2" t="e">
        <f t="shared" si="110"/>
        <v>#N/A</v>
      </c>
      <c r="AQ152" s="2">
        <f t="shared" si="111"/>
        <v>0.5</v>
      </c>
      <c r="AR152" s="2">
        <f t="shared" si="112"/>
        <v>9.7820861060015415E-4</v>
      </c>
      <c r="AS152" s="2">
        <f t="shared" si="113"/>
        <v>1.8580127035226718E-3</v>
      </c>
      <c r="AT152" s="37" t="s">
        <v>158</v>
      </c>
      <c r="AU152" s="3">
        <f>VLOOKUP(AT152,[1]DEgenes_cpm4.5_DE_edgeR!$O$5:$Q$824,3,FALSE)</f>
        <v>1.913301436445938</v>
      </c>
      <c r="AV152" s="3">
        <f t="shared" si="114"/>
        <v>0.44850010230800236</v>
      </c>
      <c r="AW152" s="3">
        <f t="shared" si="115"/>
        <v>9.5683772778197063E-2</v>
      </c>
      <c r="AX152" s="3">
        <f t="shared" si="116"/>
        <v>9.5683772778197063E-2</v>
      </c>
      <c r="AY152" s="3">
        <f t="shared" si="117"/>
        <v>0.5</v>
      </c>
      <c r="AZ152" s="3">
        <f t="shared" si="118"/>
        <v>9.290063517613359E-4</v>
      </c>
      <c r="BA152" s="2">
        <f t="shared" si="119"/>
        <v>1.8026311273024777E-3</v>
      </c>
      <c r="BB152" s="37" t="s">
        <v>158</v>
      </c>
      <c r="BC152" s="39">
        <f t="shared" si="120"/>
        <v>2.4227362350945301</v>
      </c>
      <c r="BD152" s="36">
        <f t="shared" si="121"/>
        <v>0.7092762717130342</v>
      </c>
    </row>
    <row r="153" spans="1:56" ht="14.5" x14ac:dyDescent="0.35">
      <c r="A153" s="37" t="s">
        <v>209</v>
      </c>
      <c r="B153" s="34">
        <v>1.5461969587064466E-3</v>
      </c>
      <c r="C153" s="1">
        <f>VLOOKUP(A153,'[1]Vasopressin Phospho Datta'!$I$3:$J$516,2,FALSE)</f>
        <v>0.37</v>
      </c>
      <c r="D153" s="1">
        <f t="shared" si="82"/>
        <v>1.8499999999999999</v>
      </c>
      <c r="E153" s="1">
        <f t="shared" si="83"/>
        <v>0.81936014838110593</v>
      </c>
      <c r="F153" s="1">
        <f t="shared" si="84"/>
        <v>0.81936014838110593</v>
      </c>
      <c r="G153" s="1">
        <f t="shared" si="85"/>
        <v>0.81936014838110593</v>
      </c>
      <c r="H153" s="1">
        <f t="shared" si="86"/>
        <v>1.2668921695121289E-3</v>
      </c>
      <c r="I153" s="2">
        <f t="shared" si="87"/>
        <v>2.3398169878974073E-3</v>
      </c>
      <c r="J153" s="37" t="s">
        <v>209</v>
      </c>
      <c r="K153" s="1" t="e">
        <f>VLOOKUP(J153,'[1]Phosphopeptides Deshpande'!$H$12:$I$10749,2,FALSE)</f>
        <v>#N/A</v>
      </c>
      <c r="L153" s="2" t="e">
        <f t="shared" si="88"/>
        <v>#N/A</v>
      </c>
      <c r="M153" s="2" t="e">
        <f t="shared" si="89"/>
        <v>#N/A</v>
      </c>
      <c r="N153" s="2">
        <f t="shared" si="90"/>
        <v>0.39</v>
      </c>
      <c r="O153" s="2">
        <f t="shared" si="91"/>
        <v>0.5</v>
      </c>
      <c r="P153" s="2">
        <f t="shared" si="92"/>
        <v>1.1699084939487037E-3</v>
      </c>
      <c r="Q153" s="2">
        <f t="shared" si="93"/>
        <v>2.2105765533268129E-3</v>
      </c>
      <c r="R153" s="37" t="s">
        <v>209</v>
      </c>
      <c r="S153" s="2">
        <f>VLOOKUP(A153,'[1]Merged NE NP'!$K$4:$L$158,2,FALSE)</f>
        <v>0.5372596375961779</v>
      </c>
      <c r="T153" s="2">
        <f t="shared" si="94"/>
        <v>2.6862981879808894</v>
      </c>
      <c r="U153" s="2">
        <f t="shared" si="95"/>
        <v>2.6862981879808894</v>
      </c>
      <c r="V153" s="2">
        <f t="shared" si="96"/>
        <v>2.6862981879808894</v>
      </c>
      <c r="W153" s="2">
        <f t="shared" si="97"/>
        <v>0.97289667804855207</v>
      </c>
      <c r="X153" s="2">
        <v>0.5</v>
      </c>
      <c r="Y153" s="2">
        <f t="shared" si="98"/>
        <v>1.1052882766634064E-3</v>
      </c>
      <c r="Z153" s="2">
        <f t="shared" si="99"/>
        <v>2.0549801193194273E-3</v>
      </c>
      <c r="AA153" s="37" t="s">
        <v>209</v>
      </c>
      <c r="AB153" s="3">
        <f>VLOOKUP(AA153,'[1]PKA dKO RNA-Seq'!$B$4:$H$10193,7,FALSE)</f>
        <v>0.26072109100000002</v>
      </c>
      <c r="AC153" s="3">
        <f t="shared" si="100"/>
        <v>0.87490298993288595</v>
      </c>
      <c r="AD153" s="3">
        <f t="shared" si="101"/>
        <v>0.31800136383364475</v>
      </c>
      <c r="AE153" s="3">
        <f t="shared" si="102"/>
        <v>0.5</v>
      </c>
      <c r="AF153" s="3">
        <f t="shared" si="103"/>
        <v>0.5</v>
      </c>
      <c r="AG153" s="3">
        <f t="shared" si="104"/>
        <v>1.0274900596597136E-3</v>
      </c>
      <c r="AH153" s="2">
        <f t="shared" si="105"/>
        <v>1.9691627709200106E-3</v>
      </c>
      <c r="AI153" s="37" t="s">
        <v>209</v>
      </c>
      <c r="AJ153" s="1">
        <v>0.5</v>
      </c>
      <c r="AK153" s="4">
        <f t="shared" si="106"/>
        <v>9.8458138546000528E-4</v>
      </c>
      <c r="AL153" s="2">
        <f t="shared" si="107"/>
        <v>1.9504718624521328E-3</v>
      </c>
      <c r="AM153" s="3">
        <f>VLOOKUP(AI153,'[1]three day'!$B$8:$F$78,5,FALSE)</f>
        <v>0.23197832464141199</v>
      </c>
      <c r="AN153" s="3">
        <f t="shared" si="108"/>
        <v>1.15989162320706</v>
      </c>
      <c r="AO153" s="2">
        <f t="shared" si="109"/>
        <v>0.48965805053439926</v>
      </c>
      <c r="AP153" s="2">
        <f t="shared" si="110"/>
        <v>0.5</v>
      </c>
      <c r="AQ153" s="2">
        <f t="shared" si="111"/>
        <v>0.5</v>
      </c>
      <c r="AR153" s="2">
        <f t="shared" si="112"/>
        <v>9.7523593122606639E-4</v>
      </c>
      <c r="AS153" s="2">
        <f t="shared" si="113"/>
        <v>1.8523663863867328E-3</v>
      </c>
      <c r="AT153" s="37" t="s">
        <v>209</v>
      </c>
      <c r="AU153" s="3">
        <f>VLOOKUP(AT153,[1]DEgenes_cpm4.5_DE_edgeR!$O$5:$Q$824,3,FALSE)</f>
        <v>2.3142008431859939</v>
      </c>
      <c r="AV153" s="3">
        <f t="shared" si="114"/>
        <v>0.54247558443178479</v>
      </c>
      <c r="AW153" s="3">
        <f t="shared" si="115"/>
        <v>0.13682677157236356</v>
      </c>
      <c r="AX153" s="3">
        <f t="shared" si="116"/>
        <v>0.13682677157236356</v>
      </c>
      <c r="AY153" s="3">
        <f t="shared" si="117"/>
        <v>0.5</v>
      </c>
      <c r="AZ153" s="3">
        <f t="shared" si="118"/>
        <v>9.2618319319336638E-4</v>
      </c>
      <c r="BA153" s="2">
        <f t="shared" si="119"/>
        <v>1.7971531093080001E-3</v>
      </c>
      <c r="BB153" s="37" t="s">
        <v>209</v>
      </c>
      <c r="BC153" s="39">
        <f t="shared" si="120"/>
        <v>2.4153737789099523</v>
      </c>
      <c r="BD153" s="36">
        <f t="shared" si="121"/>
        <v>1.1623054224679785</v>
      </c>
    </row>
    <row r="154" spans="1:56" ht="14.5" x14ac:dyDescent="0.35">
      <c r="A154" s="37" t="s">
        <v>159</v>
      </c>
      <c r="B154" s="34">
        <v>1.5461968848491476E-3</v>
      </c>
      <c r="C154" s="1" t="e">
        <f>VLOOKUP(A154,'[1]Vasopressin Phospho Datta'!$I$3:$J$516,2,FALSE)</f>
        <v>#N/A</v>
      </c>
      <c r="D154" s="1" t="e">
        <f t="shared" si="82"/>
        <v>#N/A</v>
      </c>
      <c r="E154" s="1" t="e">
        <f t="shared" si="83"/>
        <v>#N/A</v>
      </c>
      <c r="F154" s="1">
        <f t="shared" si="84"/>
        <v>0.39</v>
      </c>
      <c r="G154" s="1">
        <f t="shared" si="85"/>
        <v>0.5</v>
      </c>
      <c r="H154" s="1">
        <f t="shared" si="86"/>
        <v>7.7309844242457381E-4</v>
      </c>
      <c r="I154" s="2">
        <f t="shared" si="87"/>
        <v>1.4278317542989007E-3</v>
      </c>
      <c r="J154" s="37" t="s">
        <v>159</v>
      </c>
      <c r="K154" s="1" t="e">
        <f>VLOOKUP(J154,'[1]Phosphopeptides Deshpande'!$H$12:$I$10749,2,FALSE)</f>
        <v>#N/A</v>
      </c>
      <c r="L154" s="2" t="e">
        <f t="shared" si="88"/>
        <v>#N/A</v>
      </c>
      <c r="M154" s="2" t="e">
        <f t="shared" si="89"/>
        <v>#N/A</v>
      </c>
      <c r="N154" s="2">
        <f t="shared" si="90"/>
        <v>0.39</v>
      </c>
      <c r="O154" s="2">
        <f t="shared" si="91"/>
        <v>0.5</v>
      </c>
      <c r="P154" s="2">
        <f t="shared" si="92"/>
        <v>7.1391587714945037E-4</v>
      </c>
      <c r="Q154" s="2">
        <f t="shared" si="93"/>
        <v>1.3489650748219264E-3</v>
      </c>
      <c r="R154" s="37" t="s">
        <v>159</v>
      </c>
      <c r="S154" s="2">
        <f>VLOOKUP(A154,'[1]Merged NE NP'!$K$4:$L$158,2,FALSE)</f>
        <v>0.24295116022348881</v>
      </c>
      <c r="T154" s="2">
        <f t="shared" si="94"/>
        <v>1.214755801117444</v>
      </c>
      <c r="U154" s="2">
        <f t="shared" si="95"/>
        <v>1.214755801117444</v>
      </c>
      <c r="V154" s="2">
        <f t="shared" si="96"/>
        <v>1.214755801117444</v>
      </c>
      <c r="W154" s="2">
        <f t="shared" si="97"/>
        <v>0.5218428468165921</v>
      </c>
      <c r="X154" s="2">
        <f>IF(W154&lt;0.39,0.39,W154)</f>
        <v>0.5218428468165921</v>
      </c>
      <c r="Y154" s="2">
        <f t="shared" si="98"/>
        <v>7.039477749012312E-4</v>
      </c>
      <c r="Z154" s="2">
        <f t="shared" si="99"/>
        <v>1.3087976349736587E-3</v>
      </c>
      <c r="AA154" s="37" t="s">
        <v>159</v>
      </c>
      <c r="AB154" s="3">
        <f>VLOOKUP(AA154,'[1]PKA dKO RNA-Seq'!$B$4:$H$10193,7,FALSE)</f>
        <v>4.3846400000000004E-3</v>
      </c>
      <c r="AC154" s="3">
        <f t="shared" si="100"/>
        <v>1.4713557046979868E-2</v>
      </c>
      <c r="AD154" s="3">
        <f t="shared" si="101"/>
        <v>1.0823852227581643E-4</v>
      </c>
      <c r="AE154" s="3">
        <f t="shared" si="102"/>
        <v>0.5</v>
      </c>
      <c r="AF154" s="3">
        <f t="shared" si="103"/>
        <v>0.5</v>
      </c>
      <c r="AG154" s="3">
        <f t="shared" si="104"/>
        <v>6.5439881748682936E-4</v>
      </c>
      <c r="AH154" s="2">
        <f t="shared" si="105"/>
        <v>1.254141367709105E-3</v>
      </c>
      <c r="AI154" s="37" t="s">
        <v>159</v>
      </c>
      <c r="AJ154" s="1">
        <v>0.5</v>
      </c>
      <c r="AK154" s="4">
        <f t="shared" si="106"/>
        <v>6.2707068385455249E-4</v>
      </c>
      <c r="AL154" s="2">
        <f t="shared" si="107"/>
        <v>1.242237302765465E-3</v>
      </c>
      <c r="AM154" s="3">
        <f>VLOOKUP(AI154,'[1]three day'!$B$8:$F$78,5,FALSE)</f>
        <v>0.34837113488376997</v>
      </c>
      <c r="AN154" s="3">
        <f t="shared" si="108"/>
        <v>1.7418556744188498</v>
      </c>
      <c r="AO154" s="2">
        <f t="shared" si="109"/>
        <v>0.78063770374602437</v>
      </c>
      <c r="AP154" s="2">
        <f t="shared" si="110"/>
        <v>0.78063770374602437</v>
      </c>
      <c r="AQ154" s="2">
        <f t="shared" si="111"/>
        <v>0.78063770374602437</v>
      </c>
      <c r="AR154" s="2">
        <f t="shared" si="112"/>
        <v>9.6973727553848746E-4</v>
      </c>
      <c r="AS154" s="2">
        <f t="shared" si="113"/>
        <v>1.841922221400748E-3</v>
      </c>
      <c r="AT154" s="37" t="s">
        <v>159</v>
      </c>
      <c r="AU154" s="3">
        <f>VLOOKUP(AT154,[1]DEgenes_cpm4.5_DE_edgeR!$O$5:$Q$824,3,FALSE)</f>
        <v>2.265857028124274</v>
      </c>
      <c r="AV154" s="3">
        <f t="shared" si="114"/>
        <v>0.53114323209664183</v>
      </c>
      <c r="AW154" s="3">
        <f t="shared" si="115"/>
        <v>0.13155981431442354</v>
      </c>
      <c r="AX154" s="3">
        <f t="shared" si="116"/>
        <v>0.13155981431442354</v>
      </c>
      <c r="AY154" s="3">
        <f t="shared" si="117"/>
        <v>0.5</v>
      </c>
      <c r="AZ154" s="3">
        <f t="shared" si="118"/>
        <v>9.2096111070037398E-4</v>
      </c>
      <c r="BA154" s="2">
        <f t="shared" si="119"/>
        <v>1.7870202523761157E-3</v>
      </c>
      <c r="BB154" s="37" t="s">
        <v>159</v>
      </c>
      <c r="BC154" s="39">
        <f t="shared" si="120"/>
        <v>2.4017552191934999</v>
      </c>
      <c r="BD154" s="36">
        <f t="shared" si="121"/>
        <v>1.1557520713479277</v>
      </c>
    </row>
    <row r="155" spans="1:56" ht="14.5" x14ac:dyDescent="0.35">
      <c r="A155" s="37" t="s">
        <v>161</v>
      </c>
      <c r="B155" s="34">
        <v>1.3553303158436907E-3</v>
      </c>
      <c r="C155" s="1" t="e">
        <f>VLOOKUP(A155,'[1]Vasopressin Phospho Datta'!$I$3:$J$516,2,FALSE)</f>
        <v>#N/A</v>
      </c>
      <c r="D155" s="1" t="e">
        <f t="shared" si="82"/>
        <v>#N/A</v>
      </c>
      <c r="E155" s="1" t="e">
        <f t="shared" si="83"/>
        <v>#N/A</v>
      </c>
      <c r="F155" s="1">
        <f t="shared" si="84"/>
        <v>0.39</v>
      </c>
      <c r="G155" s="1">
        <f t="shared" si="85"/>
        <v>0.5</v>
      </c>
      <c r="H155" s="1">
        <f t="shared" si="86"/>
        <v>6.7766515792184534E-4</v>
      </c>
      <c r="I155" s="2">
        <f t="shared" si="87"/>
        <v>1.2515764851734155E-3</v>
      </c>
      <c r="J155" s="37" t="s">
        <v>161</v>
      </c>
      <c r="K155" s="1" t="e">
        <f>VLOOKUP(J155,'[1]Phosphopeptides Deshpande'!$H$12:$I$10749,2,FALSE)</f>
        <v>#N/A</v>
      </c>
      <c r="L155" s="2" t="e">
        <f t="shared" si="88"/>
        <v>#N/A</v>
      </c>
      <c r="M155" s="2" t="e">
        <f t="shared" si="89"/>
        <v>#N/A</v>
      </c>
      <c r="N155" s="2">
        <f t="shared" si="90"/>
        <v>0.39</v>
      </c>
      <c r="O155" s="2">
        <f t="shared" si="91"/>
        <v>0.5</v>
      </c>
      <c r="P155" s="2">
        <f t="shared" si="92"/>
        <v>6.2578824258670773E-4</v>
      </c>
      <c r="Q155" s="2">
        <f t="shared" si="93"/>
        <v>1.1824453139412995E-3</v>
      </c>
      <c r="R155" s="37" t="s">
        <v>161</v>
      </c>
      <c r="S155" s="2">
        <f>VLOOKUP(A155,'[1]Merged NE NP'!$K$4:$L$158,2,FALSE)</f>
        <v>0.45092575107344729</v>
      </c>
      <c r="T155" s="2">
        <f t="shared" si="94"/>
        <v>2.2546287553672362</v>
      </c>
      <c r="U155" s="2">
        <f t="shared" si="95"/>
        <v>2.2546287553672362</v>
      </c>
      <c r="V155" s="2">
        <f t="shared" si="96"/>
        <v>2.2546287553672362</v>
      </c>
      <c r="W155" s="2">
        <f t="shared" si="97"/>
        <v>0.92126562331533601</v>
      </c>
      <c r="X155" s="2">
        <f>IF(W155&lt;0.39,0.39,W155)</f>
        <v>0.92126562331533601</v>
      </c>
      <c r="Y155" s="2">
        <f t="shared" si="98"/>
        <v>1.0893462191844294E-3</v>
      </c>
      <c r="Z155" s="2">
        <f t="shared" si="99"/>
        <v>2.0253402399575998E-3</v>
      </c>
      <c r="AA155" s="37" t="s">
        <v>161</v>
      </c>
      <c r="AB155" s="3">
        <f>VLOOKUP(AA155,'[1]PKA dKO RNA-Seq'!$B$4:$H$10193,7,FALSE)</f>
        <v>0.12817123699999999</v>
      </c>
      <c r="AC155" s="3">
        <f t="shared" si="100"/>
        <v>0.430104822147651</v>
      </c>
      <c r="AD155" s="3">
        <f t="shared" si="101"/>
        <v>8.8346302814532818E-2</v>
      </c>
      <c r="AE155" s="3">
        <f t="shared" si="102"/>
        <v>0.5</v>
      </c>
      <c r="AF155" s="3">
        <f t="shared" si="103"/>
        <v>0.5</v>
      </c>
      <c r="AG155" s="3">
        <f t="shared" si="104"/>
        <v>1.0126701199787999E-3</v>
      </c>
      <c r="AH155" s="2">
        <f t="shared" si="105"/>
        <v>1.9407606728047255E-3</v>
      </c>
      <c r="AI155" s="37" t="s">
        <v>161</v>
      </c>
      <c r="AJ155" s="1">
        <v>0.5</v>
      </c>
      <c r="AK155" s="4">
        <f t="shared" si="106"/>
        <v>9.7038033640236274E-4</v>
      </c>
      <c r="AL155" s="2">
        <f t="shared" si="107"/>
        <v>1.9223393515055715E-3</v>
      </c>
      <c r="AM155" s="3" t="e">
        <f>VLOOKUP(AI155,'[1]three day'!$B$8:$F$78,5,FALSE)</f>
        <v>#N/A</v>
      </c>
      <c r="AN155" s="3" t="e">
        <f t="shared" si="108"/>
        <v>#N/A</v>
      </c>
      <c r="AO155" s="2" t="e">
        <f t="shared" si="109"/>
        <v>#N/A</v>
      </c>
      <c r="AP155" s="2" t="e">
        <f t="shared" si="110"/>
        <v>#N/A</v>
      </c>
      <c r="AQ155" s="2">
        <f t="shared" si="111"/>
        <v>0.5</v>
      </c>
      <c r="AR155" s="2">
        <f t="shared" si="112"/>
        <v>9.6116967575278576E-4</v>
      </c>
      <c r="AS155" s="2">
        <f t="shared" si="113"/>
        <v>1.8256488937403368E-3</v>
      </c>
      <c r="AT155" s="37" t="s">
        <v>161</v>
      </c>
      <c r="AU155" s="3">
        <f>VLOOKUP(AT155,[1]DEgenes_cpm4.5_DE_edgeR!$O$5:$Q$824,3,FALSE)</f>
        <v>1.3033971477780428</v>
      </c>
      <c r="AV155" s="3">
        <f t="shared" si="114"/>
        <v>0.30553144579888486</v>
      </c>
      <c r="AW155" s="3">
        <f t="shared" si="115"/>
        <v>4.5602218011138285E-2</v>
      </c>
      <c r="AX155" s="3">
        <f t="shared" si="116"/>
        <v>4.5602218011138285E-2</v>
      </c>
      <c r="AY155" s="3">
        <f t="shared" si="117"/>
        <v>0.5</v>
      </c>
      <c r="AZ155" s="3">
        <f t="shared" si="118"/>
        <v>9.1282444687016838E-4</v>
      </c>
      <c r="BA155" s="2">
        <f t="shared" si="119"/>
        <v>1.7712319819677203E-3</v>
      </c>
      <c r="BB155" s="37" t="s">
        <v>161</v>
      </c>
      <c r="BC155" s="39">
        <f t="shared" si="120"/>
        <v>2.3805357837646164</v>
      </c>
      <c r="BD155" s="36">
        <f t="shared" si="121"/>
        <v>1.306863693124972</v>
      </c>
    </row>
    <row r="156" spans="1:56" ht="14.5" x14ac:dyDescent="0.35">
      <c r="A156" s="37" t="s">
        <v>162</v>
      </c>
      <c r="B156" s="34">
        <v>2.2325930606775348E-3</v>
      </c>
      <c r="C156" s="1">
        <f>VLOOKUP(A156,'[1]Vasopressin Phospho Datta'!$I$3:$J$516,2,FALSE)</f>
        <v>0.13</v>
      </c>
      <c r="D156" s="1">
        <f t="shared" si="82"/>
        <v>0.65</v>
      </c>
      <c r="E156" s="1">
        <f t="shared" si="83"/>
        <v>0.19042835133211311</v>
      </c>
      <c r="F156" s="1">
        <f t="shared" si="84"/>
        <v>0.19042835133211311</v>
      </c>
      <c r="G156" s="1">
        <f t="shared" si="85"/>
        <v>0.5</v>
      </c>
      <c r="H156" s="1">
        <f t="shared" si="86"/>
        <v>1.1162965303387674E-3</v>
      </c>
      <c r="I156" s="2">
        <f t="shared" si="87"/>
        <v>2.0616826341451119E-3</v>
      </c>
      <c r="J156" s="37" t="s">
        <v>162</v>
      </c>
      <c r="K156" s="1">
        <f>VLOOKUP(J156,'[1]Phosphopeptides Deshpande'!$H$12:$I$10749,2,FALSE)</f>
        <v>0.19</v>
      </c>
      <c r="L156" s="2">
        <f t="shared" si="88"/>
        <v>1.5833333333333335</v>
      </c>
      <c r="M156" s="2">
        <f t="shared" si="89"/>
        <v>0.71448828636168105</v>
      </c>
      <c r="N156" s="2">
        <f t="shared" si="90"/>
        <v>0.71448828636168105</v>
      </c>
      <c r="O156" s="2">
        <f t="shared" si="91"/>
        <v>0.71448828636168105</v>
      </c>
      <c r="P156" s="2">
        <f t="shared" si="92"/>
        <v>1.4730480922919777E-3</v>
      </c>
      <c r="Q156" s="2">
        <f t="shared" si="93"/>
        <v>2.7833677519108714E-3</v>
      </c>
      <c r="R156" s="37" t="s">
        <v>162</v>
      </c>
      <c r="S156" s="2" t="e">
        <f>VLOOKUP(A156,'[1]Merged NE NP'!$K$4:$L$158,2,FALSE)</f>
        <v>#N/A</v>
      </c>
      <c r="T156" s="2" t="e">
        <f t="shared" si="94"/>
        <v>#N/A</v>
      </c>
      <c r="U156" s="2">
        <f t="shared" si="95"/>
        <v>0.4</v>
      </c>
      <c r="V156" s="2">
        <f t="shared" si="96"/>
        <v>0.4</v>
      </c>
      <c r="W156" s="2">
        <f t="shared" si="97"/>
        <v>7.6883653613364245E-2</v>
      </c>
      <c r="X156" s="2">
        <f>IF(W156&lt;0.39,0.39,W156)</f>
        <v>0.39</v>
      </c>
      <c r="Y156" s="2">
        <f t="shared" si="98"/>
        <v>1.0855134232452398E-3</v>
      </c>
      <c r="Z156" s="2">
        <f t="shared" si="99"/>
        <v>2.0182142081134734E-3</v>
      </c>
      <c r="AA156" s="37" t="s">
        <v>162</v>
      </c>
      <c r="AB156" s="3">
        <f>VLOOKUP(AA156,'[1]PKA dKO RNA-Seq'!$B$4:$H$10193,7,FALSE)</f>
        <v>0.105894053</v>
      </c>
      <c r="AC156" s="3">
        <f t="shared" si="100"/>
        <v>0.35534917114093961</v>
      </c>
      <c r="AD156" s="3">
        <f t="shared" si="101"/>
        <v>6.1184699040665924E-2</v>
      </c>
      <c r="AE156" s="3">
        <f t="shared" si="102"/>
        <v>0.5</v>
      </c>
      <c r="AF156" s="3">
        <f t="shared" si="103"/>
        <v>0.5</v>
      </c>
      <c r="AG156" s="3">
        <f t="shared" si="104"/>
        <v>1.0091071040567367E-3</v>
      </c>
      <c r="AH156" s="2">
        <f t="shared" si="105"/>
        <v>1.9339322288310235E-3</v>
      </c>
      <c r="AI156" s="37" t="s">
        <v>162</v>
      </c>
      <c r="AJ156" s="1">
        <v>0.5</v>
      </c>
      <c r="AK156" s="4">
        <f t="shared" si="106"/>
        <v>9.6696611441551177E-4</v>
      </c>
      <c r="AL156" s="2">
        <f t="shared" si="107"/>
        <v>1.9155757217885554E-3</v>
      </c>
      <c r="AM156" s="3" t="e">
        <f>VLOOKUP(AI156,'[1]three day'!$B$8:$F$78,5,FALSE)</f>
        <v>#N/A</v>
      </c>
      <c r="AN156" s="3" t="e">
        <f t="shared" si="108"/>
        <v>#N/A</v>
      </c>
      <c r="AO156" s="2" t="e">
        <f t="shared" si="109"/>
        <v>#N/A</v>
      </c>
      <c r="AP156" s="2" t="e">
        <f t="shared" si="110"/>
        <v>#N/A</v>
      </c>
      <c r="AQ156" s="2">
        <f t="shared" si="111"/>
        <v>0.5</v>
      </c>
      <c r="AR156" s="2">
        <f t="shared" si="112"/>
        <v>9.5778786089427772E-4</v>
      </c>
      <c r="AS156" s="2">
        <f t="shared" si="113"/>
        <v>1.8192254632982202E-3</v>
      </c>
      <c r="AT156" s="37" t="s">
        <v>162</v>
      </c>
      <c r="AU156" s="3">
        <f>VLOOKUP(AT156,[1]DEgenes_cpm4.5_DE_edgeR!$O$5:$Q$824,3,FALSE)</f>
        <v>0.30861068718271845</v>
      </c>
      <c r="AV156" s="3">
        <f t="shared" si="114"/>
        <v>7.2341933235517686E-2</v>
      </c>
      <c r="AW156" s="3">
        <f t="shared" si="115"/>
        <v>2.6132571352722733E-3</v>
      </c>
      <c r="AX156" s="3">
        <f t="shared" si="116"/>
        <v>2.6132571352722733E-3</v>
      </c>
      <c r="AY156" s="3">
        <f t="shared" si="117"/>
        <v>0.5</v>
      </c>
      <c r="AZ156" s="3">
        <f t="shared" si="118"/>
        <v>9.0961273164911008E-4</v>
      </c>
      <c r="BA156" s="2">
        <f t="shared" si="119"/>
        <v>1.7650000139962051E-3</v>
      </c>
      <c r="BB156" s="37" t="s">
        <v>162</v>
      </c>
      <c r="BC156" s="39">
        <f t="shared" si="120"/>
        <v>2.3721600188109</v>
      </c>
      <c r="BD156" s="36">
        <f t="shared" si="121"/>
        <v>0.79056055717586649</v>
      </c>
    </row>
    <row r="157" spans="1:56" ht="14.5" x14ac:dyDescent="0.35">
      <c r="A157" s="37" t="s">
        <v>163</v>
      </c>
      <c r="B157" s="34">
        <v>6.2211907284160652E-4</v>
      </c>
      <c r="C157" s="1" t="e">
        <f>VLOOKUP(A157,'[1]Vasopressin Phospho Datta'!$I$3:$J$516,2,FALSE)</f>
        <v>#N/A</v>
      </c>
      <c r="D157" s="1" t="e">
        <f t="shared" si="82"/>
        <v>#N/A</v>
      </c>
      <c r="E157" s="1" t="e">
        <f t="shared" si="83"/>
        <v>#N/A</v>
      </c>
      <c r="F157" s="1">
        <f t="shared" si="84"/>
        <v>0.39</v>
      </c>
      <c r="G157" s="1">
        <f t="shared" si="85"/>
        <v>0.5</v>
      </c>
      <c r="H157" s="1">
        <f t="shared" si="86"/>
        <v>3.1105953642080326E-4</v>
      </c>
      <c r="I157" s="2">
        <f t="shared" si="87"/>
        <v>5.744943453594531E-4</v>
      </c>
      <c r="J157" s="37" t="s">
        <v>163</v>
      </c>
      <c r="K157" s="1" t="e">
        <f>VLOOKUP(J157,'[1]Phosphopeptides Deshpande'!$H$12:$I$10749,2,FALSE)</f>
        <v>#N/A</v>
      </c>
      <c r="L157" s="2" t="e">
        <f t="shared" si="88"/>
        <v>#N/A</v>
      </c>
      <c r="M157" s="2" t="e">
        <f t="shared" si="89"/>
        <v>#N/A</v>
      </c>
      <c r="N157" s="2">
        <f t="shared" si="90"/>
        <v>0.39</v>
      </c>
      <c r="O157" s="2">
        <f t="shared" si="91"/>
        <v>0.5</v>
      </c>
      <c r="P157" s="2">
        <f t="shared" si="92"/>
        <v>2.8724717267972655E-4</v>
      </c>
      <c r="Q157" s="2">
        <f t="shared" si="93"/>
        <v>5.427619922580573E-4</v>
      </c>
      <c r="R157" s="37" t="s">
        <v>163</v>
      </c>
      <c r="S157" s="2" t="e">
        <f>VLOOKUP(A157,'[1]Merged NE NP'!$K$4:$L$158,2,FALSE)</f>
        <v>#N/A</v>
      </c>
      <c r="T157" s="2" t="e">
        <f t="shared" si="94"/>
        <v>#N/A</v>
      </c>
      <c r="U157" s="2">
        <f t="shared" si="95"/>
        <v>0.4</v>
      </c>
      <c r="V157" s="2">
        <f t="shared" si="96"/>
        <v>0.4</v>
      </c>
      <c r="W157" s="2">
        <f t="shared" si="97"/>
        <v>7.6883653613364245E-2</v>
      </c>
      <c r="X157" s="2">
        <v>0.5</v>
      </c>
      <c r="Y157" s="2">
        <f t="shared" si="98"/>
        <v>2.7138099612902865E-4</v>
      </c>
      <c r="Z157" s="2">
        <f t="shared" si="99"/>
        <v>5.0455846097432859E-4</v>
      </c>
      <c r="AA157" s="37" t="s">
        <v>163</v>
      </c>
      <c r="AB157" s="3">
        <f>VLOOKUP(AA157,'[1]PKA dKO RNA-Seq'!$B$4:$H$10193,7,FALSE)</f>
        <v>0.32898638299999999</v>
      </c>
      <c r="AC157" s="3">
        <f t="shared" si="100"/>
        <v>1.1039811510067115</v>
      </c>
      <c r="AD157" s="3">
        <f t="shared" si="101"/>
        <v>0.45631605851801005</v>
      </c>
      <c r="AE157" s="3">
        <f t="shared" si="102"/>
        <v>0.5</v>
      </c>
      <c r="AF157" s="3">
        <f t="shared" si="103"/>
        <v>0.5</v>
      </c>
      <c r="AG157" s="3">
        <f t="shared" si="104"/>
        <v>2.522792304871643E-4</v>
      </c>
      <c r="AH157" s="2">
        <f t="shared" si="105"/>
        <v>4.8348776115283954E-4</v>
      </c>
      <c r="AI157" s="37" t="s">
        <v>163</v>
      </c>
      <c r="AJ157" s="1">
        <v>0.5</v>
      </c>
      <c r="AK157" s="4">
        <f t="shared" si="106"/>
        <v>2.4174388057641977E-4</v>
      </c>
      <c r="AL157" s="2">
        <f t="shared" si="107"/>
        <v>4.7889858974329441E-4</v>
      </c>
      <c r="AM157" s="3">
        <f>VLOOKUP(AI157,'[1]three day'!$B$8:$F$78,5,FALSE)</f>
        <v>1.97218179926272</v>
      </c>
      <c r="AN157" s="3">
        <f t="shared" si="108"/>
        <v>9.860908996313599</v>
      </c>
      <c r="AO157" s="2">
        <f t="shared" si="109"/>
        <v>1</v>
      </c>
      <c r="AP157" s="2">
        <f t="shared" si="110"/>
        <v>1</v>
      </c>
      <c r="AQ157" s="2">
        <f t="shared" si="111"/>
        <v>1</v>
      </c>
      <c r="AR157" s="2">
        <f t="shared" si="112"/>
        <v>4.7889858974329441E-4</v>
      </c>
      <c r="AS157" s="2">
        <f t="shared" si="113"/>
        <v>9.0962158153179635E-4</v>
      </c>
      <c r="AT157" s="37" t="s">
        <v>163</v>
      </c>
      <c r="AU157" s="3">
        <f>VLOOKUP(AT157,[1]DEgenes_cpm4.5_DE_edgeR!$O$5:$Q$824,3,FALSE)</f>
        <v>19.84385824776724</v>
      </c>
      <c r="AV157" s="3">
        <f t="shared" si="114"/>
        <v>4.6516310941789127</v>
      </c>
      <c r="AW157" s="3">
        <f t="shared" si="115"/>
        <v>0.99997998114379183</v>
      </c>
      <c r="AX157" s="3">
        <f t="shared" si="116"/>
        <v>0.99997998114379183</v>
      </c>
      <c r="AY157" s="3">
        <f t="shared" si="117"/>
        <v>0.99997998114379183</v>
      </c>
      <c r="AZ157" s="3">
        <f t="shared" si="118"/>
        <v>9.0960337194815179E-4</v>
      </c>
      <c r="BA157" s="2">
        <f t="shared" si="119"/>
        <v>1.7649818525614016E-3</v>
      </c>
      <c r="BB157" s="37" t="s">
        <v>163</v>
      </c>
      <c r="BC157" s="39">
        <f t="shared" si="120"/>
        <v>2.3721356098425237</v>
      </c>
      <c r="BD157" s="36">
        <f t="shared" si="121"/>
        <v>2.8370482912533554</v>
      </c>
    </row>
    <row r="158" spans="1:56" ht="14.5" x14ac:dyDescent="0.35">
      <c r="A158" s="37" t="s">
        <v>164</v>
      </c>
      <c r="B158" s="34">
        <v>2.4762866495641172E-3</v>
      </c>
      <c r="C158" s="1" t="e">
        <f>VLOOKUP(A158,'[1]Vasopressin Phospho Datta'!$I$3:$J$516,2,FALSE)</f>
        <v>#N/A</v>
      </c>
      <c r="D158" s="1" t="e">
        <f t="shared" si="82"/>
        <v>#N/A</v>
      </c>
      <c r="E158" s="1" t="e">
        <f t="shared" si="83"/>
        <v>#N/A</v>
      </c>
      <c r="F158" s="1">
        <f t="shared" si="84"/>
        <v>0.39</v>
      </c>
      <c r="G158" s="1">
        <f t="shared" si="85"/>
        <v>0.5</v>
      </c>
      <c r="H158" s="1">
        <f t="shared" si="86"/>
        <v>1.2381433247820586E-3</v>
      </c>
      <c r="I158" s="2">
        <f t="shared" si="87"/>
        <v>2.2867208863501481E-3</v>
      </c>
      <c r="J158" s="37" t="s">
        <v>164</v>
      </c>
      <c r="K158" s="1" t="e">
        <f>VLOOKUP(J158,'[1]Phosphopeptides Deshpande'!$H$12:$I$10749,2,FALSE)</f>
        <v>#N/A</v>
      </c>
      <c r="L158" s="2" t="e">
        <f t="shared" si="88"/>
        <v>#N/A</v>
      </c>
      <c r="M158" s="2" t="e">
        <f t="shared" si="89"/>
        <v>#N/A</v>
      </c>
      <c r="N158" s="2">
        <f t="shared" si="90"/>
        <v>0.39</v>
      </c>
      <c r="O158" s="2">
        <f t="shared" si="91"/>
        <v>0.5</v>
      </c>
      <c r="P158" s="2">
        <f t="shared" si="92"/>
        <v>1.1433604431750741E-3</v>
      </c>
      <c r="Q158" s="2">
        <f t="shared" si="93"/>
        <v>2.160413229545279E-3</v>
      </c>
      <c r="R158" s="37" t="s">
        <v>164</v>
      </c>
      <c r="S158" s="2">
        <f>VLOOKUP(A158,'[1]Merged NE NP'!$K$4:$L$158,2,FALSE)</f>
        <v>0.57660256760752271</v>
      </c>
      <c r="T158" s="2">
        <f t="shared" si="94"/>
        <v>2.8830128380376134</v>
      </c>
      <c r="U158" s="2">
        <f t="shared" si="95"/>
        <v>2.8830128380376134</v>
      </c>
      <c r="V158" s="2">
        <f t="shared" si="96"/>
        <v>2.8830128380376134</v>
      </c>
      <c r="W158" s="2">
        <f t="shared" si="97"/>
        <v>0.98432802999312252</v>
      </c>
      <c r="X158" s="2">
        <v>0.5</v>
      </c>
      <c r="Y158" s="2">
        <f t="shared" si="98"/>
        <v>1.0802066147726395E-3</v>
      </c>
      <c r="Z158" s="2">
        <f t="shared" si="99"/>
        <v>2.0083476546192574E-3</v>
      </c>
      <c r="AA158" s="37" t="s">
        <v>164</v>
      </c>
      <c r="AB158" s="3">
        <f>VLOOKUP(AA158,'[1]PKA dKO RNA-Seq'!$B$4:$H$10193,7,FALSE)</f>
        <v>2.5469243999999999E-2</v>
      </c>
      <c r="AC158" s="3">
        <f t="shared" si="100"/>
        <v>8.5467261744966438E-2</v>
      </c>
      <c r="AD158" s="3">
        <f t="shared" si="101"/>
        <v>3.6456647835888534E-3</v>
      </c>
      <c r="AE158" s="3">
        <f t="shared" si="102"/>
        <v>0.5</v>
      </c>
      <c r="AF158" s="3">
        <f t="shared" si="103"/>
        <v>0.5</v>
      </c>
      <c r="AG158" s="3">
        <f t="shared" si="104"/>
        <v>1.0041738273096287E-3</v>
      </c>
      <c r="AH158" s="2">
        <f t="shared" si="105"/>
        <v>1.9244777092298627E-3</v>
      </c>
      <c r="AI158" s="37" t="s">
        <v>164</v>
      </c>
      <c r="AJ158" s="1">
        <v>0.5</v>
      </c>
      <c r="AK158" s="4">
        <f t="shared" si="106"/>
        <v>9.6223885461493137E-4</v>
      </c>
      <c r="AL158" s="2">
        <f t="shared" si="107"/>
        <v>1.9062109426410954E-3</v>
      </c>
      <c r="AM158" s="3" t="e">
        <f>VLOOKUP(AI158,'[1]three day'!$B$8:$F$78,5,FALSE)</f>
        <v>#N/A</v>
      </c>
      <c r="AN158" s="3" t="e">
        <f t="shared" si="108"/>
        <v>#N/A</v>
      </c>
      <c r="AO158" s="2" t="e">
        <f t="shared" si="109"/>
        <v>#N/A</v>
      </c>
      <c r="AP158" s="2" t="e">
        <f t="shared" si="110"/>
        <v>#N/A</v>
      </c>
      <c r="AQ158" s="2">
        <f t="shared" si="111"/>
        <v>0.5</v>
      </c>
      <c r="AR158" s="2">
        <f t="shared" si="112"/>
        <v>9.5310547132054768E-4</v>
      </c>
      <c r="AS158" s="2">
        <f t="shared" si="113"/>
        <v>1.8103317168963204E-3</v>
      </c>
      <c r="AT158" s="37" t="s">
        <v>164</v>
      </c>
      <c r="AU158" s="3">
        <f>VLOOKUP(AT158,[1]DEgenes_cpm4.5_DE_edgeR!$O$5:$Q$824,3,FALSE)</f>
        <v>1.3632128653713993</v>
      </c>
      <c r="AV158" s="3">
        <f t="shared" si="114"/>
        <v>0.31955294546915125</v>
      </c>
      <c r="AW158" s="3">
        <f t="shared" si="115"/>
        <v>4.9775534172685876E-2</v>
      </c>
      <c r="AX158" s="3">
        <f t="shared" si="116"/>
        <v>4.9775534172685876E-2</v>
      </c>
      <c r="AY158" s="3">
        <f t="shared" si="117"/>
        <v>0.5</v>
      </c>
      <c r="AZ158" s="3">
        <f t="shared" si="118"/>
        <v>9.051658584481602E-4</v>
      </c>
      <c r="BA158" s="2">
        <f t="shared" si="119"/>
        <v>1.7563713624955974E-3</v>
      </c>
      <c r="BB158" s="37" t="s">
        <v>164</v>
      </c>
      <c r="BC158" s="39">
        <f t="shared" si="120"/>
        <v>2.3605631111940832</v>
      </c>
      <c r="BD158" s="36">
        <f t="shared" si="121"/>
        <v>0.70927627171303398</v>
      </c>
    </row>
    <row r="159" spans="1:56" ht="14.5" x14ac:dyDescent="0.35">
      <c r="A159" s="37" t="s">
        <v>165</v>
      </c>
      <c r="B159" s="34">
        <v>1.5461969587064466E-3</v>
      </c>
      <c r="C159" s="1" t="e">
        <f>VLOOKUP(A159,'[1]Vasopressin Phospho Datta'!$I$3:$J$516,2,FALSE)</f>
        <v>#N/A</v>
      </c>
      <c r="D159" s="1" t="e">
        <f t="shared" si="82"/>
        <v>#N/A</v>
      </c>
      <c r="E159" s="1" t="e">
        <f t="shared" si="83"/>
        <v>#N/A</v>
      </c>
      <c r="F159" s="1">
        <f t="shared" si="84"/>
        <v>0.39</v>
      </c>
      <c r="G159" s="1">
        <f t="shared" si="85"/>
        <v>0.5</v>
      </c>
      <c r="H159" s="1">
        <f t="shared" si="86"/>
        <v>7.730984793532233E-4</v>
      </c>
      <c r="I159" s="2">
        <f t="shared" si="87"/>
        <v>1.4278318225022441E-3</v>
      </c>
      <c r="J159" s="37" t="s">
        <v>165</v>
      </c>
      <c r="K159" s="1" t="e">
        <f>VLOOKUP(J159,'[1]Phosphopeptides Deshpande'!$H$12:$I$10749,2,FALSE)</f>
        <v>#N/A</v>
      </c>
      <c r="L159" s="2" t="e">
        <f t="shared" si="88"/>
        <v>#N/A</v>
      </c>
      <c r="M159" s="2" t="e">
        <f t="shared" si="89"/>
        <v>#N/A</v>
      </c>
      <c r="N159" s="2">
        <f t="shared" si="90"/>
        <v>0.39</v>
      </c>
      <c r="O159" s="2">
        <f t="shared" si="91"/>
        <v>0.5</v>
      </c>
      <c r="P159" s="2">
        <f t="shared" si="92"/>
        <v>7.1391591125112206E-4</v>
      </c>
      <c r="Q159" s="2">
        <f t="shared" si="93"/>
        <v>1.3489651392580393E-3</v>
      </c>
      <c r="R159" s="37" t="s">
        <v>165</v>
      </c>
      <c r="S159" s="2" t="e">
        <f>VLOOKUP(A159,'[1]Merged NE NP'!$K$4:$L$158,2,FALSE)</f>
        <v>#N/A</v>
      </c>
      <c r="T159" s="2" t="e">
        <f t="shared" si="94"/>
        <v>#N/A</v>
      </c>
      <c r="U159" s="2">
        <f t="shared" si="95"/>
        <v>0.4</v>
      </c>
      <c r="V159" s="2">
        <f t="shared" si="96"/>
        <v>0.4</v>
      </c>
      <c r="W159" s="2">
        <f t="shared" si="97"/>
        <v>7.6883653613364245E-2</v>
      </c>
      <c r="X159" s="2">
        <v>0.5</v>
      </c>
      <c r="Y159" s="2">
        <f t="shared" si="98"/>
        <v>6.7448256962901964E-4</v>
      </c>
      <c r="Z159" s="2">
        <f t="shared" si="99"/>
        <v>1.2540151747553639E-3</v>
      </c>
      <c r="AA159" s="37" t="s">
        <v>165</v>
      </c>
      <c r="AB159" s="3">
        <f>VLOOKUP(AA159,'[1]PKA dKO RNA-Seq'!$B$4:$H$10193,7,FALSE)</f>
        <v>9.6496686999999998E-2</v>
      </c>
      <c r="AC159" s="3">
        <f t="shared" si="100"/>
        <v>0.32381438590604028</v>
      </c>
      <c r="AD159" s="3">
        <f t="shared" si="101"/>
        <v>5.107724345160447E-2</v>
      </c>
      <c r="AE159" s="3">
        <f t="shared" si="102"/>
        <v>0.5</v>
      </c>
      <c r="AF159" s="3">
        <f t="shared" si="103"/>
        <v>0.5</v>
      </c>
      <c r="AG159" s="3">
        <f t="shared" si="104"/>
        <v>6.2700758737768193E-4</v>
      </c>
      <c r="AH159" s="2">
        <f t="shared" si="105"/>
        <v>1.2016466597812253E-3</v>
      </c>
      <c r="AI159" s="37" t="s">
        <v>165</v>
      </c>
      <c r="AJ159" s="1">
        <v>0.8</v>
      </c>
      <c r="AK159" s="4">
        <f t="shared" si="106"/>
        <v>9.6131732782498032E-4</v>
      </c>
      <c r="AL159" s="2">
        <f t="shared" si="107"/>
        <v>1.9043853829658476E-3</v>
      </c>
      <c r="AM159" s="3" t="e">
        <f>VLOOKUP(AI159,'[1]three day'!$B$8:$F$78,5,FALSE)</f>
        <v>#N/A</v>
      </c>
      <c r="AN159" s="3" t="e">
        <f t="shared" si="108"/>
        <v>#N/A</v>
      </c>
      <c r="AO159" s="2" t="e">
        <f t="shared" si="109"/>
        <v>#N/A</v>
      </c>
      <c r="AP159" s="2" t="e">
        <f t="shared" si="110"/>
        <v>#N/A</v>
      </c>
      <c r="AQ159" s="2">
        <f t="shared" si="111"/>
        <v>0.5</v>
      </c>
      <c r="AR159" s="2">
        <f t="shared" si="112"/>
        <v>9.521926914829238E-4</v>
      </c>
      <c r="AS159" s="2">
        <f t="shared" si="113"/>
        <v>1.80859797982281E-3</v>
      </c>
      <c r="AT159" s="37" t="s">
        <v>165</v>
      </c>
      <c r="AU159" s="3">
        <f>VLOOKUP(AT159,[1]DEgenes_cpm4.5_DE_edgeR!$O$5:$Q$824,3,FALSE)</f>
        <v>2.0137804675989193</v>
      </c>
      <c r="AV159" s="3">
        <f t="shared" si="114"/>
        <v>0.47205355546153754</v>
      </c>
      <c r="AW159" s="3">
        <f t="shared" si="115"/>
        <v>0.10543461286128264</v>
      </c>
      <c r="AX159" s="3">
        <f t="shared" si="116"/>
        <v>0.10543461286128264</v>
      </c>
      <c r="AY159" s="3">
        <f t="shared" si="117"/>
        <v>0.5</v>
      </c>
      <c r="AZ159" s="3">
        <f t="shared" si="118"/>
        <v>9.0429898991140501E-4</v>
      </c>
      <c r="BA159" s="2">
        <f t="shared" si="119"/>
        <v>1.754689302728545E-3</v>
      </c>
      <c r="BB159" s="37" t="s">
        <v>165</v>
      </c>
      <c r="BC159" s="39">
        <f t="shared" si="120"/>
        <v>2.3583024228671645</v>
      </c>
      <c r="BD159" s="36">
        <f t="shared" si="121"/>
        <v>1.1348420347408545</v>
      </c>
    </row>
    <row r="160" spans="1:56" ht="14.5" x14ac:dyDescent="0.35">
      <c r="A160" s="37" t="s">
        <v>192</v>
      </c>
      <c r="B160" s="34">
        <v>2.4236168305266288E-3</v>
      </c>
      <c r="C160" s="1">
        <f>VLOOKUP(A160,'[1]Vasopressin Phospho Datta'!$I$3:$J$516,2,FALSE)</f>
        <v>0.18</v>
      </c>
      <c r="D160" s="1">
        <f t="shared" si="82"/>
        <v>0.89999999999999991</v>
      </c>
      <c r="E160" s="1">
        <f t="shared" si="83"/>
        <v>0.33302318914152551</v>
      </c>
      <c r="F160" s="1">
        <f t="shared" si="84"/>
        <v>0.33302318914152551</v>
      </c>
      <c r="G160" s="1">
        <f t="shared" si="85"/>
        <v>0.5</v>
      </c>
      <c r="H160" s="1">
        <f t="shared" si="86"/>
        <v>1.2118084152633144E-3</v>
      </c>
      <c r="I160" s="2">
        <f t="shared" si="87"/>
        <v>2.2380830700074773E-3</v>
      </c>
      <c r="J160" s="37" t="s">
        <v>192</v>
      </c>
      <c r="K160" s="1" t="e">
        <f>VLOOKUP(J160,'[1]Phosphopeptides Deshpande'!$H$12:$I$10749,2,FALSE)</f>
        <v>#N/A</v>
      </c>
      <c r="L160" s="2" t="e">
        <f t="shared" si="88"/>
        <v>#N/A</v>
      </c>
      <c r="M160" s="2" t="e">
        <f t="shared" si="89"/>
        <v>#N/A</v>
      </c>
      <c r="N160" s="2">
        <f t="shared" si="90"/>
        <v>0.39</v>
      </c>
      <c r="O160" s="2">
        <f t="shared" si="91"/>
        <v>0.5</v>
      </c>
      <c r="P160" s="2">
        <f t="shared" si="92"/>
        <v>1.1190415350037387E-3</v>
      </c>
      <c r="Q160" s="2">
        <f t="shared" si="93"/>
        <v>2.1144619363594216E-3</v>
      </c>
      <c r="R160" s="37" t="s">
        <v>192</v>
      </c>
      <c r="S160" s="2" t="e">
        <f>VLOOKUP(A160,'[1]Merged NE NP'!$K$4:$L$158,2,FALSE)</f>
        <v>#N/A</v>
      </c>
      <c r="T160" s="2" t="e">
        <f t="shared" si="94"/>
        <v>#N/A</v>
      </c>
      <c r="U160" s="2">
        <f t="shared" si="95"/>
        <v>0.4</v>
      </c>
      <c r="V160" s="2">
        <f t="shared" si="96"/>
        <v>0.4</v>
      </c>
      <c r="W160" s="2">
        <f t="shared" si="97"/>
        <v>7.6883653613364245E-2</v>
      </c>
      <c r="X160" s="2">
        <v>0.5</v>
      </c>
      <c r="Y160" s="2">
        <f t="shared" si="98"/>
        <v>1.0572309681797108E-3</v>
      </c>
      <c r="Z160" s="2">
        <f t="shared" si="99"/>
        <v>1.9656307472080011E-3</v>
      </c>
      <c r="AA160" s="37" t="s">
        <v>192</v>
      </c>
      <c r="AB160" s="3">
        <f>VLOOKUP(AA160,'[1]PKA dKO RNA-Seq'!$B$4:$H$10193,7,FALSE)</f>
        <v>5.2797254000000002E-2</v>
      </c>
      <c r="AC160" s="3">
        <f t="shared" si="100"/>
        <v>0.17717199328859062</v>
      </c>
      <c r="AD160" s="3">
        <f t="shared" si="101"/>
        <v>1.5572433596374724E-2</v>
      </c>
      <c r="AE160" s="3">
        <f t="shared" si="102"/>
        <v>0.5</v>
      </c>
      <c r="AF160" s="3">
        <f t="shared" si="103"/>
        <v>0.5</v>
      </c>
      <c r="AG160" s="3">
        <f t="shared" si="104"/>
        <v>9.8281537360400055E-4</v>
      </c>
      <c r="AH160" s="2">
        <f t="shared" si="105"/>
        <v>1.8835446885294286E-3</v>
      </c>
      <c r="AI160" s="37" t="s">
        <v>192</v>
      </c>
      <c r="AJ160" s="1">
        <v>0.5</v>
      </c>
      <c r="AK160" s="4">
        <f t="shared" si="106"/>
        <v>9.4177234426471429E-4</v>
      </c>
      <c r="AL160" s="2">
        <f t="shared" si="107"/>
        <v>1.8656664501794254E-3</v>
      </c>
      <c r="AM160" s="3" t="e">
        <f>VLOOKUP(AI160,'[1]three day'!$B$8:$F$78,5,FALSE)</f>
        <v>#N/A</v>
      </c>
      <c r="AN160" s="3" t="e">
        <f t="shared" si="108"/>
        <v>#N/A</v>
      </c>
      <c r="AO160" s="2" t="e">
        <f t="shared" si="109"/>
        <v>#N/A</v>
      </c>
      <c r="AP160" s="2" t="e">
        <f t="shared" si="110"/>
        <v>#N/A</v>
      </c>
      <c r="AQ160" s="2">
        <f t="shared" si="111"/>
        <v>0.5</v>
      </c>
      <c r="AR160" s="2">
        <f t="shared" si="112"/>
        <v>9.328332250897127E-4</v>
      </c>
      <c r="AS160" s="2">
        <f t="shared" si="113"/>
        <v>1.7718265446685663E-3</v>
      </c>
      <c r="AT160" s="37" t="s">
        <v>192</v>
      </c>
      <c r="AU160" s="3">
        <f>VLOOKUP(AT160,[1]DEgenes_cpm4.5_DE_edgeR!$O$5:$Q$824,3,FALSE)</f>
        <v>0.93818720652052012</v>
      </c>
      <c r="AV160" s="3">
        <f t="shared" si="114"/>
        <v>0.21992198933908114</v>
      </c>
      <c r="AW160" s="3">
        <f t="shared" si="115"/>
        <v>2.3892778684180382E-2</v>
      </c>
      <c r="AX160" s="3">
        <f t="shared" si="116"/>
        <v>2.3892778684180382E-2</v>
      </c>
      <c r="AY160" s="3">
        <f t="shared" si="117"/>
        <v>0.5</v>
      </c>
      <c r="AZ160" s="3">
        <f t="shared" si="118"/>
        <v>8.8591327233428316E-4</v>
      </c>
      <c r="BA160" s="2">
        <f t="shared" si="119"/>
        <v>1.7190139096168878E-3</v>
      </c>
      <c r="BB160" s="37" t="s">
        <v>192</v>
      </c>
      <c r="BC160" s="39">
        <f t="shared" si="120"/>
        <v>2.3103546945250972</v>
      </c>
      <c r="BD160" s="36">
        <f t="shared" si="121"/>
        <v>0.7092762717130342</v>
      </c>
    </row>
    <row r="161" spans="1:56" ht="14.5" x14ac:dyDescent="0.35">
      <c r="A161" s="37" t="s">
        <v>167</v>
      </c>
      <c r="B161" s="34">
        <v>3.0923939174128932E-3</v>
      </c>
      <c r="C161" s="1" t="e">
        <f>VLOOKUP(A161,'[1]Vasopressin Phospho Datta'!$I$3:$J$516,2,FALSE)</f>
        <v>#N/A</v>
      </c>
      <c r="D161" s="1" t="e">
        <f t="shared" si="82"/>
        <v>#N/A</v>
      </c>
      <c r="E161" s="1" t="e">
        <f t="shared" si="83"/>
        <v>#N/A</v>
      </c>
      <c r="F161" s="1">
        <f t="shared" si="84"/>
        <v>0.39</v>
      </c>
      <c r="G161" s="1">
        <f t="shared" si="85"/>
        <v>0.5</v>
      </c>
      <c r="H161" s="1">
        <f t="shared" si="86"/>
        <v>1.5461969587064466E-3</v>
      </c>
      <c r="I161" s="2">
        <f t="shared" si="87"/>
        <v>2.8556636450044882E-3</v>
      </c>
      <c r="J161" s="37" t="s">
        <v>167</v>
      </c>
      <c r="K161" s="1" t="e">
        <f>VLOOKUP(J161,'[1]Phosphopeptides Deshpande'!$H$12:$I$10749,2,FALSE)</f>
        <v>#N/A</v>
      </c>
      <c r="L161" s="2" t="e">
        <f t="shared" si="88"/>
        <v>#N/A</v>
      </c>
      <c r="M161" s="2" t="e">
        <f t="shared" si="89"/>
        <v>#N/A</v>
      </c>
      <c r="N161" s="2">
        <f t="shared" si="90"/>
        <v>0.39</v>
      </c>
      <c r="O161" s="2">
        <f t="shared" si="91"/>
        <v>0.5</v>
      </c>
      <c r="P161" s="2">
        <f t="shared" si="92"/>
        <v>1.4278318225022441E-3</v>
      </c>
      <c r="Q161" s="2">
        <f t="shared" si="93"/>
        <v>2.6979302785160785E-3</v>
      </c>
      <c r="R161" s="37" t="s">
        <v>167</v>
      </c>
      <c r="S161" s="2" t="e">
        <f>VLOOKUP(A161,'[1]Merged NE NP'!$K$4:$L$158,2,FALSE)</f>
        <v>#N/A</v>
      </c>
      <c r="T161" s="2" t="e">
        <f t="shared" si="94"/>
        <v>#N/A</v>
      </c>
      <c r="U161" s="2">
        <f t="shared" si="95"/>
        <v>0.4</v>
      </c>
      <c r="V161" s="2">
        <f t="shared" si="96"/>
        <v>0.4</v>
      </c>
      <c r="W161" s="2">
        <f t="shared" si="97"/>
        <v>7.6883653613364245E-2</v>
      </c>
      <c r="X161" s="2">
        <f>IF(W161&lt;0.39,0.39,W161)</f>
        <v>0.39</v>
      </c>
      <c r="Y161" s="2">
        <f t="shared" si="98"/>
        <v>1.0521928086212706E-3</v>
      </c>
      <c r="Z161" s="2">
        <f t="shared" si="99"/>
        <v>1.9562636726183674E-3</v>
      </c>
      <c r="AA161" s="37" t="s">
        <v>167</v>
      </c>
      <c r="AB161" s="3" t="e">
        <f>VLOOKUP(AA161,'[1]PKA dKO RNA-Seq'!$B$4:$H$10193,7,FALSE)</f>
        <v>#N/A</v>
      </c>
      <c r="AC161" s="3" t="e">
        <f t="shared" si="100"/>
        <v>#N/A</v>
      </c>
      <c r="AD161" s="3" t="e">
        <f t="shared" si="101"/>
        <v>#N/A</v>
      </c>
      <c r="AE161" s="3" t="e">
        <f t="shared" si="102"/>
        <v>#N/A</v>
      </c>
      <c r="AF161" s="3">
        <f t="shared" si="103"/>
        <v>0.5</v>
      </c>
      <c r="AG161" s="3">
        <f t="shared" si="104"/>
        <v>9.7813183630918372E-4</v>
      </c>
      <c r="AH161" s="2">
        <f t="shared" si="105"/>
        <v>1.8745687892587114E-3</v>
      </c>
      <c r="AI161" s="37" t="s">
        <v>167</v>
      </c>
      <c r="AJ161" s="1">
        <v>0.5</v>
      </c>
      <c r="AK161" s="4">
        <f t="shared" si="106"/>
        <v>9.372843946293557E-4</v>
      </c>
      <c r="AL161" s="2">
        <f t="shared" si="107"/>
        <v>1.8567757483917012E-3</v>
      </c>
      <c r="AM161" s="3" t="e">
        <f>VLOOKUP(AI161,'[1]three day'!$B$8:$F$78,5,FALSE)</f>
        <v>#N/A</v>
      </c>
      <c r="AN161" s="3" t="e">
        <f t="shared" si="108"/>
        <v>#N/A</v>
      </c>
      <c r="AO161" s="2" t="e">
        <f t="shared" si="109"/>
        <v>#N/A</v>
      </c>
      <c r="AP161" s="2" t="e">
        <f t="shared" si="110"/>
        <v>#N/A</v>
      </c>
      <c r="AQ161" s="2">
        <f t="shared" si="111"/>
        <v>0.5</v>
      </c>
      <c r="AR161" s="2">
        <f t="shared" si="112"/>
        <v>9.2838787419585061E-4</v>
      </c>
      <c r="AS161" s="2">
        <f t="shared" si="113"/>
        <v>1.7633830303272395E-3</v>
      </c>
      <c r="AT161" s="37" t="s">
        <v>167</v>
      </c>
      <c r="AU161" s="3">
        <f>VLOOKUP(AT161,[1]DEgenes_cpm4.5_DE_edgeR!$O$5:$Q$824,3,FALSE)</f>
        <v>2.6239530993526845</v>
      </c>
      <c r="AV161" s="3">
        <f t="shared" si="114"/>
        <v>0.61508511470995886</v>
      </c>
      <c r="AW161" s="3">
        <f t="shared" si="115"/>
        <v>0.17234994197587239</v>
      </c>
      <c r="AX161" s="3">
        <f t="shared" si="116"/>
        <v>0.17234994197587239</v>
      </c>
      <c r="AY161" s="3">
        <f t="shared" si="117"/>
        <v>0.5</v>
      </c>
      <c r="AZ161" s="3">
        <f t="shared" si="118"/>
        <v>8.8169151516361976E-4</v>
      </c>
      <c r="BA161" s="2">
        <f t="shared" si="119"/>
        <v>1.710822070160331E-3</v>
      </c>
      <c r="BB161" s="37" t="s">
        <v>167</v>
      </c>
      <c r="BC161" s="39">
        <f t="shared" si="120"/>
        <v>2.2993448622954848</v>
      </c>
      <c r="BD161" s="36">
        <f t="shared" si="121"/>
        <v>0.5532354919361665</v>
      </c>
    </row>
    <row r="162" spans="1:56" ht="14.5" x14ac:dyDescent="0.35">
      <c r="A162" s="37" t="s">
        <v>169</v>
      </c>
      <c r="B162" s="34">
        <v>3.092393891694373E-3</v>
      </c>
      <c r="C162" s="1">
        <f>VLOOKUP(A162,'[1]Vasopressin Phospho Datta'!$I$3:$J$516,2,FALSE)</f>
        <v>0.21</v>
      </c>
      <c r="D162" s="1">
        <f t="shared" si="82"/>
        <v>1.0499999999999998</v>
      </c>
      <c r="E162" s="1">
        <f t="shared" si="83"/>
        <v>0.4237709263281999</v>
      </c>
      <c r="F162" s="1">
        <f t="shared" si="84"/>
        <v>0.4237709263281999</v>
      </c>
      <c r="G162" s="1">
        <f t="shared" si="85"/>
        <v>0.5</v>
      </c>
      <c r="H162" s="1">
        <f t="shared" si="86"/>
        <v>1.5461969458471865E-3</v>
      </c>
      <c r="I162" s="2">
        <f t="shared" si="87"/>
        <v>2.8556636212547829E-3</v>
      </c>
      <c r="J162" s="37" t="s">
        <v>169</v>
      </c>
      <c r="K162" s="1">
        <f>VLOOKUP(J162,'[1]Phosphopeptides Deshpande'!$H$12:$I$10749,2,FALSE)</f>
        <v>0.12</v>
      </c>
      <c r="L162" s="2">
        <f t="shared" si="88"/>
        <v>1</v>
      </c>
      <c r="M162" s="2">
        <f t="shared" si="89"/>
        <v>0.39346934028736658</v>
      </c>
      <c r="N162" s="2">
        <f t="shared" si="90"/>
        <v>0.39346934028736658</v>
      </c>
      <c r="O162" s="2">
        <f t="shared" si="91"/>
        <v>0.5</v>
      </c>
      <c r="P162" s="2">
        <f t="shared" si="92"/>
        <v>1.4278318106273914E-3</v>
      </c>
      <c r="Q162" s="2">
        <f t="shared" si="93"/>
        <v>2.697930256078195E-3</v>
      </c>
      <c r="R162" s="37" t="s">
        <v>169</v>
      </c>
      <c r="S162" s="2" t="e">
        <f>VLOOKUP(A162,'[1]Merged NE NP'!$K$4:$L$158,2,FALSE)</f>
        <v>#N/A</v>
      </c>
      <c r="T162" s="2" t="e">
        <f t="shared" si="94"/>
        <v>#N/A</v>
      </c>
      <c r="U162" s="2">
        <f t="shared" si="95"/>
        <v>0.4</v>
      </c>
      <c r="V162" s="2">
        <f t="shared" si="96"/>
        <v>0.4</v>
      </c>
      <c r="W162" s="2">
        <f t="shared" si="97"/>
        <v>7.6883653613364245E-2</v>
      </c>
      <c r="X162" s="2">
        <f>IF(W162&lt;0.39,0.39,W162)</f>
        <v>0.39</v>
      </c>
      <c r="Y162" s="2">
        <f t="shared" si="98"/>
        <v>1.052192799870496E-3</v>
      </c>
      <c r="Z162" s="2">
        <f t="shared" si="99"/>
        <v>1.9562636563487043E-3</v>
      </c>
      <c r="AA162" s="37" t="s">
        <v>169</v>
      </c>
      <c r="AB162" s="3">
        <f>VLOOKUP(AA162,'[1]PKA dKO RNA-Seq'!$B$4:$H$10193,7,FALSE)</f>
        <v>5.7418557000000002E-2</v>
      </c>
      <c r="AC162" s="3">
        <f t="shared" si="100"/>
        <v>0.19267972147651008</v>
      </c>
      <c r="AD162" s="3">
        <f t="shared" si="101"/>
        <v>1.83915110361349E-2</v>
      </c>
      <c r="AE162" s="3">
        <f t="shared" si="102"/>
        <v>0.5</v>
      </c>
      <c r="AF162" s="3">
        <f t="shared" si="103"/>
        <v>0.5</v>
      </c>
      <c r="AG162" s="3">
        <f t="shared" si="104"/>
        <v>9.7813182817435215E-4</v>
      </c>
      <c r="AH162" s="2">
        <f t="shared" si="105"/>
        <v>1.8745687736684803E-3</v>
      </c>
      <c r="AI162" s="37" t="s">
        <v>169</v>
      </c>
      <c r="AJ162" s="1">
        <v>0.5</v>
      </c>
      <c r="AK162" s="4">
        <f t="shared" si="106"/>
        <v>9.3728438683424013E-4</v>
      </c>
      <c r="AL162" s="2">
        <f t="shared" si="107"/>
        <v>1.8567757329494494E-3</v>
      </c>
      <c r="AM162" s="3" t="e">
        <f>VLOOKUP(AI162,'[1]three day'!$B$8:$F$78,5,FALSE)</f>
        <v>#N/A</v>
      </c>
      <c r="AN162" s="3" t="e">
        <f t="shared" si="108"/>
        <v>#N/A</v>
      </c>
      <c r="AO162" s="2" t="e">
        <f t="shared" si="109"/>
        <v>#N/A</v>
      </c>
      <c r="AP162" s="2" t="e">
        <f t="shared" si="110"/>
        <v>#N/A</v>
      </c>
      <c r="AQ162" s="2">
        <f t="shared" si="111"/>
        <v>0.5</v>
      </c>
      <c r="AR162" s="2">
        <f t="shared" si="112"/>
        <v>9.2838786647472468E-4</v>
      </c>
      <c r="AS162" s="2">
        <f t="shared" si="113"/>
        <v>1.7633830156617073E-3</v>
      </c>
      <c r="AT162" s="37" t="s">
        <v>169</v>
      </c>
      <c r="AU162" s="3">
        <f>VLOOKUP(AT162,[1]DEgenes_cpm4.5_DE_edgeR!$O$5:$Q$824,3,FALSE)</f>
        <v>5.226851449943215E-2</v>
      </c>
      <c r="AV162" s="3">
        <f t="shared" si="114"/>
        <v>1.2252347515103646E-2</v>
      </c>
      <c r="AW162" s="3">
        <f t="shared" si="115"/>
        <v>7.5057192883365431E-5</v>
      </c>
      <c r="AX162" s="3">
        <f t="shared" si="116"/>
        <v>7.5057192883365431E-5</v>
      </c>
      <c r="AY162" s="3">
        <f t="shared" si="117"/>
        <v>0.5</v>
      </c>
      <c r="AZ162" s="3">
        <f t="shared" si="118"/>
        <v>8.8169150783085363E-4</v>
      </c>
      <c r="BA162" s="2">
        <f t="shared" si="119"/>
        <v>1.7108220559319326E-3</v>
      </c>
      <c r="BB162" s="37" t="s">
        <v>169</v>
      </c>
      <c r="BC162" s="39">
        <f t="shared" si="120"/>
        <v>2.2993448431725176</v>
      </c>
      <c r="BD162" s="36">
        <f t="shared" si="121"/>
        <v>0.55323549193616639</v>
      </c>
    </row>
    <row r="163" spans="1:56" ht="14.5" x14ac:dyDescent="0.35">
      <c r="A163" s="37" t="s">
        <v>171</v>
      </c>
      <c r="B163" s="34">
        <v>3.0923750118525E-3</v>
      </c>
      <c r="C163" s="1">
        <f>VLOOKUP(A163,'[1]Vasopressin Phospho Datta'!$I$3:$J$516,2,FALSE)</f>
        <v>0.21</v>
      </c>
      <c r="D163" s="1">
        <f t="shared" si="82"/>
        <v>1.0499999999999998</v>
      </c>
      <c r="E163" s="1">
        <f t="shared" si="83"/>
        <v>0.4237709263281999</v>
      </c>
      <c r="F163" s="1">
        <f t="shared" si="84"/>
        <v>0.4237709263281999</v>
      </c>
      <c r="G163" s="1">
        <f t="shared" si="85"/>
        <v>0.5</v>
      </c>
      <c r="H163" s="1">
        <f t="shared" si="86"/>
        <v>1.54618750592625E-3</v>
      </c>
      <c r="I163" s="2">
        <f t="shared" si="87"/>
        <v>2.8556461867107049E-3</v>
      </c>
      <c r="J163" s="37" t="s">
        <v>171</v>
      </c>
      <c r="K163" s="1" t="e">
        <f>VLOOKUP(J163,'[1]Phosphopeptides Deshpande'!$H$12:$I$10749,2,FALSE)</f>
        <v>#N/A</v>
      </c>
      <c r="L163" s="2" t="e">
        <f t="shared" si="88"/>
        <v>#N/A</v>
      </c>
      <c r="M163" s="2" t="e">
        <f t="shared" si="89"/>
        <v>#N/A</v>
      </c>
      <c r="N163" s="2">
        <f t="shared" si="90"/>
        <v>0.39</v>
      </c>
      <c r="O163" s="2">
        <f t="shared" si="91"/>
        <v>0.5</v>
      </c>
      <c r="P163" s="2">
        <f t="shared" si="92"/>
        <v>1.4278230933553525E-3</v>
      </c>
      <c r="Q163" s="2">
        <f t="shared" si="93"/>
        <v>2.697913784535952E-3</v>
      </c>
      <c r="R163" s="37" t="s">
        <v>171</v>
      </c>
      <c r="S163" s="2" t="e">
        <f>VLOOKUP(A163,'[1]Merged NE NP'!$K$4:$L$158,2,FALSE)</f>
        <v>#N/A</v>
      </c>
      <c r="T163" s="2" t="e">
        <f t="shared" si="94"/>
        <v>#N/A</v>
      </c>
      <c r="U163" s="2">
        <f t="shared" si="95"/>
        <v>0.4</v>
      </c>
      <c r="V163" s="2">
        <f t="shared" si="96"/>
        <v>0.4</v>
      </c>
      <c r="W163" s="2">
        <f t="shared" si="97"/>
        <v>7.6883653613364245E-2</v>
      </c>
      <c r="X163" s="2">
        <f>IF(W163&lt;0.39,0.39,W163)</f>
        <v>0.39</v>
      </c>
      <c r="Y163" s="2">
        <f t="shared" si="98"/>
        <v>1.0521863759690212E-3</v>
      </c>
      <c r="Z163" s="2">
        <f t="shared" si="99"/>
        <v>1.9562517128674443E-3</v>
      </c>
      <c r="AA163" s="37" t="s">
        <v>171</v>
      </c>
      <c r="AB163" s="3">
        <f>VLOOKUP(AA163,'[1]PKA dKO RNA-Seq'!$B$4:$H$10193,7,FALSE)</f>
        <v>6.5749529000000001E-2</v>
      </c>
      <c r="AC163" s="3">
        <f t="shared" si="100"/>
        <v>0.22063600335570471</v>
      </c>
      <c r="AD163" s="3">
        <f t="shared" si="101"/>
        <v>2.4046290991471153E-2</v>
      </c>
      <c r="AE163" s="3">
        <f t="shared" si="102"/>
        <v>0.5</v>
      </c>
      <c r="AF163" s="3">
        <f t="shared" si="103"/>
        <v>0.5</v>
      </c>
      <c r="AG163" s="3">
        <f t="shared" si="104"/>
        <v>9.7812585643372216E-4</v>
      </c>
      <c r="AH163" s="2">
        <f t="shared" si="105"/>
        <v>1.8745573289550102E-3</v>
      </c>
      <c r="AI163" s="37" t="s">
        <v>171</v>
      </c>
      <c r="AJ163" s="1">
        <v>0.5</v>
      </c>
      <c r="AK163" s="4">
        <f t="shared" si="106"/>
        <v>9.3727866447750508E-4</v>
      </c>
      <c r="AL163" s="2">
        <f t="shared" si="107"/>
        <v>1.8567643968669645E-3</v>
      </c>
      <c r="AM163" s="3" t="e">
        <f>VLOOKUP(AI163,'[1]three day'!$B$8:$F$78,5,FALSE)</f>
        <v>#N/A</v>
      </c>
      <c r="AN163" s="3" t="e">
        <f t="shared" si="108"/>
        <v>#N/A</v>
      </c>
      <c r="AO163" s="2" t="e">
        <f t="shared" si="109"/>
        <v>#N/A</v>
      </c>
      <c r="AP163" s="2" t="e">
        <f t="shared" si="110"/>
        <v>#N/A</v>
      </c>
      <c r="AQ163" s="2">
        <f t="shared" si="111"/>
        <v>0.5</v>
      </c>
      <c r="AR163" s="2">
        <f t="shared" si="112"/>
        <v>9.2838219843348227E-4</v>
      </c>
      <c r="AS163" s="2">
        <f t="shared" si="113"/>
        <v>1.7633722497652324E-3</v>
      </c>
      <c r="AT163" s="37" t="s">
        <v>171</v>
      </c>
      <c r="AU163" s="3">
        <f>VLOOKUP(AT163,[1]DEgenes_cpm4.5_DE_edgeR!$O$5:$Q$824,3,FALSE)</f>
        <v>0.38693128616398464</v>
      </c>
      <c r="AV163" s="3">
        <f t="shared" si="114"/>
        <v>9.0701192255973895E-2</v>
      </c>
      <c r="AW163" s="3">
        <f t="shared" si="115"/>
        <v>4.1049048888213147E-3</v>
      </c>
      <c r="AX163" s="3">
        <f t="shared" si="116"/>
        <v>4.1049048888213147E-3</v>
      </c>
      <c r="AY163" s="3">
        <f t="shared" si="117"/>
        <v>0.5</v>
      </c>
      <c r="AZ163" s="3">
        <f t="shared" si="118"/>
        <v>8.816861248826162E-4</v>
      </c>
      <c r="BA163" s="2">
        <f t="shared" si="119"/>
        <v>1.7108116109333263E-3</v>
      </c>
      <c r="BB163" s="37" t="s">
        <v>171</v>
      </c>
      <c r="BC163" s="39">
        <f t="shared" si="120"/>
        <v>2.2993308050943906</v>
      </c>
      <c r="BD163" s="36">
        <f t="shared" si="121"/>
        <v>0.55323549193616639</v>
      </c>
    </row>
    <row r="164" spans="1:56" ht="14.5" x14ac:dyDescent="0.35">
      <c r="A164" s="37" t="s">
        <v>174</v>
      </c>
      <c r="B164" s="34">
        <v>3.088060362069823E-3</v>
      </c>
      <c r="C164" s="1" t="e">
        <f>VLOOKUP(A164,'[1]Vasopressin Phospho Datta'!$I$3:$J$516,2,FALSE)</f>
        <v>#N/A</v>
      </c>
      <c r="D164" s="1" t="e">
        <f t="shared" si="82"/>
        <v>#N/A</v>
      </c>
      <c r="E164" s="1" t="e">
        <f t="shared" si="83"/>
        <v>#N/A</v>
      </c>
      <c r="F164" s="1">
        <f t="shared" si="84"/>
        <v>0.39</v>
      </c>
      <c r="G164" s="1">
        <f t="shared" si="85"/>
        <v>0.5</v>
      </c>
      <c r="H164" s="1">
        <f t="shared" si="86"/>
        <v>1.5440301810349115E-3</v>
      </c>
      <c r="I164" s="2">
        <f t="shared" si="87"/>
        <v>2.8516618338583926E-3</v>
      </c>
      <c r="J164" s="37" t="s">
        <v>174</v>
      </c>
      <c r="K164" s="1" t="e">
        <f>VLOOKUP(J164,'[1]Phosphopeptides Deshpande'!$H$12:$I$10749,2,FALSE)</f>
        <v>#N/A</v>
      </c>
      <c r="L164" s="2" t="e">
        <f t="shared" si="88"/>
        <v>#N/A</v>
      </c>
      <c r="M164" s="2" t="e">
        <f t="shared" si="89"/>
        <v>#N/A</v>
      </c>
      <c r="N164" s="2">
        <f t="shared" si="90"/>
        <v>0.39</v>
      </c>
      <c r="O164" s="2">
        <f t="shared" si="91"/>
        <v>0.5</v>
      </c>
      <c r="P164" s="2">
        <f t="shared" si="92"/>
        <v>1.4258309169291963E-3</v>
      </c>
      <c r="Q164" s="2">
        <f t="shared" si="93"/>
        <v>2.694149508508784E-3</v>
      </c>
      <c r="R164" s="37" t="s">
        <v>174</v>
      </c>
      <c r="S164" s="2" t="e">
        <f>VLOOKUP(A164,'[1]Merged NE NP'!$K$4:$L$158,2,FALSE)</f>
        <v>#N/A</v>
      </c>
      <c r="T164" s="2" t="e">
        <f t="shared" si="94"/>
        <v>#N/A</v>
      </c>
      <c r="U164" s="2">
        <f t="shared" si="95"/>
        <v>0.4</v>
      </c>
      <c r="V164" s="2">
        <f t="shared" si="96"/>
        <v>0.4</v>
      </c>
      <c r="W164" s="2">
        <f t="shared" si="97"/>
        <v>7.6883653613364245E-2</v>
      </c>
      <c r="X164" s="2">
        <f>IF(W164&lt;0.39,0.39,W164)</f>
        <v>0.39</v>
      </c>
      <c r="Y164" s="2">
        <f t="shared" si="98"/>
        <v>1.0507183083184259E-3</v>
      </c>
      <c r="Z164" s="2">
        <f t="shared" si="99"/>
        <v>1.9535222440949206E-3</v>
      </c>
      <c r="AA164" s="37" t="s">
        <v>174</v>
      </c>
      <c r="AB164" s="3">
        <f>VLOOKUP(AA164,'[1]PKA dKO RNA-Seq'!$B$4:$H$10193,7,FALSE)</f>
        <v>5.7979402999999999E-2</v>
      </c>
      <c r="AC164" s="3">
        <f t="shared" si="100"/>
        <v>0.19456175503355705</v>
      </c>
      <c r="AD164" s="3">
        <f t="shared" si="101"/>
        <v>1.8749144717939537E-2</v>
      </c>
      <c r="AE164" s="3">
        <f t="shared" si="102"/>
        <v>0.5</v>
      </c>
      <c r="AF164" s="3">
        <f t="shared" si="103"/>
        <v>0.5</v>
      </c>
      <c r="AG164" s="3">
        <f t="shared" si="104"/>
        <v>9.7676112204746028E-4</v>
      </c>
      <c r="AH164" s="2">
        <f t="shared" si="105"/>
        <v>1.8719418446295354E-3</v>
      </c>
      <c r="AI164" s="37" t="s">
        <v>174</v>
      </c>
      <c r="AJ164" s="1">
        <v>0.5</v>
      </c>
      <c r="AK164" s="4">
        <f t="shared" si="106"/>
        <v>9.3597092231476769E-4</v>
      </c>
      <c r="AL164" s="2">
        <f t="shared" si="107"/>
        <v>1.8541737382079346E-3</v>
      </c>
      <c r="AM164" s="3" t="e">
        <f>VLOOKUP(AI164,'[1]three day'!$B$8:$F$78,5,FALSE)</f>
        <v>#N/A</v>
      </c>
      <c r="AN164" s="3" t="e">
        <f t="shared" si="108"/>
        <v>#N/A</v>
      </c>
      <c r="AO164" s="2" t="e">
        <f t="shared" si="109"/>
        <v>#N/A</v>
      </c>
      <c r="AP164" s="2" t="e">
        <f t="shared" si="110"/>
        <v>#N/A</v>
      </c>
      <c r="AQ164" s="2">
        <f t="shared" si="111"/>
        <v>0.5</v>
      </c>
      <c r="AR164" s="2">
        <f t="shared" si="112"/>
        <v>9.2708686910396732E-4</v>
      </c>
      <c r="AS164" s="2">
        <f t="shared" si="113"/>
        <v>1.760911896908588E-3</v>
      </c>
      <c r="AT164" s="37" t="s">
        <v>174</v>
      </c>
      <c r="AU164" s="3">
        <f>VLOOKUP(AT164,[1]DEgenes_cpm4.5_DE_edgeR!$O$5:$Q$824,3,FALSE)</f>
        <v>1.6717633049179212</v>
      </c>
      <c r="AV164" s="3">
        <f t="shared" si="114"/>
        <v>0.39188075595825628</v>
      </c>
      <c r="AW164" s="3">
        <f t="shared" si="115"/>
        <v>7.391130264747714E-2</v>
      </c>
      <c r="AX164" s="3">
        <f t="shared" si="116"/>
        <v>7.391130264747714E-2</v>
      </c>
      <c r="AY164" s="3">
        <f t="shared" si="117"/>
        <v>0.5</v>
      </c>
      <c r="AZ164" s="3">
        <f t="shared" si="118"/>
        <v>8.8045594845429398E-4</v>
      </c>
      <c r="BA164" s="2">
        <f t="shared" si="119"/>
        <v>1.708424593538275E-3</v>
      </c>
      <c r="BB164" s="37" t="s">
        <v>174</v>
      </c>
      <c r="BC164" s="39">
        <f t="shared" si="120"/>
        <v>2.2961226537154418</v>
      </c>
      <c r="BD164" s="36">
        <f t="shared" si="121"/>
        <v>0.5532354919361665</v>
      </c>
    </row>
    <row r="165" spans="1:56" ht="14.5" x14ac:dyDescent="0.35">
      <c r="A165" s="37" t="s">
        <v>176</v>
      </c>
      <c r="B165" s="34">
        <v>2.4052722117791324E-3</v>
      </c>
      <c r="C165" s="1" t="e">
        <f>VLOOKUP(A165,'[1]Vasopressin Phospho Datta'!$I$3:$J$516,2,FALSE)</f>
        <v>#N/A</v>
      </c>
      <c r="D165" s="1" t="e">
        <f t="shared" si="82"/>
        <v>#N/A</v>
      </c>
      <c r="E165" s="1" t="e">
        <f t="shared" si="83"/>
        <v>#N/A</v>
      </c>
      <c r="F165" s="1">
        <f t="shared" si="84"/>
        <v>0.39</v>
      </c>
      <c r="G165" s="1">
        <f t="shared" si="85"/>
        <v>0.5</v>
      </c>
      <c r="H165" s="1">
        <f t="shared" si="86"/>
        <v>1.2026361058895662E-3</v>
      </c>
      <c r="I165" s="2">
        <f t="shared" si="87"/>
        <v>2.2211427764233663E-3</v>
      </c>
      <c r="J165" s="37" t="s">
        <v>176</v>
      </c>
      <c r="K165" s="1">
        <f>VLOOKUP(J165,'[1]Phosphopeptides Deshpande'!$H$12:$I$10749,2,FALSE)</f>
        <v>0.1</v>
      </c>
      <c r="L165" s="2">
        <f t="shared" si="88"/>
        <v>0.83333333333333337</v>
      </c>
      <c r="M165" s="2">
        <f t="shared" si="89"/>
        <v>0.29335172214228378</v>
      </c>
      <c r="N165" s="2">
        <f t="shared" si="90"/>
        <v>0.29335172214228378</v>
      </c>
      <c r="O165" s="2">
        <f t="shared" si="91"/>
        <v>0.5</v>
      </c>
      <c r="P165" s="2">
        <f t="shared" si="92"/>
        <v>1.1105713882116832E-3</v>
      </c>
      <c r="Q165" s="2">
        <f t="shared" si="93"/>
        <v>2.098457344548521E-3</v>
      </c>
      <c r="R165" s="37" t="s">
        <v>176</v>
      </c>
      <c r="S165" s="2" t="e">
        <f>VLOOKUP(A165,'[1]Merged NE NP'!$K$4:$L$158,2,FALSE)</f>
        <v>#N/A</v>
      </c>
      <c r="T165" s="2" t="e">
        <f t="shared" si="94"/>
        <v>#N/A</v>
      </c>
      <c r="U165" s="2">
        <f t="shared" si="95"/>
        <v>0.4</v>
      </c>
      <c r="V165" s="2">
        <f t="shared" si="96"/>
        <v>0.4</v>
      </c>
      <c r="W165" s="2">
        <f t="shared" si="97"/>
        <v>7.6883653613364245E-2</v>
      </c>
      <c r="X165" s="2">
        <v>0.5</v>
      </c>
      <c r="Y165" s="2">
        <f t="shared" si="98"/>
        <v>1.0492286722742605E-3</v>
      </c>
      <c r="Z165" s="2">
        <f t="shared" si="99"/>
        <v>1.9507526748156533E-3</v>
      </c>
      <c r="AA165" s="37" t="s">
        <v>176</v>
      </c>
      <c r="AB165" s="3" t="e">
        <f>VLOOKUP(AA165,'[1]PKA dKO RNA-Seq'!$B$4:$H$10193,7,FALSE)</f>
        <v>#N/A</v>
      </c>
      <c r="AC165" s="3" t="e">
        <f t="shared" si="100"/>
        <v>#N/A</v>
      </c>
      <c r="AD165" s="3" t="e">
        <f t="shared" si="101"/>
        <v>#N/A</v>
      </c>
      <c r="AE165" s="3" t="e">
        <f t="shared" si="102"/>
        <v>#N/A</v>
      </c>
      <c r="AF165" s="3">
        <f t="shared" si="103"/>
        <v>0.5</v>
      </c>
      <c r="AG165" s="3">
        <f t="shared" si="104"/>
        <v>9.7537633740782663E-4</v>
      </c>
      <c r="AH165" s="2">
        <f t="shared" si="105"/>
        <v>1.8692879344213806E-3</v>
      </c>
      <c r="AI165" s="37" t="s">
        <v>176</v>
      </c>
      <c r="AJ165" s="1">
        <v>0.5</v>
      </c>
      <c r="AK165" s="4">
        <f t="shared" si="106"/>
        <v>9.3464396721069031E-4</v>
      </c>
      <c r="AL165" s="2">
        <f t="shared" si="107"/>
        <v>1.8515450183971991E-3</v>
      </c>
      <c r="AM165" s="3" t="e">
        <f>VLOOKUP(AI165,'[1]three day'!$B$8:$F$78,5,FALSE)</f>
        <v>#N/A</v>
      </c>
      <c r="AN165" s="3" t="e">
        <f t="shared" si="108"/>
        <v>#N/A</v>
      </c>
      <c r="AO165" s="2" t="e">
        <f t="shared" si="109"/>
        <v>#N/A</v>
      </c>
      <c r="AP165" s="2" t="e">
        <f t="shared" si="110"/>
        <v>#N/A</v>
      </c>
      <c r="AQ165" s="2">
        <f t="shared" si="111"/>
        <v>0.5</v>
      </c>
      <c r="AR165" s="2">
        <f t="shared" si="112"/>
        <v>9.2577250919859957E-4</v>
      </c>
      <c r="AS165" s="2">
        <f t="shared" si="113"/>
        <v>1.7584153973125806E-3</v>
      </c>
      <c r="AT165" s="37" t="s">
        <v>176</v>
      </c>
      <c r="AU165" s="3">
        <f>VLOOKUP(AT165,[1]DEgenes_cpm4.5_DE_edgeR!$O$5:$Q$824,3,FALSE)</f>
        <v>7.3117935490555758E-2</v>
      </c>
      <c r="AV165" s="3">
        <f t="shared" si="114"/>
        <v>1.7139694207818978E-2</v>
      </c>
      <c r="AW165" s="3">
        <f t="shared" si="115"/>
        <v>1.468737717601476E-4</v>
      </c>
      <c r="AX165" s="3">
        <f t="shared" si="116"/>
        <v>1.468737717601476E-4</v>
      </c>
      <c r="AY165" s="3">
        <f t="shared" si="117"/>
        <v>0.5</v>
      </c>
      <c r="AZ165" s="3">
        <f t="shared" si="118"/>
        <v>8.7920769865629028E-4</v>
      </c>
      <c r="BA165" s="2">
        <f t="shared" si="119"/>
        <v>1.7060025068256659E-3</v>
      </c>
      <c r="BB165" s="37" t="s">
        <v>176</v>
      </c>
      <c r="BC165" s="39">
        <f t="shared" si="120"/>
        <v>2.2928673691736949</v>
      </c>
      <c r="BD165" s="36">
        <f t="shared" si="121"/>
        <v>0.70927627171303387</v>
      </c>
    </row>
    <row r="166" spans="1:56" ht="14.5" x14ac:dyDescent="0.35">
      <c r="A166" s="37" t="s">
        <v>194</v>
      </c>
      <c r="B166" s="34">
        <v>3.0707342735236619E-3</v>
      </c>
      <c r="C166" s="1" t="e">
        <f>VLOOKUP(A166,'[1]Vasopressin Phospho Datta'!$I$3:$J$516,2,FALSE)</f>
        <v>#N/A</v>
      </c>
      <c r="D166" s="1" t="e">
        <f t="shared" si="82"/>
        <v>#N/A</v>
      </c>
      <c r="E166" s="1" t="e">
        <f t="shared" si="83"/>
        <v>#N/A</v>
      </c>
      <c r="F166" s="1">
        <f t="shared" si="84"/>
        <v>0.39</v>
      </c>
      <c r="G166" s="1">
        <f t="shared" si="85"/>
        <v>0.5</v>
      </c>
      <c r="H166" s="1">
        <f t="shared" si="86"/>
        <v>1.535367136761831E-3</v>
      </c>
      <c r="I166" s="2">
        <f t="shared" si="87"/>
        <v>2.8356620995125194E-3</v>
      </c>
      <c r="J166" s="37" t="s">
        <v>194</v>
      </c>
      <c r="K166" s="1">
        <f>VLOOKUP(J166,'[1]Phosphopeptides Deshpande'!$H$12:$I$10749,2,FALSE)</f>
        <v>0.01</v>
      </c>
      <c r="L166" s="2">
        <f t="shared" si="88"/>
        <v>8.3333333333333343E-2</v>
      </c>
      <c r="M166" s="2">
        <f t="shared" si="89"/>
        <v>3.4662010296309109E-3</v>
      </c>
      <c r="N166" s="2">
        <f t="shared" si="90"/>
        <v>3.4662010296309109E-3</v>
      </c>
      <c r="O166" s="2">
        <f t="shared" si="91"/>
        <v>0.5</v>
      </c>
      <c r="P166" s="2">
        <f t="shared" si="92"/>
        <v>1.4178310497562597E-3</v>
      </c>
      <c r="Q166" s="2">
        <f t="shared" si="93"/>
        <v>2.6790335238880262E-3</v>
      </c>
      <c r="R166" s="37" t="s">
        <v>194</v>
      </c>
      <c r="S166" s="2" t="e">
        <f>VLOOKUP(A166,'[1]Merged NE NP'!$K$4:$L$158,2,FALSE)</f>
        <v>#N/A</v>
      </c>
      <c r="T166" s="2" t="e">
        <f t="shared" si="94"/>
        <v>#N/A</v>
      </c>
      <c r="U166" s="2">
        <f t="shared" si="95"/>
        <v>0.4</v>
      </c>
      <c r="V166" s="2">
        <f t="shared" si="96"/>
        <v>0.4</v>
      </c>
      <c r="W166" s="2">
        <f t="shared" si="97"/>
        <v>7.6883653613364245E-2</v>
      </c>
      <c r="X166" s="2">
        <f>IF(W166&lt;0.39,0.39,W166)</f>
        <v>0.39</v>
      </c>
      <c r="Y166" s="2">
        <f t="shared" si="98"/>
        <v>1.0448230743163303E-3</v>
      </c>
      <c r="Z166" s="2">
        <f t="shared" si="99"/>
        <v>1.9425616748671231E-3</v>
      </c>
      <c r="AA166" s="37" t="s">
        <v>194</v>
      </c>
      <c r="AB166" s="3">
        <f>VLOOKUP(AA166,'[1]PKA dKO RNA-Seq'!$B$4:$H$10193,7,FALSE)</f>
        <v>4.5630996E-2</v>
      </c>
      <c r="AC166" s="3">
        <f t="shared" si="100"/>
        <v>0.15312414765100671</v>
      </c>
      <c r="AD166" s="3">
        <f t="shared" si="101"/>
        <v>1.1655049805981865E-2</v>
      </c>
      <c r="AE166" s="3">
        <f t="shared" si="102"/>
        <v>0.5</v>
      </c>
      <c r="AF166" s="3">
        <f t="shared" si="103"/>
        <v>0.5</v>
      </c>
      <c r="AG166" s="3">
        <f t="shared" si="104"/>
        <v>9.7128083743356155E-4</v>
      </c>
      <c r="AH166" s="2">
        <f t="shared" si="105"/>
        <v>1.8614389961257658E-3</v>
      </c>
      <c r="AI166" s="37" t="s">
        <v>194</v>
      </c>
      <c r="AJ166" s="1">
        <v>0.5</v>
      </c>
      <c r="AK166" s="4">
        <f t="shared" si="106"/>
        <v>9.3071949806288292E-4</v>
      </c>
      <c r="AL166" s="2">
        <f t="shared" si="107"/>
        <v>1.8437705806910835E-3</v>
      </c>
      <c r="AM166" s="3" t="e">
        <f>VLOOKUP(AI166,'[1]three day'!$B$8:$F$78,5,FALSE)</f>
        <v>#N/A</v>
      </c>
      <c r="AN166" s="3" t="e">
        <f t="shared" si="108"/>
        <v>#N/A</v>
      </c>
      <c r="AO166" s="2" t="e">
        <f t="shared" si="109"/>
        <v>#N/A</v>
      </c>
      <c r="AP166" s="2" t="e">
        <f t="shared" si="110"/>
        <v>#N/A</v>
      </c>
      <c r="AQ166" s="2">
        <f t="shared" si="111"/>
        <v>0.5</v>
      </c>
      <c r="AR166" s="2">
        <f t="shared" si="112"/>
        <v>9.2188529034554177E-4</v>
      </c>
      <c r="AS166" s="2">
        <f t="shared" si="113"/>
        <v>1.7510320008344786E-3</v>
      </c>
      <c r="AT166" s="37" t="s">
        <v>194</v>
      </c>
      <c r="AU166" s="3">
        <f>VLOOKUP(AT166,[1]DEgenes_cpm4.5_DE_edgeR!$O$5:$Q$824,3,FALSE)</f>
        <v>0.96960378513296197</v>
      </c>
      <c r="AV166" s="3">
        <f t="shared" si="114"/>
        <v>0.22728640064063807</v>
      </c>
      <c r="AW166" s="3">
        <f t="shared" si="115"/>
        <v>2.5498824677807064E-2</v>
      </c>
      <c r="AX166" s="3">
        <f t="shared" si="116"/>
        <v>2.5498824677807064E-2</v>
      </c>
      <c r="AY166" s="3">
        <f t="shared" si="117"/>
        <v>0.5</v>
      </c>
      <c r="AZ166" s="3">
        <f t="shared" si="118"/>
        <v>8.7551600041723928E-4</v>
      </c>
      <c r="BA166" s="2">
        <f t="shared" si="119"/>
        <v>1.6988391864181101E-3</v>
      </c>
      <c r="BB166" s="37" t="s">
        <v>194</v>
      </c>
      <c r="BC166" s="39">
        <f t="shared" si="120"/>
        <v>2.2832398665459399</v>
      </c>
      <c r="BD166" s="36">
        <f t="shared" si="121"/>
        <v>0.5532354919361665</v>
      </c>
    </row>
    <row r="167" spans="1:56" ht="14.5" x14ac:dyDescent="0.35">
      <c r="A167" s="37" t="s">
        <v>179</v>
      </c>
      <c r="B167" s="34">
        <v>3.006002503013304E-3</v>
      </c>
      <c r="C167" s="1">
        <f>VLOOKUP(A167,'[1]Vasopressin Phospho Datta'!$I$3:$J$516,2,FALSE)</f>
        <v>0.19</v>
      </c>
      <c r="D167" s="1">
        <f t="shared" si="82"/>
        <v>0.95</v>
      </c>
      <c r="E167" s="1">
        <f t="shared" si="83"/>
        <v>0.36316838562825682</v>
      </c>
      <c r="F167" s="1">
        <f t="shared" si="84"/>
        <v>0.36316838562825682</v>
      </c>
      <c r="G167" s="1">
        <f t="shared" si="85"/>
        <v>0.5</v>
      </c>
      <c r="H167" s="1">
        <f t="shared" si="86"/>
        <v>1.503001251506652E-3</v>
      </c>
      <c r="I167" s="2">
        <f t="shared" si="87"/>
        <v>2.7758857034064725E-3</v>
      </c>
      <c r="J167" s="37" t="s">
        <v>179</v>
      </c>
      <c r="K167" s="1" t="e">
        <f>VLOOKUP(J167,'[1]Phosphopeptides Deshpande'!$H$12:$I$10749,2,FALSE)</f>
        <v>#N/A</v>
      </c>
      <c r="L167" s="2" t="e">
        <f t="shared" si="88"/>
        <v>#N/A</v>
      </c>
      <c r="M167" s="2" t="e">
        <f t="shared" si="89"/>
        <v>#N/A</v>
      </c>
      <c r="N167" s="2">
        <f t="shared" si="90"/>
        <v>0.39</v>
      </c>
      <c r="O167" s="2">
        <f t="shared" si="91"/>
        <v>0.5</v>
      </c>
      <c r="P167" s="2">
        <f t="shared" si="92"/>
        <v>1.3879428517032362E-3</v>
      </c>
      <c r="Q167" s="2">
        <f t="shared" si="93"/>
        <v>2.6225588934541536E-3</v>
      </c>
      <c r="R167" s="37" t="s">
        <v>179</v>
      </c>
      <c r="S167" s="2" t="e">
        <f>VLOOKUP(A167,'[1]Merged NE NP'!$K$4:$L$158,2,FALSE)</f>
        <v>#N/A</v>
      </c>
      <c r="T167" s="2" t="e">
        <f t="shared" si="94"/>
        <v>#N/A</v>
      </c>
      <c r="U167" s="2">
        <f t="shared" si="95"/>
        <v>0.4</v>
      </c>
      <c r="V167" s="2">
        <f t="shared" si="96"/>
        <v>0.4</v>
      </c>
      <c r="W167" s="2">
        <f t="shared" si="97"/>
        <v>7.6883653613364245E-2</v>
      </c>
      <c r="X167" s="2">
        <f>IF(W167&lt;0.39,0.39,W167)</f>
        <v>0.39</v>
      </c>
      <c r="Y167" s="2">
        <f t="shared" si="98"/>
        <v>1.02279796844712E-3</v>
      </c>
      <c r="Z167" s="2">
        <f t="shared" si="99"/>
        <v>1.9016120369828194E-3</v>
      </c>
      <c r="AA167" s="37" t="s">
        <v>179</v>
      </c>
      <c r="AB167" s="3">
        <f>VLOOKUP(AA167,'[1]PKA dKO RNA-Seq'!$B$4:$H$10193,7,FALSE)</f>
        <v>2.4819415000000001E-2</v>
      </c>
      <c r="AC167" s="3">
        <f t="shared" si="100"/>
        <v>8.3286627516778525E-2</v>
      </c>
      <c r="AD167" s="3">
        <f t="shared" si="101"/>
        <v>3.4623234486225174E-3</v>
      </c>
      <c r="AE167" s="3">
        <f t="shared" si="102"/>
        <v>0.5</v>
      </c>
      <c r="AF167" s="3">
        <f t="shared" si="103"/>
        <v>0.5</v>
      </c>
      <c r="AG167" s="3">
        <f t="shared" si="104"/>
        <v>9.5080601849140969E-4</v>
      </c>
      <c r="AH167" s="2">
        <f t="shared" si="105"/>
        <v>1.8221994425912371E-3</v>
      </c>
      <c r="AI167" s="37" t="s">
        <v>179</v>
      </c>
      <c r="AJ167" s="1">
        <v>0.5</v>
      </c>
      <c r="AK167" s="4">
        <f t="shared" si="106"/>
        <v>9.1109972129561857E-4</v>
      </c>
      <c r="AL167" s="2">
        <f t="shared" si="107"/>
        <v>1.804903481335694E-3</v>
      </c>
      <c r="AM167" s="3" t="e">
        <f>VLOOKUP(AI167,'[1]three day'!$B$8:$F$78,5,FALSE)</f>
        <v>#N/A</v>
      </c>
      <c r="AN167" s="3" t="e">
        <f t="shared" si="108"/>
        <v>#N/A</v>
      </c>
      <c r="AO167" s="2" t="e">
        <f t="shared" si="109"/>
        <v>#N/A</v>
      </c>
      <c r="AP167" s="2" t="e">
        <f t="shared" si="110"/>
        <v>#N/A</v>
      </c>
      <c r="AQ167" s="2">
        <f t="shared" si="111"/>
        <v>0.5</v>
      </c>
      <c r="AR167" s="2">
        <f t="shared" si="112"/>
        <v>9.0245174066784701E-4</v>
      </c>
      <c r="AS167" s="2">
        <f t="shared" si="113"/>
        <v>1.7141198516421475E-3</v>
      </c>
      <c r="AT167" s="37" t="s">
        <v>179</v>
      </c>
      <c r="AU167" s="3">
        <f>VLOOKUP(AT167,[1]DEgenes_cpm4.5_DE_edgeR!$O$5:$Q$824,3,FALSE)</f>
        <v>0.24721136987161946</v>
      </c>
      <c r="AV167" s="3">
        <f t="shared" si="114"/>
        <v>5.7949219379188809E-2</v>
      </c>
      <c r="AW167" s="3">
        <f t="shared" si="115"/>
        <v>1.6776471873902743E-3</v>
      </c>
      <c r="AX167" s="3">
        <f t="shared" si="116"/>
        <v>1.6776471873902743E-3</v>
      </c>
      <c r="AY167" s="3">
        <f t="shared" si="117"/>
        <v>0.5</v>
      </c>
      <c r="AZ167" s="3">
        <f t="shared" si="118"/>
        <v>8.5705992582107374E-4</v>
      </c>
      <c r="BA167" s="2">
        <f t="shared" si="119"/>
        <v>1.6630272735159133E-3</v>
      </c>
      <c r="BB167" s="37" t="s">
        <v>179</v>
      </c>
      <c r="BC167" s="39">
        <f t="shared" si="120"/>
        <v>2.2351086556053876</v>
      </c>
      <c r="BD167" s="36">
        <f t="shared" si="121"/>
        <v>0.55323549193616661</v>
      </c>
    </row>
    <row r="168" spans="1:56" ht="14.5" x14ac:dyDescent="0.35">
      <c r="A168" s="37" t="s">
        <v>236</v>
      </c>
      <c r="B168" s="34">
        <v>1.3743971916795692E-3</v>
      </c>
      <c r="C168" s="1">
        <f>VLOOKUP(A168,'[1]Vasopressin Phospho Datta'!$I$3:$J$516,2,FALSE)</f>
        <v>0.39</v>
      </c>
      <c r="D168" s="1">
        <f t="shared" si="82"/>
        <v>1.95</v>
      </c>
      <c r="E168" s="1">
        <f t="shared" si="83"/>
        <v>0.85061822474958193</v>
      </c>
      <c r="F168" s="1">
        <f t="shared" si="84"/>
        <v>0.85061822474958193</v>
      </c>
      <c r="G168" s="1">
        <f t="shared" si="85"/>
        <v>0.85061822474958193</v>
      </c>
      <c r="H168" s="1">
        <f t="shared" si="86"/>
        <v>1.169087299287286E-3</v>
      </c>
      <c r="I168" s="2">
        <f t="shared" si="87"/>
        <v>2.159181648633044E-3</v>
      </c>
      <c r="J168" s="37" t="s">
        <v>236</v>
      </c>
      <c r="K168" s="1" t="e">
        <f>VLOOKUP(J168,'[1]Phosphopeptides Deshpande'!$H$12:$I$10749,2,FALSE)</f>
        <v>#N/A</v>
      </c>
      <c r="L168" s="2" t="e">
        <f t="shared" si="88"/>
        <v>#N/A</v>
      </c>
      <c r="M168" s="2" t="e">
        <f t="shared" si="89"/>
        <v>#N/A</v>
      </c>
      <c r="N168" s="2">
        <f t="shared" si="90"/>
        <v>0.39</v>
      </c>
      <c r="O168" s="2">
        <f t="shared" si="91"/>
        <v>0.5</v>
      </c>
      <c r="P168" s="2">
        <f t="shared" si="92"/>
        <v>1.079590824316522E-3</v>
      </c>
      <c r="Q168" s="2">
        <f t="shared" si="93"/>
        <v>2.0399186566855631E-3</v>
      </c>
      <c r="R168" s="37" t="s">
        <v>236</v>
      </c>
      <c r="S168" s="2">
        <f>VLOOKUP(A168,'[1]Merged NE NP'!$K$4:$L$158,2,FALSE)</f>
        <v>1.0608333791934903</v>
      </c>
      <c r="T168" s="2">
        <f t="shared" si="94"/>
        <v>5.3041668959674508</v>
      </c>
      <c r="U168" s="2">
        <f t="shared" si="95"/>
        <v>5.3041668959674508</v>
      </c>
      <c r="V168" s="2">
        <f t="shared" si="96"/>
        <v>5.3041668959674508</v>
      </c>
      <c r="W168" s="2">
        <f t="shared" si="97"/>
        <v>0.99999922243082839</v>
      </c>
      <c r="X168" s="2">
        <v>0.5</v>
      </c>
      <c r="Y168" s="2">
        <f t="shared" si="98"/>
        <v>1.0199593283427815E-3</v>
      </c>
      <c r="Z168" s="2">
        <f t="shared" si="99"/>
        <v>1.8963343649912843E-3</v>
      </c>
      <c r="AA168" s="37" t="s">
        <v>236</v>
      </c>
      <c r="AB168" s="3">
        <f>VLOOKUP(AA168,'[1]PKA dKO RNA-Seq'!$B$4:$H$10193,7,FALSE)</f>
        <v>2.1762150000000001E-2</v>
      </c>
      <c r="AC168" s="3">
        <f t="shared" si="100"/>
        <v>7.3027348993288596E-2</v>
      </c>
      <c r="AD168" s="3">
        <f t="shared" si="101"/>
        <v>2.6629449055516341E-3</v>
      </c>
      <c r="AE168" s="3">
        <f t="shared" si="102"/>
        <v>0.5</v>
      </c>
      <c r="AF168" s="3">
        <f t="shared" si="103"/>
        <v>0.5</v>
      </c>
      <c r="AG168" s="3">
        <f t="shared" si="104"/>
        <v>9.4816718249564216E-4</v>
      </c>
      <c r="AH168" s="2">
        <f t="shared" si="105"/>
        <v>1.8171421697226802E-3</v>
      </c>
      <c r="AI168" s="37" t="s">
        <v>236</v>
      </c>
      <c r="AJ168" s="1">
        <v>0.5</v>
      </c>
      <c r="AK168" s="4">
        <f t="shared" si="106"/>
        <v>9.0857108486134012E-4</v>
      </c>
      <c r="AL168" s="2">
        <f t="shared" si="107"/>
        <v>1.7998942111135811E-3</v>
      </c>
      <c r="AM168" s="3" t="e">
        <f>VLOOKUP(AI168,'[1]three day'!$B$8:$F$78,5,FALSE)</f>
        <v>#N/A</v>
      </c>
      <c r="AN168" s="3" t="e">
        <f t="shared" si="108"/>
        <v>#N/A</v>
      </c>
      <c r="AO168" s="2" t="e">
        <f t="shared" si="109"/>
        <v>#N/A</v>
      </c>
      <c r="AP168" s="2" t="e">
        <f t="shared" si="110"/>
        <v>#N/A</v>
      </c>
      <c r="AQ168" s="2">
        <f t="shared" si="111"/>
        <v>0.5</v>
      </c>
      <c r="AR168" s="2">
        <f t="shared" si="112"/>
        <v>8.9994710555679053E-4</v>
      </c>
      <c r="AS168" s="2">
        <f t="shared" si="113"/>
        <v>1.7093625393433151E-3</v>
      </c>
      <c r="AT168" s="37" t="s">
        <v>236</v>
      </c>
      <c r="AU168" s="3" t="e">
        <f>VLOOKUP(AT168,[1]DEgenes_cpm4.5_DE_edgeR!$O$5:$Q$824,3,FALSE)</f>
        <v>#N/A</v>
      </c>
      <c r="AV168" s="3" t="e">
        <f t="shared" si="114"/>
        <v>#N/A</v>
      </c>
      <c r="AW168" s="3" t="e">
        <f t="shared" si="115"/>
        <v>#N/A</v>
      </c>
      <c r="AX168" s="3">
        <f t="shared" si="116"/>
        <v>0.5</v>
      </c>
      <c r="AY168" s="3">
        <f t="shared" si="117"/>
        <v>0.5</v>
      </c>
      <c r="AZ168" s="3">
        <f t="shared" si="118"/>
        <v>8.5468126967165755E-4</v>
      </c>
      <c r="BA168" s="2">
        <f t="shared" si="119"/>
        <v>1.6584117618910921E-3</v>
      </c>
      <c r="BB168" s="37" t="s">
        <v>236</v>
      </c>
      <c r="BC168" s="39">
        <f t="shared" si="120"/>
        <v>2.2289054079816282</v>
      </c>
      <c r="BD168" s="36">
        <f t="shared" si="121"/>
        <v>1.206646646203086</v>
      </c>
    </row>
    <row r="169" spans="1:56" ht="14.5" x14ac:dyDescent="0.35">
      <c r="A169" s="37" t="s">
        <v>180</v>
      </c>
      <c r="B169" s="34">
        <v>1.3727925625099703E-3</v>
      </c>
      <c r="C169" s="1" t="e">
        <f>VLOOKUP(A169,'[1]Vasopressin Phospho Datta'!$I$3:$J$516,2,FALSE)</f>
        <v>#N/A</v>
      </c>
      <c r="D169" s="1" t="e">
        <f t="shared" si="82"/>
        <v>#N/A</v>
      </c>
      <c r="E169" s="1" t="e">
        <f t="shared" si="83"/>
        <v>#N/A</v>
      </c>
      <c r="F169" s="1">
        <f t="shared" si="84"/>
        <v>0.39</v>
      </c>
      <c r="G169" s="1">
        <f t="shared" si="85"/>
        <v>0.5</v>
      </c>
      <c r="H169" s="1">
        <f t="shared" si="86"/>
        <v>6.8639628125498515E-4</v>
      </c>
      <c r="I169" s="2">
        <f t="shared" si="87"/>
        <v>1.2677019544042932E-3</v>
      </c>
      <c r="J169" s="37" t="s">
        <v>180</v>
      </c>
      <c r="K169" s="1" t="e">
        <f>VLOOKUP(J169,'[1]Phosphopeptides Deshpande'!$H$12:$I$10749,2,FALSE)</f>
        <v>#N/A</v>
      </c>
      <c r="L169" s="2" t="e">
        <f t="shared" si="88"/>
        <v>#N/A</v>
      </c>
      <c r="M169" s="2" t="e">
        <f t="shared" si="89"/>
        <v>#N/A</v>
      </c>
      <c r="N169" s="2">
        <f t="shared" si="90"/>
        <v>0.39</v>
      </c>
      <c r="O169" s="2">
        <f t="shared" si="91"/>
        <v>0.5</v>
      </c>
      <c r="P169" s="2">
        <f t="shared" si="92"/>
        <v>6.3385097720214661E-4</v>
      </c>
      <c r="Q169" s="2">
        <f t="shared" si="93"/>
        <v>1.1976800884461226E-3</v>
      </c>
      <c r="R169" s="37" t="s">
        <v>180</v>
      </c>
      <c r="S169" s="2">
        <f>VLOOKUP(A169,'[1]Merged NE NP'!$K$4:$L$158,2,FALSE)</f>
        <v>0.3831397323165745</v>
      </c>
      <c r="T169" s="2">
        <f t="shared" si="94"/>
        <v>1.9156986615828724</v>
      </c>
      <c r="U169" s="2">
        <f t="shared" si="95"/>
        <v>1.9156986615828724</v>
      </c>
      <c r="V169" s="2">
        <f t="shared" si="96"/>
        <v>1.9156986615828724</v>
      </c>
      <c r="W169" s="2">
        <f t="shared" si="97"/>
        <v>0.84037862605870051</v>
      </c>
      <c r="X169" s="2">
        <f>IF(W169&lt;0.39,0.39,W169)</f>
        <v>0.84037862605870051</v>
      </c>
      <c r="Y169" s="2">
        <f t="shared" si="98"/>
        <v>1.0065047471862153E-3</v>
      </c>
      <c r="Z169" s="2">
        <f t="shared" si="99"/>
        <v>1.8713192649723294E-3</v>
      </c>
      <c r="AA169" s="37" t="s">
        <v>180</v>
      </c>
      <c r="AB169" s="3">
        <f>VLOOKUP(AA169,'[1]PKA dKO RNA-Seq'!$B$4:$H$10193,7,FALSE)</f>
        <v>8.5112014E-2</v>
      </c>
      <c r="AC169" s="3">
        <f t="shared" si="100"/>
        <v>0.28561078523489936</v>
      </c>
      <c r="AD169" s="3">
        <f t="shared" si="101"/>
        <v>3.9966174573050628E-2</v>
      </c>
      <c r="AE169" s="3">
        <f t="shared" si="102"/>
        <v>0.5</v>
      </c>
      <c r="AF169" s="3">
        <f t="shared" si="103"/>
        <v>0.5</v>
      </c>
      <c r="AG169" s="3">
        <f t="shared" si="104"/>
        <v>9.3565963248616471E-4</v>
      </c>
      <c r="AH169" s="2">
        <f t="shared" si="105"/>
        <v>1.7931717170623011E-3</v>
      </c>
      <c r="AI169" s="37" t="s">
        <v>180</v>
      </c>
      <c r="AJ169" s="1">
        <v>0.5</v>
      </c>
      <c r="AK169" s="4">
        <f t="shared" si="106"/>
        <v>8.9658585853115056E-4</v>
      </c>
      <c r="AL169" s="2">
        <f t="shared" si="107"/>
        <v>1.7761512813087145E-3</v>
      </c>
      <c r="AM169" s="3" t="e">
        <f>VLOOKUP(AI169,'[1]three day'!$B$8:$F$78,5,FALSE)</f>
        <v>#N/A</v>
      </c>
      <c r="AN169" s="3" t="e">
        <f t="shared" si="108"/>
        <v>#N/A</v>
      </c>
      <c r="AO169" s="2" t="e">
        <f t="shared" si="109"/>
        <v>#N/A</v>
      </c>
      <c r="AP169" s="2" t="e">
        <f t="shared" si="110"/>
        <v>#N/A</v>
      </c>
      <c r="AQ169" s="2">
        <f t="shared" si="111"/>
        <v>0.5</v>
      </c>
      <c r="AR169" s="2">
        <f t="shared" si="112"/>
        <v>8.8807564065435725E-4</v>
      </c>
      <c r="AS169" s="2">
        <f t="shared" si="113"/>
        <v>1.6868138392407759E-3</v>
      </c>
      <c r="AT169" s="37" t="s">
        <v>180</v>
      </c>
      <c r="AU169" s="3">
        <f>VLOOKUP(AT169,[1]DEgenes_cpm4.5_DE_edgeR!$O$5:$Q$824,3,FALSE)</f>
        <v>0.12361657801561399</v>
      </c>
      <c r="AV169" s="3">
        <f t="shared" si="114"/>
        <v>2.8977163154152365E-2</v>
      </c>
      <c r="AW169" s="3">
        <f t="shared" si="115"/>
        <v>4.197498725937443E-4</v>
      </c>
      <c r="AX169" s="3">
        <f t="shared" si="116"/>
        <v>4.197498725937443E-4</v>
      </c>
      <c r="AY169" s="3">
        <f t="shared" si="117"/>
        <v>0.5</v>
      </c>
      <c r="AZ169" s="3">
        <f t="shared" si="118"/>
        <v>8.4340691962038797E-4</v>
      </c>
      <c r="BA169" s="2">
        <f t="shared" si="119"/>
        <v>1.6365351683629739E-3</v>
      </c>
      <c r="BB169" s="37" t="s">
        <v>180</v>
      </c>
      <c r="BC169" s="39">
        <f t="shared" si="120"/>
        <v>2.1995032662798368</v>
      </c>
      <c r="BD169" s="36">
        <f t="shared" si="121"/>
        <v>1.192121237436474</v>
      </c>
    </row>
    <row r="170" spans="1:56" ht="14.5" x14ac:dyDescent="0.35">
      <c r="A170" s="37" t="s">
        <v>210</v>
      </c>
      <c r="B170" s="34">
        <v>1.5461969587064466E-3</v>
      </c>
      <c r="C170" s="1">
        <f>VLOOKUP(A170,'[1]Vasopressin Phospho Datta'!$I$3:$J$516,2,FALSE)</f>
        <v>0.33</v>
      </c>
      <c r="D170" s="1">
        <f t="shared" si="82"/>
        <v>1.65</v>
      </c>
      <c r="E170" s="1">
        <f t="shared" si="83"/>
        <v>0.7436598485849264</v>
      </c>
      <c r="F170" s="1">
        <f t="shared" si="84"/>
        <v>0.7436598485849264</v>
      </c>
      <c r="G170" s="1">
        <f t="shared" si="85"/>
        <v>0.7436598485849264</v>
      </c>
      <c r="H170" s="1">
        <f t="shared" si="86"/>
        <v>1.1498445961941098E-3</v>
      </c>
      <c r="I170" s="2">
        <f t="shared" si="87"/>
        <v>2.1236423938535169E-3</v>
      </c>
      <c r="J170" s="37" t="s">
        <v>210</v>
      </c>
      <c r="K170" s="1" t="e">
        <f>VLOOKUP(J170,'[1]Phosphopeptides Deshpande'!$H$12:$I$10749,2,FALSE)</f>
        <v>#N/A</v>
      </c>
      <c r="L170" s="2" t="e">
        <f t="shared" si="88"/>
        <v>#N/A</v>
      </c>
      <c r="M170" s="2" t="e">
        <f t="shared" si="89"/>
        <v>#N/A</v>
      </c>
      <c r="N170" s="2">
        <f t="shared" si="90"/>
        <v>0.39</v>
      </c>
      <c r="O170" s="2">
        <f t="shared" si="91"/>
        <v>0.5</v>
      </c>
      <c r="P170" s="2">
        <f t="shared" si="92"/>
        <v>1.0618211969267584E-3</v>
      </c>
      <c r="Q170" s="2">
        <f t="shared" si="93"/>
        <v>2.0063424224139553E-3</v>
      </c>
      <c r="R170" s="37" t="s">
        <v>210</v>
      </c>
      <c r="S170" s="2">
        <f>VLOOKUP(A170,'[1]Merged NE NP'!$K$4:$L$158,2,FALSE)</f>
        <v>0.43421678734734492</v>
      </c>
      <c r="T170" s="2">
        <f t="shared" si="94"/>
        <v>2.1710839367367245</v>
      </c>
      <c r="U170" s="2">
        <f t="shared" si="95"/>
        <v>2.1710839367367245</v>
      </c>
      <c r="V170" s="2">
        <f t="shared" si="96"/>
        <v>2.1710839367367245</v>
      </c>
      <c r="W170" s="2">
        <f t="shared" si="97"/>
        <v>0.90527740675175794</v>
      </c>
      <c r="X170" s="2">
        <v>0.5</v>
      </c>
      <c r="Y170" s="2">
        <f t="shared" si="98"/>
        <v>1.0031712112069777E-3</v>
      </c>
      <c r="Z170" s="2">
        <f t="shared" si="99"/>
        <v>1.8651214699635479E-3</v>
      </c>
      <c r="AA170" s="37" t="s">
        <v>210</v>
      </c>
      <c r="AB170" s="3">
        <f>VLOOKUP(AA170,'[1]PKA dKO RNA-Seq'!$B$4:$H$10193,7,FALSE)</f>
        <v>0.24998378700000001</v>
      </c>
      <c r="AC170" s="3">
        <f t="shared" si="100"/>
        <v>0.8388717684563759</v>
      </c>
      <c r="AD170" s="3">
        <f t="shared" si="101"/>
        <v>0.2966164333522977</v>
      </c>
      <c r="AE170" s="3">
        <f t="shared" si="102"/>
        <v>0.5</v>
      </c>
      <c r="AF170" s="3">
        <f t="shared" si="103"/>
        <v>0.5</v>
      </c>
      <c r="AG170" s="3">
        <f t="shared" si="104"/>
        <v>9.3256073498177393E-4</v>
      </c>
      <c r="AH170" s="2">
        <f t="shared" si="105"/>
        <v>1.7872327461309772E-3</v>
      </c>
      <c r="AI170" s="37" t="s">
        <v>210</v>
      </c>
      <c r="AJ170" s="1">
        <v>0.5</v>
      </c>
      <c r="AK170" s="4">
        <f t="shared" si="106"/>
        <v>8.9361637306548862E-4</v>
      </c>
      <c r="AL170" s="2">
        <f t="shared" si="107"/>
        <v>1.7702686819296616E-3</v>
      </c>
      <c r="AM170" s="3" t="e">
        <f>VLOOKUP(AI170,'[1]three day'!$B$8:$F$78,5,FALSE)</f>
        <v>#N/A</v>
      </c>
      <c r="AN170" s="3" t="e">
        <f t="shared" si="108"/>
        <v>#N/A</v>
      </c>
      <c r="AO170" s="2" t="e">
        <f t="shared" si="109"/>
        <v>#N/A</v>
      </c>
      <c r="AP170" s="2" t="e">
        <f t="shared" si="110"/>
        <v>#N/A</v>
      </c>
      <c r="AQ170" s="2">
        <f t="shared" si="111"/>
        <v>0.5</v>
      </c>
      <c r="AR170" s="2">
        <f t="shared" si="112"/>
        <v>8.8513434096483079E-4</v>
      </c>
      <c r="AS170" s="2">
        <f t="shared" si="113"/>
        <v>1.6812271247825432E-3</v>
      </c>
      <c r="AT170" s="37" t="s">
        <v>210</v>
      </c>
      <c r="AU170" s="3">
        <f>VLOOKUP(AT170,[1]DEgenes_cpm4.5_DE_edgeR!$O$5:$Q$824,3,FALSE)</f>
        <v>0.59901900889842308</v>
      </c>
      <c r="AV170" s="3">
        <f t="shared" si="114"/>
        <v>0.14041702037000073</v>
      </c>
      <c r="AW170" s="3">
        <f t="shared" si="115"/>
        <v>9.8100343883873453E-3</v>
      </c>
      <c r="AX170" s="3">
        <f t="shared" si="116"/>
        <v>9.8100343883873453E-3</v>
      </c>
      <c r="AY170" s="3">
        <f t="shared" si="117"/>
        <v>0.5</v>
      </c>
      <c r="AZ170" s="3">
        <f t="shared" si="118"/>
        <v>8.4061356239127161E-4</v>
      </c>
      <c r="BA170" s="2">
        <f t="shared" si="119"/>
        <v>1.6311149764758747E-3</v>
      </c>
      <c r="BB170" s="37" t="s">
        <v>210</v>
      </c>
      <c r="BC170" s="39">
        <f t="shared" si="120"/>
        <v>2.1922185283835756</v>
      </c>
      <c r="BD170" s="36">
        <f t="shared" si="121"/>
        <v>1.0549205696539921</v>
      </c>
    </row>
    <row r="171" spans="1:56" ht="14.5" x14ac:dyDescent="0.35">
      <c r="A171" s="37" t="s">
        <v>196</v>
      </c>
      <c r="B171" s="34">
        <v>2.9289633394592686E-3</v>
      </c>
      <c r="C171" s="1" t="e">
        <f>VLOOKUP(A171,'[1]Vasopressin Phospho Datta'!$I$3:$J$516,2,FALSE)</f>
        <v>#N/A</v>
      </c>
      <c r="D171" s="1" t="e">
        <f t="shared" si="82"/>
        <v>#N/A</v>
      </c>
      <c r="E171" s="1" t="e">
        <f t="shared" si="83"/>
        <v>#N/A</v>
      </c>
      <c r="F171" s="1">
        <f t="shared" si="84"/>
        <v>0.39</v>
      </c>
      <c r="G171" s="1">
        <f t="shared" si="85"/>
        <v>0.5</v>
      </c>
      <c r="H171" s="1">
        <f t="shared" si="86"/>
        <v>1.4644816697296343E-3</v>
      </c>
      <c r="I171" s="2">
        <f t="shared" si="87"/>
        <v>2.7047440751151891E-3</v>
      </c>
      <c r="J171" s="37" t="s">
        <v>196</v>
      </c>
      <c r="K171" s="1">
        <f>VLOOKUP(J171,'[1]Phosphopeptides Deshpande'!$H$12:$I$10749,2,FALSE)</f>
        <v>0.05</v>
      </c>
      <c r="L171" s="2">
        <f t="shared" si="88"/>
        <v>0.41666666666666669</v>
      </c>
      <c r="M171" s="2">
        <f t="shared" si="89"/>
        <v>8.314464426797108E-2</v>
      </c>
      <c r="N171" s="2">
        <f t="shared" si="90"/>
        <v>8.314464426797108E-2</v>
      </c>
      <c r="O171" s="2">
        <f t="shared" si="91"/>
        <v>0.5</v>
      </c>
      <c r="P171" s="2">
        <f t="shared" si="92"/>
        <v>1.3523720375575945E-3</v>
      </c>
      <c r="Q171" s="2">
        <f t="shared" si="93"/>
        <v>2.5553467925592361E-3</v>
      </c>
      <c r="R171" s="37" t="s">
        <v>196</v>
      </c>
      <c r="S171" s="2" t="e">
        <f>VLOOKUP(A171,'[1]Merged NE NP'!$K$4:$L$158,2,FALSE)</f>
        <v>#N/A</v>
      </c>
      <c r="T171" s="2" t="e">
        <f t="shared" si="94"/>
        <v>#N/A</v>
      </c>
      <c r="U171" s="2">
        <f t="shared" si="95"/>
        <v>0.4</v>
      </c>
      <c r="V171" s="2">
        <f t="shared" si="96"/>
        <v>0.4</v>
      </c>
      <c r="W171" s="2">
        <f t="shared" si="97"/>
        <v>7.6883653613364245E-2</v>
      </c>
      <c r="X171" s="2">
        <f>IF(W171&lt;0.39,0.39,W171)</f>
        <v>0.39</v>
      </c>
      <c r="Y171" s="2">
        <f t="shared" si="98"/>
        <v>9.9658524909810209E-4</v>
      </c>
      <c r="Z171" s="2">
        <f t="shared" si="99"/>
        <v>1.8528766814444964E-3</v>
      </c>
      <c r="AA171" s="37" t="s">
        <v>196</v>
      </c>
      <c r="AB171" s="3">
        <f>VLOOKUP(AA171,'[1]PKA dKO RNA-Seq'!$B$4:$H$10193,7,FALSE)</f>
        <v>0.260027589</v>
      </c>
      <c r="AC171" s="3">
        <f t="shared" si="100"/>
        <v>0.87257580201342289</v>
      </c>
      <c r="AD171" s="3">
        <f t="shared" si="101"/>
        <v>0.31661320714373997</v>
      </c>
      <c r="AE171" s="3">
        <f t="shared" si="102"/>
        <v>0.5</v>
      </c>
      <c r="AF171" s="3">
        <f t="shared" si="103"/>
        <v>0.5</v>
      </c>
      <c r="AG171" s="3">
        <f t="shared" si="104"/>
        <v>9.2643834072224818E-4</v>
      </c>
      <c r="AH171" s="2">
        <f t="shared" si="105"/>
        <v>1.7754993081950958E-3</v>
      </c>
      <c r="AI171" s="37" t="s">
        <v>196</v>
      </c>
      <c r="AJ171" s="1">
        <v>0.5</v>
      </c>
      <c r="AK171" s="4">
        <f t="shared" si="106"/>
        <v>8.877496540975479E-4</v>
      </c>
      <c r="AL171" s="2">
        <f t="shared" si="107"/>
        <v>1.7586466154952689E-3</v>
      </c>
      <c r="AM171" s="3">
        <f>VLOOKUP(AI171,'[1]three day'!$B$8:$F$78,5,FALSE)</f>
        <v>0.164166653836157</v>
      </c>
      <c r="AN171" s="3">
        <f t="shared" si="108"/>
        <v>0.82083326918078492</v>
      </c>
      <c r="AO171" s="2">
        <f t="shared" si="109"/>
        <v>0.28600807619000468</v>
      </c>
      <c r="AP171" s="2">
        <f t="shared" si="110"/>
        <v>0.5</v>
      </c>
      <c r="AQ171" s="2">
        <f t="shared" si="111"/>
        <v>0.5</v>
      </c>
      <c r="AR171" s="2">
        <f t="shared" si="112"/>
        <v>8.7932330774763445E-4</v>
      </c>
      <c r="AS171" s="2">
        <f t="shared" si="113"/>
        <v>1.6701896288730371E-3</v>
      </c>
      <c r="AT171" s="37" t="s">
        <v>196</v>
      </c>
      <c r="AU171" s="3">
        <f>VLOOKUP(AT171,[1]DEgenes_cpm4.5_DE_edgeR!$O$5:$Q$824,3,FALSE)</f>
        <v>0.29792811665772728</v>
      </c>
      <c r="AV171" s="3">
        <f t="shared" si="114"/>
        <v>6.9837814500170486E-2</v>
      </c>
      <c r="AW171" s="3">
        <f t="shared" si="115"/>
        <v>2.435689051046408E-3</v>
      </c>
      <c r="AX171" s="3">
        <f t="shared" si="116"/>
        <v>2.435689051046408E-3</v>
      </c>
      <c r="AY171" s="3">
        <f t="shared" si="117"/>
        <v>0.5</v>
      </c>
      <c r="AZ171" s="3">
        <f t="shared" si="118"/>
        <v>8.3509481443651854E-4</v>
      </c>
      <c r="BA171" s="2">
        <f t="shared" si="119"/>
        <v>1.6204064739687458E-3</v>
      </c>
      <c r="BB171" s="37" t="s">
        <v>196</v>
      </c>
      <c r="BC171" s="39">
        <f t="shared" si="120"/>
        <v>2.1778263010139947</v>
      </c>
      <c r="BD171" s="36">
        <f t="shared" si="121"/>
        <v>0.55323549193616661</v>
      </c>
    </row>
    <row r="172" spans="1:56" ht="14.5" x14ac:dyDescent="0.35">
      <c r="A172" s="37" t="s">
        <v>182</v>
      </c>
      <c r="B172" s="34">
        <v>2.2522526051321468E-3</v>
      </c>
      <c r="C172" s="1" t="e">
        <f>VLOOKUP(A172,'[1]Vasopressin Phospho Datta'!$I$3:$J$516,2,FALSE)</f>
        <v>#N/A</v>
      </c>
      <c r="D172" s="1" t="e">
        <f t="shared" si="82"/>
        <v>#N/A</v>
      </c>
      <c r="E172" s="1" t="e">
        <f t="shared" si="83"/>
        <v>#N/A</v>
      </c>
      <c r="F172" s="1">
        <f t="shared" si="84"/>
        <v>0.39</v>
      </c>
      <c r="G172" s="1">
        <f t="shared" si="85"/>
        <v>0.5</v>
      </c>
      <c r="H172" s="1">
        <f t="shared" si="86"/>
        <v>1.1261263025660734E-3</v>
      </c>
      <c r="I172" s="2">
        <f t="shared" si="87"/>
        <v>2.0798371926766955E-3</v>
      </c>
      <c r="J172" s="37" t="s">
        <v>182</v>
      </c>
      <c r="K172" s="1">
        <f>VLOOKUP(J172,'[1]Phosphopeptides Deshpande'!$H$12:$I$10749,2,FALSE)</f>
        <v>0.08</v>
      </c>
      <c r="L172" s="2">
        <f t="shared" si="88"/>
        <v>0.66666666666666674</v>
      </c>
      <c r="M172" s="2">
        <f t="shared" si="89"/>
        <v>0.19926259708319194</v>
      </c>
      <c r="N172" s="2">
        <f t="shared" si="90"/>
        <v>0.19926259708319194</v>
      </c>
      <c r="O172" s="2">
        <f t="shared" si="91"/>
        <v>0.5</v>
      </c>
      <c r="P172" s="2">
        <f t="shared" si="92"/>
        <v>1.0399185963383478E-3</v>
      </c>
      <c r="Q172" s="2">
        <f t="shared" si="93"/>
        <v>1.9649568135667174E-3</v>
      </c>
      <c r="R172" s="37" t="s">
        <v>182</v>
      </c>
      <c r="S172" s="2" t="e">
        <f>VLOOKUP(A172,'[1]Merged NE NP'!$K$4:$L$158,2,FALSE)</f>
        <v>#N/A</v>
      </c>
      <c r="T172" s="2" t="e">
        <f t="shared" si="94"/>
        <v>#N/A</v>
      </c>
      <c r="U172" s="2">
        <f t="shared" si="95"/>
        <v>0.4</v>
      </c>
      <c r="V172" s="2">
        <f t="shared" si="96"/>
        <v>0.4</v>
      </c>
      <c r="W172" s="2">
        <f t="shared" si="97"/>
        <v>7.6883653613364245E-2</v>
      </c>
      <c r="X172" s="2">
        <v>0.5</v>
      </c>
      <c r="Y172" s="2">
        <f t="shared" si="98"/>
        <v>9.8247840678335869E-4</v>
      </c>
      <c r="Z172" s="2">
        <f t="shared" si="99"/>
        <v>1.82664888086501E-3</v>
      </c>
      <c r="AA172" s="37" t="s">
        <v>182</v>
      </c>
      <c r="AB172" s="3">
        <f>VLOOKUP(AA172,'[1]PKA dKO RNA-Seq'!$B$4:$H$10193,7,FALSE)</f>
        <v>0.24597764499999999</v>
      </c>
      <c r="AC172" s="3">
        <f t="shared" si="100"/>
        <v>0.82542833892617451</v>
      </c>
      <c r="AD172" s="3">
        <f t="shared" si="101"/>
        <v>0.28870353807460813</v>
      </c>
      <c r="AE172" s="3">
        <f t="shared" si="102"/>
        <v>0.5</v>
      </c>
      <c r="AF172" s="3">
        <f t="shared" si="103"/>
        <v>0.5</v>
      </c>
      <c r="AG172" s="3">
        <f t="shared" si="104"/>
        <v>9.13324440432505E-4</v>
      </c>
      <c r="AH172" s="2">
        <f t="shared" si="105"/>
        <v>1.7503667981631527E-3</v>
      </c>
      <c r="AI172" s="37" t="s">
        <v>182</v>
      </c>
      <c r="AJ172" s="1">
        <v>0.5</v>
      </c>
      <c r="AK172" s="4">
        <f t="shared" si="106"/>
        <v>8.7518339908157635E-4</v>
      </c>
      <c r="AL172" s="2">
        <f t="shared" si="107"/>
        <v>1.7337526583404734E-3</v>
      </c>
      <c r="AM172" s="3" t="e">
        <f>VLOOKUP(AI172,'[1]three day'!$B$8:$F$78,5,FALSE)</f>
        <v>#N/A</v>
      </c>
      <c r="AN172" s="3" t="e">
        <f t="shared" si="108"/>
        <v>#N/A</v>
      </c>
      <c r="AO172" s="2" t="e">
        <f t="shared" si="109"/>
        <v>#N/A</v>
      </c>
      <c r="AP172" s="2" t="e">
        <f t="shared" si="110"/>
        <v>#N/A</v>
      </c>
      <c r="AQ172" s="2">
        <f t="shared" si="111"/>
        <v>0.5</v>
      </c>
      <c r="AR172" s="2">
        <f t="shared" si="112"/>
        <v>8.6687632917023668E-4</v>
      </c>
      <c r="AS172" s="2">
        <f t="shared" si="113"/>
        <v>1.6465477961732707E-3</v>
      </c>
      <c r="AT172" s="37" t="s">
        <v>182</v>
      </c>
      <c r="AU172" s="3">
        <f>VLOOKUP(AT172,[1]DEgenes_cpm4.5_DE_edgeR!$O$5:$Q$824,3,FALSE)</f>
        <v>0.52519205800208213</v>
      </c>
      <c r="AV172" s="3">
        <f t="shared" si="114"/>
        <v>0.12311112470747354</v>
      </c>
      <c r="AW172" s="3">
        <f t="shared" si="115"/>
        <v>7.5495325458359019E-3</v>
      </c>
      <c r="AX172" s="3">
        <f t="shared" si="116"/>
        <v>7.5495325458359019E-3</v>
      </c>
      <c r="AY172" s="3">
        <f t="shared" si="117"/>
        <v>0.5</v>
      </c>
      <c r="AZ172" s="3">
        <f t="shared" si="118"/>
        <v>8.2327389808663535E-4</v>
      </c>
      <c r="BA172" s="2">
        <f t="shared" si="119"/>
        <v>1.5974693307240972E-3</v>
      </c>
      <c r="BB172" s="37" t="s">
        <v>182</v>
      </c>
      <c r="BC172" s="39">
        <f t="shared" si="120"/>
        <v>2.1469987804931869</v>
      </c>
      <c r="BD172" s="36">
        <f t="shared" si="121"/>
        <v>0.70927627171303398</v>
      </c>
    </row>
    <row r="173" spans="1:56" ht="14.5" x14ac:dyDescent="0.35">
      <c r="A173" s="37" t="s">
        <v>240</v>
      </c>
      <c r="B173" s="34">
        <v>6.8719864831397626E-4</v>
      </c>
      <c r="C173" s="1">
        <f>VLOOKUP(A173,'[1]Vasopressin Phospho Datta'!$I$3:$J$516,2,FALSE)</f>
        <v>0.36</v>
      </c>
      <c r="D173" s="1">
        <f t="shared" si="82"/>
        <v>1.7999999999999998</v>
      </c>
      <c r="E173" s="1">
        <f t="shared" si="83"/>
        <v>0.80210130091638532</v>
      </c>
      <c r="F173" s="1">
        <f t="shared" si="84"/>
        <v>0.80210130091638532</v>
      </c>
      <c r="G173" s="1">
        <f t="shared" si="85"/>
        <v>0.80210130091638532</v>
      </c>
      <c r="H173" s="1">
        <f t="shared" si="86"/>
        <v>5.512029298006219E-4</v>
      </c>
      <c r="I173" s="2">
        <f t="shared" si="87"/>
        <v>1.0180140109501007E-3</v>
      </c>
      <c r="J173" s="37" t="s">
        <v>240</v>
      </c>
      <c r="K173" s="1">
        <f>VLOOKUP(J173,'[1]Phosphopeptides Deshpande'!$H$12:$I$10749,2,FALSE)</f>
        <v>0.52</v>
      </c>
      <c r="L173" s="2">
        <f t="shared" si="88"/>
        <v>4.3333333333333339</v>
      </c>
      <c r="M173" s="2">
        <f t="shared" si="89"/>
        <v>0.99991635165277026</v>
      </c>
      <c r="N173" s="2">
        <f t="shared" si="90"/>
        <v>0.99991635165277026</v>
      </c>
      <c r="O173" s="2">
        <f t="shared" si="91"/>
        <v>0.99991635165277026</v>
      </c>
      <c r="P173" s="2">
        <f t="shared" si="92"/>
        <v>1.0179288557606279E-3</v>
      </c>
      <c r="Q173" s="2">
        <f t="shared" si="93"/>
        <v>1.9234065511433912E-3</v>
      </c>
      <c r="R173" s="37" t="s">
        <v>240</v>
      </c>
      <c r="S173" s="2">
        <f>VLOOKUP(A173,'[1]Merged NE NP'!$K$4:$L$158,2,FALSE)</f>
        <v>1.0963820654738414</v>
      </c>
      <c r="T173" s="2">
        <f t="shared" si="94"/>
        <v>5.4819103273692065</v>
      </c>
      <c r="U173" s="2">
        <f t="shared" si="95"/>
        <v>5.4819103273692065</v>
      </c>
      <c r="V173" s="2">
        <f t="shared" si="96"/>
        <v>5.4819103273692065</v>
      </c>
      <c r="W173" s="2">
        <f t="shared" si="97"/>
        <v>0.99999970185038678</v>
      </c>
      <c r="X173" s="2">
        <v>0.5</v>
      </c>
      <c r="Y173" s="2">
        <f t="shared" si="98"/>
        <v>9.6170327557169562E-4</v>
      </c>
      <c r="Z173" s="2">
        <f t="shared" si="99"/>
        <v>1.7880232277050054E-3</v>
      </c>
      <c r="AA173" s="37" t="s">
        <v>240</v>
      </c>
      <c r="AB173" s="3">
        <f>VLOOKUP(AA173,'[1]PKA dKO RNA-Seq'!$B$4:$H$10193,7,FALSE)</f>
        <v>2.7260883999999999E-2</v>
      </c>
      <c r="AC173" s="3">
        <f t="shared" si="100"/>
        <v>9.1479476510067118E-2</v>
      </c>
      <c r="AD173" s="3">
        <f t="shared" si="101"/>
        <v>4.1755055453174261E-3</v>
      </c>
      <c r="AE173" s="3">
        <f t="shared" si="102"/>
        <v>0.5</v>
      </c>
      <c r="AF173" s="3">
        <f t="shared" si="103"/>
        <v>0.5</v>
      </c>
      <c r="AG173" s="3">
        <f t="shared" si="104"/>
        <v>8.9401161385250269E-4</v>
      </c>
      <c r="AH173" s="2">
        <f t="shared" si="105"/>
        <v>1.7133541781917539E-3</v>
      </c>
      <c r="AI173" s="37" t="s">
        <v>240</v>
      </c>
      <c r="AJ173" s="1">
        <v>0.5</v>
      </c>
      <c r="AK173" s="4">
        <f t="shared" si="106"/>
        <v>8.5667708909587697E-4</v>
      </c>
      <c r="AL173" s="2">
        <f t="shared" si="107"/>
        <v>1.6970913549297258E-3</v>
      </c>
      <c r="AM173" s="3" t="e">
        <f>VLOOKUP(AI173,'[1]three day'!$B$8:$F$78,5,FALSE)</f>
        <v>#N/A</v>
      </c>
      <c r="AN173" s="3" t="e">
        <f t="shared" si="108"/>
        <v>#N/A</v>
      </c>
      <c r="AO173" s="2" t="e">
        <f t="shared" si="109"/>
        <v>#N/A</v>
      </c>
      <c r="AP173" s="2" t="e">
        <f t="shared" si="110"/>
        <v>#N/A</v>
      </c>
      <c r="AQ173" s="2">
        <f t="shared" si="111"/>
        <v>0.5</v>
      </c>
      <c r="AR173" s="2">
        <f t="shared" si="112"/>
        <v>8.4854567746486288E-4</v>
      </c>
      <c r="AS173" s="2">
        <f t="shared" si="113"/>
        <v>1.6117304950747471E-3</v>
      </c>
      <c r="AT173" s="37" t="s">
        <v>240</v>
      </c>
      <c r="AU173" s="3">
        <f>VLOOKUP(AT173,[1]DEgenes_cpm4.5_DE_edgeR!$O$5:$Q$824,3,FALSE)</f>
        <v>0.27268510777221788</v>
      </c>
      <c r="AV173" s="3">
        <f t="shared" si="114"/>
        <v>6.3920559721570056E-2</v>
      </c>
      <c r="AW173" s="3">
        <f t="shared" si="115"/>
        <v>2.0408336388859638E-3</v>
      </c>
      <c r="AX173" s="3">
        <f t="shared" si="116"/>
        <v>2.0408336388859638E-3</v>
      </c>
      <c r="AY173" s="3">
        <f t="shared" si="117"/>
        <v>0.5</v>
      </c>
      <c r="AZ173" s="3">
        <f t="shared" si="118"/>
        <v>8.0586524753737353E-4</v>
      </c>
      <c r="BA173" s="2">
        <f t="shared" si="119"/>
        <v>1.5636898250135779E-3</v>
      </c>
      <c r="BB173" s="37" t="s">
        <v>240</v>
      </c>
      <c r="BC173" s="39">
        <f t="shared" si="120"/>
        <v>2.1015991248182488</v>
      </c>
      <c r="BD173" s="36">
        <f t="shared" si="121"/>
        <v>2.2754553270004965</v>
      </c>
    </row>
    <row r="174" spans="1:56" ht="14.5" x14ac:dyDescent="0.35">
      <c r="A174" s="37" t="s">
        <v>199</v>
      </c>
      <c r="B174" s="34">
        <v>2.1857898530318921E-3</v>
      </c>
      <c r="C174" s="1" t="e">
        <f>VLOOKUP(A174,'[1]Vasopressin Phospho Datta'!$I$3:$J$516,2,FALSE)</f>
        <v>#N/A</v>
      </c>
      <c r="D174" s="1" t="e">
        <f t="shared" si="82"/>
        <v>#N/A</v>
      </c>
      <c r="E174" s="1" t="e">
        <f t="shared" si="83"/>
        <v>#N/A</v>
      </c>
      <c r="F174" s="1">
        <f t="shared" si="84"/>
        <v>0.39</v>
      </c>
      <c r="G174" s="1">
        <f t="shared" si="85"/>
        <v>0.5</v>
      </c>
      <c r="H174" s="1">
        <f t="shared" si="86"/>
        <v>1.0928949265159461E-3</v>
      </c>
      <c r="I174" s="2">
        <f t="shared" si="87"/>
        <v>2.0184623258297104E-3</v>
      </c>
      <c r="J174" s="37" t="s">
        <v>199</v>
      </c>
      <c r="K174" s="1" t="e">
        <f>VLOOKUP(J174,'[1]Phosphopeptides Deshpande'!$H$12:$I$10749,2,FALSE)</f>
        <v>#N/A</v>
      </c>
      <c r="L174" s="2" t="e">
        <f t="shared" si="88"/>
        <v>#N/A</v>
      </c>
      <c r="M174" s="2" t="e">
        <f t="shared" si="89"/>
        <v>#N/A</v>
      </c>
      <c r="N174" s="2">
        <f t="shared" si="90"/>
        <v>0.39</v>
      </c>
      <c r="O174" s="2">
        <f t="shared" si="91"/>
        <v>0.5</v>
      </c>
      <c r="P174" s="2">
        <f t="shared" si="92"/>
        <v>1.0092311629148552E-3</v>
      </c>
      <c r="Q174" s="2">
        <f t="shared" si="93"/>
        <v>1.906972004362721E-3</v>
      </c>
      <c r="R174" s="37" t="s">
        <v>199</v>
      </c>
      <c r="S174" s="2" t="e">
        <f>VLOOKUP(A174,'[1]Merged NE NP'!$K$4:$L$158,2,FALSE)</f>
        <v>#N/A</v>
      </c>
      <c r="T174" s="2" t="e">
        <f t="shared" si="94"/>
        <v>#N/A</v>
      </c>
      <c r="U174" s="2">
        <f t="shared" si="95"/>
        <v>0.4</v>
      </c>
      <c r="V174" s="2">
        <f t="shared" si="96"/>
        <v>0.4</v>
      </c>
      <c r="W174" s="2">
        <f t="shared" si="97"/>
        <v>7.6883653613364245E-2</v>
      </c>
      <c r="X174" s="2">
        <v>0.5</v>
      </c>
      <c r="Y174" s="2">
        <f t="shared" si="98"/>
        <v>9.5348600218136048E-4</v>
      </c>
      <c r="Z174" s="2">
        <f t="shared" si="99"/>
        <v>1.7727454636965723E-3</v>
      </c>
      <c r="AA174" s="37" t="s">
        <v>199</v>
      </c>
      <c r="AB174" s="3">
        <f>VLOOKUP(AA174,'[1]PKA dKO RNA-Seq'!$B$4:$H$10193,7,FALSE)</f>
        <v>0.12541453</v>
      </c>
      <c r="AC174" s="3">
        <f t="shared" si="100"/>
        <v>0.42085412751677853</v>
      </c>
      <c r="AD174" s="3">
        <f t="shared" si="101"/>
        <v>8.4750980545389432E-2</v>
      </c>
      <c r="AE174" s="3">
        <f t="shared" si="102"/>
        <v>0.5</v>
      </c>
      <c r="AF174" s="3">
        <f t="shared" si="103"/>
        <v>0.5</v>
      </c>
      <c r="AG174" s="3">
        <f t="shared" si="104"/>
        <v>8.8637273184828615E-4</v>
      </c>
      <c r="AH174" s="2">
        <f t="shared" si="105"/>
        <v>1.698714423857648E-3</v>
      </c>
      <c r="AI174" s="37" t="s">
        <v>199</v>
      </c>
      <c r="AJ174" s="1">
        <v>0.5</v>
      </c>
      <c r="AK174" s="4">
        <f t="shared" si="106"/>
        <v>8.4935721192882401E-4</v>
      </c>
      <c r="AL174" s="2">
        <f t="shared" si="107"/>
        <v>1.682590558284792E-3</v>
      </c>
      <c r="AM174" s="3" t="e">
        <f>VLOOKUP(AI174,'[1]three day'!$B$8:$F$78,5,FALSE)</f>
        <v>#N/A</v>
      </c>
      <c r="AN174" s="3" t="e">
        <f t="shared" si="108"/>
        <v>#N/A</v>
      </c>
      <c r="AO174" s="2" t="e">
        <f t="shared" si="109"/>
        <v>#N/A</v>
      </c>
      <c r="AP174" s="2" t="e">
        <f t="shared" si="110"/>
        <v>#N/A</v>
      </c>
      <c r="AQ174" s="2">
        <f t="shared" si="111"/>
        <v>0.5</v>
      </c>
      <c r="AR174" s="2">
        <f t="shared" si="112"/>
        <v>8.4129527914239598E-4</v>
      </c>
      <c r="AS174" s="2">
        <f t="shared" si="113"/>
        <v>1.5979590642748506E-3</v>
      </c>
      <c r="AT174" s="37" t="s">
        <v>199</v>
      </c>
      <c r="AU174" s="3">
        <f>VLOOKUP(AT174,[1]DEgenes_cpm4.5_DE_edgeR!$O$5:$Q$824,3,FALSE)</f>
        <v>0.15430725467898621</v>
      </c>
      <c r="AV174" s="3">
        <f t="shared" si="114"/>
        <v>3.6171414598918469E-2</v>
      </c>
      <c r="AW174" s="3">
        <f t="shared" si="115"/>
        <v>6.5397168428582564E-4</v>
      </c>
      <c r="AX174" s="3">
        <f t="shared" si="116"/>
        <v>6.5397168428582564E-4</v>
      </c>
      <c r="AY174" s="3">
        <f t="shared" si="117"/>
        <v>0.5</v>
      </c>
      <c r="AZ174" s="3">
        <f t="shared" si="118"/>
        <v>7.9897953213742528E-4</v>
      </c>
      <c r="BA174" s="2">
        <f t="shared" si="119"/>
        <v>1.5503288777066412E-3</v>
      </c>
      <c r="BB174" s="37" t="s">
        <v>199</v>
      </c>
      <c r="BC174" s="39">
        <f t="shared" si="120"/>
        <v>2.0836420116377261</v>
      </c>
      <c r="BD174" s="36">
        <f t="shared" si="121"/>
        <v>0.70927627171303409</v>
      </c>
    </row>
    <row r="175" spans="1:56" ht="14.5" x14ac:dyDescent="0.35">
      <c r="A175" s="37" t="s">
        <v>250</v>
      </c>
      <c r="B175" s="34">
        <v>1.2983947296703903E-3</v>
      </c>
      <c r="C175" s="1">
        <f>VLOOKUP(A175,'[1]Vasopressin Phospho Datta'!$I$3:$J$516,2,FALSE)</f>
        <v>0.38</v>
      </c>
      <c r="D175" s="1">
        <f t="shared" si="82"/>
        <v>1.9</v>
      </c>
      <c r="E175" s="1">
        <f t="shared" si="83"/>
        <v>0.83552554342284513</v>
      </c>
      <c r="F175" s="1">
        <f t="shared" si="84"/>
        <v>0.83552554342284513</v>
      </c>
      <c r="G175" s="1">
        <f t="shared" si="85"/>
        <v>0.83552554342284513</v>
      </c>
      <c r="H175" s="1">
        <f t="shared" si="86"/>
        <v>1.084841962085211E-3</v>
      </c>
      <c r="I175" s="2">
        <f t="shared" si="87"/>
        <v>2.0035893449782904E-3</v>
      </c>
      <c r="J175" s="37" t="s">
        <v>250</v>
      </c>
      <c r="K175" s="1">
        <f>VLOOKUP(J175,'[1]Phosphopeptides Deshpande'!$H$12:$I$10749,2,FALSE)</f>
        <v>0.02</v>
      </c>
      <c r="L175" s="2">
        <f t="shared" si="88"/>
        <v>0.16666666666666669</v>
      </c>
      <c r="M175" s="2">
        <f t="shared" si="89"/>
        <v>1.3792883256083743E-2</v>
      </c>
      <c r="N175" s="2">
        <f t="shared" si="90"/>
        <v>1.3792883256083743E-2</v>
      </c>
      <c r="O175" s="2">
        <f t="shared" si="91"/>
        <v>0.5</v>
      </c>
      <c r="P175" s="2">
        <f t="shared" si="92"/>
        <v>1.0017946724891452E-3</v>
      </c>
      <c r="Q175" s="2">
        <f t="shared" si="93"/>
        <v>1.892920536697392E-3</v>
      </c>
      <c r="R175" s="37" t="s">
        <v>250</v>
      </c>
      <c r="S175" s="2">
        <f>VLOOKUP(A175,'[1]Merged NE NP'!$K$4:$L$158,2,FALSE)</f>
        <v>1.4778568992074133</v>
      </c>
      <c r="T175" s="2">
        <f t="shared" si="94"/>
        <v>7.3892844960370656</v>
      </c>
      <c r="U175" s="2">
        <f t="shared" si="95"/>
        <v>7.3892844960370656</v>
      </c>
      <c r="V175" s="2">
        <f t="shared" si="96"/>
        <v>7.3892844960370656</v>
      </c>
      <c r="W175" s="2">
        <f t="shared" si="97"/>
        <v>0.99999999999860867</v>
      </c>
      <c r="X175" s="2">
        <v>0.5</v>
      </c>
      <c r="Y175" s="2">
        <f t="shared" si="98"/>
        <v>9.4646026834869601E-4</v>
      </c>
      <c r="Z175" s="2">
        <f t="shared" si="99"/>
        <v>1.7596830403862126E-3</v>
      </c>
      <c r="AA175" s="37" t="s">
        <v>250</v>
      </c>
      <c r="AB175" s="3">
        <f>VLOOKUP(AA175,'[1]PKA dKO RNA-Seq'!$B$4:$H$10193,7,FALSE)</f>
        <v>0.21294803000000001</v>
      </c>
      <c r="AC175" s="3">
        <f t="shared" si="100"/>
        <v>0.71459070469798669</v>
      </c>
      <c r="AD175" s="3">
        <f t="shared" si="101"/>
        <v>0.22533138732324354</v>
      </c>
      <c r="AE175" s="3">
        <f t="shared" si="102"/>
        <v>0.5</v>
      </c>
      <c r="AF175" s="3">
        <f t="shared" si="103"/>
        <v>0.5</v>
      </c>
      <c r="AG175" s="3">
        <f t="shared" si="104"/>
        <v>8.7984152019310628E-4</v>
      </c>
      <c r="AH175" s="2">
        <f t="shared" si="105"/>
        <v>1.6861974961078668E-3</v>
      </c>
      <c r="AI175" s="37" t="s">
        <v>250</v>
      </c>
      <c r="AJ175" s="1">
        <v>0.5</v>
      </c>
      <c r="AK175" s="4">
        <f t="shared" si="106"/>
        <v>8.4309874805393338E-4</v>
      </c>
      <c r="AL175" s="2">
        <f t="shared" si="107"/>
        <v>1.6701924387688069E-3</v>
      </c>
      <c r="AM175" s="3" t="e">
        <f>VLOOKUP(AI175,'[1]three day'!$B$8:$F$78,5,FALSE)</f>
        <v>#N/A</v>
      </c>
      <c r="AN175" s="3" t="e">
        <f t="shared" si="108"/>
        <v>#N/A</v>
      </c>
      <c r="AO175" s="2" t="e">
        <f t="shared" si="109"/>
        <v>#N/A</v>
      </c>
      <c r="AP175" s="2" t="e">
        <f t="shared" si="110"/>
        <v>#N/A</v>
      </c>
      <c r="AQ175" s="2">
        <f t="shared" si="111"/>
        <v>0.5</v>
      </c>
      <c r="AR175" s="2">
        <f t="shared" si="112"/>
        <v>8.3509621938440345E-4</v>
      </c>
      <c r="AS175" s="2">
        <f t="shared" si="113"/>
        <v>1.5861845494572191E-3</v>
      </c>
      <c r="AT175" s="37" t="s">
        <v>250</v>
      </c>
      <c r="AU175" s="3">
        <f>VLOOKUP(AT175,[1]DEgenes_cpm4.5_DE_edgeR!$O$5:$Q$824,3,FALSE)</f>
        <v>1.524626961451593</v>
      </c>
      <c r="AV175" s="3">
        <f t="shared" si="114"/>
        <v>0.35739028632245501</v>
      </c>
      <c r="AW175" s="3">
        <f t="shared" si="115"/>
        <v>6.1867337161456204E-2</v>
      </c>
      <c r="AX175" s="3">
        <f t="shared" si="116"/>
        <v>6.1867337161456204E-2</v>
      </c>
      <c r="AY175" s="3">
        <f t="shared" si="117"/>
        <v>0.5</v>
      </c>
      <c r="AZ175" s="3">
        <f t="shared" si="118"/>
        <v>7.9309227472860956E-4</v>
      </c>
      <c r="BA175" s="2">
        <f t="shared" si="119"/>
        <v>1.5389053245313021E-3</v>
      </c>
      <c r="BB175" s="37" t="s">
        <v>250</v>
      </c>
      <c r="BC175" s="39">
        <f t="shared" si="120"/>
        <v>2.06828875617007</v>
      </c>
      <c r="BD175" s="36">
        <f t="shared" si="121"/>
        <v>1.1852368847199246</v>
      </c>
    </row>
    <row r="176" spans="1:56" ht="14.5" x14ac:dyDescent="0.35">
      <c r="A176" s="37" t="s">
        <v>202</v>
      </c>
      <c r="B176" s="34">
        <v>2.7487945932559038E-3</v>
      </c>
      <c r="C176" s="1" t="e">
        <f>VLOOKUP(A176,'[1]Vasopressin Phospho Datta'!$I$3:$J$516,2,FALSE)</f>
        <v>#N/A</v>
      </c>
      <c r="D176" s="1" t="e">
        <f t="shared" si="82"/>
        <v>#N/A</v>
      </c>
      <c r="E176" s="1" t="e">
        <f t="shared" si="83"/>
        <v>#N/A</v>
      </c>
      <c r="F176" s="1">
        <f t="shared" si="84"/>
        <v>0.39</v>
      </c>
      <c r="G176" s="1">
        <f t="shared" si="85"/>
        <v>0.5</v>
      </c>
      <c r="H176" s="1">
        <f t="shared" si="86"/>
        <v>1.3743972966279519E-3</v>
      </c>
      <c r="I176" s="2">
        <f t="shared" si="87"/>
        <v>2.5383676844484325E-3</v>
      </c>
      <c r="J176" s="37" t="s">
        <v>202</v>
      </c>
      <c r="K176" s="1">
        <f>VLOOKUP(J176,'[1]Phosphopeptides Deshpande'!$H$12:$I$10749,2,FALSE)</f>
        <v>0.05</v>
      </c>
      <c r="L176" s="2">
        <f t="shared" si="88"/>
        <v>0.41666666666666669</v>
      </c>
      <c r="M176" s="2">
        <f t="shared" si="89"/>
        <v>8.314464426797108E-2</v>
      </c>
      <c r="N176" s="2">
        <f t="shared" si="90"/>
        <v>8.314464426797108E-2</v>
      </c>
      <c r="O176" s="2">
        <f t="shared" si="91"/>
        <v>0.5</v>
      </c>
      <c r="P176" s="2">
        <f t="shared" si="92"/>
        <v>1.2691838422242163E-3</v>
      </c>
      <c r="Q176" s="2">
        <f t="shared" si="93"/>
        <v>2.3981602475698464E-3</v>
      </c>
      <c r="R176" s="37" t="s">
        <v>202</v>
      </c>
      <c r="S176" s="2" t="e">
        <f>VLOOKUP(A176,'[1]Merged NE NP'!$K$4:$L$158,2,FALSE)</f>
        <v>#N/A</v>
      </c>
      <c r="T176" s="2" t="e">
        <f t="shared" si="94"/>
        <v>#N/A</v>
      </c>
      <c r="U176" s="2">
        <f t="shared" si="95"/>
        <v>0.4</v>
      </c>
      <c r="V176" s="2">
        <f t="shared" si="96"/>
        <v>0.4</v>
      </c>
      <c r="W176" s="2">
        <f t="shared" si="97"/>
        <v>7.6883653613364245E-2</v>
      </c>
      <c r="X176" s="2">
        <f>IF(W176&lt;0.39,0.39,W176)</f>
        <v>0.39</v>
      </c>
      <c r="Y176" s="2">
        <f t="shared" si="98"/>
        <v>9.3528249655224014E-4</v>
      </c>
      <c r="Z176" s="2">
        <f t="shared" si="99"/>
        <v>1.7389010423274371E-3</v>
      </c>
      <c r="AA176" s="37" t="s">
        <v>202</v>
      </c>
      <c r="AB176" s="3">
        <f>VLOOKUP(AA176,'[1]PKA dKO RNA-Seq'!$B$4:$H$10193,7,FALSE)</f>
        <v>1.323422E-2</v>
      </c>
      <c r="AC176" s="3">
        <f t="shared" si="100"/>
        <v>4.4410134228187917E-2</v>
      </c>
      <c r="AD176" s="3">
        <f t="shared" si="101"/>
        <v>9.8564394467148819E-4</v>
      </c>
      <c r="AE176" s="3">
        <f t="shared" si="102"/>
        <v>0.5</v>
      </c>
      <c r="AF176" s="3">
        <f t="shared" si="103"/>
        <v>0.5</v>
      </c>
      <c r="AG176" s="3">
        <f t="shared" si="104"/>
        <v>8.6945052116371854E-4</v>
      </c>
      <c r="AH176" s="2">
        <f t="shared" si="105"/>
        <v>1.6662833682299651E-3</v>
      </c>
      <c r="AI176" s="37" t="s">
        <v>202</v>
      </c>
      <c r="AJ176" s="1">
        <v>0.5</v>
      </c>
      <c r="AK176" s="4">
        <f t="shared" si="106"/>
        <v>8.3314168411498257E-4</v>
      </c>
      <c r="AL176" s="2">
        <f t="shared" si="107"/>
        <v>1.6504673319037337E-3</v>
      </c>
      <c r="AM176" s="3" t="e">
        <f>VLOOKUP(AI176,'[1]three day'!$B$8:$F$78,5,FALSE)</f>
        <v>#N/A</v>
      </c>
      <c r="AN176" s="3" t="e">
        <f t="shared" si="108"/>
        <v>#N/A</v>
      </c>
      <c r="AO176" s="2" t="e">
        <f t="shared" si="109"/>
        <v>#N/A</v>
      </c>
      <c r="AP176" s="2" t="e">
        <f t="shared" si="110"/>
        <v>#N/A</v>
      </c>
      <c r="AQ176" s="2">
        <f t="shared" si="111"/>
        <v>0.5</v>
      </c>
      <c r="AR176" s="2">
        <f t="shared" si="112"/>
        <v>8.2523366595186687E-4</v>
      </c>
      <c r="AS176" s="2">
        <f t="shared" si="113"/>
        <v>1.5674515825131012E-3</v>
      </c>
      <c r="AT176" s="37" t="s">
        <v>202</v>
      </c>
      <c r="AU176" s="3">
        <f>VLOOKUP(AT176,[1]DEgenes_cpm4.5_DE_edgeR!$O$5:$Q$824,3,FALSE)</f>
        <v>0.56490591053999561</v>
      </c>
      <c r="AV176" s="3">
        <f t="shared" si="114"/>
        <v>0.13242051348804398</v>
      </c>
      <c r="AW176" s="3">
        <f t="shared" si="115"/>
        <v>8.7292729075125752E-3</v>
      </c>
      <c r="AX176" s="3">
        <f t="shared" si="116"/>
        <v>8.7292729075125752E-3</v>
      </c>
      <c r="AY176" s="3">
        <f t="shared" si="117"/>
        <v>0.5</v>
      </c>
      <c r="AZ176" s="3">
        <f t="shared" si="118"/>
        <v>7.8372579125655061E-4</v>
      </c>
      <c r="BA176" s="2">
        <f t="shared" si="119"/>
        <v>1.5207307290314048E-3</v>
      </c>
      <c r="BB176" s="37" t="s">
        <v>202</v>
      </c>
      <c r="BC176" s="39">
        <f t="shared" si="120"/>
        <v>2.0438620998182082</v>
      </c>
      <c r="BD176" s="36">
        <f t="shared" si="121"/>
        <v>0.55323549193616661</v>
      </c>
    </row>
    <row r="177" spans="1:56" ht="14.5" x14ac:dyDescent="0.35">
      <c r="A177" s="37" t="s">
        <v>280</v>
      </c>
      <c r="B177" s="34">
        <v>1.3743014055096674E-3</v>
      </c>
      <c r="C177" s="1">
        <f>VLOOKUP(A177,'[1]Vasopressin Phospho Datta'!$I$3:$J$516,2,FALSE)</f>
        <v>0.82</v>
      </c>
      <c r="D177" s="1">
        <f t="shared" si="82"/>
        <v>4.0999999999999996</v>
      </c>
      <c r="E177" s="1">
        <f t="shared" si="83"/>
        <v>0.99977625420627936</v>
      </c>
      <c r="F177" s="1">
        <f t="shared" si="84"/>
        <v>0.99977625420627936</v>
      </c>
      <c r="G177" s="1">
        <f t="shared" si="85"/>
        <v>0.99977625420627936</v>
      </c>
      <c r="H177" s="1">
        <f t="shared" si="86"/>
        <v>1.3739939113508802E-3</v>
      </c>
      <c r="I177" s="2">
        <f t="shared" si="87"/>
        <v>2.5376226741415779E-3</v>
      </c>
      <c r="J177" s="37" t="s">
        <v>280</v>
      </c>
      <c r="K177" s="1">
        <f>VLOOKUP(J177,'[1]Phosphopeptides Deshpande'!$H$12:$I$10749,2,FALSE)</f>
        <v>7.0000000000000007E-2</v>
      </c>
      <c r="L177" s="2">
        <f t="shared" si="88"/>
        <v>0.58333333333333337</v>
      </c>
      <c r="M177" s="2">
        <f t="shared" si="89"/>
        <v>0.15645235093576559</v>
      </c>
      <c r="N177" s="2">
        <f t="shared" si="90"/>
        <v>0.15645235093576559</v>
      </c>
      <c r="O177" s="2">
        <f t="shared" si="91"/>
        <v>0.5</v>
      </c>
      <c r="P177" s="2">
        <f t="shared" si="92"/>
        <v>1.2688113370707889E-3</v>
      </c>
      <c r="Q177" s="2">
        <f t="shared" si="93"/>
        <v>2.3974563881121033E-3</v>
      </c>
      <c r="R177" s="37" t="s">
        <v>280</v>
      </c>
      <c r="S177" s="2" t="e">
        <f>VLOOKUP(A177,'[1]Merged NE NP'!$K$4:$L$158,2,FALSE)</f>
        <v>#N/A</v>
      </c>
      <c r="T177" s="2" t="e">
        <f t="shared" si="94"/>
        <v>#N/A</v>
      </c>
      <c r="U177" s="2">
        <f t="shared" si="95"/>
        <v>0.4</v>
      </c>
      <c r="V177" s="2">
        <f t="shared" si="96"/>
        <v>0.4</v>
      </c>
      <c r="W177" s="2">
        <f t="shared" si="97"/>
        <v>7.6883653613364245E-2</v>
      </c>
      <c r="X177" s="2">
        <f>IF(W177&lt;0.39,0.39,W177)</f>
        <v>0.39</v>
      </c>
      <c r="Y177" s="2">
        <f t="shared" si="98"/>
        <v>9.3500799136372035E-4</v>
      </c>
      <c r="Z177" s="2">
        <f t="shared" si="99"/>
        <v>1.7383906752883862E-3</v>
      </c>
      <c r="AA177" s="37" t="s">
        <v>280</v>
      </c>
      <c r="AB177" s="3">
        <f>VLOOKUP(AA177,'[1]PKA dKO RNA-Seq'!$B$4:$H$10193,7,FALSE)</f>
        <v>0.16319289000000001</v>
      </c>
      <c r="AC177" s="3">
        <f t="shared" si="100"/>
        <v>0.54762714765100673</v>
      </c>
      <c r="AD177" s="3">
        <f t="shared" si="101"/>
        <v>0.13924704732864868</v>
      </c>
      <c r="AE177" s="3">
        <f t="shared" si="102"/>
        <v>0.5</v>
      </c>
      <c r="AF177" s="3">
        <f t="shared" si="103"/>
        <v>0.5</v>
      </c>
      <c r="AG177" s="3">
        <f t="shared" si="104"/>
        <v>8.6919533764419311E-4</v>
      </c>
      <c r="AH177" s="2">
        <f t="shared" si="105"/>
        <v>1.6657943144608529E-3</v>
      </c>
      <c r="AI177" s="37" t="s">
        <v>280</v>
      </c>
      <c r="AJ177" s="1">
        <v>0.5</v>
      </c>
      <c r="AK177" s="4">
        <f t="shared" si="106"/>
        <v>8.3289715723042646E-4</v>
      </c>
      <c r="AL177" s="2">
        <f t="shared" si="107"/>
        <v>1.6499829201374917E-3</v>
      </c>
      <c r="AM177" s="3">
        <f>VLOOKUP(AI177,'[1]three day'!$B$8:$F$78,5,FALSE)</f>
        <v>0.213787316588431</v>
      </c>
      <c r="AN177" s="3">
        <f t="shared" si="108"/>
        <v>1.0689365829421549</v>
      </c>
      <c r="AO177" s="2">
        <f t="shared" si="109"/>
        <v>0.43521644468801945</v>
      </c>
      <c r="AP177" s="2">
        <f t="shared" si="110"/>
        <v>0.5</v>
      </c>
      <c r="AQ177" s="2">
        <f t="shared" si="111"/>
        <v>0.5</v>
      </c>
      <c r="AR177" s="2">
        <f t="shared" si="112"/>
        <v>8.2499146006874587E-4</v>
      </c>
      <c r="AS177" s="2">
        <f t="shared" si="113"/>
        <v>1.5669915358494037E-3</v>
      </c>
      <c r="AT177" s="37" t="s">
        <v>280</v>
      </c>
      <c r="AU177" s="3">
        <f>VLOOKUP(AT177,[1]DEgenes_cpm4.5_DE_edgeR!$O$5:$Q$824,3,FALSE)</f>
        <v>2.1091811644598781</v>
      </c>
      <c r="AV177" s="3">
        <f t="shared" si="114"/>
        <v>0.49441658801216082</v>
      </c>
      <c r="AW177" s="3">
        <f t="shared" si="115"/>
        <v>0.11504977743984268</v>
      </c>
      <c r="AX177" s="3">
        <f t="shared" si="116"/>
        <v>0.11504977743984268</v>
      </c>
      <c r="AY177" s="3">
        <f t="shared" si="117"/>
        <v>0.5</v>
      </c>
      <c r="AZ177" s="3">
        <f t="shared" si="118"/>
        <v>7.8349576792470185E-4</v>
      </c>
      <c r="BA177" s="2">
        <f t="shared" si="119"/>
        <v>1.5202843949270036E-3</v>
      </c>
      <c r="BB177" s="37" t="s">
        <v>280</v>
      </c>
      <c r="BC177" s="39">
        <f t="shared" si="120"/>
        <v>2.0432622267818932</v>
      </c>
      <c r="BD177" s="36">
        <f t="shared" si="121"/>
        <v>1.1062234156438178</v>
      </c>
    </row>
    <row r="178" spans="1:56" ht="14.5" x14ac:dyDescent="0.35">
      <c r="A178" s="37" t="s">
        <v>185</v>
      </c>
      <c r="B178" s="34">
        <v>2.7101317321975753E-3</v>
      </c>
      <c r="C178" s="1" t="e">
        <f>VLOOKUP(A178,'[1]Vasopressin Phospho Datta'!$I$3:$J$516,2,FALSE)</f>
        <v>#N/A</v>
      </c>
      <c r="D178" s="1" t="e">
        <f t="shared" si="82"/>
        <v>#N/A</v>
      </c>
      <c r="E178" s="1" t="e">
        <f t="shared" si="83"/>
        <v>#N/A</v>
      </c>
      <c r="F178" s="1">
        <f t="shared" si="84"/>
        <v>0.39</v>
      </c>
      <c r="G178" s="1">
        <f t="shared" si="85"/>
        <v>0.5</v>
      </c>
      <c r="H178" s="1">
        <f t="shared" si="86"/>
        <v>1.3550658660987877E-3</v>
      </c>
      <c r="I178" s="2">
        <f t="shared" si="87"/>
        <v>2.5026645593987959E-3</v>
      </c>
      <c r="J178" s="37" t="s">
        <v>185</v>
      </c>
      <c r="K178" s="1" t="e">
        <f>VLOOKUP(J178,'[1]Phosphopeptides Deshpande'!$H$12:$I$10749,2,FALSE)</f>
        <v>#N/A</v>
      </c>
      <c r="L178" s="2" t="e">
        <f t="shared" si="88"/>
        <v>#N/A</v>
      </c>
      <c r="M178" s="2" t="e">
        <f t="shared" si="89"/>
        <v>#N/A</v>
      </c>
      <c r="N178" s="2">
        <f t="shared" si="90"/>
        <v>0.39</v>
      </c>
      <c r="O178" s="2">
        <f t="shared" si="91"/>
        <v>0.5</v>
      </c>
      <c r="P178" s="2">
        <f t="shared" si="92"/>
        <v>1.2513322796993979E-3</v>
      </c>
      <c r="Q178" s="2">
        <f t="shared" si="93"/>
        <v>2.3644291944475487E-3</v>
      </c>
      <c r="R178" s="37" t="s">
        <v>185</v>
      </c>
      <c r="S178" s="2" t="e">
        <f>VLOOKUP(A178,'[1]Merged NE NP'!$K$4:$L$158,2,FALSE)</f>
        <v>#N/A</v>
      </c>
      <c r="T178" s="2" t="e">
        <f t="shared" si="94"/>
        <v>#N/A</v>
      </c>
      <c r="U178" s="2">
        <f t="shared" si="95"/>
        <v>0.4</v>
      </c>
      <c r="V178" s="2">
        <f t="shared" si="96"/>
        <v>0.4</v>
      </c>
      <c r="W178" s="2">
        <f t="shared" si="97"/>
        <v>7.6883653613364245E-2</v>
      </c>
      <c r="X178" s="2">
        <f>IF(W178&lt;0.39,0.39,W178)</f>
        <v>0.39</v>
      </c>
      <c r="Y178" s="2">
        <f t="shared" si="98"/>
        <v>9.2212738583454402E-4</v>
      </c>
      <c r="Z178" s="2">
        <f t="shared" si="99"/>
        <v>1.7144427253769317E-3</v>
      </c>
      <c r="AA178" s="37" t="s">
        <v>185</v>
      </c>
      <c r="AB178" s="3">
        <f>VLOOKUP(AA178,'[1]PKA dKO RNA-Seq'!$B$4:$H$10193,7,FALSE)</f>
        <v>0.19752007399999999</v>
      </c>
      <c r="AC178" s="3">
        <f t="shared" si="100"/>
        <v>0.66281904026845639</v>
      </c>
      <c r="AD178" s="3">
        <f t="shared" si="101"/>
        <v>0.19721194397857578</v>
      </c>
      <c r="AE178" s="3">
        <f t="shared" si="102"/>
        <v>0.5</v>
      </c>
      <c r="AF178" s="3">
        <f t="shared" si="103"/>
        <v>0.5</v>
      </c>
      <c r="AG178" s="3">
        <f t="shared" si="104"/>
        <v>8.5722136268846587E-4</v>
      </c>
      <c r="AH178" s="2">
        <f t="shared" si="105"/>
        <v>1.6428464470035701E-3</v>
      </c>
      <c r="AI178" s="37" t="s">
        <v>185</v>
      </c>
      <c r="AJ178" s="1">
        <v>0.5</v>
      </c>
      <c r="AK178" s="4">
        <f t="shared" si="106"/>
        <v>8.2142322350178506E-4</v>
      </c>
      <c r="AL178" s="2">
        <f t="shared" si="107"/>
        <v>1.6272528693566722E-3</v>
      </c>
      <c r="AM178" s="3" t="e">
        <f>VLOOKUP(AI178,'[1]three day'!$B$8:$F$78,5,FALSE)</f>
        <v>#N/A</v>
      </c>
      <c r="AN178" s="3" t="e">
        <f t="shared" si="108"/>
        <v>#N/A</v>
      </c>
      <c r="AO178" s="2" t="e">
        <f t="shared" si="109"/>
        <v>#N/A</v>
      </c>
      <c r="AP178" s="2" t="e">
        <f t="shared" si="110"/>
        <v>#N/A</v>
      </c>
      <c r="AQ178" s="2">
        <f t="shared" si="111"/>
        <v>0.5</v>
      </c>
      <c r="AR178" s="2">
        <f t="shared" si="112"/>
        <v>8.136264346783361E-4</v>
      </c>
      <c r="AS178" s="2">
        <f t="shared" si="113"/>
        <v>1.5454047686481993E-3</v>
      </c>
      <c r="AT178" s="37" t="s">
        <v>185</v>
      </c>
      <c r="AU178" s="3">
        <f>VLOOKUP(AT178,[1]DEgenes_cpm4.5_DE_edgeR!$O$5:$Q$824,3,FALSE)</f>
        <v>1.2864630758057727</v>
      </c>
      <c r="AV178" s="3">
        <f t="shared" si="114"/>
        <v>0.30156190243923409</v>
      </c>
      <c r="AW178" s="3">
        <f t="shared" si="115"/>
        <v>4.4451531223920537E-2</v>
      </c>
      <c r="AX178" s="3">
        <f t="shared" si="116"/>
        <v>4.4451531223920537E-2</v>
      </c>
      <c r="AY178" s="3">
        <f t="shared" si="117"/>
        <v>0.5</v>
      </c>
      <c r="AZ178" s="3">
        <f t="shared" si="118"/>
        <v>7.7270238432409967E-4</v>
      </c>
      <c r="BA178" s="2">
        <f t="shared" si="119"/>
        <v>1.4993410620741407E-3</v>
      </c>
      <c r="BB178" s="37" t="s">
        <v>185</v>
      </c>
      <c r="BC178" s="39">
        <f t="shared" si="120"/>
        <v>2.0151143874276451</v>
      </c>
      <c r="BD178" s="36">
        <f t="shared" si="121"/>
        <v>0.5532354919361665</v>
      </c>
    </row>
    <row r="179" spans="1:56" ht="14.5" x14ac:dyDescent="0.35">
      <c r="A179" s="37" t="s">
        <v>204</v>
      </c>
      <c r="B179" s="34">
        <v>2.7054337126251075E-3</v>
      </c>
      <c r="C179" s="1">
        <f>VLOOKUP(A179,'[1]Vasopressin Phospho Datta'!$I$3:$J$516,2,FALSE)</f>
        <v>0.08</v>
      </c>
      <c r="D179" s="1">
        <f t="shared" si="82"/>
        <v>0.39999999999999997</v>
      </c>
      <c r="E179" s="1">
        <f t="shared" si="83"/>
        <v>7.6883653613364245E-2</v>
      </c>
      <c r="F179" s="1">
        <f t="shared" si="84"/>
        <v>7.6883653613364245E-2</v>
      </c>
      <c r="G179" s="1">
        <f t="shared" si="85"/>
        <v>0.5</v>
      </c>
      <c r="H179" s="1">
        <f t="shared" si="86"/>
        <v>1.3527168563125538E-3</v>
      </c>
      <c r="I179" s="2">
        <f t="shared" si="87"/>
        <v>2.4983261846461256E-3</v>
      </c>
      <c r="J179" s="37" t="s">
        <v>204</v>
      </c>
      <c r="K179" s="1">
        <f>VLOOKUP(J179,'[1]Phosphopeptides Deshpande'!$H$12:$I$10749,2,FALSE)</f>
        <v>0.11</v>
      </c>
      <c r="L179" s="2">
        <f t="shared" si="88"/>
        <v>0.91666666666666674</v>
      </c>
      <c r="M179" s="2">
        <f t="shared" si="89"/>
        <v>0.34304443035073162</v>
      </c>
      <c r="N179" s="2">
        <f t="shared" si="90"/>
        <v>0.34304443035073162</v>
      </c>
      <c r="O179" s="2">
        <f t="shared" si="91"/>
        <v>0.5</v>
      </c>
      <c r="P179" s="2">
        <f t="shared" si="92"/>
        <v>1.2491630923230628E-3</v>
      </c>
      <c r="Q179" s="2">
        <f t="shared" si="93"/>
        <v>2.360330451017014E-3</v>
      </c>
      <c r="R179" s="37" t="s">
        <v>204</v>
      </c>
      <c r="S179" s="2" t="e">
        <f>VLOOKUP(A179,'[1]Merged NE NP'!$K$4:$L$158,2,FALSE)</f>
        <v>#N/A</v>
      </c>
      <c r="T179" s="2" t="e">
        <f t="shared" si="94"/>
        <v>#N/A</v>
      </c>
      <c r="U179" s="2">
        <f t="shared" si="95"/>
        <v>0.4</v>
      </c>
      <c r="V179" s="2">
        <f t="shared" si="96"/>
        <v>0.4</v>
      </c>
      <c r="W179" s="2">
        <f t="shared" si="97"/>
        <v>7.6883653613364245E-2</v>
      </c>
      <c r="X179" s="2">
        <f>IF(W179&lt;0.39,0.39,W179)</f>
        <v>0.39</v>
      </c>
      <c r="Y179" s="2">
        <f t="shared" si="98"/>
        <v>9.2052887589663549E-4</v>
      </c>
      <c r="Z179" s="2">
        <f t="shared" si="99"/>
        <v>1.7114707349810388E-3</v>
      </c>
      <c r="AA179" s="37" t="s">
        <v>204</v>
      </c>
      <c r="AB179" s="3">
        <f>VLOOKUP(AA179,'[1]PKA dKO RNA-Seq'!$B$4:$H$10193,7,FALSE)</f>
        <v>0.191218217</v>
      </c>
      <c r="AC179" s="3">
        <f t="shared" si="100"/>
        <v>0.64167186912751684</v>
      </c>
      <c r="AD179" s="3">
        <f t="shared" si="101"/>
        <v>0.18606225301924406</v>
      </c>
      <c r="AE179" s="3">
        <f t="shared" si="102"/>
        <v>0.5</v>
      </c>
      <c r="AF179" s="3">
        <f t="shared" si="103"/>
        <v>0.5</v>
      </c>
      <c r="AG179" s="3">
        <f t="shared" si="104"/>
        <v>8.557353674905194E-4</v>
      </c>
      <c r="AH179" s="2">
        <f t="shared" si="105"/>
        <v>1.6399985689204177E-3</v>
      </c>
      <c r="AI179" s="37" t="s">
        <v>204</v>
      </c>
      <c r="AJ179" s="1">
        <v>0.5</v>
      </c>
      <c r="AK179" s="4">
        <f t="shared" si="106"/>
        <v>8.1999928446020883E-4</v>
      </c>
      <c r="AL179" s="2">
        <f t="shared" si="107"/>
        <v>1.6244320227761289E-3</v>
      </c>
      <c r="AM179" s="3" t="e">
        <f>VLOOKUP(AI179,'[1]three day'!$B$8:$F$78,5,FALSE)</f>
        <v>#N/A</v>
      </c>
      <c r="AN179" s="3" t="e">
        <f t="shared" si="108"/>
        <v>#N/A</v>
      </c>
      <c r="AO179" s="2" t="e">
        <f t="shared" si="109"/>
        <v>#N/A</v>
      </c>
      <c r="AP179" s="2" t="e">
        <f t="shared" si="110"/>
        <v>#N/A</v>
      </c>
      <c r="AQ179" s="2">
        <f t="shared" si="111"/>
        <v>0.5</v>
      </c>
      <c r="AR179" s="2">
        <f t="shared" si="112"/>
        <v>8.1221601138806447E-4</v>
      </c>
      <c r="AS179" s="2">
        <f t="shared" si="113"/>
        <v>1.5427258059379232E-3</v>
      </c>
      <c r="AT179" s="37" t="s">
        <v>204</v>
      </c>
      <c r="AU179" s="3">
        <f>VLOOKUP(AT179,[1]DEgenes_cpm4.5_DE_edgeR!$O$5:$Q$824,3,FALSE)</f>
        <v>1.8644983119365159</v>
      </c>
      <c r="AV179" s="3">
        <f t="shared" si="114"/>
        <v>0.43706008249801126</v>
      </c>
      <c r="AW179" s="3">
        <f t="shared" si="115"/>
        <v>9.1091416307115147E-2</v>
      </c>
      <c r="AX179" s="3">
        <f t="shared" si="116"/>
        <v>9.1091416307115147E-2</v>
      </c>
      <c r="AY179" s="3">
        <f t="shared" si="117"/>
        <v>0.5</v>
      </c>
      <c r="AZ179" s="3">
        <f t="shared" si="118"/>
        <v>7.7136290296896158E-4</v>
      </c>
      <c r="BA179" s="2">
        <f t="shared" si="119"/>
        <v>1.496741950904841E-3</v>
      </c>
      <c r="BB179" s="37" t="s">
        <v>204</v>
      </c>
      <c r="BC179" s="39">
        <f t="shared" si="120"/>
        <v>2.0116211820161065</v>
      </c>
      <c r="BD179" s="36">
        <f t="shared" si="121"/>
        <v>0.55323549193616661</v>
      </c>
    </row>
    <row r="180" spans="1:56" ht="14.5" x14ac:dyDescent="0.35">
      <c r="A180" s="37" t="s">
        <v>187</v>
      </c>
      <c r="B180" s="34">
        <v>2.0358798593135348E-3</v>
      </c>
      <c r="C180" s="1" t="e">
        <f>VLOOKUP(A180,'[1]Vasopressin Phospho Datta'!$I$3:$J$516,2,FALSE)</f>
        <v>#N/A</v>
      </c>
      <c r="D180" s="1" t="e">
        <f t="shared" si="82"/>
        <v>#N/A</v>
      </c>
      <c r="E180" s="1" t="e">
        <f t="shared" si="83"/>
        <v>#N/A</v>
      </c>
      <c r="F180" s="1">
        <f t="shared" si="84"/>
        <v>0.39</v>
      </c>
      <c r="G180" s="1">
        <f t="shared" si="85"/>
        <v>0.5</v>
      </c>
      <c r="H180" s="1">
        <f t="shared" si="86"/>
        <v>1.0179399296567674E-3</v>
      </c>
      <c r="I180" s="2">
        <f t="shared" si="87"/>
        <v>1.8800283065820887E-3</v>
      </c>
      <c r="J180" s="37" t="s">
        <v>187</v>
      </c>
      <c r="K180" s="1" t="e">
        <f>VLOOKUP(J180,'[1]Phosphopeptides Deshpande'!$H$12:$I$10749,2,FALSE)</f>
        <v>#N/A</v>
      </c>
      <c r="L180" s="2" t="e">
        <f t="shared" si="88"/>
        <v>#N/A</v>
      </c>
      <c r="M180" s="2" t="e">
        <f t="shared" si="89"/>
        <v>#N/A</v>
      </c>
      <c r="N180" s="2">
        <f t="shared" si="90"/>
        <v>0.39</v>
      </c>
      <c r="O180" s="2">
        <f t="shared" si="91"/>
        <v>0.5</v>
      </c>
      <c r="P180" s="2">
        <f t="shared" si="92"/>
        <v>9.4001415329104433E-4</v>
      </c>
      <c r="Q180" s="2">
        <f t="shared" si="93"/>
        <v>1.7761844262254333E-3</v>
      </c>
      <c r="R180" s="37" t="s">
        <v>187</v>
      </c>
      <c r="S180" s="2" t="e">
        <f>VLOOKUP(A180,'[1]Merged NE NP'!$K$4:$L$158,2,FALSE)</f>
        <v>#N/A</v>
      </c>
      <c r="T180" s="2" t="e">
        <f t="shared" si="94"/>
        <v>#N/A</v>
      </c>
      <c r="U180" s="2">
        <f t="shared" si="95"/>
        <v>0.4</v>
      </c>
      <c r="V180" s="2">
        <f t="shared" si="96"/>
        <v>0.4</v>
      </c>
      <c r="W180" s="2">
        <f t="shared" si="97"/>
        <v>7.6883653613364245E-2</v>
      </c>
      <c r="X180" s="2">
        <v>0.5</v>
      </c>
      <c r="Y180" s="2">
        <f t="shared" si="98"/>
        <v>8.8809221311271665E-4</v>
      </c>
      <c r="Z180" s="2">
        <f t="shared" si="99"/>
        <v>1.6511636652641304E-3</v>
      </c>
      <c r="AA180" s="37" t="s">
        <v>187</v>
      </c>
      <c r="AB180" s="3">
        <f>VLOOKUP(AA180,'[1]PKA dKO RNA-Seq'!$B$4:$H$10193,7,FALSE)</f>
        <v>0.15755282000000001</v>
      </c>
      <c r="AC180" s="3">
        <f t="shared" si="100"/>
        <v>0.52870073825503361</v>
      </c>
      <c r="AD180" s="3">
        <f t="shared" si="101"/>
        <v>0.1304350373395714</v>
      </c>
      <c r="AE180" s="3">
        <f t="shared" si="102"/>
        <v>0.5</v>
      </c>
      <c r="AF180" s="3">
        <f t="shared" si="103"/>
        <v>0.5</v>
      </c>
      <c r="AG180" s="3">
        <f t="shared" si="104"/>
        <v>8.2558183263206522E-4</v>
      </c>
      <c r="AH180" s="2">
        <f t="shared" si="105"/>
        <v>1.5822099628928601E-3</v>
      </c>
      <c r="AI180" s="37" t="s">
        <v>187</v>
      </c>
      <c r="AJ180" s="1">
        <v>0.5</v>
      </c>
      <c r="AK180" s="4">
        <f t="shared" si="106"/>
        <v>7.9110498144643003E-4</v>
      </c>
      <c r="AL180" s="2">
        <f t="shared" si="107"/>
        <v>1.5671919349115684E-3</v>
      </c>
      <c r="AM180" s="3" t="e">
        <f>VLOOKUP(AI180,'[1]three day'!$B$8:$F$78,5,FALSE)</f>
        <v>#N/A</v>
      </c>
      <c r="AN180" s="3" t="e">
        <f t="shared" si="108"/>
        <v>#N/A</v>
      </c>
      <c r="AO180" s="2" t="e">
        <f t="shared" si="109"/>
        <v>#N/A</v>
      </c>
      <c r="AP180" s="2" t="e">
        <f t="shared" si="110"/>
        <v>#N/A</v>
      </c>
      <c r="AQ180" s="2">
        <f t="shared" si="111"/>
        <v>0.5</v>
      </c>
      <c r="AR180" s="2">
        <f t="shared" si="112"/>
        <v>7.8359596745578421E-4</v>
      </c>
      <c r="AS180" s="2">
        <f t="shared" si="113"/>
        <v>1.4883647988630328E-3</v>
      </c>
      <c r="AT180" s="37" t="s">
        <v>187</v>
      </c>
      <c r="AU180" s="3">
        <f>VLOOKUP(AT180,[1]DEgenes_cpm4.5_DE_edgeR!$O$5:$Q$824,3,FALSE)</f>
        <v>0.36168646964306855</v>
      </c>
      <c r="AV180" s="3">
        <f t="shared" si="114"/>
        <v>8.4783513746617106E-2</v>
      </c>
      <c r="AW180" s="3">
        <f t="shared" si="115"/>
        <v>3.5876709757963754E-3</v>
      </c>
      <c r="AX180" s="3">
        <f t="shared" si="116"/>
        <v>3.5876709757963754E-3</v>
      </c>
      <c r="AY180" s="3">
        <f t="shared" si="117"/>
        <v>0.5</v>
      </c>
      <c r="AZ180" s="3">
        <f t="shared" si="118"/>
        <v>7.4418239943151642E-4</v>
      </c>
      <c r="BA180" s="2">
        <f t="shared" si="119"/>
        <v>1.4440012762695603E-3</v>
      </c>
      <c r="BB180" s="37" t="s">
        <v>187</v>
      </c>
      <c r="BC180" s="39">
        <f t="shared" si="120"/>
        <v>1.940737715306289</v>
      </c>
      <c r="BD180" s="36">
        <f t="shared" si="121"/>
        <v>0.70927627171303409</v>
      </c>
    </row>
    <row r="181" spans="1:56" ht="14.5" x14ac:dyDescent="0.35">
      <c r="A181" s="37" t="s">
        <v>188</v>
      </c>
      <c r="B181" s="34">
        <v>1.0628469147086605E-3</v>
      </c>
      <c r="C181" s="1">
        <f>VLOOKUP(A181,'[1]Vasopressin Phospho Datta'!$I$3:$J$516,2,FALSE)</f>
        <v>0.12</v>
      </c>
      <c r="D181" s="1">
        <f t="shared" si="82"/>
        <v>0.6</v>
      </c>
      <c r="E181" s="1">
        <f t="shared" si="83"/>
        <v>0.164729788588728</v>
      </c>
      <c r="F181" s="1">
        <f t="shared" si="84"/>
        <v>0.164729788588728</v>
      </c>
      <c r="G181" s="1">
        <f t="shared" si="85"/>
        <v>0.5</v>
      </c>
      <c r="H181" s="1">
        <f t="shared" si="86"/>
        <v>5.3142345735433024E-4</v>
      </c>
      <c r="I181" s="2">
        <f t="shared" si="87"/>
        <v>9.8148339946222307E-4</v>
      </c>
      <c r="J181" s="37" t="s">
        <v>188</v>
      </c>
      <c r="K181" s="1" t="e">
        <f>VLOOKUP(J181,'[1]Phosphopeptides Deshpande'!$H$12:$I$10749,2,FALSE)</f>
        <v>#N/A</v>
      </c>
      <c r="L181" s="2" t="e">
        <f t="shared" si="88"/>
        <v>#N/A</v>
      </c>
      <c r="M181" s="2" t="e">
        <f t="shared" si="89"/>
        <v>#N/A</v>
      </c>
      <c r="N181" s="2">
        <f t="shared" si="90"/>
        <v>0.39</v>
      </c>
      <c r="O181" s="2">
        <f t="shared" si="91"/>
        <v>0.5</v>
      </c>
      <c r="P181" s="2">
        <f t="shared" si="92"/>
        <v>4.9074169973111154E-4</v>
      </c>
      <c r="Q181" s="2">
        <f t="shared" si="93"/>
        <v>9.2727089407123133E-4</v>
      </c>
      <c r="R181" s="37" t="s">
        <v>188</v>
      </c>
      <c r="S181" s="2">
        <f>VLOOKUP(A181,'[1]Merged NE NP'!$K$4:$L$158,2,FALSE)</f>
        <v>4.3373255099778918</v>
      </c>
      <c r="T181" s="2">
        <f t="shared" si="94"/>
        <v>21.686627549889458</v>
      </c>
      <c r="U181" s="2">
        <f t="shared" si="95"/>
        <v>21.686627549889458</v>
      </c>
      <c r="V181" s="2">
        <f t="shared" si="96"/>
        <v>21.686627549889458</v>
      </c>
      <c r="W181" s="2">
        <f t="shared" si="97"/>
        <v>1</v>
      </c>
      <c r="X181" s="2">
        <v>0.5</v>
      </c>
      <c r="Y181" s="2">
        <f t="shared" si="98"/>
        <v>4.6363544703561567E-4</v>
      </c>
      <c r="Z181" s="2">
        <f t="shared" si="99"/>
        <v>8.6200283345637071E-4</v>
      </c>
      <c r="AA181" s="37" t="s">
        <v>188</v>
      </c>
      <c r="AB181" s="3">
        <f>VLOOKUP(AA181,'[1]PKA dKO RNA-Seq'!$B$4:$H$10193,7,FALSE)</f>
        <v>0.72908773699999996</v>
      </c>
      <c r="AC181" s="3">
        <f t="shared" si="100"/>
        <v>2.446603144295302</v>
      </c>
      <c r="AD181" s="3">
        <f t="shared" si="101"/>
        <v>0.94985986394922939</v>
      </c>
      <c r="AE181" s="3">
        <f t="shared" si="102"/>
        <v>0.94985986394922939</v>
      </c>
      <c r="AF181" s="3">
        <f t="shared" si="103"/>
        <v>0.94985986394922939</v>
      </c>
      <c r="AG181" s="3">
        <f t="shared" si="104"/>
        <v>8.1878189411071849E-4</v>
      </c>
      <c r="AH181" s="2">
        <f t="shared" si="105"/>
        <v>1.5691780258391668E-3</v>
      </c>
      <c r="AI181" s="37" t="s">
        <v>188</v>
      </c>
      <c r="AJ181" s="1">
        <v>0.5</v>
      </c>
      <c r="AK181" s="4">
        <f t="shared" si="106"/>
        <v>7.845890129195834E-4</v>
      </c>
      <c r="AL181" s="2">
        <f t="shared" si="107"/>
        <v>1.5542836944594089E-3</v>
      </c>
      <c r="AM181" s="3" t="e">
        <f>VLOOKUP(AI181,'[1]three day'!$B$8:$F$78,5,FALSE)</f>
        <v>#N/A</v>
      </c>
      <c r="AN181" s="3" t="e">
        <f t="shared" si="108"/>
        <v>#N/A</v>
      </c>
      <c r="AO181" s="2" t="e">
        <f t="shared" si="109"/>
        <v>#N/A</v>
      </c>
      <c r="AP181" s="2" t="e">
        <f t="shared" si="110"/>
        <v>#N/A</v>
      </c>
      <c r="AQ181" s="2">
        <f t="shared" si="111"/>
        <v>0.5</v>
      </c>
      <c r="AR181" s="2">
        <f t="shared" si="112"/>
        <v>7.7714184722970443E-4</v>
      </c>
      <c r="AS181" s="2">
        <f t="shared" si="113"/>
        <v>1.476105821340067E-3</v>
      </c>
      <c r="AT181" s="37" t="s">
        <v>188</v>
      </c>
      <c r="AU181" s="3">
        <f>VLOOKUP(AT181,[1]DEgenes_cpm4.5_DE_edgeR!$O$5:$Q$824,3,FALSE)</f>
        <v>0.4034048884580419</v>
      </c>
      <c r="AV181" s="3">
        <f t="shared" si="114"/>
        <v>9.4562796169255017E-2</v>
      </c>
      <c r="AW181" s="3">
        <f t="shared" si="115"/>
        <v>4.461080895242886E-3</v>
      </c>
      <c r="AX181" s="3">
        <f t="shared" si="116"/>
        <v>4.461080895242886E-3</v>
      </c>
      <c r="AY181" s="3">
        <f t="shared" si="117"/>
        <v>0.5</v>
      </c>
      <c r="AZ181" s="3">
        <f t="shared" si="118"/>
        <v>7.3805291067003352E-4</v>
      </c>
      <c r="BA181" s="2">
        <f t="shared" si="119"/>
        <v>1.4321077007143973E-3</v>
      </c>
      <c r="BB181" s="37" t="s">
        <v>188</v>
      </c>
      <c r="BC181" s="39">
        <f t="shared" si="120"/>
        <v>1.92475274976015</v>
      </c>
      <c r="BD181" s="36">
        <f t="shared" si="121"/>
        <v>1.3474261259035181</v>
      </c>
    </row>
    <row r="182" spans="1:56" ht="14.5" x14ac:dyDescent="0.35">
      <c r="A182" s="37" t="s">
        <v>189</v>
      </c>
      <c r="B182" s="34">
        <v>6.1907166239039656E-4</v>
      </c>
      <c r="C182" s="1" t="e">
        <f>VLOOKUP(A182,'[1]Vasopressin Phospho Datta'!$I$3:$J$516,2,FALSE)</f>
        <v>#N/A</v>
      </c>
      <c r="D182" s="1" t="e">
        <f t="shared" si="82"/>
        <v>#N/A</v>
      </c>
      <c r="E182" s="1" t="e">
        <f t="shared" si="83"/>
        <v>#N/A</v>
      </c>
      <c r="F182" s="1">
        <f t="shared" si="84"/>
        <v>0.39</v>
      </c>
      <c r="G182" s="1">
        <f t="shared" si="85"/>
        <v>0.5</v>
      </c>
      <c r="H182" s="1">
        <f t="shared" si="86"/>
        <v>3.0953583119519828E-4</v>
      </c>
      <c r="I182" s="2">
        <f t="shared" si="87"/>
        <v>5.7168022158695275E-4</v>
      </c>
      <c r="J182" s="37" t="s">
        <v>189</v>
      </c>
      <c r="K182" s="1" t="e">
        <f>VLOOKUP(J182,'[1]Phosphopeptides Deshpande'!$H$12:$I$10749,2,FALSE)</f>
        <v>#N/A</v>
      </c>
      <c r="L182" s="2" t="e">
        <f t="shared" si="88"/>
        <v>#N/A</v>
      </c>
      <c r="M182" s="2" t="e">
        <f t="shared" si="89"/>
        <v>#N/A</v>
      </c>
      <c r="N182" s="2">
        <f t="shared" si="90"/>
        <v>0.39</v>
      </c>
      <c r="O182" s="2">
        <f t="shared" si="91"/>
        <v>0.5</v>
      </c>
      <c r="P182" s="2">
        <f t="shared" si="92"/>
        <v>2.8584011079347638E-4</v>
      </c>
      <c r="Q182" s="2">
        <f t="shared" si="93"/>
        <v>5.4010330738576777E-4</v>
      </c>
      <c r="R182" s="37" t="s">
        <v>189</v>
      </c>
      <c r="S182" s="2" t="e">
        <f>VLOOKUP(A182,'[1]Merged NE NP'!$K$4:$L$158,2,FALSE)</f>
        <v>#N/A</v>
      </c>
      <c r="T182" s="2" t="e">
        <f t="shared" si="94"/>
        <v>#N/A</v>
      </c>
      <c r="U182" s="2">
        <f t="shared" si="95"/>
        <v>0.4</v>
      </c>
      <c r="V182" s="2">
        <f t="shared" si="96"/>
        <v>0.4</v>
      </c>
      <c r="W182" s="2">
        <f t="shared" si="97"/>
        <v>7.6883653613364245E-2</v>
      </c>
      <c r="X182" s="2">
        <v>0.5</v>
      </c>
      <c r="Y182" s="2">
        <f t="shared" si="98"/>
        <v>2.7005165369288389E-4</v>
      </c>
      <c r="Z182" s="2">
        <f t="shared" si="99"/>
        <v>5.020869136543012E-4</v>
      </c>
      <c r="AA182" s="37" t="s">
        <v>189</v>
      </c>
      <c r="AB182" s="3">
        <f>VLOOKUP(AA182,'[1]PKA dKO RNA-Seq'!$B$4:$H$10193,7,FALSE)</f>
        <v>0.176450001</v>
      </c>
      <c r="AC182" s="3">
        <f t="shared" si="100"/>
        <v>0.59211409731543629</v>
      </c>
      <c r="AD182" s="3">
        <f t="shared" si="101"/>
        <v>0.16079440270177914</v>
      </c>
      <c r="AE182" s="3">
        <f t="shared" si="102"/>
        <v>0.5</v>
      </c>
      <c r="AF182" s="3">
        <f t="shared" si="103"/>
        <v>0.5</v>
      </c>
      <c r="AG182" s="3">
        <f t="shared" si="104"/>
        <v>2.510434568271506E-4</v>
      </c>
      <c r="AH182" s="2">
        <f t="shared" si="105"/>
        <v>4.81119427306974E-4</v>
      </c>
      <c r="AI182" s="37" t="s">
        <v>189</v>
      </c>
      <c r="AJ182" s="1">
        <v>0.5</v>
      </c>
      <c r="AK182" s="4">
        <f t="shared" si="106"/>
        <v>2.40559713653487E-4</v>
      </c>
      <c r="AL182" s="2">
        <f t="shared" si="107"/>
        <v>4.7655273565978682E-4</v>
      </c>
      <c r="AM182" s="3">
        <f>VLOOKUP(AI182,'[1]three day'!$B$8:$F$78,5,FALSE)</f>
        <v>0.87147375481423694</v>
      </c>
      <c r="AN182" s="3">
        <f t="shared" si="108"/>
        <v>4.3573687740711842</v>
      </c>
      <c r="AO182" s="2">
        <f t="shared" si="109"/>
        <v>0.99992464733887232</v>
      </c>
      <c r="AP182" s="2">
        <f t="shared" si="110"/>
        <v>0.99992464733887232</v>
      </c>
      <c r="AQ182" s="2">
        <f t="shared" si="111"/>
        <v>0.99992464733887232</v>
      </c>
      <c r="AR182" s="2">
        <f t="shared" si="112"/>
        <v>4.7651682614298715E-4</v>
      </c>
      <c r="AS182" s="2">
        <f t="shared" si="113"/>
        <v>9.0509765179103911E-4</v>
      </c>
      <c r="AT182" s="37" t="s">
        <v>189</v>
      </c>
      <c r="AU182" s="3">
        <f>VLOOKUP(AT182,[1]DEgenes_cpm4.5_DE_edgeR!$O$5:$Q$824,3,FALSE)</f>
        <v>7.6454213729120459</v>
      </c>
      <c r="AV182" s="3">
        <f t="shared" si="114"/>
        <v>1.792175661723405</v>
      </c>
      <c r="AW182" s="3">
        <f t="shared" si="115"/>
        <v>0.79930055755526896</v>
      </c>
      <c r="AX182" s="3">
        <f t="shared" si="116"/>
        <v>0.79930055755526896</v>
      </c>
      <c r="AY182" s="3">
        <f t="shared" si="117"/>
        <v>0.79930055755526896</v>
      </c>
      <c r="AZ182" s="3">
        <f t="shared" si="118"/>
        <v>7.2344505771854226E-4</v>
      </c>
      <c r="BA182" s="2">
        <f t="shared" si="119"/>
        <v>1.4037628240798181E-3</v>
      </c>
      <c r="BB182" s="37" t="s">
        <v>189</v>
      </c>
      <c r="BC182" s="39">
        <f t="shared" si="120"/>
        <v>1.8866572355632756</v>
      </c>
      <c r="BD182" s="36">
        <f t="shared" si="121"/>
        <v>2.2675288005584444</v>
      </c>
    </row>
    <row r="183" spans="1:56" ht="14.5" x14ac:dyDescent="0.35">
      <c r="A183" s="37" t="s">
        <v>190</v>
      </c>
      <c r="B183" s="34">
        <v>1.9720530089869744E-3</v>
      </c>
      <c r="C183" s="1" t="e">
        <f>VLOOKUP(A183,'[1]Vasopressin Phospho Datta'!$I$3:$J$516,2,FALSE)</f>
        <v>#N/A</v>
      </c>
      <c r="D183" s="1" t="e">
        <f t="shared" si="82"/>
        <v>#N/A</v>
      </c>
      <c r="E183" s="1" t="e">
        <f t="shared" si="83"/>
        <v>#N/A</v>
      </c>
      <c r="F183" s="1">
        <f t="shared" si="84"/>
        <v>0.39</v>
      </c>
      <c r="G183" s="1">
        <f t="shared" si="85"/>
        <v>0.5</v>
      </c>
      <c r="H183" s="1">
        <f t="shared" si="86"/>
        <v>9.8602650449348722E-4</v>
      </c>
      <c r="I183" s="2">
        <f t="shared" si="87"/>
        <v>1.8210875568197857E-3</v>
      </c>
      <c r="J183" s="37" t="s">
        <v>190</v>
      </c>
      <c r="K183" s="1" t="e">
        <f>VLOOKUP(J183,'[1]Phosphopeptides Deshpande'!$H$12:$I$10749,2,FALSE)</f>
        <v>#N/A</v>
      </c>
      <c r="L183" s="2" t="e">
        <f t="shared" si="88"/>
        <v>#N/A</v>
      </c>
      <c r="M183" s="2" t="e">
        <f t="shared" si="89"/>
        <v>#N/A</v>
      </c>
      <c r="N183" s="2">
        <f t="shared" si="90"/>
        <v>0.39</v>
      </c>
      <c r="O183" s="2">
        <f t="shared" si="91"/>
        <v>0.5</v>
      </c>
      <c r="P183" s="2">
        <f t="shared" si="92"/>
        <v>9.1054377840989284E-4</v>
      </c>
      <c r="Q183" s="2">
        <f t="shared" si="93"/>
        <v>1.7204992849797784E-3</v>
      </c>
      <c r="R183" s="37" t="s">
        <v>190</v>
      </c>
      <c r="S183" s="2">
        <f>VLOOKUP(A183,'[1]Merged NE NP'!$K$4:$L$158,2,FALSE)</f>
        <v>0.53480863054956385</v>
      </c>
      <c r="T183" s="2">
        <f t="shared" si="94"/>
        <v>2.674043152747819</v>
      </c>
      <c r="U183" s="2">
        <f t="shared" si="95"/>
        <v>2.674043152747819</v>
      </c>
      <c r="V183" s="2">
        <f t="shared" si="96"/>
        <v>2.674043152747819</v>
      </c>
      <c r="W183" s="2">
        <f t="shared" si="97"/>
        <v>0.97199167219382143</v>
      </c>
      <c r="X183" s="2">
        <v>0.5</v>
      </c>
      <c r="Y183" s="2">
        <f t="shared" si="98"/>
        <v>8.602496424898892E-4</v>
      </c>
      <c r="Z183" s="2">
        <f t="shared" si="99"/>
        <v>1.5993980487198402E-3</v>
      </c>
      <c r="AA183" s="37" t="s">
        <v>190</v>
      </c>
      <c r="AB183" s="3">
        <f>VLOOKUP(AA183,'[1]PKA dKO RNA-Seq'!$B$4:$H$10193,7,FALSE)</f>
        <v>5.7544136000000003E-2</v>
      </c>
      <c r="AC183" s="3">
        <f t="shared" si="100"/>
        <v>0.19310112751677855</v>
      </c>
      <c r="AD183" s="3">
        <f t="shared" si="101"/>
        <v>1.8471298025864669E-2</v>
      </c>
      <c r="AE183" s="3">
        <f t="shared" si="102"/>
        <v>0.5</v>
      </c>
      <c r="AF183" s="3">
        <f t="shared" si="103"/>
        <v>0.5</v>
      </c>
      <c r="AG183" s="3">
        <f t="shared" si="104"/>
        <v>7.9969902435992008E-4</v>
      </c>
      <c r="AH183" s="2">
        <f t="shared" si="105"/>
        <v>1.5326061132232601E-3</v>
      </c>
      <c r="AI183" s="37" t="s">
        <v>190</v>
      </c>
      <c r="AJ183" s="1">
        <v>0.5</v>
      </c>
      <c r="AK183" s="4">
        <f t="shared" si="106"/>
        <v>7.6630305661163007E-4</v>
      </c>
      <c r="AL183" s="2">
        <f t="shared" si="107"/>
        <v>1.5180589152959999E-3</v>
      </c>
      <c r="AM183" s="3" t="e">
        <f>VLOOKUP(AI183,'[1]three day'!$B$8:$F$78,5,FALSE)</f>
        <v>#N/A</v>
      </c>
      <c r="AN183" s="3" t="e">
        <f t="shared" si="108"/>
        <v>#N/A</v>
      </c>
      <c r="AO183" s="2" t="e">
        <f t="shared" si="109"/>
        <v>#N/A</v>
      </c>
      <c r="AP183" s="2" t="e">
        <f t="shared" si="110"/>
        <v>#N/A</v>
      </c>
      <c r="AQ183" s="2">
        <f t="shared" si="111"/>
        <v>0.5</v>
      </c>
      <c r="AR183" s="2">
        <f t="shared" si="112"/>
        <v>7.5902945764799994E-4</v>
      </c>
      <c r="AS183" s="2">
        <f t="shared" si="113"/>
        <v>1.4417030880485334E-3</v>
      </c>
      <c r="AT183" s="37" t="s">
        <v>190</v>
      </c>
      <c r="AU183" s="3">
        <f>VLOOKUP(AT183,[1]DEgenes_cpm4.5_DE_edgeR!$O$5:$Q$824,3,FALSE)</f>
        <v>0.30514704199399489</v>
      </c>
      <c r="AV183" s="3">
        <f t="shared" si="114"/>
        <v>7.153001453211319E-2</v>
      </c>
      <c r="AW183" s="3">
        <f t="shared" si="115"/>
        <v>2.5550019017338554E-3</v>
      </c>
      <c r="AX183" s="3">
        <f t="shared" si="116"/>
        <v>2.5550019017338554E-3</v>
      </c>
      <c r="AY183" s="3">
        <f t="shared" si="117"/>
        <v>0.5</v>
      </c>
      <c r="AZ183" s="3">
        <f t="shared" si="118"/>
        <v>7.2085154402426672E-4</v>
      </c>
      <c r="BA183" s="2">
        <f t="shared" si="119"/>
        <v>1.3987304058347516E-3</v>
      </c>
      <c r="BB183" s="37" t="s">
        <v>190</v>
      </c>
      <c r="BC183" s="39">
        <f t="shared" si="120"/>
        <v>1.8798936654419063</v>
      </c>
      <c r="BD183" s="36">
        <f t="shared" si="121"/>
        <v>0.70927627171303398</v>
      </c>
    </row>
    <row r="184" spans="1:56" ht="14.5" x14ac:dyDescent="0.35">
      <c r="A184" s="37" t="s">
        <v>191</v>
      </c>
      <c r="B184" s="34">
        <v>9.245927188305319E-4</v>
      </c>
      <c r="C184" s="1">
        <f>VLOOKUP(A184,'[1]Vasopressin Phospho Datta'!$I$3:$J$516,2,FALSE)</f>
        <v>0.24</v>
      </c>
      <c r="D184" s="1">
        <f t="shared" si="82"/>
        <v>1.2</v>
      </c>
      <c r="E184" s="1">
        <f t="shared" si="83"/>
        <v>0.51324774404002826</v>
      </c>
      <c r="F184" s="1">
        <f t="shared" si="84"/>
        <v>0.51324774404002826</v>
      </c>
      <c r="G184" s="1">
        <f t="shared" si="85"/>
        <v>0.51324774404002826</v>
      </c>
      <c r="H184" s="1">
        <f t="shared" si="86"/>
        <v>4.7454512709560665E-4</v>
      </c>
      <c r="I184" s="2">
        <f t="shared" si="87"/>
        <v>8.7643508786530906E-4</v>
      </c>
      <c r="J184" s="37" t="s">
        <v>191</v>
      </c>
      <c r="K184" s="1" t="e">
        <f>VLOOKUP(J184,'[1]Phosphopeptides Deshpande'!$H$12:$I$10749,2,FALSE)</f>
        <v>#N/A</v>
      </c>
      <c r="L184" s="2" t="e">
        <f t="shared" si="88"/>
        <v>#N/A</v>
      </c>
      <c r="M184" s="2" t="e">
        <f t="shared" si="89"/>
        <v>#N/A</v>
      </c>
      <c r="N184" s="2">
        <f t="shared" si="90"/>
        <v>0.39</v>
      </c>
      <c r="O184" s="2">
        <f t="shared" si="91"/>
        <v>0.5</v>
      </c>
      <c r="P184" s="2">
        <f t="shared" si="92"/>
        <v>4.3821754393265453E-4</v>
      </c>
      <c r="Q184" s="2">
        <f t="shared" si="93"/>
        <v>8.2802495484442836E-4</v>
      </c>
      <c r="R184" s="37" t="s">
        <v>191</v>
      </c>
      <c r="S184" s="2" t="e">
        <f>VLOOKUP(A184,'[1]Merged NE NP'!$K$4:$L$158,2,FALSE)</f>
        <v>#N/A</v>
      </c>
      <c r="T184" s="2" t="e">
        <f t="shared" si="94"/>
        <v>#N/A</v>
      </c>
      <c r="U184" s="2">
        <f t="shared" si="95"/>
        <v>0.4</v>
      </c>
      <c r="V184" s="2">
        <f t="shared" si="96"/>
        <v>0.4</v>
      </c>
      <c r="W184" s="2">
        <f t="shared" si="97"/>
        <v>7.6883653613364245E-2</v>
      </c>
      <c r="X184" s="2">
        <v>0.5</v>
      </c>
      <c r="Y184" s="2">
        <f t="shared" si="98"/>
        <v>4.1401247742221418E-4</v>
      </c>
      <c r="Z184" s="2">
        <f t="shared" si="99"/>
        <v>7.6974254429003016E-4</v>
      </c>
      <c r="AA184" s="37" t="s">
        <v>191</v>
      </c>
      <c r="AB184" s="3">
        <f>VLOOKUP(AA184,'[1]PKA dKO RNA-Seq'!$B$4:$H$10193,7,FALSE)</f>
        <v>0.37566395400000002</v>
      </c>
      <c r="AC184" s="3">
        <f t="shared" si="100"/>
        <v>1.2606172953020136</v>
      </c>
      <c r="AD184" s="3">
        <f t="shared" si="101"/>
        <v>0.54822814972337708</v>
      </c>
      <c r="AE184" s="3">
        <f t="shared" si="102"/>
        <v>0.54822814972337708</v>
      </c>
      <c r="AF184" s="3">
        <f t="shared" si="103"/>
        <v>0.54822814972337708</v>
      </c>
      <c r="AG184" s="3">
        <f t="shared" si="104"/>
        <v>4.2199453081948789E-4</v>
      </c>
      <c r="AH184" s="2">
        <f t="shared" si="105"/>
        <v>8.0874351222122486E-4</v>
      </c>
      <c r="AI184" s="37" t="s">
        <v>191</v>
      </c>
      <c r="AJ184" s="1">
        <v>0.5</v>
      </c>
      <c r="AK184" s="4">
        <f t="shared" si="106"/>
        <v>4.0437175611061243E-4</v>
      </c>
      <c r="AL184" s="2">
        <f t="shared" si="107"/>
        <v>8.0106707674105658E-4</v>
      </c>
      <c r="AM184" s="3">
        <f>VLOOKUP(AI184,'[1]three day'!$B$8:$F$78,5,FALSE)</f>
        <v>0.41766426810928597</v>
      </c>
      <c r="AN184" s="3">
        <f t="shared" si="108"/>
        <v>2.0883213405464298</v>
      </c>
      <c r="AO184" s="2">
        <f t="shared" si="109"/>
        <v>0.88701983545646323</v>
      </c>
      <c r="AP184" s="2">
        <f t="shared" si="110"/>
        <v>0.88701983545646323</v>
      </c>
      <c r="AQ184" s="2">
        <f t="shared" si="111"/>
        <v>0.88701983545646323</v>
      </c>
      <c r="AR184" s="2">
        <f t="shared" si="112"/>
        <v>7.1056238660044196E-4</v>
      </c>
      <c r="AS184" s="2">
        <f t="shared" si="113"/>
        <v>1.3496445713547893E-3</v>
      </c>
      <c r="AT184" s="37" t="s">
        <v>191</v>
      </c>
      <c r="AU184" s="3">
        <f>VLOOKUP(AT184,[1]DEgenes_cpm4.5_DE_edgeR!$O$5:$Q$824,3,FALSE)</f>
        <v>5.2484989210914463</v>
      </c>
      <c r="AV184" s="3">
        <f t="shared" si="114"/>
        <v>1.2303091704386888</v>
      </c>
      <c r="AW184" s="3">
        <f t="shared" si="115"/>
        <v>0.53084887178047857</v>
      </c>
      <c r="AX184" s="3">
        <f t="shared" si="116"/>
        <v>0.53084887178047857</v>
      </c>
      <c r="AY184" s="3">
        <f t="shared" si="117"/>
        <v>0.53084887178047857</v>
      </c>
      <c r="AZ184" s="3">
        <f t="shared" si="118"/>
        <v>7.164572980083375E-4</v>
      </c>
      <c r="BA184" s="2">
        <f t="shared" si="119"/>
        <v>1.3902038713989851E-3</v>
      </c>
      <c r="BB184" s="37" t="s">
        <v>191</v>
      </c>
      <c r="BC184" s="39">
        <f t="shared" si="120"/>
        <v>1.868434003160236</v>
      </c>
      <c r="BD184" s="36">
        <f t="shared" si="121"/>
        <v>1.503585138716407</v>
      </c>
    </row>
    <row r="185" spans="1:56" ht="14.5" x14ac:dyDescent="0.35">
      <c r="A185" s="37" t="s">
        <v>193</v>
      </c>
      <c r="B185" s="34">
        <v>1.8798279568647222E-3</v>
      </c>
      <c r="C185" s="1">
        <f>VLOOKUP(A185,'[1]Vasopressin Phospho Datta'!$I$3:$J$516,2,FALSE)</f>
        <v>0.23</v>
      </c>
      <c r="D185" s="1">
        <f t="shared" si="82"/>
        <v>1.1499999999999999</v>
      </c>
      <c r="E185" s="1">
        <f t="shared" si="83"/>
        <v>0.48379432605450357</v>
      </c>
      <c r="F185" s="1">
        <f t="shared" si="84"/>
        <v>0.48379432605450357</v>
      </c>
      <c r="G185" s="1">
        <f t="shared" si="85"/>
        <v>0.5</v>
      </c>
      <c r="H185" s="1">
        <f t="shared" si="86"/>
        <v>9.3991397843236108E-4</v>
      </c>
      <c r="I185" s="2">
        <f t="shared" si="87"/>
        <v>1.7359225566491443E-3</v>
      </c>
      <c r="J185" s="37" t="s">
        <v>193</v>
      </c>
      <c r="K185" s="1" t="e">
        <f>VLOOKUP(J185,'[1]Phosphopeptides Deshpande'!$H$12:$I$10749,2,FALSE)</f>
        <v>#N/A</v>
      </c>
      <c r="L185" s="2" t="e">
        <f t="shared" si="88"/>
        <v>#N/A</v>
      </c>
      <c r="M185" s="2" t="e">
        <f t="shared" si="89"/>
        <v>#N/A</v>
      </c>
      <c r="N185" s="2">
        <f t="shared" si="90"/>
        <v>0.39</v>
      </c>
      <c r="O185" s="2">
        <f t="shared" si="91"/>
        <v>0.5</v>
      </c>
      <c r="P185" s="2">
        <f t="shared" si="92"/>
        <v>8.6796127832457215E-4</v>
      </c>
      <c r="Q185" s="2">
        <f t="shared" si="93"/>
        <v>1.6400383970064543E-3</v>
      </c>
      <c r="R185" s="37" t="s">
        <v>193</v>
      </c>
      <c r="S185" s="2" t="e">
        <f>VLOOKUP(A185,'[1]Merged NE NP'!$K$4:$L$158,2,FALSE)</f>
        <v>#N/A</v>
      </c>
      <c r="T185" s="2" t="e">
        <f t="shared" si="94"/>
        <v>#N/A</v>
      </c>
      <c r="U185" s="2">
        <f t="shared" si="95"/>
        <v>0.4</v>
      </c>
      <c r="V185" s="2">
        <f t="shared" si="96"/>
        <v>0.4</v>
      </c>
      <c r="W185" s="2">
        <f t="shared" si="97"/>
        <v>7.6883653613364245E-2</v>
      </c>
      <c r="X185" s="2">
        <v>0.5</v>
      </c>
      <c r="Y185" s="2">
        <f t="shared" si="98"/>
        <v>8.2001919850322716E-4</v>
      </c>
      <c r="Z185" s="2">
        <f t="shared" si="99"/>
        <v>1.5246005824574157E-3</v>
      </c>
      <c r="AA185" s="37" t="s">
        <v>193</v>
      </c>
      <c r="AB185" s="3">
        <f>VLOOKUP(AA185,'[1]PKA dKO RNA-Seq'!$B$4:$H$10193,7,FALSE)</f>
        <v>0.236798015</v>
      </c>
      <c r="AC185" s="3">
        <f t="shared" si="100"/>
        <v>0.79462421140939599</v>
      </c>
      <c r="AD185" s="3">
        <f t="shared" si="101"/>
        <v>0.27073187677810029</v>
      </c>
      <c r="AE185" s="3">
        <f t="shared" si="102"/>
        <v>0.5</v>
      </c>
      <c r="AF185" s="3">
        <f t="shared" si="103"/>
        <v>0.5</v>
      </c>
      <c r="AG185" s="3">
        <f t="shared" si="104"/>
        <v>7.6230029122870786E-4</v>
      </c>
      <c r="AH185" s="2">
        <f t="shared" si="105"/>
        <v>1.460932239331044E-3</v>
      </c>
      <c r="AI185" s="37" t="s">
        <v>193</v>
      </c>
      <c r="AJ185" s="1">
        <v>0.5</v>
      </c>
      <c r="AK185" s="4">
        <f t="shared" si="106"/>
        <v>7.3046611966552199E-4</v>
      </c>
      <c r="AL185" s="2">
        <f t="shared" si="107"/>
        <v>1.447065355817727E-3</v>
      </c>
      <c r="AM185" s="3" t="e">
        <f>VLOOKUP(AI185,'[1]three day'!$B$8:$F$78,5,FALSE)</f>
        <v>#N/A</v>
      </c>
      <c r="AN185" s="3" t="e">
        <f t="shared" si="108"/>
        <v>#N/A</v>
      </c>
      <c r="AO185" s="2" t="e">
        <f t="shared" si="109"/>
        <v>#N/A</v>
      </c>
      <c r="AP185" s="2" t="e">
        <f t="shared" si="110"/>
        <v>#N/A</v>
      </c>
      <c r="AQ185" s="2">
        <f t="shared" si="111"/>
        <v>0.5</v>
      </c>
      <c r="AR185" s="2">
        <f t="shared" si="112"/>
        <v>7.2353267790886352E-4</v>
      </c>
      <c r="AS185" s="2">
        <f t="shared" si="113"/>
        <v>1.3742803860044392E-3</v>
      </c>
      <c r="AT185" s="37" t="s">
        <v>193</v>
      </c>
      <c r="AU185" s="3">
        <f>VLOOKUP(AT185,[1]DEgenes_cpm4.5_DE_edgeR!$O$5:$Q$824,3,FALSE)</f>
        <v>0.3000070521080655</v>
      </c>
      <c r="AV185" s="3">
        <f t="shared" si="114"/>
        <v>7.0325141141131156E-2</v>
      </c>
      <c r="AW185" s="3">
        <f t="shared" si="115"/>
        <v>2.4697578554105926E-3</v>
      </c>
      <c r="AX185" s="3">
        <f t="shared" si="116"/>
        <v>2.4697578554105926E-3</v>
      </c>
      <c r="AY185" s="3">
        <f t="shared" si="117"/>
        <v>0.5</v>
      </c>
      <c r="AZ185" s="3">
        <f t="shared" si="118"/>
        <v>6.871401930022196E-4</v>
      </c>
      <c r="BA185" s="2">
        <f t="shared" si="119"/>
        <v>1.3333173647069403E-3</v>
      </c>
      <c r="BB185" s="37" t="s">
        <v>193</v>
      </c>
      <c r="BC185" s="39">
        <f t="shared" si="120"/>
        <v>1.791978538166128</v>
      </c>
      <c r="BD185" s="36">
        <f t="shared" si="121"/>
        <v>0.70927627171303409</v>
      </c>
    </row>
    <row r="186" spans="1:56" ht="14.5" x14ac:dyDescent="0.35">
      <c r="A186" s="37" t="s">
        <v>284</v>
      </c>
      <c r="B186" s="34">
        <v>7.7309847934612546E-4</v>
      </c>
      <c r="C186" s="1">
        <f>VLOOKUP(A186,'[1]Vasopressin Phospho Datta'!$I$3:$J$516,2,FALSE)</f>
        <v>0.44</v>
      </c>
      <c r="D186" s="1">
        <f t="shared" si="82"/>
        <v>2.1999999999999997</v>
      </c>
      <c r="E186" s="1">
        <f t="shared" si="83"/>
        <v>0.91107838254061357</v>
      </c>
      <c r="F186" s="1">
        <f t="shared" si="84"/>
        <v>0.91107838254061357</v>
      </c>
      <c r="G186" s="1">
        <f t="shared" si="85"/>
        <v>0.91107838254061357</v>
      </c>
      <c r="H186" s="1">
        <f t="shared" si="86"/>
        <v>7.0435331210727591E-4</v>
      </c>
      <c r="I186" s="2">
        <f t="shared" si="87"/>
        <v>1.3008667073734176E-3</v>
      </c>
      <c r="J186" s="37" t="s">
        <v>284</v>
      </c>
      <c r="K186" s="1" t="e">
        <f>VLOOKUP(J186,'[1]Phosphopeptides Deshpande'!$H$12:$I$10749,2,FALSE)</f>
        <v>#N/A</v>
      </c>
      <c r="L186" s="2" t="e">
        <f t="shared" si="88"/>
        <v>#N/A</v>
      </c>
      <c r="M186" s="2" t="e">
        <f t="shared" si="89"/>
        <v>#N/A</v>
      </c>
      <c r="N186" s="2">
        <f t="shared" si="90"/>
        <v>0.39</v>
      </c>
      <c r="O186" s="2">
        <f t="shared" si="91"/>
        <v>0.5</v>
      </c>
      <c r="P186" s="2">
        <f t="shared" si="92"/>
        <v>6.5043335368670878E-4</v>
      </c>
      <c r="Q186" s="2">
        <f t="shared" si="93"/>
        <v>1.2290129771676042E-3</v>
      </c>
      <c r="R186" s="37" t="s">
        <v>284</v>
      </c>
      <c r="S186" s="2" t="e">
        <f>VLOOKUP(A186,'[1]Merged NE NP'!$K$4:$L$158,2,FALSE)</f>
        <v>#N/A</v>
      </c>
      <c r="T186" s="2" t="e">
        <f t="shared" si="94"/>
        <v>#N/A</v>
      </c>
      <c r="U186" s="2">
        <f t="shared" si="95"/>
        <v>0.4</v>
      </c>
      <c r="V186" s="2">
        <f t="shared" si="96"/>
        <v>0.4</v>
      </c>
      <c r="W186" s="2">
        <f t="shared" si="97"/>
        <v>7.6883653613364245E-2</v>
      </c>
      <c r="X186" s="2">
        <v>0.5</v>
      </c>
      <c r="Y186" s="2">
        <f t="shared" si="98"/>
        <v>6.1450648858380212E-4</v>
      </c>
      <c r="Z186" s="2">
        <f t="shared" si="99"/>
        <v>1.1425061170870123E-3</v>
      </c>
      <c r="AA186" s="37" t="s">
        <v>284</v>
      </c>
      <c r="AB186" s="3">
        <f>VLOOKUP(AA186,'[1]PKA dKO RNA-Seq'!$B$4:$H$10193,7,FALSE)</f>
        <v>0.43959482100000002</v>
      </c>
      <c r="AC186" s="3">
        <f t="shared" si="100"/>
        <v>1.4751504060402687</v>
      </c>
      <c r="AD186" s="3">
        <f t="shared" si="101"/>
        <v>0.66312197582637178</v>
      </c>
      <c r="AE186" s="3">
        <f t="shared" si="102"/>
        <v>0.66312197582637178</v>
      </c>
      <c r="AF186" s="3">
        <f t="shared" si="103"/>
        <v>0.66312197582637178</v>
      </c>
      <c r="AG186" s="3">
        <f t="shared" si="104"/>
        <v>7.5762091375645567E-4</v>
      </c>
      <c r="AH186" s="2">
        <f t="shared" si="105"/>
        <v>1.4519643122714943E-3</v>
      </c>
      <c r="AI186" s="37" t="s">
        <v>284</v>
      </c>
      <c r="AJ186" s="1">
        <v>0.5</v>
      </c>
      <c r="AK186" s="4">
        <f t="shared" si="106"/>
        <v>7.2598215613574714E-4</v>
      </c>
      <c r="AL186" s="2">
        <f t="shared" si="107"/>
        <v>1.4381825505704988E-3</v>
      </c>
      <c r="AM186" s="3" t="e">
        <f>VLOOKUP(AI186,'[1]three day'!$B$8:$F$78,5,FALSE)</f>
        <v>#N/A</v>
      </c>
      <c r="AN186" s="3" t="e">
        <f t="shared" si="108"/>
        <v>#N/A</v>
      </c>
      <c r="AO186" s="2" t="e">
        <f t="shared" si="109"/>
        <v>#N/A</v>
      </c>
      <c r="AP186" s="2" t="e">
        <f t="shared" si="110"/>
        <v>#N/A</v>
      </c>
      <c r="AQ186" s="2">
        <f t="shared" si="111"/>
        <v>0.5</v>
      </c>
      <c r="AR186" s="2">
        <f t="shared" si="112"/>
        <v>7.1909127528524939E-4</v>
      </c>
      <c r="AS186" s="2">
        <f t="shared" si="113"/>
        <v>1.3658443710208141E-3</v>
      </c>
      <c r="AT186" s="37" t="s">
        <v>284</v>
      </c>
      <c r="AU186" s="3">
        <f>VLOOKUP(AT186,[1]DEgenes_cpm4.5_DE_edgeR!$O$5:$Q$824,3,FALSE)</f>
        <v>0.12809142788830757</v>
      </c>
      <c r="AV186" s="3">
        <f t="shared" si="114"/>
        <v>3.0026119992570925E-2</v>
      </c>
      <c r="AW186" s="3">
        <f t="shared" si="115"/>
        <v>4.5068235308876048E-4</v>
      </c>
      <c r="AX186" s="3">
        <f t="shared" si="116"/>
        <v>4.5068235308876048E-4</v>
      </c>
      <c r="AY186" s="3">
        <f t="shared" si="117"/>
        <v>0.5</v>
      </c>
      <c r="AZ186" s="3">
        <f t="shared" si="118"/>
        <v>6.8292218551040704E-4</v>
      </c>
      <c r="BA186" s="2">
        <f t="shared" si="119"/>
        <v>1.3251328010755715E-3</v>
      </c>
      <c r="BB186" s="37" t="s">
        <v>284</v>
      </c>
      <c r="BC186" s="39">
        <f t="shared" si="120"/>
        <v>1.7809784846455681</v>
      </c>
      <c r="BD186" s="36">
        <f t="shared" si="121"/>
        <v>1.714054336513956</v>
      </c>
    </row>
    <row r="187" spans="1:56" ht="14.5" x14ac:dyDescent="0.35">
      <c r="A187" s="37" t="s">
        <v>195</v>
      </c>
      <c r="B187" s="34">
        <v>1.5461964851752391E-3</v>
      </c>
      <c r="C187" s="1" t="e">
        <f>VLOOKUP(A187,'[1]Vasopressin Phospho Datta'!$I$3:$J$516,2,FALSE)</f>
        <v>#N/A</v>
      </c>
      <c r="D187" s="1" t="e">
        <f t="shared" si="82"/>
        <v>#N/A</v>
      </c>
      <c r="E187" s="1" t="e">
        <f t="shared" si="83"/>
        <v>#N/A</v>
      </c>
      <c r="F187" s="1">
        <f t="shared" si="84"/>
        <v>0.39</v>
      </c>
      <c r="G187" s="1">
        <f t="shared" si="85"/>
        <v>0.5</v>
      </c>
      <c r="H187" s="1">
        <f t="shared" si="86"/>
        <v>7.7309824258761954E-4</v>
      </c>
      <c r="I187" s="2">
        <f t="shared" si="87"/>
        <v>1.4278313852210016E-3</v>
      </c>
      <c r="J187" s="37" t="s">
        <v>195</v>
      </c>
      <c r="K187" s="1" t="e">
        <f>VLOOKUP(J187,'[1]Phosphopeptides Deshpande'!$H$12:$I$10749,2,FALSE)</f>
        <v>#N/A</v>
      </c>
      <c r="L187" s="2" t="e">
        <f t="shared" si="88"/>
        <v>#N/A</v>
      </c>
      <c r="M187" s="2" t="e">
        <f t="shared" si="89"/>
        <v>#N/A</v>
      </c>
      <c r="N187" s="2">
        <f t="shared" si="90"/>
        <v>0.39</v>
      </c>
      <c r="O187" s="2">
        <f t="shared" si="91"/>
        <v>0.5</v>
      </c>
      <c r="P187" s="2">
        <f t="shared" si="92"/>
        <v>7.1391569261050082E-4</v>
      </c>
      <c r="Q187" s="2">
        <f t="shared" si="93"/>
        <v>1.3489647261301465E-3</v>
      </c>
      <c r="R187" s="37" t="s">
        <v>195</v>
      </c>
      <c r="S187" s="2" t="e">
        <f>VLOOKUP(A187,'[1]Merged NE NP'!$K$4:$L$158,2,FALSE)</f>
        <v>#N/A</v>
      </c>
      <c r="T187" s="2" t="e">
        <f t="shared" si="94"/>
        <v>#N/A</v>
      </c>
      <c r="U187" s="2">
        <f t="shared" si="95"/>
        <v>0.4</v>
      </c>
      <c r="V187" s="2">
        <f t="shared" si="96"/>
        <v>0.4</v>
      </c>
      <c r="W187" s="2">
        <f t="shared" si="97"/>
        <v>7.6883653613364245E-2</v>
      </c>
      <c r="X187" s="2">
        <v>0.5</v>
      </c>
      <c r="Y187" s="2">
        <f t="shared" si="98"/>
        <v>6.7448236306507324E-4</v>
      </c>
      <c r="Z187" s="2">
        <f t="shared" si="99"/>
        <v>1.2540147907064128E-3</v>
      </c>
      <c r="AA187" s="37" t="s">
        <v>195</v>
      </c>
      <c r="AB187" s="3">
        <f>VLOOKUP(AA187,'[1]PKA dKO RNA-Seq'!$B$4:$H$10193,7,FALSE)</f>
        <v>0.400063577</v>
      </c>
      <c r="AC187" s="3">
        <f t="shared" si="100"/>
        <v>1.3424952248322148</v>
      </c>
      <c r="AD187" s="3">
        <f t="shared" si="101"/>
        <v>0.59389629231393881</v>
      </c>
      <c r="AE187" s="3">
        <f t="shared" si="102"/>
        <v>0.59389629231393881</v>
      </c>
      <c r="AF187" s="3">
        <f t="shared" si="103"/>
        <v>0.59389629231393881</v>
      </c>
      <c r="AG187" s="3">
        <f t="shared" si="104"/>
        <v>7.4475473470737852E-4</v>
      </c>
      <c r="AH187" s="2">
        <f t="shared" si="105"/>
        <v>1.4273065547104873E-3</v>
      </c>
      <c r="AI187" s="37" t="s">
        <v>195</v>
      </c>
      <c r="AJ187" s="1">
        <v>0.5</v>
      </c>
      <c r="AK187" s="4">
        <f t="shared" si="106"/>
        <v>7.1365327735524366E-4</v>
      </c>
      <c r="AL187" s="2">
        <f t="shared" si="107"/>
        <v>1.4137588396288989E-3</v>
      </c>
      <c r="AM187" s="3" t="e">
        <f>VLOOKUP(AI187,'[1]three day'!$B$8:$F$78,5,FALSE)</f>
        <v>#N/A</v>
      </c>
      <c r="AN187" s="3" t="e">
        <f t="shared" si="108"/>
        <v>#N/A</v>
      </c>
      <c r="AO187" s="2" t="e">
        <f t="shared" si="109"/>
        <v>#N/A</v>
      </c>
      <c r="AP187" s="2" t="e">
        <f t="shared" si="110"/>
        <v>#N/A</v>
      </c>
      <c r="AQ187" s="2">
        <f t="shared" si="111"/>
        <v>0.5</v>
      </c>
      <c r="AR187" s="2">
        <f t="shared" si="112"/>
        <v>7.0687941981444947E-4</v>
      </c>
      <c r="AS187" s="2">
        <f t="shared" si="113"/>
        <v>1.3426491319353511E-3</v>
      </c>
      <c r="AT187" s="37" t="s">
        <v>195</v>
      </c>
      <c r="AU187" s="3">
        <f>VLOOKUP(AT187,[1]DEgenes_cpm4.5_DE_edgeR!$O$5:$Q$824,3,FALSE)</f>
        <v>0.15909695197956519</v>
      </c>
      <c r="AV187" s="3">
        <f t="shared" si="114"/>
        <v>3.7294175335106705E-2</v>
      </c>
      <c r="AW187" s="3">
        <f t="shared" si="115"/>
        <v>6.9518600312423739E-4</v>
      </c>
      <c r="AX187" s="3">
        <f t="shared" si="116"/>
        <v>6.9518600312423739E-4</v>
      </c>
      <c r="AY187" s="3">
        <f t="shared" si="117"/>
        <v>0.5</v>
      </c>
      <c r="AZ187" s="3">
        <f t="shared" si="118"/>
        <v>6.7132456596767556E-4</v>
      </c>
      <c r="BA187" s="2">
        <f t="shared" si="119"/>
        <v>1.3026289398794641E-3</v>
      </c>
      <c r="BB187" s="37" t="s">
        <v>195</v>
      </c>
      <c r="BC187" s="39">
        <f t="shared" si="120"/>
        <v>1.7507332951979999</v>
      </c>
      <c r="BD187" s="36">
        <f t="shared" si="121"/>
        <v>0.84247309599324949</v>
      </c>
    </row>
    <row r="188" spans="1:56" ht="14.5" x14ac:dyDescent="0.35">
      <c r="A188" s="37" t="s">
        <v>197</v>
      </c>
      <c r="B188" s="34">
        <v>1.374232901004117E-3</v>
      </c>
      <c r="C188" s="1">
        <f>VLOOKUP(A188,'[1]Vasopressin Phospho Datta'!$I$3:$J$516,2,FALSE)</f>
        <v>0.14000000000000001</v>
      </c>
      <c r="D188" s="1">
        <f t="shared" si="82"/>
        <v>0.70000000000000007</v>
      </c>
      <c r="E188" s="1">
        <f t="shared" si="83"/>
        <v>0.21729546175813186</v>
      </c>
      <c r="F188" s="1">
        <f t="shared" si="84"/>
        <v>0.21729546175813186</v>
      </c>
      <c r="G188" s="1">
        <f t="shared" si="85"/>
        <v>0.5</v>
      </c>
      <c r="H188" s="1">
        <f t="shared" si="86"/>
        <v>6.8711645050205849E-4</v>
      </c>
      <c r="I188" s="2">
        <f t="shared" si="87"/>
        <v>1.2690320314850542E-3</v>
      </c>
      <c r="J188" s="37" t="s">
        <v>197</v>
      </c>
      <c r="K188" s="1">
        <f>VLOOKUP(J188,'[1]Phosphopeptides Deshpande'!$H$12:$I$10749,2,FALSE)</f>
        <v>0.17</v>
      </c>
      <c r="L188" s="2">
        <f t="shared" si="88"/>
        <v>1.4166666666666667</v>
      </c>
      <c r="M188" s="2">
        <f t="shared" si="89"/>
        <v>0.63339570292632619</v>
      </c>
      <c r="N188" s="2">
        <f t="shared" si="90"/>
        <v>0.63339570292632619</v>
      </c>
      <c r="O188" s="2">
        <f t="shared" si="91"/>
        <v>0.63339570292632619</v>
      </c>
      <c r="P188" s="2">
        <f t="shared" si="92"/>
        <v>8.0379943561849961E-4</v>
      </c>
      <c r="Q188" s="2">
        <f t="shared" si="93"/>
        <v>1.5188027056357873E-3</v>
      </c>
      <c r="R188" s="37" t="s">
        <v>197</v>
      </c>
      <c r="S188" s="2">
        <f>VLOOKUP(A188,'[1]Merged NE NP'!$K$4:$L$158,2,FALSE)</f>
        <v>0.29007690853136642</v>
      </c>
      <c r="T188" s="2">
        <f t="shared" si="94"/>
        <v>1.450384542656832</v>
      </c>
      <c r="U188" s="2">
        <f t="shared" si="95"/>
        <v>1.450384542656832</v>
      </c>
      <c r="V188" s="2">
        <f t="shared" si="96"/>
        <v>1.450384542656832</v>
      </c>
      <c r="W188" s="2">
        <f t="shared" si="97"/>
        <v>0.65069424824596522</v>
      </c>
      <c r="X188" s="2">
        <v>0.5</v>
      </c>
      <c r="Y188" s="2">
        <f t="shared" si="98"/>
        <v>7.5940135281789365E-4</v>
      </c>
      <c r="Z188" s="2">
        <f t="shared" si="99"/>
        <v>1.4118983396222932E-3</v>
      </c>
      <c r="AA188" s="37" t="s">
        <v>197</v>
      </c>
      <c r="AB188" s="3">
        <f>VLOOKUP(AA188,'[1]PKA dKO RNA-Seq'!$B$4:$H$10193,7,FALSE)</f>
        <v>0.14275178099999999</v>
      </c>
      <c r="AC188" s="3">
        <f t="shared" si="100"/>
        <v>0.47903282214765103</v>
      </c>
      <c r="AD188" s="3">
        <f t="shared" si="101"/>
        <v>0.1083987026113431</v>
      </c>
      <c r="AE188" s="3">
        <f t="shared" si="102"/>
        <v>0.5</v>
      </c>
      <c r="AF188" s="3">
        <f t="shared" si="103"/>
        <v>0.5</v>
      </c>
      <c r="AG188" s="3">
        <f t="shared" si="104"/>
        <v>7.0594916981114658E-4</v>
      </c>
      <c r="AH188" s="2">
        <f t="shared" si="105"/>
        <v>1.3529365177648378E-3</v>
      </c>
      <c r="AI188" s="37" t="s">
        <v>197</v>
      </c>
      <c r="AJ188" s="1">
        <v>0.5</v>
      </c>
      <c r="AK188" s="4">
        <f t="shared" si="106"/>
        <v>6.7646825888241892E-4</v>
      </c>
      <c r="AL188" s="2">
        <f t="shared" si="107"/>
        <v>1.3400947085503679E-3</v>
      </c>
      <c r="AM188" s="3" t="e">
        <f>VLOOKUP(AI188,'[1]three day'!$B$8:$F$78,5,FALSE)</f>
        <v>#N/A</v>
      </c>
      <c r="AN188" s="3" t="e">
        <f t="shared" si="108"/>
        <v>#N/A</v>
      </c>
      <c r="AO188" s="2" t="e">
        <f t="shared" si="109"/>
        <v>#N/A</v>
      </c>
      <c r="AP188" s="2" t="e">
        <f t="shared" si="110"/>
        <v>#N/A</v>
      </c>
      <c r="AQ188" s="2">
        <f t="shared" si="111"/>
        <v>0.5</v>
      </c>
      <c r="AR188" s="2">
        <f t="shared" si="112"/>
        <v>6.7004735427518395E-4</v>
      </c>
      <c r="AS188" s="2">
        <f t="shared" si="113"/>
        <v>1.2726901835808189E-3</v>
      </c>
      <c r="AT188" s="37" t="s">
        <v>197</v>
      </c>
      <c r="AU188" s="3">
        <f>VLOOKUP(AT188,[1]DEgenes_cpm4.5_DE_edgeR!$O$5:$Q$824,3,FALSE)</f>
        <v>0.59256425102274657</v>
      </c>
      <c r="AV188" s="3">
        <f t="shared" si="114"/>
        <v>0.13890395007565554</v>
      </c>
      <c r="AW188" s="3">
        <f t="shared" si="115"/>
        <v>9.6007691656395666E-3</v>
      </c>
      <c r="AX188" s="3">
        <f t="shared" si="116"/>
        <v>9.6007691656395666E-3</v>
      </c>
      <c r="AY188" s="3">
        <f t="shared" si="117"/>
        <v>0.5</v>
      </c>
      <c r="AZ188" s="3">
        <f t="shared" si="118"/>
        <v>6.3634509179040944E-4</v>
      </c>
      <c r="BA188" s="2">
        <f t="shared" si="119"/>
        <v>1.2347552500504711E-3</v>
      </c>
      <c r="BB188" s="37" t="s">
        <v>197</v>
      </c>
      <c r="BC188" s="39">
        <f t="shared" si="120"/>
        <v>1.6595110560678332</v>
      </c>
      <c r="BD188" s="36">
        <f t="shared" si="121"/>
        <v>0.89850508538128215</v>
      </c>
    </row>
    <row r="189" spans="1:56" ht="14.5" x14ac:dyDescent="0.35">
      <c r="A189" s="37" t="s">
        <v>198</v>
      </c>
      <c r="B189" s="34">
        <v>6.8719864831293142E-4</v>
      </c>
      <c r="C189" s="1">
        <f>VLOOKUP(A189,'[1]Vasopressin Phospho Datta'!$I$3:$J$516,2,FALSE)</f>
        <v>0.22</v>
      </c>
      <c r="D189" s="1">
        <f t="shared" si="82"/>
        <v>1.0999999999999999</v>
      </c>
      <c r="E189" s="1">
        <f t="shared" si="83"/>
        <v>0.45392557336029049</v>
      </c>
      <c r="F189" s="1">
        <f t="shared" si="84"/>
        <v>0.45392557336029049</v>
      </c>
      <c r="G189" s="1">
        <f t="shared" si="85"/>
        <v>0.5</v>
      </c>
      <c r="H189" s="1">
        <f t="shared" si="86"/>
        <v>3.4359932415646571E-4</v>
      </c>
      <c r="I189" s="2">
        <f t="shared" si="87"/>
        <v>6.3459192111114363E-4</v>
      </c>
      <c r="J189" s="37" t="s">
        <v>198</v>
      </c>
      <c r="K189" s="1" t="e">
        <f>VLOOKUP(J189,'[1]Phosphopeptides Deshpande'!$H$12:$I$10749,2,FALSE)</f>
        <v>#N/A</v>
      </c>
      <c r="L189" s="2" t="e">
        <f t="shared" si="88"/>
        <v>#N/A</v>
      </c>
      <c r="M189" s="2" t="e">
        <f t="shared" si="89"/>
        <v>#N/A</v>
      </c>
      <c r="N189" s="2">
        <f t="shared" si="90"/>
        <v>0.39</v>
      </c>
      <c r="O189" s="2">
        <f t="shared" si="91"/>
        <v>0.5</v>
      </c>
      <c r="P189" s="2">
        <f t="shared" si="92"/>
        <v>3.1729596055557181E-4</v>
      </c>
      <c r="Q189" s="2">
        <f t="shared" si="93"/>
        <v>5.9954006189155034E-4</v>
      </c>
      <c r="R189" s="37" t="s">
        <v>198</v>
      </c>
      <c r="S189" s="2">
        <f>VLOOKUP(A189,'[1]Merged NE NP'!$K$4:$L$158,2,FALSE)</f>
        <v>0.82523107866114664</v>
      </c>
      <c r="T189" s="2">
        <f t="shared" si="94"/>
        <v>4.1261553933057327</v>
      </c>
      <c r="U189" s="2">
        <f t="shared" si="95"/>
        <v>4.1261553933057327</v>
      </c>
      <c r="V189" s="2">
        <f t="shared" si="96"/>
        <v>4.1261553933057327</v>
      </c>
      <c r="W189" s="2">
        <f t="shared" si="97"/>
        <v>0.99979907506248511</v>
      </c>
      <c r="X189" s="2">
        <f>IF(W189&lt;0.39,0.39,W189)</f>
        <v>0.99979907506248511</v>
      </c>
      <c r="Y189" s="2">
        <f t="shared" si="98"/>
        <v>5.9941959934207707E-4</v>
      </c>
      <c r="Z189" s="2">
        <f t="shared" si="99"/>
        <v>1.1144561882958464E-3</v>
      </c>
      <c r="AA189" s="37" t="s">
        <v>198</v>
      </c>
      <c r="AB189" s="3">
        <f>VLOOKUP(AA189,'[1]PKA dKO RNA-Seq'!$B$4:$H$10193,7,FALSE)</f>
        <v>0.42032943499999997</v>
      </c>
      <c r="AC189" s="3">
        <f t="shared" si="100"/>
        <v>1.4105014597315435</v>
      </c>
      <c r="AD189" s="3">
        <f t="shared" si="101"/>
        <v>0.63018676977017307</v>
      </c>
      <c r="AE189" s="3">
        <f t="shared" si="102"/>
        <v>0.63018676977017307</v>
      </c>
      <c r="AF189" s="3">
        <f t="shared" si="103"/>
        <v>0.63018676977017307</v>
      </c>
      <c r="AG189" s="3">
        <f t="shared" si="104"/>
        <v>7.0231554535253918E-4</v>
      </c>
      <c r="AH189" s="2">
        <f t="shared" si="105"/>
        <v>1.3459727540377575E-3</v>
      </c>
      <c r="AI189" s="37" t="s">
        <v>198</v>
      </c>
      <c r="AJ189" s="1">
        <v>0.5</v>
      </c>
      <c r="AK189" s="4">
        <f t="shared" si="106"/>
        <v>6.7298637701887877E-4</v>
      </c>
      <c r="AL189" s="2">
        <f t="shared" si="107"/>
        <v>1.3331970435086461E-3</v>
      </c>
      <c r="AM189" s="3" t="e">
        <f>VLOOKUP(AI189,'[1]three day'!$B$8:$F$78,5,FALSE)</f>
        <v>#N/A</v>
      </c>
      <c r="AN189" s="3" t="e">
        <f t="shared" si="108"/>
        <v>#N/A</v>
      </c>
      <c r="AO189" s="2" t="e">
        <f t="shared" si="109"/>
        <v>#N/A</v>
      </c>
      <c r="AP189" s="2" t="e">
        <f t="shared" si="110"/>
        <v>#N/A</v>
      </c>
      <c r="AQ189" s="2">
        <f t="shared" si="111"/>
        <v>0.5</v>
      </c>
      <c r="AR189" s="2">
        <f t="shared" si="112"/>
        <v>6.6659852175432303E-4</v>
      </c>
      <c r="AS189" s="2">
        <f t="shared" si="113"/>
        <v>1.266139459566899E-3</v>
      </c>
      <c r="AT189" s="37" t="s">
        <v>198</v>
      </c>
      <c r="AU189" s="3">
        <f>VLOOKUP(AT189,[1]DEgenes_cpm4.5_DE_edgeR!$O$5:$Q$824,3,FALSE)</f>
        <v>0.32872230525191998</v>
      </c>
      <c r="AV189" s="3">
        <f t="shared" si="114"/>
        <v>7.7056330345035159E-2</v>
      </c>
      <c r="AW189" s="3">
        <f t="shared" si="115"/>
        <v>2.9644363785410466E-3</v>
      </c>
      <c r="AX189" s="3">
        <f t="shared" si="116"/>
        <v>2.9644363785410466E-3</v>
      </c>
      <c r="AY189" s="3">
        <f t="shared" si="117"/>
        <v>0.5</v>
      </c>
      <c r="AZ189" s="3">
        <f t="shared" si="118"/>
        <v>6.3306972978344948E-4</v>
      </c>
      <c r="BA189" s="2">
        <f t="shared" si="119"/>
        <v>1.2283997827323674E-3</v>
      </c>
      <c r="BB189" s="37" t="s">
        <v>198</v>
      </c>
      <c r="BC189" s="39">
        <f t="shared" si="120"/>
        <v>1.650969307992302</v>
      </c>
      <c r="BD189" s="36">
        <f t="shared" si="121"/>
        <v>1.7875468552624216</v>
      </c>
    </row>
    <row r="190" spans="1:56" ht="14.5" x14ac:dyDescent="0.35">
      <c r="A190" s="37" t="s">
        <v>276</v>
      </c>
      <c r="B190" s="34">
        <v>1.0771630359821623E-3</v>
      </c>
      <c r="C190" s="1">
        <f>VLOOKUP(A190,'[1]Vasopressin Phospho Datta'!$I$3:$J$516,2,FALSE)</f>
        <v>0.36</v>
      </c>
      <c r="D190" s="1">
        <f t="shared" si="82"/>
        <v>1.7999999999999998</v>
      </c>
      <c r="E190" s="1">
        <f t="shared" si="83"/>
        <v>0.80210130091638532</v>
      </c>
      <c r="F190" s="1">
        <f t="shared" si="84"/>
        <v>0.80210130091638532</v>
      </c>
      <c r="G190" s="1">
        <f t="shared" si="85"/>
        <v>0.80210130091638532</v>
      </c>
      <c r="H190" s="1">
        <f t="shared" si="86"/>
        <v>8.639938724603355E-4</v>
      </c>
      <c r="I190" s="2">
        <f t="shared" si="87"/>
        <v>1.5957060820736288E-3</v>
      </c>
      <c r="J190" s="37" t="s">
        <v>276</v>
      </c>
      <c r="K190" s="1" t="e">
        <f>VLOOKUP(J190,'[1]Phosphopeptides Deshpande'!$H$12:$I$10749,2,FALSE)</f>
        <v>#N/A</v>
      </c>
      <c r="L190" s="2" t="e">
        <f t="shared" si="88"/>
        <v>#N/A</v>
      </c>
      <c r="M190" s="2" t="e">
        <f t="shared" si="89"/>
        <v>#N/A</v>
      </c>
      <c r="N190" s="2">
        <f t="shared" si="90"/>
        <v>0.39</v>
      </c>
      <c r="O190" s="2">
        <f t="shared" si="91"/>
        <v>0.5</v>
      </c>
      <c r="P190" s="2">
        <f t="shared" si="92"/>
        <v>7.9785304103681442E-4</v>
      </c>
      <c r="Q190" s="2">
        <f t="shared" si="93"/>
        <v>1.5075668179513277E-3</v>
      </c>
      <c r="R190" s="37" t="s">
        <v>276</v>
      </c>
      <c r="S190" s="2" t="e">
        <f>VLOOKUP(A190,'[1]Merged NE NP'!$K$4:$L$158,2,FALSE)</f>
        <v>#N/A</v>
      </c>
      <c r="T190" s="2" t="e">
        <f t="shared" si="94"/>
        <v>#N/A</v>
      </c>
      <c r="U190" s="2">
        <f t="shared" si="95"/>
        <v>0.4</v>
      </c>
      <c r="V190" s="2">
        <f t="shared" si="96"/>
        <v>0.4</v>
      </c>
      <c r="W190" s="2">
        <f t="shared" si="97"/>
        <v>7.6883653613364245E-2</v>
      </c>
      <c r="X190" s="2">
        <v>0.5</v>
      </c>
      <c r="Y190" s="2">
        <f t="shared" si="98"/>
        <v>7.5378340897566383E-4</v>
      </c>
      <c r="Z190" s="2">
        <f t="shared" si="99"/>
        <v>1.4014533153232152E-3</v>
      </c>
      <c r="AA190" s="37" t="s">
        <v>276</v>
      </c>
      <c r="AB190" s="3">
        <f>VLOOKUP(AA190,'[1]PKA dKO RNA-Seq'!$B$4:$H$10193,7,FALSE)</f>
        <v>9.0729552000000005E-2</v>
      </c>
      <c r="AC190" s="3">
        <f t="shared" si="100"/>
        <v>0.30446158389261746</v>
      </c>
      <c r="AD190" s="3">
        <f t="shared" si="101"/>
        <v>4.5290743236480857E-2</v>
      </c>
      <c r="AE190" s="3">
        <f t="shared" si="102"/>
        <v>0.5</v>
      </c>
      <c r="AF190" s="3">
        <f t="shared" si="103"/>
        <v>0.5</v>
      </c>
      <c r="AG190" s="3">
        <f t="shared" si="104"/>
        <v>7.0072665766160761E-4</v>
      </c>
      <c r="AH190" s="2">
        <f t="shared" si="105"/>
        <v>1.3429276846877029E-3</v>
      </c>
      <c r="AI190" s="37" t="s">
        <v>276</v>
      </c>
      <c r="AJ190" s="1">
        <v>0.5</v>
      </c>
      <c r="AK190" s="4">
        <f t="shared" si="106"/>
        <v>6.7146384234385143E-4</v>
      </c>
      <c r="AL190" s="2">
        <f t="shared" si="107"/>
        <v>1.3301808773621968E-3</v>
      </c>
      <c r="AM190" s="3" t="e">
        <f>VLOOKUP(AI190,'[1]three day'!$B$8:$F$78,5,FALSE)</f>
        <v>#N/A</v>
      </c>
      <c r="AN190" s="3" t="e">
        <f t="shared" si="108"/>
        <v>#N/A</v>
      </c>
      <c r="AO190" s="2" t="e">
        <f t="shared" si="109"/>
        <v>#N/A</v>
      </c>
      <c r="AP190" s="2" t="e">
        <f t="shared" si="110"/>
        <v>#N/A</v>
      </c>
      <c r="AQ190" s="2">
        <f t="shared" si="111"/>
        <v>0.5</v>
      </c>
      <c r="AR190" s="2">
        <f t="shared" si="112"/>
        <v>6.6509043868109841E-4</v>
      </c>
      <c r="AS190" s="2">
        <f t="shared" si="113"/>
        <v>1.2632750015385652E-3</v>
      </c>
      <c r="AT190" s="37" t="s">
        <v>276</v>
      </c>
      <c r="AU190" s="3">
        <f>VLOOKUP(AT190,[1]DEgenes_cpm4.5_DE_edgeR!$O$5:$Q$824,3,FALSE)</f>
        <v>0.656097753964064</v>
      </c>
      <c r="AV190" s="3">
        <f t="shared" si="114"/>
        <v>0.15379694185749274</v>
      </c>
      <c r="AW190" s="3">
        <f t="shared" si="115"/>
        <v>1.175708855052382E-2</v>
      </c>
      <c r="AX190" s="3">
        <f t="shared" si="116"/>
        <v>1.175708855052382E-2</v>
      </c>
      <c r="AY190" s="3">
        <f t="shared" si="117"/>
        <v>0.5</v>
      </c>
      <c r="AZ190" s="3">
        <f t="shared" si="118"/>
        <v>6.3163750076928259E-4</v>
      </c>
      <c r="BA190" s="2">
        <f t="shared" si="119"/>
        <v>1.2256207052831465E-3</v>
      </c>
      <c r="BB190" s="37" t="s">
        <v>276</v>
      </c>
      <c r="BC190" s="39">
        <f t="shared" si="120"/>
        <v>1.647234227900549</v>
      </c>
      <c r="BD190" s="36">
        <f t="shared" si="121"/>
        <v>1.1378228405002961</v>
      </c>
    </row>
    <row r="191" spans="1:56" ht="14.5" x14ac:dyDescent="0.35">
      <c r="A191" s="37" t="s">
        <v>228</v>
      </c>
      <c r="B191" s="34">
        <v>1.7721962493844107E-3</v>
      </c>
      <c r="C191" s="1">
        <f>VLOOKUP(A191,'[1]Vasopressin Phospho Datta'!$I$3:$J$516,2,FALSE)</f>
        <v>0.27</v>
      </c>
      <c r="D191" s="1">
        <f t="shared" si="82"/>
        <v>1.35</v>
      </c>
      <c r="E191" s="1">
        <f t="shared" si="83"/>
        <v>0.59797861690534515</v>
      </c>
      <c r="F191" s="1">
        <f t="shared" si="84"/>
        <v>0.59797861690534515</v>
      </c>
      <c r="G191" s="1">
        <f t="shared" si="85"/>
        <v>0.59797861690534515</v>
      </c>
      <c r="H191" s="1">
        <f t="shared" si="86"/>
        <v>1.0597354620917299E-3</v>
      </c>
      <c r="I191" s="2">
        <f t="shared" si="87"/>
        <v>1.9572202722149667E-3</v>
      </c>
      <c r="J191" s="37" t="s">
        <v>228</v>
      </c>
      <c r="K191" s="1" t="e">
        <f>VLOOKUP(J191,'[1]Phosphopeptides Deshpande'!$H$12:$I$10749,2,FALSE)</f>
        <v>#N/A</v>
      </c>
      <c r="L191" s="2" t="e">
        <f t="shared" si="88"/>
        <v>#N/A</v>
      </c>
      <c r="M191" s="2" t="e">
        <f t="shared" si="89"/>
        <v>#N/A</v>
      </c>
      <c r="N191" s="2">
        <f t="shared" si="90"/>
        <v>0.39</v>
      </c>
      <c r="O191" s="2">
        <f t="shared" si="91"/>
        <v>0.5</v>
      </c>
      <c r="P191" s="2">
        <f t="shared" si="92"/>
        <v>9.7861013610748334E-4</v>
      </c>
      <c r="Q191" s="2">
        <f t="shared" si="93"/>
        <v>1.8491126724155713E-3</v>
      </c>
      <c r="R191" s="37" t="s">
        <v>228</v>
      </c>
      <c r="S191" s="2">
        <f>VLOOKUP(A191,'[1]Merged NE NP'!$K$4:$L$158,2,FALSE)</f>
        <v>0.2045553051387812</v>
      </c>
      <c r="T191" s="2">
        <f t="shared" si="94"/>
        <v>1.0227765256939059</v>
      </c>
      <c r="U191" s="2">
        <f t="shared" si="95"/>
        <v>1.0227765256939059</v>
      </c>
      <c r="V191" s="2">
        <f t="shared" si="96"/>
        <v>1.0227765256939059</v>
      </c>
      <c r="W191" s="2">
        <f t="shared" si="97"/>
        <v>0.40728162635121901</v>
      </c>
      <c r="X191" s="2">
        <f>IF(W191&lt;0.39,0.39,W191)</f>
        <v>0.40728162635121901</v>
      </c>
      <c r="Y191" s="2">
        <f t="shared" si="98"/>
        <v>7.5310961652806272E-4</v>
      </c>
      <c r="Z191" s="2">
        <f t="shared" si="99"/>
        <v>1.400200583240914E-3</v>
      </c>
      <c r="AA191" s="37" t="s">
        <v>228</v>
      </c>
      <c r="AB191" s="3">
        <f>VLOOKUP(AA191,'[1]PKA dKO RNA-Seq'!$B$4:$H$10193,7,FALSE)</f>
        <v>7.0437466000000004E-2</v>
      </c>
      <c r="AC191" s="3">
        <f t="shared" si="100"/>
        <v>0.23636733557046982</v>
      </c>
      <c r="AD191" s="3">
        <f t="shared" si="101"/>
        <v>2.7548191211481887E-2</v>
      </c>
      <c r="AE191" s="3">
        <f t="shared" si="102"/>
        <v>0.5</v>
      </c>
      <c r="AF191" s="3">
        <f t="shared" si="103"/>
        <v>0.5</v>
      </c>
      <c r="AG191" s="3">
        <f t="shared" si="104"/>
        <v>7.00100291620457E-4</v>
      </c>
      <c r="AH191" s="2">
        <f t="shared" si="105"/>
        <v>1.3417272675375741E-3</v>
      </c>
      <c r="AI191" s="37" t="s">
        <v>228</v>
      </c>
      <c r="AJ191" s="1">
        <v>0.5</v>
      </c>
      <c r="AK191" s="4">
        <f t="shared" si="106"/>
        <v>6.7086363376878707E-4</v>
      </c>
      <c r="AL191" s="2">
        <f t="shared" si="107"/>
        <v>1.3289918543372304E-3</v>
      </c>
      <c r="AM191" s="3" t="e">
        <f>VLOOKUP(AI191,'[1]three day'!$B$8:$F$78,5,FALSE)</f>
        <v>#N/A</v>
      </c>
      <c r="AN191" s="3" t="e">
        <f t="shared" si="108"/>
        <v>#N/A</v>
      </c>
      <c r="AO191" s="2" t="e">
        <f t="shared" si="109"/>
        <v>#N/A</v>
      </c>
      <c r="AP191" s="2" t="e">
        <f t="shared" si="110"/>
        <v>#N/A</v>
      </c>
      <c r="AQ191" s="2">
        <f t="shared" si="111"/>
        <v>0.5</v>
      </c>
      <c r="AR191" s="2">
        <f t="shared" si="112"/>
        <v>6.6449592716861519E-4</v>
      </c>
      <c r="AS191" s="2">
        <f t="shared" si="113"/>
        <v>1.2621457843852767E-3</v>
      </c>
      <c r="AT191" s="37" t="s">
        <v>228</v>
      </c>
      <c r="AU191" s="3">
        <f>VLOOKUP(AT191,[1]DEgenes_cpm4.5_DE_edgeR!$O$5:$Q$824,3,FALSE)</f>
        <v>0.51247142003504187</v>
      </c>
      <c r="AV191" s="3">
        <f t="shared" si="114"/>
        <v>0.12012925926747348</v>
      </c>
      <c r="AW191" s="3">
        <f t="shared" si="115"/>
        <v>7.1895501038453657E-3</v>
      </c>
      <c r="AX191" s="3">
        <f t="shared" si="116"/>
        <v>7.1895501038453657E-3</v>
      </c>
      <c r="AY191" s="3">
        <f t="shared" si="117"/>
        <v>0.5</v>
      </c>
      <c r="AZ191" s="3">
        <f t="shared" si="118"/>
        <v>6.3107289219263834E-4</v>
      </c>
      <c r="BA191" s="2">
        <f t="shared" si="119"/>
        <v>1.2245251465788694E-3</v>
      </c>
      <c r="BB191" s="37" t="s">
        <v>228</v>
      </c>
      <c r="BC191" s="39">
        <f t="shared" si="120"/>
        <v>1.6457617970020006</v>
      </c>
      <c r="BD191" s="36">
        <f t="shared" si="121"/>
        <v>0.69096475461124574</v>
      </c>
    </row>
    <row r="192" spans="1:56" ht="14.5" x14ac:dyDescent="0.35">
      <c r="A192" s="37" t="s">
        <v>201</v>
      </c>
      <c r="B192" s="34">
        <v>1.5461969587064466E-3</v>
      </c>
      <c r="C192" s="1">
        <f>VLOOKUP(A192,'[1]Vasopressin Phospho Datta'!$I$3:$J$516,2,FALSE)</f>
        <v>0.31</v>
      </c>
      <c r="D192" s="1">
        <f t="shared" si="82"/>
        <v>1.5499999999999998</v>
      </c>
      <c r="E192" s="1">
        <f t="shared" si="83"/>
        <v>0.69918204564272435</v>
      </c>
      <c r="F192" s="1">
        <f t="shared" si="84"/>
        <v>0.69918204564272435</v>
      </c>
      <c r="G192" s="1">
        <f t="shared" si="85"/>
        <v>0.69918204564272435</v>
      </c>
      <c r="H192" s="1">
        <f t="shared" si="86"/>
        <v>1.0810731525549323E-3</v>
      </c>
      <c r="I192" s="2">
        <f t="shared" si="87"/>
        <v>1.9966287489817966E-3</v>
      </c>
      <c r="J192" s="37" t="s">
        <v>201</v>
      </c>
      <c r="K192" s="1" t="e">
        <f>VLOOKUP(J192,'[1]Phosphopeptides Deshpande'!$H$12:$I$10749,2,FALSE)</f>
        <v>#N/A</v>
      </c>
      <c r="L192" s="2" t="e">
        <f t="shared" si="88"/>
        <v>#N/A</v>
      </c>
      <c r="M192" s="2" t="e">
        <f t="shared" si="89"/>
        <v>#N/A</v>
      </c>
      <c r="N192" s="2">
        <f t="shared" si="90"/>
        <v>0.39</v>
      </c>
      <c r="O192" s="2">
        <f t="shared" si="91"/>
        <v>0.5</v>
      </c>
      <c r="P192" s="2">
        <f t="shared" si="92"/>
        <v>9.9831437449089829E-4</v>
      </c>
      <c r="Q192" s="2">
        <f t="shared" si="93"/>
        <v>1.8863444111343168E-3</v>
      </c>
      <c r="R192" s="37" t="s">
        <v>201</v>
      </c>
      <c r="S192" s="2" t="e">
        <f>VLOOKUP(A192,'[1]Merged NE NP'!$K$4:$L$158,2,FALSE)</f>
        <v>#N/A</v>
      </c>
      <c r="T192" s="2" t="e">
        <f t="shared" si="94"/>
        <v>#N/A</v>
      </c>
      <c r="U192" s="2">
        <f t="shared" si="95"/>
        <v>0.4</v>
      </c>
      <c r="V192" s="2">
        <f t="shared" si="96"/>
        <v>0.4</v>
      </c>
      <c r="W192" s="2">
        <f t="shared" si="97"/>
        <v>7.6883653613364245E-2</v>
      </c>
      <c r="X192" s="2">
        <f>IF(W192&lt;0.39,0.39,W192)</f>
        <v>0.39</v>
      </c>
      <c r="Y192" s="2">
        <f t="shared" si="98"/>
        <v>7.3567432034238355E-4</v>
      </c>
      <c r="Z192" s="2">
        <f t="shared" si="99"/>
        <v>1.3677844364378591E-3</v>
      </c>
      <c r="AA192" s="37" t="s">
        <v>201</v>
      </c>
      <c r="AB192" s="3">
        <f>VLOOKUP(AA192,'[1]PKA dKO RNA-Seq'!$B$4:$H$10193,7,FALSE)</f>
        <v>0.12511045200000001</v>
      </c>
      <c r="AC192" s="3">
        <f t="shared" si="100"/>
        <v>0.41983373154362419</v>
      </c>
      <c r="AD192" s="3">
        <f t="shared" si="101"/>
        <v>8.4358330248900604E-2</v>
      </c>
      <c r="AE192" s="3">
        <f t="shared" si="102"/>
        <v>0.5</v>
      </c>
      <c r="AF192" s="3">
        <f t="shared" si="103"/>
        <v>0.5</v>
      </c>
      <c r="AG192" s="3">
        <f t="shared" si="104"/>
        <v>6.8389221821892954E-4</v>
      </c>
      <c r="AH192" s="2">
        <f t="shared" si="105"/>
        <v>1.3106648407719111E-3</v>
      </c>
      <c r="AI192" s="37" t="s">
        <v>201</v>
      </c>
      <c r="AJ192" s="1">
        <v>0.5</v>
      </c>
      <c r="AK192" s="4">
        <f t="shared" si="106"/>
        <v>6.5533242038595554E-4</v>
      </c>
      <c r="AL192" s="2">
        <f t="shared" si="107"/>
        <v>1.2982242660603102E-3</v>
      </c>
      <c r="AM192" s="3" t="e">
        <f>VLOOKUP(AI192,'[1]three day'!$B$8:$F$78,5,FALSE)</f>
        <v>#N/A</v>
      </c>
      <c r="AN192" s="3" t="e">
        <f t="shared" si="108"/>
        <v>#N/A</v>
      </c>
      <c r="AO192" s="2" t="e">
        <f t="shared" si="109"/>
        <v>#N/A</v>
      </c>
      <c r="AP192" s="2" t="e">
        <f t="shared" si="110"/>
        <v>#N/A</v>
      </c>
      <c r="AQ192" s="2">
        <f t="shared" si="111"/>
        <v>0.5</v>
      </c>
      <c r="AR192" s="2">
        <f t="shared" si="112"/>
        <v>6.4911213303015512E-4</v>
      </c>
      <c r="AS192" s="2">
        <f t="shared" si="113"/>
        <v>1.2329257543958658E-3</v>
      </c>
      <c r="AT192" s="37" t="s">
        <v>201</v>
      </c>
      <c r="AU192" s="3">
        <f>VLOOKUP(AT192,[1]DEgenes_cpm4.5_DE_edgeR!$O$5:$Q$824,3,FALSE)</f>
        <v>0.57553815342958814</v>
      </c>
      <c r="AV192" s="3">
        <f t="shared" si="114"/>
        <v>0.13491283484050354</v>
      </c>
      <c r="AW192" s="3">
        <f t="shared" si="115"/>
        <v>9.0594501402698757E-3</v>
      </c>
      <c r="AX192" s="3">
        <f t="shared" si="116"/>
        <v>9.0594501402698757E-3</v>
      </c>
      <c r="AY192" s="3">
        <f t="shared" si="117"/>
        <v>0.5</v>
      </c>
      <c r="AZ192" s="3">
        <f t="shared" si="118"/>
        <v>6.1646287719793291E-4</v>
      </c>
      <c r="BA192" s="2">
        <f t="shared" si="119"/>
        <v>1.196176074745421E-3</v>
      </c>
      <c r="BB192" s="37" t="s">
        <v>201</v>
      </c>
      <c r="BC192" s="39">
        <f t="shared" si="120"/>
        <v>1.6076606444578458</v>
      </c>
      <c r="BD192" s="36">
        <f t="shared" si="121"/>
        <v>0.77362464594817582</v>
      </c>
    </row>
    <row r="193" spans="1:56" ht="14.5" x14ac:dyDescent="0.35">
      <c r="A193" s="37" t="s">
        <v>200</v>
      </c>
      <c r="B193" s="34">
        <v>2.1621463051098642E-3</v>
      </c>
      <c r="C193" s="1">
        <f>VLOOKUP(A193,'[1]Vasopressin Phospho Datta'!$I$3:$J$516,2,FALSE)</f>
        <v>0.01</v>
      </c>
      <c r="D193" s="1">
        <f t="shared" si="82"/>
        <v>4.9999999999999996E-2</v>
      </c>
      <c r="E193" s="1">
        <f t="shared" si="83"/>
        <v>1.2492190754190835E-3</v>
      </c>
      <c r="F193" s="1">
        <f t="shared" si="84"/>
        <v>1.2492190754190835E-3</v>
      </c>
      <c r="G193" s="1">
        <f t="shared" si="85"/>
        <v>0.5</v>
      </c>
      <c r="H193" s="1">
        <f t="shared" si="86"/>
        <v>1.0810731525549321E-3</v>
      </c>
      <c r="I193" s="2">
        <f t="shared" si="87"/>
        <v>1.9966287489817961E-3</v>
      </c>
      <c r="J193" s="37" t="s">
        <v>200</v>
      </c>
      <c r="K193" s="1" t="e">
        <f>VLOOKUP(J193,'[1]Phosphopeptides Deshpande'!$H$12:$I$10749,2,FALSE)</f>
        <v>#N/A</v>
      </c>
      <c r="L193" s="2" t="e">
        <f t="shared" si="88"/>
        <v>#N/A</v>
      </c>
      <c r="M193" s="2" t="e">
        <f t="shared" si="89"/>
        <v>#N/A</v>
      </c>
      <c r="N193" s="2">
        <f t="shared" si="90"/>
        <v>0.39</v>
      </c>
      <c r="O193" s="2">
        <f t="shared" si="91"/>
        <v>0.5</v>
      </c>
      <c r="P193" s="2">
        <f t="shared" si="92"/>
        <v>9.9831437449089807E-4</v>
      </c>
      <c r="Q193" s="2">
        <f t="shared" si="93"/>
        <v>1.8863444111343163E-3</v>
      </c>
      <c r="R193" s="37" t="s">
        <v>200</v>
      </c>
      <c r="S193" s="2" t="e">
        <f>VLOOKUP(A193,'[1]Merged NE NP'!$K$4:$L$158,2,FALSE)</f>
        <v>#N/A</v>
      </c>
      <c r="T193" s="2" t="e">
        <f t="shared" si="94"/>
        <v>#N/A</v>
      </c>
      <c r="U193" s="2">
        <f t="shared" si="95"/>
        <v>0.4</v>
      </c>
      <c r="V193" s="2">
        <f t="shared" si="96"/>
        <v>0.4</v>
      </c>
      <c r="W193" s="2">
        <f t="shared" si="97"/>
        <v>7.6883653613364245E-2</v>
      </c>
      <c r="X193" s="2">
        <f>IF(W193&lt;0.39,0.39,W193)</f>
        <v>0.39</v>
      </c>
      <c r="Y193" s="2">
        <f t="shared" si="98"/>
        <v>7.3567432034238344E-4</v>
      </c>
      <c r="Z193" s="2">
        <f t="shared" si="99"/>
        <v>1.3677844364378589E-3</v>
      </c>
      <c r="AA193" s="37" t="s">
        <v>200</v>
      </c>
      <c r="AB193" s="3">
        <f>VLOOKUP(AA193,'[1]PKA dKO RNA-Seq'!$B$4:$H$10193,7,FALSE)</f>
        <v>0.119748514</v>
      </c>
      <c r="AC193" s="3">
        <f t="shared" si="100"/>
        <v>0.4018406510067114</v>
      </c>
      <c r="AD193" s="3">
        <f t="shared" si="101"/>
        <v>7.7564620091575498E-2</v>
      </c>
      <c r="AE193" s="3">
        <f t="shared" si="102"/>
        <v>0.5</v>
      </c>
      <c r="AF193" s="3">
        <f t="shared" si="103"/>
        <v>0.5</v>
      </c>
      <c r="AG193" s="3">
        <f t="shared" si="104"/>
        <v>6.8389221821892943E-4</v>
      </c>
      <c r="AH193" s="2">
        <f t="shared" si="105"/>
        <v>1.3106648407719109E-3</v>
      </c>
      <c r="AI193" s="37" t="s">
        <v>200</v>
      </c>
      <c r="AJ193" s="1">
        <v>0.5</v>
      </c>
      <c r="AK193" s="4">
        <f t="shared" si="106"/>
        <v>6.5533242038595544E-4</v>
      </c>
      <c r="AL193" s="2">
        <f t="shared" si="107"/>
        <v>1.29822426606031E-3</v>
      </c>
      <c r="AM193" s="3" t="e">
        <f>VLOOKUP(AI193,'[1]three day'!$B$8:$F$78,5,FALSE)</f>
        <v>#N/A</v>
      </c>
      <c r="AN193" s="3" t="e">
        <f t="shared" si="108"/>
        <v>#N/A</v>
      </c>
      <c r="AO193" s="2" t="e">
        <f t="shared" si="109"/>
        <v>#N/A</v>
      </c>
      <c r="AP193" s="2" t="e">
        <f t="shared" si="110"/>
        <v>#N/A</v>
      </c>
      <c r="AQ193" s="2">
        <f t="shared" si="111"/>
        <v>0.5</v>
      </c>
      <c r="AR193" s="2">
        <f t="shared" si="112"/>
        <v>6.4911213303015501E-4</v>
      </c>
      <c r="AS193" s="2">
        <f t="shared" si="113"/>
        <v>1.2329257543958656E-3</v>
      </c>
      <c r="AT193" s="37" t="s">
        <v>200</v>
      </c>
      <c r="AU193" s="3">
        <f>VLOOKUP(AT193,[1]DEgenes_cpm4.5_DE_edgeR!$O$5:$Q$824,3,FALSE)</f>
        <v>1.2161215950179809</v>
      </c>
      <c r="AV193" s="3">
        <f t="shared" si="114"/>
        <v>0.2850730414950729</v>
      </c>
      <c r="AW193" s="3">
        <f t="shared" si="115"/>
        <v>3.9818854886193633E-2</v>
      </c>
      <c r="AX193" s="3">
        <f t="shared" si="116"/>
        <v>3.9818854886193633E-2</v>
      </c>
      <c r="AY193" s="3">
        <f t="shared" si="117"/>
        <v>0.5</v>
      </c>
      <c r="AZ193" s="3">
        <f t="shared" si="118"/>
        <v>6.164628771979328E-4</v>
      </c>
      <c r="BA193" s="2">
        <f t="shared" si="119"/>
        <v>1.1961760747454208E-3</v>
      </c>
      <c r="BB193" s="37" t="s">
        <v>200</v>
      </c>
      <c r="BC193" s="39">
        <f t="shared" si="120"/>
        <v>1.6076606444578456</v>
      </c>
      <c r="BD193" s="36">
        <f t="shared" si="121"/>
        <v>0.55323549193616661</v>
      </c>
    </row>
    <row r="194" spans="1:56" ht="14.5" x14ac:dyDescent="0.35">
      <c r="A194" s="37" t="s">
        <v>203</v>
      </c>
      <c r="B194" s="34">
        <v>1.438910373554535E-3</v>
      </c>
      <c r="C194" s="1" t="e">
        <f>VLOOKUP(A194,'[1]Vasopressin Phospho Datta'!$I$3:$J$516,2,FALSE)</f>
        <v>#N/A</v>
      </c>
      <c r="D194" s="1" t="e">
        <f t="shared" si="82"/>
        <v>#N/A</v>
      </c>
      <c r="E194" s="1" t="e">
        <f t="shared" si="83"/>
        <v>#N/A</v>
      </c>
      <c r="F194" s="1">
        <f t="shared" si="84"/>
        <v>0.39</v>
      </c>
      <c r="G194" s="1">
        <f t="shared" si="85"/>
        <v>0.5</v>
      </c>
      <c r="H194" s="1">
        <f t="shared" si="86"/>
        <v>7.1945518677726751E-4</v>
      </c>
      <c r="I194" s="2">
        <f t="shared" si="87"/>
        <v>1.328758286272E-3</v>
      </c>
      <c r="J194" s="37" t="s">
        <v>203</v>
      </c>
      <c r="K194" s="1" t="e">
        <f>VLOOKUP(J194,'[1]Phosphopeptides Deshpande'!$H$12:$I$10749,2,FALSE)</f>
        <v>#N/A</v>
      </c>
      <c r="L194" s="2" t="e">
        <f t="shared" si="88"/>
        <v>#N/A</v>
      </c>
      <c r="M194" s="2" t="e">
        <f t="shared" si="89"/>
        <v>#N/A</v>
      </c>
      <c r="N194" s="2">
        <f t="shared" si="90"/>
        <v>0.39</v>
      </c>
      <c r="O194" s="2">
        <f t="shared" si="91"/>
        <v>0.5</v>
      </c>
      <c r="P194" s="2">
        <f t="shared" si="92"/>
        <v>6.64379143136E-4</v>
      </c>
      <c r="Q194" s="2">
        <f t="shared" si="93"/>
        <v>1.2553639570379901E-3</v>
      </c>
      <c r="R194" s="37" t="s">
        <v>203</v>
      </c>
      <c r="S194" s="2" t="e">
        <f>VLOOKUP(A194,'[1]Merged NE NP'!$K$4:$L$158,2,FALSE)</f>
        <v>#N/A</v>
      </c>
      <c r="T194" s="2" t="e">
        <f t="shared" si="94"/>
        <v>#N/A</v>
      </c>
      <c r="U194" s="2">
        <f t="shared" si="95"/>
        <v>0.4</v>
      </c>
      <c r="V194" s="2">
        <f t="shared" si="96"/>
        <v>0.4</v>
      </c>
      <c r="W194" s="2">
        <f t="shared" si="97"/>
        <v>7.6883653613364245E-2</v>
      </c>
      <c r="X194" s="2">
        <v>0.5</v>
      </c>
      <c r="Y194" s="2">
        <f t="shared" si="98"/>
        <v>6.2768197851899505E-4</v>
      </c>
      <c r="Z194" s="2">
        <f t="shared" si="99"/>
        <v>1.1670023235978138E-3</v>
      </c>
      <c r="AA194" s="37" t="s">
        <v>203</v>
      </c>
      <c r="AB194" s="3">
        <f>VLOOKUP(AA194,'[1]PKA dKO RNA-Seq'!$B$4:$H$10193,7,FALSE)</f>
        <v>0.38835878699999998</v>
      </c>
      <c r="AC194" s="3">
        <f t="shared" si="100"/>
        <v>1.3032174060402684</v>
      </c>
      <c r="AD194" s="3">
        <f t="shared" si="101"/>
        <v>0.57223778221328692</v>
      </c>
      <c r="AE194" s="3">
        <f t="shared" si="102"/>
        <v>0.57223778221328692</v>
      </c>
      <c r="AF194" s="3">
        <f t="shared" si="103"/>
        <v>0.57223778221328692</v>
      </c>
      <c r="AG194" s="3">
        <f t="shared" si="104"/>
        <v>6.6780282149336552E-4</v>
      </c>
      <c r="AH194" s="2">
        <f t="shared" si="105"/>
        <v>1.279829855322966E-3</v>
      </c>
      <c r="AI194" s="37" t="s">
        <v>203</v>
      </c>
      <c r="AJ194" s="1">
        <v>0.5</v>
      </c>
      <c r="AK194" s="4">
        <f t="shared" si="106"/>
        <v>6.39914927661483E-4</v>
      </c>
      <c r="AL194" s="2">
        <f t="shared" si="107"/>
        <v>1.2676819602715464E-3</v>
      </c>
      <c r="AM194" s="3" t="e">
        <f>VLOOKUP(AI194,'[1]three day'!$B$8:$F$78,5,FALSE)</f>
        <v>#N/A</v>
      </c>
      <c r="AN194" s="3" t="e">
        <f t="shared" si="108"/>
        <v>#N/A</v>
      </c>
      <c r="AO194" s="2" t="e">
        <f t="shared" si="109"/>
        <v>#N/A</v>
      </c>
      <c r="AP194" s="2" t="e">
        <f t="shared" si="110"/>
        <v>#N/A</v>
      </c>
      <c r="AQ194" s="2">
        <f t="shared" si="111"/>
        <v>0.5</v>
      </c>
      <c r="AR194" s="2">
        <f t="shared" si="112"/>
        <v>6.3384098013577321E-4</v>
      </c>
      <c r="AS194" s="2">
        <f t="shared" si="113"/>
        <v>1.2039196755618321E-3</v>
      </c>
      <c r="AT194" s="37" t="s">
        <v>203</v>
      </c>
      <c r="AU194" s="3">
        <f>VLOOKUP(AT194,[1]DEgenes_cpm4.5_DE_edgeR!$O$5:$Q$824,3,FALSE)</f>
        <v>0.32293438959134307</v>
      </c>
      <c r="AV194" s="3">
        <f t="shared" si="114"/>
        <v>7.5699575619161533E-2</v>
      </c>
      <c r="AW194" s="3">
        <f t="shared" si="115"/>
        <v>2.8611120695472003E-3</v>
      </c>
      <c r="AX194" s="3">
        <f t="shared" si="116"/>
        <v>2.8611120695472003E-3</v>
      </c>
      <c r="AY194" s="3">
        <f t="shared" si="117"/>
        <v>0.5</v>
      </c>
      <c r="AZ194" s="3">
        <f t="shared" si="118"/>
        <v>6.0195983778091604E-4</v>
      </c>
      <c r="BA194" s="2">
        <f t="shared" si="119"/>
        <v>1.1680345768492627E-3</v>
      </c>
      <c r="BB194" s="37" t="s">
        <v>203</v>
      </c>
      <c r="BC194" s="39">
        <f t="shared" si="120"/>
        <v>1.5698384712854092</v>
      </c>
      <c r="BD194" s="36">
        <f t="shared" si="121"/>
        <v>0.81174936140315057</v>
      </c>
    </row>
    <row r="195" spans="1:56" ht="14.5" x14ac:dyDescent="0.35">
      <c r="A195" s="37" t="s">
        <v>205</v>
      </c>
      <c r="B195" s="34">
        <v>1.6321068739388741E-3</v>
      </c>
      <c r="C195" s="1" t="e">
        <f>VLOOKUP(A195,'[1]Vasopressin Phospho Datta'!$I$3:$J$516,2,FALSE)</f>
        <v>#N/A</v>
      </c>
      <c r="D195" s="1" t="e">
        <f t="shared" si="82"/>
        <v>#N/A</v>
      </c>
      <c r="E195" s="1" t="e">
        <f t="shared" si="83"/>
        <v>#N/A</v>
      </c>
      <c r="F195" s="1">
        <f t="shared" si="84"/>
        <v>0.39</v>
      </c>
      <c r="G195" s="1">
        <f t="shared" si="85"/>
        <v>0.5</v>
      </c>
      <c r="H195" s="1">
        <f t="shared" si="86"/>
        <v>8.1605343696943705E-4</v>
      </c>
      <c r="I195" s="2">
        <f t="shared" si="87"/>
        <v>1.5071651248649341E-3</v>
      </c>
      <c r="J195" s="37" t="s">
        <v>205</v>
      </c>
      <c r="K195" s="1">
        <f>VLOOKUP(J195,'[1]Phosphopeptides Deshpande'!$H$12:$I$10749,2,FALSE)</f>
        <v>0.05</v>
      </c>
      <c r="L195" s="2">
        <f t="shared" si="88"/>
        <v>0.41666666666666669</v>
      </c>
      <c r="M195" s="2">
        <f t="shared" si="89"/>
        <v>8.314464426797108E-2</v>
      </c>
      <c r="N195" s="2">
        <f t="shared" si="90"/>
        <v>8.314464426797108E-2</v>
      </c>
      <c r="O195" s="2">
        <f t="shared" si="91"/>
        <v>0.5</v>
      </c>
      <c r="P195" s="2">
        <f t="shared" si="92"/>
        <v>7.5358256243246706E-4</v>
      </c>
      <c r="Q195" s="2">
        <f t="shared" si="93"/>
        <v>1.4239164448550388E-3</v>
      </c>
      <c r="R195" s="37" t="s">
        <v>205</v>
      </c>
      <c r="S195" s="2" t="e">
        <f>VLOOKUP(A195,'[1]Merged NE NP'!$K$4:$L$158,2,FALSE)</f>
        <v>#N/A</v>
      </c>
      <c r="T195" s="2" t="e">
        <f t="shared" si="94"/>
        <v>#N/A</v>
      </c>
      <c r="U195" s="2">
        <f t="shared" si="95"/>
        <v>0.4</v>
      </c>
      <c r="V195" s="2">
        <f t="shared" si="96"/>
        <v>0.4</v>
      </c>
      <c r="W195" s="2">
        <f t="shared" si="97"/>
        <v>7.6883653613364245E-2</v>
      </c>
      <c r="X195" s="2">
        <v>0.5</v>
      </c>
      <c r="Y195" s="2">
        <f t="shared" si="98"/>
        <v>7.1195822242751939E-4</v>
      </c>
      <c r="Z195" s="2">
        <f t="shared" si="99"/>
        <v>1.3236908630671171E-3</v>
      </c>
      <c r="AA195" s="37" t="s">
        <v>205</v>
      </c>
      <c r="AB195" s="3">
        <f>VLOOKUP(AA195,'[1]PKA dKO RNA-Seq'!$B$4:$H$10193,7,FALSE)</f>
        <v>0.18046287</v>
      </c>
      <c r="AC195" s="3">
        <f t="shared" si="100"/>
        <v>0.60558010067114099</v>
      </c>
      <c r="AD195" s="3">
        <f t="shared" si="101"/>
        <v>0.16753460800134878</v>
      </c>
      <c r="AE195" s="3">
        <f t="shared" si="102"/>
        <v>0.5</v>
      </c>
      <c r="AF195" s="3">
        <f t="shared" si="103"/>
        <v>0.5</v>
      </c>
      <c r="AG195" s="3">
        <f t="shared" si="104"/>
        <v>6.6184543153355855E-4</v>
      </c>
      <c r="AH195" s="2">
        <f t="shared" si="105"/>
        <v>1.2684126446060179E-3</v>
      </c>
      <c r="AI195" s="37" t="s">
        <v>205</v>
      </c>
      <c r="AJ195" s="1">
        <v>0.5</v>
      </c>
      <c r="AK195" s="4">
        <f t="shared" si="106"/>
        <v>6.3420632230300894E-4</v>
      </c>
      <c r="AL195" s="2">
        <f t="shared" si="107"/>
        <v>1.2563731194890804E-3</v>
      </c>
      <c r="AM195" s="3" t="e">
        <f>VLOOKUP(AI195,'[1]three day'!$B$8:$F$78,5,FALSE)</f>
        <v>#N/A</v>
      </c>
      <c r="AN195" s="3" t="e">
        <f t="shared" si="108"/>
        <v>#N/A</v>
      </c>
      <c r="AO195" s="2" t="e">
        <f t="shared" si="109"/>
        <v>#N/A</v>
      </c>
      <c r="AP195" s="2" t="e">
        <f t="shared" si="110"/>
        <v>#N/A</v>
      </c>
      <c r="AQ195" s="2">
        <f t="shared" si="111"/>
        <v>0.5</v>
      </c>
      <c r="AR195" s="2">
        <f t="shared" si="112"/>
        <v>6.2818655974454019E-4</v>
      </c>
      <c r="AS195" s="2">
        <f t="shared" si="113"/>
        <v>1.1931796505772606E-3</v>
      </c>
      <c r="AT195" s="37" t="s">
        <v>205</v>
      </c>
      <c r="AU195" s="3">
        <f>VLOOKUP(AT195,[1]DEgenes_cpm4.5_DE_edgeR!$O$5:$Q$824,3,FALSE)</f>
        <v>1.1209887839772226</v>
      </c>
      <c r="AV195" s="3">
        <f t="shared" si="114"/>
        <v>0.26277280449536394</v>
      </c>
      <c r="AW195" s="3">
        <f t="shared" si="115"/>
        <v>3.3935593301409495E-2</v>
      </c>
      <c r="AX195" s="3">
        <f t="shared" si="116"/>
        <v>3.3935593301409495E-2</v>
      </c>
      <c r="AY195" s="3">
        <f t="shared" si="117"/>
        <v>0.5</v>
      </c>
      <c r="AZ195" s="3">
        <f t="shared" si="118"/>
        <v>5.9658982528863031E-4</v>
      </c>
      <c r="BA195" s="2">
        <f t="shared" si="119"/>
        <v>1.1576146785845795E-3</v>
      </c>
      <c r="BB195" s="37" t="s">
        <v>205</v>
      </c>
      <c r="BC195" s="39">
        <f t="shared" si="120"/>
        <v>1.5558341280176751</v>
      </c>
      <c r="BD195" s="36">
        <f t="shared" si="121"/>
        <v>0.70927627171303409</v>
      </c>
    </row>
    <row r="196" spans="1:56" ht="14.5" x14ac:dyDescent="0.35">
      <c r="A196" s="37" t="s">
        <v>206</v>
      </c>
      <c r="B196" s="34">
        <v>1.5871637962774844E-3</v>
      </c>
      <c r="C196" s="1" t="e">
        <f>VLOOKUP(A196,'[1]Vasopressin Phospho Datta'!$I$3:$J$516,2,FALSE)</f>
        <v>#N/A</v>
      </c>
      <c r="D196" s="1" t="e">
        <f t="shared" si="82"/>
        <v>#N/A</v>
      </c>
      <c r="E196" s="1" t="e">
        <f t="shared" si="83"/>
        <v>#N/A</v>
      </c>
      <c r="F196" s="1">
        <f t="shared" si="84"/>
        <v>0.39</v>
      </c>
      <c r="G196" s="1">
        <f t="shared" si="85"/>
        <v>0.5</v>
      </c>
      <c r="H196" s="1">
        <f t="shared" si="86"/>
        <v>7.9358189813874221E-4</v>
      </c>
      <c r="I196" s="2">
        <f t="shared" si="87"/>
        <v>1.4656625490612617E-3</v>
      </c>
      <c r="J196" s="37" t="s">
        <v>206</v>
      </c>
      <c r="K196" s="1" t="e">
        <f>VLOOKUP(J196,'[1]Phosphopeptides Deshpande'!$H$12:$I$10749,2,FALSE)</f>
        <v>#N/A</v>
      </c>
      <c r="L196" s="2" t="e">
        <f t="shared" si="88"/>
        <v>#N/A</v>
      </c>
      <c r="M196" s="2" t="e">
        <f t="shared" si="89"/>
        <v>#N/A</v>
      </c>
      <c r="N196" s="2">
        <f t="shared" si="90"/>
        <v>0.39</v>
      </c>
      <c r="O196" s="2">
        <f t="shared" si="91"/>
        <v>0.5</v>
      </c>
      <c r="P196" s="2">
        <f t="shared" si="92"/>
        <v>7.3283127453063084E-4</v>
      </c>
      <c r="Q196" s="2">
        <f t="shared" si="93"/>
        <v>1.3847062752354439E-3</v>
      </c>
      <c r="R196" s="37" t="s">
        <v>206</v>
      </c>
      <c r="S196" s="2">
        <f>VLOOKUP(A196,'[1]Merged NE NP'!$K$4:$L$158,2,FALSE)</f>
        <v>0.35852336977440791</v>
      </c>
      <c r="T196" s="2">
        <f t="shared" si="94"/>
        <v>1.7926168488720395</v>
      </c>
      <c r="U196" s="2">
        <f t="shared" si="95"/>
        <v>1.7926168488720395</v>
      </c>
      <c r="V196" s="2">
        <f t="shared" si="96"/>
        <v>1.7926168488720395</v>
      </c>
      <c r="W196" s="2">
        <f t="shared" si="97"/>
        <v>0.79945920436471574</v>
      </c>
      <c r="X196" s="2">
        <v>0.5</v>
      </c>
      <c r="Y196" s="2">
        <f t="shared" si="98"/>
        <v>6.9235313761772195E-4</v>
      </c>
      <c r="Z196" s="2">
        <f t="shared" si="99"/>
        <v>1.2872405899824113E-3</v>
      </c>
      <c r="AA196" s="37" t="s">
        <v>206</v>
      </c>
      <c r="AB196" s="3">
        <f>VLOOKUP(AA196,'[1]PKA dKO RNA-Seq'!$B$4:$H$10193,7,FALSE)</f>
        <v>1.2645102E-2</v>
      </c>
      <c r="AC196" s="3">
        <f t="shared" si="100"/>
        <v>4.2433228187919468E-2</v>
      </c>
      <c r="AD196" s="3">
        <f t="shared" si="101"/>
        <v>8.9988428828757794E-4</v>
      </c>
      <c r="AE196" s="3">
        <f t="shared" si="102"/>
        <v>0.5</v>
      </c>
      <c r="AF196" s="3">
        <f t="shared" si="103"/>
        <v>0.5</v>
      </c>
      <c r="AG196" s="3">
        <f t="shared" si="104"/>
        <v>6.4362029499120564E-4</v>
      </c>
      <c r="AH196" s="2">
        <f t="shared" si="105"/>
        <v>1.2334845593785842E-3</v>
      </c>
      <c r="AI196" s="37" t="s">
        <v>206</v>
      </c>
      <c r="AJ196" s="1">
        <v>0.5</v>
      </c>
      <c r="AK196" s="4">
        <f t="shared" si="106"/>
        <v>6.1674227968929211E-4</v>
      </c>
      <c r="AL196" s="2">
        <f t="shared" si="107"/>
        <v>1.2217765648255925E-3</v>
      </c>
      <c r="AM196" s="3" t="e">
        <f>VLOOKUP(AI196,'[1]three day'!$B$8:$F$78,5,FALSE)</f>
        <v>#N/A</v>
      </c>
      <c r="AN196" s="3" t="e">
        <f t="shared" si="108"/>
        <v>#N/A</v>
      </c>
      <c r="AO196" s="2" t="e">
        <f t="shared" si="109"/>
        <v>#N/A</v>
      </c>
      <c r="AP196" s="2" t="e">
        <f t="shared" si="110"/>
        <v>#N/A</v>
      </c>
      <c r="AQ196" s="2">
        <f t="shared" si="111"/>
        <v>0.5</v>
      </c>
      <c r="AR196" s="2">
        <f t="shared" si="112"/>
        <v>6.1088828241279624E-4</v>
      </c>
      <c r="AS196" s="2">
        <f t="shared" si="113"/>
        <v>1.1603232448135457E-3</v>
      </c>
      <c r="AT196" s="37" t="s">
        <v>206</v>
      </c>
      <c r="AU196" s="3">
        <f>VLOOKUP(AT196,[1]DEgenes_cpm4.5_DE_edgeR!$O$5:$Q$824,3,FALSE)</f>
        <v>0.90836909568551927</v>
      </c>
      <c r="AV196" s="3">
        <f t="shared" si="114"/>
        <v>0.21293227746964821</v>
      </c>
      <c r="AW196" s="3">
        <f t="shared" si="115"/>
        <v>2.2415042048695932E-2</v>
      </c>
      <c r="AX196" s="3">
        <f t="shared" si="116"/>
        <v>2.2415042048695932E-2</v>
      </c>
      <c r="AY196" s="3">
        <f t="shared" si="117"/>
        <v>0.5</v>
      </c>
      <c r="AZ196" s="3">
        <f t="shared" si="118"/>
        <v>5.8016162240677287E-4</v>
      </c>
      <c r="BA196" s="2">
        <f t="shared" si="119"/>
        <v>1.1257376200215997E-3</v>
      </c>
      <c r="BB196" s="37" t="s">
        <v>206</v>
      </c>
      <c r="BC196" s="39">
        <f t="shared" si="120"/>
        <v>1.5129913613090302</v>
      </c>
      <c r="BD196" s="36">
        <f t="shared" si="121"/>
        <v>0.70927627171303409</v>
      </c>
    </row>
    <row r="197" spans="1:56" ht="14.5" x14ac:dyDescent="0.35">
      <c r="A197" s="37" t="s">
        <v>207</v>
      </c>
      <c r="B197" s="34">
        <v>1.3743972966279525E-3</v>
      </c>
      <c r="C197" s="1">
        <f>VLOOKUP(A197,'[1]Vasopressin Phospho Datta'!$I$3:$J$516,2,FALSE)</f>
        <v>0.16</v>
      </c>
      <c r="D197" s="1">
        <f t="shared" si="82"/>
        <v>0.79999999999999993</v>
      </c>
      <c r="E197" s="1">
        <f t="shared" si="83"/>
        <v>0.27385096292630906</v>
      </c>
      <c r="F197" s="1">
        <f t="shared" si="84"/>
        <v>0.27385096292630906</v>
      </c>
      <c r="G197" s="1">
        <f t="shared" si="85"/>
        <v>0.5</v>
      </c>
      <c r="H197" s="1">
        <f t="shared" si="86"/>
        <v>6.8719864831397626E-4</v>
      </c>
      <c r="I197" s="2">
        <f t="shared" si="87"/>
        <v>1.2691838422242169E-3</v>
      </c>
      <c r="J197" s="37" t="s">
        <v>207</v>
      </c>
      <c r="K197" s="1">
        <f>VLOOKUP(J197,'[1]Phosphopeptides Deshpande'!$H$12:$I$10749,2,FALSE)</f>
        <v>7.0000000000000007E-2</v>
      </c>
      <c r="L197" s="2">
        <f t="shared" si="88"/>
        <v>0.58333333333333337</v>
      </c>
      <c r="M197" s="2">
        <f t="shared" si="89"/>
        <v>0.15645235093576559</v>
      </c>
      <c r="N197" s="2">
        <f t="shared" si="90"/>
        <v>0.15645235093576559</v>
      </c>
      <c r="O197" s="2">
        <f t="shared" si="91"/>
        <v>0.5</v>
      </c>
      <c r="P197" s="2">
        <f t="shared" si="92"/>
        <v>6.3459192111210846E-4</v>
      </c>
      <c r="Q197" s="2">
        <f t="shared" si="93"/>
        <v>1.1990801237849239E-3</v>
      </c>
      <c r="R197" s="37" t="s">
        <v>207</v>
      </c>
      <c r="S197" s="2">
        <f>VLOOKUP(A197,'[1]Merged NE NP'!$K$4:$L$158,2,FALSE)</f>
        <v>0.35420424349655494</v>
      </c>
      <c r="T197" s="2">
        <f t="shared" si="94"/>
        <v>1.7710212174827746</v>
      </c>
      <c r="U197" s="2">
        <f t="shared" si="95"/>
        <v>1.7710212174827746</v>
      </c>
      <c r="V197" s="2">
        <f t="shared" si="96"/>
        <v>1.7710212174827746</v>
      </c>
      <c r="W197" s="2">
        <f t="shared" si="97"/>
        <v>0.79159210300840055</v>
      </c>
      <c r="X197" s="2">
        <v>0.5</v>
      </c>
      <c r="Y197" s="2">
        <f t="shared" si="98"/>
        <v>5.9954006189246194E-4</v>
      </c>
      <c r="Z197" s="2">
        <f t="shared" si="99"/>
        <v>1.1146801553381012E-3</v>
      </c>
      <c r="AA197" s="37" t="s">
        <v>207</v>
      </c>
      <c r="AB197" s="3">
        <f>VLOOKUP(AA197,'[1]PKA dKO RNA-Seq'!$B$4:$H$10193,7,FALSE)</f>
        <v>0.390938705</v>
      </c>
      <c r="AC197" s="3">
        <f t="shared" si="100"/>
        <v>1.3118748489932885</v>
      </c>
      <c r="AD197" s="3">
        <f t="shared" si="101"/>
        <v>0.57705274894548486</v>
      </c>
      <c r="AE197" s="3">
        <f t="shared" si="102"/>
        <v>0.57705274894548486</v>
      </c>
      <c r="AF197" s="3">
        <f t="shared" si="103"/>
        <v>0.57705274894548486</v>
      </c>
      <c r="AG197" s="3">
        <f t="shared" si="104"/>
        <v>6.4322924783283134E-4</v>
      </c>
      <c r="AH197" s="2">
        <f t="shared" si="105"/>
        <v>1.2327351258451837E-3</v>
      </c>
      <c r="AI197" s="37" t="s">
        <v>207</v>
      </c>
      <c r="AJ197" s="1">
        <v>0.5</v>
      </c>
      <c r="AK197" s="4">
        <f t="shared" si="106"/>
        <v>6.1636756292259183E-4</v>
      </c>
      <c r="AL197" s="2">
        <f t="shared" si="107"/>
        <v>1.2210342447689358E-3</v>
      </c>
      <c r="AM197" s="3" t="e">
        <f>VLOOKUP(AI197,'[1]three day'!$B$8:$F$78,5,FALSE)</f>
        <v>#N/A</v>
      </c>
      <c r="AN197" s="3" t="e">
        <f t="shared" si="108"/>
        <v>#N/A</v>
      </c>
      <c r="AO197" s="2" t="e">
        <f t="shared" si="109"/>
        <v>#N/A</v>
      </c>
      <c r="AP197" s="2" t="e">
        <f t="shared" si="110"/>
        <v>#N/A</v>
      </c>
      <c r="AQ197" s="2">
        <f t="shared" si="111"/>
        <v>0.5</v>
      </c>
      <c r="AR197" s="2">
        <f t="shared" si="112"/>
        <v>6.1051712238446789E-4</v>
      </c>
      <c r="AS197" s="2">
        <f t="shared" si="113"/>
        <v>1.1596182622155588E-3</v>
      </c>
      <c r="AT197" s="37" t="s">
        <v>207</v>
      </c>
      <c r="AU197" s="3">
        <f>VLOOKUP(AT197,[1]DEgenes_cpm4.5_DE_edgeR!$O$5:$Q$824,3,FALSE)</f>
        <v>1.7171730169353319</v>
      </c>
      <c r="AV197" s="3">
        <f t="shared" si="114"/>
        <v>0.4025253204255349</v>
      </c>
      <c r="AW197" s="3">
        <f t="shared" si="115"/>
        <v>7.7818589135047689E-2</v>
      </c>
      <c r="AX197" s="3">
        <f t="shared" si="116"/>
        <v>7.7818589135047689E-2</v>
      </c>
      <c r="AY197" s="3">
        <f t="shared" si="117"/>
        <v>0.5</v>
      </c>
      <c r="AZ197" s="3">
        <f t="shared" si="118"/>
        <v>5.798091311077794E-4</v>
      </c>
      <c r="BA197" s="2">
        <f t="shared" si="119"/>
        <v>1.1250536507608252E-3</v>
      </c>
      <c r="BB197" s="37" t="s">
        <v>207</v>
      </c>
      <c r="BC197" s="39">
        <f t="shared" si="120"/>
        <v>1.5120721066225491</v>
      </c>
      <c r="BD197" s="36">
        <f t="shared" si="121"/>
        <v>0.81857964470762179</v>
      </c>
    </row>
    <row r="198" spans="1:56" ht="14.5" x14ac:dyDescent="0.35">
      <c r="A198" s="37" t="s">
        <v>259</v>
      </c>
      <c r="B198" s="34">
        <v>1.992275646680192E-3</v>
      </c>
      <c r="C198" s="1" t="e">
        <f>VLOOKUP(A198,'[1]Vasopressin Phospho Datta'!$I$3:$J$516,2,FALSE)</f>
        <v>#N/A</v>
      </c>
      <c r="D198" s="1" t="e">
        <f t="shared" si="82"/>
        <v>#N/A</v>
      </c>
      <c r="E198" s="1" t="e">
        <f t="shared" si="83"/>
        <v>#N/A</v>
      </c>
      <c r="F198" s="1">
        <f t="shared" si="84"/>
        <v>0.39</v>
      </c>
      <c r="G198" s="1">
        <f t="shared" si="85"/>
        <v>0.5</v>
      </c>
      <c r="H198" s="1">
        <f t="shared" si="86"/>
        <v>9.9613782334009599E-4</v>
      </c>
      <c r="I198" s="2">
        <f t="shared" si="87"/>
        <v>1.8397621024336033E-3</v>
      </c>
      <c r="J198" s="37" t="s">
        <v>259</v>
      </c>
      <c r="K198" s="1" t="e">
        <f>VLOOKUP(J198,'[1]Phosphopeptides Deshpande'!$H$12:$I$10749,2,FALSE)</f>
        <v>#N/A</v>
      </c>
      <c r="L198" s="2" t="e">
        <f t="shared" si="88"/>
        <v>#N/A</v>
      </c>
      <c r="M198" s="2" t="e">
        <f t="shared" si="89"/>
        <v>#N/A</v>
      </c>
      <c r="N198" s="2">
        <f t="shared" si="90"/>
        <v>0.39</v>
      </c>
      <c r="O198" s="2">
        <f t="shared" si="91"/>
        <v>0.5</v>
      </c>
      <c r="P198" s="2">
        <f t="shared" si="92"/>
        <v>9.1988105121680163E-4</v>
      </c>
      <c r="Q198" s="2">
        <f t="shared" si="93"/>
        <v>1.7381423369327575E-3</v>
      </c>
      <c r="R198" s="37" t="s">
        <v>259</v>
      </c>
      <c r="S198" s="2" t="e">
        <f>VLOOKUP(A198,'[1]Merged NE NP'!$K$4:$L$158,2,FALSE)</f>
        <v>#N/A</v>
      </c>
      <c r="T198" s="2" t="e">
        <f t="shared" si="94"/>
        <v>#N/A</v>
      </c>
      <c r="U198" s="2">
        <f t="shared" si="95"/>
        <v>0.4</v>
      </c>
      <c r="V198" s="2">
        <f t="shared" si="96"/>
        <v>0.4</v>
      </c>
      <c r="W198" s="2">
        <f t="shared" si="97"/>
        <v>7.6883653613364245E-2</v>
      </c>
      <c r="X198" s="2">
        <f>IF(W198&lt;0.39,0.39,W198)</f>
        <v>0.39</v>
      </c>
      <c r="Y198" s="2">
        <f t="shared" si="98"/>
        <v>6.7787551140377543E-4</v>
      </c>
      <c r="Z198" s="2">
        <f t="shared" si="99"/>
        <v>1.2603234185324349E-3</v>
      </c>
      <c r="AA198" s="37" t="s">
        <v>259</v>
      </c>
      <c r="AB198" s="3">
        <f>VLOOKUP(AA198,'[1]PKA dKO RNA-Seq'!$B$4:$H$10193,7,FALSE)</f>
        <v>3.2968817999999997E-2</v>
      </c>
      <c r="AC198" s="3">
        <f t="shared" si="100"/>
        <v>0.11063361744966442</v>
      </c>
      <c r="AD198" s="3">
        <f t="shared" si="101"/>
        <v>6.1012102184397898E-3</v>
      </c>
      <c r="AE198" s="3">
        <f t="shared" si="102"/>
        <v>0.5</v>
      </c>
      <c r="AF198" s="3">
        <f t="shared" si="103"/>
        <v>0.5</v>
      </c>
      <c r="AG198" s="3">
        <f t="shared" si="104"/>
        <v>6.3016170926621744E-4</v>
      </c>
      <c r="AH198" s="2">
        <f t="shared" si="105"/>
        <v>1.2076914670661786E-3</v>
      </c>
      <c r="AI198" s="37" t="s">
        <v>259</v>
      </c>
      <c r="AJ198" s="1">
        <v>0.5</v>
      </c>
      <c r="AK198" s="4">
        <f t="shared" si="106"/>
        <v>6.0384573353308929E-4</v>
      </c>
      <c r="AL198" s="2">
        <f t="shared" si="107"/>
        <v>1.1962282955083369E-3</v>
      </c>
      <c r="AM198" s="3" t="e">
        <f>VLOOKUP(AI198,'[1]three day'!$B$8:$F$78,5,FALSE)</f>
        <v>#N/A</v>
      </c>
      <c r="AN198" s="3" t="e">
        <f t="shared" si="108"/>
        <v>#N/A</v>
      </c>
      <c r="AO198" s="2" t="e">
        <f t="shared" si="109"/>
        <v>#N/A</v>
      </c>
      <c r="AP198" s="2" t="e">
        <f t="shared" si="110"/>
        <v>#N/A</v>
      </c>
      <c r="AQ198" s="2">
        <f t="shared" si="111"/>
        <v>0.5</v>
      </c>
      <c r="AR198" s="2">
        <f t="shared" si="112"/>
        <v>5.9811414775416845E-4</v>
      </c>
      <c r="AS198" s="2">
        <f t="shared" si="113"/>
        <v>1.1360600107599443E-3</v>
      </c>
      <c r="AT198" s="37" t="s">
        <v>259</v>
      </c>
      <c r="AU198" s="3">
        <f>VLOOKUP(AT198,[1]DEgenes_cpm4.5_DE_edgeR!$O$5:$Q$824,3,FALSE)</f>
        <v>0.58170384105516781</v>
      </c>
      <c r="AV198" s="3">
        <f t="shared" si="114"/>
        <v>0.13635814370725921</v>
      </c>
      <c r="AW198" s="3">
        <f t="shared" si="115"/>
        <v>9.2536903050933761E-3</v>
      </c>
      <c r="AX198" s="3">
        <f t="shared" si="116"/>
        <v>9.2536903050933761E-3</v>
      </c>
      <c r="AY198" s="3">
        <f t="shared" si="117"/>
        <v>0.5</v>
      </c>
      <c r="AZ198" s="3">
        <f t="shared" si="118"/>
        <v>5.6803000537997215E-4</v>
      </c>
      <c r="BA198" s="2">
        <f t="shared" si="119"/>
        <v>1.1021975974635603E-3</v>
      </c>
      <c r="BB198" s="37" t="s">
        <v>259</v>
      </c>
      <c r="BC198" s="39">
        <f t="shared" si="120"/>
        <v>1.481353570991025</v>
      </c>
      <c r="BD198" s="36">
        <f t="shared" si="121"/>
        <v>0.5532354919361665</v>
      </c>
    </row>
    <row r="199" spans="1:56" ht="14.5" x14ac:dyDescent="0.35">
      <c r="A199" s="37" t="s">
        <v>211</v>
      </c>
      <c r="B199" s="34">
        <v>1.5461969587064466E-3</v>
      </c>
      <c r="C199" s="1" t="e">
        <f>VLOOKUP(A199,'[1]Vasopressin Phospho Datta'!$I$3:$J$516,2,FALSE)</f>
        <v>#N/A</v>
      </c>
      <c r="D199" s="1" t="e">
        <f t="shared" si="82"/>
        <v>#N/A</v>
      </c>
      <c r="E199" s="1" t="e">
        <f t="shared" si="83"/>
        <v>#N/A</v>
      </c>
      <c r="F199" s="1">
        <f t="shared" si="84"/>
        <v>0.39</v>
      </c>
      <c r="G199" s="1">
        <f t="shared" si="85"/>
        <v>0.5</v>
      </c>
      <c r="H199" s="1">
        <f t="shared" si="86"/>
        <v>7.730984793532233E-4</v>
      </c>
      <c r="I199" s="2">
        <f t="shared" si="87"/>
        <v>1.4278318225022441E-3</v>
      </c>
      <c r="J199" s="37" t="s">
        <v>211</v>
      </c>
      <c r="K199" s="1">
        <f>VLOOKUP(J199,'[1]Phosphopeptides Deshpande'!$H$12:$I$10749,2,FALSE)</f>
        <v>0.12</v>
      </c>
      <c r="L199" s="2">
        <f t="shared" si="88"/>
        <v>1</v>
      </c>
      <c r="M199" s="2">
        <f t="shared" si="89"/>
        <v>0.39346934028736658</v>
      </c>
      <c r="N199" s="2">
        <f t="shared" si="90"/>
        <v>0.39346934028736658</v>
      </c>
      <c r="O199" s="2">
        <f t="shared" si="91"/>
        <v>0.5</v>
      </c>
      <c r="P199" s="2">
        <f t="shared" si="92"/>
        <v>7.1391591125112206E-4</v>
      </c>
      <c r="Q199" s="2">
        <f t="shared" si="93"/>
        <v>1.3489651392580393E-3</v>
      </c>
      <c r="R199" s="37" t="s">
        <v>211</v>
      </c>
      <c r="S199" s="2" t="e">
        <f>VLOOKUP(A199,'[1]Merged NE NP'!$K$4:$L$158,2,FALSE)</f>
        <v>#N/A</v>
      </c>
      <c r="T199" s="2" t="e">
        <f t="shared" si="94"/>
        <v>#N/A</v>
      </c>
      <c r="U199" s="2">
        <f t="shared" si="95"/>
        <v>0.4</v>
      </c>
      <c r="V199" s="2">
        <f t="shared" si="96"/>
        <v>0.4</v>
      </c>
      <c r="W199" s="2">
        <f t="shared" si="97"/>
        <v>7.6883653613364245E-2</v>
      </c>
      <c r="X199" s="2">
        <v>0.5</v>
      </c>
      <c r="Y199" s="2">
        <f t="shared" si="98"/>
        <v>6.7448256962901964E-4</v>
      </c>
      <c r="Z199" s="2">
        <f t="shared" si="99"/>
        <v>1.2540151747553639E-3</v>
      </c>
      <c r="AA199" s="37" t="s">
        <v>211</v>
      </c>
      <c r="AB199" s="3">
        <f>VLOOKUP(AA199,'[1]PKA dKO RNA-Seq'!$B$4:$H$10193,7,FALSE)</f>
        <v>0.13566892999999999</v>
      </c>
      <c r="AC199" s="3">
        <f t="shared" si="100"/>
        <v>0.45526486577181208</v>
      </c>
      <c r="AD199" s="3">
        <f t="shared" si="101"/>
        <v>9.8443936373703966E-2</v>
      </c>
      <c r="AE199" s="3">
        <f t="shared" si="102"/>
        <v>0.5</v>
      </c>
      <c r="AF199" s="3">
        <f t="shared" si="103"/>
        <v>0.5</v>
      </c>
      <c r="AG199" s="3">
        <f t="shared" si="104"/>
        <v>6.2700758737768193E-4</v>
      </c>
      <c r="AH199" s="2">
        <f t="shared" si="105"/>
        <v>1.2016466597812253E-3</v>
      </c>
      <c r="AI199" s="37" t="s">
        <v>211</v>
      </c>
      <c r="AJ199" s="1">
        <v>0.5</v>
      </c>
      <c r="AK199" s="4">
        <f t="shared" si="106"/>
        <v>6.0082332989061266E-4</v>
      </c>
      <c r="AL199" s="2">
        <f t="shared" si="107"/>
        <v>1.1902408643536546E-3</v>
      </c>
      <c r="AM199" s="3" t="e">
        <f>VLOOKUP(AI199,'[1]three day'!$B$8:$F$78,5,FALSE)</f>
        <v>#N/A</v>
      </c>
      <c r="AN199" s="3" t="e">
        <f t="shared" si="108"/>
        <v>#N/A</v>
      </c>
      <c r="AO199" s="2" t="e">
        <f t="shared" si="109"/>
        <v>#N/A</v>
      </c>
      <c r="AP199" s="2" t="e">
        <f t="shared" si="110"/>
        <v>#N/A</v>
      </c>
      <c r="AQ199" s="2">
        <f t="shared" si="111"/>
        <v>0.5</v>
      </c>
      <c r="AR199" s="2">
        <f t="shared" si="112"/>
        <v>5.9512043217682729E-4</v>
      </c>
      <c r="AS199" s="2">
        <f t="shared" si="113"/>
        <v>1.130373737389256E-3</v>
      </c>
      <c r="AT199" s="37" t="s">
        <v>211</v>
      </c>
      <c r="AU199" s="3">
        <f>VLOOKUP(AT199,[1]DEgenes_cpm4.5_DE_edgeR!$O$5:$Q$824,3,FALSE)</f>
        <v>2.0808816261560015</v>
      </c>
      <c r="AV199" s="3">
        <f t="shared" si="114"/>
        <v>0.48778284720018789</v>
      </c>
      <c r="AW199" s="3">
        <f t="shared" si="115"/>
        <v>0.11216206032516407</v>
      </c>
      <c r="AX199" s="3">
        <f t="shared" si="116"/>
        <v>0.11216206032516407</v>
      </c>
      <c r="AY199" s="3">
        <f t="shared" si="117"/>
        <v>0.5</v>
      </c>
      <c r="AZ199" s="3">
        <f t="shared" si="118"/>
        <v>5.6518686869462802E-4</v>
      </c>
      <c r="BA199" s="2">
        <f t="shared" si="119"/>
        <v>1.0966808142053404E-3</v>
      </c>
      <c r="BB199" s="37" t="s">
        <v>211</v>
      </c>
      <c r="BC199" s="39">
        <f t="shared" si="120"/>
        <v>1.4739390142919775</v>
      </c>
      <c r="BD199" s="36">
        <f t="shared" si="121"/>
        <v>0.70927627171303398</v>
      </c>
    </row>
    <row r="200" spans="1:56" ht="14.5" x14ac:dyDescent="0.35">
      <c r="A200" s="37" t="s">
        <v>212</v>
      </c>
      <c r="B200" s="34">
        <v>1.5461969587064466E-3</v>
      </c>
      <c r="C200" s="1" t="e">
        <f>VLOOKUP(A200,'[1]Vasopressin Phospho Datta'!$I$3:$J$516,2,FALSE)</f>
        <v>#N/A</v>
      </c>
      <c r="D200" s="1" t="e">
        <f t="shared" ref="D200:D263" si="122">C200/$C$4</f>
        <v>#N/A</v>
      </c>
      <c r="E200" s="1" t="e">
        <f t="shared" ref="E200:E263" si="123">1-EXP(-D200*D200/2)</f>
        <v>#N/A</v>
      </c>
      <c r="F200" s="1">
        <f t="shared" ref="F200:F263" si="124">IFERROR(E200,0.39)</f>
        <v>0.39</v>
      </c>
      <c r="G200" s="1">
        <f t="shared" ref="G200:G263" si="125">IF(F200&lt;0.5,0.5,F200)</f>
        <v>0.5</v>
      </c>
      <c r="H200" s="1">
        <f t="shared" ref="H200:H263" si="126">B200*G200</f>
        <v>7.730984793532233E-4</v>
      </c>
      <c r="I200" s="2">
        <f t="shared" ref="I200:I263" si="127">H200/$H$3</f>
        <v>1.4278318225022441E-3</v>
      </c>
      <c r="J200" s="37" t="s">
        <v>212</v>
      </c>
      <c r="K200" s="1" t="e">
        <f>VLOOKUP(J200,'[1]Phosphopeptides Deshpande'!$H$12:$I$10749,2,FALSE)</f>
        <v>#N/A</v>
      </c>
      <c r="L200" s="2" t="e">
        <f t="shared" ref="L200:L263" si="128">K200/$K$4</f>
        <v>#N/A</v>
      </c>
      <c r="M200" s="2" t="e">
        <f t="shared" ref="M200:M263" si="129">1-EXP(-L200*L200/2)</f>
        <v>#N/A</v>
      </c>
      <c r="N200" s="2">
        <f t="shared" ref="N200:N263" si="130">IFERROR(M200,0.39)</f>
        <v>0.39</v>
      </c>
      <c r="O200" s="2">
        <f t="shared" ref="O200:O263" si="131">IF(N200&lt;0.5,0.5,N200)</f>
        <v>0.5</v>
      </c>
      <c r="P200" s="2">
        <f t="shared" ref="P200:P263" si="132">O200*I200</f>
        <v>7.1391591125112206E-4</v>
      </c>
      <c r="Q200" s="2">
        <f t="shared" ref="Q200:Q263" si="133">P200/$P$4</f>
        <v>1.3489651392580393E-3</v>
      </c>
      <c r="R200" s="37" t="s">
        <v>212</v>
      </c>
      <c r="S200" s="2">
        <f>VLOOKUP(A200,'[1]Merged NE NP'!$K$4:$L$158,2,FALSE)</f>
        <v>8.9331543962751336E-2</v>
      </c>
      <c r="T200" s="2">
        <f t="shared" ref="T200:T263" si="134">S200/$S$4</f>
        <v>0.44665771981375668</v>
      </c>
      <c r="U200" s="2">
        <f t="shared" ref="U200:U263" si="135">IFERROR(T200,0.4)</f>
        <v>0.44665771981375668</v>
      </c>
      <c r="V200" s="2">
        <f t="shared" ref="V200:V263" si="136">IF(U200&lt;0.4,0.4,U200)</f>
        <v>0.44665771981375668</v>
      </c>
      <c r="W200" s="2">
        <f t="shared" ref="W200:W263" si="137">1-EXP(-V200*V200/2)</f>
        <v>9.4937755626989806E-2</v>
      </c>
      <c r="X200" s="2">
        <v>0.5</v>
      </c>
      <c r="Y200" s="2">
        <f t="shared" ref="Y200:Y263" si="138">Q200*X200</f>
        <v>6.7448256962901964E-4</v>
      </c>
      <c r="Z200" s="2">
        <f t="shared" ref="Z200:Z263" si="139">Y200/$Y$5</f>
        <v>1.2540151747553639E-3</v>
      </c>
      <c r="AA200" s="37" t="s">
        <v>212</v>
      </c>
      <c r="AB200" s="3">
        <f>VLOOKUP(AA200,'[1]PKA dKO RNA-Seq'!$B$4:$H$10193,7,FALSE)</f>
        <v>9.8172510000000004E-2</v>
      </c>
      <c r="AC200" s="3">
        <f t="shared" ref="AC200:AC263" si="140">AB200/$AC$4</f>
        <v>0.32943795302013423</v>
      </c>
      <c r="AD200" s="3">
        <f t="shared" ref="AD200:AD263" si="141">1-EXP(-AC200*AC200/2)</f>
        <v>5.2818628960566216E-2</v>
      </c>
      <c r="AE200" s="3">
        <f t="shared" ref="AE200:AE263" si="142">IF(AD200&lt;0.5,0.5,AD200)</f>
        <v>0.5</v>
      </c>
      <c r="AF200" s="3">
        <f t="shared" ref="AF200:AF263" si="143">IFERROR(AE200,0.5)</f>
        <v>0.5</v>
      </c>
      <c r="AG200" s="3">
        <f t="shared" ref="AG200:AG263" si="144">AF200*Z200</f>
        <v>6.2700758737768193E-4</v>
      </c>
      <c r="AH200" s="2">
        <f t="shared" ref="AH200:AH263" si="145">AG200/$AG$4</f>
        <v>1.2016466597812253E-3</v>
      </c>
      <c r="AI200" s="37" t="s">
        <v>212</v>
      </c>
      <c r="AJ200" s="1">
        <v>0.5</v>
      </c>
      <c r="AK200" s="4">
        <f t="shared" ref="AK200:AK263" si="146">AJ200*AH200</f>
        <v>6.0082332989061266E-4</v>
      </c>
      <c r="AL200" s="2">
        <f t="shared" ref="AL200:AL263" si="147">AK200/$AK$6</f>
        <v>1.1902408643536546E-3</v>
      </c>
      <c r="AM200" s="3" t="e">
        <f>VLOOKUP(AI200,'[1]three day'!$B$8:$F$78,5,FALSE)</f>
        <v>#N/A</v>
      </c>
      <c r="AN200" s="3" t="e">
        <f t="shared" ref="AN200:AN263" si="148">AM200/$AM$3</f>
        <v>#N/A</v>
      </c>
      <c r="AO200" s="2" t="e">
        <f t="shared" ref="AO200:AO263" si="149">1-EXP(-AN200*AN200/2)</f>
        <v>#N/A</v>
      </c>
      <c r="AP200" s="2" t="e">
        <f t="shared" ref="AP200:AP263" si="150">IF(AO200&lt;0.5,0.5,AO200)</f>
        <v>#N/A</v>
      </c>
      <c r="AQ200" s="2">
        <f t="shared" ref="AQ200:AQ263" si="151">_xlfn.IFNA(AP200,0.5)</f>
        <v>0.5</v>
      </c>
      <c r="AR200" s="2">
        <f t="shared" ref="AR200:AR263" si="152">AQ200*AL200</f>
        <v>5.9512043217682729E-4</v>
      </c>
      <c r="AS200" s="2">
        <f t="shared" ref="AS200:AS263" si="153">AR200/$AR$5</f>
        <v>1.130373737389256E-3</v>
      </c>
      <c r="AT200" s="37" t="s">
        <v>212</v>
      </c>
      <c r="AU200" s="3">
        <f>VLOOKUP(AT200,[1]DEgenes_cpm4.5_DE_edgeR!$O$5:$Q$824,3,FALSE)</f>
        <v>0.26481817352918158</v>
      </c>
      <c r="AV200" s="3">
        <f t="shared" ref="AV200:AV263" si="154">AU200/$AU$4</f>
        <v>6.2076458867599993E-2</v>
      </c>
      <c r="AW200" s="3">
        <f t="shared" ref="AW200:AW263" si="155">1-EXP(-AV200*AV200/2)</f>
        <v>1.9248883943052686E-3</v>
      </c>
      <c r="AX200" s="3">
        <f t="shared" ref="AX200:AX263" si="156">_xlfn.IFNA(AW200,0.5)</f>
        <v>1.9248883943052686E-3</v>
      </c>
      <c r="AY200" s="3">
        <f t="shared" ref="AY200:AY263" si="157">IF(AX200&lt;0.5,0.5,AX200)</f>
        <v>0.5</v>
      </c>
      <c r="AZ200" s="3">
        <f t="shared" ref="AZ200:AZ263" si="158">AY200*AS200</f>
        <v>5.6518686869462802E-4</v>
      </c>
      <c r="BA200" s="2">
        <f t="shared" ref="BA200:BA263" si="159">AZ200/$AZ$5</f>
        <v>1.0966808142053404E-3</v>
      </c>
      <c r="BB200" s="37" t="s">
        <v>212</v>
      </c>
      <c r="BC200" s="39">
        <f t="shared" ref="BC200:BC263" si="160">BA200/$BC$3</f>
        <v>1.4739390142919775</v>
      </c>
      <c r="BD200" s="36">
        <f t="shared" ref="BD200:BD263" si="161">BA200/B200</f>
        <v>0.70927627171303398</v>
      </c>
    </row>
    <row r="201" spans="1:56" ht="14.5" x14ac:dyDescent="0.35">
      <c r="A201" s="37" t="s">
        <v>213</v>
      </c>
      <c r="B201" s="34">
        <v>1.5461969587064466E-3</v>
      </c>
      <c r="C201" s="1" t="e">
        <f>VLOOKUP(A201,'[1]Vasopressin Phospho Datta'!$I$3:$J$516,2,FALSE)</f>
        <v>#N/A</v>
      </c>
      <c r="D201" s="1" t="e">
        <f t="shared" si="122"/>
        <v>#N/A</v>
      </c>
      <c r="E201" s="1" t="e">
        <f t="shared" si="123"/>
        <v>#N/A</v>
      </c>
      <c r="F201" s="1">
        <f t="shared" si="124"/>
        <v>0.39</v>
      </c>
      <c r="G201" s="1">
        <f t="shared" si="125"/>
        <v>0.5</v>
      </c>
      <c r="H201" s="1">
        <f t="shared" si="126"/>
        <v>7.730984793532233E-4</v>
      </c>
      <c r="I201" s="2">
        <f t="shared" si="127"/>
        <v>1.4278318225022441E-3</v>
      </c>
      <c r="J201" s="37" t="s">
        <v>213</v>
      </c>
      <c r="K201" s="1" t="e">
        <f>VLOOKUP(J201,'[1]Phosphopeptides Deshpande'!$H$12:$I$10749,2,FALSE)</f>
        <v>#N/A</v>
      </c>
      <c r="L201" s="2" t="e">
        <f t="shared" si="128"/>
        <v>#N/A</v>
      </c>
      <c r="M201" s="2" t="e">
        <f t="shared" si="129"/>
        <v>#N/A</v>
      </c>
      <c r="N201" s="2">
        <f t="shared" si="130"/>
        <v>0.39</v>
      </c>
      <c r="O201" s="2">
        <f t="shared" si="131"/>
        <v>0.5</v>
      </c>
      <c r="P201" s="2">
        <f t="shared" si="132"/>
        <v>7.1391591125112206E-4</v>
      </c>
      <c r="Q201" s="2">
        <f t="shared" si="133"/>
        <v>1.3489651392580393E-3</v>
      </c>
      <c r="R201" s="37" t="s">
        <v>213</v>
      </c>
      <c r="S201" s="2">
        <f>VLOOKUP(A201,'[1]Merged NE NP'!$K$4:$L$158,2,FALSE)</f>
        <v>0.23082804322793304</v>
      </c>
      <c r="T201" s="2">
        <f t="shared" si="134"/>
        <v>1.1541402161396652</v>
      </c>
      <c r="U201" s="2">
        <f t="shared" si="135"/>
        <v>1.1541402161396652</v>
      </c>
      <c r="V201" s="2">
        <f t="shared" si="136"/>
        <v>1.1541402161396652</v>
      </c>
      <c r="W201" s="2">
        <f t="shared" si="137"/>
        <v>0.48625067100009556</v>
      </c>
      <c r="X201" s="2">
        <v>0.5</v>
      </c>
      <c r="Y201" s="2">
        <f t="shared" si="138"/>
        <v>6.7448256962901964E-4</v>
      </c>
      <c r="Z201" s="2">
        <f t="shared" si="139"/>
        <v>1.2540151747553639E-3</v>
      </c>
      <c r="AA201" s="37" t="s">
        <v>213</v>
      </c>
      <c r="AB201" s="3">
        <f>VLOOKUP(AA201,'[1]PKA dKO RNA-Seq'!$B$4:$H$10193,7,FALSE)</f>
        <v>0.13466462800000001</v>
      </c>
      <c r="AC201" s="3">
        <f t="shared" si="140"/>
        <v>0.45189472483221482</v>
      </c>
      <c r="AD201" s="3">
        <f t="shared" si="141"/>
        <v>9.7064738806425743E-2</v>
      </c>
      <c r="AE201" s="3">
        <f t="shared" si="142"/>
        <v>0.5</v>
      </c>
      <c r="AF201" s="3">
        <f t="shared" si="143"/>
        <v>0.5</v>
      </c>
      <c r="AG201" s="3">
        <f t="shared" si="144"/>
        <v>6.2700758737768193E-4</v>
      </c>
      <c r="AH201" s="2">
        <f t="shared" si="145"/>
        <v>1.2016466597812253E-3</v>
      </c>
      <c r="AI201" s="37" t="s">
        <v>213</v>
      </c>
      <c r="AJ201" s="1">
        <v>0.5</v>
      </c>
      <c r="AK201" s="4">
        <f t="shared" si="146"/>
        <v>6.0082332989061266E-4</v>
      </c>
      <c r="AL201" s="2">
        <f t="shared" si="147"/>
        <v>1.1902408643536546E-3</v>
      </c>
      <c r="AM201" s="3" t="e">
        <f>VLOOKUP(AI201,'[1]three day'!$B$8:$F$78,5,FALSE)</f>
        <v>#N/A</v>
      </c>
      <c r="AN201" s="3" t="e">
        <f t="shared" si="148"/>
        <v>#N/A</v>
      </c>
      <c r="AO201" s="2" t="e">
        <f t="shared" si="149"/>
        <v>#N/A</v>
      </c>
      <c r="AP201" s="2" t="e">
        <f t="shared" si="150"/>
        <v>#N/A</v>
      </c>
      <c r="AQ201" s="2">
        <f t="shared" si="151"/>
        <v>0.5</v>
      </c>
      <c r="AR201" s="2">
        <f t="shared" si="152"/>
        <v>5.9512043217682729E-4</v>
      </c>
      <c r="AS201" s="2">
        <f t="shared" si="153"/>
        <v>1.130373737389256E-3</v>
      </c>
      <c r="AT201" s="37" t="s">
        <v>213</v>
      </c>
      <c r="AU201" s="3">
        <f>VLOOKUP(AT201,[1]DEgenes_cpm4.5_DE_edgeR!$O$5:$Q$824,3,FALSE)</f>
        <v>0.63281345358156982</v>
      </c>
      <c r="AV201" s="3">
        <f t="shared" si="154"/>
        <v>0.1483388311255438</v>
      </c>
      <c r="AW201" s="3">
        <f t="shared" si="155"/>
        <v>1.0941901516445252E-2</v>
      </c>
      <c r="AX201" s="3">
        <f t="shared" si="156"/>
        <v>1.0941901516445252E-2</v>
      </c>
      <c r="AY201" s="3">
        <f t="shared" si="157"/>
        <v>0.5</v>
      </c>
      <c r="AZ201" s="3">
        <f t="shared" si="158"/>
        <v>5.6518686869462802E-4</v>
      </c>
      <c r="BA201" s="2">
        <f t="shared" si="159"/>
        <v>1.0966808142053404E-3</v>
      </c>
      <c r="BB201" s="37" t="s">
        <v>213</v>
      </c>
      <c r="BC201" s="39">
        <f t="shared" si="160"/>
        <v>1.4739390142919775</v>
      </c>
      <c r="BD201" s="36">
        <f t="shared" si="161"/>
        <v>0.70927627171303398</v>
      </c>
    </row>
    <row r="202" spans="1:56" ht="14.5" x14ac:dyDescent="0.35">
      <c r="A202" s="37" t="s">
        <v>214</v>
      </c>
      <c r="B202" s="34">
        <v>1.546196958706426E-3</v>
      </c>
      <c r="C202" s="1" t="e">
        <f>VLOOKUP(A202,'[1]Vasopressin Phospho Datta'!$I$3:$J$516,2,FALSE)</f>
        <v>#N/A</v>
      </c>
      <c r="D202" s="1" t="e">
        <f t="shared" si="122"/>
        <v>#N/A</v>
      </c>
      <c r="E202" s="1" t="e">
        <f t="shared" si="123"/>
        <v>#N/A</v>
      </c>
      <c r="F202" s="1">
        <f t="shared" si="124"/>
        <v>0.39</v>
      </c>
      <c r="G202" s="1">
        <f t="shared" si="125"/>
        <v>0.5</v>
      </c>
      <c r="H202" s="1">
        <f t="shared" si="126"/>
        <v>7.73098479353213E-4</v>
      </c>
      <c r="I202" s="2">
        <f t="shared" si="127"/>
        <v>1.427831822502225E-3</v>
      </c>
      <c r="J202" s="37" t="s">
        <v>214</v>
      </c>
      <c r="K202" s="1">
        <f>VLOOKUP(J202,'[1]Phosphopeptides Deshpande'!$H$12:$I$10749,2,FALSE)</f>
        <v>0.12</v>
      </c>
      <c r="L202" s="2">
        <f t="shared" si="128"/>
        <v>1</v>
      </c>
      <c r="M202" s="2">
        <f t="shared" si="129"/>
        <v>0.39346934028736658</v>
      </c>
      <c r="N202" s="2">
        <f t="shared" si="130"/>
        <v>0.39346934028736658</v>
      </c>
      <c r="O202" s="2">
        <f t="shared" si="131"/>
        <v>0.5</v>
      </c>
      <c r="P202" s="2">
        <f t="shared" si="132"/>
        <v>7.1391591125111252E-4</v>
      </c>
      <c r="Q202" s="2">
        <f t="shared" si="133"/>
        <v>1.3489651392580213E-3</v>
      </c>
      <c r="R202" s="37" t="s">
        <v>214</v>
      </c>
      <c r="S202" s="2" t="e">
        <f>VLOOKUP(A202,'[1]Merged NE NP'!$K$4:$L$158,2,FALSE)</f>
        <v>#N/A</v>
      </c>
      <c r="T202" s="2" t="e">
        <f t="shared" si="134"/>
        <v>#N/A</v>
      </c>
      <c r="U202" s="2">
        <f t="shared" si="135"/>
        <v>0.4</v>
      </c>
      <c r="V202" s="2">
        <f t="shared" si="136"/>
        <v>0.4</v>
      </c>
      <c r="W202" s="2">
        <f t="shared" si="137"/>
        <v>7.6883653613364245E-2</v>
      </c>
      <c r="X202" s="2">
        <v>0.5</v>
      </c>
      <c r="Y202" s="2">
        <f t="shared" si="138"/>
        <v>6.7448256962901064E-4</v>
      </c>
      <c r="Z202" s="2">
        <f t="shared" si="139"/>
        <v>1.2540151747553472E-3</v>
      </c>
      <c r="AA202" s="37" t="s">
        <v>214</v>
      </c>
      <c r="AB202" s="3">
        <f>VLOOKUP(AA202,'[1]PKA dKO RNA-Seq'!$B$4:$H$10193,7,FALSE)</f>
        <v>4.7726332000000003E-2</v>
      </c>
      <c r="AC202" s="3">
        <f t="shared" si="140"/>
        <v>0.16015547651006712</v>
      </c>
      <c r="AD202" s="3">
        <f t="shared" si="141"/>
        <v>1.2742999891600992E-2</v>
      </c>
      <c r="AE202" s="3">
        <f t="shared" si="142"/>
        <v>0.5</v>
      </c>
      <c r="AF202" s="3">
        <f t="shared" si="143"/>
        <v>0.5</v>
      </c>
      <c r="AG202" s="3">
        <f t="shared" si="144"/>
        <v>6.2700758737767358E-4</v>
      </c>
      <c r="AH202" s="2">
        <f t="shared" si="145"/>
        <v>1.2016466597812093E-3</v>
      </c>
      <c r="AI202" s="37" t="s">
        <v>214</v>
      </c>
      <c r="AJ202" s="1">
        <v>0.5</v>
      </c>
      <c r="AK202" s="4">
        <f t="shared" si="146"/>
        <v>6.0082332989060464E-4</v>
      </c>
      <c r="AL202" s="2">
        <f t="shared" si="147"/>
        <v>1.1902408643536388E-3</v>
      </c>
      <c r="AM202" s="3" t="e">
        <f>VLOOKUP(AI202,'[1]three day'!$B$8:$F$78,5,FALSE)</f>
        <v>#N/A</v>
      </c>
      <c r="AN202" s="3" t="e">
        <f t="shared" si="148"/>
        <v>#N/A</v>
      </c>
      <c r="AO202" s="2" t="e">
        <f t="shared" si="149"/>
        <v>#N/A</v>
      </c>
      <c r="AP202" s="2" t="e">
        <f t="shared" si="150"/>
        <v>#N/A</v>
      </c>
      <c r="AQ202" s="2">
        <f t="shared" si="151"/>
        <v>0.5</v>
      </c>
      <c r="AR202" s="2">
        <f t="shared" si="152"/>
        <v>5.9512043217681938E-4</v>
      </c>
      <c r="AS202" s="2">
        <f t="shared" si="153"/>
        <v>1.1303737373892411E-3</v>
      </c>
      <c r="AT202" s="37" t="s">
        <v>214</v>
      </c>
      <c r="AU202" s="3">
        <f>VLOOKUP(AT202,[1]DEgenes_cpm4.5_DE_edgeR!$O$5:$Q$824,3,FALSE)</f>
        <v>0.69626040265472267</v>
      </c>
      <c r="AV202" s="3">
        <f t="shared" si="154"/>
        <v>0.16321153367433724</v>
      </c>
      <c r="AW202" s="3">
        <f t="shared" si="155"/>
        <v>1.3230696931701091E-2</v>
      </c>
      <c r="AX202" s="3">
        <f t="shared" si="156"/>
        <v>1.3230696931701091E-2</v>
      </c>
      <c r="AY202" s="3">
        <f t="shared" si="157"/>
        <v>0.5</v>
      </c>
      <c r="AZ202" s="3">
        <f t="shared" si="158"/>
        <v>5.6518686869462054E-4</v>
      </c>
      <c r="BA202" s="2">
        <f t="shared" si="159"/>
        <v>1.0966808142053258E-3</v>
      </c>
      <c r="BB202" s="37" t="s">
        <v>214</v>
      </c>
      <c r="BC202" s="39">
        <f t="shared" si="160"/>
        <v>1.4739390142919579</v>
      </c>
      <c r="BD202" s="36">
        <f t="shared" si="161"/>
        <v>0.70927627171303398</v>
      </c>
    </row>
    <row r="203" spans="1:56" ht="14.5" x14ac:dyDescent="0.35">
      <c r="A203" s="37" t="s">
        <v>215</v>
      </c>
      <c r="B203" s="34">
        <v>1.5461969517542046E-3</v>
      </c>
      <c r="C203" s="1">
        <f>VLOOKUP(A203,'[1]Vasopressin Phospho Datta'!$I$3:$J$516,2,FALSE)</f>
        <v>0.16</v>
      </c>
      <c r="D203" s="1">
        <f t="shared" si="122"/>
        <v>0.79999999999999993</v>
      </c>
      <c r="E203" s="1">
        <f t="shared" si="123"/>
        <v>0.27385096292630906</v>
      </c>
      <c r="F203" s="1">
        <f t="shared" si="124"/>
        <v>0.27385096292630906</v>
      </c>
      <c r="G203" s="1">
        <f t="shared" si="125"/>
        <v>0.5</v>
      </c>
      <c r="H203" s="1">
        <f t="shared" si="126"/>
        <v>7.7309847587710232E-4</v>
      </c>
      <c r="I203" s="2">
        <f t="shared" si="127"/>
        <v>1.4278318160822132E-3</v>
      </c>
      <c r="J203" s="37" t="s">
        <v>215</v>
      </c>
      <c r="K203" s="1" t="e">
        <f>VLOOKUP(J203,'[1]Phosphopeptides Deshpande'!$H$12:$I$10749,2,FALSE)</f>
        <v>#N/A</v>
      </c>
      <c r="L203" s="2" t="e">
        <f t="shared" si="128"/>
        <v>#N/A</v>
      </c>
      <c r="M203" s="2" t="e">
        <f t="shared" si="129"/>
        <v>#N/A</v>
      </c>
      <c r="N203" s="2">
        <f t="shared" si="130"/>
        <v>0.39</v>
      </c>
      <c r="O203" s="2">
        <f t="shared" si="131"/>
        <v>0.5</v>
      </c>
      <c r="P203" s="2">
        <f t="shared" si="132"/>
        <v>7.1391590804110658E-4</v>
      </c>
      <c r="Q203" s="2">
        <f t="shared" si="133"/>
        <v>1.3489651331926205E-3</v>
      </c>
      <c r="R203" s="37" t="s">
        <v>215</v>
      </c>
      <c r="S203" s="2" t="e">
        <f>VLOOKUP(A203,'[1]Merged NE NP'!$K$4:$L$158,2,FALSE)</f>
        <v>#N/A</v>
      </c>
      <c r="T203" s="2" t="e">
        <f t="shared" si="134"/>
        <v>#N/A</v>
      </c>
      <c r="U203" s="2">
        <f t="shared" si="135"/>
        <v>0.4</v>
      </c>
      <c r="V203" s="2">
        <f t="shared" si="136"/>
        <v>0.4</v>
      </c>
      <c r="W203" s="2">
        <f t="shared" si="137"/>
        <v>7.6883653613364245E-2</v>
      </c>
      <c r="X203" s="2">
        <v>0.5</v>
      </c>
      <c r="Y203" s="2">
        <f t="shared" si="138"/>
        <v>6.7448256659631025E-4</v>
      </c>
      <c r="Z203" s="2">
        <f t="shared" si="139"/>
        <v>1.2540151691168733E-3</v>
      </c>
      <c r="AA203" s="37" t="s">
        <v>215</v>
      </c>
      <c r="AB203" s="3">
        <f>VLOOKUP(AA203,'[1]PKA dKO RNA-Seq'!$B$4:$H$10193,7,FALSE)</f>
        <v>0.111005693</v>
      </c>
      <c r="AC203" s="3">
        <f t="shared" si="140"/>
        <v>0.37250232550335571</v>
      </c>
      <c r="AD203" s="3">
        <f t="shared" si="141"/>
        <v>6.702697554903525E-2</v>
      </c>
      <c r="AE203" s="3">
        <f t="shared" si="142"/>
        <v>0.5</v>
      </c>
      <c r="AF203" s="3">
        <f t="shared" si="143"/>
        <v>0.5</v>
      </c>
      <c r="AG203" s="3">
        <f t="shared" si="144"/>
        <v>6.2700758455843666E-4</v>
      </c>
      <c r="AH203" s="2">
        <f t="shared" si="145"/>
        <v>1.201646654378202E-3</v>
      </c>
      <c r="AI203" s="37" t="s">
        <v>215</v>
      </c>
      <c r="AJ203" s="1">
        <v>0.5</v>
      </c>
      <c r="AK203" s="4">
        <f t="shared" si="146"/>
        <v>6.0082332718910101E-4</v>
      </c>
      <c r="AL203" s="2">
        <f t="shared" si="147"/>
        <v>1.1902408590019158E-3</v>
      </c>
      <c r="AM203" s="3" t="e">
        <f>VLOOKUP(AI203,'[1]three day'!$B$8:$F$78,5,FALSE)</f>
        <v>#N/A</v>
      </c>
      <c r="AN203" s="3" t="e">
        <f t="shared" si="148"/>
        <v>#N/A</v>
      </c>
      <c r="AO203" s="2" t="e">
        <f t="shared" si="149"/>
        <v>#N/A</v>
      </c>
      <c r="AP203" s="2" t="e">
        <f t="shared" si="150"/>
        <v>#N/A</v>
      </c>
      <c r="AQ203" s="2">
        <f t="shared" si="151"/>
        <v>0.5</v>
      </c>
      <c r="AR203" s="2">
        <f t="shared" si="152"/>
        <v>5.9512042950095789E-4</v>
      </c>
      <c r="AS203" s="2">
        <f t="shared" si="153"/>
        <v>1.1303737323067008E-3</v>
      </c>
      <c r="AT203" s="37" t="s">
        <v>215</v>
      </c>
      <c r="AU203" s="3">
        <f>VLOOKUP(AT203,[1]DEgenes_cpm4.5_DE_edgeR!$O$5:$Q$824,3,FALSE)</f>
        <v>0.43925298048829126</v>
      </c>
      <c r="AV203" s="3">
        <f t="shared" si="154"/>
        <v>0.10296600574034019</v>
      </c>
      <c r="AW203" s="3">
        <f t="shared" si="155"/>
        <v>5.2869736669670653E-3</v>
      </c>
      <c r="AX203" s="3">
        <f t="shared" si="156"/>
        <v>5.2869736669670653E-3</v>
      </c>
      <c r="AY203" s="3">
        <f t="shared" si="157"/>
        <v>0.5</v>
      </c>
      <c r="AZ203" s="3">
        <f t="shared" si="158"/>
        <v>5.651868661533504E-4</v>
      </c>
      <c r="BA203" s="2">
        <f t="shared" si="159"/>
        <v>1.0966808092742802E-3</v>
      </c>
      <c r="BB203" s="37" t="s">
        <v>215</v>
      </c>
      <c r="BC203" s="39">
        <f t="shared" si="160"/>
        <v>1.4739390076646328</v>
      </c>
      <c r="BD203" s="36">
        <f t="shared" si="161"/>
        <v>0.70927627171303409</v>
      </c>
    </row>
    <row r="204" spans="1:56" ht="14.5" x14ac:dyDescent="0.35">
      <c r="A204" s="37" t="s">
        <v>216</v>
      </c>
      <c r="B204" s="34">
        <v>1.546196750453865E-3</v>
      </c>
      <c r="C204" s="1" t="e">
        <f>VLOOKUP(A204,'[1]Vasopressin Phospho Datta'!$I$3:$J$516,2,FALSE)</f>
        <v>#N/A</v>
      </c>
      <c r="D204" s="1" t="e">
        <f t="shared" si="122"/>
        <v>#N/A</v>
      </c>
      <c r="E204" s="1" t="e">
        <f t="shared" si="123"/>
        <v>#N/A</v>
      </c>
      <c r="F204" s="1">
        <f t="shared" si="124"/>
        <v>0.39</v>
      </c>
      <c r="G204" s="1">
        <f t="shared" si="125"/>
        <v>0.5</v>
      </c>
      <c r="H204" s="1">
        <f t="shared" si="126"/>
        <v>7.7309837522693248E-4</v>
      </c>
      <c r="I204" s="2">
        <f t="shared" si="127"/>
        <v>1.4278316301919037E-3</v>
      </c>
      <c r="J204" s="37" t="s">
        <v>216</v>
      </c>
      <c r="K204" s="1" t="e">
        <f>VLOOKUP(J204,'[1]Phosphopeptides Deshpande'!$H$12:$I$10749,2,FALSE)</f>
        <v>#N/A</v>
      </c>
      <c r="L204" s="2" t="e">
        <f t="shared" si="128"/>
        <v>#N/A</v>
      </c>
      <c r="M204" s="2" t="e">
        <f t="shared" si="129"/>
        <v>#N/A</v>
      </c>
      <c r="N204" s="2">
        <f t="shared" si="130"/>
        <v>0.39</v>
      </c>
      <c r="O204" s="2">
        <f t="shared" si="131"/>
        <v>0.5</v>
      </c>
      <c r="P204" s="2">
        <f t="shared" si="132"/>
        <v>7.1391581509595186E-4</v>
      </c>
      <c r="Q204" s="2">
        <f t="shared" si="133"/>
        <v>1.3489649575700135E-3</v>
      </c>
      <c r="R204" s="37" t="s">
        <v>216</v>
      </c>
      <c r="S204" s="2" t="e">
        <f>VLOOKUP(A204,'[1]Merged NE NP'!$K$4:$L$158,2,FALSE)</f>
        <v>#N/A</v>
      </c>
      <c r="T204" s="2" t="e">
        <f t="shared" si="134"/>
        <v>#N/A</v>
      </c>
      <c r="U204" s="2">
        <f t="shared" si="135"/>
        <v>0.4</v>
      </c>
      <c r="V204" s="2">
        <f t="shared" si="136"/>
        <v>0.4</v>
      </c>
      <c r="W204" s="2">
        <f t="shared" si="137"/>
        <v>7.6883653613364245E-2</v>
      </c>
      <c r="X204" s="2">
        <v>0.5</v>
      </c>
      <c r="Y204" s="2">
        <f t="shared" si="138"/>
        <v>6.7448247878500677E-4</v>
      </c>
      <c r="Z204" s="2">
        <f t="shared" si="139"/>
        <v>1.254015005855861E-3</v>
      </c>
      <c r="AA204" s="37" t="s">
        <v>216</v>
      </c>
      <c r="AB204" s="3" t="e">
        <f>VLOOKUP(AA204,'[1]PKA dKO RNA-Seq'!$B$4:$H$10193,7,FALSE)</f>
        <v>#N/A</v>
      </c>
      <c r="AC204" s="3" t="e">
        <f t="shared" si="140"/>
        <v>#N/A</v>
      </c>
      <c r="AD204" s="3" t="e">
        <f t="shared" si="141"/>
        <v>#N/A</v>
      </c>
      <c r="AE204" s="3" t="e">
        <f t="shared" si="142"/>
        <v>#N/A</v>
      </c>
      <c r="AF204" s="3">
        <f t="shared" si="143"/>
        <v>0.5</v>
      </c>
      <c r="AG204" s="3">
        <f t="shared" si="144"/>
        <v>6.2700750292793048E-4</v>
      </c>
      <c r="AH204" s="2">
        <f t="shared" si="145"/>
        <v>1.201646497935079E-3</v>
      </c>
      <c r="AI204" s="37" t="s">
        <v>216</v>
      </c>
      <c r="AJ204" s="1">
        <v>0.5</v>
      </c>
      <c r="AK204" s="4">
        <f t="shared" si="146"/>
        <v>6.0082324896753951E-4</v>
      </c>
      <c r="AL204" s="2">
        <f t="shared" si="147"/>
        <v>1.1902407040437204E-3</v>
      </c>
      <c r="AM204" s="3" t="e">
        <f>VLOOKUP(AI204,'[1]three day'!$B$8:$F$78,5,FALSE)</f>
        <v>#N/A</v>
      </c>
      <c r="AN204" s="3" t="e">
        <f t="shared" si="148"/>
        <v>#N/A</v>
      </c>
      <c r="AO204" s="2" t="e">
        <f t="shared" si="149"/>
        <v>#N/A</v>
      </c>
      <c r="AP204" s="2" t="e">
        <f t="shared" si="150"/>
        <v>#N/A</v>
      </c>
      <c r="AQ204" s="2">
        <f t="shared" si="151"/>
        <v>0.5</v>
      </c>
      <c r="AR204" s="2">
        <f t="shared" si="152"/>
        <v>5.9512035202186021E-4</v>
      </c>
      <c r="AS204" s="2">
        <f t="shared" si="153"/>
        <v>1.1303735851426438E-3</v>
      </c>
      <c r="AT204" s="37" t="s">
        <v>216</v>
      </c>
      <c r="AU204" s="3">
        <f>VLOOKUP(AT204,[1]DEgenes_cpm4.5_DE_edgeR!$O$5:$Q$824,3,FALSE)</f>
        <v>1.5880384285685005</v>
      </c>
      <c r="AV204" s="3">
        <f t="shared" si="154"/>
        <v>0.37225467148816233</v>
      </c>
      <c r="AW204" s="3">
        <f t="shared" si="155"/>
        <v>6.694093184799732E-2</v>
      </c>
      <c r="AX204" s="3">
        <f t="shared" si="156"/>
        <v>6.694093184799732E-2</v>
      </c>
      <c r="AY204" s="3">
        <f t="shared" si="157"/>
        <v>0.5</v>
      </c>
      <c r="AZ204" s="3">
        <f t="shared" si="158"/>
        <v>5.6518679257132191E-4</v>
      </c>
      <c r="BA204" s="2">
        <f t="shared" si="159"/>
        <v>1.0966806664967257E-3</v>
      </c>
      <c r="BB204" s="37" t="s">
        <v>216</v>
      </c>
      <c r="BC204" s="39">
        <f t="shared" si="160"/>
        <v>1.4739388157715994</v>
      </c>
      <c r="BD204" s="36">
        <f t="shared" si="161"/>
        <v>0.70927627171303398</v>
      </c>
    </row>
    <row r="205" spans="1:56" ht="14.5" x14ac:dyDescent="0.35">
      <c r="A205" s="37" t="s">
        <v>266</v>
      </c>
      <c r="B205" s="34">
        <v>1.5449805329595394E-3</v>
      </c>
      <c r="C205" s="1" t="e">
        <f>VLOOKUP(A205,'[1]Vasopressin Phospho Datta'!$I$3:$J$516,2,FALSE)</f>
        <v>#N/A</v>
      </c>
      <c r="D205" s="1" t="e">
        <f t="shared" si="122"/>
        <v>#N/A</v>
      </c>
      <c r="E205" s="1" t="e">
        <f t="shared" si="123"/>
        <v>#N/A</v>
      </c>
      <c r="F205" s="1">
        <f t="shared" si="124"/>
        <v>0.39</v>
      </c>
      <c r="G205" s="1">
        <f t="shared" si="125"/>
        <v>0.5</v>
      </c>
      <c r="H205" s="1">
        <f t="shared" si="126"/>
        <v>7.724902664797697E-4</v>
      </c>
      <c r="I205" s="2">
        <f t="shared" si="127"/>
        <v>1.426708517103559E-3</v>
      </c>
      <c r="J205" s="37" t="s">
        <v>266</v>
      </c>
      <c r="K205" s="1" t="e">
        <f>VLOOKUP(J205,'[1]Phosphopeptides Deshpande'!$H$12:$I$10749,2,FALSE)</f>
        <v>#N/A</v>
      </c>
      <c r="L205" s="2" t="e">
        <f t="shared" si="128"/>
        <v>#N/A</v>
      </c>
      <c r="M205" s="2" t="e">
        <f t="shared" si="129"/>
        <v>#N/A</v>
      </c>
      <c r="N205" s="2">
        <f t="shared" si="130"/>
        <v>0.39</v>
      </c>
      <c r="O205" s="2">
        <f t="shared" si="131"/>
        <v>0.5</v>
      </c>
      <c r="P205" s="2">
        <f t="shared" si="132"/>
        <v>7.1335425855177952E-4</v>
      </c>
      <c r="Q205" s="2">
        <f t="shared" si="133"/>
        <v>1.3479038799418608E-3</v>
      </c>
      <c r="R205" s="37" t="s">
        <v>266</v>
      </c>
      <c r="S205" s="2" t="e">
        <f>VLOOKUP(A205,'[1]Merged NE NP'!$K$4:$L$158,2,FALSE)</f>
        <v>#N/A</v>
      </c>
      <c r="T205" s="2" t="e">
        <f t="shared" si="134"/>
        <v>#N/A</v>
      </c>
      <c r="U205" s="2">
        <f t="shared" si="135"/>
        <v>0.4</v>
      </c>
      <c r="V205" s="2">
        <f t="shared" si="136"/>
        <v>0.4</v>
      </c>
      <c r="W205" s="2">
        <f t="shared" si="137"/>
        <v>7.6883653613364245E-2</v>
      </c>
      <c r="X205" s="2">
        <v>0.5</v>
      </c>
      <c r="Y205" s="2">
        <f t="shared" si="138"/>
        <v>6.7395193997093041E-4</v>
      </c>
      <c r="Z205" s="2">
        <f t="shared" si="139"/>
        <v>1.2530286145781525E-3</v>
      </c>
      <c r="AA205" s="37" t="s">
        <v>266</v>
      </c>
      <c r="AB205" s="3">
        <f>VLOOKUP(AA205,'[1]PKA dKO RNA-Seq'!$B$4:$H$10193,7,FALSE)</f>
        <v>0.25216938700000002</v>
      </c>
      <c r="AC205" s="3">
        <f t="shared" si="140"/>
        <v>0.84620599664429541</v>
      </c>
      <c r="AD205" s="3">
        <f t="shared" si="141"/>
        <v>0.30094950075933857</v>
      </c>
      <c r="AE205" s="3">
        <f t="shared" si="142"/>
        <v>0.5</v>
      </c>
      <c r="AF205" s="3">
        <f t="shared" si="143"/>
        <v>0.5</v>
      </c>
      <c r="AG205" s="3">
        <f t="shared" si="144"/>
        <v>6.2651430728907624E-4</v>
      </c>
      <c r="AH205" s="2">
        <f t="shared" si="145"/>
        <v>1.2007012990188641E-3</v>
      </c>
      <c r="AI205" s="37" t="s">
        <v>266</v>
      </c>
      <c r="AJ205" s="1">
        <v>0.5</v>
      </c>
      <c r="AK205" s="4">
        <f t="shared" si="146"/>
        <v>6.0035064950943206E-4</v>
      </c>
      <c r="AL205" s="2">
        <f t="shared" si="147"/>
        <v>1.1893044767710323E-3</v>
      </c>
      <c r="AM205" s="3" t="e">
        <f>VLOOKUP(AI205,'[1]three day'!$B$8:$F$78,5,FALSE)</f>
        <v>#N/A</v>
      </c>
      <c r="AN205" s="3" t="e">
        <f t="shared" si="148"/>
        <v>#N/A</v>
      </c>
      <c r="AO205" s="2" t="e">
        <f t="shared" si="149"/>
        <v>#N/A</v>
      </c>
      <c r="AP205" s="2" t="e">
        <f t="shared" si="150"/>
        <v>#N/A</v>
      </c>
      <c r="AQ205" s="2">
        <f t="shared" si="151"/>
        <v>0.5</v>
      </c>
      <c r="AR205" s="2">
        <f t="shared" si="152"/>
        <v>5.9465223838551617E-4</v>
      </c>
      <c r="AS205" s="2">
        <f t="shared" si="153"/>
        <v>1.129484448537635E-3</v>
      </c>
      <c r="AT205" s="37" t="s">
        <v>266</v>
      </c>
      <c r="AU205" s="3">
        <f>VLOOKUP(AT205,[1]DEgenes_cpm4.5_DE_edgeR!$O$5:$Q$824,3,FALSE)</f>
        <v>2.169242586199462</v>
      </c>
      <c r="AV205" s="3">
        <f t="shared" si="154"/>
        <v>0.50849568359106001</v>
      </c>
      <c r="AW205" s="3">
        <f t="shared" si="155"/>
        <v>0.1212755662073951</v>
      </c>
      <c r="AX205" s="3">
        <f t="shared" si="156"/>
        <v>0.1212755662073951</v>
      </c>
      <c r="AY205" s="3">
        <f t="shared" si="157"/>
        <v>0.5</v>
      </c>
      <c r="AZ205" s="3">
        <f t="shared" si="158"/>
        <v>5.6474222426881751E-4</v>
      </c>
      <c r="BA205" s="2">
        <f t="shared" si="159"/>
        <v>1.0958180322867583E-3</v>
      </c>
      <c r="BB205" s="37" t="s">
        <v>266</v>
      </c>
      <c r="BC205" s="39">
        <f t="shared" si="160"/>
        <v>1.4727794353934032</v>
      </c>
      <c r="BD205" s="36">
        <f t="shared" si="161"/>
        <v>0.70927627171303398</v>
      </c>
    </row>
    <row r="206" spans="1:56" ht="14.5" x14ac:dyDescent="0.35">
      <c r="A206" s="37" t="s">
        <v>217</v>
      </c>
      <c r="B206" s="34">
        <v>1.5426603884268217E-3</v>
      </c>
      <c r="C206" s="1">
        <f>VLOOKUP(A206,'[1]Vasopressin Phospho Datta'!$I$3:$J$516,2,FALSE)</f>
        <v>7.0000000000000007E-2</v>
      </c>
      <c r="D206" s="1">
        <f t="shared" si="122"/>
        <v>0.35000000000000003</v>
      </c>
      <c r="E206" s="1">
        <f t="shared" si="123"/>
        <v>5.9411936635657914E-2</v>
      </c>
      <c r="F206" s="1">
        <f t="shared" si="124"/>
        <v>5.9411936635657914E-2</v>
      </c>
      <c r="G206" s="1">
        <f t="shared" si="125"/>
        <v>0.5</v>
      </c>
      <c r="H206" s="1">
        <f t="shared" si="126"/>
        <v>7.7133019421341085E-4</v>
      </c>
      <c r="I206" s="2">
        <f t="shared" si="127"/>
        <v>1.424565985275408E-3</v>
      </c>
      <c r="J206" s="37" t="s">
        <v>217</v>
      </c>
      <c r="K206" s="1">
        <f>VLOOKUP(J206,'[1]Phosphopeptides Deshpande'!$H$12:$I$10749,2,FALSE)</f>
        <v>0.14000000000000001</v>
      </c>
      <c r="L206" s="2">
        <f t="shared" si="128"/>
        <v>1.1666666666666667</v>
      </c>
      <c r="M206" s="2">
        <f t="shared" si="129"/>
        <v>0.49366438335189944</v>
      </c>
      <c r="N206" s="2">
        <f t="shared" si="130"/>
        <v>0.49366438335189944</v>
      </c>
      <c r="O206" s="2">
        <f t="shared" si="131"/>
        <v>0.5</v>
      </c>
      <c r="P206" s="2">
        <f t="shared" si="132"/>
        <v>7.1228299263770398E-4</v>
      </c>
      <c r="Q206" s="2">
        <f t="shared" si="133"/>
        <v>1.3458796914482458E-3</v>
      </c>
      <c r="R206" s="37" t="s">
        <v>217</v>
      </c>
      <c r="S206" s="2" t="e">
        <f>VLOOKUP(A206,'[1]Merged NE NP'!$K$4:$L$158,2,FALSE)</f>
        <v>#N/A</v>
      </c>
      <c r="T206" s="2" t="e">
        <f t="shared" si="134"/>
        <v>#N/A</v>
      </c>
      <c r="U206" s="2">
        <f t="shared" si="135"/>
        <v>0.4</v>
      </c>
      <c r="V206" s="2">
        <f t="shared" si="136"/>
        <v>0.4</v>
      </c>
      <c r="W206" s="2">
        <f t="shared" si="137"/>
        <v>7.6883653613364245E-2</v>
      </c>
      <c r="X206" s="2">
        <v>0.5</v>
      </c>
      <c r="Y206" s="2">
        <f t="shared" si="138"/>
        <v>6.729398457241229E-4</v>
      </c>
      <c r="Z206" s="2">
        <f t="shared" si="139"/>
        <v>1.2511469031731013E-3</v>
      </c>
      <c r="AA206" s="37" t="s">
        <v>217</v>
      </c>
      <c r="AB206" s="3">
        <f>VLOOKUP(AA206,'[1]PKA dKO RNA-Seq'!$B$4:$H$10193,7,FALSE)</f>
        <v>0.17649795500000001</v>
      </c>
      <c r="AC206" s="3">
        <f t="shared" si="140"/>
        <v>0.59227501677852357</v>
      </c>
      <c r="AD206" s="3">
        <f t="shared" si="141"/>
        <v>0.1608743715176103</v>
      </c>
      <c r="AE206" s="3">
        <f t="shared" si="142"/>
        <v>0.5</v>
      </c>
      <c r="AF206" s="3">
        <f t="shared" si="143"/>
        <v>0.5</v>
      </c>
      <c r="AG206" s="3">
        <f t="shared" si="144"/>
        <v>6.2557345158655063E-4</v>
      </c>
      <c r="AH206" s="2">
        <f t="shared" si="145"/>
        <v>1.1988981691444644E-3</v>
      </c>
      <c r="AI206" s="37" t="s">
        <v>217</v>
      </c>
      <c r="AJ206" s="1">
        <v>0.5</v>
      </c>
      <c r="AK206" s="4">
        <f t="shared" si="146"/>
        <v>5.9944908457223219E-4</v>
      </c>
      <c r="AL206" s="2">
        <f t="shared" si="147"/>
        <v>1.1875184618532709E-3</v>
      </c>
      <c r="AM206" s="3" t="e">
        <f>VLOOKUP(AI206,'[1]three day'!$B$8:$F$78,5,FALSE)</f>
        <v>#N/A</v>
      </c>
      <c r="AN206" s="3" t="e">
        <f t="shared" si="148"/>
        <v>#N/A</v>
      </c>
      <c r="AO206" s="2" t="e">
        <f t="shared" si="149"/>
        <v>#N/A</v>
      </c>
      <c r="AP206" s="2" t="e">
        <f t="shared" si="150"/>
        <v>#N/A</v>
      </c>
      <c r="AQ206" s="2">
        <f t="shared" si="151"/>
        <v>0.5</v>
      </c>
      <c r="AR206" s="2">
        <f t="shared" si="152"/>
        <v>5.9375923092663547E-4</v>
      </c>
      <c r="AS206" s="2">
        <f t="shared" si="153"/>
        <v>1.1277882671863761E-3</v>
      </c>
      <c r="AT206" s="37" t="s">
        <v>217</v>
      </c>
      <c r="AU206" s="3">
        <f>VLOOKUP(AT206,[1]DEgenes_cpm4.5_DE_edgeR!$O$5:$Q$824,3,FALSE)</f>
        <v>0.63806258088413892</v>
      </c>
      <c r="AV206" s="3">
        <f t="shared" si="154"/>
        <v>0.14956928759590693</v>
      </c>
      <c r="AW206" s="3">
        <f t="shared" si="155"/>
        <v>1.1123160943345534E-2</v>
      </c>
      <c r="AX206" s="3">
        <f t="shared" si="156"/>
        <v>1.1123160943345534E-2</v>
      </c>
      <c r="AY206" s="3">
        <f t="shared" si="157"/>
        <v>0.5</v>
      </c>
      <c r="AZ206" s="3">
        <f t="shared" si="158"/>
        <v>5.6389413359318806E-4</v>
      </c>
      <c r="BA206" s="2">
        <f t="shared" si="159"/>
        <v>1.0941724088227571E-3</v>
      </c>
      <c r="BB206" s="37" t="s">
        <v>217</v>
      </c>
      <c r="BC206" s="39">
        <f t="shared" si="160"/>
        <v>1.4705677174577856</v>
      </c>
      <c r="BD206" s="36">
        <f t="shared" si="161"/>
        <v>0.70927627171303409</v>
      </c>
    </row>
    <row r="207" spans="1:56" ht="14.5" x14ac:dyDescent="0.35">
      <c r="A207" s="37" t="s">
        <v>219</v>
      </c>
      <c r="B207" s="34">
        <v>1.5348118031758998E-3</v>
      </c>
      <c r="C207" s="1">
        <f>VLOOKUP(A207,'[1]Vasopressin Phospho Datta'!$I$3:$J$516,2,FALSE)</f>
        <v>0.05</v>
      </c>
      <c r="D207" s="1">
        <f t="shared" si="122"/>
        <v>0.25</v>
      </c>
      <c r="E207" s="1">
        <f t="shared" si="123"/>
        <v>3.076676552365587E-2</v>
      </c>
      <c r="F207" s="1">
        <f t="shared" si="124"/>
        <v>3.076676552365587E-2</v>
      </c>
      <c r="G207" s="1">
        <f t="shared" si="125"/>
        <v>0.5</v>
      </c>
      <c r="H207" s="1">
        <f t="shared" si="126"/>
        <v>7.6740590158794989E-4</v>
      </c>
      <c r="I207" s="2">
        <f t="shared" si="127"/>
        <v>1.4173182283064231E-3</v>
      </c>
      <c r="J207" s="37" t="s">
        <v>219</v>
      </c>
      <c r="K207" s="1">
        <f>VLOOKUP(J207,'[1]Phosphopeptides Deshpande'!$H$12:$I$10749,2,FALSE)</f>
        <v>0.01</v>
      </c>
      <c r="L207" s="2">
        <f t="shared" si="128"/>
        <v>8.3333333333333343E-2</v>
      </c>
      <c r="M207" s="2">
        <f t="shared" si="129"/>
        <v>3.4662010296309109E-3</v>
      </c>
      <c r="N207" s="2">
        <f t="shared" si="130"/>
        <v>3.4662010296309109E-3</v>
      </c>
      <c r="O207" s="2">
        <f t="shared" si="131"/>
        <v>0.5</v>
      </c>
      <c r="P207" s="2">
        <f t="shared" si="132"/>
        <v>7.0865911415321156E-4</v>
      </c>
      <c r="Q207" s="2">
        <f t="shared" si="133"/>
        <v>1.3390322663279391E-3</v>
      </c>
      <c r="R207" s="37" t="s">
        <v>219</v>
      </c>
      <c r="S207" s="2">
        <f>VLOOKUP(A207,'[1]Merged NE NP'!$K$4:$L$158,2,FALSE)</f>
        <v>0.25197792993018908</v>
      </c>
      <c r="T207" s="2">
        <f t="shared" si="134"/>
        <v>1.2598896496509453</v>
      </c>
      <c r="U207" s="2">
        <f t="shared" si="135"/>
        <v>1.2598896496509453</v>
      </c>
      <c r="V207" s="2">
        <f t="shared" si="136"/>
        <v>1.2598896496509453</v>
      </c>
      <c r="W207" s="2">
        <f t="shared" si="137"/>
        <v>0.54781367681302651</v>
      </c>
      <c r="X207" s="2">
        <v>0.5</v>
      </c>
      <c r="Y207" s="2">
        <f t="shared" si="138"/>
        <v>6.6951613316396953E-4</v>
      </c>
      <c r="Z207" s="2">
        <f t="shared" si="139"/>
        <v>1.2447814495679854E-3</v>
      </c>
      <c r="AA207" s="37" t="s">
        <v>219</v>
      </c>
      <c r="AB207" s="3">
        <f>VLOOKUP(AA207,'[1]PKA dKO RNA-Seq'!$B$4:$H$10193,7,FALSE)</f>
        <v>0.14858542199999999</v>
      </c>
      <c r="AC207" s="3">
        <f t="shared" si="140"/>
        <v>0.49860879865771812</v>
      </c>
      <c r="AD207" s="3">
        <f t="shared" si="141"/>
        <v>0.11688987302983322</v>
      </c>
      <c r="AE207" s="3">
        <f t="shared" si="142"/>
        <v>0.5</v>
      </c>
      <c r="AF207" s="3">
        <f t="shared" si="143"/>
        <v>0.5</v>
      </c>
      <c r="AG207" s="3">
        <f t="shared" si="144"/>
        <v>6.2239072478399271E-4</v>
      </c>
      <c r="AH207" s="2">
        <f t="shared" si="145"/>
        <v>1.1927985411522657E-3</v>
      </c>
      <c r="AI207" s="37" t="s">
        <v>219</v>
      </c>
      <c r="AJ207" s="1">
        <v>0.5</v>
      </c>
      <c r="AK207" s="4">
        <f t="shared" si="146"/>
        <v>5.9639927057613285E-4</v>
      </c>
      <c r="AL207" s="2">
        <f t="shared" si="147"/>
        <v>1.1814767303387904E-3</v>
      </c>
      <c r="AM207" s="3" t="e">
        <f>VLOOKUP(AI207,'[1]three day'!$B$8:$F$78,5,FALSE)</f>
        <v>#N/A</v>
      </c>
      <c r="AN207" s="3" t="e">
        <f t="shared" si="148"/>
        <v>#N/A</v>
      </c>
      <c r="AO207" s="2" t="e">
        <f t="shared" si="149"/>
        <v>#N/A</v>
      </c>
      <c r="AP207" s="2" t="e">
        <f t="shared" si="150"/>
        <v>#N/A</v>
      </c>
      <c r="AQ207" s="2">
        <f t="shared" si="151"/>
        <v>0.5</v>
      </c>
      <c r="AR207" s="2">
        <f t="shared" si="152"/>
        <v>5.907383651693952E-4</v>
      </c>
      <c r="AS207" s="2">
        <f t="shared" si="153"/>
        <v>1.1220504246732689E-3</v>
      </c>
      <c r="AT207" s="37" t="s">
        <v>219</v>
      </c>
      <c r="AU207" s="3">
        <f>VLOOKUP(AT207,[1]DEgenes_cpm4.5_DE_edgeR!$O$5:$Q$824,3,FALSE)</f>
        <v>4.4688006649866857E-2</v>
      </c>
      <c r="AV207" s="3">
        <f t="shared" si="154"/>
        <v>1.0475388337990355E-2</v>
      </c>
      <c r="AW207" s="3">
        <f t="shared" si="155"/>
        <v>5.4865375256119009E-5</v>
      </c>
      <c r="AX207" s="3">
        <f t="shared" si="156"/>
        <v>5.4865375256119009E-5</v>
      </c>
      <c r="AY207" s="3">
        <f t="shared" si="157"/>
        <v>0.5</v>
      </c>
      <c r="AZ207" s="3">
        <f t="shared" si="158"/>
        <v>5.6102521233663443E-4</v>
      </c>
      <c r="BA207" s="2">
        <f t="shared" si="159"/>
        <v>1.0886055935377611E-3</v>
      </c>
      <c r="BB207" s="37" t="s">
        <v>219</v>
      </c>
      <c r="BC207" s="39">
        <f t="shared" si="160"/>
        <v>1.463085917714751</v>
      </c>
      <c r="BD207" s="36">
        <f t="shared" si="161"/>
        <v>0.70927627171303398</v>
      </c>
    </row>
    <row r="208" spans="1:56" ht="14.5" x14ac:dyDescent="0.35">
      <c r="A208" s="37" t="s">
        <v>220</v>
      </c>
      <c r="B208" s="34">
        <v>1.5314313074855776E-3</v>
      </c>
      <c r="C208" s="1" t="e">
        <f>VLOOKUP(A208,'[1]Vasopressin Phospho Datta'!$I$3:$J$516,2,FALSE)</f>
        <v>#N/A</v>
      </c>
      <c r="D208" s="1" t="e">
        <f t="shared" si="122"/>
        <v>#N/A</v>
      </c>
      <c r="E208" s="1" t="e">
        <f t="shared" si="123"/>
        <v>#N/A</v>
      </c>
      <c r="F208" s="1">
        <f t="shared" si="124"/>
        <v>0.39</v>
      </c>
      <c r="G208" s="1">
        <f t="shared" si="125"/>
        <v>0.5</v>
      </c>
      <c r="H208" s="1">
        <f t="shared" si="126"/>
        <v>7.6571565374278878E-4</v>
      </c>
      <c r="I208" s="2">
        <f t="shared" si="127"/>
        <v>1.4141965177796401E-3</v>
      </c>
      <c r="J208" s="37" t="s">
        <v>220</v>
      </c>
      <c r="K208" s="1" t="e">
        <f>VLOOKUP(J208,'[1]Phosphopeptides Deshpande'!$H$12:$I$10749,2,FALSE)</f>
        <v>#N/A</v>
      </c>
      <c r="L208" s="2" t="e">
        <f t="shared" si="128"/>
        <v>#N/A</v>
      </c>
      <c r="M208" s="2" t="e">
        <f t="shared" si="129"/>
        <v>#N/A</v>
      </c>
      <c r="N208" s="2">
        <f t="shared" si="130"/>
        <v>0.39</v>
      </c>
      <c r="O208" s="2">
        <f t="shared" si="131"/>
        <v>0.5</v>
      </c>
      <c r="P208" s="2">
        <f t="shared" si="132"/>
        <v>7.0709825888982003E-4</v>
      </c>
      <c r="Q208" s="2">
        <f t="shared" si="133"/>
        <v>1.3360829843402991E-3</v>
      </c>
      <c r="R208" s="37" t="s">
        <v>220</v>
      </c>
      <c r="S208" s="2" t="e">
        <f>VLOOKUP(A208,'[1]Merged NE NP'!$K$4:$L$158,2,FALSE)</f>
        <v>#N/A</v>
      </c>
      <c r="T208" s="2" t="e">
        <f t="shared" si="134"/>
        <v>#N/A</v>
      </c>
      <c r="U208" s="2">
        <f t="shared" si="135"/>
        <v>0.4</v>
      </c>
      <c r="V208" s="2">
        <f t="shared" si="136"/>
        <v>0.4</v>
      </c>
      <c r="W208" s="2">
        <f t="shared" si="137"/>
        <v>7.6883653613364245E-2</v>
      </c>
      <c r="X208" s="2">
        <v>0.5</v>
      </c>
      <c r="Y208" s="2">
        <f t="shared" si="138"/>
        <v>6.6804149217014955E-4</v>
      </c>
      <c r="Z208" s="2">
        <f t="shared" si="139"/>
        <v>1.2420397594682935E-3</v>
      </c>
      <c r="AA208" s="37" t="s">
        <v>220</v>
      </c>
      <c r="AB208" s="3">
        <f>VLOOKUP(AA208,'[1]PKA dKO RNA-Seq'!$B$4:$H$10193,7,FALSE)</f>
        <v>0.17784412799999999</v>
      </c>
      <c r="AC208" s="3">
        <f t="shared" si="140"/>
        <v>0.59679237583892619</v>
      </c>
      <c r="AD208" s="3">
        <f t="shared" si="141"/>
        <v>0.16312500618704606</v>
      </c>
      <c r="AE208" s="3">
        <f t="shared" si="142"/>
        <v>0.5</v>
      </c>
      <c r="AF208" s="3">
        <f t="shared" si="143"/>
        <v>0.5</v>
      </c>
      <c r="AG208" s="3">
        <f t="shared" si="144"/>
        <v>6.2101987973414675E-4</v>
      </c>
      <c r="AH208" s="2">
        <f t="shared" si="145"/>
        <v>1.1901713458704441E-3</v>
      </c>
      <c r="AI208" s="37" t="s">
        <v>220</v>
      </c>
      <c r="AJ208" s="1">
        <v>0.5</v>
      </c>
      <c r="AK208" s="4">
        <f t="shared" si="146"/>
        <v>5.9508567293522206E-4</v>
      </c>
      <c r="AL208" s="2">
        <f t="shared" si="147"/>
        <v>1.1788744718815244E-3</v>
      </c>
      <c r="AM208" s="3" t="e">
        <f>VLOOKUP(AI208,'[1]three day'!$B$8:$F$78,5,FALSE)</f>
        <v>#N/A</v>
      </c>
      <c r="AN208" s="3" t="e">
        <f t="shared" si="148"/>
        <v>#N/A</v>
      </c>
      <c r="AO208" s="2" t="e">
        <f t="shared" si="149"/>
        <v>#N/A</v>
      </c>
      <c r="AP208" s="2" t="e">
        <f t="shared" si="150"/>
        <v>#N/A</v>
      </c>
      <c r="AQ208" s="2">
        <f t="shared" si="151"/>
        <v>0.5</v>
      </c>
      <c r="AR208" s="2">
        <f t="shared" si="152"/>
        <v>5.8943723594076221E-4</v>
      </c>
      <c r="AS208" s="2">
        <f t="shared" si="153"/>
        <v>1.1195790554688601E-3</v>
      </c>
      <c r="AT208" s="37" t="s">
        <v>220</v>
      </c>
      <c r="AU208" s="3">
        <f>VLOOKUP(AT208,[1]DEgenes_cpm4.5_DE_edgeR!$O$5:$Q$824,3,FALSE)</f>
        <v>2.4860927379828395</v>
      </c>
      <c r="AV208" s="3">
        <f t="shared" si="154"/>
        <v>0.58276904312771671</v>
      </c>
      <c r="AW208" s="3">
        <f t="shared" si="155"/>
        <v>0.15617476959954812</v>
      </c>
      <c r="AX208" s="3">
        <f t="shared" si="156"/>
        <v>0.15617476959954812</v>
      </c>
      <c r="AY208" s="3">
        <f t="shared" si="157"/>
        <v>0.5</v>
      </c>
      <c r="AZ208" s="3">
        <f t="shared" si="158"/>
        <v>5.5978952773443004E-4</v>
      </c>
      <c r="BA208" s="2">
        <f t="shared" si="159"/>
        <v>1.0862078881579875E-3</v>
      </c>
      <c r="BB208" s="37" t="s">
        <v>220</v>
      </c>
      <c r="BC208" s="39">
        <f t="shared" si="160"/>
        <v>1.4598634016843353</v>
      </c>
      <c r="BD208" s="36">
        <f t="shared" si="161"/>
        <v>0.70927627171303409</v>
      </c>
    </row>
    <row r="209" spans="1:56" ht="14.5" x14ac:dyDescent="0.35">
      <c r="A209" s="37" t="s">
        <v>221</v>
      </c>
      <c r="B209" s="34">
        <v>1.5247466053241517E-3</v>
      </c>
      <c r="C209" s="1">
        <f>VLOOKUP(A209,'[1]Vasopressin Phospho Datta'!$I$3:$J$516,2,FALSE)</f>
        <v>0.06</v>
      </c>
      <c r="D209" s="1">
        <f t="shared" si="122"/>
        <v>0.3</v>
      </c>
      <c r="E209" s="1">
        <f t="shared" si="123"/>
        <v>4.400251816690004E-2</v>
      </c>
      <c r="F209" s="1">
        <f t="shared" si="124"/>
        <v>4.400251816690004E-2</v>
      </c>
      <c r="G209" s="1">
        <f t="shared" si="125"/>
        <v>0.5</v>
      </c>
      <c r="H209" s="1">
        <f t="shared" si="126"/>
        <v>7.6237330266207585E-4</v>
      </c>
      <c r="I209" s="2">
        <f t="shared" si="127"/>
        <v>1.408023545820092E-3</v>
      </c>
      <c r="J209" s="37" t="s">
        <v>221</v>
      </c>
      <c r="K209" s="1">
        <f>VLOOKUP(J209,'[1]Phosphopeptides Deshpande'!$H$12:$I$10749,2,FALSE)</f>
        <v>0.09</v>
      </c>
      <c r="L209" s="2">
        <f t="shared" si="128"/>
        <v>0.75</v>
      </c>
      <c r="M209" s="2">
        <f t="shared" si="129"/>
        <v>0.24516039801099265</v>
      </c>
      <c r="N209" s="2">
        <f t="shared" si="130"/>
        <v>0.24516039801099265</v>
      </c>
      <c r="O209" s="2">
        <f t="shared" si="131"/>
        <v>0.5</v>
      </c>
      <c r="P209" s="2">
        <f t="shared" si="132"/>
        <v>7.0401177291004602E-4</v>
      </c>
      <c r="Q209" s="2">
        <f t="shared" si="133"/>
        <v>1.3302509781839616E-3</v>
      </c>
      <c r="R209" s="37" t="s">
        <v>221</v>
      </c>
      <c r="S209" s="2" t="e">
        <f>VLOOKUP(A209,'[1]Merged NE NP'!$K$4:$L$158,2,FALSE)</f>
        <v>#N/A</v>
      </c>
      <c r="T209" s="2" t="e">
        <f t="shared" si="134"/>
        <v>#N/A</v>
      </c>
      <c r="U209" s="2">
        <f t="shared" si="135"/>
        <v>0.4</v>
      </c>
      <c r="V209" s="2">
        <f t="shared" si="136"/>
        <v>0.4</v>
      </c>
      <c r="W209" s="2">
        <f t="shared" si="137"/>
        <v>7.6883653613364245E-2</v>
      </c>
      <c r="X209" s="2">
        <v>0.5</v>
      </c>
      <c r="Y209" s="2">
        <f t="shared" si="138"/>
        <v>6.6512548909198081E-4</v>
      </c>
      <c r="Z209" s="2">
        <f t="shared" si="139"/>
        <v>1.2366182522651227E-3</v>
      </c>
      <c r="AA209" s="37" t="s">
        <v>221</v>
      </c>
      <c r="AB209" s="3">
        <f>VLOOKUP(AA209,'[1]PKA dKO RNA-Seq'!$B$4:$H$10193,7,FALSE)</f>
        <v>6.5175540000000004E-2</v>
      </c>
      <c r="AC209" s="3">
        <f t="shared" si="140"/>
        <v>0.21870986577181209</v>
      </c>
      <c r="AD209" s="3">
        <f t="shared" si="141"/>
        <v>2.3633257794590135E-2</v>
      </c>
      <c r="AE209" s="3">
        <f t="shared" si="142"/>
        <v>0.5</v>
      </c>
      <c r="AF209" s="3">
        <f t="shared" si="143"/>
        <v>0.5</v>
      </c>
      <c r="AG209" s="3">
        <f t="shared" si="144"/>
        <v>6.1830912613256136E-4</v>
      </c>
      <c r="AH209" s="2">
        <f t="shared" si="145"/>
        <v>1.1849762444451834E-3</v>
      </c>
      <c r="AI209" s="37" t="s">
        <v>221</v>
      </c>
      <c r="AJ209" s="1">
        <v>0.5</v>
      </c>
      <c r="AK209" s="4">
        <f t="shared" si="146"/>
        <v>5.924881222225917E-4</v>
      </c>
      <c r="AL209" s="2">
        <f t="shared" si="147"/>
        <v>1.1737286813444517E-3</v>
      </c>
      <c r="AM209" s="3" t="e">
        <f>VLOOKUP(AI209,'[1]three day'!$B$8:$F$78,5,FALSE)</f>
        <v>#N/A</v>
      </c>
      <c r="AN209" s="3" t="e">
        <f t="shared" si="148"/>
        <v>#N/A</v>
      </c>
      <c r="AO209" s="2" t="e">
        <f t="shared" si="149"/>
        <v>#N/A</v>
      </c>
      <c r="AP209" s="2" t="e">
        <f t="shared" si="150"/>
        <v>#N/A</v>
      </c>
      <c r="AQ209" s="2">
        <f t="shared" si="151"/>
        <v>0.5</v>
      </c>
      <c r="AR209" s="2">
        <f t="shared" si="152"/>
        <v>5.8686434067222587E-4</v>
      </c>
      <c r="AS209" s="2">
        <f t="shared" si="153"/>
        <v>1.1146920895988286E-3</v>
      </c>
      <c r="AT209" s="37" t="s">
        <v>221</v>
      </c>
      <c r="AU209" s="3">
        <f>VLOOKUP(AT209,[1]DEgenes_cpm4.5_DE_edgeR!$O$5:$Q$824,3,FALSE)</f>
        <v>1.6332205647679865</v>
      </c>
      <c r="AV209" s="3">
        <f t="shared" si="154"/>
        <v>0.38284588953773713</v>
      </c>
      <c r="AW209" s="3">
        <f t="shared" si="155"/>
        <v>7.066452157526093E-2</v>
      </c>
      <c r="AX209" s="3">
        <f t="shared" si="156"/>
        <v>7.066452157526093E-2</v>
      </c>
      <c r="AY209" s="3">
        <f t="shared" si="157"/>
        <v>0.5</v>
      </c>
      <c r="AZ209" s="3">
        <f t="shared" si="158"/>
        <v>5.573460447994143E-4</v>
      </c>
      <c r="BA209" s="2">
        <f t="shared" si="159"/>
        <v>1.0814665875314195E-3</v>
      </c>
      <c r="BB209" s="37" t="s">
        <v>221</v>
      </c>
      <c r="BC209" s="39">
        <f t="shared" si="160"/>
        <v>1.4534910936422278</v>
      </c>
      <c r="BD209" s="36">
        <f t="shared" si="161"/>
        <v>0.7092762717130342</v>
      </c>
    </row>
    <row r="210" spans="1:56" ht="14.5" x14ac:dyDescent="0.35">
      <c r="A210" s="37" t="s">
        <v>222</v>
      </c>
      <c r="B210" s="34">
        <v>7.6075200602472018E-4</v>
      </c>
      <c r="C210" s="1">
        <f>VLOOKUP(A210,'[1]Vasopressin Phospho Datta'!$I$3:$J$516,2,FALSE)</f>
        <v>7.0000000000000007E-2</v>
      </c>
      <c r="D210" s="1">
        <f t="shared" si="122"/>
        <v>0.35000000000000003</v>
      </c>
      <c r="E210" s="1">
        <f t="shared" si="123"/>
        <v>5.9411936635657914E-2</v>
      </c>
      <c r="F210" s="1">
        <f t="shared" si="124"/>
        <v>5.9411936635657914E-2</v>
      </c>
      <c r="G210" s="1">
        <f t="shared" si="125"/>
        <v>0.5</v>
      </c>
      <c r="H210" s="1">
        <f t="shared" si="126"/>
        <v>3.8037600301236009E-4</v>
      </c>
      <c r="I210" s="2">
        <f t="shared" si="127"/>
        <v>7.0251459047187268E-4</v>
      </c>
      <c r="J210" s="37" t="s">
        <v>222</v>
      </c>
      <c r="K210" s="1">
        <f>VLOOKUP(J210,'[1]Phosphopeptides Deshpande'!$H$12:$I$10749,2,FALSE)</f>
        <v>0.12</v>
      </c>
      <c r="L210" s="2">
        <f t="shared" si="128"/>
        <v>1</v>
      </c>
      <c r="M210" s="2">
        <f t="shared" si="129"/>
        <v>0.39346934028736658</v>
      </c>
      <c r="N210" s="2">
        <f t="shared" si="130"/>
        <v>0.39346934028736658</v>
      </c>
      <c r="O210" s="2">
        <f t="shared" si="131"/>
        <v>0.5</v>
      </c>
      <c r="P210" s="2">
        <f t="shared" si="132"/>
        <v>3.5125729523593634E-4</v>
      </c>
      <c r="Q210" s="2">
        <f t="shared" si="133"/>
        <v>6.6371100393737353E-4</v>
      </c>
      <c r="R210" s="37" t="s">
        <v>222</v>
      </c>
      <c r="S210" s="2">
        <f>VLOOKUP(A210,'[1]Merged NE NP'!$K$4:$L$158,2,FALSE)</f>
        <v>0.87646471429001838</v>
      </c>
      <c r="T210" s="2">
        <f t="shared" si="134"/>
        <v>4.3823235714500912</v>
      </c>
      <c r="U210" s="2">
        <f t="shared" si="135"/>
        <v>4.3823235714500912</v>
      </c>
      <c r="V210" s="2">
        <f t="shared" si="136"/>
        <v>4.3823235714500912</v>
      </c>
      <c r="W210" s="2">
        <f t="shared" si="137"/>
        <v>0.99993243226234374</v>
      </c>
      <c r="X210" s="2">
        <f>IF(W210&lt;0.39,0.39,W210)</f>
        <v>0.99993243226234374</v>
      </c>
      <c r="Y210" s="2">
        <f t="shared" si="138"/>
        <v>6.6366615848637987E-4</v>
      </c>
      <c r="Z210" s="2">
        <f t="shared" si="139"/>
        <v>1.2339050276292138E-3</v>
      </c>
      <c r="AA210" s="37" t="s">
        <v>222</v>
      </c>
      <c r="AB210" s="3">
        <f>VLOOKUP(AA210,'[1]PKA dKO RNA-Seq'!$B$4:$H$10193,7,FALSE)</f>
        <v>0.15251046800000001</v>
      </c>
      <c r="AC210" s="3">
        <f t="shared" si="140"/>
        <v>0.51178009395973156</v>
      </c>
      <c r="AD210" s="3">
        <f t="shared" si="141"/>
        <v>0.12274663816795151</v>
      </c>
      <c r="AE210" s="3">
        <f t="shared" si="142"/>
        <v>0.5</v>
      </c>
      <c r="AF210" s="3">
        <f t="shared" si="143"/>
        <v>0.5</v>
      </c>
      <c r="AG210" s="3">
        <f t="shared" si="144"/>
        <v>6.1695251381460689E-4</v>
      </c>
      <c r="AH210" s="2">
        <f t="shared" si="145"/>
        <v>1.1823763258902806E-3</v>
      </c>
      <c r="AI210" s="37" t="s">
        <v>222</v>
      </c>
      <c r="AJ210" s="1">
        <v>0.5</v>
      </c>
      <c r="AK210" s="4">
        <f t="shared" si="146"/>
        <v>5.9118816294514032E-4</v>
      </c>
      <c r="AL210" s="2">
        <f t="shared" si="147"/>
        <v>1.1711534407087395E-3</v>
      </c>
      <c r="AM210" s="3" t="e">
        <f>VLOOKUP(AI210,'[1]three day'!$B$8:$F$78,5,FALSE)</f>
        <v>#N/A</v>
      </c>
      <c r="AN210" s="3" t="e">
        <f t="shared" si="148"/>
        <v>#N/A</v>
      </c>
      <c r="AO210" s="2" t="e">
        <f t="shared" si="149"/>
        <v>#N/A</v>
      </c>
      <c r="AP210" s="2" t="e">
        <f t="shared" si="150"/>
        <v>#N/A</v>
      </c>
      <c r="AQ210" s="2">
        <f t="shared" si="151"/>
        <v>0.5</v>
      </c>
      <c r="AR210" s="2">
        <f t="shared" si="152"/>
        <v>5.8557672035436977E-4</v>
      </c>
      <c r="AS210" s="2">
        <f t="shared" si="153"/>
        <v>1.1122463792646877E-3</v>
      </c>
      <c r="AT210" s="37" t="s">
        <v>222</v>
      </c>
      <c r="AU210" s="3">
        <f>VLOOKUP(AT210,[1]DEgenes_cpm4.5_DE_edgeR!$O$5:$Q$824,3,FALSE)</f>
        <v>0.52035932706623589</v>
      </c>
      <c r="AV210" s="3">
        <f t="shared" si="154"/>
        <v>0.12197827638683448</v>
      </c>
      <c r="AW210" s="3">
        <f t="shared" si="155"/>
        <v>7.4117464843149738E-3</v>
      </c>
      <c r="AX210" s="3">
        <f t="shared" si="156"/>
        <v>7.4117464843149738E-3</v>
      </c>
      <c r="AY210" s="3">
        <f t="shared" si="157"/>
        <v>0.5</v>
      </c>
      <c r="AZ210" s="3">
        <f t="shared" si="158"/>
        <v>5.5612318963234385E-4</v>
      </c>
      <c r="BA210" s="2">
        <f t="shared" si="159"/>
        <v>1.079093776210846E-3</v>
      </c>
      <c r="BB210" s="37" t="s">
        <v>222</v>
      </c>
      <c r="BC210" s="39">
        <f t="shared" si="160"/>
        <v>1.450302035227377</v>
      </c>
      <c r="BD210" s="36">
        <f t="shared" si="161"/>
        <v>1.4184566950399622</v>
      </c>
    </row>
    <row r="211" spans="1:56" ht="14.5" x14ac:dyDescent="0.35">
      <c r="A211" s="37" t="s">
        <v>225</v>
      </c>
      <c r="B211" s="34">
        <v>1.5176635009202476E-3</v>
      </c>
      <c r="C211" s="1">
        <f>VLOOKUP(A211,'[1]Vasopressin Phospho Datta'!$I$3:$J$516,2,FALSE)</f>
        <v>0.23</v>
      </c>
      <c r="D211" s="1">
        <f t="shared" si="122"/>
        <v>1.1499999999999999</v>
      </c>
      <c r="E211" s="1">
        <f t="shared" si="123"/>
        <v>0.48379432605450357</v>
      </c>
      <c r="F211" s="1">
        <f t="shared" si="124"/>
        <v>0.48379432605450357</v>
      </c>
      <c r="G211" s="1">
        <f t="shared" si="125"/>
        <v>0.5</v>
      </c>
      <c r="H211" s="1">
        <f t="shared" si="126"/>
        <v>7.588317504601238E-4</v>
      </c>
      <c r="I211" s="2">
        <f t="shared" si="127"/>
        <v>1.4014826702782974E-3</v>
      </c>
      <c r="J211" s="37" t="s">
        <v>225</v>
      </c>
      <c r="K211" s="1" t="e">
        <f>VLOOKUP(J211,'[1]Phosphopeptides Deshpande'!$H$12:$I$10749,2,FALSE)</f>
        <v>#N/A</v>
      </c>
      <c r="L211" s="2" t="e">
        <f t="shared" si="128"/>
        <v>#N/A</v>
      </c>
      <c r="M211" s="2" t="e">
        <f t="shared" si="129"/>
        <v>#N/A</v>
      </c>
      <c r="N211" s="2">
        <f t="shared" si="130"/>
        <v>0.39</v>
      </c>
      <c r="O211" s="2">
        <f t="shared" si="131"/>
        <v>0.5</v>
      </c>
      <c r="P211" s="2">
        <f t="shared" si="132"/>
        <v>7.007413351391487E-4</v>
      </c>
      <c r="Q211" s="2">
        <f t="shared" si="133"/>
        <v>1.324071389700884E-3</v>
      </c>
      <c r="R211" s="37" t="s">
        <v>225</v>
      </c>
      <c r="S211" s="2" t="e">
        <f>VLOOKUP(A211,'[1]Merged NE NP'!$K$4:$L$158,2,FALSE)</f>
        <v>#N/A</v>
      </c>
      <c r="T211" s="2" t="e">
        <f t="shared" si="134"/>
        <v>#N/A</v>
      </c>
      <c r="U211" s="2">
        <f t="shared" si="135"/>
        <v>0.4</v>
      </c>
      <c r="V211" s="2">
        <f t="shared" si="136"/>
        <v>0.4</v>
      </c>
      <c r="W211" s="2">
        <f t="shared" si="137"/>
        <v>7.6883653613364245E-2</v>
      </c>
      <c r="X211" s="2">
        <v>0.5</v>
      </c>
      <c r="Y211" s="2">
        <f t="shared" si="138"/>
        <v>6.62035694850442E-4</v>
      </c>
      <c r="Z211" s="2">
        <f t="shared" si="139"/>
        <v>1.2308736281039785E-3</v>
      </c>
      <c r="AA211" s="37" t="s">
        <v>225</v>
      </c>
      <c r="AB211" s="3">
        <f>VLOOKUP(AA211,'[1]PKA dKO RNA-Seq'!$B$4:$H$10193,7,FALSE)</f>
        <v>9.8757807000000003E-2</v>
      </c>
      <c r="AC211" s="3">
        <f t="shared" si="140"/>
        <v>0.33140203691275172</v>
      </c>
      <c r="AD211" s="3">
        <f t="shared" si="141"/>
        <v>5.3433124291166312E-2</v>
      </c>
      <c r="AE211" s="3">
        <f t="shared" si="142"/>
        <v>0.5</v>
      </c>
      <c r="AF211" s="3">
        <f t="shared" si="143"/>
        <v>0.5</v>
      </c>
      <c r="AG211" s="3">
        <f t="shared" si="144"/>
        <v>6.1543681405198925E-4</v>
      </c>
      <c r="AH211" s="2">
        <f t="shared" si="145"/>
        <v>1.1794715196428826E-3</v>
      </c>
      <c r="AI211" s="37" t="s">
        <v>225</v>
      </c>
      <c r="AJ211" s="1">
        <v>0.5</v>
      </c>
      <c r="AK211" s="4">
        <f t="shared" si="146"/>
        <v>5.8973575982144131E-4</v>
      </c>
      <c r="AL211" s="2">
        <f t="shared" si="147"/>
        <v>1.1682762063149681E-3</v>
      </c>
      <c r="AM211" s="3" t="e">
        <f>VLOOKUP(AI211,'[1]three day'!$B$8:$F$78,5,FALSE)</f>
        <v>#N/A</v>
      </c>
      <c r="AN211" s="3" t="e">
        <f t="shared" si="148"/>
        <v>#N/A</v>
      </c>
      <c r="AO211" s="2" t="e">
        <f t="shared" si="149"/>
        <v>#N/A</v>
      </c>
      <c r="AP211" s="2" t="e">
        <f t="shared" si="150"/>
        <v>#N/A</v>
      </c>
      <c r="AQ211" s="2">
        <f t="shared" si="151"/>
        <v>0.5</v>
      </c>
      <c r="AR211" s="2">
        <f t="shared" si="152"/>
        <v>5.8413810315748407E-4</v>
      </c>
      <c r="AS211" s="2">
        <f t="shared" si="153"/>
        <v>1.1095138649539825E-3</v>
      </c>
      <c r="AT211" s="37" t="s">
        <v>225</v>
      </c>
      <c r="AU211" s="3">
        <f>VLOOKUP(AT211,[1]DEgenes_cpm4.5_DE_edgeR!$O$5:$Q$824,3,FALSE)</f>
        <v>3.794350609921171E-3</v>
      </c>
      <c r="AV211" s="3">
        <f t="shared" si="154"/>
        <v>8.8943989918452199E-4</v>
      </c>
      <c r="AW211" s="3">
        <f t="shared" si="155"/>
        <v>3.9555158892756737E-7</v>
      </c>
      <c r="AX211" s="3">
        <f t="shared" si="156"/>
        <v>3.9555158892756737E-7</v>
      </c>
      <c r="AY211" s="3">
        <f t="shared" si="157"/>
        <v>0.5</v>
      </c>
      <c r="AZ211" s="3">
        <f t="shared" si="158"/>
        <v>5.5475693247699124E-4</v>
      </c>
      <c r="BA211" s="2">
        <f t="shared" si="159"/>
        <v>1.0764427096476639E-3</v>
      </c>
      <c r="BB211" s="37" t="s">
        <v>225</v>
      </c>
      <c r="BC211" s="39">
        <f t="shared" si="160"/>
        <v>1.4467390017664603</v>
      </c>
      <c r="BD211" s="36">
        <f t="shared" si="161"/>
        <v>0.70927627171303398</v>
      </c>
    </row>
    <row r="212" spans="1:56" ht="14.5" x14ac:dyDescent="0.35">
      <c r="A212" s="37" t="s">
        <v>223</v>
      </c>
      <c r="B212" s="34">
        <v>7.7309845455456776E-4</v>
      </c>
      <c r="C212" s="1" t="e">
        <f>VLOOKUP(A212,'[1]Vasopressin Phospho Datta'!$I$3:$J$516,2,FALSE)</f>
        <v>#N/A</v>
      </c>
      <c r="D212" s="1" t="e">
        <f t="shared" si="122"/>
        <v>#N/A</v>
      </c>
      <c r="E212" s="1" t="e">
        <f t="shared" si="123"/>
        <v>#N/A</v>
      </c>
      <c r="F212" s="1">
        <f t="shared" si="124"/>
        <v>0.39</v>
      </c>
      <c r="G212" s="1">
        <f t="shared" si="125"/>
        <v>0.5</v>
      </c>
      <c r="H212" s="1">
        <f t="shared" si="126"/>
        <v>3.8654922727728388E-4</v>
      </c>
      <c r="I212" s="2">
        <f t="shared" si="127"/>
        <v>7.1391588835086387E-4</v>
      </c>
      <c r="J212" s="37" t="s">
        <v>223</v>
      </c>
      <c r="K212" s="1" t="e">
        <f>VLOOKUP(J212,'[1]Phosphopeptides Deshpande'!$H$12:$I$10749,2,FALSE)</f>
        <v>#N/A</v>
      </c>
      <c r="L212" s="2" t="e">
        <f t="shared" si="128"/>
        <v>#N/A</v>
      </c>
      <c r="M212" s="2" t="e">
        <f t="shared" si="129"/>
        <v>#N/A</v>
      </c>
      <c r="N212" s="2">
        <f t="shared" si="130"/>
        <v>0.39</v>
      </c>
      <c r="O212" s="2">
        <f t="shared" si="131"/>
        <v>0.5</v>
      </c>
      <c r="P212" s="2">
        <f t="shared" si="132"/>
        <v>3.5695794417543193E-4</v>
      </c>
      <c r="Q212" s="2">
        <f t="shared" si="133"/>
        <v>6.7448254799366359E-4</v>
      </c>
      <c r="R212" s="37" t="s">
        <v>223</v>
      </c>
      <c r="S212" s="2" t="e">
        <f>VLOOKUP(A212,'[1]Merged NE NP'!$K$4:$L$158,2,FALSE)</f>
        <v>#N/A</v>
      </c>
      <c r="T212" s="2" t="e">
        <f t="shared" si="134"/>
        <v>#N/A</v>
      </c>
      <c r="U212" s="2">
        <f t="shared" si="135"/>
        <v>0.4</v>
      </c>
      <c r="V212" s="2">
        <f t="shared" si="136"/>
        <v>0.4</v>
      </c>
      <c r="W212" s="2">
        <f t="shared" si="137"/>
        <v>7.6883653613364245E-2</v>
      </c>
      <c r="X212" s="2">
        <v>0.5</v>
      </c>
      <c r="Y212" s="2">
        <f t="shared" si="138"/>
        <v>3.3724127399683179E-4</v>
      </c>
      <c r="Z212" s="2">
        <f t="shared" si="139"/>
        <v>6.2700756726517934E-4</v>
      </c>
      <c r="AA212" s="37" t="s">
        <v>223</v>
      </c>
      <c r="AB212" s="3" t="e">
        <f>VLOOKUP(AA212,'[1]PKA dKO RNA-Seq'!$B$4:$H$10193,7,FALSE)</f>
        <v>#N/A</v>
      </c>
      <c r="AC212" s="3" t="e">
        <f t="shared" si="140"/>
        <v>#N/A</v>
      </c>
      <c r="AD212" s="3" t="e">
        <f t="shared" si="141"/>
        <v>#N/A</v>
      </c>
      <c r="AE212" s="3" t="e">
        <f t="shared" si="142"/>
        <v>#N/A</v>
      </c>
      <c r="AF212" s="3">
        <f t="shared" si="143"/>
        <v>0.5</v>
      </c>
      <c r="AG212" s="3">
        <f t="shared" si="144"/>
        <v>3.1350378363258967E-4</v>
      </c>
      <c r="AH212" s="2">
        <f t="shared" si="145"/>
        <v>6.0082331061802165E-4</v>
      </c>
      <c r="AI212" s="37" t="s">
        <v>223</v>
      </c>
      <c r="AJ212" s="1">
        <v>0.5</v>
      </c>
      <c r="AK212" s="4">
        <f t="shared" si="146"/>
        <v>3.0041165530901083E-4</v>
      </c>
      <c r="AL212" s="2">
        <f t="shared" si="147"/>
        <v>5.9512041308716797E-4</v>
      </c>
      <c r="AM212" s="3" t="e">
        <f>VLOOKUP(AI212,'[1]three day'!$B$8:$F$78,5,FALSE)</f>
        <v>#N/A</v>
      </c>
      <c r="AN212" s="3" t="e">
        <f t="shared" si="148"/>
        <v>#N/A</v>
      </c>
      <c r="AO212" s="2" t="e">
        <f t="shared" si="149"/>
        <v>#N/A</v>
      </c>
      <c r="AP212" s="2" t="e">
        <f t="shared" si="150"/>
        <v>#N/A</v>
      </c>
      <c r="AQ212" s="2">
        <f t="shared" si="151"/>
        <v>0.5</v>
      </c>
      <c r="AR212" s="2">
        <f t="shared" si="152"/>
        <v>2.9756020654358398E-4</v>
      </c>
      <c r="AS212" s="2">
        <f t="shared" si="153"/>
        <v>5.6518685056514671E-4</v>
      </c>
      <c r="AT212" s="37" t="s">
        <v>223</v>
      </c>
      <c r="AU212" s="3">
        <f>VLOOKUP(AT212,[1]DEgenes_cpm4.5_DE_edgeR!$O$5:$Q$824,3,FALSE)</f>
        <v>12.001863382230315</v>
      </c>
      <c r="AV212" s="3">
        <f t="shared" si="154"/>
        <v>2.8133763202602706</v>
      </c>
      <c r="AW212" s="3">
        <f t="shared" si="155"/>
        <v>0.980889993100728</v>
      </c>
      <c r="AX212" s="3">
        <f t="shared" si="156"/>
        <v>0.980889993100728</v>
      </c>
      <c r="AY212" s="3">
        <f t="shared" si="157"/>
        <v>0.980889993100728</v>
      </c>
      <c r="AZ212" s="3">
        <f t="shared" si="158"/>
        <v>5.543861259514689E-4</v>
      </c>
      <c r="BA212" s="2">
        <f t="shared" si="159"/>
        <v>1.0757232017736366E-3</v>
      </c>
      <c r="BB212" s="37" t="s">
        <v>223</v>
      </c>
      <c r="BC212" s="39">
        <f t="shared" si="160"/>
        <v>1.4457719831837677</v>
      </c>
      <c r="BD212" s="36">
        <f t="shared" si="161"/>
        <v>1.3914439945342159</v>
      </c>
    </row>
    <row r="213" spans="1:56" ht="14.5" x14ac:dyDescent="0.35">
      <c r="A213" s="37" t="s">
        <v>270</v>
      </c>
      <c r="B213" s="34">
        <v>9.922618553363737E-4</v>
      </c>
      <c r="C213" s="1" t="e">
        <f>VLOOKUP(A213,'[1]Vasopressin Phospho Datta'!$I$3:$J$516,2,FALSE)</f>
        <v>#N/A</v>
      </c>
      <c r="D213" s="1" t="e">
        <f t="shared" si="122"/>
        <v>#N/A</v>
      </c>
      <c r="E213" s="1" t="e">
        <f t="shared" si="123"/>
        <v>#N/A</v>
      </c>
      <c r="F213" s="1">
        <f t="shared" si="124"/>
        <v>0.39</v>
      </c>
      <c r="G213" s="1">
        <f t="shared" si="125"/>
        <v>0.5</v>
      </c>
      <c r="H213" s="1">
        <f t="shared" si="126"/>
        <v>4.9613092766818685E-4</v>
      </c>
      <c r="I213" s="2">
        <f t="shared" si="127"/>
        <v>9.1630179798676988E-4</v>
      </c>
      <c r="J213" s="37" t="s">
        <v>270</v>
      </c>
      <c r="K213" s="1">
        <f>VLOOKUP(J213,'[1]Phosphopeptides Deshpande'!$H$12:$I$10749,2,FALSE)</f>
        <v>0.04</v>
      </c>
      <c r="L213" s="2">
        <f t="shared" si="128"/>
        <v>0.33333333333333337</v>
      </c>
      <c r="M213" s="2">
        <f t="shared" si="129"/>
        <v>5.4040531093234589E-2</v>
      </c>
      <c r="N213" s="2">
        <f t="shared" si="130"/>
        <v>5.4040531093234589E-2</v>
      </c>
      <c r="O213" s="2">
        <f t="shared" si="131"/>
        <v>0.5</v>
      </c>
      <c r="P213" s="2">
        <f t="shared" si="132"/>
        <v>4.5815089899338494E-4</v>
      </c>
      <c r="Q213" s="2">
        <f t="shared" si="133"/>
        <v>8.6568961627248801E-4</v>
      </c>
      <c r="R213" s="37" t="s">
        <v>270</v>
      </c>
      <c r="S213" s="2" t="e">
        <f>VLOOKUP(A213,'[1]Merged NE NP'!$K$4:$L$158,2,FALSE)</f>
        <v>#N/A</v>
      </c>
      <c r="T213" s="2" t="e">
        <f t="shared" si="134"/>
        <v>#N/A</v>
      </c>
      <c r="U213" s="2">
        <f t="shared" si="135"/>
        <v>0.4</v>
      </c>
      <c r="V213" s="2">
        <f t="shared" si="136"/>
        <v>0.4</v>
      </c>
      <c r="W213" s="2">
        <f t="shared" si="137"/>
        <v>7.6883653613364245E-2</v>
      </c>
      <c r="X213" s="2">
        <f>IF(W213&lt;0.39,0.39,W213)</f>
        <v>0.39</v>
      </c>
      <c r="Y213" s="2">
        <f t="shared" si="138"/>
        <v>3.3761895034627035E-4</v>
      </c>
      <c r="Z213" s="2">
        <f t="shared" si="139"/>
        <v>6.2770975275472092E-4</v>
      </c>
      <c r="AA213" s="37" t="s">
        <v>270</v>
      </c>
      <c r="AB213" s="3">
        <f>VLOOKUP(AA213,'[1]PKA dKO RNA-Seq'!$B$4:$H$10193,7,FALSE)</f>
        <v>0.82435215299999998</v>
      </c>
      <c r="AC213" s="3">
        <f t="shared" si="140"/>
        <v>2.7662823926174496</v>
      </c>
      <c r="AD213" s="3">
        <f t="shared" si="141"/>
        <v>0.97820684039149775</v>
      </c>
      <c r="AE213" s="3">
        <f t="shared" si="142"/>
        <v>0.97820684039149775</v>
      </c>
      <c r="AF213" s="3">
        <f t="shared" si="143"/>
        <v>0.97820684039149775</v>
      </c>
      <c r="AG213" s="3">
        <f t="shared" si="144"/>
        <v>6.140299739251238E-4</v>
      </c>
      <c r="AH213" s="2">
        <f t="shared" si="145"/>
        <v>1.1767753405641504E-3</v>
      </c>
      <c r="AI213" s="37" t="s">
        <v>270</v>
      </c>
      <c r="AJ213" s="1">
        <v>0.5</v>
      </c>
      <c r="AK213" s="4">
        <f t="shared" si="146"/>
        <v>5.8838767028207518E-4</v>
      </c>
      <c r="AL213" s="2">
        <f t="shared" si="147"/>
        <v>1.16560561884152E-3</v>
      </c>
      <c r="AM213" s="3" t="e">
        <f>VLOOKUP(AI213,'[1]three day'!$B$8:$F$78,5,FALSE)</f>
        <v>#N/A</v>
      </c>
      <c r="AN213" s="3" t="e">
        <f t="shared" si="148"/>
        <v>#N/A</v>
      </c>
      <c r="AO213" s="2" t="e">
        <f t="shared" si="149"/>
        <v>#N/A</v>
      </c>
      <c r="AP213" s="2" t="e">
        <f t="shared" si="150"/>
        <v>#N/A</v>
      </c>
      <c r="AQ213" s="2">
        <f t="shared" si="151"/>
        <v>0.5</v>
      </c>
      <c r="AR213" s="2">
        <f t="shared" si="152"/>
        <v>5.8280280942076001E-4</v>
      </c>
      <c r="AS213" s="2">
        <f t="shared" si="153"/>
        <v>1.1069776035687495E-3</v>
      </c>
      <c r="AT213" s="37" t="s">
        <v>270</v>
      </c>
      <c r="AU213" s="3" t="e">
        <f>VLOOKUP(AT213,[1]DEgenes_cpm4.5_DE_edgeR!$O$5:$Q$824,3,FALSE)</f>
        <v>#N/A</v>
      </c>
      <c r="AV213" s="3" t="e">
        <f t="shared" si="154"/>
        <v>#N/A</v>
      </c>
      <c r="AW213" s="3" t="e">
        <f t="shared" si="155"/>
        <v>#N/A</v>
      </c>
      <c r="AX213" s="3">
        <f t="shared" si="156"/>
        <v>0.5</v>
      </c>
      <c r="AY213" s="3">
        <f t="shared" si="157"/>
        <v>0.5</v>
      </c>
      <c r="AZ213" s="3">
        <f t="shared" si="158"/>
        <v>5.5348880178437477E-4</v>
      </c>
      <c r="BA213" s="2">
        <f t="shared" si="159"/>
        <v>1.0739820463210202E-3</v>
      </c>
      <c r="BB213" s="37" t="s">
        <v>270</v>
      </c>
      <c r="BC213" s="39">
        <f t="shared" si="160"/>
        <v>1.4434318702554512</v>
      </c>
      <c r="BD213" s="36">
        <f t="shared" si="161"/>
        <v>1.0823574851186268</v>
      </c>
    </row>
    <row r="214" spans="1:56" ht="14.5" x14ac:dyDescent="0.35">
      <c r="A214" s="37" t="s">
        <v>224</v>
      </c>
      <c r="B214" s="34">
        <v>1.6059456777000787E-3</v>
      </c>
      <c r="C214" s="1" t="e">
        <f>VLOOKUP(A214,'[1]Vasopressin Phospho Datta'!$I$3:$J$516,2,FALSE)</f>
        <v>#N/A</v>
      </c>
      <c r="D214" s="1" t="e">
        <f t="shared" si="122"/>
        <v>#N/A</v>
      </c>
      <c r="E214" s="1" t="e">
        <f t="shared" si="123"/>
        <v>#N/A</v>
      </c>
      <c r="F214" s="1">
        <f t="shared" si="124"/>
        <v>0.39</v>
      </c>
      <c r="G214" s="1">
        <f t="shared" si="125"/>
        <v>0.5</v>
      </c>
      <c r="H214" s="1">
        <f t="shared" si="126"/>
        <v>8.0297283885003934E-4</v>
      </c>
      <c r="I214" s="2">
        <f t="shared" si="127"/>
        <v>1.4830066317996467E-3</v>
      </c>
      <c r="J214" s="37" t="s">
        <v>224</v>
      </c>
      <c r="K214" s="1" t="e">
        <f>VLOOKUP(J214,'[1]Phosphopeptides Deshpande'!$H$12:$I$10749,2,FALSE)</f>
        <v>#N/A</v>
      </c>
      <c r="L214" s="2" t="e">
        <f t="shared" si="128"/>
        <v>#N/A</v>
      </c>
      <c r="M214" s="2" t="e">
        <f t="shared" si="129"/>
        <v>#N/A</v>
      </c>
      <c r="N214" s="2">
        <f t="shared" si="130"/>
        <v>0.39</v>
      </c>
      <c r="O214" s="2">
        <f t="shared" si="131"/>
        <v>0.5</v>
      </c>
      <c r="P214" s="2">
        <f t="shared" si="132"/>
        <v>7.4150331589982335E-4</v>
      </c>
      <c r="Q214" s="2">
        <f t="shared" si="133"/>
        <v>1.4010923527956753E-3</v>
      </c>
      <c r="R214" s="37" t="s">
        <v>224</v>
      </c>
      <c r="S214" s="2" t="e">
        <f>VLOOKUP(A214,'[1]Merged NE NP'!$K$4:$L$158,2,FALSE)</f>
        <v>#N/A</v>
      </c>
      <c r="T214" s="2" t="e">
        <f t="shared" si="134"/>
        <v>#N/A</v>
      </c>
      <c r="U214" s="2">
        <f t="shared" si="135"/>
        <v>0.4</v>
      </c>
      <c r="V214" s="2">
        <f t="shared" si="136"/>
        <v>0.4</v>
      </c>
      <c r="W214" s="2">
        <f t="shared" si="137"/>
        <v>7.6883653613364245E-2</v>
      </c>
      <c r="X214" s="2">
        <f>IF(W214&lt;0.39,0.39,W214)</f>
        <v>0.39</v>
      </c>
      <c r="Y214" s="2">
        <f t="shared" si="138"/>
        <v>5.4642601759031335E-4</v>
      </c>
      <c r="Z214" s="2">
        <f t="shared" si="139"/>
        <v>1.0159291711812272E-3</v>
      </c>
      <c r="AA214" s="37" t="s">
        <v>224</v>
      </c>
      <c r="AB214" s="3">
        <f>VLOOKUP(AA214,'[1]PKA dKO RNA-Seq'!$B$4:$H$10193,7,FALSE)</f>
        <v>0.40110047599999998</v>
      </c>
      <c r="AC214" s="3">
        <f t="shared" si="140"/>
        <v>1.3459747516778524</v>
      </c>
      <c r="AD214" s="3">
        <f t="shared" si="141"/>
        <v>0.59579132660941947</v>
      </c>
      <c r="AE214" s="3">
        <f t="shared" si="142"/>
        <v>0.59579132660941947</v>
      </c>
      <c r="AF214" s="3">
        <f t="shared" si="143"/>
        <v>0.59579132660941947</v>
      </c>
      <c r="AG214" s="3">
        <f t="shared" si="144"/>
        <v>6.0528178863927134E-4</v>
      </c>
      <c r="AH214" s="2">
        <f t="shared" si="145"/>
        <v>1.1600096301652429E-3</v>
      </c>
      <c r="AI214" s="37" t="s">
        <v>224</v>
      </c>
      <c r="AJ214" s="1">
        <v>0.5</v>
      </c>
      <c r="AK214" s="4">
        <f t="shared" si="146"/>
        <v>5.8000481508262147E-4</v>
      </c>
      <c r="AL214" s="2">
        <f t="shared" si="147"/>
        <v>1.1489990452915784E-3</v>
      </c>
      <c r="AM214" s="3">
        <f>VLOOKUP(AI214,'[1]three day'!$B$8:$F$78,5,FALSE)</f>
        <v>0.173483653403043</v>
      </c>
      <c r="AN214" s="3">
        <f t="shared" si="148"/>
        <v>0.86741826701521496</v>
      </c>
      <c r="AO214" s="2">
        <f t="shared" si="149"/>
        <v>0.31353993336848907</v>
      </c>
      <c r="AP214" s="2">
        <f t="shared" si="150"/>
        <v>0.5</v>
      </c>
      <c r="AQ214" s="2">
        <f t="shared" si="151"/>
        <v>0.5</v>
      </c>
      <c r="AR214" s="2">
        <f t="shared" si="152"/>
        <v>5.7449952264578919E-4</v>
      </c>
      <c r="AS214" s="2">
        <f t="shared" si="153"/>
        <v>1.0912063129240859E-3</v>
      </c>
      <c r="AT214" s="37" t="s">
        <v>224</v>
      </c>
      <c r="AU214" s="3">
        <f>VLOOKUP(AT214,[1]DEgenes_cpm4.5_DE_edgeR!$O$5:$Q$824,3,FALSE)</f>
        <v>2.3629527381525417</v>
      </c>
      <c r="AV214" s="3">
        <f t="shared" si="154"/>
        <v>0.55390359544128964</v>
      </c>
      <c r="AW214" s="3">
        <f t="shared" si="155"/>
        <v>0.14221740426121976</v>
      </c>
      <c r="AX214" s="3">
        <f t="shared" si="156"/>
        <v>0.14221740426121976</v>
      </c>
      <c r="AY214" s="3">
        <f t="shared" si="157"/>
        <v>0.5</v>
      </c>
      <c r="AZ214" s="3">
        <f t="shared" si="158"/>
        <v>5.4560315646204295E-4</v>
      </c>
      <c r="BA214" s="2">
        <f t="shared" si="159"/>
        <v>1.058680848767363E-3</v>
      </c>
      <c r="BB214" s="37" t="s">
        <v>224</v>
      </c>
      <c r="BC214" s="39">
        <f t="shared" si="160"/>
        <v>1.422867060743336</v>
      </c>
      <c r="BD214" s="36">
        <f t="shared" si="161"/>
        <v>0.65922581533612679</v>
      </c>
    </row>
    <row r="215" spans="1:56" ht="14.5" x14ac:dyDescent="0.35">
      <c r="A215" s="37" t="s">
        <v>272</v>
      </c>
      <c r="B215" s="34">
        <v>1.4782618055630466E-3</v>
      </c>
      <c r="C215" s="1" t="e">
        <f>VLOOKUP(A215,'[1]Vasopressin Phospho Datta'!$I$3:$J$516,2,FALSE)</f>
        <v>#N/A</v>
      </c>
      <c r="D215" s="1" t="e">
        <f t="shared" si="122"/>
        <v>#N/A</v>
      </c>
      <c r="E215" s="1" t="e">
        <f t="shared" si="123"/>
        <v>#N/A</v>
      </c>
      <c r="F215" s="1">
        <f t="shared" si="124"/>
        <v>0.39</v>
      </c>
      <c r="G215" s="1">
        <f t="shared" si="125"/>
        <v>0.5</v>
      </c>
      <c r="H215" s="1">
        <f t="shared" si="126"/>
        <v>7.3913090278152332E-4</v>
      </c>
      <c r="I215" s="2">
        <f t="shared" si="127"/>
        <v>1.3650972704915738E-3</v>
      </c>
      <c r="J215" s="37" t="s">
        <v>272</v>
      </c>
      <c r="K215" s="1">
        <f>VLOOKUP(J215,'[1]Phosphopeptides Deshpande'!$H$12:$I$10749,2,FALSE)</f>
        <v>0.14000000000000001</v>
      </c>
      <c r="L215" s="2">
        <f t="shared" si="128"/>
        <v>1.1666666666666667</v>
      </c>
      <c r="M215" s="2">
        <f t="shared" si="129"/>
        <v>0.49366438335189944</v>
      </c>
      <c r="N215" s="2">
        <f t="shared" si="130"/>
        <v>0.49366438335189944</v>
      </c>
      <c r="O215" s="2">
        <f t="shared" si="131"/>
        <v>0.5</v>
      </c>
      <c r="P215" s="2">
        <f t="shared" si="132"/>
        <v>6.8254863524578691E-4</v>
      </c>
      <c r="Q215" s="2">
        <f t="shared" si="133"/>
        <v>1.2896957474741681E-3</v>
      </c>
      <c r="R215" s="37" t="s">
        <v>272</v>
      </c>
      <c r="S215" s="2" t="e">
        <f>VLOOKUP(A215,'[1]Merged NE NP'!$K$4:$L$158,2,FALSE)</f>
        <v>#N/A</v>
      </c>
      <c r="T215" s="2" t="e">
        <f t="shared" si="134"/>
        <v>#N/A</v>
      </c>
      <c r="U215" s="2">
        <f t="shared" si="135"/>
        <v>0.4</v>
      </c>
      <c r="V215" s="2">
        <f t="shared" si="136"/>
        <v>0.4</v>
      </c>
      <c r="W215" s="2">
        <f t="shared" si="137"/>
        <v>7.6883653613364245E-2</v>
      </c>
      <c r="X215" s="2">
        <v>0.5</v>
      </c>
      <c r="Y215" s="2">
        <f t="shared" si="138"/>
        <v>6.4484787373708403E-4</v>
      </c>
      <c r="Z215" s="2">
        <f t="shared" si="139"/>
        <v>1.1989175932593916E-3</v>
      </c>
      <c r="AA215" s="37" t="s">
        <v>272</v>
      </c>
      <c r="AB215" s="3">
        <f>VLOOKUP(AA215,'[1]PKA dKO RNA-Seq'!$B$4:$H$10193,7,FALSE)</f>
        <v>0.23834886399999999</v>
      </c>
      <c r="AC215" s="3">
        <f t="shared" si="140"/>
        <v>0.79982840268456379</v>
      </c>
      <c r="AD215" s="3">
        <f t="shared" si="141"/>
        <v>0.27375128259591486</v>
      </c>
      <c r="AE215" s="3">
        <f t="shared" si="142"/>
        <v>0.5</v>
      </c>
      <c r="AF215" s="3">
        <f t="shared" si="143"/>
        <v>0.5</v>
      </c>
      <c r="AG215" s="3">
        <f t="shared" si="144"/>
        <v>5.9945879662969578E-4</v>
      </c>
      <c r="AH215" s="2">
        <f t="shared" si="145"/>
        <v>1.1488499902516283E-3</v>
      </c>
      <c r="AI215" s="37" t="s">
        <v>272</v>
      </c>
      <c r="AJ215" s="1">
        <v>0.5</v>
      </c>
      <c r="AK215" s="4">
        <f t="shared" si="146"/>
        <v>5.7442499512581414E-4</v>
      </c>
      <c r="AL215" s="2">
        <f t="shared" si="147"/>
        <v>1.1379453305006809E-3</v>
      </c>
      <c r="AM215" s="3" t="e">
        <f>VLOOKUP(AI215,'[1]three day'!$B$8:$F$78,5,FALSE)</f>
        <v>#N/A</v>
      </c>
      <c r="AN215" s="3" t="e">
        <f t="shared" si="148"/>
        <v>#N/A</v>
      </c>
      <c r="AO215" s="2" t="e">
        <f t="shared" si="149"/>
        <v>#N/A</v>
      </c>
      <c r="AP215" s="2" t="e">
        <f t="shared" si="150"/>
        <v>#N/A</v>
      </c>
      <c r="AQ215" s="2">
        <f t="shared" si="151"/>
        <v>0.5</v>
      </c>
      <c r="AR215" s="2">
        <f t="shared" si="152"/>
        <v>5.6897266525034044E-4</v>
      </c>
      <c r="AS215" s="2">
        <f t="shared" si="153"/>
        <v>1.0807085815199412E-3</v>
      </c>
      <c r="AT215" s="37" t="s">
        <v>272</v>
      </c>
      <c r="AU215" s="3">
        <f>VLOOKUP(AT215,[1]DEgenes_cpm4.5_DE_edgeR!$O$5:$Q$824,3,FALSE)</f>
        <v>0.33416543539453847</v>
      </c>
      <c r="AV215" s="3">
        <f t="shared" si="154"/>
        <v>7.8332263336741315E-2</v>
      </c>
      <c r="AW215" s="3">
        <f t="shared" si="155"/>
        <v>3.0632703235966563E-3</v>
      </c>
      <c r="AX215" s="3">
        <f t="shared" si="156"/>
        <v>3.0632703235966563E-3</v>
      </c>
      <c r="AY215" s="3">
        <f t="shared" si="157"/>
        <v>0.5</v>
      </c>
      <c r="AZ215" s="3">
        <f t="shared" si="158"/>
        <v>5.4035429075997062E-4</v>
      </c>
      <c r="BA215" s="2">
        <f t="shared" si="159"/>
        <v>1.0484960220655359E-3</v>
      </c>
      <c r="BB215" s="37" t="s">
        <v>272</v>
      </c>
      <c r="BC215" s="39">
        <f t="shared" si="160"/>
        <v>1.4091786536560804</v>
      </c>
      <c r="BD215" s="36">
        <f t="shared" si="161"/>
        <v>0.7092762717130342</v>
      </c>
    </row>
    <row r="216" spans="1:56" ht="14.5" x14ac:dyDescent="0.35">
      <c r="A216" s="37" t="s">
        <v>226</v>
      </c>
      <c r="B216" s="34">
        <v>1.3333583479739292E-3</v>
      </c>
      <c r="C216" s="1" t="e">
        <f>VLOOKUP(A216,'[1]Vasopressin Phospho Datta'!$I$3:$J$516,2,FALSE)</f>
        <v>#N/A</v>
      </c>
      <c r="D216" s="1" t="e">
        <f t="shared" si="122"/>
        <v>#N/A</v>
      </c>
      <c r="E216" s="1" t="e">
        <f t="shared" si="123"/>
        <v>#N/A</v>
      </c>
      <c r="F216" s="1">
        <f t="shared" si="124"/>
        <v>0.39</v>
      </c>
      <c r="G216" s="1">
        <f t="shared" si="125"/>
        <v>0.5</v>
      </c>
      <c r="H216" s="1">
        <f t="shared" si="126"/>
        <v>6.6667917398696458E-4</v>
      </c>
      <c r="I216" s="2">
        <f t="shared" si="127"/>
        <v>1.231286524860928E-3</v>
      </c>
      <c r="J216" s="37" t="s">
        <v>226</v>
      </c>
      <c r="K216" s="1" t="e">
        <f>VLOOKUP(J216,'[1]Phosphopeptides Deshpande'!$H$12:$I$10749,2,FALSE)</f>
        <v>#N/A</v>
      </c>
      <c r="L216" s="2" t="e">
        <f t="shared" si="128"/>
        <v>#N/A</v>
      </c>
      <c r="M216" s="2" t="e">
        <f t="shared" si="129"/>
        <v>#N/A</v>
      </c>
      <c r="N216" s="2">
        <f t="shared" si="130"/>
        <v>0.39</v>
      </c>
      <c r="O216" s="2">
        <f t="shared" si="131"/>
        <v>0.5</v>
      </c>
      <c r="P216" s="2">
        <f t="shared" si="132"/>
        <v>6.15643262430464E-4</v>
      </c>
      <c r="Q216" s="2">
        <f t="shared" si="133"/>
        <v>1.1632760751646286E-3</v>
      </c>
      <c r="R216" s="37" t="s">
        <v>226</v>
      </c>
      <c r="S216" s="2" t="e">
        <f>VLOOKUP(A216,'[1]Merged NE NP'!$K$4:$L$158,2,FALSE)</f>
        <v>#N/A</v>
      </c>
      <c r="T216" s="2" t="e">
        <f t="shared" si="134"/>
        <v>#N/A</v>
      </c>
      <c r="U216" s="2">
        <f t="shared" si="135"/>
        <v>0.4</v>
      </c>
      <c r="V216" s="2">
        <f t="shared" si="136"/>
        <v>0.4</v>
      </c>
      <c r="W216" s="2">
        <f t="shared" si="137"/>
        <v>7.6883653613364245E-2</v>
      </c>
      <c r="X216" s="2">
        <f>IF(W216&lt;0.39,0.39,W216)</f>
        <v>0.39</v>
      </c>
      <c r="Y216" s="2">
        <f t="shared" si="138"/>
        <v>4.5367766931420517E-4</v>
      </c>
      <c r="Z216" s="2">
        <f t="shared" si="139"/>
        <v>8.4348907945920246E-4</v>
      </c>
      <c r="AA216" s="37" t="s">
        <v>226</v>
      </c>
      <c r="AB216" s="3">
        <f>VLOOKUP(AA216,'[1]PKA dKO RNA-Seq'!$B$4:$H$10193,7,FALSE)</f>
        <v>8.7728899999999996E-4</v>
      </c>
      <c r="AC216" s="3">
        <f t="shared" si="140"/>
        <v>2.9439228187919464E-3</v>
      </c>
      <c r="AD216" s="3">
        <f t="shared" si="141"/>
        <v>4.333331392603057E-6</v>
      </c>
      <c r="AE216" s="3">
        <f t="shared" si="142"/>
        <v>0.5</v>
      </c>
      <c r="AF216" s="3">
        <f t="shared" si="143"/>
        <v>0.5</v>
      </c>
      <c r="AG216" s="3">
        <f t="shared" si="144"/>
        <v>4.2174453972960123E-4</v>
      </c>
      <c r="AH216" s="2">
        <f t="shared" si="145"/>
        <v>8.0826440963269999E-4</v>
      </c>
      <c r="AI216" s="37" t="s">
        <v>226</v>
      </c>
      <c r="AJ216" s="1">
        <v>0.5</v>
      </c>
      <c r="AK216" s="4">
        <f t="shared" si="146"/>
        <v>4.0413220481635E-4</v>
      </c>
      <c r="AL216" s="2">
        <f t="shared" si="147"/>
        <v>8.0059252170073907E-4</v>
      </c>
      <c r="AM216" s="3">
        <f>VLOOKUP(AI216,'[1]three day'!$B$8:$F$78,5,FALSE)</f>
        <v>0.312149560350655</v>
      </c>
      <c r="AN216" s="3">
        <f t="shared" si="148"/>
        <v>1.560747801753275</v>
      </c>
      <c r="AO216" s="2">
        <f t="shared" si="149"/>
        <v>0.70416897535228173</v>
      </c>
      <c r="AP216" s="2">
        <f t="shared" si="150"/>
        <v>0.70416897535228173</v>
      </c>
      <c r="AQ216" s="2">
        <f t="shared" si="151"/>
        <v>0.70416897535228173</v>
      </c>
      <c r="AR216" s="2">
        <f t="shared" si="152"/>
        <v>5.6375241568070876E-4</v>
      </c>
      <c r="AS216" s="2">
        <f t="shared" si="153"/>
        <v>1.0707932220446411E-3</v>
      </c>
      <c r="AT216" s="37" t="s">
        <v>226</v>
      </c>
      <c r="AU216" s="3">
        <f>VLOOKUP(AT216,[1]DEgenes_cpm4.5_DE_edgeR!$O$5:$Q$824,3,FALSE)</f>
        <v>2.5077039184156669</v>
      </c>
      <c r="AV216" s="3">
        <f t="shared" si="154"/>
        <v>0.58783495509040484</v>
      </c>
      <c r="AW216" s="3">
        <f t="shared" si="155"/>
        <v>0.15867308031461691</v>
      </c>
      <c r="AX216" s="3">
        <f t="shared" si="156"/>
        <v>0.15867308031461691</v>
      </c>
      <c r="AY216" s="3">
        <f t="shared" si="157"/>
        <v>0.5</v>
      </c>
      <c r="AZ216" s="3">
        <f t="shared" si="158"/>
        <v>5.3539661102232057E-4</v>
      </c>
      <c r="BA216" s="2">
        <f t="shared" si="159"/>
        <v>1.0388762085978011E-3</v>
      </c>
      <c r="BB216" s="37" t="s">
        <v>226</v>
      </c>
      <c r="BC216" s="39">
        <f t="shared" si="160"/>
        <v>1.3962496243554448</v>
      </c>
      <c r="BD216" s="36">
        <f t="shared" si="161"/>
        <v>0.77914253897041186</v>
      </c>
    </row>
    <row r="217" spans="1:56" ht="14.5" x14ac:dyDescent="0.35">
      <c r="A217" s="37" t="s">
        <v>229</v>
      </c>
      <c r="B217" s="34">
        <v>1.8110904502959949E-3</v>
      </c>
      <c r="C217" s="1" t="e">
        <f>VLOOKUP(A217,'[1]Vasopressin Phospho Datta'!$I$3:$J$516,2,FALSE)</f>
        <v>#N/A</v>
      </c>
      <c r="D217" s="1" t="e">
        <f t="shared" si="122"/>
        <v>#N/A</v>
      </c>
      <c r="E217" s="1" t="e">
        <f t="shared" si="123"/>
        <v>#N/A</v>
      </c>
      <c r="F217" s="1">
        <f t="shared" si="124"/>
        <v>0.39</v>
      </c>
      <c r="G217" s="1">
        <f t="shared" si="125"/>
        <v>0.5</v>
      </c>
      <c r="H217" s="1">
        <f t="shared" si="126"/>
        <v>9.0554522514799747E-4</v>
      </c>
      <c r="I217" s="2">
        <f t="shared" si="127"/>
        <v>1.6724470733184859E-3</v>
      </c>
      <c r="J217" s="37" t="s">
        <v>229</v>
      </c>
      <c r="K217" s="1">
        <f>VLOOKUP(J217,'[1]Phosphopeptides Deshpande'!$H$12:$I$10749,2,FALSE)</f>
        <v>0.1</v>
      </c>
      <c r="L217" s="2">
        <f t="shared" si="128"/>
        <v>0.83333333333333337</v>
      </c>
      <c r="M217" s="2">
        <f t="shared" si="129"/>
        <v>0.29335172214228378</v>
      </c>
      <c r="N217" s="2">
        <f t="shared" si="130"/>
        <v>0.29335172214228378</v>
      </c>
      <c r="O217" s="2">
        <f t="shared" si="131"/>
        <v>0.5</v>
      </c>
      <c r="P217" s="2">
        <f t="shared" si="132"/>
        <v>8.3622353665924296E-4</v>
      </c>
      <c r="Q217" s="2">
        <f t="shared" si="133"/>
        <v>1.5800689994477455E-3</v>
      </c>
      <c r="R217" s="37" t="s">
        <v>229</v>
      </c>
      <c r="S217" s="2">
        <f>VLOOKUP(A217,'[1]Merged NE NP'!$K$4:$L$158,2,FALSE)</f>
        <v>0.14118593304035307</v>
      </c>
      <c r="T217" s="2">
        <f t="shared" si="134"/>
        <v>0.70592966520176526</v>
      </c>
      <c r="U217" s="2">
        <f t="shared" si="135"/>
        <v>0.70592966520176526</v>
      </c>
      <c r="V217" s="2">
        <f t="shared" si="136"/>
        <v>0.70592966520176526</v>
      </c>
      <c r="W217" s="2">
        <f t="shared" si="137"/>
        <v>0.22055125482189764</v>
      </c>
      <c r="X217" s="2">
        <f>IF(W217&lt;0.39,0.39,W217)</f>
        <v>0.39</v>
      </c>
      <c r="Y217" s="2">
        <f t="shared" si="138"/>
        <v>6.1622690978462079E-4</v>
      </c>
      <c r="Z217" s="2">
        <f t="shared" si="139"/>
        <v>1.1457047680083906E-3</v>
      </c>
      <c r="AA217" s="37" t="s">
        <v>229</v>
      </c>
      <c r="AB217" s="3">
        <f>VLOOKUP(AA217,'[1]PKA dKO RNA-Seq'!$B$4:$H$10193,7,FALSE)</f>
        <v>4.6711260999999997E-2</v>
      </c>
      <c r="AC217" s="3">
        <f t="shared" si="140"/>
        <v>0.15674919798657719</v>
      </c>
      <c r="AD217" s="3">
        <f t="shared" si="141"/>
        <v>1.2210001087635036E-2</v>
      </c>
      <c r="AE217" s="3">
        <f t="shared" si="142"/>
        <v>0.5</v>
      </c>
      <c r="AF217" s="3">
        <f t="shared" si="143"/>
        <v>0.5</v>
      </c>
      <c r="AG217" s="3">
        <f t="shared" si="144"/>
        <v>5.728523840041953E-4</v>
      </c>
      <c r="AH217" s="2">
        <f t="shared" si="145"/>
        <v>1.0978593682817932E-3</v>
      </c>
      <c r="AI217" s="37" t="s">
        <v>229</v>
      </c>
      <c r="AJ217" s="1">
        <v>0.5</v>
      </c>
      <c r="AK217" s="4">
        <f t="shared" si="146"/>
        <v>5.4892968414089658E-4</v>
      </c>
      <c r="AL217" s="2">
        <f t="shared" si="147"/>
        <v>1.0874387015567311E-3</v>
      </c>
      <c r="AM217" s="3" t="e">
        <f>VLOOKUP(AI217,'[1]three day'!$B$8:$F$78,5,FALSE)</f>
        <v>#N/A</v>
      </c>
      <c r="AN217" s="3" t="e">
        <f t="shared" si="148"/>
        <v>#N/A</v>
      </c>
      <c r="AO217" s="2" t="e">
        <f t="shared" si="149"/>
        <v>#N/A</v>
      </c>
      <c r="AP217" s="2" t="e">
        <f t="shared" si="150"/>
        <v>#N/A</v>
      </c>
      <c r="AQ217" s="2">
        <f t="shared" si="151"/>
        <v>0.5</v>
      </c>
      <c r="AR217" s="2">
        <f t="shared" si="152"/>
        <v>5.4371935077836557E-4</v>
      </c>
      <c r="AS217" s="2">
        <f t="shared" si="153"/>
        <v>1.0327423516314157E-3</v>
      </c>
      <c r="AT217" s="37" t="s">
        <v>229</v>
      </c>
      <c r="AU217" s="3">
        <f>VLOOKUP(AT217,[1]DEgenes_cpm4.5_DE_edgeR!$O$5:$Q$824,3,FALSE)</f>
        <v>2.3790255268332707</v>
      </c>
      <c r="AV217" s="3">
        <f t="shared" si="154"/>
        <v>0.55767124398342027</v>
      </c>
      <c r="AW217" s="3">
        <f t="shared" si="155"/>
        <v>0.14401173169288295</v>
      </c>
      <c r="AX217" s="3">
        <f t="shared" si="156"/>
        <v>0.14401173169288295</v>
      </c>
      <c r="AY217" s="3">
        <f t="shared" si="157"/>
        <v>0.5</v>
      </c>
      <c r="AZ217" s="3">
        <f t="shared" si="158"/>
        <v>5.1637117581570786E-4</v>
      </c>
      <c r="BA217" s="2">
        <f t="shared" si="159"/>
        <v>1.0019595162103984E-3</v>
      </c>
      <c r="BB217" s="37" t="s">
        <v>229</v>
      </c>
      <c r="BC217" s="39">
        <f t="shared" si="160"/>
        <v>1.3466335897867756</v>
      </c>
      <c r="BD217" s="36">
        <f t="shared" si="161"/>
        <v>0.55323549193616672</v>
      </c>
    </row>
    <row r="218" spans="1:56" ht="14.5" x14ac:dyDescent="0.35">
      <c r="A218" s="37" t="s">
        <v>230</v>
      </c>
      <c r="B218" s="34">
        <v>1.5461969587064466E-3</v>
      </c>
      <c r="C218" s="1" t="e">
        <f>VLOOKUP(A218,'[1]Vasopressin Phospho Datta'!$I$3:$J$516,2,FALSE)</f>
        <v>#N/A</v>
      </c>
      <c r="D218" s="1" t="e">
        <f t="shared" si="122"/>
        <v>#N/A</v>
      </c>
      <c r="E218" s="1" t="e">
        <f t="shared" si="123"/>
        <v>#N/A</v>
      </c>
      <c r="F218" s="1">
        <f t="shared" si="124"/>
        <v>0.39</v>
      </c>
      <c r="G218" s="1">
        <f t="shared" si="125"/>
        <v>0.5</v>
      </c>
      <c r="H218" s="1">
        <f t="shared" si="126"/>
        <v>7.730984793532233E-4</v>
      </c>
      <c r="I218" s="2">
        <f t="shared" si="127"/>
        <v>1.4278318225022441E-3</v>
      </c>
      <c r="J218" s="37" t="s">
        <v>230</v>
      </c>
      <c r="K218" s="1" t="e">
        <f>VLOOKUP(J218,'[1]Phosphopeptides Deshpande'!$H$12:$I$10749,2,FALSE)</f>
        <v>#N/A</v>
      </c>
      <c r="L218" s="2" t="e">
        <f t="shared" si="128"/>
        <v>#N/A</v>
      </c>
      <c r="M218" s="2" t="e">
        <f t="shared" si="129"/>
        <v>#N/A</v>
      </c>
      <c r="N218" s="2">
        <f t="shared" si="130"/>
        <v>0.39</v>
      </c>
      <c r="O218" s="2">
        <f t="shared" si="131"/>
        <v>0.5</v>
      </c>
      <c r="P218" s="2">
        <f t="shared" si="132"/>
        <v>7.1391591125112206E-4</v>
      </c>
      <c r="Q218" s="2">
        <f t="shared" si="133"/>
        <v>1.3489651392580393E-3</v>
      </c>
      <c r="R218" s="37" t="s">
        <v>230</v>
      </c>
      <c r="S218" s="2" t="e">
        <f>VLOOKUP(A218,'[1]Merged NE NP'!$K$4:$L$158,2,FALSE)</f>
        <v>#N/A</v>
      </c>
      <c r="T218" s="2" t="e">
        <f t="shared" si="134"/>
        <v>#N/A</v>
      </c>
      <c r="U218" s="2">
        <f t="shared" si="135"/>
        <v>0.4</v>
      </c>
      <c r="V218" s="2">
        <f t="shared" si="136"/>
        <v>0.4</v>
      </c>
      <c r="W218" s="2">
        <f t="shared" si="137"/>
        <v>7.6883653613364245E-2</v>
      </c>
      <c r="X218" s="2">
        <f>IF(W218&lt;0.39,0.39,W218)</f>
        <v>0.39</v>
      </c>
      <c r="Y218" s="2">
        <f t="shared" si="138"/>
        <v>5.260964043106353E-4</v>
      </c>
      <c r="Z218" s="2">
        <f t="shared" si="139"/>
        <v>9.7813183630918372E-4</v>
      </c>
      <c r="AA218" s="37" t="s">
        <v>230</v>
      </c>
      <c r="AB218" s="3">
        <f>VLOOKUP(AA218,'[1]PKA dKO RNA-Seq'!$B$4:$H$10193,7,FALSE)</f>
        <v>0.39103043500000001</v>
      </c>
      <c r="AC218" s="3">
        <f t="shared" si="140"/>
        <v>1.3121826677852351</v>
      </c>
      <c r="AD218" s="3">
        <f t="shared" si="141"/>
        <v>0.57722352893982132</v>
      </c>
      <c r="AE218" s="3">
        <f t="shared" si="142"/>
        <v>0.57722352893982132</v>
      </c>
      <c r="AF218" s="3">
        <f t="shared" si="143"/>
        <v>0.57722352893982132</v>
      </c>
      <c r="AG218" s="3">
        <f t="shared" si="144"/>
        <v>5.6460071032277473E-4</v>
      </c>
      <c r="AH218" s="2">
        <f t="shared" si="145"/>
        <v>1.0820452117763617E-3</v>
      </c>
      <c r="AI218" s="37" t="s">
        <v>230</v>
      </c>
      <c r="AJ218" s="1">
        <v>0.5</v>
      </c>
      <c r="AK218" s="4">
        <f t="shared" si="146"/>
        <v>5.4102260588818083E-4</v>
      </c>
      <c r="AL218" s="2">
        <f t="shared" si="147"/>
        <v>1.0717746499365355E-3</v>
      </c>
      <c r="AM218" s="3" t="e">
        <f>VLOOKUP(AI218,'[1]three day'!$B$8:$F$78,5,FALSE)</f>
        <v>#N/A</v>
      </c>
      <c r="AN218" s="3" t="e">
        <f t="shared" si="148"/>
        <v>#N/A</v>
      </c>
      <c r="AO218" s="2" t="e">
        <f t="shared" si="149"/>
        <v>#N/A</v>
      </c>
      <c r="AP218" s="2" t="e">
        <f t="shared" si="150"/>
        <v>#N/A</v>
      </c>
      <c r="AQ218" s="2">
        <f t="shared" si="151"/>
        <v>0.5</v>
      </c>
      <c r="AR218" s="2">
        <f t="shared" si="152"/>
        <v>5.3588732496826776E-4</v>
      </c>
      <c r="AS218" s="2">
        <f t="shared" si="153"/>
        <v>1.0178661756380851E-3</v>
      </c>
      <c r="AT218" s="37" t="s">
        <v>230</v>
      </c>
      <c r="AU218" s="3">
        <f>VLOOKUP(AT218,[1]DEgenes_cpm4.5_DE_edgeR!$O$5:$Q$824,3,FALSE)</f>
        <v>0.97210978431925466</v>
      </c>
      <c r="AV218" s="3">
        <f t="shared" si="154"/>
        <v>0.22787383598669822</v>
      </c>
      <c r="AW218" s="3">
        <f t="shared" si="155"/>
        <v>2.562909567298266E-2</v>
      </c>
      <c r="AX218" s="3">
        <f t="shared" si="156"/>
        <v>2.562909567298266E-2</v>
      </c>
      <c r="AY218" s="3">
        <f t="shared" si="157"/>
        <v>0.5</v>
      </c>
      <c r="AZ218" s="3">
        <f t="shared" si="158"/>
        <v>5.0893308781904255E-4</v>
      </c>
      <c r="BA218" s="2">
        <f t="shared" si="159"/>
        <v>9.8752675272607685E-4</v>
      </c>
      <c r="BB218" s="37" t="s">
        <v>230</v>
      </c>
      <c r="BC218" s="39">
        <f t="shared" si="160"/>
        <v>1.3272359556638473</v>
      </c>
      <c r="BD218" s="36">
        <f t="shared" si="161"/>
        <v>0.63868108598030415</v>
      </c>
    </row>
    <row r="219" spans="1:56" ht="14.5" x14ac:dyDescent="0.35">
      <c r="A219" s="37" t="s">
        <v>231</v>
      </c>
      <c r="B219" s="34">
        <v>1.3916931144230195E-3</v>
      </c>
      <c r="C219" s="1" t="e">
        <f>VLOOKUP(A219,'[1]Vasopressin Phospho Datta'!$I$3:$J$516,2,FALSE)</f>
        <v>#N/A</v>
      </c>
      <c r="D219" s="1" t="e">
        <f t="shared" si="122"/>
        <v>#N/A</v>
      </c>
      <c r="E219" s="1" t="e">
        <f t="shared" si="123"/>
        <v>#N/A</v>
      </c>
      <c r="F219" s="1">
        <f t="shared" si="124"/>
        <v>0.39</v>
      </c>
      <c r="G219" s="1">
        <f t="shared" si="125"/>
        <v>0.5</v>
      </c>
      <c r="H219" s="1">
        <f t="shared" si="126"/>
        <v>6.9584655721150975E-4</v>
      </c>
      <c r="I219" s="2">
        <f t="shared" si="127"/>
        <v>1.2851556231185848E-3</v>
      </c>
      <c r="J219" s="37" t="s">
        <v>231</v>
      </c>
      <c r="K219" s="1" t="e">
        <f>VLOOKUP(J219,'[1]Phosphopeptides Deshpande'!$H$12:$I$10749,2,FALSE)</f>
        <v>#N/A</v>
      </c>
      <c r="L219" s="2" t="e">
        <f t="shared" si="128"/>
        <v>#N/A</v>
      </c>
      <c r="M219" s="2" t="e">
        <f t="shared" si="129"/>
        <v>#N/A</v>
      </c>
      <c r="N219" s="2">
        <f t="shared" si="130"/>
        <v>0.39</v>
      </c>
      <c r="O219" s="2">
        <f t="shared" si="131"/>
        <v>0.5</v>
      </c>
      <c r="P219" s="2">
        <f t="shared" si="132"/>
        <v>6.4257781155929239E-4</v>
      </c>
      <c r="Q219" s="2">
        <f t="shared" si="133"/>
        <v>1.2141696989707549E-3</v>
      </c>
      <c r="R219" s="37" t="s">
        <v>231</v>
      </c>
      <c r="S219" s="2" t="e">
        <f>VLOOKUP(A219,'[1]Merged NE NP'!$K$4:$L$158,2,FALSE)</f>
        <v>#N/A</v>
      </c>
      <c r="T219" s="2" t="e">
        <f t="shared" si="134"/>
        <v>#N/A</v>
      </c>
      <c r="U219" s="2">
        <f t="shared" si="135"/>
        <v>0.4</v>
      </c>
      <c r="V219" s="2">
        <f t="shared" si="136"/>
        <v>0.4</v>
      </c>
      <c r="W219" s="2">
        <f t="shared" si="137"/>
        <v>7.6883653613364245E-2</v>
      </c>
      <c r="X219" s="2">
        <v>0.5</v>
      </c>
      <c r="Y219" s="2">
        <f t="shared" si="138"/>
        <v>6.0708484948537747E-4</v>
      </c>
      <c r="Z219" s="2">
        <f t="shared" si="139"/>
        <v>1.1287076166215351E-3</v>
      </c>
      <c r="AA219" s="37" t="s">
        <v>231</v>
      </c>
      <c r="AB219" s="3">
        <f>VLOOKUP(AA219,'[1]PKA dKO RNA-Seq'!$B$4:$H$10193,7,FALSE)</f>
        <v>9.4619285999999997E-2</v>
      </c>
      <c r="AC219" s="3">
        <f t="shared" si="140"/>
        <v>0.31751438255033559</v>
      </c>
      <c r="AD219" s="3">
        <f t="shared" si="141"/>
        <v>4.9158304667959007E-2</v>
      </c>
      <c r="AE219" s="3">
        <f t="shared" si="142"/>
        <v>0.5</v>
      </c>
      <c r="AF219" s="3">
        <f t="shared" si="143"/>
        <v>0.5</v>
      </c>
      <c r="AG219" s="3">
        <f t="shared" si="144"/>
        <v>5.6435380831076757E-4</v>
      </c>
      <c r="AH219" s="2">
        <f t="shared" si="145"/>
        <v>1.0815720293396666E-3</v>
      </c>
      <c r="AI219" s="37" t="s">
        <v>231</v>
      </c>
      <c r="AJ219" s="1">
        <v>0.5</v>
      </c>
      <c r="AK219" s="4">
        <f t="shared" si="146"/>
        <v>5.407860146698333E-4</v>
      </c>
      <c r="AL219" s="2">
        <f t="shared" si="147"/>
        <v>1.0713059588551227E-3</v>
      </c>
      <c r="AM219" s="3" t="e">
        <f>VLOOKUP(AI219,'[1]three day'!$B$8:$F$78,5,FALSE)</f>
        <v>#N/A</v>
      </c>
      <c r="AN219" s="3" t="e">
        <f t="shared" si="148"/>
        <v>#N/A</v>
      </c>
      <c r="AO219" s="2" t="e">
        <f t="shared" si="149"/>
        <v>#N/A</v>
      </c>
      <c r="AP219" s="2" t="e">
        <f t="shared" si="150"/>
        <v>#N/A</v>
      </c>
      <c r="AQ219" s="2">
        <f t="shared" si="151"/>
        <v>0.5</v>
      </c>
      <c r="AR219" s="2">
        <f t="shared" si="152"/>
        <v>5.3565297942756137E-4</v>
      </c>
      <c r="AS219" s="2">
        <f t="shared" si="153"/>
        <v>1.0174210589350343E-3</v>
      </c>
      <c r="AT219" s="37" t="s">
        <v>231</v>
      </c>
      <c r="AU219" s="3">
        <f>VLOOKUP(AT219,[1]DEgenes_cpm4.5_DE_edgeR!$O$5:$Q$824,3,FALSE)</f>
        <v>0.14679914690240842</v>
      </c>
      <c r="AV219" s="3">
        <f t="shared" si="154"/>
        <v>3.4411426840695834E-2</v>
      </c>
      <c r="AW219" s="3">
        <f t="shared" si="155"/>
        <v>5.918979078864961E-4</v>
      </c>
      <c r="AX219" s="3">
        <f t="shared" si="156"/>
        <v>5.918979078864961E-4</v>
      </c>
      <c r="AY219" s="3">
        <f t="shared" si="157"/>
        <v>0.5</v>
      </c>
      <c r="AZ219" s="3">
        <f t="shared" si="158"/>
        <v>5.0871052946751714E-4</v>
      </c>
      <c r="BA219" s="2">
        <f t="shared" si="159"/>
        <v>9.8709490356666029E-4</v>
      </c>
      <c r="BB219" s="37" t="s">
        <v>231</v>
      </c>
      <c r="BC219" s="39">
        <f t="shared" si="160"/>
        <v>1.3266555503935915</v>
      </c>
      <c r="BD219" s="36">
        <f t="shared" si="161"/>
        <v>0.70927627171303409</v>
      </c>
    </row>
    <row r="220" spans="1:56" ht="14.5" x14ac:dyDescent="0.35">
      <c r="A220" s="37" t="s">
        <v>232</v>
      </c>
      <c r="B220" s="34">
        <v>1.3743972966279525E-3</v>
      </c>
      <c r="C220" s="1">
        <f>VLOOKUP(A220,'[1]Vasopressin Phospho Datta'!$I$3:$J$516,2,FALSE)</f>
        <v>0.14000000000000001</v>
      </c>
      <c r="D220" s="1">
        <f t="shared" si="122"/>
        <v>0.70000000000000007</v>
      </c>
      <c r="E220" s="1">
        <f t="shared" si="123"/>
        <v>0.21729546175813186</v>
      </c>
      <c r="F220" s="1">
        <f t="shared" si="124"/>
        <v>0.21729546175813186</v>
      </c>
      <c r="G220" s="1">
        <f t="shared" si="125"/>
        <v>0.5</v>
      </c>
      <c r="H220" s="1">
        <f t="shared" si="126"/>
        <v>6.8719864831397626E-4</v>
      </c>
      <c r="I220" s="2">
        <f t="shared" si="127"/>
        <v>1.2691838422242169E-3</v>
      </c>
      <c r="J220" s="37" t="s">
        <v>232</v>
      </c>
      <c r="K220" s="1" t="e">
        <f>VLOOKUP(J220,'[1]Phosphopeptides Deshpande'!$H$12:$I$10749,2,FALSE)</f>
        <v>#N/A</v>
      </c>
      <c r="L220" s="2" t="e">
        <f t="shared" si="128"/>
        <v>#N/A</v>
      </c>
      <c r="M220" s="2" t="e">
        <f t="shared" si="129"/>
        <v>#N/A</v>
      </c>
      <c r="N220" s="2">
        <f t="shared" si="130"/>
        <v>0.39</v>
      </c>
      <c r="O220" s="2">
        <f t="shared" si="131"/>
        <v>0.5</v>
      </c>
      <c r="P220" s="2">
        <f t="shared" si="132"/>
        <v>6.3459192111210846E-4</v>
      </c>
      <c r="Q220" s="2">
        <f t="shared" si="133"/>
        <v>1.1990801237849239E-3</v>
      </c>
      <c r="R220" s="37" t="s">
        <v>232</v>
      </c>
      <c r="S220" s="2">
        <f>VLOOKUP(A220,'[1]Merged NE NP'!$K$4:$L$158,2,FALSE)</f>
        <v>0.25809134381818766</v>
      </c>
      <c r="T220" s="2">
        <f t="shared" si="134"/>
        <v>1.2904567190909382</v>
      </c>
      <c r="U220" s="2">
        <f t="shared" si="135"/>
        <v>1.2904567190909382</v>
      </c>
      <c r="V220" s="2">
        <f t="shared" si="136"/>
        <v>1.2904567190909382</v>
      </c>
      <c r="W220" s="2">
        <f t="shared" si="137"/>
        <v>0.56510004894578736</v>
      </c>
      <c r="X220" s="2">
        <v>0.5</v>
      </c>
      <c r="Y220" s="2">
        <f t="shared" si="138"/>
        <v>5.9954006189246194E-4</v>
      </c>
      <c r="Z220" s="2">
        <f t="shared" si="139"/>
        <v>1.1146801553381012E-3</v>
      </c>
      <c r="AA220" s="37" t="s">
        <v>232</v>
      </c>
      <c r="AB220" s="3">
        <f>VLOOKUP(AA220,'[1]PKA dKO RNA-Seq'!$B$4:$H$10193,7,FALSE)</f>
        <v>0.276950839</v>
      </c>
      <c r="AC220" s="3">
        <f t="shared" si="140"/>
        <v>0.92936523154362427</v>
      </c>
      <c r="AD220" s="3">
        <f t="shared" si="141"/>
        <v>0.35069964115345875</v>
      </c>
      <c r="AE220" s="3">
        <f t="shared" si="142"/>
        <v>0.5</v>
      </c>
      <c r="AF220" s="3">
        <f t="shared" si="143"/>
        <v>0.5</v>
      </c>
      <c r="AG220" s="3">
        <f t="shared" si="144"/>
        <v>5.5734007766905058E-4</v>
      </c>
      <c r="AH220" s="2">
        <f t="shared" si="145"/>
        <v>1.0681303642499781E-3</v>
      </c>
      <c r="AI220" s="37" t="s">
        <v>232</v>
      </c>
      <c r="AJ220" s="1">
        <v>0.5</v>
      </c>
      <c r="AK220" s="4">
        <f t="shared" si="146"/>
        <v>5.3406518212498904E-4</v>
      </c>
      <c r="AL220" s="2">
        <f t="shared" si="147"/>
        <v>1.0579918794254709E-3</v>
      </c>
      <c r="AM220" s="3" t="e">
        <f>VLOOKUP(AI220,'[1]three day'!$B$8:$F$78,5,FALSE)</f>
        <v>#N/A</v>
      </c>
      <c r="AN220" s="3" t="e">
        <f t="shared" si="148"/>
        <v>#N/A</v>
      </c>
      <c r="AO220" s="2" t="e">
        <f t="shared" si="149"/>
        <v>#N/A</v>
      </c>
      <c r="AP220" s="2" t="e">
        <f t="shared" si="150"/>
        <v>#N/A</v>
      </c>
      <c r="AQ220" s="2">
        <f t="shared" si="151"/>
        <v>0.5</v>
      </c>
      <c r="AR220" s="2">
        <f t="shared" si="152"/>
        <v>5.2899593971273545E-4</v>
      </c>
      <c r="AS220" s="2">
        <f t="shared" si="153"/>
        <v>1.0047766554571167E-3</v>
      </c>
      <c r="AT220" s="37" t="s">
        <v>232</v>
      </c>
      <c r="AU220" s="3">
        <f>VLOOKUP(AT220,[1]DEgenes_cpm4.5_DE_edgeR!$O$5:$Q$824,3,FALSE)</f>
        <v>1.2154846730519826</v>
      </c>
      <c r="AV220" s="3">
        <f t="shared" si="154"/>
        <v>0.28492373958086792</v>
      </c>
      <c r="AW220" s="3">
        <f t="shared" si="155"/>
        <v>3.9777997536030174E-2</v>
      </c>
      <c r="AX220" s="3">
        <f t="shared" si="156"/>
        <v>3.9777997536030174E-2</v>
      </c>
      <c r="AY220" s="3">
        <f t="shared" si="157"/>
        <v>0.5</v>
      </c>
      <c r="AZ220" s="3">
        <f t="shared" si="158"/>
        <v>5.0238832772855836E-4</v>
      </c>
      <c r="BA220" s="2">
        <f t="shared" si="159"/>
        <v>9.7482739040474721E-4</v>
      </c>
      <c r="BB220" s="37" t="s">
        <v>232</v>
      </c>
      <c r="BC220" s="39">
        <f t="shared" si="160"/>
        <v>1.3101680127039803</v>
      </c>
      <c r="BD220" s="36">
        <f t="shared" si="161"/>
        <v>0.70927627171303409</v>
      </c>
    </row>
    <row r="221" spans="1:56" ht="14.5" x14ac:dyDescent="0.35">
      <c r="A221" s="37" t="s">
        <v>233</v>
      </c>
      <c r="B221" s="34">
        <v>1.3743972965603948E-3</v>
      </c>
      <c r="C221" s="1" t="e">
        <f>VLOOKUP(A221,'[1]Vasopressin Phospho Datta'!$I$3:$J$516,2,FALSE)</f>
        <v>#N/A</v>
      </c>
      <c r="D221" s="1" t="e">
        <f t="shared" si="122"/>
        <v>#N/A</v>
      </c>
      <c r="E221" s="1" t="e">
        <f t="shared" si="123"/>
        <v>#N/A</v>
      </c>
      <c r="F221" s="1">
        <f t="shared" si="124"/>
        <v>0.39</v>
      </c>
      <c r="G221" s="1">
        <f t="shared" si="125"/>
        <v>0.5</v>
      </c>
      <c r="H221" s="1">
        <f t="shared" si="126"/>
        <v>6.871986482801974E-4</v>
      </c>
      <c r="I221" s="2">
        <f t="shared" si="127"/>
        <v>1.2691838421618308E-3</v>
      </c>
      <c r="J221" s="37" t="s">
        <v>233</v>
      </c>
      <c r="K221" s="1" t="e">
        <f>VLOOKUP(J221,'[1]Phosphopeptides Deshpande'!$H$12:$I$10749,2,FALSE)</f>
        <v>#N/A</v>
      </c>
      <c r="L221" s="2" t="e">
        <f t="shared" si="128"/>
        <v>#N/A</v>
      </c>
      <c r="M221" s="2" t="e">
        <f t="shared" si="129"/>
        <v>#N/A</v>
      </c>
      <c r="N221" s="2">
        <f t="shared" si="130"/>
        <v>0.39</v>
      </c>
      <c r="O221" s="2">
        <f t="shared" si="131"/>
        <v>0.5</v>
      </c>
      <c r="P221" s="2">
        <f t="shared" si="132"/>
        <v>6.3459192108091542E-4</v>
      </c>
      <c r="Q221" s="2">
        <f t="shared" si="133"/>
        <v>1.1990801237259836E-3</v>
      </c>
      <c r="R221" s="37" t="s">
        <v>233</v>
      </c>
      <c r="S221" s="2">
        <f>VLOOKUP(A221,'[1]Merged NE NP'!$K$4:$L$158,2,FALSE)</f>
        <v>0.52125627261557261</v>
      </c>
      <c r="T221" s="2">
        <f t="shared" si="134"/>
        <v>2.606281363077863</v>
      </c>
      <c r="U221" s="2">
        <f t="shared" si="135"/>
        <v>2.606281363077863</v>
      </c>
      <c r="V221" s="2">
        <f t="shared" si="136"/>
        <v>2.606281363077863</v>
      </c>
      <c r="W221" s="2">
        <f t="shared" si="137"/>
        <v>0.96650473762398215</v>
      </c>
      <c r="X221" s="2">
        <v>0.5</v>
      </c>
      <c r="Y221" s="2">
        <f t="shared" si="138"/>
        <v>5.995400618629918E-4</v>
      </c>
      <c r="Z221" s="2">
        <f t="shared" si="139"/>
        <v>1.1146801552833097E-3</v>
      </c>
      <c r="AA221" s="37" t="s">
        <v>233</v>
      </c>
      <c r="AB221" s="3">
        <f>VLOOKUP(AA221,'[1]PKA dKO RNA-Seq'!$B$4:$H$10193,7,FALSE)</f>
        <v>5.3003601999999997E-2</v>
      </c>
      <c r="AC221" s="3">
        <f t="shared" si="140"/>
        <v>0.17786443624161075</v>
      </c>
      <c r="AD221" s="3">
        <f t="shared" si="141"/>
        <v>1.5693433213559427E-2</v>
      </c>
      <c r="AE221" s="3">
        <f t="shared" si="142"/>
        <v>0.5</v>
      </c>
      <c r="AF221" s="3">
        <f t="shared" si="143"/>
        <v>0.5</v>
      </c>
      <c r="AG221" s="3">
        <f t="shared" si="144"/>
        <v>5.5734007764165485E-4</v>
      </c>
      <c r="AH221" s="2">
        <f t="shared" si="145"/>
        <v>1.0681303641974747E-3</v>
      </c>
      <c r="AI221" s="37" t="s">
        <v>233</v>
      </c>
      <c r="AJ221" s="1">
        <v>0.5</v>
      </c>
      <c r="AK221" s="4">
        <f t="shared" si="146"/>
        <v>5.3406518209873736E-4</v>
      </c>
      <c r="AL221" s="2">
        <f t="shared" si="147"/>
        <v>1.0579918793734659E-3</v>
      </c>
      <c r="AM221" s="3" t="e">
        <f>VLOOKUP(AI221,'[1]three day'!$B$8:$F$78,5,FALSE)</f>
        <v>#N/A</v>
      </c>
      <c r="AN221" s="3" t="e">
        <f t="shared" si="148"/>
        <v>#N/A</v>
      </c>
      <c r="AO221" s="2" t="e">
        <f t="shared" si="149"/>
        <v>#N/A</v>
      </c>
      <c r="AP221" s="2" t="e">
        <f t="shared" si="150"/>
        <v>#N/A</v>
      </c>
      <c r="AQ221" s="2">
        <f t="shared" si="151"/>
        <v>0.5</v>
      </c>
      <c r="AR221" s="2">
        <f t="shared" si="152"/>
        <v>5.2899593968673293E-4</v>
      </c>
      <c r="AS221" s="2">
        <f t="shared" si="153"/>
        <v>1.0047766554077274E-3</v>
      </c>
      <c r="AT221" s="37" t="s">
        <v>233</v>
      </c>
      <c r="AU221" s="3">
        <f>VLOOKUP(AT221,[1]DEgenes_cpm4.5_DE_edgeR!$O$5:$Q$824,3,FALSE)</f>
        <v>2.629580299330641</v>
      </c>
      <c r="AV221" s="3">
        <f t="shared" si="154"/>
        <v>0.61640419581121453</v>
      </c>
      <c r="AW221" s="3">
        <f t="shared" si="155"/>
        <v>0.17302190061212686</v>
      </c>
      <c r="AX221" s="3">
        <f t="shared" si="156"/>
        <v>0.17302190061212686</v>
      </c>
      <c r="AY221" s="3">
        <f t="shared" si="157"/>
        <v>0.5</v>
      </c>
      <c r="AZ221" s="3">
        <f t="shared" si="158"/>
        <v>5.0238832770386371E-4</v>
      </c>
      <c r="BA221" s="2">
        <f t="shared" si="159"/>
        <v>9.7482739035683003E-4</v>
      </c>
      <c r="BB221" s="37" t="s">
        <v>233</v>
      </c>
      <c r="BC221" s="39">
        <f t="shared" si="160"/>
        <v>1.3101680126395796</v>
      </c>
      <c r="BD221" s="36">
        <f t="shared" si="161"/>
        <v>0.70927627171303409</v>
      </c>
    </row>
    <row r="222" spans="1:56" ht="14.5" x14ac:dyDescent="0.35">
      <c r="A222" s="37" t="s">
        <v>234</v>
      </c>
      <c r="B222" s="34">
        <v>1.3743972964202257E-3</v>
      </c>
      <c r="C222" s="1" t="e">
        <f>VLOOKUP(A222,'[1]Vasopressin Phospho Datta'!$I$3:$J$516,2,FALSE)</f>
        <v>#N/A</v>
      </c>
      <c r="D222" s="1" t="e">
        <f t="shared" si="122"/>
        <v>#N/A</v>
      </c>
      <c r="E222" s="1" t="e">
        <f t="shared" si="123"/>
        <v>#N/A</v>
      </c>
      <c r="F222" s="1">
        <f t="shared" si="124"/>
        <v>0.39</v>
      </c>
      <c r="G222" s="1">
        <f t="shared" si="125"/>
        <v>0.5</v>
      </c>
      <c r="H222" s="1">
        <f t="shared" si="126"/>
        <v>6.8719864821011284E-4</v>
      </c>
      <c r="I222" s="2">
        <f t="shared" si="127"/>
        <v>1.2691838420323921E-3</v>
      </c>
      <c r="J222" s="37" t="s">
        <v>234</v>
      </c>
      <c r="K222" s="1" t="e">
        <f>VLOOKUP(J222,'[1]Phosphopeptides Deshpande'!$H$12:$I$10749,2,FALSE)</f>
        <v>#N/A</v>
      </c>
      <c r="L222" s="2" t="e">
        <f t="shared" si="128"/>
        <v>#N/A</v>
      </c>
      <c r="M222" s="2" t="e">
        <f t="shared" si="129"/>
        <v>#N/A</v>
      </c>
      <c r="N222" s="2">
        <f t="shared" si="130"/>
        <v>0.39</v>
      </c>
      <c r="O222" s="2">
        <f t="shared" si="131"/>
        <v>0.5</v>
      </c>
      <c r="P222" s="2">
        <f t="shared" si="132"/>
        <v>6.3459192101619603E-4</v>
      </c>
      <c r="Q222" s="2">
        <f t="shared" si="133"/>
        <v>1.1990801236036945E-3</v>
      </c>
      <c r="R222" s="37" t="s">
        <v>234</v>
      </c>
      <c r="S222" s="2">
        <f>VLOOKUP(A222,'[1]Merged NE NP'!$K$4:$L$158,2,FALSE)</f>
        <v>0.50641136636329653</v>
      </c>
      <c r="T222" s="2">
        <f t="shared" si="134"/>
        <v>2.5320568318164827</v>
      </c>
      <c r="U222" s="2">
        <f t="shared" si="135"/>
        <v>2.5320568318164827</v>
      </c>
      <c r="V222" s="2">
        <f t="shared" si="136"/>
        <v>2.5320568318164827</v>
      </c>
      <c r="W222" s="2">
        <f t="shared" si="137"/>
        <v>0.9594676922141524</v>
      </c>
      <c r="X222" s="2">
        <v>0.5</v>
      </c>
      <c r="Y222" s="2">
        <f t="shared" si="138"/>
        <v>5.9954006180184725E-4</v>
      </c>
      <c r="Z222" s="2">
        <f t="shared" si="139"/>
        <v>1.1146801551696281E-3</v>
      </c>
      <c r="AA222" s="37" t="s">
        <v>234</v>
      </c>
      <c r="AB222" s="3">
        <f>VLOOKUP(AA222,'[1]PKA dKO RNA-Seq'!$B$4:$H$10193,7,FALSE)</f>
        <v>9.5122287E-2</v>
      </c>
      <c r="AC222" s="3">
        <f t="shared" si="140"/>
        <v>0.31920230536912753</v>
      </c>
      <c r="AD222" s="3">
        <f t="shared" si="141"/>
        <v>4.9669115804519826E-2</v>
      </c>
      <c r="AE222" s="3">
        <f t="shared" si="142"/>
        <v>0.5</v>
      </c>
      <c r="AF222" s="3">
        <f t="shared" si="143"/>
        <v>0.5</v>
      </c>
      <c r="AG222" s="3">
        <f t="shared" si="144"/>
        <v>5.5734007758481403E-4</v>
      </c>
      <c r="AH222" s="2">
        <f t="shared" si="145"/>
        <v>1.0681303640885406E-3</v>
      </c>
      <c r="AI222" s="37" t="s">
        <v>234</v>
      </c>
      <c r="AJ222" s="1">
        <v>0.5</v>
      </c>
      <c r="AK222" s="4">
        <f t="shared" si="146"/>
        <v>5.340651820442703E-4</v>
      </c>
      <c r="AL222" s="2">
        <f t="shared" si="147"/>
        <v>1.0579918792655656E-3</v>
      </c>
      <c r="AM222" s="3" t="e">
        <f>VLOOKUP(AI222,'[1]three day'!$B$8:$F$78,5,FALSE)</f>
        <v>#N/A</v>
      </c>
      <c r="AN222" s="3" t="e">
        <f t="shared" si="148"/>
        <v>#N/A</v>
      </c>
      <c r="AO222" s="2" t="e">
        <f t="shared" si="149"/>
        <v>#N/A</v>
      </c>
      <c r="AP222" s="2" t="e">
        <f t="shared" si="150"/>
        <v>#N/A</v>
      </c>
      <c r="AQ222" s="2">
        <f t="shared" si="151"/>
        <v>0.5</v>
      </c>
      <c r="AR222" s="2">
        <f t="shared" si="152"/>
        <v>5.2899593963278281E-4</v>
      </c>
      <c r="AS222" s="2">
        <f t="shared" si="153"/>
        <v>1.0047766553052543E-3</v>
      </c>
      <c r="AT222" s="37" t="s">
        <v>234</v>
      </c>
      <c r="AU222" s="3">
        <f>VLOOKUP(AT222,[1]DEgenes_cpm4.5_DE_edgeR!$O$5:$Q$824,3,FALSE)</f>
        <v>0.38179779144886944</v>
      </c>
      <c r="AV222" s="3">
        <f t="shared" si="154"/>
        <v>8.9497841408548856E-2</v>
      </c>
      <c r="AW222" s="3">
        <f t="shared" si="155"/>
        <v>3.9969227644589544E-3</v>
      </c>
      <c r="AX222" s="3">
        <f t="shared" si="156"/>
        <v>3.9969227644589544E-3</v>
      </c>
      <c r="AY222" s="3">
        <f t="shared" si="157"/>
        <v>0.5</v>
      </c>
      <c r="AZ222" s="3">
        <f t="shared" si="158"/>
        <v>5.0238832765262713E-4</v>
      </c>
      <c r="BA222" s="2">
        <f t="shared" si="159"/>
        <v>9.7482739025741129E-4</v>
      </c>
      <c r="BB222" s="37" t="s">
        <v>234</v>
      </c>
      <c r="BC222" s="39">
        <f t="shared" si="160"/>
        <v>1.3101680125059609</v>
      </c>
      <c r="BD222" s="36">
        <f t="shared" si="161"/>
        <v>0.70927627171303398</v>
      </c>
    </row>
    <row r="223" spans="1:56" ht="14.5" x14ac:dyDescent="0.35">
      <c r="A223" s="37" t="s">
        <v>279</v>
      </c>
      <c r="B223" s="34">
        <v>1.3743972880646E-3</v>
      </c>
      <c r="C223" s="1" t="e">
        <f>VLOOKUP(A223,'[1]Vasopressin Phospho Datta'!$I$3:$J$516,2,FALSE)</f>
        <v>#N/A</v>
      </c>
      <c r="D223" s="1" t="e">
        <f t="shared" si="122"/>
        <v>#N/A</v>
      </c>
      <c r="E223" s="1" t="e">
        <f t="shared" si="123"/>
        <v>#N/A</v>
      </c>
      <c r="F223" s="1">
        <f t="shared" si="124"/>
        <v>0.39</v>
      </c>
      <c r="G223" s="1">
        <f t="shared" si="125"/>
        <v>0.5</v>
      </c>
      <c r="H223" s="1">
        <f t="shared" si="126"/>
        <v>6.8719864403230001E-4</v>
      </c>
      <c r="I223" s="2">
        <f t="shared" si="127"/>
        <v>1.2691838343164099E-3</v>
      </c>
      <c r="J223" s="37" t="s">
        <v>279</v>
      </c>
      <c r="K223" s="1" t="e">
        <f>VLOOKUP(J223,'[1]Phosphopeptides Deshpande'!$H$12:$I$10749,2,FALSE)</f>
        <v>#N/A</v>
      </c>
      <c r="L223" s="2" t="e">
        <f t="shared" si="128"/>
        <v>#N/A</v>
      </c>
      <c r="M223" s="2" t="e">
        <f t="shared" si="129"/>
        <v>#N/A</v>
      </c>
      <c r="N223" s="2">
        <f t="shared" si="130"/>
        <v>0.39</v>
      </c>
      <c r="O223" s="2">
        <f t="shared" si="131"/>
        <v>0.5</v>
      </c>
      <c r="P223" s="2">
        <f t="shared" si="132"/>
        <v>6.3459191715820496E-4</v>
      </c>
      <c r="Q223" s="2">
        <f t="shared" si="133"/>
        <v>1.1990801163139066E-3</v>
      </c>
      <c r="R223" s="37" t="s">
        <v>279</v>
      </c>
      <c r="S223" s="2" t="e">
        <f>VLOOKUP(A223,'[1]Merged NE NP'!$K$4:$L$158,2,FALSE)</f>
        <v>#N/A</v>
      </c>
      <c r="T223" s="2" t="e">
        <f t="shared" si="134"/>
        <v>#N/A</v>
      </c>
      <c r="U223" s="2">
        <f t="shared" si="135"/>
        <v>0.4</v>
      </c>
      <c r="V223" s="2">
        <f t="shared" si="136"/>
        <v>0.4</v>
      </c>
      <c r="W223" s="2">
        <f t="shared" si="137"/>
        <v>7.6883653613364245E-2</v>
      </c>
      <c r="X223" s="2">
        <v>0.5</v>
      </c>
      <c r="Y223" s="2">
        <f t="shared" si="138"/>
        <v>5.9954005815695329E-4</v>
      </c>
      <c r="Z223" s="2">
        <f t="shared" si="139"/>
        <v>1.1146801483929484E-3</v>
      </c>
      <c r="AA223" s="37" t="s">
        <v>279</v>
      </c>
      <c r="AB223" s="3">
        <f>VLOOKUP(AA223,'[1]PKA dKO RNA-Seq'!$B$4:$H$10193,7,FALSE)</f>
        <v>0.16803616199999999</v>
      </c>
      <c r="AC223" s="3">
        <f t="shared" si="140"/>
        <v>0.56387973825503357</v>
      </c>
      <c r="AD223" s="3">
        <f t="shared" si="141"/>
        <v>0.14698673414049712</v>
      </c>
      <c r="AE223" s="3">
        <f t="shared" si="142"/>
        <v>0.5</v>
      </c>
      <c r="AF223" s="3">
        <f t="shared" si="143"/>
        <v>0.5</v>
      </c>
      <c r="AG223" s="3">
        <f t="shared" si="144"/>
        <v>5.5734007419647419E-4</v>
      </c>
      <c r="AH223" s="2">
        <f t="shared" si="145"/>
        <v>1.0681303575948596E-3</v>
      </c>
      <c r="AI223" s="37" t="s">
        <v>279</v>
      </c>
      <c r="AJ223" s="1">
        <v>0.5</v>
      </c>
      <c r="AK223" s="4">
        <f t="shared" si="146"/>
        <v>5.3406517879742979E-4</v>
      </c>
      <c r="AL223" s="2">
        <f t="shared" si="147"/>
        <v>1.0579918728335215E-3</v>
      </c>
      <c r="AM223" s="3" t="e">
        <f>VLOOKUP(AI223,'[1]three day'!$B$8:$F$78,5,FALSE)</f>
        <v>#N/A</v>
      </c>
      <c r="AN223" s="3" t="e">
        <f t="shared" si="148"/>
        <v>#N/A</v>
      </c>
      <c r="AO223" s="2" t="e">
        <f t="shared" si="149"/>
        <v>#N/A</v>
      </c>
      <c r="AP223" s="2" t="e">
        <f t="shared" si="150"/>
        <v>#N/A</v>
      </c>
      <c r="AQ223" s="2">
        <f t="shared" si="151"/>
        <v>0.5</v>
      </c>
      <c r="AR223" s="2">
        <f t="shared" si="152"/>
        <v>5.2899593641676074E-4</v>
      </c>
      <c r="AS223" s="2">
        <f t="shared" si="153"/>
        <v>1.0047766491967313E-3</v>
      </c>
      <c r="AT223" s="37" t="s">
        <v>279</v>
      </c>
      <c r="AU223" s="3">
        <f>VLOOKUP(AT223,[1]DEgenes_cpm4.5_DE_edgeR!$O$5:$Q$824,3,FALSE)</f>
        <v>0.99058616287195678</v>
      </c>
      <c r="AV223" s="3">
        <f t="shared" si="154"/>
        <v>0.23220491394091813</v>
      </c>
      <c r="AW223" s="3">
        <f t="shared" si="155"/>
        <v>2.6599395952910609E-2</v>
      </c>
      <c r="AX223" s="3">
        <f t="shared" si="156"/>
        <v>2.6599395952910609E-2</v>
      </c>
      <c r="AY223" s="3">
        <f t="shared" si="157"/>
        <v>0.5</v>
      </c>
      <c r="AZ223" s="3">
        <f t="shared" si="158"/>
        <v>5.0238832459836564E-4</v>
      </c>
      <c r="BA223" s="2">
        <f t="shared" si="159"/>
        <v>9.7482738433096435E-4</v>
      </c>
      <c r="BB223" s="37" t="s">
        <v>279</v>
      </c>
      <c r="BC223" s="39">
        <f t="shared" si="160"/>
        <v>1.3101680045408162</v>
      </c>
      <c r="BD223" s="36">
        <f t="shared" si="161"/>
        <v>0.70927627171303398</v>
      </c>
    </row>
    <row r="224" spans="1:56" ht="14.5" x14ac:dyDescent="0.35">
      <c r="A224" s="37" t="s">
        <v>237</v>
      </c>
      <c r="B224" s="34">
        <v>1.3743970151564688E-3</v>
      </c>
      <c r="C224" s="1">
        <f>VLOOKUP(A224,'[1]Vasopressin Phospho Datta'!$I$3:$J$516,2,FALSE)</f>
        <v>0.17</v>
      </c>
      <c r="D224" s="1">
        <f t="shared" si="122"/>
        <v>0.85</v>
      </c>
      <c r="E224" s="1">
        <f t="shared" si="123"/>
        <v>0.30319522450396519</v>
      </c>
      <c r="F224" s="1">
        <f t="shared" si="124"/>
        <v>0.30319522450396519</v>
      </c>
      <c r="G224" s="1">
        <f t="shared" si="125"/>
        <v>0.5</v>
      </c>
      <c r="H224" s="1">
        <f t="shared" si="126"/>
        <v>6.8719850757823441E-4</v>
      </c>
      <c r="I224" s="2">
        <f t="shared" si="127"/>
        <v>1.2691835823000596E-3</v>
      </c>
      <c r="J224" s="37" t="s">
        <v>237</v>
      </c>
      <c r="K224" s="1" t="e">
        <f>VLOOKUP(J224,'[1]Phosphopeptides Deshpande'!$H$12:$I$10749,2,FALSE)</f>
        <v>#N/A</v>
      </c>
      <c r="L224" s="2" t="e">
        <f t="shared" si="128"/>
        <v>#N/A</v>
      </c>
      <c r="M224" s="2" t="e">
        <f t="shared" si="129"/>
        <v>#N/A</v>
      </c>
      <c r="N224" s="2">
        <f t="shared" si="130"/>
        <v>0.39</v>
      </c>
      <c r="O224" s="2">
        <f t="shared" si="131"/>
        <v>0.5</v>
      </c>
      <c r="P224" s="2">
        <f t="shared" si="132"/>
        <v>6.3459179115002982E-4</v>
      </c>
      <c r="Q224" s="2">
        <f t="shared" si="133"/>
        <v>1.1990798782177488E-3</v>
      </c>
      <c r="R224" s="37" t="s">
        <v>237</v>
      </c>
      <c r="S224" s="2">
        <f>VLOOKUP(A224,'[1]Merged NE NP'!$K$4:$L$158,2,FALSE)</f>
        <v>0.91338235330838258</v>
      </c>
      <c r="T224" s="2">
        <f t="shared" si="134"/>
        <v>4.5669117665419128</v>
      </c>
      <c r="U224" s="2">
        <f t="shared" si="135"/>
        <v>4.5669117665419128</v>
      </c>
      <c r="V224" s="2">
        <f t="shared" si="136"/>
        <v>4.5669117665419128</v>
      </c>
      <c r="W224" s="2">
        <f t="shared" si="137"/>
        <v>0.9999704179127914</v>
      </c>
      <c r="X224" s="2">
        <v>0.5</v>
      </c>
      <c r="Y224" s="2">
        <f t="shared" si="138"/>
        <v>5.9953993910887439E-4</v>
      </c>
      <c r="Z224" s="2">
        <f t="shared" si="139"/>
        <v>1.1146799270557275E-3</v>
      </c>
      <c r="AA224" s="37" t="s">
        <v>237</v>
      </c>
      <c r="AB224" s="3">
        <f>VLOOKUP(AA224,'[1]PKA dKO RNA-Seq'!$B$4:$H$10193,7,FALSE)</f>
        <v>4.2691489999999999E-3</v>
      </c>
      <c r="AC224" s="3">
        <f t="shared" si="140"/>
        <v>1.4326003355704699E-2</v>
      </c>
      <c r="AD224" s="3">
        <f t="shared" si="141"/>
        <v>1.0261192111049589E-4</v>
      </c>
      <c r="AE224" s="3">
        <f t="shared" si="142"/>
        <v>0.5</v>
      </c>
      <c r="AF224" s="3">
        <f t="shared" si="143"/>
        <v>0.5</v>
      </c>
      <c r="AG224" s="3">
        <f t="shared" si="144"/>
        <v>5.5733996352786374E-4</v>
      </c>
      <c r="AH224" s="2">
        <f t="shared" si="145"/>
        <v>1.0681301455008295E-3</v>
      </c>
      <c r="AI224" s="37" t="s">
        <v>237</v>
      </c>
      <c r="AJ224" s="1">
        <v>0.5</v>
      </c>
      <c r="AK224" s="4">
        <f t="shared" si="146"/>
        <v>5.3406507275041476E-4</v>
      </c>
      <c r="AL224" s="2">
        <f t="shared" si="147"/>
        <v>1.0579916627526465E-3</v>
      </c>
      <c r="AM224" s="3" t="e">
        <f>VLOOKUP(AI224,'[1]three day'!$B$8:$F$78,5,FALSE)</f>
        <v>#N/A</v>
      </c>
      <c r="AN224" s="3" t="e">
        <f t="shared" si="148"/>
        <v>#N/A</v>
      </c>
      <c r="AO224" s="2" t="e">
        <f t="shared" si="149"/>
        <v>#N/A</v>
      </c>
      <c r="AP224" s="2" t="e">
        <f t="shared" si="150"/>
        <v>#N/A</v>
      </c>
      <c r="AQ224" s="2">
        <f t="shared" si="151"/>
        <v>0.5</v>
      </c>
      <c r="AR224" s="2">
        <f t="shared" si="152"/>
        <v>5.2899583137632324E-4</v>
      </c>
      <c r="AS224" s="2">
        <f t="shared" si="153"/>
        <v>1.0047764496825733E-3</v>
      </c>
      <c r="AT224" s="37" t="s">
        <v>237</v>
      </c>
      <c r="AU224" s="3">
        <f>VLOOKUP(AT224,[1]DEgenes_cpm4.5_DE_edgeR!$O$5:$Q$824,3,FALSE)</f>
        <v>0.6849183142804941</v>
      </c>
      <c r="AV224" s="3">
        <f t="shared" si="154"/>
        <v>0.16055281628703566</v>
      </c>
      <c r="AW224" s="3">
        <f t="shared" si="155"/>
        <v>1.2805901047202362E-2</v>
      </c>
      <c r="AX224" s="3">
        <f t="shared" si="156"/>
        <v>1.2805901047202362E-2</v>
      </c>
      <c r="AY224" s="3">
        <f t="shared" si="157"/>
        <v>0.5</v>
      </c>
      <c r="AZ224" s="3">
        <f t="shared" si="158"/>
        <v>5.0238822484128664E-4</v>
      </c>
      <c r="BA224" s="2">
        <f t="shared" si="159"/>
        <v>9.7482719076370252E-4</v>
      </c>
      <c r="BB224" s="37" t="s">
        <v>237</v>
      </c>
      <c r="BC224" s="39">
        <f t="shared" si="160"/>
        <v>1.3101677443864164</v>
      </c>
      <c r="BD224" s="36">
        <f t="shared" si="161"/>
        <v>0.70927627171303398</v>
      </c>
    </row>
    <row r="225" spans="1:56" ht="14.5" x14ac:dyDescent="0.35">
      <c r="A225" s="37" t="s">
        <v>238</v>
      </c>
      <c r="B225" s="34">
        <v>1.3743865748621414E-3</v>
      </c>
      <c r="C225" s="1">
        <f>VLOOKUP(A225,'[1]Vasopressin Phospho Datta'!$I$3:$J$516,2,FALSE)</f>
        <v>0.06</v>
      </c>
      <c r="D225" s="1">
        <f t="shared" si="122"/>
        <v>0.3</v>
      </c>
      <c r="E225" s="1">
        <f t="shared" si="123"/>
        <v>4.400251816690004E-2</v>
      </c>
      <c r="F225" s="1">
        <f t="shared" si="124"/>
        <v>4.400251816690004E-2</v>
      </c>
      <c r="G225" s="1">
        <f t="shared" si="125"/>
        <v>0.5</v>
      </c>
      <c r="H225" s="1">
        <f t="shared" si="126"/>
        <v>6.871932874310707E-4</v>
      </c>
      <c r="I225" s="2">
        <f t="shared" si="127"/>
        <v>1.2691739412356447E-3</v>
      </c>
      <c r="J225" s="37" t="s">
        <v>238</v>
      </c>
      <c r="K225" s="1" t="e">
        <f>VLOOKUP(J225,'[1]Phosphopeptides Deshpande'!$H$12:$I$10749,2,FALSE)</f>
        <v>#N/A</v>
      </c>
      <c r="L225" s="2" t="e">
        <f t="shared" si="128"/>
        <v>#N/A</v>
      </c>
      <c r="M225" s="2" t="e">
        <f t="shared" si="129"/>
        <v>#N/A</v>
      </c>
      <c r="N225" s="2">
        <f t="shared" si="130"/>
        <v>0.39</v>
      </c>
      <c r="O225" s="2">
        <f t="shared" si="131"/>
        <v>0.5</v>
      </c>
      <c r="P225" s="2">
        <f t="shared" si="132"/>
        <v>6.3458697061782236E-4</v>
      </c>
      <c r="Q225" s="2">
        <f t="shared" si="133"/>
        <v>1.1990707696801772E-3</v>
      </c>
      <c r="R225" s="37" t="s">
        <v>238</v>
      </c>
      <c r="S225" s="2">
        <f>VLOOKUP(A225,'[1]Merged NE NP'!$K$4:$L$158,2,FALSE)</f>
        <v>1.0796449901422138</v>
      </c>
      <c r="T225" s="2">
        <f t="shared" si="134"/>
        <v>5.3982249507110689</v>
      </c>
      <c r="U225" s="2">
        <f t="shared" si="135"/>
        <v>5.3982249507110689</v>
      </c>
      <c r="V225" s="2">
        <f t="shared" si="136"/>
        <v>5.3982249507110689</v>
      </c>
      <c r="W225" s="2">
        <f t="shared" si="137"/>
        <v>0.99999952994508523</v>
      </c>
      <c r="X225" s="2">
        <v>0.5</v>
      </c>
      <c r="Y225" s="2">
        <f t="shared" si="138"/>
        <v>5.9953538484008861E-4</v>
      </c>
      <c r="Z225" s="2">
        <f t="shared" si="139"/>
        <v>1.1146714596431888E-3</v>
      </c>
      <c r="AA225" s="37" t="s">
        <v>238</v>
      </c>
      <c r="AB225" s="3">
        <f>VLOOKUP(AA225,'[1]PKA dKO RNA-Seq'!$B$4:$H$10193,7,FALSE)</f>
        <v>0.176456261</v>
      </c>
      <c r="AC225" s="3">
        <f t="shared" si="140"/>
        <v>0.59213510402684566</v>
      </c>
      <c r="AD225" s="3">
        <f t="shared" si="141"/>
        <v>0.16080484117171712</v>
      </c>
      <c r="AE225" s="3">
        <f t="shared" si="142"/>
        <v>0.5</v>
      </c>
      <c r="AF225" s="3">
        <f t="shared" si="143"/>
        <v>0.5</v>
      </c>
      <c r="AG225" s="3">
        <f t="shared" si="144"/>
        <v>5.5733572982159438E-4</v>
      </c>
      <c r="AH225" s="2">
        <f t="shared" si="145"/>
        <v>1.068122031693119E-3</v>
      </c>
      <c r="AI225" s="37" t="s">
        <v>238</v>
      </c>
      <c r="AJ225" s="1">
        <v>0.5</v>
      </c>
      <c r="AK225" s="4">
        <f t="shared" si="146"/>
        <v>5.3406101584655948E-4</v>
      </c>
      <c r="AL225" s="2">
        <f t="shared" si="147"/>
        <v>1.0579836259596142E-3</v>
      </c>
      <c r="AM225" s="3" t="e">
        <f>VLOOKUP(AI225,'[1]three day'!$B$8:$F$78,5,FALSE)</f>
        <v>#N/A</v>
      </c>
      <c r="AN225" s="3" t="e">
        <f t="shared" si="148"/>
        <v>#N/A</v>
      </c>
      <c r="AO225" s="2" t="e">
        <f t="shared" si="149"/>
        <v>#N/A</v>
      </c>
      <c r="AP225" s="2" t="e">
        <f t="shared" si="150"/>
        <v>#N/A</v>
      </c>
      <c r="AQ225" s="2">
        <f t="shared" si="151"/>
        <v>0.5</v>
      </c>
      <c r="AR225" s="2">
        <f t="shared" si="152"/>
        <v>5.289918129798071E-4</v>
      </c>
      <c r="AS225" s="2">
        <f t="shared" si="153"/>
        <v>1.0047688171268036E-3</v>
      </c>
      <c r="AT225" s="37" t="s">
        <v>238</v>
      </c>
      <c r="AU225" s="3">
        <f>VLOOKUP(AT225,[1]DEgenes_cpm4.5_DE_edgeR!$O$5:$Q$824,3,FALSE)</f>
        <v>1.0259984728124198</v>
      </c>
      <c r="AV225" s="3">
        <f t="shared" si="154"/>
        <v>0.24050597112339894</v>
      </c>
      <c r="AW225" s="3">
        <f t="shared" si="155"/>
        <v>2.8507335679778478E-2</v>
      </c>
      <c r="AX225" s="3">
        <f t="shared" si="156"/>
        <v>2.8507335679778478E-2</v>
      </c>
      <c r="AY225" s="3">
        <f t="shared" si="157"/>
        <v>0.5</v>
      </c>
      <c r="AZ225" s="3">
        <f t="shared" si="158"/>
        <v>5.0238440856340179E-4</v>
      </c>
      <c r="BA225" s="2">
        <f t="shared" si="159"/>
        <v>9.7481978571066637E-4</v>
      </c>
      <c r="BB225" s="37" t="s">
        <v>238</v>
      </c>
      <c r="BC225" s="39">
        <f t="shared" si="160"/>
        <v>1.3101577919951357</v>
      </c>
      <c r="BD225" s="36">
        <f t="shared" si="161"/>
        <v>0.70927627171303398</v>
      </c>
    </row>
    <row r="226" spans="1:56" ht="14.5" x14ac:dyDescent="0.35">
      <c r="A226" s="37" t="s">
        <v>239</v>
      </c>
      <c r="B226" s="34">
        <v>1.3743283337884717E-3</v>
      </c>
      <c r="C226" s="1" t="e">
        <f>VLOOKUP(A226,'[1]Vasopressin Phospho Datta'!$I$3:$J$516,2,FALSE)</f>
        <v>#N/A</v>
      </c>
      <c r="D226" s="1" t="e">
        <f t="shared" si="122"/>
        <v>#N/A</v>
      </c>
      <c r="E226" s="1" t="e">
        <f t="shared" si="123"/>
        <v>#N/A</v>
      </c>
      <c r="F226" s="1">
        <f t="shared" si="124"/>
        <v>0.39</v>
      </c>
      <c r="G226" s="1">
        <f t="shared" si="125"/>
        <v>0.5</v>
      </c>
      <c r="H226" s="1">
        <f t="shared" si="126"/>
        <v>6.8716416689423583E-4</v>
      </c>
      <c r="I226" s="2">
        <f t="shared" si="127"/>
        <v>1.2691201586577563E-3</v>
      </c>
      <c r="J226" s="37" t="s">
        <v>239</v>
      </c>
      <c r="K226" s="1" t="e">
        <f>VLOOKUP(J226,'[1]Phosphopeptides Deshpande'!$H$12:$I$10749,2,FALSE)</f>
        <v>#N/A</v>
      </c>
      <c r="L226" s="2" t="e">
        <f t="shared" si="128"/>
        <v>#N/A</v>
      </c>
      <c r="M226" s="2" t="e">
        <f t="shared" si="129"/>
        <v>#N/A</v>
      </c>
      <c r="N226" s="2">
        <f t="shared" si="130"/>
        <v>0.39</v>
      </c>
      <c r="O226" s="2">
        <f t="shared" si="131"/>
        <v>0.5</v>
      </c>
      <c r="P226" s="2">
        <f t="shared" si="132"/>
        <v>6.3456007932887815E-4</v>
      </c>
      <c r="Q226" s="2">
        <f t="shared" si="133"/>
        <v>1.199019957797764E-3</v>
      </c>
      <c r="R226" s="37" t="s">
        <v>239</v>
      </c>
      <c r="S226" s="2" t="e">
        <f>VLOOKUP(A226,'[1]Merged NE NP'!$K$4:$L$158,2,FALSE)</f>
        <v>#N/A</v>
      </c>
      <c r="T226" s="2" t="e">
        <f t="shared" si="134"/>
        <v>#N/A</v>
      </c>
      <c r="U226" s="2">
        <f t="shared" si="135"/>
        <v>0.4</v>
      </c>
      <c r="V226" s="2">
        <f t="shared" si="136"/>
        <v>0.4</v>
      </c>
      <c r="W226" s="2">
        <f t="shared" si="137"/>
        <v>7.6883653613364245E-2</v>
      </c>
      <c r="X226" s="2">
        <v>0.5</v>
      </c>
      <c r="Y226" s="2">
        <f t="shared" si="138"/>
        <v>5.9950997889888201E-4</v>
      </c>
      <c r="Z226" s="2">
        <f t="shared" si="139"/>
        <v>1.1146242242701242E-3</v>
      </c>
      <c r="AA226" s="37" t="s">
        <v>239</v>
      </c>
      <c r="AB226" s="3">
        <f>VLOOKUP(AA226,'[1]PKA dKO RNA-Seq'!$B$4:$H$10193,7,FALSE)</f>
        <v>0.31322062000000001</v>
      </c>
      <c r="AC226" s="3">
        <f t="shared" si="140"/>
        <v>1.0510759060402686</v>
      </c>
      <c r="AD226" s="3">
        <f t="shared" si="141"/>
        <v>0.42442185866278981</v>
      </c>
      <c r="AE226" s="3">
        <f t="shared" si="142"/>
        <v>0.5</v>
      </c>
      <c r="AF226" s="3">
        <f t="shared" si="143"/>
        <v>0.5</v>
      </c>
      <c r="AG226" s="3">
        <f t="shared" si="144"/>
        <v>5.5731211213506211E-4</v>
      </c>
      <c r="AH226" s="2">
        <f t="shared" si="145"/>
        <v>1.0680767689009222E-3</v>
      </c>
      <c r="AI226" s="37" t="s">
        <v>239</v>
      </c>
      <c r="AJ226" s="1">
        <v>0.5</v>
      </c>
      <c r="AK226" s="4">
        <f t="shared" si="146"/>
        <v>5.3403838445046108E-4</v>
      </c>
      <c r="AL226" s="2">
        <f t="shared" si="147"/>
        <v>1.0579387927930016E-3</v>
      </c>
      <c r="AM226" s="3">
        <f>VLOOKUP(AI226,'[1]three day'!$B$8:$F$78,5,FALSE)</f>
        <v>0.176084262230116</v>
      </c>
      <c r="AN226" s="3">
        <f t="shared" si="148"/>
        <v>0.88042131115057998</v>
      </c>
      <c r="AO226" s="2">
        <f t="shared" si="149"/>
        <v>0.32129644855153661</v>
      </c>
      <c r="AP226" s="2">
        <f t="shared" si="150"/>
        <v>0.5</v>
      </c>
      <c r="AQ226" s="2">
        <f t="shared" si="151"/>
        <v>0.5</v>
      </c>
      <c r="AR226" s="2">
        <f t="shared" si="152"/>
        <v>5.2896939639650081E-4</v>
      </c>
      <c r="AS226" s="2">
        <f t="shared" si="153"/>
        <v>1.0047262389935698E-3</v>
      </c>
      <c r="AT226" s="37" t="s">
        <v>239</v>
      </c>
      <c r="AU226" s="3">
        <f>VLOOKUP(AT226,[1]DEgenes_cpm4.5_DE_edgeR!$O$5:$Q$824,3,FALSE)</f>
        <v>2.1264024027360473</v>
      </c>
      <c r="AV226" s="3">
        <f t="shared" si="154"/>
        <v>0.49845344649227552</v>
      </c>
      <c r="AW226" s="3">
        <f t="shared" si="155"/>
        <v>0.1168214753657697</v>
      </c>
      <c r="AX226" s="3">
        <f t="shared" si="156"/>
        <v>0.1168214753657697</v>
      </c>
      <c r="AY226" s="3">
        <f t="shared" si="157"/>
        <v>0.5</v>
      </c>
      <c r="AZ226" s="3">
        <f t="shared" si="158"/>
        <v>5.0236311949678489E-4</v>
      </c>
      <c r="BA226" s="2">
        <f t="shared" si="159"/>
        <v>9.7477847669907348E-4</v>
      </c>
      <c r="BB226" s="37" t="s">
        <v>239</v>
      </c>
      <c r="BC226" s="39">
        <f t="shared" si="160"/>
        <v>1.3101022726835547</v>
      </c>
      <c r="BD226" s="36">
        <f t="shared" si="161"/>
        <v>0.70927627171303409</v>
      </c>
    </row>
    <row r="227" spans="1:56" ht="14.5" x14ac:dyDescent="0.35">
      <c r="A227" s="37" t="s">
        <v>241</v>
      </c>
      <c r="B227" s="34">
        <v>1.3706949361461829E-3</v>
      </c>
      <c r="C227" s="1" t="e">
        <f>VLOOKUP(A227,'[1]Vasopressin Phospho Datta'!$I$3:$J$516,2,FALSE)</f>
        <v>#N/A</v>
      </c>
      <c r="D227" s="1" t="e">
        <f t="shared" si="122"/>
        <v>#N/A</v>
      </c>
      <c r="E227" s="1" t="e">
        <f t="shared" si="123"/>
        <v>#N/A</v>
      </c>
      <c r="F227" s="1">
        <f t="shared" si="124"/>
        <v>0.39</v>
      </c>
      <c r="G227" s="1">
        <f t="shared" si="125"/>
        <v>0.5</v>
      </c>
      <c r="H227" s="1">
        <f t="shared" si="126"/>
        <v>6.8534746807309146E-4</v>
      </c>
      <c r="I227" s="2">
        <f t="shared" si="127"/>
        <v>1.265764906438269E-3</v>
      </c>
      <c r="J227" s="37" t="s">
        <v>241</v>
      </c>
      <c r="K227" s="1" t="e">
        <f>VLOOKUP(J227,'[1]Phosphopeptides Deshpande'!$H$12:$I$10749,2,FALSE)</f>
        <v>#N/A</v>
      </c>
      <c r="L227" s="2" t="e">
        <f t="shared" si="128"/>
        <v>#N/A</v>
      </c>
      <c r="M227" s="2" t="e">
        <f t="shared" si="129"/>
        <v>#N/A</v>
      </c>
      <c r="N227" s="2">
        <f t="shared" si="130"/>
        <v>0.39</v>
      </c>
      <c r="O227" s="2">
        <f t="shared" si="131"/>
        <v>0.5</v>
      </c>
      <c r="P227" s="2">
        <f t="shared" si="132"/>
        <v>6.3288245321913451E-4</v>
      </c>
      <c r="Q227" s="2">
        <f t="shared" si="133"/>
        <v>1.1958500338570197E-3</v>
      </c>
      <c r="R227" s="37" t="s">
        <v>241</v>
      </c>
      <c r="S227" s="2" t="e">
        <f>VLOOKUP(A227,'[1]Merged NE NP'!$K$4:$L$158,2,FALSE)</f>
        <v>#N/A</v>
      </c>
      <c r="T227" s="2" t="e">
        <f t="shared" si="134"/>
        <v>#N/A</v>
      </c>
      <c r="U227" s="2">
        <f t="shared" si="135"/>
        <v>0.4</v>
      </c>
      <c r="V227" s="2">
        <f t="shared" si="136"/>
        <v>0.4</v>
      </c>
      <c r="W227" s="2">
        <f t="shared" si="137"/>
        <v>7.6883653613364245E-2</v>
      </c>
      <c r="X227" s="2">
        <v>0.5</v>
      </c>
      <c r="Y227" s="2">
        <f t="shared" si="138"/>
        <v>5.9792501692850983E-4</v>
      </c>
      <c r="Z227" s="2">
        <f t="shared" si="139"/>
        <v>1.1116774226005864E-3</v>
      </c>
      <c r="AA227" s="37" t="s">
        <v>241</v>
      </c>
      <c r="AB227" s="3">
        <f>VLOOKUP(AA227,'[1]PKA dKO RNA-Seq'!$B$4:$H$10193,7,FALSE)</f>
        <v>0.20446373200000001</v>
      </c>
      <c r="AC227" s="3">
        <f t="shared" si="140"/>
        <v>0.68611990604026851</v>
      </c>
      <c r="AD227" s="3">
        <f t="shared" si="141"/>
        <v>0.20972971785173578</v>
      </c>
      <c r="AE227" s="3">
        <f t="shared" si="142"/>
        <v>0.5</v>
      </c>
      <c r="AF227" s="3">
        <f t="shared" si="143"/>
        <v>0.5</v>
      </c>
      <c r="AG227" s="3">
        <f t="shared" si="144"/>
        <v>5.558387113002932E-4</v>
      </c>
      <c r="AH227" s="2">
        <f t="shared" si="145"/>
        <v>1.0652530276460137E-3</v>
      </c>
      <c r="AI227" s="37" t="s">
        <v>241</v>
      </c>
      <c r="AJ227" s="1">
        <v>0.5</v>
      </c>
      <c r="AK227" s="4">
        <f t="shared" si="146"/>
        <v>5.3262651382300684E-4</v>
      </c>
      <c r="AL227" s="2">
        <f t="shared" si="147"/>
        <v>1.0551418539386421E-3</v>
      </c>
      <c r="AM227" s="3" t="e">
        <f>VLOOKUP(AI227,'[1]three day'!$B$8:$F$78,5,FALSE)</f>
        <v>#N/A</v>
      </c>
      <c r="AN227" s="3" t="e">
        <f t="shared" si="148"/>
        <v>#N/A</v>
      </c>
      <c r="AO227" s="2" t="e">
        <f t="shared" si="149"/>
        <v>#N/A</v>
      </c>
      <c r="AP227" s="2" t="e">
        <f t="shared" si="150"/>
        <v>#N/A</v>
      </c>
      <c r="AQ227" s="2">
        <f t="shared" si="151"/>
        <v>0.5</v>
      </c>
      <c r="AR227" s="2">
        <f t="shared" si="152"/>
        <v>5.2757092696932106E-4</v>
      </c>
      <c r="AS227" s="2">
        <f t="shared" si="153"/>
        <v>1.0020699814907925E-3</v>
      </c>
      <c r="AT227" s="37" t="s">
        <v>241</v>
      </c>
      <c r="AU227" s="3">
        <f>VLOOKUP(AT227,[1]DEgenes_cpm4.5_DE_edgeR!$O$5:$Q$824,3,FALSE)</f>
        <v>0.22041321776830139</v>
      </c>
      <c r="AV227" s="3">
        <f t="shared" si="154"/>
        <v>5.1667420948968916E-2</v>
      </c>
      <c r="AW227" s="3">
        <f t="shared" si="155"/>
        <v>1.3338707962369245E-3</v>
      </c>
      <c r="AX227" s="3">
        <f t="shared" si="156"/>
        <v>1.3338707962369245E-3</v>
      </c>
      <c r="AY227" s="3">
        <f t="shared" si="157"/>
        <v>0.5</v>
      </c>
      <c r="AZ227" s="3">
        <f t="shared" si="158"/>
        <v>5.0103499074539623E-4</v>
      </c>
      <c r="BA227" s="2">
        <f t="shared" si="159"/>
        <v>9.7220139396569981E-4</v>
      </c>
      <c r="BB227" s="37" t="s">
        <v>241</v>
      </c>
      <c r="BC227" s="39">
        <f t="shared" si="160"/>
        <v>1.3066386734899007</v>
      </c>
      <c r="BD227" s="36">
        <f t="shared" si="161"/>
        <v>0.70927627171303398</v>
      </c>
    </row>
    <row r="228" spans="1:56" ht="14.5" x14ac:dyDescent="0.35">
      <c r="A228" s="37" t="s">
        <v>242</v>
      </c>
      <c r="B228" s="34">
        <v>1.3665953487523887E-3</v>
      </c>
      <c r="C228" s="1" t="e">
        <f>VLOOKUP(A228,'[1]Vasopressin Phospho Datta'!$I$3:$J$516,2,FALSE)</f>
        <v>#N/A</v>
      </c>
      <c r="D228" s="1" t="e">
        <f t="shared" si="122"/>
        <v>#N/A</v>
      </c>
      <c r="E228" s="1" t="e">
        <f t="shared" si="123"/>
        <v>#N/A</v>
      </c>
      <c r="F228" s="1">
        <f t="shared" si="124"/>
        <v>0.39</v>
      </c>
      <c r="G228" s="1">
        <f t="shared" si="125"/>
        <v>0.5</v>
      </c>
      <c r="H228" s="1">
        <f t="shared" si="126"/>
        <v>6.8329767437619435E-4</v>
      </c>
      <c r="I228" s="2">
        <f t="shared" si="127"/>
        <v>1.2619791524261246E-3</v>
      </c>
      <c r="J228" s="37" t="s">
        <v>242</v>
      </c>
      <c r="K228" s="1">
        <f>VLOOKUP(J228,'[1]Phosphopeptides Deshpande'!$H$12:$I$10749,2,FALSE)</f>
        <v>0.08</v>
      </c>
      <c r="L228" s="2">
        <f t="shared" si="128"/>
        <v>0.66666666666666674</v>
      </c>
      <c r="M228" s="2">
        <f t="shared" si="129"/>
        <v>0.19926259708319194</v>
      </c>
      <c r="N228" s="2">
        <f t="shared" si="130"/>
        <v>0.19926259708319194</v>
      </c>
      <c r="O228" s="2">
        <f t="shared" si="131"/>
        <v>0.5</v>
      </c>
      <c r="P228" s="2">
        <f t="shared" si="132"/>
        <v>6.3098957621306228E-4</v>
      </c>
      <c r="Q228" s="2">
        <f t="shared" si="133"/>
        <v>1.1922733870084858E-3</v>
      </c>
      <c r="R228" s="37" t="s">
        <v>242</v>
      </c>
      <c r="S228" s="2" t="e">
        <f>VLOOKUP(A228,'[1]Merged NE NP'!$K$4:$L$158,2,FALSE)</f>
        <v>#N/A</v>
      </c>
      <c r="T228" s="2" t="e">
        <f t="shared" si="134"/>
        <v>#N/A</v>
      </c>
      <c r="U228" s="2">
        <f t="shared" si="135"/>
        <v>0.4</v>
      </c>
      <c r="V228" s="2">
        <f t="shared" si="136"/>
        <v>0.4</v>
      </c>
      <c r="W228" s="2">
        <f t="shared" si="137"/>
        <v>7.6883653613364245E-2</v>
      </c>
      <c r="X228" s="2">
        <v>0.5</v>
      </c>
      <c r="Y228" s="2">
        <f t="shared" si="138"/>
        <v>5.961366935042429E-4</v>
      </c>
      <c r="Z228" s="2">
        <f t="shared" si="139"/>
        <v>1.108352526135679E-3</v>
      </c>
      <c r="AA228" s="37" t="s">
        <v>242</v>
      </c>
      <c r="AB228" s="3">
        <f>VLOOKUP(AA228,'[1]PKA dKO RNA-Seq'!$B$4:$H$10193,7,FALSE)</f>
        <v>6.9264946999999993E-2</v>
      </c>
      <c r="AC228" s="3">
        <f t="shared" si="140"/>
        <v>0.23243270805369126</v>
      </c>
      <c r="AD228" s="3">
        <f t="shared" si="141"/>
        <v>2.6650907784463995E-2</v>
      </c>
      <c r="AE228" s="3">
        <f t="shared" si="142"/>
        <v>0.5</v>
      </c>
      <c r="AF228" s="3">
        <f t="shared" si="143"/>
        <v>0.5</v>
      </c>
      <c r="AG228" s="3">
        <f t="shared" si="144"/>
        <v>5.5417626306783951E-4</v>
      </c>
      <c r="AH228" s="2">
        <f t="shared" si="145"/>
        <v>1.0620669810880415E-3</v>
      </c>
      <c r="AI228" s="37" t="s">
        <v>242</v>
      </c>
      <c r="AJ228" s="1">
        <v>0.5</v>
      </c>
      <c r="AK228" s="4">
        <f t="shared" si="146"/>
        <v>5.3103349054402075E-4</v>
      </c>
      <c r="AL228" s="2">
        <f t="shared" si="147"/>
        <v>1.0519860487124019E-3</v>
      </c>
      <c r="AM228" s="3" t="e">
        <f>VLOOKUP(AI228,'[1]three day'!$B$8:$F$78,5,FALSE)</f>
        <v>#N/A</v>
      </c>
      <c r="AN228" s="3" t="e">
        <f t="shared" si="148"/>
        <v>#N/A</v>
      </c>
      <c r="AO228" s="2" t="e">
        <f t="shared" si="149"/>
        <v>#N/A</v>
      </c>
      <c r="AP228" s="2" t="e">
        <f t="shared" si="150"/>
        <v>#N/A</v>
      </c>
      <c r="AQ228" s="2">
        <f t="shared" si="151"/>
        <v>0.5</v>
      </c>
      <c r="AR228" s="2">
        <f t="shared" si="152"/>
        <v>5.2599302435620097E-4</v>
      </c>
      <c r="AS228" s="2">
        <f t="shared" si="153"/>
        <v>9.9907290799508878E-4</v>
      </c>
      <c r="AT228" s="37" t="s">
        <v>242</v>
      </c>
      <c r="AU228" s="3">
        <f>VLOOKUP(AT228,[1]DEgenes_cpm4.5_DE_edgeR!$O$5:$Q$824,3,FALSE)</f>
        <v>0.41134263441662217</v>
      </c>
      <c r="AV228" s="3">
        <f t="shared" si="154"/>
        <v>9.6423496112663418E-2</v>
      </c>
      <c r="AW228" s="3">
        <f t="shared" si="155"/>
        <v>4.6379566092911162E-3</v>
      </c>
      <c r="AX228" s="3">
        <f t="shared" si="156"/>
        <v>4.6379566092911162E-3</v>
      </c>
      <c r="AY228" s="3">
        <f t="shared" si="157"/>
        <v>0.5</v>
      </c>
      <c r="AZ228" s="3">
        <f t="shared" si="158"/>
        <v>4.9953645399754439E-4</v>
      </c>
      <c r="BA228" s="2">
        <f t="shared" si="159"/>
        <v>9.6929365390346792E-4</v>
      </c>
      <c r="BB228" s="37" t="s">
        <v>242</v>
      </c>
      <c r="BC228" s="39">
        <f t="shared" si="160"/>
        <v>1.3027306708462609</v>
      </c>
      <c r="BD228" s="36">
        <f t="shared" si="161"/>
        <v>0.7092762717130342</v>
      </c>
    </row>
    <row r="229" spans="1:56" ht="14.5" x14ac:dyDescent="0.35">
      <c r="A229" s="37" t="s">
        <v>243</v>
      </c>
      <c r="B229" s="34">
        <v>1.3655025744752764E-3</v>
      </c>
      <c r="C229" s="1">
        <f>VLOOKUP(A229,'[1]Vasopressin Phospho Datta'!$I$3:$J$516,2,FALSE)</f>
        <v>0.03</v>
      </c>
      <c r="D229" s="1">
        <f t="shared" si="122"/>
        <v>0.15</v>
      </c>
      <c r="E229" s="1">
        <f t="shared" si="123"/>
        <v>1.1186955388766906E-2</v>
      </c>
      <c r="F229" s="1">
        <f t="shared" si="124"/>
        <v>1.1186955388766906E-2</v>
      </c>
      <c r="G229" s="1">
        <f t="shared" si="125"/>
        <v>0.5</v>
      </c>
      <c r="H229" s="1">
        <f t="shared" si="126"/>
        <v>6.8275128723763818E-4</v>
      </c>
      <c r="I229" s="2">
        <f t="shared" si="127"/>
        <v>1.2609700326766081E-3</v>
      </c>
      <c r="J229" s="37" t="s">
        <v>243</v>
      </c>
      <c r="K229" s="1" t="e">
        <f>VLOOKUP(J229,'[1]Phosphopeptides Deshpande'!$H$12:$I$10749,2,FALSE)</f>
        <v>#N/A</v>
      </c>
      <c r="L229" s="2" t="e">
        <f t="shared" si="128"/>
        <v>#N/A</v>
      </c>
      <c r="M229" s="2" t="e">
        <f t="shared" si="129"/>
        <v>#N/A</v>
      </c>
      <c r="N229" s="2">
        <f t="shared" si="130"/>
        <v>0.39</v>
      </c>
      <c r="O229" s="2">
        <f t="shared" si="131"/>
        <v>0.5</v>
      </c>
      <c r="P229" s="2">
        <f t="shared" si="132"/>
        <v>6.3048501633830405E-4</v>
      </c>
      <c r="Q229" s="2">
        <f t="shared" si="133"/>
        <v>1.1913200062657529E-3</v>
      </c>
      <c r="R229" s="37" t="s">
        <v>243</v>
      </c>
      <c r="S229" s="2">
        <f>VLOOKUP(A229,'[1]Merged NE NP'!$K$4:$L$158,2,FALSE)</f>
        <v>1.0477960805446662</v>
      </c>
      <c r="T229" s="2">
        <f t="shared" si="134"/>
        <v>5.2389804027233309</v>
      </c>
      <c r="U229" s="2">
        <f t="shared" si="135"/>
        <v>5.2389804027233309</v>
      </c>
      <c r="V229" s="2">
        <f t="shared" si="136"/>
        <v>5.2389804027233309</v>
      </c>
      <c r="W229" s="2">
        <f t="shared" si="137"/>
        <v>0.99999890357736743</v>
      </c>
      <c r="X229" s="2">
        <v>0.5</v>
      </c>
      <c r="Y229" s="2">
        <f t="shared" si="138"/>
        <v>5.9566000313287647E-4</v>
      </c>
      <c r="Z229" s="2">
        <f t="shared" si="139"/>
        <v>1.1074662512543547E-3</v>
      </c>
      <c r="AA229" s="37" t="s">
        <v>243</v>
      </c>
      <c r="AB229" s="3">
        <f>VLOOKUP(AA229,'[1]PKA dKO RNA-Seq'!$B$4:$H$10193,7,FALSE)</f>
        <v>3.6867841999999998E-2</v>
      </c>
      <c r="AC229" s="3">
        <f t="shared" si="140"/>
        <v>0.12371759060402684</v>
      </c>
      <c r="AD229" s="3">
        <f t="shared" si="141"/>
        <v>7.623811308272499E-3</v>
      </c>
      <c r="AE229" s="3">
        <f t="shared" si="142"/>
        <v>0.5</v>
      </c>
      <c r="AF229" s="3">
        <f t="shared" si="143"/>
        <v>0.5</v>
      </c>
      <c r="AG229" s="3">
        <f t="shared" si="144"/>
        <v>5.5373312562717733E-4</v>
      </c>
      <c r="AH229" s="2">
        <f t="shared" si="145"/>
        <v>1.0612177176403329E-3</v>
      </c>
      <c r="AI229" s="37" t="s">
        <v>243</v>
      </c>
      <c r="AJ229" s="1">
        <v>0.5</v>
      </c>
      <c r="AK229" s="4">
        <f t="shared" si="146"/>
        <v>5.3060885882016647E-4</v>
      </c>
      <c r="AL229" s="2">
        <f t="shared" si="147"/>
        <v>1.051144846307488E-3</v>
      </c>
      <c r="AM229" s="3" t="e">
        <f>VLOOKUP(AI229,'[1]three day'!$B$8:$F$78,5,FALSE)</f>
        <v>#N/A</v>
      </c>
      <c r="AN229" s="3" t="e">
        <f t="shared" si="148"/>
        <v>#N/A</v>
      </c>
      <c r="AO229" s="2" t="e">
        <f t="shared" si="149"/>
        <v>#N/A</v>
      </c>
      <c r="AP229" s="2" t="e">
        <f t="shared" si="150"/>
        <v>#N/A</v>
      </c>
      <c r="AQ229" s="2">
        <f t="shared" si="151"/>
        <v>0.5</v>
      </c>
      <c r="AR229" s="2">
        <f t="shared" si="152"/>
        <v>5.2557242315374401E-4</v>
      </c>
      <c r="AS229" s="2">
        <f t="shared" si="153"/>
        <v>9.9827401666576139E-4</v>
      </c>
      <c r="AT229" s="37" t="s">
        <v>243</v>
      </c>
      <c r="AU229" s="3">
        <f>VLOOKUP(AT229,[1]DEgenes_cpm4.5_DE_edgeR!$O$5:$Q$824,3,FALSE)</f>
        <v>0.6269029839568796</v>
      </c>
      <c r="AV229" s="3">
        <f t="shared" si="154"/>
        <v>0.14695334832556953</v>
      </c>
      <c r="AW229" s="3">
        <f t="shared" si="155"/>
        <v>1.0739557991148896E-2</v>
      </c>
      <c r="AX229" s="3">
        <f t="shared" si="156"/>
        <v>1.0739557991148896E-2</v>
      </c>
      <c r="AY229" s="3">
        <f t="shared" si="157"/>
        <v>0.5</v>
      </c>
      <c r="AZ229" s="3">
        <f t="shared" si="158"/>
        <v>4.9913700833288069E-4</v>
      </c>
      <c r="BA229" s="2">
        <f t="shared" si="159"/>
        <v>9.6851857503837328E-4</v>
      </c>
      <c r="BB229" s="37" t="s">
        <v>243</v>
      </c>
      <c r="BC229" s="39">
        <f t="shared" si="160"/>
        <v>1.3016889648515737</v>
      </c>
      <c r="BD229" s="36">
        <f t="shared" si="161"/>
        <v>0.70927627171303376</v>
      </c>
    </row>
    <row r="230" spans="1:56" ht="14.5" x14ac:dyDescent="0.35">
      <c r="A230" s="37" t="s">
        <v>336</v>
      </c>
      <c r="B230" s="34">
        <v>6.8719854181515023E-4</v>
      </c>
      <c r="C230" s="1">
        <f>VLOOKUP(A230,'[1]Vasopressin Phospho Datta'!$I$3:$J$516,2,FALSE)</f>
        <v>0.56000000000000005</v>
      </c>
      <c r="D230" s="1">
        <f t="shared" si="122"/>
        <v>2.8000000000000003</v>
      </c>
      <c r="E230" s="1">
        <f t="shared" si="123"/>
        <v>0.98015890525562976</v>
      </c>
      <c r="F230" s="1">
        <f t="shared" si="124"/>
        <v>0.98015890525562976</v>
      </c>
      <c r="G230" s="1">
        <f t="shared" si="125"/>
        <v>0.98015890525562976</v>
      </c>
      <c r="H230" s="1">
        <f t="shared" si="126"/>
        <v>6.7356377043880278E-4</v>
      </c>
      <c r="I230" s="2">
        <f t="shared" si="127"/>
        <v>1.2440016525730464E-3</v>
      </c>
      <c r="J230" s="37" t="s">
        <v>336</v>
      </c>
      <c r="K230" s="1" t="e">
        <f>VLOOKUP(J230,'[1]Phosphopeptides Deshpande'!$H$12:$I$10749,2,FALSE)</f>
        <v>#N/A</v>
      </c>
      <c r="L230" s="2" t="e">
        <f t="shared" si="128"/>
        <v>#N/A</v>
      </c>
      <c r="M230" s="2" t="e">
        <f t="shared" si="129"/>
        <v>#N/A</v>
      </c>
      <c r="N230" s="2">
        <f t="shared" si="130"/>
        <v>0.39</v>
      </c>
      <c r="O230" s="2">
        <f t="shared" si="131"/>
        <v>0.5</v>
      </c>
      <c r="P230" s="2">
        <f t="shared" si="132"/>
        <v>6.2200082628652319E-4</v>
      </c>
      <c r="Q230" s="2">
        <f t="shared" si="133"/>
        <v>1.1752888793020251E-3</v>
      </c>
      <c r="R230" s="37" t="s">
        <v>336</v>
      </c>
      <c r="S230" s="2">
        <f>VLOOKUP(A230,'[1]Merged NE NP'!$K$4:$L$158,2,FALSE)</f>
        <v>1.0122265843864156</v>
      </c>
      <c r="T230" s="2">
        <f t="shared" si="134"/>
        <v>5.0611329219320771</v>
      </c>
      <c r="U230" s="2">
        <f t="shared" si="135"/>
        <v>5.0611329219320771</v>
      </c>
      <c r="V230" s="2">
        <f t="shared" si="136"/>
        <v>5.0611329219320771</v>
      </c>
      <c r="W230" s="2">
        <f t="shared" si="137"/>
        <v>0.99999725994681377</v>
      </c>
      <c r="X230" s="2">
        <v>0.5</v>
      </c>
      <c r="Y230" s="2">
        <f t="shared" si="138"/>
        <v>5.8764443965101255E-4</v>
      </c>
      <c r="Z230" s="2">
        <f t="shared" si="139"/>
        <v>1.0925635114459695E-3</v>
      </c>
      <c r="AA230" s="37" t="s">
        <v>336</v>
      </c>
      <c r="AB230" s="3">
        <f>VLOOKUP(AA230,'[1]PKA dKO RNA-Seq'!$B$4:$H$10193,7,FALSE)</f>
        <v>4.7771610999999999E-2</v>
      </c>
      <c r="AC230" s="3">
        <f t="shared" si="140"/>
        <v>0.16030741946308724</v>
      </c>
      <c r="AD230" s="3">
        <f t="shared" si="141"/>
        <v>1.2767035396811788E-2</v>
      </c>
      <c r="AE230" s="3">
        <f t="shared" si="142"/>
        <v>0.5</v>
      </c>
      <c r="AF230" s="3">
        <f t="shared" si="143"/>
        <v>0.5</v>
      </c>
      <c r="AG230" s="3">
        <f t="shared" si="144"/>
        <v>5.4628175572298476E-4</v>
      </c>
      <c r="AH230" s="2">
        <f t="shared" si="145"/>
        <v>1.0469373262440899E-3</v>
      </c>
      <c r="AI230" s="37" t="s">
        <v>336</v>
      </c>
      <c r="AJ230" s="1">
        <v>0.5</v>
      </c>
      <c r="AK230" s="4">
        <f t="shared" si="146"/>
        <v>5.2346866312204493E-4</v>
      </c>
      <c r="AL230" s="2">
        <f t="shared" si="147"/>
        <v>1.0370000015975903E-3</v>
      </c>
      <c r="AM230" s="3" t="e">
        <f>VLOOKUP(AI230,'[1]three day'!$B$8:$F$78,5,FALSE)</f>
        <v>#N/A</v>
      </c>
      <c r="AN230" s="3" t="e">
        <f t="shared" si="148"/>
        <v>#N/A</v>
      </c>
      <c r="AO230" s="2" t="e">
        <f t="shared" si="149"/>
        <v>#N/A</v>
      </c>
      <c r="AP230" s="2" t="e">
        <f t="shared" si="150"/>
        <v>#N/A</v>
      </c>
      <c r="AQ230" s="2">
        <f t="shared" si="151"/>
        <v>0.5</v>
      </c>
      <c r="AR230" s="2">
        <f t="shared" si="152"/>
        <v>5.1850000079879514E-4</v>
      </c>
      <c r="AS230" s="2">
        <f t="shared" si="153"/>
        <v>9.848406340132506E-4</v>
      </c>
      <c r="AT230" s="37" t="s">
        <v>336</v>
      </c>
      <c r="AU230" s="3">
        <f>VLOOKUP(AT230,[1]DEgenes_cpm4.5_DE_edgeR!$O$5:$Q$824,3,FALSE)</f>
        <v>8.0539708112540034E-2</v>
      </c>
      <c r="AV230" s="3">
        <f t="shared" si="154"/>
        <v>1.8879444002001883E-2</v>
      </c>
      <c r="AW230" s="3">
        <f t="shared" si="155"/>
        <v>1.7820082325914477E-4</v>
      </c>
      <c r="AX230" s="3">
        <f t="shared" si="156"/>
        <v>1.7820082325914477E-4</v>
      </c>
      <c r="AY230" s="3">
        <f t="shared" si="157"/>
        <v>0.5</v>
      </c>
      <c r="AZ230" s="3">
        <f t="shared" si="158"/>
        <v>4.924203170066253E-4</v>
      </c>
      <c r="BA230" s="2">
        <f t="shared" si="159"/>
        <v>9.5548559971561577E-4</v>
      </c>
      <c r="BB230" s="37" t="s">
        <v>336</v>
      </c>
      <c r="BC230" s="39">
        <f t="shared" si="160"/>
        <v>1.2841726460177876</v>
      </c>
      <c r="BD230" s="36">
        <f t="shared" si="161"/>
        <v>1.3904069080120838</v>
      </c>
    </row>
    <row r="231" spans="1:56" ht="14.5" x14ac:dyDescent="0.35">
      <c r="A231" s="37" t="s">
        <v>245</v>
      </c>
      <c r="B231" s="34">
        <v>1.3451596225949962E-3</v>
      </c>
      <c r="C231" s="1">
        <f>VLOOKUP(A231,'[1]Vasopressin Phospho Datta'!$I$3:$J$516,2,FALSE)</f>
        <v>0.2</v>
      </c>
      <c r="D231" s="1">
        <f t="shared" si="122"/>
        <v>1</v>
      </c>
      <c r="E231" s="1">
        <f t="shared" si="123"/>
        <v>0.39346934028736658</v>
      </c>
      <c r="F231" s="1">
        <f t="shared" si="124"/>
        <v>0.39346934028736658</v>
      </c>
      <c r="G231" s="1">
        <f t="shared" si="125"/>
        <v>0.5</v>
      </c>
      <c r="H231" s="1">
        <f t="shared" si="126"/>
        <v>6.7257981129749812E-4</v>
      </c>
      <c r="I231" s="2">
        <f t="shared" si="127"/>
        <v>1.2421843832192479E-3</v>
      </c>
      <c r="J231" s="37" t="s">
        <v>245</v>
      </c>
      <c r="K231" s="1" t="e">
        <f>VLOOKUP(J231,'[1]Phosphopeptides Deshpande'!$H$12:$I$10749,2,FALSE)</f>
        <v>#N/A</v>
      </c>
      <c r="L231" s="2" t="e">
        <f t="shared" si="128"/>
        <v>#N/A</v>
      </c>
      <c r="M231" s="2" t="e">
        <f t="shared" si="129"/>
        <v>#N/A</v>
      </c>
      <c r="N231" s="2">
        <f t="shared" si="130"/>
        <v>0.39</v>
      </c>
      <c r="O231" s="2">
        <f t="shared" si="131"/>
        <v>0.5</v>
      </c>
      <c r="P231" s="2">
        <f t="shared" si="132"/>
        <v>6.2109219160962396E-4</v>
      </c>
      <c r="Q231" s="2">
        <f t="shared" si="133"/>
        <v>1.1735719873205732E-3</v>
      </c>
      <c r="R231" s="37" t="s">
        <v>245</v>
      </c>
      <c r="S231" s="2" t="e">
        <f>VLOOKUP(A231,'[1]Merged NE NP'!$K$4:$L$158,2,FALSE)</f>
        <v>#N/A</v>
      </c>
      <c r="T231" s="2" t="e">
        <f t="shared" si="134"/>
        <v>#N/A</v>
      </c>
      <c r="U231" s="2">
        <f t="shared" si="135"/>
        <v>0.4</v>
      </c>
      <c r="V231" s="2">
        <f t="shared" si="136"/>
        <v>0.4</v>
      </c>
      <c r="W231" s="2">
        <f t="shared" si="137"/>
        <v>7.6883653613364245E-2</v>
      </c>
      <c r="X231" s="2">
        <v>0.5</v>
      </c>
      <c r="Y231" s="2">
        <f t="shared" si="138"/>
        <v>5.8678599366028658E-4</v>
      </c>
      <c r="Z231" s="2">
        <f t="shared" si="139"/>
        <v>1.0909674667925542E-3</v>
      </c>
      <c r="AA231" s="37" t="s">
        <v>245</v>
      </c>
      <c r="AB231" s="3">
        <f>VLOOKUP(AA231,'[1]PKA dKO RNA-Seq'!$B$4:$H$10193,7,FALSE)</f>
        <v>0.19684548199999999</v>
      </c>
      <c r="AC231" s="3">
        <f t="shared" si="140"/>
        <v>0.66055530872483226</v>
      </c>
      <c r="AD231" s="3">
        <f t="shared" si="141"/>
        <v>0.19600856105826348</v>
      </c>
      <c r="AE231" s="3">
        <f t="shared" si="142"/>
        <v>0.5</v>
      </c>
      <c r="AF231" s="3">
        <f t="shared" si="143"/>
        <v>0.5</v>
      </c>
      <c r="AG231" s="3">
        <f t="shared" si="144"/>
        <v>5.4548373339627712E-4</v>
      </c>
      <c r="AH231" s="2">
        <f t="shared" si="145"/>
        <v>1.0454079334861336E-3</v>
      </c>
      <c r="AI231" s="37" t="s">
        <v>245</v>
      </c>
      <c r="AJ231" s="1">
        <v>0.5</v>
      </c>
      <c r="AK231" s="4">
        <f t="shared" si="146"/>
        <v>5.227039667430668E-4</v>
      </c>
      <c r="AL231" s="2">
        <f t="shared" si="147"/>
        <v>1.0354851255370205E-3</v>
      </c>
      <c r="AM231" s="3" t="e">
        <f>VLOOKUP(AI231,'[1]three day'!$B$8:$F$78,5,FALSE)</f>
        <v>#N/A</v>
      </c>
      <c r="AN231" s="3" t="e">
        <f t="shared" si="148"/>
        <v>#N/A</v>
      </c>
      <c r="AO231" s="2" t="e">
        <f t="shared" si="149"/>
        <v>#N/A</v>
      </c>
      <c r="AP231" s="2" t="e">
        <f t="shared" si="150"/>
        <v>#N/A</v>
      </c>
      <c r="AQ231" s="2">
        <f t="shared" si="151"/>
        <v>0.5</v>
      </c>
      <c r="AR231" s="2">
        <f t="shared" si="152"/>
        <v>5.1774256276851025E-4</v>
      </c>
      <c r="AS231" s="2">
        <f t="shared" si="153"/>
        <v>9.8340195368765322E-4</v>
      </c>
      <c r="AT231" s="37" t="s">
        <v>245</v>
      </c>
      <c r="AU231" s="3">
        <f>VLOOKUP(AT231,[1]DEgenes_cpm4.5_DE_edgeR!$O$5:$Q$824,3,FALSE)</f>
        <v>1.0621744324896005</v>
      </c>
      <c r="AV231" s="3">
        <f t="shared" si="154"/>
        <v>0.24898603668298183</v>
      </c>
      <c r="AW231" s="3">
        <f t="shared" si="155"/>
        <v>3.0521541015379294E-2</v>
      </c>
      <c r="AX231" s="3">
        <f t="shared" si="156"/>
        <v>3.0521541015379294E-2</v>
      </c>
      <c r="AY231" s="3">
        <f t="shared" si="157"/>
        <v>0.5</v>
      </c>
      <c r="AZ231" s="3">
        <f t="shared" si="158"/>
        <v>4.9170097684382661E-4</v>
      </c>
      <c r="BA231" s="2">
        <f t="shared" si="159"/>
        <v>9.5408980197309089E-4</v>
      </c>
      <c r="BB231" s="37" t="s">
        <v>245</v>
      </c>
      <c r="BC231" s="39">
        <f t="shared" si="160"/>
        <v>1.2822966938518343</v>
      </c>
      <c r="BD231" s="36">
        <f t="shared" si="161"/>
        <v>0.70927627171303409</v>
      </c>
    </row>
    <row r="232" spans="1:56" ht="14.5" x14ac:dyDescent="0.35">
      <c r="A232" s="37" t="s">
        <v>246</v>
      </c>
      <c r="B232" s="34">
        <v>1.3340649090522096E-3</v>
      </c>
      <c r="C232" s="1" t="e">
        <f>VLOOKUP(A232,'[1]Vasopressin Phospho Datta'!$I$3:$J$516,2,FALSE)</f>
        <v>#N/A</v>
      </c>
      <c r="D232" s="1" t="e">
        <f t="shared" si="122"/>
        <v>#N/A</v>
      </c>
      <c r="E232" s="1" t="e">
        <f t="shared" si="123"/>
        <v>#N/A</v>
      </c>
      <c r="F232" s="1">
        <f t="shared" si="124"/>
        <v>0.39</v>
      </c>
      <c r="G232" s="1">
        <f t="shared" si="125"/>
        <v>0.5</v>
      </c>
      <c r="H232" s="1">
        <f t="shared" si="126"/>
        <v>6.6703245452610482E-4</v>
      </c>
      <c r="I232" s="2">
        <f t="shared" si="127"/>
        <v>1.23193899697092E-3</v>
      </c>
      <c r="J232" s="37" t="s">
        <v>246</v>
      </c>
      <c r="K232" s="1" t="e">
        <f>VLOOKUP(J232,'[1]Phosphopeptides Deshpande'!$H$12:$I$10749,2,FALSE)</f>
        <v>#N/A</v>
      </c>
      <c r="L232" s="2" t="e">
        <f t="shared" si="128"/>
        <v>#N/A</v>
      </c>
      <c r="M232" s="2" t="e">
        <f t="shared" si="129"/>
        <v>#N/A</v>
      </c>
      <c r="N232" s="2">
        <f t="shared" si="130"/>
        <v>0.39</v>
      </c>
      <c r="O232" s="2">
        <f t="shared" si="131"/>
        <v>0.5</v>
      </c>
      <c r="P232" s="2">
        <f t="shared" si="132"/>
        <v>6.1596949848546001E-4</v>
      </c>
      <c r="Q232" s="2">
        <f t="shared" si="133"/>
        <v>1.1638925077982526E-3</v>
      </c>
      <c r="R232" s="37" t="s">
        <v>246</v>
      </c>
      <c r="S232" s="2" t="e">
        <f>VLOOKUP(A232,'[1]Merged NE NP'!$K$4:$L$158,2,FALSE)</f>
        <v>#N/A</v>
      </c>
      <c r="T232" s="2" t="e">
        <f t="shared" si="134"/>
        <v>#N/A</v>
      </c>
      <c r="U232" s="2">
        <f t="shared" si="135"/>
        <v>0.4</v>
      </c>
      <c r="V232" s="2">
        <f t="shared" si="136"/>
        <v>0.4</v>
      </c>
      <c r="W232" s="2">
        <f t="shared" si="137"/>
        <v>7.6883653613364245E-2</v>
      </c>
      <c r="X232" s="2">
        <v>0.5</v>
      </c>
      <c r="Y232" s="2">
        <f t="shared" si="138"/>
        <v>5.8194625389912629E-4</v>
      </c>
      <c r="Z232" s="2">
        <f t="shared" si="139"/>
        <v>1.0819692993444315E-3</v>
      </c>
      <c r="AA232" s="37" t="s">
        <v>246</v>
      </c>
      <c r="AB232" s="3">
        <f>VLOOKUP(AA232,'[1]PKA dKO RNA-Seq'!$B$4:$H$10193,7,FALSE)</f>
        <v>0.25392420500000001</v>
      </c>
      <c r="AC232" s="3">
        <f t="shared" si="140"/>
        <v>0.85209464765100684</v>
      </c>
      <c r="AD232" s="3">
        <f t="shared" si="141"/>
        <v>0.30443627304701548</v>
      </c>
      <c r="AE232" s="3">
        <f t="shared" si="142"/>
        <v>0.5</v>
      </c>
      <c r="AF232" s="3">
        <f t="shared" si="143"/>
        <v>0.5</v>
      </c>
      <c r="AG232" s="3">
        <f t="shared" si="144"/>
        <v>5.4098464967221576E-4</v>
      </c>
      <c r="AH232" s="2">
        <f t="shared" si="145"/>
        <v>1.0367855355472107E-3</v>
      </c>
      <c r="AI232" s="37" t="s">
        <v>246</v>
      </c>
      <c r="AJ232" s="1">
        <v>0.5</v>
      </c>
      <c r="AK232" s="4">
        <f t="shared" si="146"/>
        <v>5.1839276777360533E-4</v>
      </c>
      <c r="AL232" s="2">
        <f t="shared" si="147"/>
        <v>1.0269445697154837E-3</v>
      </c>
      <c r="AM232" s="3" t="e">
        <f>VLOOKUP(AI232,'[1]three day'!$B$8:$F$78,5,FALSE)</f>
        <v>#N/A</v>
      </c>
      <c r="AN232" s="3" t="e">
        <f t="shared" si="148"/>
        <v>#N/A</v>
      </c>
      <c r="AO232" s="2" t="e">
        <f t="shared" si="149"/>
        <v>#N/A</v>
      </c>
      <c r="AP232" s="2" t="e">
        <f t="shared" si="150"/>
        <v>#N/A</v>
      </c>
      <c r="AQ232" s="2">
        <f t="shared" si="151"/>
        <v>0.5</v>
      </c>
      <c r="AR232" s="2">
        <f t="shared" si="152"/>
        <v>5.1347228485774184E-4</v>
      </c>
      <c r="AS232" s="2">
        <f t="shared" si="153"/>
        <v>9.7529097355539675E-4</v>
      </c>
      <c r="AT232" s="37" t="s">
        <v>246</v>
      </c>
      <c r="AU232" s="3">
        <f>VLOOKUP(AT232,[1]DEgenes_cpm4.5_DE_edgeR!$O$5:$Q$824,3,FALSE)</f>
        <v>0.72708659486562877</v>
      </c>
      <c r="AV232" s="3">
        <f t="shared" si="154"/>
        <v>0.17043755153905971</v>
      </c>
      <c r="AW232" s="3">
        <f t="shared" si="155"/>
        <v>1.441950806807224E-2</v>
      </c>
      <c r="AX232" s="3">
        <f t="shared" si="156"/>
        <v>1.441950806807224E-2</v>
      </c>
      <c r="AY232" s="3">
        <f t="shared" si="157"/>
        <v>0.5</v>
      </c>
      <c r="AZ232" s="3">
        <f t="shared" si="158"/>
        <v>4.8764548677769837E-4</v>
      </c>
      <c r="BA232" s="2">
        <f t="shared" si="159"/>
        <v>9.4622058491573879E-4</v>
      </c>
      <c r="BB232" s="37" t="s">
        <v>246</v>
      </c>
      <c r="BC232" s="39">
        <f t="shared" si="160"/>
        <v>1.2717204661267529</v>
      </c>
      <c r="BD232" s="36">
        <f t="shared" si="161"/>
        <v>0.70927627171303387</v>
      </c>
    </row>
    <row r="233" spans="1:56" ht="14.5" x14ac:dyDescent="0.35">
      <c r="A233" s="37" t="s">
        <v>247</v>
      </c>
      <c r="B233" s="34">
        <v>1.3307173799805242E-3</v>
      </c>
      <c r="C233" s="1">
        <f>VLOOKUP(A233,'[1]Vasopressin Phospho Datta'!$I$3:$J$516,2,FALSE)</f>
        <v>0.01</v>
      </c>
      <c r="D233" s="1">
        <f t="shared" si="122"/>
        <v>4.9999999999999996E-2</v>
      </c>
      <c r="E233" s="1">
        <f t="shared" si="123"/>
        <v>1.2492190754190835E-3</v>
      </c>
      <c r="F233" s="1">
        <f t="shared" si="124"/>
        <v>1.2492190754190835E-3</v>
      </c>
      <c r="G233" s="1">
        <f t="shared" si="125"/>
        <v>0.5</v>
      </c>
      <c r="H233" s="1">
        <f t="shared" si="126"/>
        <v>6.6535868999026209E-4</v>
      </c>
      <c r="I233" s="2">
        <f t="shared" si="127"/>
        <v>1.228847729387971E-3</v>
      </c>
      <c r="J233" s="37" t="s">
        <v>247</v>
      </c>
      <c r="K233" s="1" t="e">
        <f>VLOOKUP(J233,'[1]Phosphopeptides Deshpande'!$H$12:$I$10749,2,FALSE)</f>
        <v>#N/A</v>
      </c>
      <c r="L233" s="2" t="e">
        <f t="shared" si="128"/>
        <v>#N/A</v>
      </c>
      <c r="M233" s="2" t="e">
        <f t="shared" si="129"/>
        <v>#N/A</v>
      </c>
      <c r="N233" s="2">
        <f t="shared" si="130"/>
        <v>0.39</v>
      </c>
      <c r="O233" s="2">
        <f t="shared" si="131"/>
        <v>0.5</v>
      </c>
      <c r="P233" s="2">
        <f t="shared" si="132"/>
        <v>6.1442386469398548E-4</v>
      </c>
      <c r="Q233" s="2">
        <f t="shared" si="133"/>
        <v>1.1609719872300748E-3</v>
      </c>
      <c r="R233" s="37" t="s">
        <v>247</v>
      </c>
      <c r="S233" s="2" t="e">
        <f>VLOOKUP(A233,'[1]Merged NE NP'!$K$4:$L$158,2,FALSE)</f>
        <v>#N/A</v>
      </c>
      <c r="T233" s="2" t="e">
        <f t="shared" si="134"/>
        <v>#N/A</v>
      </c>
      <c r="U233" s="2">
        <f t="shared" si="135"/>
        <v>0.4</v>
      </c>
      <c r="V233" s="2">
        <f t="shared" si="136"/>
        <v>0.4</v>
      </c>
      <c r="W233" s="2">
        <f t="shared" si="137"/>
        <v>7.6883653613364245E-2</v>
      </c>
      <c r="X233" s="2">
        <v>0.5</v>
      </c>
      <c r="Y233" s="2">
        <f t="shared" si="138"/>
        <v>5.8048599361503741E-4</v>
      </c>
      <c r="Z233" s="2">
        <f t="shared" si="139"/>
        <v>1.079254346226596E-3</v>
      </c>
      <c r="AA233" s="37" t="s">
        <v>247</v>
      </c>
      <c r="AB233" s="3">
        <f>VLOOKUP(AA233,'[1]PKA dKO RNA-Seq'!$B$4:$H$10193,7,FALSE)</f>
        <v>0.211311425</v>
      </c>
      <c r="AC233" s="3">
        <f t="shared" si="140"/>
        <v>0.70909874161073827</v>
      </c>
      <c r="AD233" s="3">
        <f t="shared" si="141"/>
        <v>0.22229695094007973</v>
      </c>
      <c r="AE233" s="3">
        <f t="shared" si="142"/>
        <v>0.5</v>
      </c>
      <c r="AF233" s="3">
        <f t="shared" si="143"/>
        <v>0.5</v>
      </c>
      <c r="AG233" s="3">
        <f t="shared" si="144"/>
        <v>5.3962717311329799E-4</v>
      </c>
      <c r="AH233" s="2">
        <f t="shared" si="145"/>
        <v>1.0341839606929461E-3</v>
      </c>
      <c r="AI233" s="37" t="s">
        <v>247</v>
      </c>
      <c r="AJ233" s="1">
        <v>0.5</v>
      </c>
      <c r="AK233" s="4">
        <f t="shared" si="146"/>
        <v>5.1709198034647307E-4</v>
      </c>
      <c r="AL233" s="2">
        <f t="shared" si="147"/>
        <v>1.0243676885016797E-3</v>
      </c>
      <c r="AM233" s="3" t="e">
        <f>VLOOKUP(AI233,'[1]three day'!$B$8:$F$78,5,FALSE)</f>
        <v>#N/A</v>
      </c>
      <c r="AN233" s="3" t="e">
        <f t="shared" si="148"/>
        <v>#N/A</v>
      </c>
      <c r="AO233" s="2" t="e">
        <f t="shared" si="149"/>
        <v>#N/A</v>
      </c>
      <c r="AP233" s="2" t="e">
        <f t="shared" si="150"/>
        <v>#N/A</v>
      </c>
      <c r="AQ233" s="2">
        <f t="shared" si="151"/>
        <v>0.5</v>
      </c>
      <c r="AR233" s="2">
        <f t="shared" si="152"/>
        <v>5.1218384425083985E-4</v>
      </c>
      <c r="AS233" s="2">
        <f t="shared" si="153"/>
        <v>9.7284370516150117E-4</v>
      </c>
      <c r="AT233" s="37" t="s">
        <v>247</v>
      </c>
      <c r="AU233" s="3">
        <f>VLOOKUP(AT233,[1]DEgenes_cpm4.5_DE_edgeR!$O$5:$Q$824,3,FALSE)</f>
        <v>1.2409707512135819</v>
      </c>
      <c r="AV233" s="3">
        <f t="shared" si="154"/>
        <v>0.29089797262390577</v>
      </c>
      <c r="AW233" s="3">
        <f t="shared" si="155"/>
        <v>4.1428204455367434E-2</v>
      </c>
      <c r="AX233" s="3">
        <f t="shared" si="156"/>
        <v>4.1428204455367434E-2</v>
      </c>
      <c r="AY233" s="3">
        <f t="shared" si="157"/>
        <v>0.5</v>
      </c>
      <c r="AZ233" s="3">
        <f t="shared" si="158"/>
        <v>4.8642185258075058E-4</v>
      </c>
      <c r="BA233" s="2">
        <f t="shared" si="159"/>
        <v>9.4384626197632304E-4</v>
      </c>
      <c r="BB233" s="37" t="s">
        <v>247</v>
      </c>
      <c r="BC233" s="39">
        <f t="shared" si="160"/>
        <v>1.2685293760961782</v>
      </c>
      <c r="BD233" s="36">
        <f t="shared" si="161"/>
        <v>0.70927627171303409</v>
      </c>
    </row>
    <row r="234" spans="1:56" ht="14.5" x14ac:dyDescent="0.35">
      <c r="A234" s="37" t="s">
        <v>248</v>
      </c>
      <c r="B234" s="34">
        <v>1.3262819560940686E-3</v>
      </c>
      <c r="C234" s="1">
        <f>VLOOKUP(A234,'[1]Vasopressin Phospho Datta'!$I$3:$J$516,2,FALSE)</f>
        <v>0.01</v>
      </c>
      <c r="D234" s="1">
        <f t="shared" si="122"/>
        <v>4.9999999999999996E-2</v>
      </c>
      <c r="E234" s="1">
        <f t="shared" si="123"/>
        <v>1.2492190754190835E-3</v>
      </c>
      <c r="F234" s="1">
        <f t="shared" si="124"/>
        <v>1.2492190754190835E-3</v>
      </c>
      <c r="G234" s="1">
        <f t="shared" si="125"/>
        <v>0.5</v>
      </c>
      <c r="H234" s="1">
        <f t="shared" si="126"/>
        <v>6.6314097804703431E-4</v>
      </c>
      <c r="I234" s="2">
        <f t="shared" si="127"/>
        <v>1.2247518479831425E-3</v>
      </c>
      <c r="J234" s="37" t="s">
        <v>248</v>
      </c>
      <c r="K234" s="1">
        <f>VLOOKUP(J234,'[1]Phosphopeptides Deshpande'!$H$12:$I$10749,2,FALSE)</f>
        <v>0.08</v>
      </c>
      <c r="L234" s="2">
        <f t="shared" si="128"/>
        <v>0.66666666666666674</v>
      </c>
      <c r="M234" s="2">
        <f t="shared" si="129"/>
        <v>0.19926259708319194</v>
      </c>
      <c r="N234" s="2">
        <f t="shared" si="130"/>
        <v>0.19926259708319194</v>
      </c>
      <c r="O234" s="2">
        <f t="shared" si="131"/>
        <v>0.5</v>
      </c>
      <c r="P234" s="2">
        <f t="shared" si="132"/>
        <v>6.1237592399157126E-4</v>
      </c>
      <c r="Q234" s="2">
        <f t="shared" si="133"/>
        <v>1.1571023429606496E-3</v>
      </c>
      <c r="R234" s="37" t="s">
        <v>248</v>
      </c>
      <c r="S234" s="2">
        <f>VLOOKUP(A234,'[1]Merged NE NP'!$K$4:$L$158,2,FALSE)</f>
        <v>0.65182687789651927</v>
      </c>
      <c r="T234" s="2">
        <f t="shared" si="134"/>
        <v>3.2591343894825964</v>
      </c>
      <c r="U234" s="2">
        <f t="shared" si="135"/>
        <v>3.2591343894825964</v>
      </c>
      <c r="V234" s="2">
        <f t="shared" si="136"/>
        <v>3.2591343894825964</v>
      </c>
      <c r="W234" s="2">
        <f t="shared" si="137"/>
        <v>0.99506290651528528</v>
      </c>
      <c r="X234" s="2">
        <v>0.5</v>
      </c>
      <c r="Y234" s="2">
        <f t="shared" si="138"/>
        <v>5.785511714803248E-4</v>
      </c>
      <c r="Z234" s="2">
        <f t="shared" si="139"/>
        <v>1.0756570756274215E-3</v>
      </c>
      <c r="AA234" s="37" t="s">
        <v>248</v>
      </c>
      <c r="AB234" s="3">
        <f>VLOOKUP(AA234,'[1]PKA dKO RNA-Seq'!$B$4:$H$10193,7,FALSE)</f>
        <v>0.29095113099999997</v>
      </c>
      <c r="AC234" s="3">
        <f t="shared" si="140"/>
        <v>0.97634607718120803</v>
      </c>
      <c r="AD234" s="3">
        <f t="shared" si="141"/>
        <v>0.37912520219346413</v>
      </c>
      <c r="AE234" s="3">
        <f t="shared" si="142"/>
        <v>0.5</v>
      </c>
      <c r="AF234" s="3">
        <f t="shared" si="143"/>
        <v>0.5</v>
      </c>
      <c r="AG234" s="3">
        <f t="shared" si="144"/>
        <v>5.3782853781371074E-4</v>
      </c>
      <c r="AH234" s="2">
        <f t="shared" si="145"/>
        <v>1.0307369145272803E-3</v>
      </c>
      <c r="AI234" s="37" t="s">
        <v>248</v>
      </c>
      <c r="AJ234" s="1">
        <v>0.5</v>
      </c>
      <c r="AK234" s="4">
        <f t="shared" si="146"/>
        <v>5.1536845726364014E-4</v>
      </c>
      <c r="AL234" s="2">
        <f t="shared" si="147"/>
        <v>1.0209533610250519E-3</v>
      </c>
      <c r="AM234" s="3" t="e">
        <f>VLOOKUP(AI234,'[1]three day'!$B$8:$F$78,5,FALSE)</f>
        <v>#N/A</v>
      </c>
      <c r="AN234" s="3" t="e">
        <f t="shared" si="148"/>
        <v>#N/A</v>
      </c>
      <c r="AO234" s="2" t="e">
        <f t="shared" si="149"/>
        <v>#N/A</v>
      </c>
      <c r="AP234" s="2" t="e">
        <f t="shared" si="150"/>
        <v>#N/A</v>
      </c>
      <c r="AQ234" s="2">
        <f t="shared" si="151"/>
        <v>0.5</v>
      </c>
      <c r="AR234" s="2">
        <f t="shared" si="152"/>
        <v>5.1047668051252594E-4</v>
      </c>
      <c r="AS234" s="2">
        <f t="shared" si="153"/>
        <v>9.6960111265269626E-4</v>
      </c>
      <c r="AT234" s="37" t="s">
        <v>248</v>
      </c>
      <c r="AU234" s="3">
        <f>VLOOKUP(AT234,[1]DEgenes_cpm4.5_DE_edgeR!$O$5:$Q$824,3,FALSE)</f>
        <v>0.1832335171336667</v>
      </c>
      <c r="AV234" s="3">
        <f t="shared" si="154"/>
        <v>4.295206683864667E-2</v>
      </c>
      <c r="AW234" s="3">
        <f t="shared" si="155"/>
        <v>9.2201470584440948E-4</v>
      </c>
      <c r="AX234" s="3">
        <f t="shared" si="156"/>
        <v>9.2201470584440948E-4</v>
      </c>
      <c r="AY234" s="3">
        <f t="shared" si="157"/>
        <v>0.5</v>
      </c>
      <c r="AZ234" s="3">
        <f t="shared" si="158"/>
        <v>4.8480055632634813E-4</v>
      </c>
      <c r="BA234" s="2">
        <f t="shared" si="159"/>
        <v>9.407003210586709E-4</v>
      </c>
      <c r="BB234" s="37" t="s">
        <v>248</v>
      </c>
      <c r="BC234" s="39">
        <f t="shared" si="160"/>
        <v>1.2643012315028537</v>
      </c>
      <c r="BD234" s="36">
        <f t="shared" si="161"/>
        <v>0.70927627171303409</v>
      </c>
    </row>
    <row r="235" spans="1:56" ht="14.5" x14ac:dyDescent="0.35">
      <c r="A235" s="37" t="s">
        <v>249</v>
      </c>
      <c r="B235" s="34">
        <v>1.3244754814927802E-3</v>
      </c>
      <c r="C235" s="1">
        <f>VLOOKUP(A235,'[1]Vasopressin Phospho Datta'!$I$3:$J$516,2,FALSE)</f>
        <v>0.23</v>
      </c>
      <c r="D235" s="1">
        <f t="shared" si="122"/>
        <v>1.1499999999999999</v>
      </c>
      <c r="E235" s="1">
        <f t="shared" si="123"/>
        <v>0.48379432605450357</v>
      </c>
      <c r="F235" s="1">
        <f t="shared" si="124"/>
        <v>0.48379432605450357</v>
      </c>
      <c r="G235" s="1">
        <f t="shared" si="125"/>
        <v>0.5</v>
      </c>
      <c r="H235" s="1">
        <f t="shared" si="126"/>
        <v>6.622377407463901E-4</v>
      </c>
      <c r="I235" s="2">
        <f t="shared" si="127"/>
        <v>1.2230836634043684E-3</v>
      </c>
      <c r="J235" s="37" t="s">
        <v>249</v>
      </c>
      <c r="K235" s="1" t="e">
        <f>VLOOKUP(J235,'[1]Phosphopeptides Deshpande'!$H$12:$I$10749,2,FALSE)</f>
        <v>#N/A</v>
      </c>
      <c r="L235" s="2" t="e">
        <f t="shared" si="128"/>
        <v>#N/A</v>
      </c>
      <c r="M235" s="2" t="e">
        <f t="shared" si="129"/>
        <v>#N/A</v>
      </c>
      <c r="N235" s="2">
        <f t="shared" si="130"/>
        <v>0.39</v>
      </c>
      <c r="O235" s="2">
        <f t="shared" si="131"/>
        <v>0.5</v>
      </c>
      <c r="P235" s="2">
        <f t="shared" si="132"/>
        <v>6.1154183170218418E-4</v>
      </c>
      <c r="Q235" s="2">
        <f t="shared" si="133"/>
        <v>1.1555263010156881E-3</v>
      </c>
      <c r="R235" s="37" t="s">
        <v>249</v>
      </c>
      <c r="S235" s="2">
        <f>VLOOKUP(A235,'[1]Merged NE NP'!$K$4:$L$158,2,FALSE)</f>
        <v>0.73755433024717343</v>
      </c>
      <c r="T235" s="2">
        <f t="shared" si="134"/>
        <v>3.6877716512358671</v>
      </c>
      <c r="U235" s="2">
        <f t="shared" si="135"/>
        <v>3.6877716512358671</v>
      </c>
      <c r="V235" s="2">
        <f t="shared" si="136"/>
        <v>3.6877716512358671</v>
      </c>
      <c r="W235" s="2">
        <f t="shared" si="137"/>
        <v>0.99888603535596354</v>
      </c>
      <c r="X235" s="2">
        <v>0.5</v>
      </c>
      <c r="Y235" s="2">
        <f t="shared" si="138"/>
        <v>5.7776315050784405E-4</v>
      </c>
      <c r="Z235" s="2">
        <f t="shared" si="139"/>
        <v>1.0741919669618857E-3</v>
      </c>
      <c r="AA235" s="37" t="s">
        <v>249</v>
      </c>
      <c r="AB235" s="3">
        <f>VLOOKUP(AA235,'[1]PKA dKO RNA-Seq'!$B$4:$H$10193,7,FALSE)</f>
        <v>0.220193114</v>
      </c>
      <c r="AC235" s="3">
        <f t="shared" si="140"/>
        <v>0.73890306711409393</v>
      </c>
      <c r="AD235" s="3">
        <f t="shared" si="141"/>
        <v>0.23889874234705855</v>
      </c>
      <c r="AE235" s="3">
        <f t="shared" si="142"/>
        <v>0.5</v>
      </c>
      <c r="AF235" s="3">
        <f t="shared" si="143"/>
        <v>0.5</v>
      </c>
      <c r="AG235" s="3">
        <f t="shared" si="144"/>
        <v>5.3709598348094286E-4</v>
      </c>
      <c r="AH235" s="2">
        <f t="shared" si="145"/>
        <v>1.0293329897825092E-3</v>
      </c>
      <c r="AI235" s="37" t="s">
        <v>249</v>
      </c>
      <c r="AJ235" s="1">
        <v>0.5</v>
      </c>
      <c r="AK235" s="4">
        <f t="shared" si="146"/>
        <v>5.146664948912546E-4</v>
      </c>
      <c r="AL235" s="2">
        <f t="shared" si="147"/>
        <v>1.0195627620597887E-3</v>
      </c>
      <c r="AM235" s="3" t="e">
        <f>VLOOKUP(AI235,'[1]three day'!$B$8:$F$78,5,FALSE)</f>
        <v>#N/A</v>
      </c>
      <c r="AN235" s="3" t="e">
        <f t="shared" si="148"/>
        <v>#N/A</v>
      </c>
      <c r="AO235" s="2" t="e">
        <f t="shared" si="149"/>
        <v>#N/A</v>
      </c>
      <c r="AP235" s="2" t="e">
        <f t="shared" si="150"/>
        <v>#N/A</v>
      </c>
      <c r="AQ235" s="2">
        <f t="shared" si="151"/>
        <v>0.5</v>
      </c>
      <c r="AR235" s="2">
        <f t="shared" si="152"/>
        <v>5.0978138102989433E-4</v>
      </c>
      <c r="AS235" s="2">
        <f t="shared" si="153"/>
        <v>9.6828045849213875E-4</v>
      </c>
      <c r="AT235" s="37" t="s">
        <v>249</v>
      </c>
      <c r="AU235" s="3">
        <f>VLOOKUP(AT235,[1]DEgenes_cpm4.5_DE_edgeR!$O$5:$Q$824,3,FALSE)</f>
        <v>7.093244441366553E-3</v>
      </c>
      <c r="AV235" s="3">
        <f t="shared" si="154"/>
        <v>1.6627389689091779E-3</v>
      </c>
      <c r="AW235" s="3">
        <f t="shared" si="155"/>
        <v>1.3823494838804962E-6</v>
      </c>
      <c r="AX235" s="3">
        <f t="shared" si="156"/>
        <v>1.3823494838804962E-6</v>
      </c>
      <c r="AY235" s="3">
        <f t="shared" si="157"/>
        <v>0.5</v>
      </c>
      <c r="AZ235" s="3">
        <f t="shared" si="158"/>
        <v>4.8414022924606938E-4</v>
      </c>
      <c r="BA235" s="2">
        <f t="shared" si="159"/>
        <v>9.3941903148852483E-4</v>
      </c>
      <c r="BB235" s="37" t="s">
        <v>249</v>
      </c>
      <c r="BC235" s="39">
        <f t="shared" si="160"/>
        <v>1.2625791783205775</v>
      </c>
      <c r="BD235" s="36">
        <f t="shared" si="161"/>
        <v>0.70927627171303409</v>
      </c>
    </row>
    <row r="236" spans="1:56" ht="14.5" x14ac:dyDescent="0.35">
      <c r="A236" s="37" t="s">
        <v>251</v>
      </c>
      <c r="B236" s="34">
        <v>1.6321068739388741E-3</v>
      </c>
      <c r="C236" s="1">
        <f>VLOOKUP(A236,'[1]Vasopressin Phospho Datta'!$I$3:$J$516,2,FALSE)</f>
        <v>0</v>
      </c>
      <c r="D236" s="1">
        <f t="shared" si="122"/>
        <v>0</v>
      </c>
      <c r="E236" s="1">
        <f t="shared" si="123"/>
        <v>0</v>
      </c>
      <c r="F236" s="1">
        <f t="shared" si="124"/>
        <v>0</v>
      </c>
      <c r="G236" s="1">
        <f t="shared" si="125"/>
        <v>0.5</v>
      </c>
      <c r="H236" s="1">
        <f t="shared" si="126"/>
        <v>8.1605343696943705E-4</v>
      </c>
      <c r="I236" s="2">
        <f t="shared" si="127"/>
        <v>1.5071651248649341E-3</v>
      </c>
      <c r="J236" s="37" t="s">
        <v>251</v>
      </c>
      <c r="K236" s="1" t="e">
        <f>VLOOKUP(J236,'[1]Phosphopeptides Deshpande'!$H$12:$I$10749,2,FALSE)</f>
        <v>#N/A</v>
      </c>
      <c r="L236" s="2" t="e">
        <f t="shared" si="128"/>
        <v>#N/A</v>
      </c>
      <c r="M236" s="2" t="e">
        <f t="shared" si="129"/>
        <v>#N/A</v>
      </c>
      <c r="N236" s="2">
        <f t="shared" si="130"/>
        <v>0.39</v>
      </c>
      <c r="O236" s="2">
        <f t="shared" si="131"/>
        <v>0.5</v>
      </c>
      <c r="P236" s="2">
        <f t="shared" si="132"/>
        <v>7.5358256243246706E-4</v>
      </c>
      <c r="Q236" s="2">
        <f t="shared" si="133"/>
        <v>1.4239164448550388E-3</v>
      </c>
      <c r="R236" s="37" t="s">
        <v>251</v>
      </c>
      <c r="S236" s="2" t="e">
        <f>VLOOKUP(A236,'[1]Merged NE NP'!$K$4:$L$158,2,FALSE)</f>
        <v>#N/A</v>
      </c>
      <c r="T236" s="2" t="e">
        <f t="shared" si="134"/>
        <v>#N/A</v>
      </c>
      <c r="U236" s="2">
        <f t="shared" si="135"/>
        <v>0.4</v>
      </c>
      <c r="V236" s="2">
        <f t="shared" si="136"/>
        <v>0.4</v>
      </c>
      <c r="W236" s="2">
        <f t="shared" si="137"/>
        <v>7.6883653613364245E-2</v>
      </c>
      <c r="X236" s="2">
        <f>IF(W236&lt;0.39,0.39,W236)</f>
        <v>0.39</v>
      </c>
      <c r="Y236" s="2">
        <f t="shared" si="138"/>
        <v>5.5532741349346515E-4</v>
      </c>
      <c r="Z236" s="2">
        <f t="shared" si="139"/>
        <v>1.0324788731923514E-3</v>
      </c>
      <c r="AA236" s="37" t="s">
        <v>251</v>
      </c>
      <c r="AB236" s="3">
        <f>VLOOKUP(AA236,'[1]PKA dKO RNA-Seq'!$B$4:$H$10193,7,FALSE)</f>
        <v>1.9289599999999999E-4</v>
      </c>
      <c r="AC236" s="3">
        <f t="shared" si="140"/>
        <v>6.4730201342281884E-4</v>
      </c>
      <c r="AD236" s="3">
        <f t="shared" si="141"/>
        <v>2.0949992629581971E-7</v>
      </c>
      <c r="AE236" s="3">
        <f t="shared" si="142"/>
        <v>0.5</v>
      </c>
      <c r="AF236" s="3">
        <f t="shared" si="143"/>
        <v>0.5</v>
      </c>
      <c r="AG236" s="3">
        <f t="shared" si="144"/>
        <v>5.162394365961757E-4</v>
      </c>
      <c r="AH236" s="2">
        <f t="shared" si="145"/>
        <v>9.8936186279269386E-4</v>
      </c>
      <c r="AI236" s="37" t="s">
        <v>251</v>
      </c>
      <c r="AJ236" s="1">
        <v>0.5</v>
      </c>
      <c r="AK236" s="4">
        <f t="shared" si="146"/>
        <v>4.9468093139634693E-4</v>
      </c>
      <c r="AL236" s="2">
        <f t="shared" si="147"/>
        <v>9.7997103320148263E-4</v>
      </c>
      <c r="AM236" s="3" t="e">
        <f>VLOOKUP(AI236,'[1]three day'!$B$8:$F$78,5,FALSE)</f>
        <v>#N/A</v>
      </c>
      <c r="AN236" s="3" t="e">
        <f t="shared" si="148"/>
        <v>#N/A</v>
      </c>
      <c r="AO236" s="2" t="e">
        <f t="shared" si="149"/>
        <v>#N/A</v>
      </c>
      <c r="AP236" s="2" t="e">
        <f t="shared" si="150"/>
        <v>#N/A</v>
      </c>
      <c r="AQ236" s="2">
        <f t="shared" si="151"/>
        <v>0.5</v>
      </c>
      <c r="AR236" s="2">
        <f t="shared" si="152"/>
        <v>4.8998551660074132E-4</v>
      </c>
      <c r="AS236" s="2">
        <f t="shared" si="153"/>
        <v>9.3068012745026326E-4</v>
      </c>
      <c r="AT236" s="37" t="s">
        <v>251</v>
      </c>
      <c r="AU236" s="3">
        <f>VLOOKUP(AT236,[1]DEgenes_cpm4.5_DE_edgeR!$O$5:$Q$824,3,FALSE)</f>
        <v>1.1632495102896163</v>
      </c>
      <c r="AV236" s="3">
        <f t="shared" si="154"/>
        <v>0.27267921010070706</v>
      </c>
      <c r="AW236" s="3">
        <f t="shared" si="155"/>
        <v>3.6494396925640715E-2</v>
      </c>
      <c r="AX236" s="3">
        <f t="shared" si="156"/>
        <v>3.6494396925640715E-2</v>
      </c>
      <c r="AY236" s="3">
        <f t="shared" si="157"/>
        <v>0.5</v>
      </c>
      <c r="AZ236" s="3">
        <f t="shared" si="158"/>
        <v>4.6534006372513163E-4</v>
      </c>
      <c r="BA236" s="2">
        <f t="shared" si="159"/>
        <v>9.0293944929597213E-4</v>
      </c>
      <c r="BB236" s="37" t="s">
        <v>251</v>
      </c>
      <c r="BC236" s="39">
        <f t="shared" si="160"/>
        <v>1.2135506198537866</v>
      </c>
      <c r="BD236" s="36">
        <f t="shared" si="161"/>
        <v>0.55323549193616661</v>
      </c>
    </row>
    <row r="237" spans="1:56" ht="14.5" x14ac:dyDescent="0.35">
      <c r="A237" s="37" t="s">
        <v>252</v>
      </c>
      <c r="B237" s="34">
        <v>1.2650509229245499E-3</v>
      </c>
      <c r="C237" s="1">
        <f>VLOOKUP(A237,'[1]Vasopressin Phospho Datta'!$I$3:$J$516,2,FALSE)</f>
        <v>0.01</v>
      </c>
      <c r="D237" s="1">
        <f t="shared" si="122"/>
        <v>4.9999999999999996E-2</v>
      </c>
      <c r="E237" s="1">
        <f t="shared" si="123"/>
        <v>1.2492190754190835E-3</v>
      </c>
      <c r="F237" s="1">
        <f t="shared" si="124"/>
        <v>1.2492190754190835E-3</v>
      </c>
      <c r="G237" s="1">
        <f t="shared" si="125"/>
        <v>0.5</v>
      </c>
      <c r="H237" s="1">
        <f t="shared" si="126"/>
        <v>6.3252546146227496E-4</v>
      </c>
      <c r="I237" s="2">
        <f t="shared" si="127"/>
        <v>1.1682081992637249E-3</v>
      </c>
      <c r="J237" s="37" t="s">
        <v>252</v>
      </c>
      <c r="K237" s="1" t="e">
        <f>VLOOKUP(J237,'[1]Phosphopeptides Deshpande'!$H$12:$I$10749,2,FALSE)</f>
        <v>#N/A</v>
      </c>
      <c r="L237" s="2" t="e">
        <f t="shared" si="128"/>
        <v>#N/A</v>
      </c>
      <c r="M237" s="2" t="e">
        <f t="shared" si="129"/>
        <v>#N/A</v>
      </c>
      <c r="N237" s="2">
        <f t="shared" si="130"/>
        <v>0.39</v>
      </c>
      <c r="O237" s="2">
        <f t="shared" si="131"/>
        <v>0.5</v>
      </c>
      <c r="P237" s="2">
        <f t="shared" si="132"/>
        <v>5.8410409963186244E-4</v>
      </c>
      <c r="Q237" s="2">
        <f t="shared" si="133"/>
        <v>1.1036818982227839E-3</v>
      </c>
      <c r="R237" s="37" t="s">
        <v>252</v>
      </c>
      <c r="S237" s="2">
        <f>VLOOKUP(A237,'[1]Merged NE NP'!$K$4:$L$158,2,FALSE)</f>
        <v>0.29831297595498951</v>
      </c>
      <c r="T237" s="2">
        <f t="shared" si="134"/>
        <v>1.4915648797749474</v>
      </c>
      <c r="U237" s="2">
        <f t="shared" si="135"/>
        <v>1.4915648797749474</v>
      </c>
      <c r="V237" s="2">
        <f t="shared" si="136"/>
        <v>1.4915648797749474</v>
      </c>
      <c r="W237" s="2">
        <f t="shared" si="137"/>
        <v>0.67122540851416401</v>
      </c>
      <c r="X237" s="2">
        <v>0.5</v>
      </c>
      <c r="Y237" s="2">
        <f t="shared" si="138"/>
        <v>5.5184094911139197E-4</v>
      </c>
      <c r="Z237" s="2">
        <f t="shared" si="139"/>
        <v>1.0259967498014257E-3</v>
      </c>
      <c r="AA237" s="37" t="s">
        <v>252</v>
      </c>
      <c r="AB237" s="3">
        <f>VLOOKUP(AA237,'[1]PKA dKO RNA-Seq'!$B$4:$H$10193,7,FALSE)</f>
        <v>6.1283005000000002E-2</v>
      </c>
      <c r="AC237" s="3">
        <f t="shared" si="140"/>
        <v>0.20564766778523491</v>
      </c>
      <c r="AD237" s="3">
        <f t="shared" si="141"/>
        <v>2.0923483442292889E-2</v>
      </c>
      <c r="AE237" s="3">
        <f t="shared" si="142"/>
        <v>0.5</v>
      </c>
      <c r="AF237" s="3">
        <f t="shared" si="143"/>
        <v>0.5</v>
      </c>
      <c r="AG237" s="3">
        <f t="shared" si="144"/>
        <v>5.1299837490071287E-4</v>
      </c>
      <c r="AH237" s="2">
        <f t="shared" si="145"/>
        <v>9.8315043722321067E-4</v>
      </c>
      <c r="AI237" s="37" t="s">
        <v>252</v>
      </c>
      <c r="AJ237" s="1">
        <v>0.5</v>
      </c>
      <c r="AK237" s="4">
        <f t="shared" si="146"/>
        <v>4.9157521861160534E-4</v>
      </c>
      <c r="AL237" s="2">
        <f t="shared" si="147"/>
        <v>9.7381856527048861E-4</v>
      </c>
      <c r="AM237" s="3" t="e">
        <f>VLOOKUP(AI237,'[1]three day'!$B$8:$F$78,5,FALSE)</f>
        <v>#N/A</v>
      </c>
      <c r="AN237" s="3" t="e">
        <f t="shared" si="148"/>
        <v>#N/A</v>
      </c>
      <c r="AO237" s="2" t="e">
        <f t="shared" si="149"/>
        <v>#N/A</v>
      </c>
      <c r="AP237" s="2" t="e">
        <f t="shared" si="150"/>
        <v>#N/A</v>
      </c>
      <c r="AQ237" s="2">
        <f t="shared" si="151"/>
        <v>0.5</v>
      </c>
      <c r="AR237" s="2">
        <f t="shared" si="152"/>
        <v>4.8690928263524431E-4</v>
      </c>
      <c r="AS237" s="2">
        <f t="shared" si="153"/>
        <v>9.2483711837738794E-4</v>
      </c>
      <c r="AT237" s="37" t="s">
        <v>252</v>
      </c>
      <c r="AU237" s="3">
        <f>VLOOKUP(AT237,[1]DEgenes_cpm4.5_DE_edgeR!$O$5:$Q$824,3,FALSE)</f>
        <v>0.759401675058065</v>
      </c>
      <c r="AV237" s="3">
        <f t="shared" si="154"/>
        <v>0.1780125820576805</v>
      </c>
      <c r="AW237" s="3">
        <f t="shared" si="155"/>
        <v>1.5719380025045582E-2</v>
      </c>
      <c r="AX237" s="3">
        <f t="shared" si="156"/>
        <v>1.5719380025045582E-2</v>
      </c>
      <c r="AY237" s="3">
        <f t="shared" si="157"/>
        <v>0.5</v>
      </c>
      <c r="AZ237" s="3">
        <f t="shared" si="158"/>
        <v>4.6241855918869397E-4</v>
      </c>
      <c r="BA237" s="2">
        <f t="shared" si="159"/>
        <v>8.972706021390574E-4</v>
      </c>
      <c r="BB237" s="37" t="s">
        <v>252</v>
      </c>
      <c r="BC237" s="39">
        <f t="shared" si="160"/>
        <v>1.2059316892748932</v>
      </c>
      <c r="BD237" s="36">
        <f t="shared" si="161"/>
        <v>0.70927627171303387</v>
      </c>
    </row>
    <row r="238" spans="1:56" ht="14.5" x14ac:dyDescent="0.35">
      <c r="A238" s="37" t="s">
        <v>253</v>
      </c>
      <c r="B238" s="34">
        <v>1.2521836659799869E-3</v>
      </c>
      <c r="C238" s="1" t="e">
        <f>VLOOKUP(A238,'[1]Vasopressin Phospho Datta'!$I$3:$J$516,2,FALSE)</f>
        <v>#N/A</v>
      </c>
      <c r="D238" s="1" t="e">
        <f t="shared" si="122"/>
        <v>#N/A</v>
      </c>
      <c r="E238" s="1" t="e">
        <f t="shared" si="123"/>
        <v>#N/A</v>
      </c>
      <c r="F238" s="1">
        <f t="shared" si="124"/>
        <v>0.39</v>
      </c>
      <c r="G238" s="1">
        <f t="shared" si="125"/>
        <v>0.5</v>
      </c>
      <c r="H238" s="1">
        <f t="shared" si="126"/>
        <v>6.2609183298999345E-4</v>
      </c>
      <c r="I238" s="2">
        <f t="shared" si="127"/>
        <v>1.1563259621203208E-3</v>
      </c>
      <c r="J238" s="37" t="s">
        <v>253</v>
      </c>
      <c r="K238" s="1" t="e">
        <f>VLOOKUP(J238,'[1]Phosphopeptides Deshpande'!$H$12:$I$10749,2,FALSE)</f>
        <v>#N/A</v>
      </c>
      <c r="L238" s="2" t="e">
        <f t="shared" si="128"/>
        <v>#N/A</v>
      </c>
      <c r="M238" s="2" t="e">
        <f t="shared" si="129"/>
        <v>#N/A</v>
      </c>
      <c r="N238" s="2">
        <f t="shared" si="130"/>
        <v>0.39</v>
      </c>
      <c r="O238" s="2">
        <f t="shared" si="131"/>
        <v>0.5</v>
      </c>
      <c r="P238" s="2">
        <f t="shared" si="132"/>
        <v>5.7816298106016042E-4</v>
      </c>
      <c r="Q238" s="2">
        <f t="shared" si="133"/>
        <v>1.0924559797145671E-3</v>
      </c>
      <c r="R238" s="37" t="s">
        <v>253</v>
      </c>
      <c r="S238" s="2" t="e">
        <f>VLOOKUP(A238,'[1]Merged NE NP'!$K$4:$L$158,2,FALSE)</f>
        <v>#N/A</v>
      </c>
      <c r="T238" s="2" t="e">
        <f t="shared" si="134"/>
        <v>#N/A</v>
      </c>
      <c r="U238" s="2">
        <f t="shared" si="135"/>
        <v>0.4</v>
      </c>
      <c r="V238" s="2">
        <f t="shared" si="136"/>
        <v>0.4</v>
      </c>
      <c r="W238" s="2">
        <f t="shared" si="137"/>
        <v>7.6883653613364245E-2</v>
      </c>
      <c r="X238" s="2">
        <v>0.5</v>
      </c>
      <c r="Y238" s="2">
        <f t="shared" si="138"/>
        <v>5.4622798985728353E-4</v>
      </c>
      <c r="Z238" s="2">
        <f t="shared" si="139"/>
        <v>1.015560992975557E-3</v>
      </c>
      <c r="AA238" s="37" t="s">
        <v>253</v>
      </c>
      <c r="AB238" s="3">
        <f>VLOOKUP(AA238,'[1]PKA dKO RNA-Seq'!$B$4:$H$10193,7,FALSE)</f>
        <v>1.6883121000000001E-2</v>
      </c>
      <c r="AC238" s="3">
        <f t="shared" si="140"/>
        <v>5.6654768456375841E-2</v>
      </c>
      <c r="AD238" s="3">
        <f t="shared" si="141"/>
        <v>1.6035942609352594E-3</v>
      </c>
      <c r="AE238" s="3">
        <f t="shared" si="142"/>
        <v>0.5</v>
      </c>
      <c r="AF238" s="3">
        <f t="shared" si="143"/>
        <v>0.5</v>
      </c>
      <c r="AG238" s="3">
        <f t="shared" si="144"/>
        <v>5.0778049648777851E-4</v>
      </c>
      <c r="AH238" s="2">
        <f t="shared" si="145"/>
        <v>9.7315048460338638E-4</v>
      </c>
      <c r="AI238" s="37" t="s">
        <v>253</v>
      </c>
      <c r="AJ238" s="1">
        <v>0.5</v>
      </c>
      <c r="AK238" s="4">
        <f t="shared" si="146"/>
        <v>4.8657524230169319E-4</v>
      </c>
      <c r="AL238" s="2">
        <f t="shared" si="147"/>
        <v>9.6391353024806177E-4</v>
      </c>
      <c r="AM238" s="3" t="e">
        <f>VLOOKUP(AI238,'[1]three day'!$B$8:$F$78,5,FALSE)</f>
        <v>#N/A</v>
      </c>
      <c r="AN238" s="3" t="e">
        <f t="shared" si="148"/>
        <v>#N/A</v>
      </c>
      <c r="AO238" s="2" t="e">
        <f t="shared" si="149"/>
        <v>#N/A</v>
      </c>
      <c r="AP238" s="2" t="e">
        <f t="shared" si="150"/>
        <v>#N/A</v>
      </c>
      <c r="AQ238" s="2">
        <f t="shared" si="151"/>
        <v>0.5</v>
      </c>
      <c r="AR238" s="2">
        <f t="shared" si="152"/>
        <v>4.8195676512403088E-4</v>
      </c>
      <c r="AS238" s="2">
        <f t="shared" si="153"/>
        <v>9.1543029006843711E-4</v>
      </c>
      <c r="AT238" s="37" t="s">
        <v>253</v>
      </c>
      <c r="AU238" s="3">
        <f>VLOOKUP(AT238,[1]DEgenes_cpm4.5_DE_edgeR!$O$5:$Q$824,3,FALSE)</f>
        <v>1.3313973932395338</v>
      </c>
      <c r="AV238" s="3">
        <f t="shared" si="154"/>
        <v>0.3120950288887796</v>
      </c>
      <c r="AW238" s="3">
        <f t="shared" si="155"/>
        <v>4.7534748039933072E-2</v>
      </c>
      <c r="AX238" s="3">
        <f t="shared" si="156"/>
        <v>4.7534748039933072E-2</v>
      </c>
      <c r="AY238" s="3">
        <f t="shared" si="157"/>
        <v>0.5</v>
      </c>
      <c r="AZ238" s="3">
        <f t="shared" si="158"/>
        <v>4.5771514503421855E-4</v>
      </c>
      <c r="BA238" s="2">
        <f t="shared" si="159"/>
        <v>8.8814416210624412E-4</v>
      </c>
      <c r="BB238" s="37" t="s">
        <v>253</v>
      </c>
      <c r="BC238" s="39">
        <f t="shared" si="160"/>
        <v>1.1936657538707922</v>
      </c>
      <c r="BD238" s="36">
        <f t="shared" si="161"/>
        <v>0.70927627171303398</v>
      </c>
    </row>
    <row r="239" spans="1:56" ht="14.5" x14ac:dyDescent="0.35">
      <c r="A239" s="37" t="s">
        <v>254</v>
      </c>
      <c r="B239" s="34">
        <v>1.245313977022357E-3</v>
      </c>
      <c r="C239" s="1" t="e">
        <f>VLOOKUP(A239,'[1]Vasopressin Phospho Datta'!$I$3:$J$516,2,FALSE)</f>
        <v>#N/A</v>
      </c>
      <c r="D239" s="1" t="e">
        <f t="shared" si="122"/>
        <v>#N/A</v>
      </c>
      <c r="E239" s="1" t="e">
        <f t="shared" si="123"/>
        <v>#N/A</v>
      </c>
      <c r="F239" s="1">
        <f t="shared" si="124"/>
        <v>0.39</v>
      </c>
      <c r="G239" s="1">
        <f t="shared" si="125"/>
        <v>0.5</v>
      </c>
      <c r="H239" s="1">
        <f t="shared" si="126"/>
        <v>6.2265698851117848E-4</v>
      </c>
      <c r="I239" s="2">
        <f t="shared" si="127"/>
        <v>1.1499821645535463E-3</v>
      </c>
      <c r="J239" s="37" t="s">
        <v>254</v>
      </c>
      <c r="K239" s="1" t="e">
        <f>VLOOKUP(J239,'[1]Phosphopeptides Deshpande'!$H$12:$I$10749,2,FALSE)</f>
        <v>#N/A</v>
      </c>
      <c r="L239" s="2" t="e">
        <f t="shared" si="128"/>
        <v>#N/A</v>
      </c>
      <c r="M239" s="2" t="e">
        <f t="shared" si="129"/>
        <v>#N/A</v>
      </c>
      <c r="N239" s="2">
        <f t="shared" si="130"/>
        <v>0.39</v>
      </c>
      <c r="O239" s="2">
        <f t="shared" si="131"/>
        <v>0.5</v>
      </c>
      <c r="P239" s="2">
        <f t="shared" si="132"/>
        <v>5.7499108227677313E-4</v>
      </c>
      <c r="Q239" s="2">
        <f t="shared" si="133"/>
        <v>1.0864625835503802E-3</v>
      </c>
      <c r="R239" s="37" t="s">
        <v>254</v>
      </c>
      <c r="S239" s="2">
        <f>VLOOKUP(A239,'[1]Merged NE NP'!$K$4:$L$158,2,FALSE)</f>
        <v>0.25054799392932392</v>
      </c>
      <c r="T239" s="2">
        <f t="shared" si="134"/>
        <v>1.2527399696466195</v>
      </c>
      <c r="U239" s="2">
        <f t="shared" si="135"/>
        <v>1.2527399696466195</v>
      </c>
      <c r="V239" s="2">
        <f t="shared" si="136"/>
        <v>1.2527399696466195</v>
      </c>
      <c r="W239" s="2">
        <f t="shared" si="137"/>
        <v>0.54373373060584451</v>
      </c>
      <c r="X239" s="2">
        <v>0.5</v>
      </c>
      <c r="Y239" s="2">
        <f t="shared" si="138"/>
        <v>5.4323129177519009E-4</v>
      </c>
      <c r="Z239" s="2">
        <f t="shared" si="139"/>
        <v>1.0099894555655208E-3</v>
      </c>
      <c r="AA239" s="37" t="s">
        <v>254</v>
      </c>
      <c r="AB239" s="3">
        <f>VLOOKUP(AA239,'[1]PKA dKO RNA-Seq'!$B$4:$H$10193,7,FALSE)</f>
        <v>4.3742119000000003E-2</v>
      </c>
      <c r="AC239" s="3">
        <f t="shared" si="140"/>
        <v>0.14678563422818794</v>
      </c>
      <c r="AD239" s="3">
        <f t="shared" si="141"/>
        <v>1.0715190144568565E-2</v>
      </c>
      <c r="AE239" s="3">
        <f t="shared" si="142"/>
        <v>0.5</v>
      </c>
      <c r="AF239" s="3">
        <f t="shared" si="143"/>
        <v>0.5</v>
      </c>
      <c r="AG239" s="3">
        <f t="shared" si="144"/>
        <v>5.0499472778276042E-4</v>
      </c>
      <c r="AH239" s="2">
        <f t="shared" si="145"/>
        <v>9.6781161833334921E-4</v>
      </c>
      <c r="AI239" s="37" t="s">
        <v>254</v>
      </c>
      <c r="AJ239" s="1">
        <v>0.5</v>
      </c>
      <c r="AK239" s="4">
        <f t="shared" si="146"/>
        <v>4.8390580916667461E-4</v>
      </c>
      <c r="AL239" s="2">
        <f t="shared" si="147"/>
        <v>9.5862533945404371E-4</v>
      </c>
      <c r="AM239" s="3" t="e">
        <f>VLOOKUP(AI239,'[1]three day'!$B$8:$F$78,5,FALSE)</f>
        <v>#N/A</v>
      </c>
      <c r="AN239" s="3" t="e">
        <f t="shared" si="148"/>
        <v>#N/A</v>
      </c>
      <c r="AO239" s="2" t="e">
        <f t="shared" si="149"/>
        <v>#N/A</v>
      </c>
      <c r="AP239" s="2" t="e">
        <f t="shared" si="150"/>
        <v>#N/A</v>
      </c>
      <c r="AQ239" s="2">
        <f t="shared" si="151"/>
        <v>0.5</v>
      </c>
      <c r="AR239" s="2">
        <f t="shared" si="152"/>
        <v>4.7931266972702185E-4</v>
      </c>
      <c r="AS239" s="2">
        <f t="shared" si="153"/>
        <v>9.1040808643647921E-4</v>
      </c>
      <c r="AT239" s="37" t="s">
        <v>254</v>
      </c>
      <c r="AU239" s="3">
        <f>VLOOKUP(AT239,[1]DEgenes_cpm4.5_DE_edgeR!$O$5:$Q$824,3,FALSE)</f>
        <v>0.98600078005696512</v>
      </c>
      <c r="AV239" s="3">
        <f t="shared" si="154"/>
        <v>0.23113004689567865</v>
      </c>
      <c r="AW239" s="3">
        <f t="shared" si="155"/>
        <v>2.635697759337241E-2</v>
      </c>
      <c r="AX239" s="3">
        <f t="shared" si="156"/>
        <v>2.635697759337241E-2</v>
      </c>
      <c r="AY239" s="3">
        <f t="shared" si="157"/>
        <v>0.5</v>
      </c>
      <c r="AZ239" s="3">
        <f t="shared" si="158"/>
        <v>4.552040432182396E-4</v>
      </c>
      <c r="BA239" s="2">
        <f t="shared" si="159"/>
        <v>8.832716547345483E-4</v>
      </c>
      <c r="BB239" s="37" t="s">
        <v>254</v>
      </c>
      <c r="BC239" s="39">
        <f t="shared" si="160"/>
        <v>1.1871171039632329</v>
      </c>
      <c r="BD239" s="36">
        <f t="shared" si="161"/>
        <v>0.70927627171303409</v>
      </c>
    </row>
    <row r="240" spans="1:56" ht="14.5" x14ac:dyDescent="0.35">
      <c r="A240" s="37" t="s">
        <v>255</v>
      </c>
      <c r="B240" s="34">
        <v>7.730984793531795E-4</v>
      </c>
      <c r="C240" s="1" t="e">
        <f>VLOOKUP(A240,'[1]Vasopressin Phospho Datta'!$I$3:$J$516,2,FALSE)</f>
        <v>#N/A</v>
      </c>
      <c r="D240" s="1" t="e">
        <f t="shared" si="122"/>
        <v>#N/A</v>
      </c>
      <c r="E240" s="1" t="e">
        <f t="shared" si="123"/>
        <v>#N/A</v>
      </c>
      <c r="F240" s="1">
        <f t="shared" si="124"/>
        <v>0.39</v>
      </c>
      <c r="G240" s="1">
        <f t="shared" si="125"/>
        <v>0.5</v>
      </c>
      <c r="H240" s="1">
        <f t="shared" si="126"/>
        <v>3.8654923967658975E-4</v>
      </c>
      <c r="I240" s="2">
        <f t="shared" si="127"/>
        <v>7.1391591125108162E-4</v>
      </c>
      <c r="J240" s="37" t="s">
        <v>255</v>
      </c>
      <c r="K240" s="1" t="e">
        <f>VLOOKUP(J240,'[1]Phosphopeptides Deshpande'!$H$12:$I$10749,2,FALSE)</f>
        <v>#N/A</v>
      </c>
      <c r="L240" s="2" t="e">
        <f t="shared" si="128"/>
        <v>#N/A</v>
      </c>
      <c r="M240" s="2" t="e">
        <f t="shared" si="129"/>
        <v>#N/A</v>
      </c>
      <c r="N240" s="2">
        <f t="shared" si="130"/>
        <v>0.39</v>
      </c>
      <c r="O240" s="2">
        <f t="shared" si="131"/>
        <v>0.5</v>
      </c>
      <c r="P240" s="2">
        <f t="shared" si="132"/>
        <v>3.5695795562554081E-4</v>
      </c>
      <c r="Q240" s="2">
        <f t="shared" si="133"/>
        <v>6.7448256962898147E-4</v>
      </c>
      <c r="R240" s="37" t="s">
        <v>255</v>
      </c>
      <c r="S240" s="2" t="e">
        <f>VLOOKUP(A240,'[1]Merged NE NP'!$K$4:$L$158,2,FALSE)</f>
        <v>#N/A</v>
      </c>
      <c r="T240" s="2" t="e">
        <f t="shared" si="134"/>
        <v>#N/A</v>
      </c>
      <c r="U240" s="2">
        <f t="shared" si="135"/>
        <v>0.4</v>
      </c>
      <c r="V240" s="2">
        <f t="shared" si="136"/>
        <v>0.4</v>
      </c>
      <c r="W240" s="2">
        <f t="shared" si="137"/>
        <v>7.6883653613364245E-2</v>
      </c>
      <c r="X240" s="2">
        <v>0.5</v>
      </c>
      <c r="Y240" s="2">
        <f t="shared" si="138"/>
        <v>3.3724128481449074E-4</v>
      </c>
      <c r="Z240" s="2">
        <f t="shared" si="139"/>
        <v>6.2700758737764648E-4</v>
      </c>
      <c r="AA240" s="37" t="s">
        <v>255</v>
      </c>
      <c r="AB240" s="3">
        <f>VLOOKUP(AA240,'[1]PKA dKO RNA-Seq'!$B$4:$H$10193,7,FALSE)</f>
        <v>0.537461199</v>
      </c>
      <c r="AC240" s="3">
        <f t="shared" si="140"/>
        <v>1.8035610704697986</v>
      </c>
      <c r="AD240" s="3">
        <f t="shared" si="141"/>
        <v>0.80336700700246522</v>
      </c>
      <c r="AE240" s="3">
        <f t="shared" si="142"/>
        <v>0.80336700700246522</v>
      </c>
      <c r="AF240" s="3">
        <f t="shared" si="143"/>
        <v>0.80336700700246522</v>
      </c>
      <c r="AG240" s="3">
        <f t="shared" si="144"/>
        <v>5.0371720883941656E-4</v>
      </c>
      <c r="AH240" s="2">
        <f t="shared" si="145"/>
        <v>9.6536328054289806E-4</v>
      </c>
      <c r="AI240" s="37" t="s">
        <v>255</v>
      </c>
      <c r="AJ240" s="1">
        <v>0.5</v>
      </c>
      <c r="AK240" s="4">
        <f t="shared" si="146"/>
        <v>4.8268164027144903E-4</v>
      </c>
      <c r="AL240" s="2">
        <f t="shared" si="147"/>
        <v>9.5620024080776873E-4</v>
      </c>
      <c r="AM240" s="3" t="e">
        <f>VLOOKUP(AI240,'[1]three day'!$B$8:$F$78,5,FALSE)</f>
        <v>#N/A</v>
      </c>
      <c r="AN240" s="3" t="e">
        <f t="shared" si="148"/>
        <v>#N/A</v>
      </c>
      <c r="AO240" s="2" t="e">
        <f t="shared" si="149"/>
        <v>#N/A</v>
      </c>
      <c r="AP240" s="2" t="e">
        <f t="shared" si="150"/>
        <v>#N/A</v>
      </c>
      <c r="AQ240" s="2">
        <f t="shared" si="151"/>
        <v>0.5</v>
      </c>
      <c r="AR240" s="2">
        <f t="shared" si="152"/>
        <v>4.7810012040388437E-4</v>
      </c>
      <c r="AS240" s="2">
        <f t="shared" si="153"/>
        <v>9.0810496620054608E-4</v>
      </c>
      <c r="AT240" s="37" t="s">
        <v>255</v>
      </c>
      <c r="AU240" s="3">
        <f>VLOOKUP(AT240,[1]DEgenes_cpm4.5_DE_edgeR!$O$5:$Q$824,3,FALSE)</f>
        <v>1.3982235471218853</v>
      </c>
      <c r="AV240" s="3">
        <f t="shared" si="154"/>
        <v>0.32775985633424409</v>
      </c>
      <c r="AW240" s="3">
        <f t="shared" si="155"/>
        <v>5.2296189485992794E-2</v>
      </c>
      <c r="AX240" s="3">
        <f t="shared" si="156"/>
        <v>5.2296189485992794E-2</v>
      </c>
      <c r="AY240" s="3">
        <f t="shared" si="157"/>
        <v>0.5</v>
      </c>
      <c r="AZ240" s="3">
        <f t="shared" si="158"/>
        <v>4.5405248310027304E-4</v>
      </c>
      <c r="BA240" s="2">
        <f t="shared" si="159"/>
        <v>8.810371833451213E-4</v>
      </c>
      <c r="BB240" s="37" t="s">
        <v>255</v>
      </c>
      <c r="BC240" s="39">
        <f t="shared" si="160"/>
        <v>1.1841139744158431</v>
      </c>
      <c r="BD240" s="36">
        <f t="shared" si="161"/>
        <v>1.1396183110879352</v>
      </c>
    </row>
    <row r="241" spans="1:56" ht="14.5" x14ac:dyDescent="0.35">
      <c r="A241" s="37" t="s">
        <v>256</v>
      </c>
      <c r="B241" s="34">
        <v>1.240206592051399E-3</v>
      </c>
      <c r="C241" s="1" t="e">
        <f>VLOOKUP(A241,'[1]Vasopressin Phospho Datta'!$I$3:$J$516,2,FALSE)</f>
        <v>#N/A</v>
      </c>
      <c r="D241" s="1" t="e">
        <f t="shared" si="122"/>
        <v>#N/A</v>
      </c>
      <c r="E241" s="1" t="e">
        <f t="shared" si="123"/>
        <v>#N/A</v>
      </c>
      <c r="F241" s="1">
        <f t="shared" si="124"/>
        <v>0.39</v>
      </c>
      <c r="G241" s="1">
        <f t="shared" si="125"/>
        <v>0.5</v>
      </c>
      <c r="H241" s="1">
        <f t="shared" si="126"/>
        <v>6.201032960256995E-4</v>
      </c>
      <c r="I241" s="2">
        <f t="shared" si="127"/>
        <v>1.1452657623188631E-3</v>
      </c>
      <c r="J241" s="37" t="s">
        <v>256</v>
      </c>
      <c r="K241" s="1" t="e">
        <f>VLOOKUP(J241,'[1]Phosphopeptides Deshpande'!$H$12:$I$10749,2,FALSE)</f>
        <v>#N/A</v>
      </c>
      <c r="L241" s="2" t="e">
        <f t="shared" si="128"/>
        <v>#N/A</v>
      </c>
      <c r="M241" s="2" t="e">
        <f t="shared" si="129"/>
        <v>#N/A</v>
      </c>
      <c r="N241" s="2">
        <f t="shared" si="130"/>
        <v>0.39</v>
      </c>
      <c r="O241" s="2">
        <f t="shared" si="131"/>
        <v>0.5</v>
      </c>
      <c r="P241" s="2">
        <f t="shared" si="132"/>
        <v>5.7263288115943156E-4</v>
      </c>
      <c r="Q241" s="2">
        <f t="shared" si="133"/>
        <v>1.082006693089726E-3</v>
      </c>
      <c r="R241" s="37" t="s">
        <v>256</v>
      </c>
      <c r="S241" s="2" t="e">
        <f>VLOOKUP(A241,'[1]Merged NE NP'!$K$4:$L$158,2,FALSE)</f>
        <v>#N/A</v>
      </c>
      <c r="T241" s="2" t="e">
        <f t="shared" si="134"/>
        <v>#N/A</v>
      </c>
      <c r="U241" s="2">
        <f t="shared" si="135"/>
        <v>0.4</v>
      </c>
      <c r="V241" s="2">
        <f t="shared" si="136"/>
        <v>0.4</v>
      </c>
      <c r="W241" s="2">
        <f t="shared" si="137"/>
        <v>7.6883653613364245E-2</v>
      </c>
      <c r="X241" s="2">
        <v>0.5</v>
      </c>
      <c r="Y241" s="2">
        <f t="shared" si="138"/>
        <v>5.4100334654486298E-4</v>
      </c>
      <c r="Z241" s="2">
        <f t="shared" si="139"/>
        <v>1.0058472030401654E-3</v>
      </c>
      <c r="AA241" s="37" t="s">
        <v>256</v>
      </c>
      <c r="AB241" s="3">
        <f>VLOOKUP(AA241,'[1]PKA dKO RNA-Seq'!$B$4:$H$10193,7,FALSE)</f>
        <v>0.19110811699999999</v>
      </c>
      <c r="AC241" s="3">
        <f t="shared" si="140"/>
        <v>0.64130240604026845</v>
      </c>
      <c r="AD241" s="3">
        <f t="shared" si="141"/>
        <v>0.18586932217552732</v>
      </c>
      <c r="AE241" s="3">
        <f t="shared" si="142"/>
        <v>0.5</v>
      </c>
      <c r="AF241" s="3">
        <f t="shared" si="143"/>
        <v>0.5</v>
      </c>
      <c r="AG241" s="3">
        <f t="shared" si="144"/>
        <v>5.0292360152008272E-4</v>
      </c>
      <c r="AH241" s="2">
        <f t="shared" si="145"/>
        <v>9.6384234905234976E-4</v>
      </c>
      <c r="AI241" s="37" t="s">
        <v>256</v>
      </c>
      <c r="AJ241" s="1">
        <v>0.5</v>
      </c>
      <c r="AK241" s="4">
        <f t="shared" si="146"/>
        <v>4.8192117452617488E-4</v>
      </c>
      <c r="AL241" s="2">
        <f t="shared" si="147"/>
        <v>9.5469374570190913E-4</v>
      </c>
      <c r="AM241" s="3" t="e">
        <f>VLOOKUP(AI241,'[1]three day'!$B$8:$F$78,5,FALSE)</f>
        <v>#N/A</v>
      </c>
      <c r="AN241" s="3" t="e">
        <f t="shared" si="148"/>
        <v>#N/A</v>
      </c>
      <c r="AO241" s="2" t="e">
        <f t="shared" si="149"/>
        <v>#N/A</v>
      </c>
      <c r="AP241" s="2" t="e">
        <f t="shared" si="150"/>
        <v>#N/A</v>
      </c>
      <c r="AQ241" s="2">
        <f t="shared" si="151"/>
        <v>0.5</v>
      </c>
      <c r="AR241" s="2">
        <f t="shared" si="152"/>
        <v>4.7734687285095457E-4</v>
      </c>
      <c r="AS241" s="2">
        <f t="shared" si="153"/>
        <v>9.0667424528163875E-4</v>
      </c>
      <c r="AT241" s="37" t="s">
        <v>256</v>
      </c>
      <c r="AU241" s="3">
        <f>VLOOKUP(AT241,[1]DEgenes_cpm4.5_DE_edgeR!$O$5:$Q$824,3,FALSE)</f>
        <v>2.1417662975071727</v>
      </c>
      <c r="AV241" s="3">
        <f t="shared" si="154"/>
        <v>0.5020549220598155</v>
      </c>
      <c r="AW241" s="3">
        <f t="shared" si="155"/>
        <v>0.11841122428233108</v>
      </c>
      <c r="AX241" s="3">
        <f t="shared" si="156"/>
        <v>0.11841122428233108</v>
      </c>
      <c r="AY241" s="3">
        <f t="shared" si="157"/>
        <v>0.5</v>
      </c>
      <c r="AZ241" s="3">
        <f t="shared" si="158"/>
        <v>4.5333712264081937E-4</v>
      </c>
      <c r="BA241" s="2">
        <f t="shared" si="159"/>
        <v>8.7964910776414411E-4</v>
      </c>
      <c r="BB241" s="37" t="s">
        <v>256</v>
      </c>
      <c r="BC241" s="39">
        <f t="shared" si="160"/>
        <v>1.1822484008350098</v>
      </c>
      <c r="BD241" s="36">
        <f t="shared" si="161"/>
        <v>0.70927627171303409</v>
      </c>
    </row>
    <row r="242" spans="1:56" ht="14.5" x14ac:dyDescent="0.35">
      <c r="A242" s="37" t="s">
        <v>257</v>
      </c>
      <c r="B242" s="34">
        <v>1.2381433247820586E-3</v>
      </c>
      <c r="C242" s="1" t="e">
        <f>VLOOKUP(A242,'[1]Vasopressin Phospho Datta'!$I$3:$J$516,2,FALSE)</f>
        <v>#N/A</v>
      </c>
      <c r="D242" s="1" t="e">
        <f t="shared" si="122"/>
        <v>#N/A</v>
      </c>
      <c r="E242" s="1" t="e">
        <f t="shared" si="123"/>
        <v>#N/A</v>
      </c>
      <c r="F242" s="1">
        <f t="shared" si="124"/>
        <v>0.39</v>
      </c>
      <c r="G242" s="1">
        <f t="shared" si="125"/>
        <v>0.5</v>
      </c>
      <c r="H242" s="1">
        <f t="shared" si="126"/>
        <v>6.190716623910293E-4</v>
      </c>
      <c r="I242" s="2">
        <f t="shared" si="127"/>
        <v>1.1433604431750741E-3</v>
      </c>
      <c r="J242" s="37" t="s">
        <v>257</v>
      </c>
      <c r="K242" s="1" t="e">
        <f>VLOOKUP(J242,'[1]Phosphopeptides Deshpande'!$H$12:$I$10749,2,FALSE)</f>
        <v>#N/A</v>
      </c>
      <c r="L242" s="2" t="e">
        <f t="shared" si="128"/>
        <v>#N/A</v>
      </c>
      <c r="M242" s="2" t="e">
        <f t="shared" si="129"/>
        <v>#N/A</v>
      </c>
      <c r="N242" s="2">
        <f t="shared" si="130"/>
        <v>0.39</v>
      </c>
      <c r="O242" s="2">
        <f t="shared" si="131"/>
        <v>0.5</v>
      </c>
      <c r="P242" s="2">
        <f t="shared" si="132"/>
        <v>5.7168022158753703E-4</v>
      </c>
      <c r="Q242" s="2">
        <f t="shared" si="133"/>
        <v>1.0802066147726395E-3</v>
      </c>
      <c r="R242" s="37" t="s">
        <v>257</v>
      </c>
      <c r="S242" s="2" t="e">
        <f>VLOOKUP(A242,'[1]Merged NE NP'!$K$4:$L$158,2,FALSE)</f>
        <v>#N/A</v>
      </c>
      <c r="T242" s="2" t="e">
        <f t="shared" si="134"/>
        <v>#N/A</v>
      </c>
      <c r="U242" s="2">
        <f t="shared" si="135"/>
        <v>0.4</v>
      </c>
      <c r="V242" s="2">
        <f t="shared" si="136"/>
        <v>0.4</v>
      </c>
      <c r="W242" s="2">
        <f t="shared" si="137"/>
        <v>7.6883653613364245E-2</v>
      </c>
      <c r="X242" s="2">
        <v>0.5</v>
      </c>
      <c r="Y242" s="2">
        <f t="shared" si="138"/>
        <v>5.4010330738631974E-4</v>
      </c>
      <c r="Z242" s="2">
        <f t="shared" si="139"/>
        <v>1.0041738273096287E-3</v>
      </c>
      <c r="AA242" s="37" t="s">
        <v>257</v>
      </c>
      <c r="AB242" s="3">
        <f>VLOOKUP(AA242,'[1]PKA dKO RNA-Seq'!$B$4:$H$10193,7,FALSE)</f>
        <v>0.17554197399999999</v>
      </c>
      <c r="AC242" s="3">
        <f t="shared" si="140"/>
        <v>0.58906702684563761</v>
      </c>
      <c r="AD242" s="3">
        <f t="shared" si="141"/>
        <v>0.15928283291357348</v>
      </c>
      <c r="AE242" s="3">
        <f t="shared" si="142"/>
        <v>0.5</v>
      </c>
      <c r="AF242" s="3">
        <f t="shared" si="143"/>
        <v>0.5</v>
      </c>
      <c r="AG242" s="3">
        <f t="shared" si="144"/>
        <v>5.0208691365481435E-4</v>
      </c>
      <c r="AH242" s="2">
        <f t="shared" si="145"/>
        <v>9.6223885461493137E-4</v>
      </c>
      <c r="AI242" s="37" t="s">
        <v>257</v>
      </c>
      <c r="AJ242" s="1">
        <v>0.5</v>
      </c>
      <c r="AK242" s="4">
        <f t="shared" si="146"/>
        <v>4.8111942730746568E-4</v>
      </c>
      <c r="AL242" s="2">
        <f t="shared" si="147"/>
        <v>9.5310547132054768E-4</v>
      </c>
      <c r="AM242" s="3" t="e">
        <f>VLOOKUP(AI242,'[1]three day'!$B$8:$F$78,5,FALSE)</f>
        <v>#N/A</v>
      </c>
      <c r="AN242" s="3" t="e">
        <f t="shared" si="148"/>
        <v>#N/A</v>
      </c>
      <c r="AO242" s="2" t="e">
        <f t="shared" si="149"/>
        <v>#N/A</v>
      </c>
      <c r="AP242" s="2" t="e">
        <f t="shared" si="150"/>
        <v>#N/A</v>
      </c>
      <c r="AQ242" s="2">
        <f t="shared" si="151"/>
        <v>0.5</v>
      </c>
      <c r="AR242" s="2">
        <f t="shared" si="152"/>
        <v>4.7655273566027384E-4</v>
      </c>
      <c r="AS242" s="2">
        <f t="shared" si="153"/>
        <v>9.051658584481602E-4</v>
      </c>
      <c r="AT242" s="37" t="s">
        <v>257</v>
      </c>
      <c r="AU242" s="3">
        <f>VLOOKUP(AT242,[1]DEgenes_cpm4.5_DE_edgeR!$O$5:$Q$824,3,FALSE)</f>
        <v>0.76686652651492981</v>
      </c>
      <c r="AV242" s="3">
        <f t="shared" si="154"/>
        <v>0.17976243003162912</v>
      </c>
      <c r="AW242" s="3">
        <f t="shared" si="155"/>
        <v>1.6027437173898984E-2</v>
      </c>
      <c r="AX242" s="3">
        <f t="shared" si="156"/>
        <v>1.6027437173898984E-2</v>
      </c>
      <c r="AY242" s="3">
        <f t="shared" si="157"/>
        <v>0.5</v>
      </c>
      <c r="AZ242" s="3">
        <f t="shared" si="158"/>
        <v>4.525829292240801E-4</v>
      </c>
      <c r="BA242" s="2">
        <f t="shared" si="159"/>
        <v>8.781856812477987E-4</v>
      </c>
      <c r="BB242" s="37" t="s">
        <v>257</v>
      </c>
      <c r="BC242" s="39">
        <f t="shared" si="160"/>
        <v>1.1802815555970416</v>
      </c>
      <c r="BD242" s="36">
        <f t="shared" si="161"/>
        <v>0.70927627171303398</v>
      </c>
    </row>
    <row r="243" spans="1:56" ht="14.5" x14ac:dyDescent="0.35">
      <c r="A243" s="37" t="s">
        <v>289</v>
      </c>
      <c r="B243" s="34">
        <v>6.8678329534653147E-4</v>
      </c>
      <c r="C243" s="1">
        <f>VLOOKUP(A243,'[1]Vasopressin Phospho Datta'!$I$3:$J$516,2,FALSE)</f>
        <v>0.28000000000000003</v>
      </c>
      <c r="D243" s="1">
        <f t="shared" si="122"/>
        <v>1.4000000000000001</v>
      </c>
      <c r="E243" s="1">
        <f t="shared" si="123"/>
        <v>0.62468890114860054</v>
      </c>
      <c r="F243" s="1">
        <f t="shared" si="124"/>
        <v>0.62468890114860054</v>
      </c>
      <c r="G243" s="1">
        <f t="shared" si="125"/>
        <v>0.62468890114860054</v>
      </c>
      <c r="H243" s="1">
        <f t="shared" si="126"/>
        <v>4.290259020972395E-4</v>
      </c>
      <c r="I243" s="2">
        <f t="shared" si="127"/>
        <v>7.9236585254268581E-4</v>
      </c>
      <c r="J243" s="37" t="s">
        <v>289</v>
      </c>
      <c r="K243" s="1" t="e">
        <f>VLOOKUP(J243,'[1]Phosphopeptides Deshpande'!$H$12:$I$10749,2,FALSE)</f>
        <v>#N/A</v>
      </c>
      <c r="L243" s="2" t="e">
        <f t="shared" si="128"/>
        <v>#N/A</v>
      </c>
      <c r="M243" s="2" t="e">
        <f t="shared" si="129"/>
        <v>#N/A</v>
      </c>
      <c r="N243" s="2">
        <f t="shared" si="130"/>
        <v>0.39</v>
      </c>
      <c r="O243" s="2">
        <f t="shared" si="131"/>
        <v>0.5</v>
      </c>
      <c r="P243" s="2">
        <f t="shared" si="132"/>
        <v>3.9618292627134291E-4</v>
      </c>
      <c r="Q243" s="2">
        <f t="shared" si="133"/>
        <v>7.4859930684650314E-4</v>
      </c>
      <c r="R243" s="37" t="s">
        <v>289</v>
      </c>
      <c r="S243" s="2">
        <f>VLOOKUP(A243,'[1]Merged NE NP'!$K$4:$L$158,2,FALSE)</f>
        <v>0.38249640826437514</v>
      </c>
      <c r="T243" s="2">
        <f t="shared" si="134"/>
        <v>1.9124820413218757</v>
      </c>
      <c r="U243" s="2">
        <f t="shared" si="135"/>
        <v>1.9124820413218757</v>
      </c>
      <c r="V243" s="2">
        <f t="shared" si="136"/>
        <v>1.9124820413218757</v>
      </c>
      <c r="W243" s="2">
        <f t="shared" si="137"/>
        <v>0.83939282129577419</v>
      </c>
      <c r="X243" s="2">
        <v>0.5</v>
      </c>
      <c r="Y243" s="2">
        <f t="shared" si="138"/>
        <v>3.7429965342325157E-4</v>
      </c>
      <c r="Z243" s="2">
        <f t="shared" si="139"/>
        <v>6.9590745029422915E-4</v>
      </c>
      <c r="AA243" s="37" t="s">
        <v>289</v>
      </c>
      <c r="AB243" s="3">
        <f>VLOOKUP(AA243,'[1]PKA dKO RNA-Seq'!$B$4:$H$10193,7,FALSE)</f>
        <v>0.47391543400000002</v>
      </c>
      <c r="AC243" s="3">
        <f t="shared" si="140"/>
        <v>1.5903202483221479</v>
      </c>
      <c r="AD243" s="3">
        <f t="shared" si="141"/>
        <v>0.71763627837378019</v>
      </c>
      <c r="AE243" s="3">
        <f t="shared" si="142"/>
        <v>0.71763627837378019</v>
      </c>
      <c r="AF243" s="3">
        <f t="shared" si="143"/>
        <v>0.71763627837378019</v>
      </c>
      <c r="AG243" s="3">
        <f t="shared" si="144"/>
        <v>4.9940843272173704E-4</v>
      </c>
      <c r="AH243" s="2">
        <f t="shared" si="145"/>
        <v>9.5710560307011184E-4</v>
      </c>
      <c r="AI243" s="37" t="s">
        <v>289</v>
      </c>
      <c r="AJ243" s="1">
        <v>0.5</v>
      </c>
      <c r="AK243" s="4">
        <f t="shared" si="146"/>
        <v>4.7855280153505592E-4</v>
      </c>
      <c r="AL243" s="2">
        <f t="shared" si="147"/>
        <v>9.4802094359692959E-4</v>
      </c>
      <c r="AM243" s="3" t="e">
        <f>VLOOKUP(AI243,'[1]three day'!$B$8:$F$78,5,FALSE)</f>
        <v>#N/A</v>
      </c>
      <c r="AN243" s="3" t="e">
        <f t="shared" si="148"/>
        <v>#N/A</v>
      </c>
      <c r="AO243" s="2" t="e">
        <f t="shared" si="149"/>
        <v>#N/A</v>
      </c>
      <c r="AP243" s="2" t="e">
        <f t="shared" si="150"/>
        <v>#N/A</v>
      </c>
      <c r="AQ243" s="2">
        <f t="shared" si="151"/>
        <v>0.5</v>
      </c>
      <c r="AR243" s="2">
        <f t="shared" si="152"/>
        <v>4.7401047179846479E-4</v>
      </c>
      <c r="AS243" s="2">
        <f t="shared" si="153"/>
        <v>9.0033707397441706E-4</v>
      </c>
      <c r="AT243" s="37" t="s">
        <v>289</v>
      </c>
      <c r="AU243" s="3">
        <f>VLOOKUP(AT243,[1]DEgenes_cpm4.5_DE_edgeR!$O$5:$Q$824,3,FALSE)</f>
        <v>0.20614144263124545</v>
      </c>
      <c r="AV243" s="3">
        <f t="shared" si="154"/>
        <v>4.832195092152964E-2</v>
      </c>
      <c r="AW243" s="3">
        <f t="shared" si="155"/>
        <v>1.166824201073946E-3</v>
      </c>
      <c r="AX243" s="3">
        <f t="shared" si="156"/>
        <v>1.166824201073946E-3</v>
      </c>
      <c r="AY243" s="3">
        <f t="shared" si="157"/>
        <v>0.5</v>
      </c>
      <c r="AZ243" s="3">
        <f t="shared" si="158"/>
        <v>4.5016853698720853E-4</v>
      </c>
      <c r="BA243" s="2">
        <f t="shared" si="159"/>
        <v>8.7350082781116666E-4</v>
      </c>
      <c r="BB243" s="37" t="s">
        <v>289</v>
      </c>
      <c r="BC243" s="39">
        <f t="shared" si="160"/>
        <v>1.1739851125782081</v>
      </c>
      <c r="BD243" s="36">
        <f t="shared" si="161"/>
        <v>1.2718725596993776</v>
      </c>
    </row>
    <row r="244" spans="1:56" ht="14.5" x14ac:dyDescent="0.35">
      <c r="A244" s="37" t="s">
        <v>356</v>
      </c>
      <c r="B244" s="34">
        <v>6.7042496978194158E-4</v>
      </c>
      <c r="C244" s="1">
        <f>VLOOKUP(A244,'[1]Vasopressin Phospho Datta'!$I$3:$J$516,2,FALSE)</f>
        <v>0.44</v>
      </c>
      <c r="D244" s="1">
        <f t="shared" si="122"/>
        <v>2.1999999999999997</v>
      </c>
      <c r="E244" s="1">
        <f t="shared" si="123"/>
        <v>0.91107838254061357</v>
      </c>
      <c r="F244" s="1">
        <f t="shared" si="124"/>
        <v>0.91107838254061357</v>
      </c>
      <c r="G244" s="1">
        <f t="shared" si="125"/>
        <v>0.91107838254061357</v>
      </c>
      <c r="H244" s="1">
        <f t="shared" si="126"/>
        <v>6.1080969708377105E-4</v>
      </c>
      <c r="I244" s="2">
        <f t="shared" si="127"/>
        <v>1.1281014596210229E-3</v>
      </c>
      <c r="J244" s="37" t="s">
        <v>356</v>
      </c>
      <c r="K244" s="1">
        <f>VLOOKUP(J244,'[1]Phosphopeptides Deshpande'!$H$12:$I$10749,2,FALSE)</f>
        <v>0.08</v>
      </c>
      <c r="L244" s="2">
        <f t="shared" si="128"/>
        <v>0.66666666666666674</v>
      </c>
      <c r="M244" s="2">
        <f t="shared" si="129"/>
        <v>0.19926259708319194</v>
      </c>
      <c r="N244" s="2">
        <f t="shared" si="130"/>
        <v>0.19926259708319194</v>
      </c>
      <c r="O244" s="2">
        <f t="shared" si="131"/>
        <v>0.5</v>
      </c>
      <c r="P244" s="2">
        <f t="shared" si="132"/>
        <v>5.6405072981051147E-4</v>
      </c>
      <c r="Q244" s="2">
        <f t="shared" si="133"/>
        <v>1.0657904653700761E-3</v>
      </c>
      <c r="R244" s="37" t="s">
        <v>356</v>
      </c>
      <c r="S244" s="2">
        <f>VLOOKUP(A244,'[1]Merged NE NP'!$K$4:$L$158,2,FALSE)</f>
        <v>1.5440507171678162</v>
      </c>
      <c r="T244" s="2">
        <f t="shared" si="134"/>
        <v>7.7202535858390808</v>
      </c>
      <c r="U244" s="2">
        <f t="shared" si="135"/>
        <v>7.7202535858390808</v>
      </c>
      <c r="V244" s="2">
        <f t="shared" si="136"/>
        <v>7.7202535858390808</v>
      </c>
      <c r="W244" s="2">
        <f t="shared" si="137"/>
        <v>0.99999999999988587</v>
      </c>
      <c r="X244" s="2">
        <v>0.5</v>
      </c>
      <c r="Y244" s="2">
        <f t="shared" si="138"/>
        <v>5.3289523268503804E-4</v>
      </c>
      <c r="Z244" s="2">
        <f t="shared" si="139"/>
        <v>9.9077239121151089E-4</v>
      </c>
      <c r="AA244" s="37" t="s">
        <v>356</v>
      </c>
      <c r="AB244" s="3">
        <f>VLOOKUP(AA244,'[1]PKA dKO RNA-Seq'!$B$4:$H$10193,7,FALSE)</f>
        <v>0.15516223400000001</v>
      </c>
      <c r="AC244" s="3">
        <f t="shared" si="140"/>
        <v>0.52067863758389266</v>
      </c>
      <c r="AD244" s="3">
        <f t="shared" si="141"/>
        <v>0.12676722601622903</v>
      </c>
      <c r="AE244" s="3">
        <f t="shared" si="142"/>
        <v>0.5</v>
      </c>
      <c r="AF244" s="3">
        <f t="shared" si="143"/>
        <v>0.5</v>
      </c>
      <c r="AG244" s="3">
        <f t="shared" si="144"/>
        <v>4.9538619560575545E-4</v>
      </c>
      <c r="AH244" s="2">
        <f t="shared" si="145"/>
        <v>9.4939707147884101E-4</v>
      </c>
      <c r="AI244" s="37" t="s">
        <v>356</v>
      </c>
      <c r="AJ244" s="1">
        <v>0.5</v>
      </c>
      <c r="AK244" s="4">
        <f t="shared" si="146"/>
        <v>4.7469853573942051E-4</v>
      </c>
      <c r="AL244" s="2">
        <f t="shared" si="147"/>
        <v>9.4038557988213999E-4</v>
      </c>
      <c r="AM244" s="3" t="e">
        <f>VLOOKUP(AI244,'[1]three day'!$B$8:$F$78,5,FALSE)</f>
        <v>#N/A</v>
      </c>
      <c r="AN244" s="3" t="e">
        <f t="shared" si="148"/>
        <v>#N/A</v>
      </c>
      <c r="AO244" s="2" t="e">
        <f t="shared" si="149"/>
        <v>#N/A</v>
      </c>
      <c r="AP244" s="2" t="e">
        <f t="shared" si="150"/>
        <v>#N/A</v>
      </c>
      <c r="AQ244" s="2">
        <f t="shared" si="151"/>
        <v>0.5</v>
      </c>
      <c r="AR244" s="2">
        <f t="shared" si="152"/>
        <v>4.7019278994106999E-4</v>
      </c>
      <c r="AS244" s="2">
        <f t="shared" si="153"/>
        <v>8.9308575629822571E-4</v>
      </c>
      <c r="AT244" s="37" t="s">
        <v>356</v>
      </c>
      <c r="AU244" s="3">
        <f>VLOOKUP(AT244,[1]DEgenes_cpm4.5_DE_edgeR!$O$5:$Q$824,3,FALSE)</f>
        <v>0.30606685531982186</v>
      </c>
      <c r="AV244" s="3">
        <f t="shared" si="154"/>
        <v>7.1745629470187963E-2</v>
      </c>
      <c r="AW244" s="3">
        <f t="shared" si="155"/>
        <v>2.570408502270638E-3</v>
      </c>
      <c r="AX244" s="3">
        <f t="shared" si="156"/>
        <v>2.570408502270638E-3</v>
      </c>
      <c r="AY244" s="3">
        <f t="shared" si="157"/>
        <v>0.5</v>
      </c>
      <c r="AZ244" s="3">
        <f t="shared" si="158"/>
        <v>4.4654287814911286E-4</v>
      </c>
      <c r="BA244" s="2">
        <f t="shared" si="159"/>
        <v>8.6646564934748948E-4</v>
      </c>
      <c r="BB244" s="37" t="s">
        <v>356</v>
      </c>
      <c r="BC244" s="39">
        <f t="shared" si="160"/>
        <v>1.164529832723026</v>
      </c>
      <c r="BD244" s="36">
        <f t="shared" si="161"/>
        <v>1.2924125568134954</v>
      </c>
    </row>
    <row r="245" spans="1:56" ht="14.5" x14ac:dyDescent="0.35">
      <c r="A245" s="37" t="s">
        <v>258</v>
      </c>
      <c r="B245" s="34">
        <v>6.7991501824952614E-4</v>
      </c>
      <c r="C245" s="1">
        <f>VLOOKUP(A245,'[1]Vasopressin Phospho Datta'!$I$3:$J$516,2,FALSE)</f>
        <v>0.19</v>
      </c>
      <c r="D245" s="1">
        <f t="shared" si="122"/>
        <v>0.95</v>
      </c>
      <c r="E245" s="1">
        <f t="shared" si="123"/>
        <v>0.36316838562825682</v>
      </c>
      <c r="F245" s="1">
        <f t="shared" si="124"/>
        <v>0.36316838562825682</v>
      </c>
      <c r="G245" s="1">
        <f t="shared" si="125"/>
        <v>0.5</v>
      </c>
      <c r="H245" s="1">
        <f t="shared" si="126"/>
        <v>3.3995750912476307E-4</v>
      </c>
      <c r="I245" s="2">
        <f t="shared" si="127"/>
        <v>6.2786587063658791E-4</v>
      </c>
      <c r="J245" s="37" t="s">
        <v>258</v>
      </c>
      <c r="K245" s="1" t="e">
        <f>VLOOKUP(J245,'[1]Phosphopeptides Deshpande'!$H$12:$I$10749,2,FALSE)</f>
        <v>#N/A</v>
      </c>
      <c r="L245" s="2" t="e">
        <f t="shared" si="128"/>
        <v>#N/A</v>
      </c>
      <c r="M245" s="2" t="e">
        <f t="shared" si="129"/>
        <v>#N/A</v>
      </c>
      <c r="N245" s="2">
        <f t="shared" si="130"/>
        <v>0.39</v>
      </c>
      <c r="O245" s="2">
        <f t="shared" si="131"/>
        <v>0.5</v>
      </c>
      <c r="P245" s="2">
        <f t="shared" si="132"/>
        <v>3.1393293531829395E-4</v>
      </c>
      <c r="Q245" s="2">
        <f t="shared" si="133"/>
        <v>5.9318552666402964E-4</v>
      </c>
      <c r="R245" s="37" t="s">
        <v>258</v>
      </c>
      <c r="S245" s="2">
        <f>VLOOKUP(A245,'[1]Merged NE NP'!$K$4:$L$158,2,FALSE)</f>
        <v>0.42716486403255749</v>
      </c>
      <c r="T245" s="2">
        <f t="shared" si="134"/>
        <v>2.1358243201627873</v>
      </c>
      <c r="U245" s="2">
        <f t="shared" si="135"/>
        <v>2.1358243201627873</v>
      </c>
      <c r="V245" s="2">
        <f t="shared" si="136"/>
        <v>2.1358243201627873</v>
      </c>
      <c r="W245" s="2">
        <f t="shared" si="137"/>
        <v>0.89780502424177744</v>
      </c>
      <c r="X245" s="2">
        <f>IF(W245&lt;0.39,0.39,W245)</f>
        <v>0.89780502424177744</v>
      </c>
      <c r="Y245" s="2">
        <f t="shared" si="138"/>
        <v>5.3256494614647065E-4</v>
      </c>
      <c r="Z245" s="2">
        <f t="shared" si="139"/>
        <v>9.9015831406551631E-4</v>
      </c>
      <c r="AA245" s="37" t="s">
        <v>258</v>
      </c>
      <c r="AB245" s="3">
        <f>VLOOKUP(AA245,'[1]PKA dKO RNA-Seq'!$B$4:$H$10193,7,FALSE)</f>
        <v>8.5654815999999995E-2</v>
      </c>
      <c r="AC245" s="3">
        <f t="shared" si="140"/>
        <v>0.28743226845637582</v>
      </c>
      <c r="AD245" s="3">
        <f t="shared" si="141"/>
        <v>4.0467079892786306E-2</v>
      </c>
      <c r="AE245" s="3">
        <f t="shared" si="142"/>
        <v>0.5</v>
      </c>
      <c r="AF245" s="3">
        <f t="shared" si="143"/>
        <v>0.5</v>
      </c>
      <c r="AG245" s="3">
        <f t="shared" si="144"/>
        <v>4.9507915703275816E-4</v>
      </c>
      <c r="AH245" s="2">
        <f t="shared" si="145"/>
        <v>9.4880863860642684E-4</v>
      </c>
      <c r="AI245" s="37" t="s">
        <v>258</v>
      </c>
      <c r="AJ245" s="1">
        <v>0.5</v>
      </c>
      <c r="AK245" s="4">
        <f t="shared" si="146"/>
        <v>4.7440431930321342E-4</v>
      </c>
      <c r="AL245" s="2">
        <f t="shared" si="147"/>
        <v>9.3980273229963694E-4</v>
      </c>
      <c r="AM245" s="3" t="e">
        <f>VLOOKUP(AI245,'[1]three day'!$B$8:$F$78,5,FALSE)</f>
        <v>#N/A</v>
      </c>
      <c r="AN245" s="3" t="e">
        <f t="shared" si="148"/>
        <v>#N/A</v>
      </c>
      <c r="AO245" s="2" t="e">
        <f t="shared" si="149"/>
        <v>#N/A</v>
      </c>
      <c r="AP245" s="2" t="e">
        <f t="shared" si="150"/>
        <v>#N/A</v>
      </c>
      <c r="AQ245" s="2">
        <f t="shared" si="151"/>
        <v>0.5</v>
      </c>
      <c r="AR245" s="2">
        <f t="shared" si="152"/>
        <v>4.6990136614981847E-4</v>
      </c>
      <c r="AS245" s="2">
        <f t="shared" si="153"/>
        <v>8.9253222497537028E-4</v>
      </c>
      <c r="AT245" s="37" t="s">
        <v>258</v>
      </c>
      <c r="AU245" s="3">
        <f>VLOOKUP(AT245,[1]DEgenes_cpm4.5_DE_edgeR!$O$5:$Q$824,3,FALSE)</f>
        <v>2.2120425625925906</v>
      </c>
      <c r="AV245" s="3">
        <f t="shared" si="154"/>
        <v>0.51852849568508919</v>
      </c>
      <c r="AW245" s="3">
        <f t="shared" si="155"/>
        <v>0.12579108649403892</v>
      </c>
      <c r="AX245" s="3">
        <f t="shared" si="156"/>
        <v>0.12579108649403892</v>
      </c>
      <c r="AY245" s="3">
        <f t="shared" si="157"/>
        <v>0.5</v>
      </c>
      <c r="AZ245" s="3">
        <f t="shared" si="158"/>
        <v>4.4626611248768514E-4</v>
      </c>
      <c r="BA245" s="2">
        <f t="shared" si="159"/>
        <v>8.6592861707067881E-4</v>
      </c>
      <c r="BB245" s="37" t="s">
        <v>258</v>
      </c>
      <c r="BC245" s="39">
        <f t="shared" si="160"/>
        <v>1.1638080613429924</v>
      </c>
      <c r="BD245" s="36">
        <f t="shared" si="161"/>
        <v>1.2735836006388763</v>
      </c>
    </row>
    <row r="246" spans="1:56" ht="14.5" x14ac:dyDescent="0.35">
      <c r="A246" s="37" t="s">
        <v>260</v>
      </c>
      <c r="B246" s="34">
        <v>1.1809960247009619E-3</v>
      </c>
      <c r="C246" s="1" t="e">
        <f>VLOOKUP(A246,'[1]Vasopressin Phospho Datta'!$I$3:$J$516,2,FALSE)</f>
        <v>#N/A</v>
      </c>
      <c r="D246" s="1" t="e">
        <f t="shared" si="122"/>
        <v>#N/A</v>
      </c>
      <c r="E246" s="1" t="e">
        <f t="shared" si="123"/>
        <v>#N/A</v>
      </c>
      <c r="F246" s="1">
        <f t="shared" si="124"/>
        <v>0.39</v>
      </c>
      <c r="G246" s="1">
        <f t="shared" si="125"/>
        <v>0.5</v>
      </c>
      <c r="H246" s="1">
        <f t="shared" si="126"/>
        <v>5.9049801235048095E-4</v>
      </c>
      <c r="I246" s="2">
        <f t="shared" si="127"/>
        <v>1.090587907848049E-3</v>
      </c>
      <c r="J246" s="37" t="s">
        <v>260</v>
      </c>
      <c r="K246" s="1" t="e">
        <f>VLOOKUP(J246,'[1]Phosphopeptides Deshpande'!$H$12:$I$10749,2,FALSE)</f>
        <v>#N/A</v>
      </c>
      <c r="L246" s="2" t="e">
        <f t="shared" si="128"/>
        <v>#N/A</v>
      </c>
      <c r="M246" s="2" t="e">
        <f t="shared" si="129"/>
        <v>#N/A</v>
      </c>
      <c r="N246" s="2">
        <f t="shared" si="130"/>
        <v>0.39</v>
      </c>
      <c r="O246" s="2">
        <f t="shared" si="131"/>
        <v>0.5</v>
      </c>
      <c r="P246" s="2">
        <f t="shared" si="132"/>
        <v>5.4529395392402449E-4</v>
      </c>
      <c r="Q246" s="2">
        <f t="shared" si="133"/>
        <v>1.030348984942213E-3</v>
      </c>
      <c r="R246" s="37" t="s">
        <v>260</v>
      </c>
      <c r="S246" s="2" t="e">
        <f>VLOOKUP(A246,'[1]Merged NE NP'!$K$4:$L$158,2,FALSE)</f>
        <v>#N/A</v>
      </c>
      <c r="T246" s="2" t="e">
        <f t="shared" si="134"/>
        <v>#N/A</v>
      </c>
      <c r="U246" s="2">
        <f t="shared" si="135"/>
        <v>0.4</v>
      </c>
      <c r="V246" s="2">
        <f t="shared" si="136"/>
        <v>0.4</v>
      </c>
      <c r="W246" s="2">
        <f t="shared" si="137"/>
        <v>7.6883653613364245E-2</v>
      </c>
      <c r="X246" s="2">
        <v>0.5</v>
      </c>
      <c r="Y246" s="2">
        <f t="shared" si="138"/>
        <v>5.1517449247110651E-4</v>
      </c>
      <c r="Z246" s="2">
        <f t="shared" si="139"/>
        <v>9.578255395999262E-4</v>
      </c>
      <c r="AA246" s="37" t="s">
        <v>260</v>
      </c>
      <c r="AB246" s="3">
        <f>VLOOKUP(AA246,'[1]PKA dKO RNA-Seq'!$B$4:$H$10193,7,FALSE)</f>
        <v>0.35715168800000002</v>
      </c>
      <c r="AC246" s="3">
        <f t="shared" si="140"/>
        <v>1.1984955973154363</v>
      </c>
      <c r="AD246" s="3">
        <f t="shared" si="141"/>
        <v>0.51236877651794166</v>
      </c>
      <c r="AE246" s="3">
        <f t="shared" si="142"/>
        <v>0.51236877651794166</v>
      </c>
      <c r="AF246" s="3">
        <f t="shared" si="143"/>
        <v>0.51236877651794166</v>
      </c>
      <c r="AG246" s="3">
        <f t="shared" si="144"/>
        <v>4.9075989984245143E-4</v>
      </c>
      <c r="AH246" s="2">
        <f t="shared" si="145"/>
        <v>9.4053087438163477E-4</v>
      </c>
      <c r="AI246" s="37" t="s">
        <v>260</v>
      </c>
      <c r="AJ246" s="1">
        <v>0.5</v>
      </c>
      <c r="AK246" s="4">
        <f t="shared" si="146"/>
        <v>4.7026543719081739E-4</v>
      </c>
      <c r="AL246" s="2">
        <f t="shared" si="147"/>
        <v>9.3160353899631929E-4</v>
      </c>
      <c r="AM246" s="3" t="e">
        <f>VLOOKUP(AI246,'[1]three day'!$B$8:$F$78,5,FALSE)</f>
        <v>#N/A</v>
      </c>
      <c r="AN246" s="3" t="e">
        <f t="shared" si="148"/>
        <v>#N/A</v>
      </c>
      <c r="AO246" s="2" t="e">
        <f t="shared" si="149"/>
        <v>#N/A</v>
      </c>
      <c r="AP246" s="2" t="e">
        <f t="shared" si="150"/>
        <v>#N/A</v>
      </c>
      <c r="AQ246" s="2">
        <f t="shared" si="151"/>
        <v>0.5</v>
      </c>
      <c r="AR246" s="2">
        <f t="shared" si="152"/>
        <v>4.6580176949815964E-4</v>
      </c>
      <c r="AS246" s="2">
        <f t="shared" si="153"/>
        <v>8.8474543739697437E-4</v>
      </c>
      <c r="AT246" s="37" t="s">
        <v>260</v>
      </c>
      <c r="AU246" s="3">
        <f>VLOOKUP(AT246,[1]DEgenes_cpm4.5_DE_edgeR!$O$5:$Q$824,3,FALSE)</f>
        <v>1.8911658824573285</v>
      </c>
      <c r="AV246" s="3">
        <f t="shared" si="154"/>
        <v>0.44331127108704371</v>
      </c>
      <c r="AW246" s="3">
        <f t="shared" si="155"/>
        <v>9.3589007357116061E-2</v>
      </c>
      <c r="AX246" s="3">
        <f t="shared" si="156"/>
        <v>9.3589007357116061E-2</v>
      </c>
      <c r="AY246" s="3">
        <f t="shared" si="157"/>
        <v>0.5</v>
      </c>
      <c r="AZ246" s="3">
        <f t="shared" si="158"/>
        <v>4.4237271869848718E-4</v>
      </c>
      <c r="BA246" s="2">
        <f t="shared" si="159"/>
        <v>8.5837392939610256E-4</v>
      </c>
      <c r="BB246" s="37" t="s">
        <v>260</v>
      </c>
      <c r="BC246" s="39">
        <f t="shared" si="160"/>
        <v>1.153654561108362</v>
      </c>
      <c r="BD246" s="36">
        <f t="shared" si="161"/>
        <v>0.72682203110162891</v>
      </c>
    </row>
    <row r="247" spans="1:56" ht="14.5" x14ac:dyDescent="0.35">
      <c r="A247" s="37" t="s">
        <v>261</v>
      </c>
      <c r="B247" s="34">
        <v>6.0973059167486324E-4</v>
      </c>
      <c r="C247" s="1" t="e">
        <f>VLOOKUP(A247,'[1]Vasopressin Phospho Datta'!$I$3:$J$516,2,FALSE)</f>
        <v>#N/A</v>
      </c>
      <c r="D247" s="1" t="e">
        <f t="shared" si="122"/>
        <v>#N/A</v>
      </c>
      <c r="E247" s="1" t="e">
        <f t="shared" si="123"/>
        <v>#N/A</v>
      </c>
      <c r="F247" s="1">
        <f t="shared" si="124"/>
        <v>0.39</v>
      </c>
      <c r="G247" s="1">
        <f t="shared" si="125"/>
        <v>0.5</v>
      </c>
      <c r="H247" s="1">
        <f t="shared" si="126"/>
        <v>3.0486529583743162E-4</v>
      </c>
      <c r="I247" s="2">
        <f t="shared" si="127"/>
        <v>5.6305423254410767E-4</v>
      </c>
      <c r="J247" s="37" t="s">
        <v>261</v>
      </c>
      <c r="K247" s="1" t="e">
        <f>VLOOKUP(J247,'[1]Phosphopeptides Deshpande'!$H$12:$I$10749,2,FALSE)</f>
        <v>#N/A</v>
      </c>
      <c r="L247" s="2" t="e">
        <f t="shared" si="128"/>
        <v>#N/A</v>
      </c>
      <c r="M247" s="2" t="e">
        <f t="shared" si="129"/>
        <v>#N/A</v>
      </c>
      <c r="N247" s="2">
        <f t="shared" si="130"/>
        <v>0.39</v>
      </c>
      <c r="O247" s="2">
        <f t="shared" si="131"/>
        <v>0.5</v>
      </c>
      <c r="P247" s="2">
        <f t="shared" si="132"/>
        <v>2.8152711627205384E-4</v>
      </c>
      <c r="Q247" s="2">
        <f t="shared" si="133"/>
        <v>5.3195377721909328E-4</v>
      </c>
      <c r="R247" s="37" t="s">
        <v>261</v>
      </c>
      <c r="S247" s="2">
        <f>VLOOKUP(A247,'[1]Merged NE NP'!$K$4:$L$158,2,FALSE)</f>
        <v>0.60421688789976402</v>
      </c>
      <c r="T247" s="2">
        <f t="shared" si="134"/>
        <v>3.0210844394988201</v>
      </c>
      <c r="U247" s="2">
        <f t="shared" si="135"/>
        <v>3.0210844394988201</v>
      </c>
      <c r="V247" s="2">
        <f t="shared" si="136"/>
        <v>3.0210844394988201</v>
      </c>
      <c r="W247" s="2">
        <f t="shared" si="137"/>
        <v>0.98957423982291992</v>
      </c>
      <c r="X247" s="2">
        <f t="shared" ref="X247:X252" si="162">IF(W247&lt;0.39,0.39,W247)</f>
        <v>0.98957423982291992</v>
      </c>
      <c r="Y247" s="2">
        <f t="shared" si="138"/>
        <v>5.2640775471251514E-4</v>
      </c>
      <c r="Z247" s="2">
        <f t="shared" si="139"/>
        <v>9.7871070690748289E-4</v>
      </c>
      <c r="AA247" s="37" t="s">
        <v>261</v>
      </c>
      <c r="AB247" s="3">
        <f>VLOOKUP(AA247,'[1]PKA dKO RNA-Seq'!$B$4:$H$10193,7,FALSE)</f>
        <v>8.2849309999999995E-2</v>
      </c>
      <c r="AC247" s="3">
        <f t="shared" si="140"/>
        <v>0.27801781879194631</v>
      </c>
      <c r="AD247" s="3">
        <f t="shared" si="141"/>
        <v>3.7909688459848212E-2</v>
      </c>
      <c r="AE247" s="3">
        <f t="shared" si="142"/>
        <v>0.5</v>
      </c>
      <c r="AF247" s="3">
        <f t="shared" si="143"/>
        <v>0.5</v>
      </c>
      <c r="AG247" s="3">
        <f t="shared" si="144"/>
        <v>4.8935535345374145E-4</v>
      </c>
      <c r="AH247" s="2">
        <f t="shared" si="145"/>
        <v>9.3783909120312523E-4</v>
      </c>
      <c r="AI247" s="37" t="s">
        <v>261</v>
      </c>
      <c r="AJ247" s="1">
        <v>0.5</v>
      </c>
      <c r="AK247" s="4">
        <f t="shared" si="146"/>
        <v>4.6891954560156261E-4</v>
      </c>
      <c r="AL247" s="2">
        <f t="shared" si="147"/>
        <v>9.2893730569806746E-4</v>
      </c>
      <c r="AM247" s="3" t="e">
        <f>VLOOKUP(AI247,'[1]three day'!$B$8:$F$78,5,FALSE)</f>
        <v>#N/A</v>
      </c>
      <c r="AN247" s="3" t="e">
        <f t="shared" si="148"/>
        <v>#N/A</v>
      </c>
      <c r="AO247" s="2" t="e">
        <f t="shared" si="149"/>
        <v>#N/A</v>
      </c>
      <c r="AP247" s="2" t="e">
        <f t="shared" si="150"/>
        <v>#N/A</v>
      </c>
      <c r="AQ247" s="2">
        <f t="shared" si="151"/>
        <v>0.5</v>
      </c>
      <c r="AR247" s="2">
        <f t="shared" si="152"/>
        <v>4.6446865284903373E-4</v>
      </c>
      <c r="AS247" s="2">
        <f t="shared" si="153"/>
        <v>8.8221331117919978E-4</v>
      </c>
      <c r="AT247" s="37" t="s">
        <v>261</v>
      </c>
      <c r="AU247" s="3">
        <f>VLOOKUP(AT247,[1]DEgenes_cpm4.5_DE_edgeR!$O$5:$Q$824,3,FALSE)</f>
        <v>0.4184742912306797</v>
      </c>
      <c r="AV247" s="3">
        <f t="shared" si="154"/>
        <v>9.8095239388344982E-2</v>
      </c>
      <c r="AW247" s="3">
        <f t="shared" si="155"/>
        <v>4.7997820492915455E-3</v>
      </c>
      <c r="AX247" s="3">
        <f t="shared" si="156"/>
        <v>4.7997820492915455E-3</v>
      </c>
      <c r="AY247" s="3">
        <f t="shared" si="157"/>
        <v>0.5</v>
      </c>
      <c r="AZ247" s="3">
        <f t="shared" si="158"/>
        <v>4.4110665558959989E-4</v>
      </c>
      <c r="BA247" s="2">
        <f t="shared" si="159"/>
        <v>8.5591727798044475E-4</v>
      </c>
      <c r="BB247" s="37" t="s">
        <v>261</v>
      </c>
      <c r="BC247" s="39">
        <f t="shared" si="160"/>
        <v>1.1503528216057177</v>
      </c>
      <c r="BD247" s="36">
        <f t="shared" si="161"/>
        <v>1.4037630548097211</v>
      </c>
    </row>
    <row r="248" spans="1:56" ht="14.5" x14ac:dyDescent="0.35">
      <c r="A248" s="37" t="s">
        <v>262</v>
      </c>
      <c r="B248" s="34">
        <v>1.5461969587064466E-3</v>
      </c>
      <c r="C248" s="1" t="e">
        <f>VLOOKUP(A248,'[1]Vasopressin Phospho Datta'!$I$3:$J$516,2,FALSE)</f>
        <v>#N/A</v>
      </c>
      <c r="D248" s="1" t="e">
        <f t="shared" si="122"/>
        <v>#N/A</v>
      </c>
      <c r="E248" s="1" t="e">
        <f t="shared" si="123"/>
        <v>#N/A</v>
      </c>
      <c r="F248" s="1">
        <f t="shared" si="124"/>
        <v>0.39</v>
      </c>
      <c r="G248" s="1">
        <f t="shared" si="125"/>
        <v>0.5</v>
      </c>
      <c r="H248" s="1">
        <f t="shared" si="126"/>
        <v>7.730984793532233E-4</v>
      </c>
      <c r="I248" s="2">
        <f t="shared" si="127"/>
        <v>1.4278318225022441E-3</v>
      </c>
      <c r="J248" s="37" t="s">
        <v>262</v>
      </c>
      <c r="K248" s="1">
        <f>VLOOKUP(J248,'[1]Phosphopeptides Deshpande'!$H$12:$I$10749,2,FALSE)</f>
        <v>0.01</v>
      </c>
      <c r="L248" s="2">
        <f t="shared" si="128"/>
        <v>8.3333333333333343E-2</v>
      </c>
      <c r="M248" s="2">
        <f t="shared" si="129"/>
        <v>3.4662010296309109E-3</v>
      </c>
      <c r="N248" s="2">
        <f t="shared" si="130"/>
        <v>3.4662010296309109E-3</v>
      </c>
      <c r="O248" s="2">
        <f t="shared" si="131"/>
        <v>0.5</v>
      </c>
      <c r="P248" s="2">
        <f t="shared" si="132"/>
        <v>7.1391591125112206E-4</v>
      </c>
      <c r="Q248" s="2">
        <f t="shared" si="133"/>
        <v>1.3489651392580393E-3</v>
      </c>
      <c r="R248" s="37" t="s">
        <v>262</v>
      </c>
      <c r="S248" s="2" t="e">
        <f>VLOOKUP(A248,'[1]Merged NE NP'!$K$4:$L$158,2,FALSE)</f>
        <v>#N/A</v>
      </c>
      <c r="T248" s="2" t="e">
        <f t="shared" si="134"/>
        <v>#N/A</v>
      </c>
      <c r="U248" s="2">
        <f t="shared" si="135"/>
        <v>0.4</v>
      </c>
      <c r="V248" s="2">
        <f t="shared" si="136"/>
        <v>0.4</v>
      </c>
      <c r="W248" s="2">
        <f t="shared" si="137"/>
        <v>7.6883653613364245E-2</v>
      </c>
      <c r="X248" s="2">
        <f t="shared" si="162"/>
        <v>0.39</v>
      </c>
      <c r="Y248" s="2">
        <f t="shared" si="138"/>
        <v>5.260964043106353E-4</v>
      </c>
      <c r="Z248" s="2">
        <f t="shared" si="139"/>
        <v>9.7813183630918372E-4</v>
      </c>
      <c r="AA248" s="37" t="s">
        <v>262</v>
      </c>
      <c r="AB248" s="3">
        <f>VLOOKUP(AA248,'[1]PKA dKO RNA-Seq'!$B$4:$H$10193,7,FALSE)</f>
        <v>0.31087131200000001</v>
      </c>
      <c r="AC248" s="3">
        <f t="shared" si="140"/>
        <v>1.0431923221476511</v>
      </c>
      <c r="AD248" s="3">
        <f t="shared" si="141"/>
        <v>0.41965069718935688</v>
      </c>
      <c r="AE248" s="3">
        <f t="shared" si="142"/>
        <v>0.5</v>
      </c>
      <c r="AF248" s="3">
        <f t="shared" si="143"/>
        <v>0.5</v>
      </c>
      <c r="AG248" s="3">
        <f t="shared" si="144"/>
        <v>4.8906591815459186E-4</v>
      </c>
      <c r="AH248" s="2">
        <f t="shared" si="145"/>
        <v>9.372843946293557E-4</v>
      </c>
      <c r="AI248" s="37" t="s">
        <v>262</v>
      </c>
      <c r="AJ248" s="1">
        <v>0.5</v>
      </c>
      <c r="AK248" s="4">
        <f t="shared" si="146"/>
        <v>4.6864219731467785E-4</v>
      </c>
      <c r="AL248" s="2">
        <f t="shared" si="147"/>
        <v>9.2838787419585061E-4</v>
      </c>
      <c r="AM248" s="3" t="e">
        <f>VLOOKUP(AI248,'[1]three day'!$B$8:$F$78,5,FALSE)</f>
        <v>#N/A</v>
      </c>
      <c r="AN248" s="3" t="e">
        <f t="shared" si="148"/>
        <v>#N/A</v>
      </c>
      <c r="AO248" s="2" t="e">
        <f t="shared" si="149"/>
        <v>#N/A</v>
      </c>
      <c r="AP248" s="2" t="e">
        <f t="shared" si="150"/>
        <v>#N/A</v>
      </c>
      <c r="AQ248" s="2">
        <f t="shared" si="151"/>
        <v>0.5</v>
      </c>
      <c r="AR248" s="2">
        <f t="shared" si="152"/>
        <v>4.6419393709792531E-4</v>
      </c>
      <c r="AS248" s="2">
        <f t="shared" si="153"/>
        <v>8.8169151516361976E-4</v>
      </c>
      <c r="AT248" s="37" t="s">
        <v>262</v>
      </c>
      <c r="AU248" s="3">
        <f>VLOOKUP(AT248,[1]DEgenes_cpm4.5_DE_edgeR!$O$5:$Q$824,3,FALSE)</f>
        <v>3.0497817781281022E-2</v>
      </c>
      <c r="AV248" s="3">
        <f t="shared" si="154"/>
        <v>7.1490430804690627E-3</v>
      </c>
      <c r="AW248" s="3">
        <f t="shared" si="155"/>
        <v>2.555408197213449E-5</v>
      </c>
      <c r="AX248" s="3">
        <f t="shared" si="156"/>
        <v>2.555408197213449E-5</v>
      </c>
      <c r="AY248" s="3">
        <f t="shared" si="157"/>
        <v>0.5</v>
      </c>
      <c r="AZ248" s="3">
        <f t="shared" si="158"/>
        <v>4.4084575758180988E-4</v>
      </c>
      <c r="BA248" s="2">
        <f t="shared" si="159"/>
        <v>8.5541103508016548E-4</v>
      </c>
      <c r="BB248" s="37" t="s">
        <v>262</v>
      </c>
      <c r="BC248" s="39">
        <f t="shared" si="160"/>
        <v>1.1496724311477424</v>
      </c>
      <c r="BD248" s="36">
        <f t="shared" si="161"/>
        <v>0.5532354919361665</v>
      </c>
    </row>
    <row r="249" spans="1:56" ht="14.5" x14ac:dyDescent="0.35">
      <c r="A249" s="37" t="s">
        <v>263</v>
      </c>
      <c r="B249" s="34">
        <v>1.5461969587064466E-3</v>
      </c>
      <c r="C249" s="1">
        <f>VLOOKUP(A249,'[1]Vasopressin Phospho Datta'!$I$3:$J$516,2,FALSE)</f>
        <v>0.1</v>
      </c>
      <c r="D249" s="1">
        <f t="shared" si="122"/>
        <v>0.5</v>
      </c>
      <c r="E249" s="1">
        <f t="shared" si="123"/>
        <v>0.11750309741540454</v>
      </c>
      <c r="F249" s="1">
        <f t="shared" si="124"/>
        <v>0.11750309741540454</v>
      </c>
      <c r="G249" s="1">
        <f t="shared" si="125"/>
        <v>0.5</v>
      </c>
      <c r="H249" s="1">
        <f t="shared" si="126"/>
        <v>7.730984793532233E-4</v>
      </c>
      <c r="I249" s="2">
        <f t="shared" si="127"/>
        <v>1.4278318225022441E-3</v>
      </c>
      <c r="J249" s="37" t="s">
        <v>263</v>
      </c>
      <c r="K249" s="1" t="e">
        <f>VLOOKUP(J249,'[1]Phosphopeptides Deshpande'!$H$12:$I$10749,2,FALSE)</f>
        <v>#N/A</v>
      </c>
      <c r="L249" s="2" t="e">
        <f t="shared" si="128"/>
        <v>#N/A</v>
      </c>
      <c r="M249" s="2" t="e">
        <f t="shared" si="129"/>
        <v>#N/A</v>
      </c>
      <c r="N249" s="2">
        <f t="shared" si="130"/>
        <v>0.39</v>
      </c>
      <c r="O249" s="2">
        <f t="shared" si="131"/>
        <v>0.5</v>
      </c>
      <c r="P249" s="2">
        <f t="shared" si="132"/>
        <v>7.1391591125112206E-4</v>
      </c>
      <c r="Q249" s="2">
        <f t="shared" si="133"/>
        <v>1.3489651392580393E-3</v>
      </c>
      <c r="R249" s="37" t="s">
        <v>263</v>
      </c>
      <c r="S249" s="2" t="e">
        <f>VLOOKUP(A249,'[1]Merged NE NP'!$K$4:$L$158,2,FALSE)</f>
        <v>#N/A</v>
      </c>
      <c r="T249" s="2" t="e">
        <f t="shared" si="134"/>
        <v>#N/A</v>
      </c>
      <c r="U249" s="2">
        <f t="shared" si="135"/>
        <v>0.4</v>
      </c>
      <c r="V249" s="2">
        <f t="shared" si="136"/>
        <v>0.4</v>
      </c>
      <c r="W249" s="2">
        <f t="shared" si="137"/>
        <v>7.6883653613364245E-2</v>
      </c>
      <c r="X249" s="2">
        <f t="shared" si="162"/>
        <v>0.39</v>
      </c>
      <c r="Y249" s="2">
        <f t="shared" si="138"/>
        <v>5.260964043106353E-4</v>
      </c>
      <c r="Z249" s="2">
        <f t="shared" si="139"/>
        <v>9.7813183630918372E-4</v>
      </c>
      <c r="AA249" s="37" t="s">
        <v>263</v>
      </c>
      <c r="AB249" s="3">
        <f>VLOOKUP(AA249,'[1]PKA dKO RNA-Seq'!$B$4:$H$10193,7,FALSE)</f>
        <v>9.1104497000000007E-2</v>
      </c>
      <c r="AC249" s="3">
        <f t="shared" si="140"/>
        <v>0.30571978859060406</v>
      </c>
      <c r="AD249" s="3">
        <f t="shared" si="141"/>
        <v>4.565715383967639E-2</v>
      </c>
      <c r="AE249" s="3">
        <f t="shared" si="142"/>
        <v>0.5</v>
      </c>
      <c r="AF249" s="3">
        <f t="shared" si="143"/>
        <v>0.5</v>
      </c>
      <c r="AG249" s="3">
        <f t="shared" si="144"/>
        <v>4.8906591815459186E-4</v>
      </c>
      <c r="AH249" s="2">
        <f t="shared" si="145"/>
        <v>9.372843946293557E-4</v>
      </c>
      <c r="AI249" s="37" t="s">
        <v>263</v>
      </c>
      <c r="AJ249" s="1">
        <v>0.5</v>
      </c>
      <c r="AK249" s="4">
        <f t="shared" si="146"/>
        <v>4.6864219731467785E-4</v>
      </c>
      <c r="AL249" s="2">
        <f t="shared" si="147"/>
        <v>9.2838787419585061E-4</v>
      </c>
      <c r="AM249" s="3" t="e">
        <f>VLOOKUP(AI249,'[1]three day'!$B$8:$F$78,5,FALSE)</f>
        <v>#N/A</v>
      </c>
      <c r="AN249" s="3" t="e">
        <f t="shared" si="148"/>
        <v>#N/A</v>
      </c>
      <c r="AO249" s="2" t="e">
        <f t="shared" si="149"/>
        <v>#N/A</v>
      </c>
      <c r="AP249" s="2" t="e">
        <f t="shared" si="150"/>
        <v>#N/A</v>
      </c>
      <c r="AQ249" s="2">
        <f t="shared" si="151"/>
        <v>0.5</v>
      </c>
      <c r="AR249" s="2">
        <f t="shared" si="152"/>
        <v>4.6419393709792531E-4</v>
      </c>
      <c r="AS249" s="2">
        <f t="shared" si="153"/>
        <v>8.8169151516361976E-4</v>
      </c>
      <c r="AT249" s="37" t="s">
        <v>263</v>
      </c>
      <c r="AU249" s="3">
        <f>VLOOKUP(AT249,[1]DEgenes_cpm4.5_DE_edgeR!$O$5:$Q$824,3,FALSE)</f>
        <v>1.0347304519872653</v>
      </c>
      <c r="AV249" s="3">
        <f t="shared" si="154"/>
        <v>0.24255284856710391</v>
      </c>
      <c r="AW249" s="3">
        <f t="shared" si="155"/>
        <v>2.8987504589784829E-2</v>
      </c>
      <c r="AX249" s="3">
        <f t="shared" si="156"/>
        <v>2.8987504589784829E-2</v>
      </c>
      <c r="AY249" s="3">
        <f t="shared" si="157"/>
        <v>0.5</v>
      </c>
      <c r="AZ249" s="3">
        <f t="shared" si="158"/>
        <v>4.4084575758180988E-4</v>
      </c>
      <c r="BA249" s="2">
        <f t="shared" si="159"/>
        <v>8.5541103508016548E-4</v>
      </c>
      <c r="BB249" s="37" t="s">
        <v>263</v>
      </c>
      <c r="BC249" s="39">
        <f t="shared" si="160"/>
        <v>1.1496724311477424</v>
      </c>
      <c r="BD249" s="36">
        <f t="shared" si="161"/>
        <v>0.5532354919361665</v>
      </c>
    </row>
    <row r="250" spans="1:56" ht="14.5" x14ac:dyDescent="0.35">
      <c r="A250" s="37" t="s">
        <v>264</v>
      </c>
      <c r="B250" s="34">
        <v>1.5461969587064466E-3</v>
      </c>
      <c r="C250" s="1" t="e">
        <f>VLOOKUP(A250,'[1]Vasopressin Phospho Datta'!$I$3:$J$516,2,FALSE)</f>
        <v>#N/A</v>
      </c>
      <c r="D250" s="1" t="e">
        <f t="shared" si="122"/>
        <v>#N/A</v>
      </c>
      <c r="E250" s="1" t="e">
        <f t="shared" si="123"/>
        <v>#N/A</v>
      </c>
      <c r="F250" s="1">
        <f t="shared" si="124"/>
        <v>0.39</v>
      </c>
      <c r="G250" s="1">
        <f t="shared" si="125"/>
        <v>0.5</v>
      </c>
      <c r="H250" s="1">
        <f t="shared" si="126"/>
        <v>7.730984793532233E-4</v>
      </c>
      <c r="I250" s="2">
        <f t="shared" si="127"/>
        <v>1.4278318225022441E-3</v>
      </c>
      <c r="J250" s="37" t="s">
        <v>264</v>
      </c>
      <c r="K250" s="1">
        <f>VLOOKUP(J250,'[1]Phosphopeptides Deshpande'!$H$12:$I$10749,2,FALSE)</f>
        <v>0.01</v>
      </c>
      <c r="L250" s="2">
        <f t="shared" si="128"/>
        <v>8.3333333333333343E-2</v>
      </c>
      <c r="M250" s="2">
        <f t="shared" si="129"/>
        <v>3.4662010296309109E-3</v>
      </c>
      <c r="N250" s="2">
        <f t="shared" si="130"/>
        <v>3.4662010296309109E-3</v>
      </c>
      <c r="O250" s="2">
        <f t="shared" si="131"/>
        <v>0.5</v>
      </c>
      <c r="P250" s="2">
        <f t="shared" si="132"/>
        <v>7.1391591125112206E-4</v>
      </c>
      <c r="Q250" s="2">
        <f t="shared" si="133"/>
        <v>1.3489651392580393E-3</v>
      </c>
      <c r="R250" s="37" t="s">
        <v>264</v>
      </c>
      <c r="S250" s="2" t="e">
        <f>VLOOKUP(A250,'[1]Merged NE NP'!$K$4:$L$158,2,FALSE)</f>
        <v>#N/A</v>
      </c>
      <c r="T250" s="2" t="e">
        <f t="shared" si="134"/>
        <v>#N/A</v>
      </c>
      <c r="U250" s="2">
        <f t="shared" si="135"/>
        <v>0.4</v>
      </c>
      <c r="V250" s="2">
        <f t="shared" si="136"/>
        <v>0.4</v>
      </c>
      <c r="W250" s="2">
        <f t="shared" si="137"/>
        <v>7.6883653613364245E-2</v>
      </c>
      <c r="X250" s="2">
        <f t="shared" si="162"/>
        <v>0.39</v>
      </c>
      <c r="Y250" s="2">
        <f t="shared" si="138"/>
        <v>5.260964043106353E-4</v>
      </c>
      <c r="Z250" s="2">
        <f t="shared" si="139"/>
        <v>9.7813183630918372E-4</v>
      </c>
      <c r="AA250" s="37" t="s">
        <v>264</v>
      </c>
      <c r="AB250" s="3">
        <f>VLOOKUP(AA250,'[1]PKA dKO RNA-Seq'!$B$4:$H$10193,7,FALSE)</f>
        <v>0.16985562300000001</v>
      </c>
      <c r="AC250" s="3">
        <f t="shared" si="140"/>
        <v>0.56998531208053693</v>
      </c>
      <c r="AD250" s="3">
        <f t="shared" si="141"/>
        <v>0.14993429118193635</v>
      </c>
      <c r="AE250" s="3">
        <f t="shared" si="142"/>
        <v>0.5</v>
      </c>
      <c r="AF250" s="3">
        <f t="shared" si="143"/>
        <v>0.5</v>
      </c>
      <c r="AG250" s="3">
        <f t="shared" si="144"/>
        <v>4.8906591815459186E-4</v>
      </c>
      <c r="AH250" s="2">
        <f t="shared" si="145"/>
        <v>9.372843946293557E-4</v>
      </c>
      <c r="AI250" s="37" t="s">
        <v>264</v>
      </c>
      <c r="AJ250" s="1">
        <v>0.5</v>
      </c>
      <c r="AK250" s="4">
        <f t="shared" si="146"/>
        <v>4.6864219731467785E-4</v>
      </c>
      <c r="AL250" s="2">
        <f t="shared" si="147"/>
        <v>9.2838787419585061E-4</v>
      </c>
      <c r="AM250" s="3" t="e">
        <f>VLOOKUP(AI250,'[1]three day'!$B$8:$F$78,5,FALSE)</f>
        <v>#N/A</v>
      </c>
      <c r="AN250" s="3" t="e">
        <f t="shared" si="148"/>
        <v>#N/A</v>
      </c>
      <c r="AO250" s="2" t="e">
        <f t="shared" si="149"/>
        <v>#N/A</v>
      </c>
      <c r="AP250" s="2" t="e">
        <f t="shared" si="150"/>
        <v>#N/A</v>
      </c>
      <c r="AQ250" s="2">
        <f t="shared" si="151"/>
        <v>0.5</v>
      </c>
      <c r="AR250" s="2">
        <f t="shared" si="152"/>
        <v>4.6419393709792531E-4</v>
      </c>
      <c r="AS250" s="2">
        <f t="shared" si="153"/>
        <v>8.8169151516361976E-4</v>
      </c>
      <c r="AT250" s="37" t="s">
        <v>264</v>
      </c>
      <c r="AU250" s="3">
        <f>VLOOKUP(AT250,[1]DEgenes_cpm4.5_DE_edgeR!$O$5:$Q$824,3,FALSE)</f>
        <v>1.1469649939226194</v>
      </c>
      <c r="AV250" s="3">
        <f t="shared" si="154"/>
        <v>0.26886193012719628</v>
      </c>
      <c r="AW250" s="3">
        <f t="shared" si="155"/>
        <v>3.5497995862892706E-2</v>
      </c>
      <c r="AX250" s="3">
        <f t="shared" si="156"/>
        <v>3.5497995862892706E-2</v>
      </c>
      <c r="AY250" s="3">
        <f t="shared" si="157"/>
        <v>0.5</v>
      </c>
      <c r="AZ250" s="3">
        <f t="shared" si="158"/>
        <v>4.4084575758180988E-4</v>
      </c>
      <c r="BA250" s="2">
        <f t="shared" si="159"/>
        <v>8.5541103508016548E-4</v>
      </c>
      <c r="BB250" s="37" t="s">
        <v>264</v>
      </c>
      <c r="BC250" s="39">
        <f t="shared" si="160"/>
        <v>1.1496724311477424</v>
      </c>
      <c r="BD250" s="36">
        <f t="shared" si="161"/>
        <v>0.5532354919361665</v>
      </c>
    </row>
    <row r="251" spans="1:56" ht="14.5" x14ac:dyDescent="0.35">
      <c r="A251" s="37" t="s">
        <v>265</v>
      </c>
      <c r="B251" s="34">
        <v>1.5460890811983758E-3</v>
      </c>
      <c r="C251" s="1" t="e">
        <f>VLOOKUP(A251,'[1]Vasopressin Phospho Datta'!$I$3:$J$516,2,FALSE)</f>
        <v>#N/A</v>
      </c>
      <c r="D251" s="1" t="e">
        <f t="shared" si="122"/>
        <v>#N/A</v>
      </c>
      <c r="E251" s="1" t="e">
        <f t="shared" si="123"/>
        <v>#N/A</v>
      </c>
      <c r="F251" s="1">
        <f t="shared" si="124"/>
        <v>0.39</v>
      </c>
      <c r="G251" s="1">
        <f t="shared" si="125"/>
        <v>0.5</v>
      </c>
      <c r="H251" s="1">
        <f t="shared" si="126"/>
        <v>7.7304454059918789E-4</v>
      </c>
      <c r="I251" s="2">
        <f t="shared" si="127"/>
        <v>1.427732203279681E-3</v>
      </c>
      <c r="J251" s="37" t="s">
        <v>265</v>
      </c>
      <c r="K251" s="1" t="e">
        <f>VLOOKUP(J251,'[1]Phosphopeptides Deshpande'!$H$12:$I$10749,2,FALSE)</f>
        <v>#N/A</v>
      </c>
      <c r="L251" s="2" t="e">
        <f t="shared" si="128"/>
        <v>#N/A</v>
      </c>
      <c r="M251" s="2" t="e">
        <f t="shared" si="129"/>
        <v>#N/A</v>
      </c>
      <c r="N251" s="2">
        <f t="shared" si="130"/>
        <v>0.39</v>
      </c>
      <c r="O251" s="2">
        <f t="shared" si="131"/>
        <v>0.5</v>
      </c>
      <c r="P251" s="2">
        <f t="shared" si="132"/>
        <v>7.1386610163984049E-4</v>
      </c>
      <c r="Q251" s="2">
        <f t="shared" si="133"/>
        <v>1.348871022530621E-3</v>
      </c>
      <c r="R251" s="37" t="s">
        <v>265</v>
      </c>
      <c r="S251" s="2" t="e">
        <f>VLOOKUP(A251,'[1]Merged NE NP'!$K$4:$L$158,2,FALSE)</f>
        <v>#N/A</v>
      </c>
      <c r="T251" s="2" t="e">
        <f t="shared" si="134"/>
        <v>#N/A</v>
      </c>
      <c r="U251" s="2">
        <f t="shared" si="135"/>
        <v>0.4</v>
      </c>
      <c r="V251" s="2">
        <f t="shared" si="136"/>
        <v>0.4</v>
      </c>
      <c r="W251" s="2">
        <f t="shared" si="137"/>
        <v>7.6883653613364245E-2</v>
      </c>
      <c r="X251" s="2">
        <f t="shared" si="162"/>
        <v>0.39</v>
      </c>
      <c r="Y251" s="2">
        <f t="shared" si="138"/>
        <v>5.2605969878694221E-4</v>
      </c>
      <c r="Z251" s="2">
        <f t="shared" si="139"/>
        <v>9.7806359246452247E-4</v>
      </c>
      <c r="AA251" s="37" t="s">
        <v>265</v>
      </c>
      <c r="AB251" s="3">
        <f>VLOOKUP(AA251,'[1]PKA dKO RNA-Seq'!$B$4:$H$10193,7,FALSE)</f>
        <v>0.26591736300000002</v>
      </c>
      <c r="AC251" s="3">
        <f t="shared" si="140"/>
        <v>0.89234014429530206</v>
      </c>
      <c r="AD251" s="3">
        <f t="shared" si="141"/>
        <v>0.32842895392006266</v>
      </c>
      <c r="AE251" s="3">
        <f t="shared" si="142"/>
        <v>0.5</v>
      </c>
      <c r="AF251" s="3">
        <f t="shared" si="143"/>
        <v>0.5</v>
      </c>
      <c r="AG251" s="3">
        <f t="shared" si="144"/>
        <v>4.8903179623226124E-4</v>
      </c>
      <c r="AH251" s="2">
        <f t="shared" si="145"/>
        <v>9.3721900069343E-4</v>
      </c>
      <c r="AI251" s="37" t="s">
        <v>265</v>
      </c>
      <c r="AJ251" s="1">
        <v>0.5</v>
      </c>
      <c r="AK251" s="4">
        <f t="shared" si="146"/>
        <v>4.68609500346715E-4</v>
      </c>
      <c r="AL251" s="2">
        <f t="shared" si="147"/>
        <v>9.2832310096639409E-4</v>
      </c>
      <c r="AM251" s="3" t="e">
        <f>VLOOKUP(AI251,'[1]three day'!$B$8:$F$78,5,FALSE)</f>
        <v>#N/A</v>
      </c>
      <c r="AN251" s="3" t="e">
        <f t="shared" si="148"/>
        <v>#N/A</v>
      </c>
      <c r="AO251" s="2" t="e">
        <f t="shared" si="149"/>
        <v>#N/A</v>
      </c>
      <c r="AP251" s="2" t="e">
        <f t="shared" si="150"/>
        <v>#N/A</v>
      </c>
      <c r="AQ251" s="2">
        <f t="shared" si="151"/>
        <v>0.5</v>
      </c>
      <c r="AR251" s="2">
        <f t="shared" si="152"/>
        <v>4.6416155048319705E-4</v>
      </c>
      <c r="AS251" s="2">
        <f t="shared" si="153"/>
        <v>8.8162999991938957E-4</v>
      </c>
      <c r="AT251" s="37" t="s">
        <v>265</v>
      </c>
      <c r="AU251" s="3">
        <f>VLOOKUP(AT251,[1]DEgenes_cpm4.5_DE_edgeR!$O$5:$Q$824,3,FALSE)</f>
        <v>0.7464166785842592</v>
      </c>
      <c r="AV251" s="3">
        <f t="shared" si="154"/>
        <v>0.17496874791004668</v>
      </c>
      <c r="AW251" s="3">
        <f t="shared" si="155"/>
        <v>1.519047424027864E-2</v>
      </c>
      <c r="AX251" s="3">
        <f t="shared" si="156"/>
        <v>1.519047424027864E-2</v>
      </c>
      <c r="AY251" s="3">
        <f t="shared" si="157"/>
        <v>0.5</v>
      </c>
      <c r="AZ251" s="3">
        <f t="shared" si="158"/>
        <v>4.4081499995969478E-4</v>
      </c>
      <c r="BA251" s="2">
        <f t="shared" si="159"/>
        <v>8.5535135341391929E-4</v>
      </c>
      <c r="BB251" s="37" t="s">
        <v>265</v>
      </c>
      <c r="BC251" s="39">
        <f t="shared" si="160"/>
        <v>1.1495922189883077</v>
      </c>
      <c r="BD251" s="36">
        <f t="shared" si="161"/>
        <v>0.55323549193616661</v>
      </c>
    </row>
    <row r="252" spans="1:56" ht="14.5" x14ac:dyDescent="0.35">
      <c r="A252" s="37" t="s">
        <v>292</v>
      </c>
      <c r="B252" s="34">
        <v>1.5452624145296957E-3</v>
      </c>
      <c r="C252" s="1" t="e">
        <f>VLOOKUP(A252,'[1]Vasopressin Phospho Datta'!$I$3:$J$516,2,FALSE)</f>
        <v>#N/A</v>
      </c>
      <c r="D252" s="1" t="e">
        <f t="shared" si="122"/>
        <v>#N/A</v>
      </c>
      <c r="E252" s="1" t="e">
        <f t="shared" si="123"/>
        <v>#N/A</v>
      </c>
      <c r="F252" s="1">
        <f t="shared" si="124"/>
        <v>0.39</v>
      </c>
      <c r="G252" s="1">
        <f t="shared" si="125"/>
        <v>0.5</v>
      </c>
      <c r="H252" s="1">
        <f t="shared" si="126"/>
        <v>7.7263120726484783E-4</v>
      </c>
      <c r="I252" s="2">
        <f t="shared" si="127"/>
        <v>1.4269688199542274E-3</v>
      </c>
      <c r="J252" s="37" t="s">
        <v>292</v>
      </c>
      <c r="K252" s="1" t="e">
        <f>VLOOKUP(J252,'[1]Phosphopeptides Deshpande'!$H$12:$I$10749,2,FALSE)</f>
        <v>#N/A</v>
      </c>
      <c r="L252" s="2" t="e">
        <f t="shared" si="128"/>
        <v>#N/A</v>
      </c>
      <c r="M252" s="2" t="e">
        <f t="shared" si="129"/>
        <v>#N/A</v>
      </c>
      <c r="N252" s="2">
        <f t="shared" si="130"/>
        <v>0.39</v>
      </c>
      <c r="O252" s="2">
        <f t="shared" si="131"/>
        <v>0.5</v>
      </c>
      <c r="P252" s="2">
        <f t="shared" si="132"/>
        <v>7.1348440997711369E-4</v>
      </c>
      <c r="Q252" s="2">
        <f t="shared" si="133"/>
        <v>1.3481498048930121E-3</v>
      </c>
      <c r="R252" s="37" t="s">
        <v>292</v>
      </c>
      <c r="S252" s="2" t="e">
        <f>VLOOKUP(A252,'[1]Merged NE NP'!$K$4:$L$158,2,FALSE)</f>
        <v>#N/A</v>
      </c>
      <c r="T252" s="2" t="e">
        <f t="shared" si="134"/>
        <v>#N/A</v>
      </c>
      <c r="U252" s="2">
        <f t="shared" si="135"/>
        <v>0.4</v>
      </c>
      <c r="V252" s="2">
        <f t="shared" si="136"/>
        <v>0.4</v>
      </c>
      <c r="W252" s="2">
        <f t="shared" si="137"/>
        <v>7.6883653613364245E-2</v>
      </c>
      <c r="X252" s="2">
        <f t="shared" si="162"/>
        <v>0.39</v>
      </c>
      <c r="Y252" s="2">
        <f t="shared" si="138"/>
        <v>5.2577842390827477E-4</v>
      </c>
      <c r="Z252" s="2">
        <f t="shared" si="139"/>
        <v>9.7754063904510291E-4</v>
      </c>
      <c r="AA252" s="37" t="s">
        <v>292</v>
      </c>
      <c r="AB252" s="3">
        <f>VLOOKUP(AA252,'[1]PKA dKO RNA-Seq'!$B$4:$H$10193,7,FALSE)</f>
        <v>0.22651729100000001</v>
      </c>
      <c r="AC252" s="3">
        <f t="shared" si="140"/>
        <v>0.76012513758389266</v>
      </c>
      <c r="AD252" s="3">
        <f t="shared" si="141"/>
        <v>0.25090922837960183</v>
      </c>
      <c r="AE252" s="3">
        <f t="shared" si="142"/>
        <v>0.5</v>
      </c>
      <c r="AF252" s="3">
        <f t="shared" si="143"/>
        <v>0.5</v>
      </c>
      <c r="AG252" s="3">
        <f t="shared" si="144"/>
        <v>4.8877031952255145E-4</v>
      </c>
      <c r="AH252" s="2">
        <f t="shared" si="145"/>
        <v>9.3671788615963709E-4</v>
      </c>
      <c r="AI252" s="37" t="s">
        <v>292</v>
      </c>
      <c r="AJ252" s="1">
        <v>0.5</v>
      </c>
      <c r="AK252" s="4">
        <f t="shared" si="146"/>
        <v>4.6835894307981855E-4</v>
      </c>
      <c r="AL252" s="2">
        <f t="shared" si="147"/>
        <v>9.2782674291389433E-4</v>
      </c>
      <c r="AM252" s="3" t="e">
        <f>VLOOKUP(AI252,'[1]three day'!$B$8:$F$78,5,FALSE)</f>
        <v>#N/A</v>
      </c>
      <c r="AN252" s="3" t="e">
        <f t="shared" si="148"/>
        <v>#N/A</v>
      </c>
      <c r="AO252" s="2" t="e">
        <f t="shared" si="149"/>
        <v>#N/A</v>
      </c>
      <c r="AP252" s="2" t="e">
        <f t="shared" si="150"/>
        <v>#N/A</v>
      </c>
      <c r="AQ252" s="2">
        <f t="shared" si="151"/>
        <v>0.5</v>
      </c>
      <c r="AR252" s="2">
        <f t="shared" si="152"/>
        <v>4.6391337145694717E-4</v>
      </c>
      <c r="AS252" s="2">
        <f t="shared" si="153"/>
        <v>8.8115860784767459E-4</v>
      </c>
      <c r="AT252" s="37" t="s">
        <v>292</v>
      </c>
      <c r="AU252" s="3">
        <f>VLOOKUP(AT252,[1]DEgenes_cpm4.5_DE_edgeR!$O$5:$Q$824,3,FALSE)</f>
        <v>2.6967405199235381</v>
      </c>
      <c r="AV252" s="3">
        <f t="shared" si="154"/>
        <v>0.63214733237776333</v>
      </c>
      <c r="AW252" s="3">
        <f t="shared" si="155"/>
        <v>0.18110968115067916</v>
      </c>
      <c r="AX252" s="3">
        <f t="shared" si="156"/>
        <v>0.18110968115067916</v>
      </c>
      <c r="AY252" s="3">
        <f t="shared" si="157"/>
        <v>0.5</v>
      </c>
      <c r="AZ252" s="3">
        <f t="shared" si="158"/>
        <v>4.4057930392383729E-4</v>
      </c>
      <c r="BA252" s="2">
        <f t="shared" si="159"/>
        <v>8.548940120728047E-4</v>
      </c>
      <c r="BB252" s="37" t="s">
        <v>292</v>
      </c>
      <c r="BC252" s="39">
        <f t="shared" si="160"/>
        <v>1.1489775522258496</v>
      </c>
      <c r="BD252" s="36">
        <f t="shared" si="161"/>
        <v>0.5532354919361665</v>
      </c>
    </row>
    <row r="253" spans="1:56" ht="14.5" x14ac:dyDescent="0.35">
      <c r="A253" s="37" t="s">
        <v>267</v>
      </c>
      <c r="B253" s="34">
        <v>1.1975196760491474E-3</v>
      </c>
      <c r="C253" s="1">
        <f>VLOOKUP(A253,'[1]Vasopressin Phospho Datta'!$I$3:$J$516,2,FALSE)</f>
        <v>0.2</v>
      </c>
      <c r="D253" s="1">
        <f t="shared" si="122"/>
        <v>1</v>
      </c>
      <c r="E253" s="1">
        <f t="shared" si="123"/>
        <v>0.39346934028736658</v>
      </c>
      <c r="F253" s="1">
        <f t="shared" si="124"/>
        <v>0.39346934028736658</v>
      </c>
      <c r="G253" s="1">
        <f t="shared" si="125"/>
        <v>0.5</v>
      </c>
      <c r="H253" s="1">
        <f t="shared" si="126"/>
        <v>5.987598380245737E-4</v>
      </c>
      <c r="I253" s="2">
        <f t="shared" si="127"/>
        <v>1.1058466335142857E-3</v>
      </c>
      <c r="J253" s="37" t="s">
        <v>267</v>
      </c>
      <c r="K253" s="1" t="e">
        <f>VLOOKUP(J253,'[1]Phosphopeptides Deshpande'!$H$12:$I$10749,2,FALSE)</f>
        <v>#N/A</v>
      </c>
      <c r="L253" s="2" t="e">
        <f t="shared" si="128"/>
        <v>#N/A</v>
      </c>
      <c r="M253" s="2" t="e">
        <f t="shared" si="129"/>
        <v>#N/A</v>
      </c>
      <c r="N253" s="2">
        <f t="shared" si="130"/>
        <v>0.39</v>
      </c>
      <c r="O253" s="2">
        <f t="shared" si="131"/>
        <v>0.5</v>
      </c>
      <c r="P253" s="2">
        <f t="shared" si="132"/>
        <v>5.5292331675714285E-4</v>
      </c>
      <c r="Q253" s="2">
        <f t="shared" si="133"/>
        <v>1.0447648907014663E-3</v>
      </c>
      <c r="R253" s="37" t="s">
        <v>267</v>
      </c>
      <c r="S253" s="2">
        <f>VLOOKUP(A253,'[1]Merged NE NP'!$K$4:$L$158,2,FALSE)</f>
        <v>0.77733132172011021</v>
      </c>
      <c r="T253" s="2">
        <f t="shared" si="134"/>
        <v>3.8866566086005507</v>
      </c>
      <c r="U253" s="2">
        <f t="shared" si="135"/>
        <v>3.8866566086005507</v>
      </c>
      <c r="V253" s="2">
        <f t="shared" si="136"/>
        <v>3.8866566086005507</v>
      </c>
      <c r="W253" s="2">
        <f t="shared" si="137"/>
        <v>0.9994754919574973</v>
      </c>
      <c r="X253" s="2">
        <v>0.5</v>
      </c>
      <c r="Y253" s="2">
        <f t="shared" si="138"/>
        <v>5.2238244535073313E-4</v>
      </c>
      <c r="Z253" s="2">
        <f t="shared" si="139"/>
        <v>9.7122674920411948E-4</v>
      </c>
      <c r="AA253" s="37" t="s">
        <v>267</v>
      </c>
      <c r="AB253" s="3">
        <f>VLOOKUP(AA253,'[1]PKA dKO RNA-Seq'!$B$4:$H$10193,7,FALSE)</f>
        <v>9.3426009000000004E-2</v>
      </c>
      <c r="AC253" s="3">
        <f t="shared" si="140"/>
        <v>0.31351009731543628</v>
      </c>
      <c r="AD253" s="3">
        <f t="shared" si="141"/>
        <v>4.7956251137700967E-2</v>
      </c>
      <c r="AE253" s="3">
        <f t="shared" si="142"/>
        <v>0.5</v>
      </c>
      <c r="AF253" s="3">
        <f t="shared" si="143"/>
        <v>0.5</v>
      </c>
      <c r="AG253" s="3">
        <f t="shared" si="144"/>
        <v>4.8561337460205974E-4</v>
      </c>
      <c r="AH253" s="2">
        <f t="shared" si="145"/>
        <v>9.306676685941883E-4</v>
      </c>
      <c r="AI253" s="37" t="s">
        <v>267</v>
      </c>
      <c r="AJ253" s="1">
        <v>0.5</v>
      </c>
      <c r="AK253" s="4">
        <f t="shared" si="146"/>
        <v>4.6533383429709415E-4</v>
      </c>
      <c r="AL253" s="2">
        <f t="shared" si="147"/>
        <v>9.2183395283204237E-4</v>
      </c>
      <c r="AM253" s="3" t="e">
        <f>VLOOKUP(AI253,'[1]three day'!$B$8:$F$78,5,FALSE)</f>
        <v>#N/A</v>
      </c>
      <c r="AN253" s="3" t="e">
        <f t="shared" si="148"/>
        <v>#N/A</v>
      </c>
      <c r="AO253" s="2" t="e">
        <f t="shared" si="149"/>
        <v>#N/A</v>
      </c>
      <c r="AP253" s="2" t="e">
        <f t="shared" si="150"/>
        <v>#N/A</v>
      </c>
      <c r="AQ253" s="2">
        <f t="shared" si="151"/>
        <v>0.5</v>
      </c>
      <c r="AR253" s="2">
        <f t="shared" si="152"/>
        <v>4.6091697641602119E-4</v>
      </c>
      <c r="AS253" s="2">
        <f t="shared" si="153"/>
        <v>8.7546724509490032E-4</v>
      </c>
      <c r="AT253" s="37" t="s">
        <v>267</v>
      </c>
      <c r="AU253" s="3">
        <f>VLOOKUP(AT253,[1]DEgenes_cpm4.5_DE_edgeR!$O$5:$Q$824,3,FALSE)</f>
        <v>0.6139166254551125</v>
      </c>
      <c r="AV253" s="3">
        <f t="shared" si="154"/>
        <v>0.14390919490274554</v>
      </c>
      <c r="AW253" s="3">
        <f t="shared" si="155"/>
        <v>1.0301500492223448E-2</v>
      </c>
      <c r="AX253" s="3">
        <f t="shared" si="156"/>
        <v>1.0301500492223448E-2</v>
      </c>
      <c r="AY253" s="3">
        <f t="shared" si="157"/>
        <v>0.5</v>
      </c>
      <c r="AZ253" s="3">
        <f t="shared" si="158"/>
        <v>4.3773362254745016E-4</v>
      </c>
      <c r="BA253" s="2">
        <f t="shared" si="159"/>
        <v>8.4937229113113963E-4</v>
      </c>
      <c r="BB253" s="37" t="s">
        <v>267</v>
      </c>
      <c r="BC253" s="39">
        <f t="shared" si="160"/>
        <v>1.1415563592802518</v>
      </c>
      <c r="BD253" s="36">
        <f t="shared" si="161"/>
        <v>0.70927627171303409</v>
      </c>
    </row>
    <row r="254" spans="1:56" ht="14.5" x14ac:dyDescent="0.35">
      <c r="A254" s="37" t="s">
        <v>268</v>
      </c>
      <c r="B254" s="34">
        <v>1.1975196760491474E-3</v>
      </c>
      <c r="C254" s="1" t="e">
        <f>VLOOKUP(A254,'[1]Vasopressin Phospho Datta'!$I$3:$J$516,2,FALSE)</f>
        <v>#N/A</v>
      </c>
      <c r="D254" s="1" t="e">
        <f t="shared" si="122"/>
        <v>#N/A</v>
      </c>
      <c r="E254" s="1" t="e">
        <f t="shared" si="123"/>
        <v>#N/A</v>
      </c>
      <c r="F254" s="1">
        <f t="shared" si="124"/>
        <v>0.39</v>
      </c>
      <c r="G254" s="1">
        <f t="shared" si="125"/>
        <v>0.5</v>
      </c>
      <c r="H254" s="1">
        <f t="shared" si="126"/>
        <v>5.987598380245737E-4</v>
      </c>
      <c r="I254" s="2">
        <f t="shared" si="127"/>
        <v>1.1058466335142857E-3</v>
      </c>
      <c r="J254" s="37" t="s">
        <v>268</v>
      </c>
      <c r="K254" s="1" t="e">
        <f>VLOOKUP(J254,'[1]Phosphopeptides Deshpande'!$H$12:$I$10749,2,FALSE)</f>
        <v>#N/A</v>
      </c>
      <c r="L254" s="2" t="e">
        <f t="shared" si="128"/>
        <v>#N/A</v>
      </c>
      <c r="M254" s="2" t="e">
        <f t="shared" si="129"/>
        <v>#N/A</v>
      </c>
      <c r="N254" s="2">
        <f t="shared" si="130"/>
        <v>0.39</v>
      </c>
      <c r="O254" s="2">
        <f t="shared" si="131"/>
        <v>0.5</v>
      </c>
      <c r="P254" s="2">
        <f t="shared" si="132"/>
        <v>5.5292331675714285E-4</v>
      </c>
      <c r="Q254" s="2">
        <f t="shared" si="133"/>
        <v>1.0447648907014663E-3</v>
      </c>
      <c r="R254" s="37" t="s">
        <v>268</v>
      </c>
      <c r="S254" s="2" t="e">
        <f>VLOOKUP(A254,'[1]Merged NE NP'!$K$4:$L$158,2,FALSE)</f>
        <v>#N/A</v>
      </c>
      <c r="T254" s="2" t="e">
        <f t="shared" si="134"/>
        <v>#N/A</v>
      </c>
      <c r="U254" s="2">
        <f t="shared" si="135"/>
        <v>0.4</v>
      </c>
      <c r="V254" s="2">
        <f t="shared" si="136"/>
        <v>0.4</v>
      </c>
      <c r="W254" s="2">
        <f t="shared" si="137"/>
        <v>7.6883653613364245E-2</v>
      </c>
      <c r="X254" s="2">
        <v>0.5</v>
      </c>
      <c r="Y254" s="2">
        <f t="shared" si="138"/>
        <v>5.2238244535073313E-4</v>
      </c>
      <c r="Z254" s="2">
        <f t="shared" si="139"/>
        <v>9.7122674920411948E-4</v>
      </c>
      <c r="AA254" s="37" t="s">
        <v>268</v>
      </c>
      <c r="AB254" s="3">
        <f>VLOOKUP(AA254,'[1]PKA dKO RNA-Seq'!$B$4:$H$10193,7,FALSE)</f>
        <v>9.3032122999999994E-2</v>
      </c>
      <c r="AC254" s="3">
        <f t="shared" si="140"/>
        <v>0.31218833221476511</v>
      </c>
      <c r="AD254" s="3">
        <f t="shared" si="141"/>
        <v>4.7562487097767892E-2</v>
      </c>
      <c r="AE254" s="3">
        <f t="shared" si="142"/>
        <v>0.5</v>
      </c>
      <c r="AF254" s="3">
        <f t="shared" si="143"/>
        <v>0.5</v>
      </c>
      <c r="AG254" s="3">
        <f t="shared" si="144"/>
        <v>4.8561337460205974E-4</v>
      </c>
      <c r="AH254" s="2">
        <f t="shared" si="145"/>
        <v>9.306676685941883E-4</v>
      </c>
      <c r="AI254" s="37" t="s">
        <v>268</v>
      </c>
      <c r="AJ254" s="1">
        <v>0.5</v>
      </c>
      <c r="AK254" s="4">
        <f t="shared" si="146"/>
        <v>4.6533383429709415E-4</v>
      </c>
      <c r="AL254" s="2">
        <f t="shared" si="147"/>
        <v>9.2183395283204237E-4</v>
      </c>
      <c r="AM254" s="3" t="e">
        <f>VLOOKUP(AI254,'[1]three day'!$B$8:$F$78,5,FALSE)</f>
        <v>#N/A</v>
      </c>
      <c r="AN254" s="3" t="e">
        <f t="shared" si="148"/>
        <v>#N/A</v>
      </c>
      <c r="AO254" s="2" t="e">
        <f t="shared" si="149"/>
        <v>#N/A</v>
      </c>
      <c r="AP254" s="2" t="e">
        <f t="shared" si="150"/>
        <v>#N/A</v>
      </c>
      <c r="AQ254" s="2">
        <f t="shared" si="151"/>
        <v>0.5</v>
      </c>
      <c r="AR254" s="2">
        <f t="shared" si="152"/>
        <v>4.6091697641602119E-4</v>
      </c>
      <c r="AS254" s="2">
        <f t="shared" si="153"/>
        <v>8.7546724509490032E-4</v>
      </c>
      <c r="AT254" s="37" t="s">
        <v>268</v>
      </c>
      <c r="AU254" s="3">
        <f>VLOOKUP(AT254,[1]DEgenes_cpm4.5_DE_edgeR!$O$5:$Q$824,3,FALSE)</f>
        <v>0.32671446431262335</v>
      </c>
      <c r="AV254" s="3">
        <f t="shared" si="154"/>
        <v>7.6585669084065486E-2</v>
      </c>
      <c r="AW254" s="3">
        <f t="shared" si="155"/>
        <v>2.9283862423676865E-3</v>
      </c>
      <c r="AX254" s="3">
        <f t="shared" si="156"/>
        <v>2.9283862423676865E-3</v>
      </c>
      <c r="AY254" s="3">
        <f t="shared" si="157"/>
        <v>0.5</v>
      </c>
      <c r="AZ254" s="3">
        <f t="shared" si="158"/>
        <v>4.3773362254745016E-4</v>
      </c>
      <c r="BA254" s="2">
        <f t="shared" si="159"/>
        <v>8.4937229113113963E-4</v>
      </c>
      <c r="BB254" s="37" t="s">
        <v>268</v>
      </c>
      <c r="BC254" s="39">
        <f t="shared" si="160"/>
        <v>1.1415563592802518</v>
      </c>
      <c r="BD254" s="36">
        <f t="shared" si="161"/>
        <v>0.70927627171303409</v>
      </c>
    </row>
    <row r="255" spans="1:56" ht="14.5" x14ac:dyDescent="0.35">
      <c r="A255" s="37" t="s">
        <v>269</v>
      </c>
      <c r="B255" s="34">
        <v>1.1953215663630726E-3</v>
      </c>
      <c r="C255" s="1" t="e">
        <f>VLOOKUP(A255,'[1]Vasopressin Phospho Datta'!$I$3:$J$516,2,FALSE)</f>
        <v>#N/A</v>
      </c>
      <c r="D255" s="1" t="e">
        <f t="shared" si="122"/>
        <v>#N/A</v>
      </c>
      <c r="E255" s="1" t="e">
        <f t="shared" si="123"/>
        <v>#N/A</v>
      </c>
      <c r="F255" s="1">
        <f t="shared" si="124"/>
        <v>0.39</v>
      </c>
      <c r="G255" s="1">
        <f t="shared" si="125"/>
        <v>0.5</v>
      </c>
      <c r="H255" s="1">
        <f t="shared" si="126"/>
        <v>5.976607831815363E-4</v>
      </c>
      <c r="I255" s="2">
        <f t="shared" si="127"/>
        <v>1.1038167944685837E-3</v>
      </c>
      <c r="J255" s="37" t="s">
        <v>269</v>
      </c>
      <c r="K255" s="1">
        <f>VLOOKUP(J255,'[1]Phosphopeptides Deshpande'!$H$12:$I$10749,2,FALSE)</f>
        <v>0.04</v>
      </c>
      <c r="L255" s="2">
        <f t="shared" si="128"/>
        <v>0.33333333333333337</v>
      </c>
      <c r="M255" s="2">
        <f t="shared" si="129"/>
        <v>5.4040531093234589E-2</v>
      </c>
      <c r="N255" s="2">
        <f t="shared" si="130"/>
        <v>5.4040531093234589E-2</v>
      </c>
      <c r="O255" s="2">
        <f t="shared" si="131"/>
        <v>0.5</v>
      </c>
      <c r="P255" s="2">
        <f t="shared" si="132"/>
        <v>5.5190839723429184E-4</v>
      </c>
      <c r="Q255" s="2">
        <f t="shared" si="133"/>
        <v>1.0428471703734809E-3</v>
      </c>
      <c r="R255" s="37" t="s">
        <v>269</v>
      </c>
      <c r="S255" s="2" t="e">
        <f>VLOOKUP(A255,'[1]Merged NE NP'!$K$4:$L$158,2,FALSE)</f>
        <v>#N/A</v>
      </c>
      <c r="T255" s="2" t="e">
        <f t="shared" si="134"/>
        <v>#N/A</v>
      </c>
      <c r="U255" s="2">
        <f t="shared" si="135"/>
        <v>0.4</v>
      </c>
      <c r="V255" s="2">
        <f t="shared" si="136"/>
        <v>0.4</v>
      </c>
      <c r="W255" s="2">
        <f t="shared" si="137"/>
        <v>7.6883653613364245E-2</v>
      </c>
      <c r="X255" s="2">
        <v>0.5</v>
      </c>
      <c r="Y255" s="2">
        <f t="shared" si="138"/>
        <v>5.2142358518674045E-4</v>
      </c>
      <c r="Z255" s="2">
        <f t="shared" si="139"/>
        <v>9.6944401196188566E-4</v>
      </c>
      <c r="AA255" s="37" t="s">
        <v>269</v>
      </c>
      <c r="AB255" s="3">
        <f>VLOOKUP(AA255,'[1]PKA dKO RNA-Seq'!$B$4:$H$10193,7,FALSE)</f>
        <v>1.2221455000000001E-2</v>
      </c>
      <c r="AC255" s="3">
        <f t="shared" si="140"/>
        <v>4.101159395973155E-2</v>
      </c>
      <c r="AD255" s="3">
        <f t="shared" si="141"/>
        <v>8.4062189883848948E-4</v>
      </c>
      <c r="AE255" s="3">
        <f t="shared" si="142"/>
        <v>0.5</v>
      </c>
      <c r="AF255" s="3">
        <f t="shared" si="143"/>
        <v>0.5</v>
      </c>
      <c r="AG255" s="3">
        <f t="shared" si="144"/>
        <v>4.8472200598094283E-4</v>
      </c>
      <c r="AH255" s="2">
        <f t="shared" si="145"/>
        <v>9.2895937965516823E-4</v>
      </c>
      <c r="AI255" s="37" t="s">
        <v>269</v>
      </c>
      <c r="AJ255" s="1">
        <v>0.5</v>
      </c>
      <c r="AK255" s="4">
        <f t="shared" si="146"/>
        <v>4.6447968982758412E-4</v>
      </c>
      <c r="AL255" s="2">
        <f t="shared" si="147"/>
        <v>9.2014187863802331E-4</v>
      </c>
      <c r="AM255" s="3" t="e">
        <f>VLOOKUP(AI255,'[1]three day'!$B$8:$F$78,5,FALSE)</f>
        <v>#N/A</v>
      </c>
      <c r="AN255" s="3" t="e">
        <f t="shared" si="148"/>
        <v>#N/A</v>
      </c>
      <c r="AO255" s="2" t="e">
        <f t="shared" si="149"/>
        <v>#N/A</v>
      </c>
      <c r="AP255" s="2" t="e">
        <f t="shared" si="150"/>
        <v>#N/A</v>
      </c>
      <c r="AQ255" s="2">
        <f t="shared" si="151"/>
        <v>0.5</v>
      </c>
      <c r="AR255" s="2">
        <f t="shared" si="152"/>
        <v>4.6007093931901166E-4</v>
      </c>
      <c r="AS255" s="2">
        <f t="shared" si="153"/>
        <v>8.7386027940592457E-4</v>
      </c>
      <c r="AT255" s="37" t="s">
        <v>269</v>
      </c>
      <c r="AU255" s="3">
        <f>VLOOKUP(AT255,[1]DEgenes_cpm4.5_DE_edgeR!$O$5:$Q$824,3,FALSE)</f>
        <v>0.78682885327756613</v>
      </c>
      <c r="AV255" s="3">
        <f t="shared" si="154"/>
        <v>0.18444183152310506</v>
      </c>
      <c r="AW255" s="3">
        <f t="shared" si="155"/>
        <v>1.6865551571031978E-2</v>
      </c>
      <c r="AX255" s="3">
        <f t="shared" si="156"/>
        <v>1.6865551571031978E-2</v>
      </c>
      <c r="AY255" s="3">
        <f t="shared" si="157"/>
        <v>0.5</v>
      </c>
      <c r="AZ255" s="3">
        <f t="shared" si="158"/>
        <v>4.3693013970296229E-4</v>
      </c>
      <c r="BA255" s="2">
        <f t="shared" si="159"/>
        <v>8.478132240881842E-4</v>
      </c>
      <c r="BB255" s="37" t="s">
        <v>269</v>
      </c>
      <c r="BC255" s="39">
        <f t="shared" si="160"/>
        <v>1.1394609731745196</v>
      </c>
      <c r="BD255" s="36">
        <f t="shared" si="161"/>
        <v>0.70927627171303409</v>
      </c>
    </row>
    <row r="256" spans="1:56" ht="14.5" x14ac:dyDescent="0.35">
      <c r="A256" s="37" t="s">
        <v>271</v>
      </c>
      <c r="B256" s="34">
        <v>1.5115717967506715E-3</v>
      </c>
      <c r="C256" s="1">
        <f>VLOOKUP(A256,'[1]Vasopressin Phospho Datta'!$I$3:$J$516,2,FALSE)</f>
        <v>0.11</v>
      </c>
      <c r="D256" s="1">
        <f t="shared" si="122"/>
        <v>0.54999999999999993</v>
      </c>
      <c r="E256" s="1">
        <f t="shared" si="123"/>
        <v>0.14036723639745774</v>
      </c>
      <c r="F256" s="1">
        <f t="shared" si="124"/>
        <v>0.14036723639745774</v>
      </c>
      <c r="G256" s="1">
        <f t="shared" si="125"/>
        <v>0.5</v>
      </c>
      <c r="H256" s="1">
        <f t="shared" si="126"/>
        <v>7.5578589837533574E-4</v>
      </c>
      <c r="I256" s="2">
        <f t="shared" si="127"/>
        <v>1.3958573008726642E-3</v>
      </c>
      <c r="J256" s="37" t="s">
        <v>271</v>
      </c>
      <c r="K256" s="1" t="e">
        <f>VLOOKUP(J256,'[1]Phosphopeptides Deshpande'!$H$12:$I$10749,2,FALSE)</f>
        <v>#N/A</v>
      </c>
      <c r="L256" s="2" t="e">
        <f t="shared" si="128"/>
        <v>#N/A</v>
      </c>
      <c r="M256" s="2" t="e">
        <f t="shared" si="129"/>
        <v>#N/A</v>
      </c>
      <c r="N256" s="2">
        <f t="shared" si="130"/>
        <v>0.39</v>
      </c>
      <c r="O256" s="2">
        <f t="shared" si="131"/>
        <v>0.5</v>
      </c>
      <c r="P256" s="2">
        <f t="shared" si="132"/>
        <v>6.9792865043633208E-4</v>
      </c>
      <c r="Q256" s="2">
        <f t="shared" si="133"/>
        <v>1.3187567391208532E-3</v>
      </c>
      <c r="R256" s="37" t="s">
        <v>271</v>
      </c>
      <c r="S256" s="2" t="e">
        <f>VLOOKUP(A256,'[1]Merged NE NP'!$K$4:$L$158,2,FALSE)</f>
        <v>#N/A</v>
      </c>
      <c r="T256" s="2" t="e">
        <f t="shared" si="134"/>
        <v>#N/A</v>
      </c>
      <c r="U256" s="2">
        <f t="shared" si="135"/>
        <v>0.4</v>
      </c>
      <c r="V256" s="2">
        <f t="shared" si="136"/>
        <v>0.4</v>
      </c>
      <c r="W256" s="2">
        <f t="shared" si="137"/>
        <v>7.6883653613364245E-2</v>
      </c>
      <c r="X256" s="2">
        <f>IF(W256&lt;0.39,0.39,W256)</f>
        <v>0.39</v>
      </c>
      <c r="Y256" s="2">
        <f t="shared" si="138"/>
        <v>5.1431512825713278E-4</v>
      </c>
      <c r="Z256" s="2">
        <f t="shared" si="139"/>
        <v>9.5622778776245838E-4</v>
      </c>
      <c r="AA256" s="37" t="s">
        <v>271</v>
      </c>
      <c r="AB256" s="3">
        <f>VLOOKUP(AA256,'[1]PKA dKO RNA-Seq'!$B$4:$H$10193,7,FALSE)</f>
        <v>2.7408854999999999E-2</v>
      </c>
      <c r="AC256" s="3">
        <f t="shared" si="140"/>
        <v>9.197602348993289E-2</v>
      </c>
      <c r="AD256" s="3">
        <f t="shared" si="141"/>
        <v>4.2208614673017175E-3</v>
      </c>
      <c r="AE256" s="3">
        <f t="shared" si="142"/>
        <v>0.5</v>
      </c>
      <c r="AF256" s="3">
        <f t="shared" si="143"/>
        <v>0.5</v>
      </c>
      <c r="AG256" s="3">
        <f t="shared" si="144"/>
        <v>4.7811389388122919E-4</v>
      </c>
      <c r="AH256" s="2">
        <f t="shared" si="145"/>
        <v>9.1629507384462672E-4</v>
      </c>
      <c r="AI256" s="37" t="s">
        <v>271</v>
      </c>
      <c r="AJ256" s="1">
        <v>0.5</v>
      </c>
      <c r="AK256" s="4">
        <f t="shared" si="146"/>
        <v>4.5814753692231336E-4</v>
      </c>
      <c r="AL256" s="2">
        <f t="shared" si="147"/>
        <v>9.0759777994504952E-4</v>
      </c>
      <c r="AM256" s="3" t="e">
        <f>VLOOKUP(AI256,'[1]three day'!$B$8:$F$78,5,FALSE)</f>
        <v>#N/A</v>
      </c>
      <c r="AN256" s="3" t="e">
        <f t="shared" si="148"/>
        <v>#N/A</v>
      </c>
      <c r="AO256" s="2" t="e">
        <f t="shared" si="149"/>
        <v>#N/A</v>
      </c>
      <c r="AP256" s="2" t="e">
        <f t="shared" si="150"/>
        <v>#N/A</v>
      </c>
      <c r="AQ256" s="2">
        <f t="shared" si="151"/>
        <v>0.5</v>
      </c>
      <c r="AR256" s="2">
        <f t="shared" si="152"/>
        <v>4.5379888997252476E-4</v>
      </c>
      <c r="AS256" s="2">
        <f t="shared" si="153"/>
        <v>8.6194712792002218E-4</v>
      </c>
      <c r="AT256" s="37" t="s">
        <v>271</v>
      </c>
      <c r="AU256" s="3">
        <f>VLOOKUP(AT256,[1]DEgenes_cpm4.5_DE_edgeR!$O$5:$Q$824,3,FALSE)</f>
        <v>1.5383084729848586</v>
      </c>
      <c r="AV256" s="3">
        <f t="shared" si="154"/>
        <v>0.36059739169827909</v>
      </c>
      <c r="AW256" s="3">
        <f t="shared" si="155"/>
        <v>6.2946816906352843E-2</v>
      </c>
      <c r="AX256" s="3">
        <f t="shared" si="156"/>
        <v>6.2946816906352843E-2</v>
      </c>
      <c r="AY256" s="3">
        <f t="shared" si="157"/>
        <v>0.5</v>
      </c>
      <c r="AZ256" s="3">
        <f t="shared" si="158"/>
        <v>4.3097356396001109E-4</v>
      </c>
      <c r="BA256" s="2">
        <f t="shared" si="159"/>
        <v>8.3625516657219294E-4</v>
      </c>
      <c r="BB256" s="37" t="s">
        <v>271</v>
      </c>
      <c r="BC256" s="39">
        <f t="shared" si="160"/>
        <v>1.1239269438730273</v>
      </c>
      <c r="BD256" s="36">
        <f t="shared" si="161"/>
        <v>0.55323549193616661</v>
      </c>
    </row>
    <row r="257" spans="1:56" ht="14.5" x14ac:dyDescent="0.35">
      <c r="A257" s="37" t="s">
        <v>346</v>
      </c>
      <c r="B257" s="34">
        <v>6.8643429042487087E-4</v>
      </c>
      <c r="C257" s="1">
        <f>VLOOKUP(A257,'[1]Vasopressin Phospho Datta'!$I$3:$J$516,2,FALSE)</f>
        <v>0.39</v>
      </c>
      <c r="D257" s="1">
        <f t="shared" si="122"/>
        <v>1.95</v>
      </c>
      <c r="E257" s="1">
        <f t="shared" si="123"/>
        <v>0.85061822474958193</v>
      </c>
      <c r="F257" s="1">
        <f t="shared" si="124"/>
        <v>0.85061822474958193</v>
      </c>
      <c r="G257" s="1">
        <f t="shared" si="125"/>
        <v>0.85061822474958193</v>
      </c>
      <c r="H257" s="1">
        <f t="shared" si="126"/>
        <v>5.8389351752844256E-4</v>
      </c>
      <c r="I257" s="2">
        <f t="shared" si="127"/>
        <v>1.0783900984740777E-3</v>
      </c>
      <c r="J257" s="37" t="s">
        <v>346</v>
      </c>
      <c r="K257" s="1" t="e">
        <f>VLOOKUP(J257,'[1]Phosphopeptides Deshpande'!$H$12:$I$10749,2,FALSE)</f>
        <v>#N/A</v>
      </c>
      <c r="L257" s="2" t="e">
        <f t="shared" si="128"/>
        <v>#N/A</v>
      </c>
      <c r="M257" s="2" t="e">
        <f t="shared" si="129"/>
        <v>#N/A</v>
      </c>
      <c r="N257" s="2">
        <f t="shared" si="130"/>
        <v>0.39</v>
      </c>
      <c r="O257" s="2">
        <f t="shared" si="131"/>
        <v>0.5</v>
      </c>
      <c r="P257" s="2">
        <f t="shared" si="132"/>
        <v>5.3919504923703883E-4</v>
      </c>
      <c r="Q257" s="2">
        <f t="shared" si="133"/>
        <v>1.0188249249223388E-3</v>
      </c>
      <c r="R257" s="37" t="s">
        <v>346</v>
      </c>
      <c r="S257" s="2" t="e">
        <f>VLOOKUP(A257,'[1]Merged NE NP'!$K$4:$L$158,2,FALSE)</f>
        <v>#N/A</v>
      </c>
      <c r="T257" s="2" t="e">
        <f t="shared" si="134"/>
        <v>#N/A</v>
      </c>
      <c r="U257" s="2">
        <f t="shared" si="135"/>
        <v>0.4</v>
      </c>
      <c r="V257" s="2">
        <f t="shared" si="136"/>
        <v>0.4</v>
      </c>
      <c r="W257" s="2">
        <f t="shared" si="137"/>
        <v>7.6883653613364245E-2</v>
      </c>
      <c r="X257" s="2">
        <v>0.5</v>
      </c>
      <c r="Y257" s="2">
        <f t="shared" si="138"/>
        <v>5.094124624611694E-4</v>
      </c>
      <c r="Z257" s="2">
        <f t="shared" si="139"/>
        <v>9.4711262662749572E-4</v>
      </c>
      <c r="AA257" s="37" t="s">
        <v>346</v>
      </c>
      <c r="AB257" s="3">
        <f>VLOOKUP(AA257,'[1]PKA dKO RNA-Seq'!$B$4:$H$10193,7,FALSE)</f>
        <v>0.125480537</v>
      </c>
      <c r="AC257" s="3">
        <f t="shared" si="140"/>
        <v>0.42107562751677857</v>
      </c>
      <c r="AD257" s="3">
        <f t="shared" si="141"/>
        <v>8.4836317790385363E-2</v>
      </c>
      <c r="AE257" s="3">
        <f t="shared" si="142"/>
        <v>0.5</v>
      </c>
      <c r="AF257" s="3">
        <f t="shared" si="143"/>
        <v>0.5</v>
      </c>
      <c r="AG257" s="3">
        <f t="shared" si="144"/>
        <v>4.7355631331374786E-4</v>
      </c>
      <c r="AH257" s="2">
        <f t="shared" si="145"/>
        <v>9.0756056795371332E-4</v>
      </c>
      <c r="AI257" s="37" t="s">
        <v>346</v>
      </c>
      <c r="AJ257" s="1">
        <v>0.5</v>
      </c>
      <c r="AK257" s="4">
        <f t="shared" si="146"/>
        <v>4.5378028397685666E-4</v>
      </c>
      <c r="AL257" s="2">
        <f t="shared" si="147"/>
        <v>8.9894618027830918E-4</v>
      </c>
      <c r="AM257" s="3" t="e">
        <f>VLOOKUP(AI257,'[1]three day'!$B$8:$F$78,5,FALSE)</f>
        <v>#N/A</v>
      </c>
      <c r="AN257" s="3" t="e">
        <f t="shared" si="148"/>
        <v>#N/A</v>
      </c>
      <c r="AO257" s="2" t="e">
        <f t="shared" si="149"/>
        <v>#N/A</v>
      </c>
      <c r="AP257" s="2" t="e">
        <f t="shared" si="150"/>
        <v>#N/A</v>
      </c>
      <c r="AQ257" s="2">
        <f t="shared" si="151"/>
        <v>0.5</v>
      </c>
      <c r="AR257" s="2">
        <f t="shared" si="152"/>
        <v>4.4947309013915459E-4</v>
      </c>
      <c r="AS257" s="2">
        <f t="shared" si="153"/>
        <v>8.5373068926245714E-4</v>
      </c>
      <c r="AT257" s="37" t="s">
        <v>346</v>
      </c>
      <c r="AU257" s="3">
        <f>VLOOKUP(AT257,[1]DEgenes_cpm4.5_DE_edgeR!$O$5:$Q$824,3,FALSE)</f>
        <v>0.93674903220016548</v>
      </c>
      <c r="AV257" s="3">
        <f t="shared" si="154"/>
        <v>0.21958486455700083</v>
      </c>
      <c r="AW257" s="3">
        <f t="shared" si="155"/>
        <v>2.3820461759676004E-2</v>
      </c>
      <c r="AX257" s="3">
        <f t="shared" si="156"/>
        <v>2.3820461759676004E-2</v>
      </c>
      <c r="AY257" s="3">
        <f t="shared" si="157"/>
        <v>0.5</v>
      </c>
      <c r="AZ257" s="3">
        <f t="shared" si="158"/>
        <v>4.2686534463122857E-4</v>
      </c>
      <c r="BA257" s="2">
        <f t="shared" si="159"/>
        <v>8.2828363437996574E-4</v>
      </c>
      <c r="BB257" s="37" t="s">
        <v>346</v>
      </c>
      <c r="BC257" s="39">
        <f t="shared" si="160"/>
        <v>1.1132132046066741</v>
      </c>
      <c r="BD257" s="36">
        <f t="shared" si="161"/>
        <v>1.2066466462030863</v>
      </c>
    </row>
    <row r="258" spans="1:56" ht="14.5" x14ac:dyDescent="0.35">
      <c r="A258" s="37" t="s">
        <v>273</v>
      </c>
      <c r="B258" s="34">
        <v>1.1475036871918206E-3</v>
      </c>
      <c r="C258" s="1" t="e">
        <f>VLOOKUP(A258,'[1]Vasopressin Phospho Datta'!$I$3:$J$516,2,FALSE)</f>
        <v>#N/A</v>
      </c>
      <c r="D258" s="1" t="e">
        <f t="shared" si="122"/>
        <v>#N/A</v>
      </c>
      <c r="E258" s="1" t="e">
        <f t="shared" si="123"/>
        <v>#N/A</v>
      </c>
      <c r="F258" s="1">
        <f t="shared" si="124"/>
        <v>0.39</v>
      </c>
      <c r="G258" s="1">
        <f t="shared" si="125"/>
        <v>0.5</v>
      </c>
      <c r="H258" s="1">
        <f t="shared" si="126"/>
        <v>5.7375184359591031E-4</v>
      </c>
      <c r="I258" s="2">
        <f t="shared" si="127"/>
        <v>1.0596594901996627E-3</v>
      </c>
      <c r="J258" s="37" t="s">
        <v>273</v>
      </c>
      <c r="K258" s="1" t="e">
        <f>VLOOKUP(J258,'[1]Phosphopeptides Deshpande'!$H$12:$I$10749,2,FALSE)</f>
        <v>#N/A</v>
      </c>
      <c r="L258" s="2" t="e">
        <f t="shared" si="128"/>
        <v>#N/A</v>
      </c>
      <c r="M258" s="2" t="e">
        <f t="shared" si="129"/>
        <v>#N/A</v>
      </c>
      <c r="N258" s="2">
        <f t="shared" si="130"/>
        <v>0.39</v>
      </c>
      <c r="O258" s="2">
        <f t="shared" si="131"/>
        <v>0.5</v>
      </c>
      <c r="P258" s="2">
        <f t="shared" si="132"/>
        <v>5.2982974509983133E-4</v>
      </c>
      <c r="Q258" s="2">
        <f t="shared" si="133"/>
        <v>1.0011289069452325E-3</v>
      </c>
      <c r="R258" s="37" t="s">
        <v>273</v>
      </c>
      <c r="S258" s="2" t="e">
        <f>VLOOKUP(A258,'[1]Merged NE NP'!$K$4:$L$158,2,FALSE)</f>
        <v>#N/A</v>
      </c>
      <c r="T258" s="2" t="e">
        <f t="shared" si="134"/>
        <v>#N/A</v>
      </c>
      <c r="U258" s="2">
        <f t="shared" si="135"/>
        <v>0.4</v>
      </c>
      <c r="V258" s="2">
        <f t="shared" si="136"/>
        <v>0.4</v>
      </c>
      <c r="W258" s="2">
        <f t="shared" si="137"/>
        <v>7.6883653613364245E-2</v>
      </c>
      <c r="X258" s="2">
        <v>0.5</v>
      </c>
      <c r="Y258" s="2">
        <f t="shared" si="138"/>
        <v>5.0056445347261623E-4</v>
      </c>
      <c r="Z258" s="2">
        <f t="shared" si="139"/>
        <v>9.3066218292793459E-4</v>
      </c>
      <c r="AA258" s="37" t="s">
        <v>273</v>
      </c>
      <c r="AB258" s="3">
        <f>VLOOKUP(AA258,'[1]PKA dKO RNA-Seq'!$B$4:$H$10193,7,FALSE)</f>
        <v>0.17040751500000001</v>
      </c>
      <c r="AC258" s="3">
        <f t="shared" si="140"/>
        <v>0.57183729865771815</v>
      </c>
      <c r="AD258" s="3">
        <f t="shared" si="141"/>
        <v>0.15083260773259899</v>
      </c>
      <c r="AE258" s="3">
        <f t="shared" si="142"/>
        <v>0.5</v>
      </c>
      <c r="AF258" s="3">
        <f t="shared" si="143"/>
        <v>0.5</v>
      </c>
      <c r="AG258" s="3">
        <f t="shared" si="144"/>
        <v>4.6533109146396729E-4</v>
      </c>
      <c r="AH258" s="2">
        <f t="shared" si="145"/>
        <v>8.9179710581909193E-4</v>
      </c>
      <c r="AI258" s="37" t="s">
        <v>273</v>
      </c>
      <c r="AJ258" s="1">
        <v>0.5</v>
      </c>
      <c r="AK258" s="4">
        <f t="shared" si="146"/>
        <v>4.4589855290954597E-4</v>
      </c>
      <c r="AL258" s="2">
        <f t="shared" si="147"/>
        <v>8.8333234184785592E-4</v>
      </c>
      <c r="AM258" s="3" t="e">
        <f>VLOOKUP(AI258,'[1]three day'!$B$8:$F$78,5,FALSE)</f>
        <v>#N/A</v>
      </c>
      <c r="AN258" s="3" t="e">
        <f t="shared" si="148"/>
        <v>#N/A</v>
      </c>
      <c r="AO258" s="2" t="e">
        <f t="shared" si="149"/>
        <v>#N/A</v>
      </c>
      <c r="AP258" s="2" t="e">
        <f t="shared" si="150"/>
        <v>#N/A</v>
      </c>
      <c r="AQ258" s="2">
        <f t="shared" si="151"/>
        <v>0.5</v>
      </c>
      <c r="AR258" s="2">
        <f t="shared" si="152"/>
        <v>4.4166617092392796E-4</v>
      </c>
      <c r="AS258" s="2">
        <f t="shared" si="153"/>
        <v>8.3890220081931526E-4</v>
      </c>
      <c r="AT258" s="37" t="s">
        <v>273</v>
      </c>
      <c r="AU258" s="3">
        <f>VLOOKUP(AT258,[1]DEgenes_cpm4.5_DE_edgeR!$O$5:$Q$824,3,FALSE)</f>
        <v>0.7868433120571855</v>
      </c>
      <c r="AV258" s="3">
        <f t="shared" si="154"/>
        <v>0.1844452208291574</v>
      </c>
      <c r="AW258" s="3">
        <f t="shared" si="155"/>
        <v>1.6866166163143403E-2</v>
      </c>
      <c r="AX258" s="3">
        <f t="shared" si="156"/>
        <v>1.6866166163143403E-2</v>
      </c>
      <c r="AY258" s="3">
        <f t="shared" si="157"/>
        <v>0.5</v>
      </c>
      <c r="AZ258" s="3">
        <f t="shared" si="158"/>
        <v>4.1945110040965763E-4</v>
      </c>
      <c r="BA258" s="2">
        <f t="shared" si="159"/>
        <v>8.1389713702837406E-4</v>
      </c>
      <c r="BB258" s="37" t="s">
        <v>273</v>
      </c>
      <c r="BC258" s="39">
        <f t="shared" si="160"/>
        <v>1.0938777521661347</v>
      </c>
      <c r="BD258" s="36">
        <f t="shared" si="161"/>
        <v>0.70927627171303398</v>
      </c>
    </row>
    <row r="259" spans="1:56" ht="14.5" x14ac:dyDescent="0.35">
      <c r="A259" s="37" t="s">
        <v>274</v>
      </c>
      <c r="B259" s="34">
        <v>1.1431977553725758E-3</v>
      </c>
      <c r="C259" s="1">
        <f>VLOOKUP(A259,'[1]Vasopressin Phospho Datta'!$I$3:$J$516,2,FALSE)</f>
        <v>0.17</v>
      </c>
      <c r="D259" s="1">
        <f t="shared" si="122"/>
        <v>0.85</v>
      </c>
      <c r="E259" s="1">
        <f t="shared" si="123"/>
        <v>0.30319522450396519</v>
      </c>
      <c r="F259" s="1">
        <f t="shared" si="124"/>
        <v>0.30319522450396519</v>
      </c>
      <c r="G259" s="1">
        <f t="shared" si="125"/>
        <v>0.5</v>
      </c>
      <c r="H259" s="1">
        <f t="shared" si="126"/>
        <v>5.7159887768628789E-4</v>
      </c>
      <c r="I259" s="2">
        <f t="shared" si="127"/>
        <v>1.0556831879294873E-3</v>
      </c>
      <c r="J259" s="37" t="s">
        <v>274</v>
      </c>
      <c r="K259" s="1" t="e">
        <f>VLOOKUP(J259,'[1]Phosphopeptides Deshpande'!$H$12:$I$10749,2,FALSE)</f>
        <v>#N/A</v>
      </c>
      <c r="L259" s="2" t="e">
        <f t="shared" si="128"/>
        <v>#N/A</v>
      </c>
      <c r="M259" s="2" t="e">
        <f t="shared" si="129"/>
        <v>#N/A</v>
      </c>
      <c r="N259" s="2">
        <f t="shared" si="130"/>
        <v>0.39</v>
      </c>
      <c r="O259" s="2">
        <f t="shared" si="131"/>
        <v>0.5</v>
      </c>
      <c r="P259" s="2">
        <f t="shared" si="132"/>
        <v>5.2784159396474363E-4</v>
      </c>
      <c r="Q259" s="2">
        <f t="shared" si="133"/>
        <v>9.9737223682408406E-4</v>
      </c>
      <c r="R259" s="37" t="s">
        <v>274</v>
      </c>
      <c r="S259" s="2" t="e">
        <f>VLOOKUP(A259,'[1]Merged NE NP'!$K$4:$L$158,2,FALSE)</f>
        <v>#N/A</v>
      </c>
      <c r="T259" s="2" t="e">
        <f t="shared" si="134"/>
        <v>#N/A</v>
      </c>
      <c r="U259" s="2">
        <f t="shared" si="135"/>
        <v>0.4</v>
      </c>
      <c r="V259" s="2">
        <f t="shared" si="136"/>
        <v>0.4</v>
      </c>
      <c r="W259" s="2">
        <f t="shared" si="137"/>
        <v>7.6883653613364245E-2</v>
      </c>
      <c r="X259" s="2">
        <v>0.5</v>
      </c>
      <c r="Y259" s="2">
        <f t="shared" si="138"/>
        <v>4.9868611841204203E-4</v>
      </c>
      <c r="Z259" s="2">
        <f t="shared" si="139"/>
        <v>9.2716993453591061E-4</v>
      </c>
      <c r="AA259" s="37" t="s">
        <v>274</v>
      </c>
      <c r="AB259" s="3">
        <f>VLOOKUP(AA259,'[1]PKA dKO RNA-Seq'!$B$4:$H$10193,7,FALSE)</f>
        <v>0.32509116999999998</v>
      </c>
      <c r="AC259" s="3">
        <f t="shared" si="140"/>
        <v>1.0909099664429531</v>
      </c>
      <c r="AD259" s="3">
        <f t="shared" si="141"/>
        <v>0.44846075229379434</v>
      </c>
      <c r="AE259" s="3">
        <f t="shared" si="142"/>
        <v>0.5</v>
      </c>
      <c r="AF259" s="3">
        <f t="shared" si="143"/>
        <v>0.5</v>
      </c>
      <c r="AG259" s="3">
        <f t="shared" si="144"/>
        <v>4.6358496726795531E-4</v>
      </c>
      <c r="AH259" s="2">
        <f t="shared" si="145"/>
        <v>8.8845069606275024E-4</v>
      </c>
      <c r="AI259" s="37" t="s">
        <v>274</v>
      </c>
      <c r="AJ259" s="1">
        <v>0.5</v>
      </c>
      <c r="AK259" s="4">
        <f t="shared" si="146"/>
        <v>4.4422534803137512E-4</v>
      </c>
      <c r="AL259" s="2">
        <f t="shared" si="147"/>
        <v>8.8001769555940811E-4</v>
      </c>
      <c r="AM259" s="3" t="e">
        <f>VLOOKUP(AI259,'[1]three day'!$B$8:$F$78,5,FALSE)</f>
        <v>#N/A</v>
      </c>
      <c r="AN259" s="3" t="e">
        <f t="shared" si="148"/>
        <v>#N/A</v>
      </c>
      <c r="AO259" s="2" t="e">
        <f t="shared" si="149"/>
        <v>#N/A</v>
      </c>
      <c r="AP259" s="2" t="e">
        <f t="shared" si="150"/>
        <v>#N/A</v>
      </c>
      <c r="AQ259" s="2">
        <f t="shared" si="151"/>
        <v>0.5</v>
      </c>
      <c r="AR259" s="2">
        <f t="shared" si="152"/>
        <v>4.4000884777970406E-4</v>
      </c>
      <c r="AS259" s="2">
        <f t="shared" si="153"/>
        <v>8.3575427570146033E-4</v>
      </c>
      <c r="AT259" s="37" t="s">
        <v>274</v>
      </c>
      <c r="AU259" s="3">
        <f>VLOOKUP(AT259,[1]DEgenes_cpm4.5_DE_edgeR!$O$5:$Q$824,3,FALSE)</f>
        <v>0.13933172958700513</v>
      </c>
      <c r="AV259" s="3">
        <f t="shared" si="154"/>
        <v>3.2660977399673025E-2</v>
      </c>
      <c r="AW259" s="3">
        <f t="shared" si="155"/>
        <v>5.3322750600637292E-4</v>
      </c>
      <c r="AX259" s="3">
        <f t="shared" si="156"/>
        <v>5.3322750600637292E-4</v>
      </c>
      <c r="AY259" s="3">
        <f t="shared" si="157"/>
        <v>0.5</v>
      </c>
      <c r="AZ259" s="3">
        <f t="shared" si="158"/>
        <v>4.1787713785073016E-4</v>
      </c>
      <c r="BA259" s="2">
        <f t="shared" si="159"/>
        <v>8.1084304176136965E-4</v>
      </c>
      <c r="BB259" s="37" t="s">
        <v>274</v>
      </c>
      <c r="BC259" s="39">
        <f t="shared" si="160"/>
        <v>1.0897730481272809</v>
      </c>
      <c r="BD259" s="36">
        <f t="shared" si="161"/>
        <v>0.70927627171303398</v>
      </c>
    </row>
    <row r="260" spans="1:56" ht="14.5" x14ac:dyDescent="0.35">
      <c r="A260" s="37" t="s">
        <v>275</v>
      </c>
      <c r="B260" s="34">
        <v>1.1261228086614642E-3</v>
      </c>
      <c r="C260" s="1" t="e">
        <f>VLOOKUP(A260,'[1]Vasopressin Phospho Datta'!$I$3:$J$516,2,FALSE)</f>
        <v>#N/A</v>
      </c>
      <c r="D260" s="1" t="e">
        <f t="shared" si="122"/>
        <v>#N/A</v>
      </c>
      <c r="E260" s="1" t="e">
        <f t="shared" si="123"/>
        <v>#N/A</v>
      </c>
      <c r="F260" s="1">
        <f t="shared" si="124"/>
        <v>0.39</v>
      </c>
      <c r="G260" s="1">
        <f t="shared" si="125"/>
        <v>0.5</v>
      </c>
      <c r="H260" s="1">
        <f t="shared" si="126"/>
        <v>5.630614043307321E-4</v>
      </c>
      <c r="I260" s="2">
        <f t="shared" si="127"/>
        <v>1.0399153699006305E-3</v>
      </c>
      <c r="J260" s="37" t="s">
        <v>275</v>
      </c>
      <c r="K260" s="1">
        <f>VLOOKUP(J260,'[1]Phosphopeptides Deshpande'!$H$12:$I$10749,2,FALSE)</f>
        <v>0.09</v>
      </c>
      <c r="L260" s="2">
        <f t="shared" si="128"/>
        <v>0.75</v>
      </c>
      <c r="M260" s="2">
        <f t="shared" si="129"/>
        <v>0.24516039801099265</v>
      </c>
      <c r="N260" s="2">
        <f t="shared" si="130"/>
        <v>0.24516039801099265</v>
      </c>
      <c r="O260" s="2">
        <f t="shared" si="131"/>
        <v>0.5</v>
      </c>
      <c r="P260" s="2">
        <f t="shared" si="132"/>
        <v>5.1995768495031525E-4</v>
      </c>
      <c r="Q260" s="2">
        <f t="shared" si="133"/>
        <v>9.8247535855881568E-4</v>
      </c>
      <c r="R260" s="37" t="s">
        <v>275</v>
      </c>
      <c r="S260" s="2" t="e">
        <f>VLOOKUP(A260,'[1]Merged NE NP'!$K$4:$L$158,2,FALSE)</f>
        <v>#N/A</v>
      </c>
      <c r="T260" s="2" t="e">
        <f t="shared" si="134"/>
        <v>#N/A</v>
      </c>
      <c r="U260" s="2">
        <f t="shared" si="135"/>
        <v>0.4</v>
      </c>
      <c r="V260" s="2">
        <f t="shared" si="136"/>
        <v>0.4</v>
      </c>
      <c r="W260" s="2">
        <f t="shared" si="137"/>
        <v>7.6883653613364245E-2</v>
      </c>
      <c r="X260" s="2">
        <v>0.5</v>
      </c>
      <c r="Y260" s="2">
        <f t="shared" si="138"/>
        <v>4.9123767927940784E-4</v>
      </c>
      <c r="Z260" s="2">
        <f t="shared" si="139"/>
        <v>9.1332160676414569E-4</v>
      </c>
      <c r="AA260" s="37" t="s">
        <v>275</v>
      </c>
      <c r="AB260" s="3">
        <f>VLOOKUP(AA260,'[1]PKA dKO RNA-Seq'!$B$4:$H$10193,7,FALSE)</f>
        <v>8.2507120000000003E-2</v>
      </c>
      <c r="AC260" s="3">
        <f t="shared" si="140"/>
        <v>0.27686953020134231</v>
      </c>
      <c r="AD260" s="3">
        <f t="shared" si="141"/>
        <v>3.7603131697713899E-2</v>
      </c>
      <c r="AE260" s="3">
        <f t="shared" si="142"/>
        <v>0.5</v>
      </c>
      <c r="AF260" s="3">
        <f t="shared" si="143"/>
        <v>0.5</v>
      </c>
      <c r="AG260" s="3">
        <f t="shared" si="144"/>
        <v>4.5666080338207284E-4</v>
      </c>
      <c r="AH260" s="2">
        <f t="shared" si="145"/>
        <v>8.751806837491088E-4</v>
      </c>
      <c r="AI260" s="37" t="s">
        <v>275</v>
      </c>
      <c r="AJ260" s="1">
        <v>0.5</v>
      </c>
      <c r="AK260" s="4">
        <f t="shared" si="146"/>
        <v>4.375903418745544E-4</v>
      </c>
      <c r="AL260" s="2">
        <f t="shared" si="147"/>
        <v>8.6687363961117467E-4</v>
      </c>
      <c r="AM260" s="3" t="e">
        <f>VLOOKUP(AI260,'[1]three day'!$B$8:$F$78,5,FALSE)</f>
        <v>#N/A</v>
      </c>
      <c r="AN260" s="3" t="e">
        <f t="shared" si="148"/>
        <v>#N/A</v>
      </c>
      <c r="AO260" s="2" t="e">
        <f t="shared" si="149"/>
        <v>#N/A</v>
      </c>
      <c r="AP260" s="2" t="e">
        <f t="shared" si="150"/>
        <v>#N/A</v>
      </c>
      <c r="AQ260" s="2">
        <f t="shared" si="151"/>
        <v>0.5</v>
      </c>
      <c r="AR260" s="2">
        <f t="shared" si="152"/>
        <v>4.3343681980558734E-4</v>
      </c>
      <c r="AS260" s="2">
        <f t="shared" si="153"/>
        <v>8.2327134380790086E-4</v>
      </c>
      <c r="AT260" s="37" t="s">
        <v>275</v>
      </c>
      <c r="AU260" s="3">
        <f>VLOOKUP(AT260,[1]DEgenes_cpm4.5_DE_edgeR!$O$5:$Q$824,3,FALSE)</f>
        <v>0.2873776729304553</v>
      </c>
      <c r="AV260" s="3">
        <f t="shared" si="154"/>
        <v>6.7364667822422716E-2</v>
      </c>
      <c r="AW260" s="3">
        <f t="shared" si="155"/>
        <v>2.2664270024801425E-3</v>
      </c>
      <c r="AX260" s="3">
        <f t="shared" si="156"/>
        <v>2.2664270024801425E-3</v>
      </c>
      <c r="AY260" s="3">
        <f t="shared" si="157"/>
        <v>0.5</v>
      </c>
      <c r="AZ260" s="3">
        <f t="shared" si="158"/>
        <v>4.1163567190395043E-4</v>
      </c>
      <c r="BA260" s="2">
        <f t="shared" si="159"/>
        <v>7.9873218721841386E-4</v>
      </c>
      <c r="BB260" s="37" t="s">
        <v>275</v>
      </c>
      <c r="BC260" s="39">
        <f t="shared" si="160"/>
        <v>1.0734960596215484</v>
      </c>
      <c r="BD260" s="36">
        <f t="shared" si="161"/>
        <v>0.7092762717130342</v>
      </c>
    </row>
    <row r="261" spans="1:56" ht="14.5" x14ac:dyDescent="0.35">
      <c r="A261" s="37" t="s">
        <v>295</v>
      </c>
      <c r="B261" s="34">
        <v>7.7114249084671771E-4</v>
      </c>
      <c r="C261" s="1" t="e">
        <f>VLOOKUP(A261,'[1]Vasopressin Phospho Datta'!$I$3:$J$516,2,FALSE)</f>
        <v>#N/A</v>
      </c>
      <c r="D261" s="1" t="e">
        <f t="shared" si="122"/>
        <v>#N/A</v>
      </c>
      <c r="E261" s="1" t="e">
        <f t="shared" si="123"/>
        <v>#N/A</v>
      </c>
      <c r="F261" s="1">
        <f t="shared" si="124"/>
        <v>0.39</v>
      </c>
      <c r="G261" s="1">
        <f t="shared" si="125"/>
        <v>0.5</v>
      </c>
      <c r="H261" s="1">
        <f t="shared" si="126"/>
        <v>3.8557124542335885E-4</v>
      </c>
      <c r="I261" s="2">
        <f t="shared" si="127"/>
        <v>7.1210965842006364E-4</v>
      </c>
      <c r="J261" s="37" t="s">
        <v>295</v>
      </c>
      <c r="K261" s="1">
        <f>VLOOKUP(J261,'[1]Phosphopeptides Deshpande'!$H$12:$I$10749,2,FALSE)</f>
        <v>0.19</v>
      </c>
      <c r="L261" s="2">
        <f t="shared" si="128"/>
        <v>1.5833333333333335</v>
      </c>
      <c r="M261" s="2">
        <f t="shared" si="129"/>
        <v>0.71448828636168105</v>
      </c>
      <c r="N261" s="2">
        <f t="shared" si="130"/>
        <v>0.71448828636168105</v>
      </c>
      <c r="O261" s="2">
        <f t="shared" si="131"/>
        <v>0.71448828636168105</v>
      </c>
      <c r="P261" s="2">
        <f t="shared" si="132"/>
        <v>5.0879400954615328E-4</v>
      </c>
      <c r="Q261" s="2">
        <f t="shared" si="133"/>
        <v>9.6138126511044909E-4</v>
      </c>
      <c r="R261" s="37" t="s">
        <v>295</v>
      </c>
      <c r="S261" s="2" t="e">
        <f>VLOOKUP(A261,'[1]Merged NE NP'!$K$4:$L$158,2,FALSE)</f>
        <v>#N/A</v>
      </c>
      <c r="T261" s="2" t="e">
        <f t="shared" si="134"/>
        <v>#N/A</v>
      </c>
      <c r="U261" s="2">
        <f t="shared" si="135"/>
        <v>0.4</v>
      </c>
      <c r="V261" s="2">
        <f t="shared" si="136"/>
        <v>0.4</v>
      </c>
      <c r="W261" s="2">
        <f t="shared" si="137"/>
        <v>7.6883653613364245E-2</v>
      </c>
      <c r="X261" s="2">
        <f>IF(W261&lt;0.39,0.39,W261)</f>
        <v>0.39</v>
      </c>
      <c r="Y261" s="2">
        <f t="shared" si="138"/>
        <v>3.7493869339307517E-4</v>
      </c>
      <c r="Z261" s="2">
        <f t="shared" si="139"/>
        <v>6.9709556968458608E-4</v>
      </c>
      <c r="AA261" s="37" t="s">
        <v>295</v>
      </c>
      <c r="AB261" s="3">
        <f>VLOOKUP(AA261,'[1]PKA dKO RNA-Seq'!$B$4:$H$10193,7,FALSE)</f>
        <v>0.30646880399999998</v>
      </c>
      <c r="AC261" s="3">
        <f t="shared" si="140"/>
        <v>1.0284188053691274</v>
      </c>
      <c r="AD261" s="3">
        <f t="shared" si="141"/>
        <v>0.41070161024835961</v>
      </c>
      <c r="AE261" s="3">
        <f t="shared" si="142"/>
        <v>0.5</v>
      </c>
      <c r="AF261" s="3">
        <f t="shared" si="143"/>
        <v>0.5</v>
      </c>
      <c r="AG261" s="3">
        <f t="shared" si="144"/>
        <v>3.4854778484229304E-4</v>
      </c>
      <c r="AH261" s="2">
        <f t="shared" si="145"/>
        <v>6.6798439103672442E-4</v>
      </c>
      <c r="AI261" s="37" t="s">
        <v>295</v>
      </c>
      <c r="AJ261" s="1">
        <v>0.5</v>
      </c>
      <c r="AK261" s="4">
        <f t="shared" si="146"/>
        <v>3.3399219551836221E-4</v>
      </c>
      <c r="AL261" s="2">
        <f t="shared" si="147"/>
        <v>6.6164401364628394E-4</v>
      </c>
      <c r="AM261" s="3" t="e">
        <f>VLOOKUP(AI261,'[1]three day'!$B$8:$F$78,5,FALSE)</f>
        <v>#N/A</v>
      </c>
      <c r="AN261" s="3" t="e">
        <f t="shared" si="148"/>
        <v>#N/A</v>
      </c>
      <c r="AO261" s="2" t="e">
        <f t="shared" si="149"/>
        <v>#N/A</v>
      </c>
      <c r="AP261" s="2" t="e">
        <f t="shared" si="150"/>
        <v>#N/A</v>
      </c>
      <c r="AQ261" s="2">
        <f t="shared" si="151"/>
        <v>0.5</v>
      </c>
      <c r="AR261" s="2">
        <f t="shared" si="152"/>
        <v>3.3082200682314197E-4</v>
      </c>
      <c r="AS261" s="2">
        <f t="shared" si="153"/>
        <v>6.2836442515584311E-4</v>
      </c>
      <c r="AT261" s="37" t="s">
        <v>295</v>
      </c>
      <c r="AU261" s="3">
        <f>VLOOKUP(AT261,[1]DEgenes_cpm4.5_DE_edgeR!$O$5:$Q$824,3,FALSE)</f>
        <v>6.209606652625089</v>
      </c>
      <c r="AV261" s="3">
        <f t="shared" si="154"/>
        <v>1.4556039973335886</v>
      </c>
      <c r="AW261" s="3">
        <f t="shared" si="155"/>
        <v>0.65333330664413558</v>
      </c>
      <c r="AX261" s="3">
        <f t="shared" si="156"/>
        <v>0.65333330664413558</v>
      </c>
      <c r="AY261" s="3">
        <f t="shared" si="157"/>
        <v>0.65333330664413558</v>
      </c>
      <c r="AZ261" s="3">
        <f t="shared" si="158"/>
        <v>4.1053140766460845E-4</v>
      </c>
      <c r="BA261" s="2">
        <f t="shared" si="159"/>
        <v>7.9658948810033912E-4</v>
      </c>
      <c r="BB261" s="37" t="s">
        <v>295</v>
      </c>
      <c r="BC261" s="39">
        <f t="shared" si="160"/>
        <v>1.0706162720068559</v>
      </c>
      <c r="BD261" s="36">
        <f t="shared" si="161"/>
        <v>1.0329990858442784</v>
      </c>
    </row>
    <row r="262" spans="1:56" ht="14.5" x14ac:dyDescent="0.35">
      <c r="A262" s="37" t="s">
        <v>297</v>
      </c>
      <c r="B262" s="34">
        <v>1.0899755715197306E-3</v>
      </c>
      <c r="C262" s="1" t="e">
        <f>VLOOKUP(A262,'[1]Vasopressin Phospho Datta'!$I$3:$J$516,2,FALSE)</f>
        <v>#N/A</v>
      </c>
      <c r="D262" s="1" t="e">
        <f t="shared" si="122"/>
        <v>#N/A</v>
      </c>
      <c r="E262" s="1" t="e">
        <f t="shared" si="123"/>
        <v>#N/A</v>
      </c>
      <c r="F262" s="1">
        <f t="shared" si="124"/>
        <v>0.39</v>
      </c>
      <c r="G262" s="1">
        <f t="shared" si="125"/>
        <v>0.5</v>
      </c>
      <c r="H262" s="1">
        <f t="shared" si="126"/>
        <v>5.449877857598653E-4</v>
      </c>
      <c r="I262" s="2">
        <f t="shared" si="127"/>
        <v>1.0065352916409493E-3</v>
      </c>
      <c r="J262" s="37" t="s">
        <v>297</v>
      </c>
      <c r="K262" s="1" t="e">
        <f>VLOOKUP(J262,'[1]Phosphopeptides Deshpande'!$H$12:$I$10749,2,FALSE)</f>
        <v>#N/A</v>
      </c>
      <c r="L262" s="2" t="e">
        <f t="shared" si="128"/>
        <v>#N/A</v>
      </c>
      <c r="M262" s="2" t="e">
        <f t="shared" si="129"/>
        <v>#N/A</v>
      </c>
      <c r="N262" s="2">
        <f t="shared" si="130"/>
        <v>0.39</v>
      </c>
      <c r="O262" s="2">
        <f t="shared" si="131"/>
        <v>0.5</v>
      </c>
      <c r="P262" s="2">
        <f t="shared" si="132"/>
        <v>5.0326764582047463E-4</v>
      </c>
      <c r="Q262" s="2">
        <f t="shared" si="133"/>
        <v>9.5093903809839644E-4</v>
      </c>
      <c r="R262" s="37" t="s">
        <v>297</v>
      </c>
      <c r="S262" s="2" t="e">
        <f>VLOOKUP(A262,'[1]Merged NE NP'!$K$4:$L$158,2,FALSE)</f>
        <v>#N/A</v>
      </c>
      <c r="T262" s="2" t="e">
        <f t="shared" si="134"/>
        <v>#N/A</v>
      </c>
      <c r="U262" s="2">
        <f t="shared" si="135"/>
        <v>0.4</v>
      </c>
      <c r="V262" s="2">
        <f t="shared" si="136"/>
        <v>0.4</v>
      </c>
      <c r="W262" s="2">
        <f t="shared" si="137"/>
        <v>7.6883653613364245E-2</v>
      </c>
      <c r="X262" s="2">
        <v>0.5</v>
      </c>
      <c r="Y262" s="2">
        <f t="shared" si="138"/>
        <v>4.7546951904919822E-4</v>
      </c>
      <c r="Z262" s="2">
        <f t="shared" si="139"/>
        <v>8.8400504159696458E-4</v>
      </c>
      <c r="AA262" s="37" t="s">
        <v>297</v>
      </c>
      <c r="AB262" s="3">
        <f>VLOOKUP(AA262,'[1]PKA dKO RNA-Seq'!$B$4:$H$10193,7,FALSE)</f>
        <v>9.9052273999999996E-2</v>
      </c>
      <c r="AC262" s="3">
        <f t="shared" si="140"/>
        <v>0.33239018120805369</v>
      </c>
      <c r="AD262" s="3">
        <f t="shared" si="141"/>
        <v>5.3743510643774584E-2</v>
      </c>
      <c r="AE262" s="3">
        <f t="shared" si="142"/>
        <v>0.5</v>
      </c>
      <c r="AF262" s="3">
        <f t="shared" si="143"/>
        <v>0.5</v>
      </c>
      <c r="AG262" s="3">
        <f t="shared" si="144"/>
        <v>4.4200252079848229E-4</v>
      </c>
      <c r="AH262" s="2">
        <f t="shared" si="145"/>
        <v>8.4708839801080082E-4</v>
      </c>
      <c r="AI262" s="37" t="s">
        <v>297</v>
      </c>
      <c r="AJ262" s="1">
        <v>0.5</v>
      </c>
      <c r="AK262" s="4">
        <f t="shared" si="146"/>
        <v>4.2354419900540041E-4</v>
      </c>
      <c r="AL262" s="2">
        <f t="shared" si="147"/>
        <v>8.3904800036301074E-4</v>
      </c>
      <c r="AM262" s="3" t="e">
        <f>VLOOKUP(AI262,'[1]three day'!$B$8:$F$78,5,FALSE)</f>
        <v>#N/A</v>
      </c>
      <c r="AN262" s="3" t="e">
        <f t="shared" si="148"/>
        <v>#N/A</v>
      </c>
      <c r="AO262" s="2" t="e">
        <f t="shared" si="149"/>
        <v>#N/A</v>
      </c>
      <c r="AP262" s="2" t="e">
        <f t="shared" si="150"/>
        <v>#N/A</v>
      </c>
      <c r="AQ262" s="2">
        <f t="shared" si="151"/>
        <v>0.5</v>
      </c>
      <c r="AR262" s="2">
        <f t="shared" si="152"/>
        <v>4.1952400018150537E-4</v>
      </c>
      <c r="AS262" s="2">
        <f t="shared" si="153"/>
        <v>7.9684528772615759E-4</v>
      </c>
      <c r="AT262" s="37" t="s">
        <v>297</v>
      </c>
      <c r="AU262" s="3">
        <f>VLOOKUP(AT262,[1]DEgenes_cpm4.5_DE_edgeR!$O$5:$Q$824,3,FALSE)</f>
        <v>1.5559014644679761</v>
      </c>
      <c r="AV262" s="3">
        <f t="shared" si="154"/>
        <v>0.36472139345240884</v>
      </c>
      <c r="AW262" s="3">
        <f t="shared" si="155"/>
        <v>6.4347233618121336E-2</v>
      </c>
      <c r="AX262" s="3">
        <f t="shared" si="156"/>
        <v>6.4347233618121336E-2</v>
      </c>
      <c r="AY262" s="3">
        <f t="shared" si="157"/>
        <v>0.5</v>
      </c>
      <c r="AZ262" s="3">
        <f t="shared" si="158"/>
        <v>3.9842264386307879E-4</v>
      </c>
      <c r="BA262" s="2">
        <f t="shared" si="159"/>
        <v>7.7309380962579792E-4</v>
      </c>
      <c r="BB262" s="37" t="s">
        <v>297</v>
      </c>
      <c r="BC262" s="39">
        <f t="shared" si="160"/>
        <v>1.0390380801370724</v>
      </c>
      <c r="BD262" s="36">
        <f t="shared" si="161"/>
        <v>0.70927627171303398</v>
      </c>
    </row>
    <row r="263" spans="1:56" ht="14.5" x14ac:dyDescent="0.35">
      <c r="A263" s="37" t="s">
        <v>390</v>
      </c>
      <c r="B263" s="34">
        <v>5.3858151799108113E-4</v>
      </c>
      <c r="C263" s="1">
        <f>VLOOKUP(A263,'[1]Vasopressin Phospho Datta'!$I$3:$J$516,2,FALSE)</f>
        <v>3.35</v>
      </c>
      <c r="D263" s="1">
        <f t="shared" si="122"/>
        <v>16.75</v>
      </c>
      <c r="E263" s="1">
        <f t="shared" si="123"/>
        <v>1</v>
      </c>
      <c r="F263" s="1">
        <f t="shared" si="124"/>
        <v>1</v>
      </c>
      <c r="G263" s="1">
        <f t="shared" si="125"/>
        <v>1</v>
      </c>
      <c r="H263" s="1">
        <f t="shared" si="126"/>
        <v>5.3858151799108113E-4</v>
      </c>
      <c r="I263" s="2">
        <f t="shared" si="127"/>
        <v>9.947035868477993E-4</v>
      </c>
      <c r="J263" s="37" t="s">
        <v>390</v>
      </c>
      <c r="K263" s="1" t="e">
        <f>VLOOKUP(J263,'[1]Phosphopeptides Deshpande'!$H$12:$I$10749,2,FALSE)</f>
        <v>#N/A</v>
      </c>
      <c r="L263" s="2" t="e">
        <f t="shared" si="128"/>
        <v>#N/A</v>
      </c>
      <c r="M263" s="2" t="e">
        <f t="shared" si="129"/>
        <v>#N/A</v>
      </c>
      <c r="N263" s="2">
        <f t="shared" si="130"/>
        <v>0.39</v>
      </c>
      <c r="O263" s="2">
        <f t="shared" si="131"/>
        <v>0.5</v>
      </c>
      <c r="P263" s="2">
        <f t="shared" si="132"/>
        <v>4.9735179342389965E-4</v>
      </c>
      <c r="Q263" s="2">
        <f t="shared" si="133"/>
        <v>9.3976086077217531E-4</v>
      </c>
      <c r="R263" s="37" t="s">
        <v>390</v>
      </c>
      <c r="S263" s="2" t="e">
        <f>VLOOKUP(A263,'[1]Merged NE NP'!$K$4:$L$158,2,FALSE)</f>
        <v>#N/A</v>
      </c>
      <c r="T263" s="2" t="e">
        <f t="shared" si="134"/>
        <v>#N/A</v>
      </c>
      <c r="U263" s="2">
        <f t="shared" si="135"/>
        <v>0.4</v>
      </c>
      <c r="V263" s="2">
        <f t="shared" si="136"/>
        <v>0.4</v>
      </c>
      <c r="W263" s="2">
        <f t="shared" si="137"/>
        <v>7.6883653613364245E-2</v>
      </c>
      <c r="X263" s="2">
        <v>0.5</v>
      </c>
      <c r="Y263" s="2">
        <f t="shared" si="138"/>
        <v>4.6988043038608766E-4</v>
      </c>
      <c r="Z263" s="2">
        <f t="shared" si="139"/>
        <v>8.7361366558194196E-4</v>
      </c>
      <c r="AA263" s="37" t="s">
        <v>390</v>
      </c>
      <c r="AB263" s="3">
        <f>VLOOKUP(AA263,'[1]PKA dKO RNA-Seq'!$B$4:$H$10193,7,FALSE)</f>
        <v>4.8237496999999997E-2</v>
      </c>
      <c r="AC263" s="3">
        <f t="shared" si="140"/>
        <v>0.16187079530201343</v>
      </c>
      <c r="AD263" s="3">
        <f t="shared" si="141"/>
        <v>1.3015631624129775E-2</v>
      </c>
      <c r="AE263" s="3">
        <f t="shared" si="142"/>
        <v>0.5</v>
      </c>
      <c r="AF263" s="3">
        <f t="shared" si="143"/>
        <v>0.5</v>
      </c>
      <c r="AG263" s="3">
        <f t="shared" si="144"/>
        <v>4.3680683279097098E-4</v>
      </c>
      <c r="AH263" s="2">
        <f t="shared" si="145"/>
        <v>8.3713097282938818E-4</v>
      </c>
      <c r="AI263" s="37" t="s">
        <v>390</v>
      </c>
      <c r="AJ263" s="1">
        <v>0.5</v>
      </c>
      <c r="AK263" s="4">
        <f t="shared" si="146"/>
        <v>4.1856548641469409E-4</v>
      </c>
      <c r="AL263" s="2">
        <f t="shared" si="147"/>
        <v>8.2918508911685525E-4</v>
      </c>
      <c r="AM263" s="3" t="e">
        <f>VLOOKUP(AI263,'[1]three day'!$B$8:$F$78,5,FALSE)</f>
        <v>#N/A</v>
      </c>
      <c r="AN263" s="3" t="e">
        <f t="shared" si="148"/>
        <v>#N/A</v>
      </c>
      <c r="AO263" s="2" t="e">
        <f t="shared" si="149"/>
        <v>#N/A</v>
      </c>
      <c r="AP263" s="2" t="e">
        <f t="shared" si="150"/>
        <v>#N/A</v>
      </c>
      <c r="AQ263" s="2">
        <f t="shared" si="151"/>
        <v>0.5</v>
      </c>
      <c r="AR263" s="2">
        <f t="shared" si="152"/>
        <v>4.1459254455842762E-4</v>
      </c>
      <c r="AS263" s="2">
        <f t="shared" si="153"/>
        <v>7.8747846443790695E-4</v>
      </c>
      <c r="AT263" s="37" t="s">
        <v>390</v>
      </c>
      <c r="AU263" s="3">
        <f>VLOOKUP(AT263,[1]DEgenes_cpm4.5_DE_edgeR!$O$5:$Q$824,3,FALSE)</f>
        <v>0.24383490224274568</v>
      </c>
      <c r="AV263" s="3">
        <f t="shared" si="154"/>
        <v>5.7157736109410613E-2</v>
      </c>
      <c r="AW263" s="3">
        <f t="shared" si="155"/>
        <v>1.6321699580585936E-3</v>
      </c>
      <c r="AX263" s="3">
        <f t="shared" si="156"/>
        <v>1.6321699580585936E-3</v>
      </c>
      <c r="AY263" s="3">
        <f t="shared" si="157"/>
        <v>0.5</v>
      </c>
      <c r="AZ263" s="3">
        <f t="shared" si="158"/>
        <v>3.9373923221895348E-4</v>
      </c>
      <c r="BA263" s="2">
        <f t="shared" si="159"/>
        <v>7.6400618218852069E-4</v>
      </c>
      <c r="BB263" s="37" t="s">
        <v>390</v>
      </c>
      <c r="BC263" s="39">
        <f t="shared" si="160"/>
        <v>1.0268243088613718</v>
      </c>
      <c r="BD263" s="36">
        <f t="shared" si="161"/>
        <v>1.418552543426068</v>
      </c>
    </row>
    <row r="264" spans="1:56" ht="14.5" x14ac:dyDescent="0.35">
      <c r="A264" s="37" t="s">
        <v>277</v>
      </c>
      <c r="B264" s="34">
        <v>1.0745357584168373E-3</v>
      </c>
      <c r="C264" s="1" t="e">
        <f>VLOOKUP(A264,'[1]Vasopressin Phospho Datta'!$I$3:$J$516,2,FALSE)</f>
        <v>#N/A</v>
      </c>
      <c r="D264" s="1" t="e">
        <f t="shared" ref="D264:D327" si="163">C264/$C$4</f>
        <v>#N/A</v>
      </c>
      <c r="E264" s="1" t="e">
        <f t="shared" ref="E264:E327" si="164">1-EXP(-D264*D264/2)</f>
        <v>#N/A</v>
      </c>
      <c r="F264" s="1">
        <f t="shared" ref="F264:F327" si="165">IFERROR(E264,0.39)</f>
        <v>0.39</v>
      </c>
      <c r="G264" s="1">
        <f t="shared" ref="G264:G327" si="166">IF(F264&lt;0.5,0.5,F264)</f>
        <v>0.5</v>
      </c>
      <c r="H264" s="1">
        <f t="shared" ref="H264:H327" si="167">B264*G264</f>
        <v>5.3726787920841865E-4</v>
      </c>
      <c r="I264" s="2">
        <f t="shared" ref="I264:I327" si="168">H264/$H$3</f>
        <v>9.9227743376736921E-4</v>
      </c>
      <c r="J264" s="37" t="s">
        <v>277</v>
      </c>
      <c r="K264" s="1" t="e">
        <f>VLOOKUP(J264,'[1]Phosphopeptides Deshpande'!$H$12:$I$10749,2,FALSE)</f>
        <v>#N/A</v>
      </c>
      <c r="L264" s="2" t="e">
        <f t="shared" ref="L264:L327" si="169">K264/$K$4</f>
        <v>#N/A</v>
      </c>
      <c r="M264" s="2" t="e">
        <f t="shared" ref="M264:M327" si="170">1-EXP(-L264*L264/2)</f>
        <v>#N/A</v>
      </c>
      <c r="N264" s="2">
        <f t="shared" ref="N264:N327" si="171">IFERROR(M264,0.39)</f>
        <v>0.39</v>
      </c>
      <c r="O264" s="2">
        <f t="shared" ref="O264:O327" si="172">IF(N264&lt;0.5,0.5,N264)</f>
        <v>0.5</v>
      </c>
      <c r="P264" s="2">
        <f t="shared" ref="P264:P327" si="173">O264*I264</f>
        <v>4.961387168836846E-4</v>
      </c>
      <c r="Q264" s="2">
        <f t="shared" ref="Q264:Q327" si="174">P264/$P$4</f>
        <v>9.3746871692412174E-4</v>
      </c>
      <c r="R264" s="37" t="s">
        <v>277</v>
      </c>
      <c r="S264" s="2" t="e">
        <f>VLOOKUP(A264,'[1]Merged NE NP'!$K$4:$L$158,2,FALSE)</f>
        <v>#N/A</v>
      </c>
      <c r="T264" s="2" t="e">
        <f t="shared" ref="T264:T327" si="175">S264/$S$4</f>
        <v>#N/A</v>
      </c>
      <c r="U264" s="2">
        <f t="shared" ref="U264:U327" si="176">IFERROR(T264,0.4)</f>
        <v>0.4</v>
      </c>
      <c r="V264" s="2">
        <f t="shared" ref="V264:V327" si="177">IF(U264&lt;0.4,0.4,U264)</f>
        <v>0.4</v>
      </c>
      <c r="W264" s="2">
        <f t="shared" ref="W264:W327" si="178">1-EXP(-V264*V264/2)</f>
        <v>7.6883653613364245E-2</v>
      </c>
      <c r="X264" s="2">
        <v>0.5</v>
      </c>
      <c r="Y264" s="2">
        <f t="shared" ref="Y264:Y327" si="179">Q264*X264</f>
        <v>4.6873435846206087E-4</v>
      </c>
      <c r="Z264" s="2">
        <f t="shared" ref="Z264:Z327" si="180">Y264/$Y$5</f>
        <v>8.7148285946655026E-4</v>
      </c>
      <c r="AA264" s="37" t="s">
        <v>277</v>
      </c>
      <c r="AB264" s="3">
        <f>VLOOKUP(AA264,'[1]PKA dKO RNA-Seq'!$B$4:$H$10193,7,FALSE)</f>
        <v>0.283373867</v>
      </c>
      <c r="AC264" s="3">
        <f t="shared" ref="AC264:AC327" si="181">AB264/$AC$4</f>
        <v>0.95091901677852353</v>
      </c>
      <c r="AD264" s="3">
        <f t="shared" ref="AD264:AD327" si="182">1-EXP(-AC264*AC264/2)</f>
        <v>0.363724407676704</v>
      </c>
      <c r="AE264" s="3">
        <f t="shared" ref="AE264:AE327" si="183">IF(AD264&lt;0.5,0.5,AD264)</f>
        <v>0.5</v>
      </c>
      <c r="AF264" s="3">
        <f t="shared" ref="AF264:AF327" si="184">IFERROR(AE264,0.5)</f>
        <v>0.5</v>
      </c>
      <c r="AG264" s="3">
        <f t="shared" ref="AG264:AG327" si="185">AF264*Z264</f>
        <v>4.3574142973327513E-4</v>
      </c>
      <c r="AH264" s="2">
        <f t="shared" ref="AH264:AH327" si="186">AG264/$AG$4</f>
        <v>8.3508915060686098E-4</v>
      </c>
      <c r="AI264" s="37" t="s">
        <v>277</v>
      </c>
      <c r="AJ264" s="1">
        <v>0.5</v>
      </c>
      <c r="AK264" s="4">
        <f t="shared" ref="AK264:AK327" si="187">AJ264*AH264</f>
        <v>4.1754457530343049E-4</v>
      </c>
      <c r="AL264" s="2">
        <f t="shared" ref="AL264:AL327" si="188">AK264/$AK$6</f>
        <v>8.2716264747212105E-4</v>
      </c>
      <c r="AM264" s="3" t="e">
        <f>VLOOKUP(AI264,'[1]three day'!$B$8:$F$78,5,FALSE)</f>
        <v>#N/A</v>
      </c>
      <c r="AN264" s="3" t="e">
        <f t="shared" ref="AN264:AN327" si="189">AM264/$AM$3</f>
        <v>#N/A</v>
      </c>
      <c r="AO264" s="2" t="e">
        <f t="shared" ref="AO264:AO327" si="190">1-EXP(-AN264*AN264/2)</f>
        <v>#N/A</v>
      </c>
      <c r="AP264" s="2" t="e">
        <f t="shared" ref="AP264:AP327" si="191">IF(AO264&lt;0.5,0.5,AO264)</f>
        <v>#N/A</v>
      </c>
      <c r="AQ264" s="2">
        <f t="shared" ref="AQ264:AQ327" si="192">_xlfn.IFNA(AP264,0.5)</f>
        <v>0.5</v>
      </c>
      <c r="AR264" s="2">
        <f t="shared" ref="AR264:AR327" si="193">AQ264*AL264</f>
        <v>4.1358132373606052E-4</v>
      </c>
      <c r="AS264" s="2">
        <f t="shared" ref="AS264:AS327" si="194">AR264/$AR$5</f>
        <v>7.8555774822904848E-4</v>
      </c>
      <c r="AT264" s="37" t="s">
        <v>277</v>
      </c>
      <c r="AU264" s="3">
        <f>VLOOKUP(AT264,[1]DEgenes_cpm4.5_DE_edgeR!$O$5:$Q$824,3,FALSE)</f>
        <v>0.3429336373716696</v>
      </c>
      <c r="AV264" s="3">
        <f t="shared" ref="AV264:AV327" si="195">AU264/$AU$4</f>
        <v>8.0387631826457945E-2</v>
      </c>
      <c r="AW264" s="3">
        <f t="shared" ref="AW264:AW327" si="196">1-EXP(-AV264*AV264/2)</f>
        <v>3.2258713355171054E-3</v>
      </c>
      <c r="AX264" s="3">
        <f t="shared" ref="AX264:AX327" si="197">_xlfn.IFNA(AW264,0.5)</f>
        <v>3.2258713355171054E-3</v>
      </c>
      <c r="AY264" s="3">
        <f t="shared" ref="AY264:AY327" si="198">IF(AX264&lt;0.5,0.5,AX264)</f>
        <v>0.5</v>
      </c>
      <c r="AZ264" s="3">
        <f t="shared" ref="AZ264:AZ327" si="199">AY264*AS264</f>
        <v>3.9277887411452424E-4</v>
      </c>
      <c r="BA264" s="2">
        <f t="shared" ref="BA264:BA327" si="200">AZ264/$AZ$5</f>
        <v>7.6214271655223177E-4</v>
      </c>
      <c r="BB264" s="37" t="s">
        <v>277</v>
      </c>
      <c r="BC264" s="39">
        <f t="shared" ref="BC264:BC327" si="201">BA264/$BC$3</f>
        <v>1.0243198110461995</v>
      </c>
      <c r="BD264" s="36">
        <f t="shared" ref="BD264:BD327" si="202">BA264/B264</f>
        <v>0.70927627171303398</v>
      </c>
    </row>
    <row r="265" spans="1:56" ht="14.5" x14ac:dyDescent="0.35">
      <c r="A265" s="37" t="s">
        <v>278</v>
      </c>
      <c r="B265" s="34">
        <v>1.3743972966253984E-3</v>
      </c>
      <c r="C265" s="1">
        <f>VLOOKUP(A265,'[1]Vasopressin Phospho Datta'!$I$3:$J$516,2,FALSE)</f>
        <v>0.16</v>
      </c>
      <c r="D265" s="1">
        <f t="shared" si="163"/>
        <v>0.79999999999999993</v>
      </c>
      <c r="E265" s="1">
        <f t="shared" si="164"/>
        <v>0.27385096292630906</v>
      </c>
      <c r="F265" s="1">
        <f t="shared" si="165"/>
        <v>0.27385096292630906</v>
      </c>
      <c r="G265" s="1">
        <f t="shared" si="166"/>
        <v>0.5</v>
      </c>
      <c r="H265" s="1">
        <f t="shared" si="167"/>
        <v>6.8719864831269918E-4</v>
      </c>
      <c r="I265" s="2">
        <f t="shared" si="168"/>
        <v>1.2691838422218583E-3</v>
      </c>
      <c r="J265" s="37" t="s">
        <v>278</v>
      </c>
      <c r="K265" s="1" t="e">
        <f>VLOOKUP(J265,'[1]Phosphopeptides Deshpande'!$H$12:$I$10749,2,FALSE)</f>
        <v>#N/A</v>
      </c>
      <c r="L265" s="2" t="e">
        <f t="shared" si="169"/>
        <v>#N/A</v>
      </c>
      <c r="M265" s="2" t="e">
        <f t="shared" si="170"/>
        <v>#N/A</v>
      </c>
      <c r="N265" s="2">
        <f t="shared" si="171"/>
        <v>0.39</v>
      </c>
      <c r="O265" s="2">
        <f t="shared" si="172"/>
        <v>0.5</v>
      </c>
      <c r="P265" s="2">
        <f t="shared" si="173"/>
        <v>6.3459192111092917E-4</v>
      </c>
      <c r="Q265" s="2">
        <f t="shared" si="174"/>
        <v>1.1990801237826954E-3</v>
      </c>
      <c r="R265" s="37" t="s">
        <v>278</v>
      </c>
      <c r="S265" s="2" t="e">
        <f>VLOOKUP(A265,'[1]Merged NE NP'!$K$4:$L$158,2,FALSE)</f>
        <v>#N/A</v>
      </c>
      <c r="T265" s="2" t="e">
        <f t="shared" si="175"/>
        <v>#N/A</v>
      </c>
      <c r="U265" s="2">
        <f t="shared" si="176"/>
        <v>0.4</v>
      </c>
      <c r="V265" s="2">
        <f t="shared" si="177"/>
        <v>0.4</v>
      </c>
      <c r="W265" s="2">
        <f t="shared" si="178"/>
        <v>7.6883653613364245E-2</v>
      </c>
      <c r="X265" s="2">
        <f>IF(W265&lt;0.39,0.39,W265)</f>
        <v>0.39</v>
      </c>
      <c r="Y265" s="2">
        <f t="shared" si="179"/>
        <v>4.6764124827525125E-4</v>
      </c>
      <c r="Z265" s="2">
        <f t="shared" si="180"/>
        <v>8.6945052116210318E-4</v>
      </c>
      <c r="AA265" s="37" t="s">
        <v>278</v>
      </c>
      <c r="AB265" s="3">
        <f>VLOOKUP(AA265,'[1]PKA dKO RNA-Seq'!$B$4:$H$10193,7,FALSE)</f>
        <v>5.7658514000000001E-2</v>
      </c>
      <c r="AC265" s="3">
        <f t="shared" si="181"/>
        <v>0.19348494630872484</v>
      </c>
      <c r="AD265" s="3">
        <f t="shared" si="182"/>
        <v>1.8544114448280413E-2</v>
      </c>
      <c r="AE265" s="3">
        <f t="shared" si="183"/>
        <v>0.5</v>
      </c>
      <c r="AF265" s="3">
        <f t="shared" si="184"/>
        <v>0.5</v>
      </c>
      <c r="AG265" s="3">
        <f t="shared" si="185"/>
        <v>4.3472526058105159E-4</v>
      </c>
      <c r="AH265" s="2">
        <f t="shared" si="186"/>
        <v>8.3314168411343465E-4</v>
      </c>
      <c r="AI265" s="37" t="s">
        <v>278</v>
      </c>
      <c r="AJ265" s="1">
        <v>0.5</v>
      </c>
      <c r="AK265" s="4">
        <f t="shared" si="187"/>
        <v>4.1657084205671733E-4</v>
      </c>
      <c r="AL265" s="2">
        <f t="shared" si="188"/>
        <v>8.252336659503337E-4</v>
      </c>
      <c r="AM265" s="3" t="e">
        <f>VLOOKUP(AI265,'[1]three day'!$B$8:$F$78,5,FALSE)</f>
        <v>#N/A</v>
      </c>
      <c r="AN265" s="3" t="e">
        <f t="shared" si="189"/>
        <v>#N/A</v>
      </c>
      <c r="AO265" s="2" t="e">
        <f t="shared" si="190"/>
        <v>#N/A</v>
      </c>
      <c r="AP265" s="2" t="e">
        <f t="shared" si="191"/>
        <v>#N/A</v>
      </c>
      <c r="AQ265" s="2">
        <f t="shared" si="192"/>
        <v>0.5</v>
      </c>
      <c r="AR265" s="2">
        <f t="shared" si="193"/>
        <v>4.1261683297516685E-4</v>
      </c>
      <c r="AS265" s="2">
        <f t="shared" si="194"/>
        <v>7.8372579125509452E-4</v>
      </c>
      <c r="AT265" s="37" t="s">
        <v>278</v>
      </c>
      <c r="AU265" s="3">
        <f>VLOOKUP(AT265,[1]DEgenes_cpm4.5_DE_edgeR!$O$5:$Q$824,3,FALSE)</f>
        <v>0.33914446980922286</v>
      </c>
      <c r="AV265" s="3">
        <f t="shared" si="195"/>
        <v>7.9499406893863769E-2</v>
      </c>
      <c r="AW265" s="3">
        <f t="shared" si="196"/>
        <v>3.1550900575535445E-3</v>
      </c>
      <c r="AX265" s="3">
        <f t="shared" si="197"/>
        <v>3.1550900575535445E-3</v>
      </c>
      <c r="AY265" s="3">
        <f t="shared" si="198"/>
        <v>0.5</v>
      </c>
      <c r="AZ265" s="3">
        <f t="shared" si="199"/>
        <v>3.9186289562754726E-4</v>
      </c>
      <c r="BA265" s="2">
        <f t="shared" si="200"/>
        <v>7.6036536451428967E-4</v>
      </c>
      <c r="BB265" s="37" t="s">
        <v>278</v>
      </c>
      <c r="BC265" s="39">
        <f t="shared" si="201"/>
        <v>1.0219310499072054</v>
      </c>
      <c r="BD265" s="36">
        <f t="shared" si="202"/>
        <v>0.5532354919361665</v>
      </c>
    </row>
    <row r="266" spans="1:56" ht="14.5" x14ac:dyDescent="0.35">
      <c r="A266" s="37" t="s">
        <v>281</v>
      </c>
      <c r="B266" s="34">
        <v>1.0639673938567444E-3</v>
      </c>
      <c r="C266" s="1" t="e">
        <f>VLOOKUP(A266,'[1]Vasopressin Phospho Datta'!$I$3:$J$516,2,FALSE)</f>
        <v>#N/A</v>
      </c>
      <c r="D266" s="1" t="e">
        <f t="shared" si="163"/>
        <v>#N/A</v>
      </c>
      <c r="E266" s="1" t="e">
        <f t="shared" si="164"/>
        <v>#N/A</v>
      </c>
      <c r="F266" s="1">
        <f t="shared" si="165"/>
        <v>0.39</v>
      </c>
      <c r="G266" s="1">
        <f t="shared" si="166"/>
        <v>0.5</v>
      </c>
      <c r="H266" s="1">
        <f t="shared" si="167"/>
        <v>5.319836969283722E-4</v>
      </c>
      <c r="I266" s="2">
        <f t="shared" si="168"/>
        <v>9.8251810320748394E-4</v>
      </c>
      <c r="J266" s="37" t="s">
        <v>281</v>
      </c>
      <c r="K266" s="1">
        <f>VLOOKUP(J266,'[1]Phosphopeptides Deshpande'!$H$12:$I$10749,2,FALSE)</f>
        <v>0.05</v>
      </c>
      <c r="L266" s="2">
        <f t="shared" si="169"/>
        <v>0.41666666666666669</v>
      </c>
      <c r="M266" s="2">
        <f t="shared" si="170"/>
        <v>8.314464426797108E-2</v>
      </c>
      <c r="N266" s="2">
        <f t="shared" si="171"/>
        <v>8.314464426797108E-2</v>
      </c>
      <c r="O266" s="2">
        <f t="shared" si="172"/>
        <v>0.5</v>
      </c>
      <c r="P266" s="2">
        <f t="shared" si="173"/>
        <v>4.9125905160374197E-4</v>
      </c>
      <c r="Q266" s="2">
        <f t="shared" si="174"/>
        <v>9.2824844567067008E-4</v>
      </c>
      <c r="R266" s="37" t="s">
        <v>281</v>
      </c>
      <c r="S266" s="2" t="e">
        <f>VLOOKUP(A266,'[1]Merged NE NP'!$K$4:$L$158,2,FALSE)</f>
        <v>#N/A</v>
      </c>
      <c r="T266" s="2" t="e">
        <f t="shared" si="175"/>
        <v>#N/A</v>
      </c>
      <c r="U266" s="2">
        <f t="shared" si="176"/>
        <v>0.4</v>
      </c>
      <c r="V266" s="2">
        <f t="shared" si="177"/>
        <v>0.4</v>
      </c>
      <c r="W266" s="2">
        <f t="shared" si="178"/>
        <v>7.6883653613364245E-2</v>
      </c>
      <c r="X266" s="2">
        <v>0.5</v>
      </c>
      <c r="Y266" s="2">
        <f t="shared" si="179"/>
        <v>4.6412422283533504E-4</v>
      </c>
      <c r="Z266" s="2">
        <f t="shared" si="180"/>
        <v>8.6291157787394472E-4</v>
      </c>
      <c r="AA266" s="37" t="s">
        <v>281</v>
      </c>
      <c r="AB266" s="3">
        <f>VLOOKUP(AA266,'[1]PKA dKO RNA-Seq'!$B$4:$H$10193,7,FALSE)</f>
        <v>0.13366159899999999</v>
      </c>
      <c r="AC266" s="3">
        <f t="shared" si="181"/>
        <v>0.44852885570469797</v>
      </c>
      <c r="AD266" s="3">
        <f t="shared" si="182"/>
        <v>9.569543504968625E-2</v>
      </c>
      <c r="AE266" s="3">
        <f t="shared" si="183"/>
        <v>0.5</v>
      </c>
      <c r="AF266" s="3">
        <f t="shared" si="184"/>
        <v>0.5</v>
      </c>
      <c r="AG266" s="3">
        <f t="shared" si="185"/>
        <v>4.3145578893697236E-4</v>
      </c>
      <c r="AH266" s="2">
        <f t="shared" si="186"/>
        <v>8.2687581148374546E-4</v>
      </c>
      <c r="AI266" s="37" t="s">
        <v>281</v>
      </c>
      <c r="AJ266" s="1">
        <v>0.5</v>
      </c>
      <c r="AK266" s="4">
        <f t="shared" si="187"/>
        <v>4.1343790574187273E-4</v>
      </c>
      <c r="AL266" s="2">
        <f t="shared" si="188"/>
        <v>8.1902726775999631E-4</v>
      </c>
      <c r="AM266" s="3" t="e">
        <f>VLOOKUP(AI266,'[1]three day'!$B$8:$F$78,5,FALSE)</f>
        <v>#N/A</v>
      </c>
      <c r="AN266" s="3" t="e">
        <f t="shared" si="189"/>
        <v>#N/A</v>
      </c>
      <c r="AO266" s="2" t="e">
        <f t="shared" si="190"/>
        <v>#N/A</v>
      </c>
      <c r="AP266" s="2" t="e">
        <f t="shared" si="191"/>
        <v>#N/A</v>
      </c>
      <c r="AQ266" s="2">
        <f t="shared" si="192"/>
        <v>0.5</v>
      </c>
      <c r="AR266" s="2">
        <f t="shared" si="193"/>
        <v>4.0951363387999815E-4</v>
      </c>
      <c r="AS266" s="2">
        <f t="shared" si="194"/>
        <v>7.7783156452482065E-4</v>
      </c>
      <c r="AT266" s="37" t="s">
        <v>281</v>
      </c>
      <c r="AU266" s="3">
        <f>VLOOKUP(AT266,[1]DEgenes_cpm4.5_DE_edgeR!$O$5:$Q$824,3,FALSE)</f>
        <v>1.5298982098992651</v>
      </c>
      <c r="AV266" s="3">
        <f t="shared" si="195"/>
        <v>0.35862592824642875</v>
      </c>
      <c r="AW266" s="3">
        <f t="shared" si="196"/>
        <v>6.22822469661789E-2</v>
      </c>
      <c r="AX266" s="3">
        <f t="shared" si="197"/>
        <v>6.22822469661789E-2</v>
      </c>
      <c r="AY266" s="3">
        <f t="shared" si="198"/>
        <v>0.5</v>
      </c>
      <c r="AZ266" s="3">
        <f t="shared" si="199"/>
        <v>3.8891578226241032E-4</v>
      </c>
      <c r="BA266" s="2">
        <f t="shared" si="200"/>
        <v>7.5464682633894495E-4</v>
      </c>
      <c r="BB266" s="37" t="s">
        <v>281</v>
      </c>
      <c r="BC266" s="39">
        <f t="shared" si="201"/>
        <v>1.0142453345995421</v>
      </c>
      <c r="BD266" s="36">
        <f t="shared" si="202"/>
        <v>0.70927627171303409</v>
      </c>
    </row>
    <row r="267" spans="1:56" ht="14.5" x14ac:dyDescent="0.35">
      <c r="A267" s="37" t="s">
        <v>282</v>
      </c>
      <c r="B267" s="34">
        <v>1.3622396529134754E-3</v>
      </c>
      <c r="C267" s="1">
        <f>VLOOKUP(A267,'[1]Vasopressin Phospho Datta'!$I$3:$J$516,2,FALSE)</f>
        <v>0.12</v>
      </c>
      <c r="D267" s="1">
        <f t="shared" si="163"/>
        <v>0.6</v>
      </c>
      <c r="E267" s="1">
        <f t="shared" si="164"/>
        <v>0.164729788588728</v>
      </c>
      <c r="F267" s="1">
        <f t="shared" si="165"/>
        <v>0.164729788588728</v>
      </c>
      <c r="G267" s="1">
        <f t="shared" si="166"/>
        <v>0.5</v>
      </c>
      <c r="H267" s="1">
        <f t="shared" si="167"/>
        <v>6.8111982645673768E-4</v>
      </c>
      <c r="I267" s="2">
        <f t="shared" si="168"/>
        <v>1.2579568956929694E-3</v>
      </c>
      <c r="J267" s="37" t="s">
        <v>282</v>
      </c>
      <c r="K267" s="1" t="e">
        <f>VLOOKUP(J267,'[1]Phosphopeptides Deshpande'!$H$12:$I$10749,2,FALSE)</f>
        <v>#N/A</v>
      </c>
      <c r="L267" s="2" t="e">
        <f t="shared" si="169"/>
        <v>#N/A</v>
      </c>
      <c r="M267" s="2" t="e">
        <f t="shared" si="170"/>
        <v>#N/A</v>
      </c>
      <c r="N267" s="2">
        <f t="shared" si="171"/>
        <v>0.39</v>
      </c>
      <c r="O267" s="2">
        <f t="shared" si="172"/>
        <v>0.5</v>
      </c>
      <c r="P267" s="2">
        <f t="shared" si="173"/>
        <v>6.289784478464847E-4</v>
      </c>
      <c r="Q267" s="2">
        <f t="shared" si="174"/>
        <v>1.1884733007317535E-3</v>
      </c>
      <c r="R267" s="37" t="s">
        <v>282</v>
      </c>
      <c r="S267" s="2" t="e">
        <f>VLOOKUP(A267,'[1]Merged NE NP'!$K$4:$L$158,2,FALSE)</f>
        <v>#N/A</v>
      </c>
      <c r="T267" s="2" t="e">
        <f t="shared" si="175"/>
        <v>#N/A</v>
      </c>
      <c r="U267" s="2">
        <f t="shared" si="176"/>
        <v>0.4</v>
      </c>
      <c r="V267" s="2">
        <f t="shared" si="177"/>
        <v>0.4</v>
      </c>
      <c r="W267" s="2">
        <f t="shared" si="178"/>
        <v>7.6883653613364245E-2</v>
      </c>
      <c r="X267" s="2">
        <f>IF(W267&lt;0.39,0.39,W267)</f>
        <v>0.39</v>
      </c>
      <c r="Y267" s="2">
        <f t="shared" si="179"/>
        <v>4.635045872853839E-4</v>
      </c>
      <c r="Z267" s="2">
        <f t="shared" si="180"/>
        <v>8.6175953567530937E-4</v>
      </c>
      <c r="AA267" s="37" t="s">
        <v>282</v>
      </c>
      <c r="AB267" s="3">
        <f>VLOOKUP(AA267,'[1]PKA dKO RNA-Seq'!$B$4:$H$10193,7,FALSE)</f>
        <v>8.6404743000000006E-2</v>
      </c>
      <c r="AC267" s="3">
        <f t="shared" si="181"/>
        <v>0.28994880201342288</v>
      </c>
      <c r="AD267" s="3">
        <f t="shared" si="182"/>
        <v>4.1163926842153198E-2</v>
      </c>
      <c r="AE267" s="3">
        <f t="shared" si="183"/>
        <v>0.5</v>
      </c>
      <c r="AF267" s="3">
        <f t="shared" si="184"/>
        <v>0.5</v>
      </c>
      <c r="AG267" s="3">
        <f t="shared" si="185"/>
        <v>4.3087976783765468E-4</v>
      </c>
      <c r="AH267" s="2">
        <f t="shared" si="186"/>
        <v>8.2577187934019126E-4</v>
      </c>
      <c r="AI267" s="37" t="s">
        <v>282</v>
      </c>
      <c r="AJ267" s="1">
        <v>0.5</v>
      </c>
      <c r="AK267" s="4">
        <f t="shared" si="187"/>
        <v>4.1288593967009563E-4</v>
      </c>
      <c r="AL267" s="2">
        <f t="shared" si="188"/>
        <v>8.1793381392476414E-4</v>
      </c>
      <c r="AM267" s="3" t="e">
        <f>VLOOKUP(AI267,'[1]three day'!$B$8:$F$78,5,FALSE)</f>
        <v>#N/A</v>
      </c>
      <c r="AN267" s="3" t="e">
        <f t="shared" si="189"/>
        <v>#N/A</v>
      </c>
      <c r="AO267" s="2" t="e">
        <f t="shared" si="190"/>
        <v>#N/A</v>
      </c>
      <c r="AP267" s="2" t="e">
        <f t="shared" si="191"/>
        <v>#N/A</v>
      </c>
      <c r="AQ267" s="2">
        <f t="shared" si="192"/>
        <v>0.5</v>
      </c>
      <c r="AR267" s="2">
        <f t="shared" si="193"/>
        <v>4.0896690696238207E-4</v>
      </c>
      <c r="AS267" s="2">
        <f t="shared" si="194"/>
        <v>7.7679310959068832E-4</v>
      </c>
      <c r="AT267" s="37" t="s">
        <v>282</v>
      </c>
      <c r="AU267" s="3">
        <f>VLOOKUP(AT267,[1]DEgenes_cpm4.5_DE_edgeR!$O$5:$Q$824,3,FALSE)</f>
        <v>1.1131074896661741</v>
      </c>
      <c r="AV267" s="3">
        <f t="shared" si="195"/>
        <v>0.26092533747448993</v>
      </c>
      <c r="AW267" s="3">
        <f t="shared" si="196"/>
        <v>3.3468139318804213E-2</v>
      </c>
      <c r="AX267" s="3">
        <f t="shared" si="197"/>
        <v>3.3468139318804213E-2</v>
      </c>
      <c r="AY267" s="3">
        <f t="shared" si="198"/>
        <v>0.5</v>
      </c>
      <c r="AZ267" s="3">
        <f t="shared" si="199"/>
        <v>3.8839655479534416E-4</v>
      </c>
      <c r="BA267" s="2">
        <f t="shared" si="200"/>
        <v>7.5363932451453933E-4</v>
      </c>
      <c r="BB267" s="37" t="s">
        <v>282</v>
      </c>
      <c r="BC267" s="39">
        <f t="shared" si="201"/>
        <v>1.0128912521475408</v>
      </c>
      <c r="BD267" s="36">
        <f t="shared" si="202"/>
        <v>0.55323549193616661</v>
      </c>
    </row>
    <row r="268" spans="1:56" ht="14.5" x14ac:dyDescent="0.35">
      <c r="A268" s="37" t="s">
        <v>283</v>
      </c>
      <c r="B268" s="34">
        <v>1.0364247708057647E-3</v>
      </c>
      <c r="C268" s="1" t="e">
        <f>VLOOKUP(A268,'[1]Vasopressin Phospho Datta'!$I$3:$J$516,2,FALSE)</f>
        <v>#N/A</v>
      </c>
      <c r="D268" s="1" t="e">
        <f t="shared" si="163"/>
        <v>#N/A</v>
      </c>
      <c r="E268" s="1" t="e">
        <f t="shared" si="164"/>
        <v>#N/A</v>
      </c>
      <c r="F268" s="1">
        <f t="shared" si="165"/>
        <v>0.39</v>
      </c>
      <c r="G268" s="1">
        <f t="shared" si="166"/>
        <v>0.5</v>
      </c>
      <c r="H268" s="1">
        <f t="shared" si="167"/>
        <v>5.1821238540288234E-4</v>
      </c>
      <c r="I268" s="2">
        <f t="shared" si="168"/>
        <v>9.5708393491092153E-4</v>
      </c>
      <c r="J268" s="37" t="s">
        <v>283</v>
      </c>
      <c r="K268" s="1" t="e">
        <f>VLOOKUP(J268,'[1]Phosphopeptides Deshpande'!$H$12:$I$10749,2,FALSE)</f>
        <v>#N/A</v>
      </c>
      <c r="L268" s="2" t="e">
        <f t="shared" si="169"/>
        <v>#N/A</v>
      </c>
      <c r="M268" s="2" t="e">
        <f t="shared" si="170"/>
        <v>#N/A</v>
      </c>
      <c r="N268" s="2">
        <f t="shared" si="171"/>
        <v>0.39</v>
      </c>
      <c r="O268" s="2">
        <f t="shared" si="172"/>
        <v>0.5</v>
      </c>
      <c r="P268" s="2">
        <f t="shared" si="173"/>
        <v>4.7854196745546077E-4</v>
      </c>
      <c r="Q268" s="2">
        <f t="shared" si="174"/>
        <v>9.0421914065212986E-4</v>
      </c>
      <c r="R268" s="37" t="s">
        <v>283</v>
      </c>
      <c r="S268" s="2" t="e">
        <f>VLOOKUP(A268,'[1]Merged NE NP'!$K$4:$L$158,2,FALSE)</f>
        <v>#N/A</v>
      </c>
      <c r="T268" s="2" t="e">
        <f t="shared" si="175"/>
        <v>#N/A</v>
      </c>
      <c r="U268" s="2">
        <f t="shared" si="176"/>
        <v>0.4</v>
      </c>
      <c r="V268" s="2">
        <f t="shared" si="177"/>
        <v>0.4</v>
      </c>
      <c r="W268" s="2">
        <f t="shared" si="178"/>
        <v>7.6883653613364245E-2</v>
      </c>
      <c r="X268" s="2">
        <v>0.5</v>
      </c>
      <c r="Y268" s="2">
        <f t="shared" si="179"/>
        <v>4.5210957032606493E-4</v>
      </c>
      <c r="Z268" s="2">
        <f t="shared" si="180"/>
        <v>8.4057362987578624E-4</v>
      </c>
      <c r="AA268" s="37" t="s">
        <v>283</v>
      </c>
      <c r="AB268" s="3">
        <f>VLOOKUP(AA268,'[1]PKA dKO RNA-Seq'!$B$4:$H$10193,7,FALSE)</f>
        <v>0.14099289700000001</v>
      </c>
      <c r="AC268" s="3">
        <f t="shared" si="181"/>
        <v>0.47313052684563761</v>
      </c>
      <c r="AD268" s="3">
        <f t="shared" si="182"/>
        <v>0.10588980226261346</v>
      </c>
      <c r="AE268" s="3">
        <f t="shared" si="183"/>
        <v>0.5</v>
      </c>
      <c r="AF268" s="3">
        <f t="shared" si="184"/>
        <v>0.5</v>
      </c>
      <c r="AG268" s="3">
        <f t="shared" si="185"/>
        <v>4.2028681493789312E-4</v>
      </c>
      <c r="AH268" s="2">
        <f t="shared" si="186"/>
        <v>8.054707111797637E-4</v>
      </c>
      <c r="AI268" s="37" t="s">
        <v>283</v>
      </c>
      <c r="AJ268" s="1">
        <v>0.5</v>
      </c>
      <c r="AK268" s="4">
        <f t="shared" si="187"/>
        <v>4.0273535558988185E-4</v>
      </c>
      <c r="AL268" s="2">
        <f t="shared" si="188"/>
        <v>7.9782534048794247E-4</v>
      </c>
      <c r="AM268" s="3" t="e">
        <f>VLOOKUP(AI268,'[1]three day'!$B$8:$F$78,5,FALSE)</f>
        <v>#N/A</v>
      </c>
      <c r="AN268" s="3" t="e">
        <f t="shared" si="189"/>
        <v>#N/A</v>
      </c>
      <c r="AO268" s="2" t="e">
        <f t="shared" si="190"/>
        <v>#N/A</v>
      </c>
      <c r="AP268" s="2" t="e">
        <f t="shared" si="191"/>
        <v>#N/A</v>
      </c>
      <c r="AQ268" s="2">
        <f t="shared" si="192"/>
        <v>0.5</v>
      </c>
      <c r="AR268" s="2">
        <f t="shared" si="193"/>
        <v>3.9891267024397124E-4</v>
      </c>
      <c r="AS268" s="2">
        <f t="shared" si="194"/>
        <v>7.5769605877289777E-4</v>
      </c>
      <c r="AT268" s="37" t="s">
        <v>283</v>
      </c>
      <c r="AU268" s="3">
        <f>VLOOKUP(AT268,[1]DEgenes_cpm4.5_DE_edgeR!$O$5:$Q$824,3,FALSE)</f>
        <v>0.10842187761906974</v>
      </c>
      <c r="AV268" s="3">
        <f t="shared" si="195"/>
        <v>2.5415348715206221E-2</v>
      </c>
      <c r="AW268" s="3">
        <f t="shared" si="196"/>
        <v>3.2291782596971519E-4</v>
      </c>
      <c r="AX268" s="3">
        <f t="shared" si="197"/>
        <v>3.2291782596971519E-4</v>
      </c>
      <c r="AY268" s="3">
        <f t="shared" si="198"/>
        <v>0.5</v>
      </c>
      <c r="AZ268" s="3">
        <f t="shared" si="199"/>
        <v>3.7884802938644888E-4</v>
      </c>
      <c r="BA268" s="2">
        <f t="shared" si="200"/>
        <v>7.3511149734814866E-4</v>
      </c>
      <c r="BB268" s="37" t="s">
        <v>283</v>
      </c>
      <c r="BC268" s="39">
        <f t="shared" si="201"/>
        <v>0.98798985243591186</v>
      </c>
      <c r="BD268" s="36">
        <f t="shared" si="202"/>
        <v>0.70927627171303409</v>
      </c>
    </row>
    <row r="269" spans="1:56" ht="14.5" x14ac:dyDescent="0.35">
      <c r="A269" s="37" t="s">
        <v>285</v>
      </c>
      <c r="B269" s="34">
        <v>9.447366628094943E-4</v>
      </c>
      <c r="C269" s="1" t="e">
        <f>VLOOKUP(A269,'[1]Vasopressin Phospho Datta'!$I$3:$J$516,2,FALSE)</f>
        <v>#N/A</v>
      </c>
      <c r="D269" s="1" t="e">
        <f t="shared" si="163"/>
        <v>#N/A</v>
      </c>
      <c r="E269" s="1" t="e">
        <f t="shared" si="164"/>
        <v>#N/A</v>
      </c>
      <c r="F269" s="1">
        <f t="shared" si="165"/>
        <v>0.39</v>
      </c>
      <c r="G269" s="1">
        <f t="shared" si="166"/>
        <v>0.5</v>
      </c>
      <c r="H269" s="1">
        <f t="shared" si="167"/>
        <v>4.7236833140474715E-4</v>
      </c>
      <c r="I269" s="2">
        <f t="shared" si="168"/>
        <v>8.7241477448803378E-4</v>
      </c>
      <c r="J269" s="37" t="s">
        <v>285</v>
      </c>
      <c r="K269" s="1" t="e">
        <f>VLOOKUP(J269,'[1]Phosphopeptides Deshpande'!$H$12:$I$10749,2,FALSE)</f>
        <v>#N/A</v>
      </c>
      <c r="L269" s="2" t="e">
        <f t="shared" si="169"/>
        <v>#N/A</v>
      </c>
      <c r="M269" s="2" t="e">
        <f t="shared" si="170"/>
        <v>#N/A</v>
      </c>
      <c r="N269" s="2">
        <f t="shared" si="171"/>
        <v>0.39</v>
      </c>
      <c r="O269" s="2">
        <f t="shared" si="172"/>
        <v>0.5</v>
      </c>
      <c r="P269" s="2">
        <f t="shared" si="173"/>
        <v>4.3620738724401689E-4</v>
      </c>
      <c r="Q269" s="2">
        <f t="shared" si="174"/>
        <v>8.2422670458177981E-4</v>
      </c>
      <c r="R269" s="37" t="s">
        <v>285</v>
      </c>
      <c r="S269" s="2" t="e">
        <f>VLOOKUP(A269,'[1]Merged NE NP'!$K$4:$L$158,2,FALSE)</f>
        <v>#N/A</v>
      </c>
      <c r="T269" s="2" t="e">
        <f t="shared" si="175"/>
        <v>#N/A</v>
      </c>
      <c r="U269" s="2">
        <f t="shared" si="176"/>
        <v>0.4</v>
      </c>
      <c r="V269" s="2">
        <f t="shared" si="177"/>
        <v>0.4</v>
      </c>
      <c r="W269" s="2">
        <f t="shared" si="178"/>
        <v>7.6883653613364245E-2</v>
      </c>
      <c r="X269" s="2">
        <v>0.5</v>
      </c>
      <c r="Y269" s="2">
        <f t="shared" si="179"/>
        <v>4.121133522908899E-4</v>
      </c>
      <c r="Z269" s="2">
        <f t="shared" si="180"/>
        <v>7.6621164246887599E-4</v>
      </c>
      <c r="AA269" s="37" t="s">
        <v>285</v>
      </c>
      <c r="AB269" s="3">
        <f>VLOOKUP(AA269,'[1]PKA dKO RNA-Seq'!$B$4:$H$10193,7,FALSE)</f>
        <v>0.20365952300000001</v>
      </c>
      <c r="AC269" s="3">
        <f t="shared" si="181"/>
        <v>0.68342121812080547</v>
      </c>
      <c r="AD269" s="3">
        <f t="shared" si="182"/>
        <v>0.20826796232783717</v>
      </c>
      <c r="AE269" s="3">
        <f t="shared" si="183"/>
        <v>0.5</v>
      </c>
      <c r="AF269" s="3">
        <f t="shared" si="184"/>
        <v>0.5</v>
      </c>
      <c r="AG269" s="3">
        <f t="shared" si="185"/>
        <v>3.83105821234438E-4</v>
      </c>
      <c r="AH269" s="2">
        <f t="shared" si="186"/>
        <v>7.3421413025390756E-4</v>
      </c>
      <c r="AI269" s="37" t="s">
        <v>285</v>
      </c>
      <c r="AJ269" s="1">
        <v>0.5</v>
      </c>
      <c r="AK269" s="4">
        <f t="shared" si="187"/>
        <v>3.6710706512695378E-4</v>
      </c>
      <c r="AL269" s="2">
        <f t="shared" si="188"/>
        <v>7.272451131126853E-4</v>
      </c>
      <c r="AM269" s="3" t="e">
        <f>VLOOKUP(AI269,'[1]three day'!$B$8:$F$78,5,FALSE)</f>
        <v>#N/A</v>
      </c>
      <c r="AN269" s="3" t="e">
        <f t="shared" si="189"/>
        <v>#N/A</v>
      </c>
      <c r="AO269" s="2" t="e">
        <f t="shared" si="190"/>
        <v>#N/A</v>
      </c>
      <c r="AP269" s="2" t="e">
        <f t="shared" si="191"/>
        <v>#N/A</v>
      </c>
      <c r="AQ269" s="2">
        <f t="shared" si="192"/>
        <v>0.5</v>
      </c>
      <c r="AR269" s="2">
        <f t="shared" si="193"/>
        <v>3.6362255655634265E-4</v>
      </c>
      <c r="AS269" s="2">
        <f t="shared" si="194"/>
        <v>6.9066589891758352E-4</v>
      </c>
      <c r="AT269" s="37" t="s">
        <v>285</v>
      </c>
      <c r="AU269" s="3">
        <f>VLOOKUP(AT269,[1]DEgenes_cpm4.5_DE_edgeR!$O$5:$Q$824,3,FALSE)</f>
        <v>5.305926893192666</v>
      </c>
      <c r="AV269" s="3">
        <f t="shared" si="195"/>
        <v>1.2437709548037192</v>
      </c>
      <c r="AW269" s="3">
        <f t="shared" si="196"/>
        <v>0.53859684436580801</v>
      </c>
      <c r="AX269" s="3">
        <f t="shared" si="197"/>
        <v>0.53859684436580801</v>
      </c>
      <c r="AY269" s="3">
        <f t="shared" si="198"/>
        <v>0.53859684436580801</v>
      </c>
      <c r="AZ269" s="3">
        <f t="shared" si="199"/>
        <v>3.7199047366808462E-4</v>
      </c>
      <c r="BA269" s="2">
        <f t="shared" si="200"/>
        <v>7.2180519069943991E-4</v>
      </c>
      <c r="BB269" s="37" t="s">
        <v>285</v>
      </c>
      <c r="BC269" s="39">
        <f t="shared" si="201"/>
        <v>0.97010617630004725</v>
      </c>
      <c r="BD269" s="36">
        <f t="shared" si="202"/>
        <v>0.76402792345637127</v>
      </c>
    </row>
    <row r="270" spans="1:56" ht="14.5" x14ac:dyDescent="0.35">
      <c r="A270" s="37" t="s">
        <v>286</v>
      </c>
      <c r="B270" s="34">
        <v>6.6261509792357753E-4</v>
      </c>
      <c r="C270" s="1">
        <f>VLOOKUP(A270,'[1]Vasopressin Phospho Datta'!$I$3:$J$516,2,FALSE)</f>
        <v>0.04</v>
      </c>
      <c r="D270" s="1">
        <f t="shared" si="163"/>
        <v>0.19999999999999998</v>
      </c>
      <c r="E270" s="1">
        <f t="shared" si="164"/>
        <v>1.9801326693244747E-2</v>
      </c>
      <c r="F270" s="1">
        <f t="shared" si="165"/>
        <v>1.9801326693244747E-2</v>
      </c>
      <c r="G270" s="1">
        <f t="shared" si="166"/>
        <v>0.5</v>
      </c>
      <c r="H270" s="1">
        <f t="shared" si="167"/>
        <v>3.3130754896178876E-4</v>
      </c>
      <c r="I270" s="2">
        <f t="shared" si="168"/>
        <v>6.1189030127005125E-4</v>
      </c>
      <c r="J270" s="37" t="s">
        <v>286</v>
      </c>
      <c r="K270" s="1" t="e">
        <f>VLOOKUP(J270,'[1]Phosphopeptides Deshpande'!$H$12:$I$10749,2,FALSE)</f>
        <v>#N/A</v>
      </c>
      <c r="L270" s="2" t="e">
        <f t="shared" si="169"/>
        <v>#N/A</v>
      </c>
      <c r="M270" s="2" t="e">
        <f t="shared" si="170"/>
        <v>#N/A</v>
      </c>
      <c r="N270" s="2">
        <f t="shared" si="171"/>
        <v>0.39</v>
      </c>
      <c r="O270" s="2">
        <f t="shared" si="172"/>
        <v>0.5</v>
      </c>
      <c r="P270" s="2">
        <f t="shared" si="173"/>
        <v>3.0594515063502562E-4</v>
      </c>
      <c r="Q270" s="2">
        <f t="shared" si="174"/>
        <v>5.7809237226333148E-4</v>
      </c>
      <c r="R270" s="37" t="s">
        <v>286</v>
      </c>
      <c r="S270" s="2" t="e">
        <f>VLOOKUP(A270,'[1]Merged NE NP'!$K$4:$L$158,2,FALSE)</f>
        <v>#N/A</v>
      </c>
      <c r="T270" s="2" t="e">
        <f t="shared" si="175"/>
        <v>#N/A</v>
      </c>
      <c r="U270" s="2">
        <f t="shared" si="176"/>
        <v>0.4</v>
      </c>
      <c r="V270" s="2">
        <f t="shared" si="177"/>
        <v>0.4</v>
      </c>
      <c r="W270" s="2">
        <f t="shared" si="178"/>
        <v>7.6883653613364245E-2</v>
      </c>
      <c r="X270" s="2">
        <v>0.5</v>
      </c>
      <c r="Y270" s="2">
        <f t="shared" si="179"/>
        <v>2.8904618613166574E-4</v>
      </c>
      <c r="Z270" s="2">
        <f t="shared" si="180"/>
        <v>5.3740203221802727E-4</v>
      </c>
      <c r="AA270" s="37" t="s">
        <v>286</v>
      </c>
      <c r="AB270" s="3">
        <f>VLOOKUP(AA270,'[1]PKA dKO RNA-Seq'!$B$4:$H$10193,7,FALSE)</f>
        <v>0.12821653599999999</v>
      </c>
      <c r="AC270" s="3">
        <f t="shared" si="181"/>
        <v>0.43025683221476507</v>
      </c>
      <c r="AD270" s="3">
        <f t="shared" si="182"/>
        <v>8.8405915556615589E-2</v>
      </c>
      <c r="AE270" s="3">
        <f t="shared" si="183"/>
        <v>0.5</v>
      </c>
      <c r="AF270" s="3">
        <f t="shared" si="184"/>
        <v>0.5</v>
      </c>
      <c r="AG270" s="3">
        <f t="shared" si="185"/>
        <v>2.6870101610901363E-4</v>
      </c>
      <c r="AH270" s="2">
        <f t="shared" si="186"/>
        <v>5.1495976282776054E-4</v>
      </c>
      <c r="AI270" s="37" t="s">
        <v>286</v>
      </c>
      <c r="AJ270" s="1">
        <v>0.5</v>
      </c>
      <c r="AK270" s="4">
        <f t="shared" si="187"/>
        <v>2.5747988141388027E-4</v>
      </c>
      <c r="AL270" s="2">
        <f t="shared" si="188"/>
        <v>5.1007186532441864E-4</v>
      </c>
      <c r="AM270" s="3">
        <f>VLOOKUP(AI270,'[1]three day'!$B$8:$F$78,5,FALSE)</f>
        <v>0.339295847241607</v>
      </c>
      <c r="AN270" s="3">
        <f t="shared" si="189"/>
        <v>1.696479236208035</v>
      </c>
      <c r="AO270" s="2">
        <f t="shared" si="190"/>
        <v>0.76284015161622776</v>
      </c>
      <c r="AP270" s="2">
        <f t="shared" si="191"/>
        <v>0.76284015161622776</v>
      </c>
      <c r="AQ270" s="2">
        <f t="shared" si="192"/>
        <v>0.76284015161622776</v>
      </c>
      <c r="AR270" s="2">
        <f t="shared" si="193"/>
        <v>3.8910329907925162E-4</v>
      </c>
      <c r="AS270" s="2">
        <f t="shared" si="194"/>
        <v>7.3906410640597268E-4</v>
      </c>
      <c r="AT270" s="37" t="s">
        <v>286</v>
      </c>
      <c r="AU270" s="3">
        <f>VLOOKUP(AT270,[1]DEgenes_cpm4.5_DE_edgeR!$O$5:$Q$824,3,FALSE)</f>
        <v>2.944529422117526</v>
      </c>
      <c r="AV270" s="3">
        <f t="shared" si="195"/>
        <v>0.69023193204817768</v>
      </c>
      <c r="AW270" s="3">
        <f t="shared" si="196"/>
        <v>0.21196286138240683</v>
      </c>
      <c r="AX270" s="3">
        <f t="shared" si="197"/>
        <v>0.21196286138240683</v>
      </c>
      <c r="AY270" s="3">
        <f t="shared" si="198"/>
        <v>0.5</v>
      </c>
      <c r="AZ270" s="3">
        <f t="shared" si="199"/>
        <v>3.6953205320298634E-4</v>
      </c>
      <c r="BA270" s="2">
        <f t="shared" si="200"/>
        <v>7.1703490549527356E-4</v>
      </c>
      <c r="BB270" s="37" t="s">
        <v>286</v>
      </c>
      <c r="BC270" s="39">
        <f t="shared" si="201"/>
        <v>0.96369491298564769</v>
      </c>
      <c r="BD270" s="36">
        <f t="shared" si="202"/>
        <v>1.0821288373027271</v>
      </c>
    </row>
    <row r="271" spans="1:56" ht="14.5" x14ac:dyDescent="0.35">
      <c r="A271" s="37" t="s">
        <v>287</v>
      </c>
      <c r="B271" s="34">
        <v>1.0073619762333325E-3</v>
      </c>
      <c r="C271" s="1" t="e">
        <f>VLOOKUP(A271,'[1]Vasopressin Phospho Datta'!$I$3:$J$516,2,FALSE)</f>
        <v>#N/A</v>
      </c>
      <c r="D271" s="1" t="e">
        <f t="shared" si="163"/>
        <v>#N/A</v>
      </c>
      <c r="E271" s="1" t="e">
        <f t="shared" si="164"/>
        <v>#N/A</v>
      </c>
      <c r="F271" s="1">
        <f t="shared" si="165"/>
        <v>0.39</v>
      </c>
      <c r="G271" s="1">
        <f t="shared" si="166"/>
        <v>0.5</v>
      </c>
      <c r="H271" s="1">
        <f t="shared" si="167"/>
        <v>5.0368098811666624E-4</v>
      </c>
      <c r="I271" s="2">
        <f t="shared" si="168"/>
        <v>9.3024596791861766E-4</v>
      </c>
      <c r="J271" s="37" t="s">
        <v>287</v>
      </c>
      <c r="K271" s="1">
        <f>VLOOKUP(J271,'[1]Phosphopeptides Deshpande'!$H$12:$I$10749,2,FALSE)</f>
        <v>0.01</v>
      </c>
      <c r="L271" s="2">
        <f t="shared" si="169"/>
        <v>8.3333333333333343E-2</v>
      </c>
      <c r="M271" s="2">
        <f t="shared" si="170"/>
        <v>3.4662010296309109E-3</v>
      </c>
      <c r="N271" s="2">
        <f t="shared" si="171"/>
        <v>3.4662010296309109E-3</v>
      </c>
      <c r="O271" s="2">
        <f t="shared" si="172"/>
        <v>0.5</v>
      </c>
      <c r="P271" s="2">
        <f t="shared" si="173"/>
        <v>4.6512298395930883E-4</v>
      </c>
      <c r="Q271" s="2">
        <f t="shared" si="174"/>
        <v>8.7886357614472862E-4</v>
      </c>
      <c r="R271" s="37" t="s">
        <v>287</v>
      </c>
      <c r="S271" s="2" t="e">
        <f>VLOOKUP(A271,'[1]Merged NE NP'!$K$4:$L$158,2,FALSE)</f>
        <v>#N/A</v>
      </c>
      <c r="T271" s="2" t="e">
        <f t="shared" si="175"/>
        <v>#N/A</v>
      </c>
      <c r="U271" s="2">
        <f t="shared" si="176"/>
        <v>0.4</v>
      </c>
      <c r="V271" s="2">
        <f t="shared" si="177"/>
        <v>0.4</v>
      </c>
      <c r="W271" s="2">
        <f t="shared" si="178"/>
        <v>7.6883653613364245E-2</v>
      </c>
      <c r="X271" s="2">
        <v>0.5</v>
      </c>
      <c r="Y271" s="2">
        <f t="shared" si="179"/>
        <v>4.3943178807236431E-4</v>
      </c>
      <c r="Z271" s="2">
        <f t="shared" si="180"/>
        <v>8.1700277416467545E-4</v>
      </c>
      <c r="AA271" s="37" t="s">
        <v>287</v>
      </c>
      <c r="AB271" s="3">
        <f>VLOOKUP(AA271,'[1]PKA dKO RNA-Seq'!$B$4:$H$10193,7,FALSE)</f>
        <v>0.2255153</v>
      </c>
      <c r="AC271" s="3">
        <f t="shared" si="181"/>
        <v>0.75676275167785234</v>
      </c>
      <c r="AD271" s="3">
        <f t="shared" si="182"/>
        <v>0.2489964732548009</v>
      </c>
      <c r="AE271" s="3">
        <f t="shared" si="183"/>
        <v>0.5</v>
      </c>
      <c r="AF271" s="3">
        <f t="shared" si="184"/>
        <v>0.5</v>
      </c>
      <c r="AG271" s="3">
        <f t="shared" si="185"/>
        <v>4.0850138708233772E-4</v>
      </c>
      <c r="AH271" s="2">
        <f t="shared" si="186"/>
        <v>7.8288419021603853E-4</v>
      </c>
      <c r="AI271" s="37" t="s">
        <v>287</v>
      </c>
      <c r="AJ271" s="1">
        <v>0.5</v>
      </c>
      <c r="AK271" s="4">
        <f t="shared" si="187"/>
        <v>3.9144209510801926E-4</v>
      </c>
      <c r="AL271" s="2">
        <f t="shared" si="188"/>
        <v>7.7545320637033039E-4</v>
      </c>
      <c r="AM271" s="3" t="e">
        <f>VLOOKUP(AI271,'[1]three day'!$B$8:$F$78,5,FALSE)</f>
        <v>#N/A</v>
      </c>
      <c r="AN271" s="3" t="e">
        <f t="shared" si="189"/>
        <v>#N/A</v>
      </c>
      <c r="AO271" s="2" t="e">
        <f t="shared" si="190"/>
        <v>#N/A</v>
      </c>
      <c r="AP271" s="2" t="e">
        <f t="shared" si="191"/>
        <v>#N/A</v>
      </c>
      <c r="AQ271" s="2">
        <f t="shared" si="192"/>
        <v>0.5</v>
      </c>
      <c r="AR271" s="2">
        <f t="shared" si="193"/>
        <v>3.8772660318516519E-4</v>
      </c>
      <c r="AS271" s="2">
        <f t="shared" si="194"/>
        <v>7.3644920562470609E-4</v>
      </c>
      <c r="AT271" s="37" t="s">
        <v>287</v>
      </c>
      <c r="AU271" s="3">
        <f>VLOOKUP(AT271,[1]DEgenes_cpm4.5_DE_edgeR!$O$5:$Q$824,3,FALSE)</f>
        <v>0.89616341340369621</v>
      </c>
      <c r="AV271" s="3">
        <f t="shared" si="195"/>
        <v>0.2100711236295584</v>
      </c>
      <c r="AW271" s="3">
        <f t="shared" si="196"/>
        <v>2.1823288331392909E-2</v>
      </c>
      <c r="AX271" s="3">
        <f t="shared" si="197"/>
        <v>2.1823288331392909E-2</v>
      </c>
      <c r="AY271" s="3">
        <f t="shared" si="198"/>
        <v>0.5</v>
      </c>
      <c r="AZ271" s="3">
        <f t="shared" si="199"/>
        <v>3.6822460281235304E-4</v>
      </c>
      <c r="BA271" s="2">
        <f t="shared" si="200"/>
        <v>7.1449794676825204E-4</v>
      </c>
      <c r="BB271" s="37" t="s">
        <v>287</v>
      </c>
      <c r="BC271" s="39">
        <f t="shared" si="201"/>
        <v>0.96028524045653074</v>
      </c>
      <c r="BD271" s="36">
        <f t="shared" si="202"/>
        <v>0.70927627171303398</v>
      </c>
    </row>
    <row r="272" spans="1:56" ht="14.5" x14ac:dyDescent="0.35">
      <c r="A272" s="37" t="s">
        <v>288</v>
      </c>
      <c r="B272" s="34">
        <v>1.0064972580518857E-3</v>
      </c>
      <c r="C272" s="1" t="e">
        <f>VLOOKUP(A272,'[1]Vasopressin Phospho Datta'!$I$3:$J$516,2,FALSE)</f>
        <v>#N/A</v>
      </c>
      <c r="D272" s="1" t="e">
        <f t="shared" si="163"/>
        <v>#N/A</v>
      </c>
      <c r="E272" s="1" t="e">
        <f t="shared" si="164"/>
        <v>#N/A</v>
      </c>
      <c r="F272" s="1">
        <f t="shared" si="165"/>
        <v>0.39</v>
      </c>
      <c r="G272" s="1">
        <f t="shared" si="166"/>
        <v>0.5</v>
      </c>
      <c r="H272" s="1">
        <f t="shared" si="167"/>
        <v>5.0324862902594285E-4</v>
      </c>
      <c r="I272" s="2">
        <f t="shared" si="168"/>
        <v>9.2944744601620825E-4</v>
      </c>
      <c r="J272" s="37" t="s">
        <v>288</v>
      </c>
      <c r="K272" s="1">
        <f>VLOOKUP(J272,'[1]Phosphopeptides Deshpande'!$H$12:$I$10749,2,FALSE)</f>
        <v>0.14000000000000001</v>
      </c>
      <c r="L272" s="2">
        <f t="shared" si="169"/>
        <v>1.1666666666666667</v>
      </c>
      <c r="M272" s="2">
        <f t="shared" si="170"/>
        <v>0.49366438335189944</v>
      </c>
      <c r="N272" s="2">
        <f t="shared" si="171"/>
        <v>0.49366438335189944</v>
      </c>
      <c r="O272" s="2">
        <f t="shared" si="172"/>
        <v>0.5</v>
      </c>
      <c r="P272" s="2">
        <f t="shared" si="173"/>
        <v>4.6472372300810413E-4</v>
      </c>
      <c r="Q272" s="2">
        <f t="shared" si="174"/>
        <v>8.781091608191222E-4</v>
      </c>
      <c r="R272" s="37" t="s">
        <v>288</v>
      </c>
      <c r="S272" s="2" t="e">
        <f>VLOOKUP(A272,'[1]Merged NE NP'!$K$4:$L$158,2,FALSE)</f>
        <v>#N/A</v>
      </c>
      <c r="T272" s="2" t="e">
        <f t="shared" si="175"/>
        <v>#N/A</v>
      </c>
      <c r="U272" s="2">
        <f t="shared" si="176"/>
        <v>0.4</v>
      </c>
      <c r="V272" s="2">
        <f t="shared" si="177"/>
        <v>0.4</v>
      </c>
      <c r="W272" s="2">
        <f t="shared" si="178"/>
        <v>7.6883653613364245E-2</v>
      </c>
      <c r="X272" s="2">
        <v>0.5</v>
      </c>
      <c r="Y272" s="2">
        <f t="shared" si="179"/>
        <v>4.390545804095611E-4</v>
      </c>
      <c r="Z272" s="2">
        <f t="shared" si="180"/>
        <v>8.1630146006926542E-4</v>
      </c>
      <c r="AA272" s="37" t="s">
        <v>288</v>
      </c>
      <c r="AB272" s="3">
        <f>VLOOKUP(AA272,'[1]PKA dKO RNA-Seq'!$B$4:$H$10193,7,FALSE)</f>
        <v>5.1936293000000001E-2</v>
      </c>
      <c r="AC272" s="3">
        <f t="shared" si="181"/>
        <v>0.17428286241610738</v>
      </c>
      <c r="AD272" s="3">
        <f t="shared" si="182"/>
        <v>1.5072513282832878E-2</v>
      </c>
      <c r="AE272" s="3">
        <f t="shared" si="183"/>
        <v>0.5</v>
      </c>
      <c r="AF272" s="3">
        <f t="shared" si="184"/>
        <v>0.5</v>
      </c>
      <c r="AG272" s="3">
        <f t="shared" si="185"/>
        <v>4.0815073003463271E-4</v>
      </c>
      <c r="AH272" s="2">
        <f t="shared" si="186"/>
        <v>7.8221216346774066E-4</v>
      </c>
      <c r="AI272" s="37" t="s">
        <v>288</v>
      </c>
      <c r="AJ272" s="1">
        <v>0.5</v>
      </c>
      <c r="AK272" s="4">
        <f t="shared" si="187"/>
        <v>3.9110608173387033E-4</v>
      </c>
      <c r="AL272" s="2">
        <f t="shared" si="188"/>
        <v>7.7478755836868861E-4</v>
      </c>
      <c r="AM272" s="3" t="e">
        <f>VLOOKUP(AI272,'[1]three day'!$B$8:$F$78,5,FALSE)</f>
        <v>#N/A</v>
      </c>
      <c r="AN272" s="3" t="e">
        <f t="shared" si="189"/>
        <v>#N/A</v>
      </c>
      <c r="AO272" s="2" t="e">
        <f t="shared" si="190"/>
        <v>#N/A</v>
      </c>
      <c r="AP272" s="2" t="e">
        <f t="shared" si="191"/>
        <v>#N/A</v>
      </c>
      <c r="AQ272" s="2">
        <f t="shared" si="192"/>
        <v>0.5</v>
      </c>
      <c r="AR272" s="2">
        <f t="shared" si="193"/>
        <v>3.8739377918434431E-4</v>
      </c>
      <c r="AS272" s="2">
        <f t="shared" si="194"/>
        <v>7.3581703860546154E-4</v>
      </c>
      <c r="AT272" s="37" t="s">
        <v>288</v>
      </c>
      <c r="AU272" s="3">
        <f>VLOOKUP(AT272,[1]DEgenes_cpm4.5_DE_edgeR!$O$5:$Q$824,3,FALSE)</f>
        <v>0.10342730288185886</v>
      </c>
      <c r="AV272" s="3">
        <f t="shared" si="195"/>
        <v>2.4244562325799076E-2</v>
      </c>
      <c r="AW272" s="3">
        <f t="shared" si="196"/>
        <v>2.9385621698652109E-4</v>
      </c>
      <c r="AX272" s="3">
        <f t="shared" si="197"/>
        <v>2.9385621698652109E-4</v>
      </c>
      <c r="AY272" s="3">
        <f t="shared" si="198"/>
        <v>0.5</v>
      </c>
      <c r="AZ272" s="3">
        <f t="shared" si="199"/>
        <v>3.6790851930273077E-4</v>
      </c>
      <c r="BA272" s="2">
        <f t="shared" si="200"/>
        <v>7.1388462268043296E-4</v>
      </c>
      <c r="BB272" s="37" t="s">
        <v>288</v>
      </c>
      <c r="BC272" s="39">
        <f t="shared" si="201"/>
        <v>0.95946093288250189</v>
      </c>
      <c r="BD272" s="36">
        <f t="shared" si="202"/>
        <v>0.70927627171303398</v>
      </c>
    </row>
    <row r="273" spans="1:56" ht="14.5" x14ac:dyDescent="0.35">
      <c r="A273" s="37" t="s">
        <v>290</v>
      </c>
      <c r="B273" s="34">
        <v>9.6095391338216207E-4</v>
      </c>
      <c r="C273" s="1">
        <f>VLOOKUP(A273,'[1]Vasopressin Phospho Datta'!$I$3:$J$516,2,FALSE)</f>
        <v>7.0000000000000007E-2</v>
      </c>
      <c r="D273" s="1">
        <f t="shared" si="163"/>
        <v>0.35000000000000003</v>
      </c>
      <c r="E273" s="1">
        <f t="shared" si="164"/>
        <v>5.9411936635657914E-2</v>
      </c>
      <c r="F273" s="1">
        <f t="shared" si="165"/>
        <v>5.9411936635657914E-2</v>
      </c>
      <c r="G273" s="1">
        <f t="shared" si="166"/>
        <v>0.5</v>
      </c>
      <c r="H273" s="1">
        <f t="shared" si="167"/>
        <v>4.8047695669108104E-4</v>
      </c>
      <c r="I273" s="2">
        <f t="shared" si="168"/>
        <v>8.8739055510302068E-4</v>
      </c>
      <c r="J273" s="37" t="s">
        <v>290</v>
      </c>
      <c r="K273" s="1" t="e">
        <f>VLOOKUP(J273,'[1]Phosphopeptides Deshpande'!$H$12:$I$10749,2,FALSE)</f>
        <v>#N/A</v>
      </c>
      <c r="L273" s="2" t="e">
        <f t="shared" si="169"/>
        <v>#N/A</v>
      </c>
      <c r="M273" s="2" t="e">
        <f t="shared" si="170"/>
        <v>#N/A</v>
      </c>
      <c r="N273" s="2">
        <f t="shared" si="171"/>
        <v>0.39</v>
      </c>
      <c r="O273" s="2">
        <f t="shared" si="172"/>
        <v>0.5</v>
      </c>
      <c r="P273" s="2">
        <f t="shared" si="173"/>
        <v>4.4369527755151034E-4</v>
      </c>
      <c r="Q273" s="2">
        <f t="shared" si="174"/>
        <v>8.3837529383747414E-4</v>
      </c>
      <c r="R273" s="37" t="s">
        <v>290</v>
      </c>
      <c r="S273" s="2" t="e">
        <f>VLOOKUP(A273,'[1]Merged NE NP'!$K$4:$L$158,2,FALSE)</f>
        <v>#N/A</v>
      </c>
      <c r="T273" s="2" t="e">
        <f t="shared" si="175"/>
        <v>#N/A</v>
      </c>
      <c r="U273" s="2">
        <f t="shared" si="176"/>
        <v>0.4</v>
      </c>
      <c r="V273" s="2">
        <f t="shared" si="177"/>
        <v>0.4</v>
      </c>
      <c r="W273" s="2">
        <f t="shared" si="178"/>
        <v>7.6883653613364245E-2</v>
      </c>
      <c r="X273" s="2">
        <v>0.5</v>
      </c>
      <c r="Y273" s="2">
        <f t="shared" si="179"/>
        <v>4.1918764691873707E-4</v>
      </c>
      <c r="Z273" s="2">
        <f t="shared" si="180"/>
        <v>7.7936435124664326E-4</v>
      </c>
      <c r="AA273" s="37" t="s">
        <v>290</v>
      </c>
      <c r="AB273" s="3">
        <f>VLOOKUP(AA273,'[1]PKA dKO RNA-Seq'!$B$4:$H$10193,7,FALSE)</f>
        <v>0.35623969500000002</v>
      </c>
      <c r="AC273" s="3">
        <f t="shared" si="181"/>
        <v>1.1954352181208054</v>
      </c>
      <c r="AD273" s="3">
        <f t="shared" si="182"/>
        <v>0.51057922569787995</v>
      </c>
      <c r="AE273" s="3">
        <f t="shared" si="183"/>
        <v>0.51057922569787995</v>
      </c>
      <c r="AF273" s="3">
        <f t="shared" si="184"/>
        <v>0.51057922569787995</v>
      </c>
      <c r="AG273" s="3">
        <f t="shared" si="185"/>
        <v>3.9792724699604163E-4</v>
      </c>
      <c r="AH273" s="2">
        <f t="shared" si="186"/>
        <v>7.6261907641111948E-4</v>
      </c>
      <c r="AI273" s="37" t="s">
        <v>290</v>
      </c>
      <c r="AJ273" s="1">
        <v>0.5</v>
      </c>
      <c r="AK273" s="4">
        <f t="shared" si="187"/>
        <v>3.8130953820555974E-4</v>
      </c>
      <c r="AL273" s="2">
        <f t="shared" si="188"/>
        <v>7.5538044506811577E-4</v>
      </c>
      <c r="AM273" s="3" t="e">
        <f>VLOOKUP(AI273,'[1]three day'!$B$8:$F$78,5,FALSE)</f>
        <v>#N/A</v>
      </c>
      <c r="AN273" s="3" t="e">
        <f t="shared" si="189"/>
        <v>#N/A</v>
      </c>
      <c r="AO273" s="2" t="e">
        <f t="shared" si="190"/>
        <v>#N/A</v>
      </c>
      <c r="AP273" s="2" t="e">
        <f t="shared" si="191"/>
        <v>#N/A</v>
      </c>
      <c r="AQ273" s="2">
        <f t="shared" si="192"/>
        <v>0.5</v>
      </c>
      <c r="AR273" s="2">
        <f t="shared" si="193"/>
        <v>3.7769022253405788E-4</v>
      </c>
      <c r="AS273" s="2">
        <f t="shared" si="194"/>
        <v>7.1738607068081545E-4</v>
      </c>
      <c r="AT273" s="37" t="s">
        <v>290</v>
      </c>
      <c r="AU273" s="3">
        <f>VLOOKUP(AT273,[1]DEgenes_cpm4.5_DE_edgeR!$O$5:$Q$824,3,FALSE)</f>
        <v>1.3737518152656238</v>
      </c>
      <c r="AV273" s="3">
        <f t="shared" si="195"/>
        <v>0.32202339785879602</v>
      </c>
      <c r="AW273" s="3">
        <f t="shared" si="196"/>
        <v>5.0528281057728219E-2</v>
      </c>
      <c r="AX273" s="3">
        <f t="shared" si="197"/>
        <v>5.0528281057728219E-2</v>
      </c>
      <c r="AY273" s="3">
        <f t="shared" si="198"/>
        <v>0.5</v>
      </c>
      <c r="AZ273" s="3">
        <f t="shared" si="199"/>
        <v>3.5869303534040773E-4</v>
      </c>
      <c r="BA273" s="2">
        <f t="shared" si="200"/>
        <v>6.9600302454911258E-4</v>
      </c>
      <c r="BB273" s="37" t="s">
        <v>290</v>
      </c>
      <c r="BC273" s="39">
        <f t="shared" si="201"/>
        <v>0.93542806499400732</v>
      </c>
      <c r="BD273" s="36">
        <f t="shared" si="202"/>
        <v>0.72428345923423998</v>
      </c>
    </row>
    <row r="274" spans="1:56" ht="14.5" x14ac:dyDescent="0.35">
      <c r="A274" s="37" t="s">
        <v>320</v>
      </c>
      <c r="B274" s="34">
        <v>9.7679266520931014E-4</v>
      </c>
      <c r="C274" s="1" t="e">
        <f>VLOOKUP(A274,'[1]Vasopressin Phospho Datta'!$I$3:$J$516,2,FALSE)</f>
        <v>#N/A</v>
      </c>
      <c r="D274" s="1" t="e">
        <f t="shared" si="163"/>
        <v>#N/A</v>
      </c>
      <c r="E274" s="1" t="e">
        <f t="shared" si="164"/>
        <v>#N/A</v>
      </c>
      <c r="F274" s="1">
        <f t="shared" si="165"/>
        <v>0.39</v>
      </c>
      <c r="G274" s="1">
        <f t="shared" si="166"/>
        <v>0.5</v>
      </c>
      <c r="H274" s="1">
        <f t="shared" si="167"/>
        <v>4.8839633260465507E-4</v>
      </c>
      <c r="I274" s="2">
        <f t="shared" si="168"/>
        <v>9.020168119716394E-4</v>
      </c>
      <c r="J274" s="37" t="s">
        <v>320</v>
      </c>
      <c r="K274" s="1" t="e">
        <f>VLOOKUP(J274,'[1]Phosphopeptides Deshpande'!$H$12:$I$10749,2,FALSE)</f>
        <v>#N/A</v>
      </c>
      <c r="L274" s="2" t="e">
        <f t="shared" si="169"/>
        <v>#N/A</v>
      </c>
      <c r="M274" s="2" t="e">
        <f t="shared" si="170"/>
        <v>#N/A</v>
      </c>
      <c r="N274" s="2">
        <f t="shared" si="171"/>
        <v>0.39</v>
      </c>
      <c r="O274" s="2">
        <f t="shared" si="172"/>
        <v>0.5</v>
      </c>
      <c r="P274" s="2">
        <f t="shared" si="173"/>
        <v>4.510084059858197E-4</v>
      </c>
      <c r="Q274" s="2">
        <f t="shared" si="174"/>
        <v>8.5219366538701925E-4</v>
      </c>
      <c r="R274" s="37" t="s">
        <v>320</v>
      </c>
      <c r="S274" s="2" t="e">
        <f>VLOOKUP(A274,'[1]Merged NE NP'!$K$4:$L$158,2,FALSE)</f>
        <v>#N/A</v>
      </c>
      <c r="T274" s="2" t="e">
        <f t="shared" si="175"/>
        <v>#N/A</v>
      </c>
      <c r="U274" s="2">
        <f t="shared" si="176"/>
        <v>0.4</v>
      </c>
      <c r="V274" s="2">
        <f t="shared" si="177"/>
        <v>0.4</v>
      </c>
      <c r="W274" s="2">
        <f t="shared" si="178"/>
        <v>7.6883653613364245E-2</v>
      </c>
      <c r="X274" s="2">
        <v>0.5</v>
      </c>
      <c r="Y274" s="2">
        <f t="shared" si="179"/>
        <v>4.2609683269350963E-4</v>
      </c>
      <c r="Z274" s="2">
        <f t="shared" si="180"/>
        <v>7.9221008543890596E-4</v>
      </c>
      <c r="AA274" s="37" t="s">
        <v>320</v>
      </c>
      <c r="AB274" s="3">
        <f>VLOOKUP(AA274,'[1]PKA dKO RNA-Seq'!$B$4:$H$10193,7,FALSE)</f>
        <v>9.5344213999999997E-2</v>
      </c>
      <c r="AC274" s="3">
        <f t="shared" si="181"/>
        <v>0.31994702684563758</v>
      </c>
      <c r="AD274" s="3">
        <f t="shared" si="182"/>
        <v>4.9895262052544798E-2</v>
      </c>
      <c r="AE274" s="3">
        <f t="shared" si="183"/>
        <v>0.5</v>
      </c>
      <c r="AF274" s="3">
        <f t="shared" si="184"/>
        <v>0.5</v>
      </c>
      <c r="AG274" s="3">
        <f t="shared" si="185"/>
        <v>3.9610504271945298E-4</v>
      </c>
      <c r="AH274" s="2">
        <f t="shared" si="186"/>
        <v>7.5912686080403325E-4</v>
      </c>
      <c r="AI274" s="37" t="s">
        <v>320</v>
      </c>
      <c r="AJ274" s="1">
        <v>0.5</v>
      </c>
      <c r="AK274" s="4">
        <f t="shared" si="187"/>
        <v>3.7956343040201662E-4</v>
      </c>
      <c r="AL274" s="2">
        <f t="shared" si="188"/>
        <v>7.5192137688958444E-4</v>
      </c>
      <c r="AM274" s="3" t="e">
        <f>VLOOKUP(AI274,'[1]three day'!$B$8:$F$78,5,FALSE)</f>
        <v>#N/A</v>
      </c>
      <c r="AN274" s="3" t="e">
        <f t="shared" si="189"/>
        <v>#N/A</v>
      </c>
      <c r="AO274" s="2" t="e">
        <f t="shared" si="190"/>
        <v>#N/A</v>
      </c>
      <c r="AP274" s="2" t="e">
        <f t="shared" si="191"/>
        <v>#N/A</v>
      </c>
      <c r="AQ274" s="2">
        <f t="shared" si="192"/>
        <v>0.5</v>
      </c>
      <c r="AR274" s="2">
        <f t="shared" si="193"/>
        <v>3.7596068844479222E-4</v>
      </c>
      <c r="AS274" s="2">
        <f t="shared" si="194"/>
        <v>7.1410098785266529E-4</v>
      </c>
      <c r="AT274" s="37" t="s">
        <v>320</v>
      </c>
      <c r="AU274" s="3">
        <f>VLOOKUP(AT274,[1]DEgenes_cpm4.5_DE_edgeR!$O$5:$Q$824,3,FALSE)</f>
        <v>1.5315720206850232</v>
      </c>
      <c r="AV274" s="3">
        <f t="shared" si="195"/>
        <v>0.35901828895570165</v>
      </c>
      <c r="AW274" s="3">
        <f t="shared" si="196"/>
        <v>6.2414256796197942E-2</v>
      </c>
      <c r="AX274" s="3">
        <f t="shared" si="197"/>
        <v>6.2414256796197942E-2</v>
      </c>
      <c r="AY274" s="3">
        <f t="shared" si="198"/>
        <v>0.5</v>
      </c>
      <c r="AZ274" s="3">
        <f t="shared" si="199"/>
        <v>3.5705049392633265E-4</v>
      </c>
      <c r="BA274" s="2">
        <f t="shared" si="200"/>
        <v>6.9281585981629721E-4</v>
      </c>
      <c r="BB274" s="37" t="s">
        <v>320</v>
      </c>
      <c r="BC274" s="39">
        <f t="shared" si="201"/>
        <v>0.93114451559310352</v>
      </c>
      <c r="BD274" s="36">
        <f t="shared" si="202"/>
        <v>0.70927627171303387</v>
      </c>
    </row>
    <row r="275" spans="1:56" ht="14.5" x14ac:dyDescent="0.35">
      <c r="A275" s="37" t="s">
        <v>291</v>
      </c>
      <c r="B275" s="34">
        <v>6.3727088784025824E-4</v>
      </c>
      <c r="C275" s="1" t="e">
        <f>VLOOKUP(A275,'[1]Vasopressin Phospho Datta'!$I$3:$J$516,2,FALSE)</f>
        <v>#N/A</v>
      </c>
      <c r="D275" s="1" t="e">
        <f t="shared" si="163"/>
        <v>#N/A</v>
      </c>
      <c r="E275" s="1" t="e">
        <f t="shared" si="164"/>
        <v>#N/A</v>
      </c>
      <c r="F275" s="1">
        <f t="shared" si="165"/>
        <v>0.39</v>
      </c>
      <c r="G275" s="1">
        <f t="shared" si="166"/>
        <v>0.5</v>
      </c>
      <c r="H275" s="1">
        <f t="shared" si="167"/>
        <v>3.1863544392012912E-4</v>
      </c>
      <c r="I275" s="2">
        <f t="shared" si="168"/>
        <v>5.8848625208383378E-4</v>
      </c>
      <c r="J275" s="37" t="s">
        <v>291</v>
      </c>
      <c r="K275" s="1" t="e">
        <f>VLOOKUP(J275,'[1]Phosphopeptides Deshpande'!$H$12:$I$10749,2,FALSE)</f>
        <v>#N/A</v>
      </c>
      <c r="L275" s="2" t="e">
        <f t="shared" si="169"/>
        <v>#N/A</v>
      </c>
      <c r="M275" s="2" t="e">
        <f t="shared" si="170"/>
        <v>#N/A</v>
      </c>
      <c r="N275" s="2">
        <f t="shared" si="171"/>
        <v>0.39</v>
      </c>
      <c r="O275" s="2">
        <f t="shared" si="172"/>
        <v>0.5</v>
      </c>
      <c r="P275" s="2">
        <f t="shared" si="173"/>
        <v>2.9424312604191689E-4</v>
      </c>
      <c r="Q275" s="2">
        <f t="shared" si="174"/>
        <v>5.5598105216797186E-4</v>
      </c>
      <c r="R275" s="37" t="s">
        <v>291</v>
      </c>
      <c r="S275" s="2">
        <f>VLOOKUP(A275,'[1]Merged NE NP'!$K$4:$L$158,2,FALSE)</f>
        <v>0.8566101956023453</v>
      </c>
      <c r="T275" s="2">
        <f t="shared" si="175"/>
        <v>4.2830509780117261</v>
      </c>
      <c r="U275" s="2">
        <f t="shared" si="176"/>
        <v>4.2830509780117261</v>
      </c>
      <c r="V275" s="2">
        <f t="shared" si="177"/>
        <v>4.2830509780117261</v>
      </c>
      <c r="W275" s="2">
        <f t="shared" si="178"/>
        <v>0.99989611882292428</v>
      </c>
      <c r="X275" s="2">
        <v>0.5</v>
      </c>
      <c r="Y275" s="2">
        <f t="shared" si="179"/>
        <v>2.7799052608398593E-4</v>
      </c>
      <c r="Z275" s="2">
        <f t="shared" si="180"/>
        <v>5.1684706743316622E-4</v>
      </c>
      <c r="AA275" s="37" t="s">
        <v>291</v>
      </c>
      <c r="AB275" s="3">
        <f>VLOOKUP(AA275,'[1]PKA dKO RNA-Seq'!$B$4:$H$10193,7,FALSE)</f>
        <v>0.50443507899999995</v>
      </c>
      <c r="AC275" s="3">
        <f t="shared" si="181"/>
        <v>1.6927351644295301</v>
      </c>
      <c r="AD275" s="3">
        <f t="shared" si="182"/>
        <v>0.76133065255664767</v>
      </c>
      <c r="AE275" s="3">
        <f t="shared" si="183"/>
        <v>0.76133065255664767</v>
      </c>
      <c r="AF275" s="3">
        <f t="shared" si="184"/>
        <v>0.76133065255664767</v>
      </c>
      <c r="AG275" s="3">
        <f t="shared" si="185"/>
        <v>3.9349151512088214E-4</v>
      </c>
      <c r="AH275" s="2">
        <f t="shared" si="186"/>
        <v>7.5411809093857863E-4</v>
      </c>
      <c r="AI275" s="37" t="s">
        <v>291</v>
      </c>
      <c r="AJ275" s="1">
        <v>0.5</v>
      </c>
      <c r="AK275" s="4">
        <f t="shared" si="187"/>
        <v>3.7705904546928931E-4</v>
      </c>
      <c r="AL275" s="2">
        <f t="shared" si="188"/>
        <v>7.4696014928954055E-4</v>
      </c>
      <c r="AM275" s="3" t="e">
        <f>VLOOKUP(AI275,'[1]three day'!$B$8:$F$78,5,FALSE)</f>
        <v>#N/A</v>
      </c>
      <c r="AN275" s="3" t="e">
        <f t="shared" si="189"/>
        <v>#N/A</v>
      </c>
      <c r="AO275" s="2" t="e">
        <f t="shared" si="190"/>
        <v>#N/A</v>
      </c>
      <c r="AP275" s="2" t="e">
        <f t="shared" si="191"/>
        <v>#N/A</v>
      </c>
      <c r="AQ275" s="2">
        <f t="shared" si="192"/>
        <v>0.5</v>
      </c>
      <c r="AR275" s="2">
        <f t="shared" si="193"/>
        <v>3.7348007464477027E-4</v>
      </c>
      <c r="AS275" s="2">
        <f t="shared" si="194"/>
        <v>7.0938930171227587E-4</v>
      </c>
      <c r="AT275" s="37" t="s">
        <v>291</v>
      </c>
      <c r="AU275" s="3">
        <f>VLOOKUP(AT275,[1]DEgenes_cpm4.5_DE_edgeR!$O$5:$Q$824,3,FALSE)</f>
        <v>1.2952620231588745</v>
      </c>
      <c r="AV275" s="3">
        <f t="shared" si="195"/>
        <v>0.3036244780025491</v>
      </c>
      <c r="AW275" s="3">
        <f t="shared" si="196"/>
        <v>4.5047723327907963E-2</v>
      </c>
      <c r="AX275" s="3">
        <f t="shared" si="197"/>
        <v>4.5047723327907963E-2</v>
      </c>
      <c r="AY275" s="3">
        <f t="shared" si="198"/>
        <v>0.5</v>
      </c>
      <c r="AZ275" s="3">
        <f t="shared" si="199"/>
        <v>3.5469465085613794E-4</v>
      </c>
      <c r="BA275" s="2">
        <f t="shared" si="200"/>
        <v>6.8824461437613283E-4</v>
      </c>
      <c r="BB275" s="37" t="s">
        <v>291</v>
      </c>
      <c r="BC275" s="39">
        <f t="shared" si="201"/>
        <v>0.92500076172152257</v>
      </c>
      <c r="BD275" s="36">
        <f t="shared" si="202"/>
        <v>1.0799875335724609</v>
      </c>
    </row>
    <row r="276" spans="1:56" ht="14.5" x14ac:dyDescent="0.35">
      <c r="A276" s="37" t="s">
        <v>293</v>
      </c>
      <c r="B276" s="34">
        <v>6.8011838637734175E-4</v>
      </c>
      <c r="C276" s="1" t="e">
        <f>VLOOKUP(A276,'[1]Vasopressin Phospho Datta'!$I$3:$J$516,2,FALSE)</f>
        <v>#N/A</v>
      </c>
      <c r="D276" s="1" t="e">
        <f t="shared" si="163"/>
        <v>#N/A</v>
      </c>
      <c r="E276" s="1" t="e">
        <f t="shared" si="164"/>
        <v>#N/A</v>
      </c>
      <c r="F276" s="1">
        <f t="shared" si="165"/>
        <v>0.39</v>
      </c>
      <c r="G276" s="1">
        <f t="shared" si="166"/>
        <v>0.5</v>
      </c>
      <c r="H276" s="1">
        <f t="shared" si="167"/>
        <v>3.4005919318867088E-4</v>
      </c>
      <c r="I276" s="2">
        <f t="shared" si="168"/>
        <v>6.2805367043980366E-4</v>
      </c>
      <c r="J276" s="37" t="s">
        <v>293</v>
      </c>
      <c r="K276" s="1" t="e">
        <f>VLOOKUP(J276,'[1]Phosphopeptides Deshpande'!$H$12:$I$10749,2,FALSE)</f>
        <v>#N/A</v>
      </c>
      <c r="L276" s="2" t="e">
        <f t="shared" si="169"/>
        <v>#N/A</v>
      </c>
      <c r="M276" s="2" t="e">
        <f t="shared" si="170"/>
        <v>#N/A</v>
      </c>
      <c r="N276" s="2">
        <f t="shared" si="171"/>
        <v>0.39</v>
      </c>
      <c r="O276" s="2">
        <f t="shared" si="172"/>
        <v>0.5</v>
      </c>
      <c r="P276" s="2">
        <f t="shared" si="173"/>
        <v>3.1402683521990183E-4</v>
      </c>
      <c r="Q276" s="2">
        <f t="shared" si="174"/>
        <v>5.9336295329348631E-4</v>
      </c>
      <c r="R276" s="37" t="s">
        <v>293</v>
      </c>
      <c r="S276" s="2" t="e">
        <f>VLOOKUP(A276,'[1]Merged NE NP'!$K$4:$L$158,2,FALSE)</f>
        <v>#N/A</v>
      </c>
      <c r="T276" s="2" t="e">
        <f t="shared" si="175"/>
        <v>#N/A</v>
      </c>
      <c r="U276" s="2">
        <f t="shared" si="176"/>
        <v>0.4</v>
      </c>
      <c r="V276" s="2">
        <f t="shared" si="177"/>
        <v>0.4</v>
      </c>
      <c r="W276" s="2">
        <f t="shared" si="178"/>
        <v>7.6883653613364245E-2</v>
      </c>
      <c r="X276" s="2">
        <f>IF(W276&lt;0.39,0.39,W276)</f>
        <v>0.39</v>
      </c>
      <c r="Y276" s="2">
        <f t="shared" si="179"/>
        <v>2.3141155178445967E-4</v>
      </c>
      <c r="Z276" s="2">
        <f t="shared" si="180"/>
        <v>4.3024625189500752E-4</v>
      </c>
      <c r="AA276" s="37" t="s">
        <v>293</v>
      </c>
      <c r="AB276" s="3">
        <f>VLOOKUP(AA276,'[1]PKA dKO RNA-Seq'!$B$4:$H$10193,7,FALSE)</f>
        <v>6.8999779999999997E-2</v>
      </c>
      <c r="AC276" s="3">
        <f t="shared" si="181"/>
        <v>0.23154288590604027</v>
      </c>
      <c r="AD276" s="3">
        <f t="shared" si="182"/>
        <v>2.6449960655282267E-2</v>
      </c>
      <c r="AE276" s="3">
        <f t="shared" si="183"/>
        <v>0.5</v>
      </c>
      <c r="AF276" s="3">
        <f t="shared" si="184"/>
        <v>0.5</v>
      </c>
      <c r="AG276" s="3">
        <f t="shared" si="185"/>
        <v>2.1512312594750376E-4</v>
      </c>
      <c r="AH276" s="2">
        <f t="shared" si="186"/>
        <v>4.1227887977821786E-4</v>
      </c>
      <c r="AI276" s="37" t="s">
        <v>293</v>
      </c>
      <c r="AJ276" s="1">
        <v>0.5</v>
      </c>
      <c r="AK276" s="4">
        <f t="shared" si="187"/>
        <v>2.0613943988910893E-4</v>
      </c>
      <c r="AL276" s="2">
        <f t="shared" si="188"/>
        <v>4.0836560916444653E-4</v>
      </c>
      <c r="AM276" s="3">
        <f>VLOOKUP(AI276,'[1]three day'!$B$8:$F$78,5,FALSE)</f>
        <v>0.34410509342788198</v>
      </c>
      <c r="AN276" s="3">
        <f t="shared" si="189"/>
        <v>1.7205254671394099</v>
      </c>
      <c r="AO276" s="2">
        <f t="shared" si="190"/>
        <v>0.77238597139790488</v>
      </c>
      <c r="AP276" s="2">
        <f t="shared" si="191"/>
        <v>0.77238597139790488</v>
      </c>
      <c r="AQ276" s="2">
        <f t="shared" si="192"/>
        <v>0.77238597139790488</v>
      </c>
      <c r="AR276" s="2">
        <f t="shared" si="193"/>
        <v>3.1541586771997822E-4</v>
      </c>
      <c r="AS276" s="2">
        <f t="shared" si="194"/>
        <v>5.9910195306581138E-4</v>
      </c>
      <c r="AT276" s="37" t="s">
        <v>293</v>
      </c>
      <c r="AU276" s="3">
        <f>VLOOKUP(AT276,[1]DEgenes_cpm4.5_DE_edgeR!$O$5:$Q$824,3,FALSE)</f>
        <v>5.3342499534761743</v>
      </c>
      <c r="AV276" s="3">
        <f t="shared" si="195"/>
        <v>1.2504102094412035</v>
      </c>
      <c r="AW276" s="3">
        <f t="shared" si="196"/>
        <v>0.5424013760106714</v>
      </c>
      <c r="AX276" s="3">
        <f t="shared" si="197"/>
        <v>0.5424013760106714</v>
      </c>
      <c r="AY276" s="3">
        <f t="shared" si="198"/>
        <v>0.5424013760106714</v>
      </c>
      <c r="AZ276" s="3">
        <f t="shared" si="199"/>
        <v>3.2495372371357676E-4</v>
      </c>
      <c r="BA276" s="2">
        <f t="shared" si="200"/>
        <v>6.3053572904895369E-4</v>
      </c>
      <c r="BB276" s="37" t="s">
        <v>293</v>
      </c>
      <c r="BC276" s="39">
        <f t="shared" si="201"/>
        <v>0.84744001984179385</v>
      </c>
      <c r="BD276" s="36">
        <f t="shared" si="202"/>
        <v>0.92709701969315861</v>
      </c>
    </row>
    <row r="277" spans="1:56" ht="14.5" x14ac:dyDescent="0.35">
      <c r="A277" s="37" t="s">
        <v>294</v>
      </c>
      <c r="B277" s="34">
        <v>1.1248483695826079E-3</v>
      </c>
      <c r="C277" s="1">
        <f>VLOOKUP(A277,'[1]Vasopressin Phospho Datta'!$I$3:$J$516,2,FALSE)</f>
        <v>0.15</v>
      </c>
      <c r="D277" s="1">
        <f t="shared" si="163"/>
        <v>0.74999999999999989</v>
      </c>
      <c r="E277" s="1">
        <f t="shared" si="164"/>
        <v>0.24516039801099254</v>
      </c>
      <c r="F277" s="1">
        <f t="shared" si="165"/>
        <v>0.24516039801099254</v>
      </c>
      <c r="G277" s="1">
        <f t="shared" si="166"/>
        <v>0.5</v>
      </c>
      <c r="H277" s="1">
        <f t="shared" si="167"/>
        <v>5.6242418479130396E-4</v>
      </c>
      <c r="I277" s="2">
        <f t="shared" si="168"/>
        <v>1.0387384922315955E-3</v>
      </c>
      <c r="J277" s="37" t="s">
        <v>294</v>
      </c>
      <c r="K277" s="1">
        <f>VLOOKUP(J277,'[1]Phosphopeptides Deshpande'!$H$12:$I$10749,2,FALSE)</f>
        <v>0.06</v>
      </c>
      <c r="L277" s="2">
        <f t="shared" si="169"/>
        <v>0.5</v>
      </c>
      <c r="M277" s="2">
        <f t="shared" si="170"/>
        <v>0.11750309741540454</v>
      </c>
      <c r="N277" s="2">
        <f t="shared" si="171"/>
        <v>0.11750309741540454</v>
      </c>
      <c r="O277" s="2">
        <f t="shared" si="172"/>
        <v>0.5</v>
      </c>
      <c r="P277" s="2">
        <f t="shared" si="173"/>
        <v>5.1936924611579777E-4</v>
      </c>
      <c r="Q277" s="2">
        <f t="shared" si="174"/>
        <v>9.8136348605136784E-4</v>
      </c>
      <c r="R277" s="37" t="s">
        <v>294</v>
      </c>
      <c r="S277" s="2" t="e">
        <f>VLOOKUP(A277,'[1]Merged NE NP'!$K$4:$L$158,2,FALSE)</f>
        <v>#N/A</v>
      </c>
      <c r="T277" s="2" t="e">
        <f t="shared" si="175"/>
        <v>#N/A</v>
      </c>
      <c r="U277" s="2">
        <f t="shared" si="176"/>
        <v>0.4</v>
      </c>
      <c r="V277" s="2">
        <f t="shared" si="177"/>
        <v>0.4</v>
      </c>
      <c r="W277" s="2">
        <f t="shared" si="178"/>
        <v>7.6883653613364245E-2</v>
      </c>
      <c r="X277" s="2">
        <f>IF(W277&lt;0.39,0.39,W277)</f>
        <v>0.39</v>
      </c>
      <c r="Y277" s="2">
        <f t="shared" si="179"/>
        <v>3.8273175956003345E-4</v>
      </c>
      <c r="Z277" s="2">
        <f t="shared" si="180"/>
        <v>7.1158463681735636E-4</v>
      </c>
      <c r="AA277" s="37" t="s">
        <v>294</v>
      </c>
      <c r="AB277" s="3">
        <f>VLOOKUP(AA277,'[1]PKA dKO RNA-Seq'!$B$4:$H$10193,7,FALSE)</f>
        <v>0.24985302500000001</v>
      </c>
      <c r="AC277" s="3">
        <f t="shared" si="181"/>
        <v>0.83843296979865778</v>
      </c>
      <c r="AD277" s="3">
        <f t="shared" si="182"/>
        <v>0.29635754089441269</v>
      </c>
      <c r="AE277" s="3">
        <f t="shared" si="183"/>
        <v>0.5</v>
      </c>
      <c r="AF277" s="3">
        <f t="shared" si="184"/>
        <v>0.5</v>
      </c>
      <c r="AG277" s="3">
        <f t="shared" si="185"/>
        <v>3.5579231840867818E-4</v>
      </c>
      <c r="AH277" s="2">
        <f t="shared" si="186"/>
        <v>6.8186838500580531E-4</v>
      </c>
      <c r="AI277" s="37" t="s">
        <v>294</v>
      </c>
      <c r="AJ277" s="1">
        <v>0.5</v>
      </c>
      <c r="AK277" s="4">
        <f t="shared" si="187"/>
        <v>3.4093419250290266E-4</v>
      </c>
      <c r="AL277" s="2">
        <f t="shared" si="188"/>
        <v>6.7539622345598655E-4</v>
      </c>
      <c r="AM277" s="3" t="e">
        <f>VLOOKUP(AI277,'[1]three day'!$B$8:$F$78,5,FALSE)</f>
        <v>#N/A</v>
      </c>
      <c r="AN277" s="3" t="e">
        <f t="shared" si="189"/>
        <v>#N/A</v>
      </c>
      <c r="AO277" s="2" t="e">
        <f t="shared" si="190"/>
        <v>#N/A</v>
      </c>
      <c r="AP277" s="2" t="e">
        <f t="shared" si="191"/>
        <v>#N/A</v>
      </c>
      <c r="AQ277" s="2">
        <f t="shared" si="192"/>
        <v>0.5</v>
      </c>
      <c r="AR277" s="2">
        <f t="shared" si="193"/>
        <v>3.3769811172799328E-4</v>
      </c>
      <c r="AS277" s="2">
        <f t="shared" si="194"/>
        <v>6.4142492178767086E-4</v>
      </c>
      <c r="AT277" s="37" t="s">
        <v>294</v>
      </c>
      <c r="AU277" s="3" t="e">
        <f>VLOOKUP(AT277,[1]DEgenes_cpm4.5_DE_edgeR!$O$5:$Q$824,3,FALSE)</f>
        <v>#N/A</v>
      </c>
      <c r="AV277" s="3" t="e">
        <f t="shared" si="195"/>
        <v>#N/A</v>
      </c>
      <c r="AW277" s="3" t="e">
        <f t="shared" si="196"/>
        <v>#N/A</v>
      </c>
      <c r="AX277" s="3">
        <f t="shared" si="197"/>
        <v>0.5</v>
      </c>
      <c r="AY277" s="3">
        <f t="shared" si="198"/>
        <v>0.5</v>
      </c>
      <c r="AZ277" s="3">
        <f t="shared" si="199"/>
        <v>3.2071246089383543E-4</v>
      </c>
      <c r="BA277" s="2">
        <f t="shared" si="200"/>
        <v>6.22306041099629E-4</v>
      </c>
      <c r="BB277" s="37" t="s">
        <v>294</v>
      </c>
      <c r="BC277" s="39">
        <f t="shared" si="201"/>
        <v>0.83637931923790143</v>
      </c>
      <c r="BD277" s="36">
        <f t="shared" si="202"/>
        <v>0.55323549193616661</v>
      </c>
    </row>
    <row r="278" spans="1:56" ht="14.5" x14ac:dyDescent="0.35">
      <c r="A278" s="37" t="s">
        <v>386</v>
      </c>
      <c r="B278" s="34">
        <v>3.4359932415698813E-4</v>
      </c>
      <c r="C278" s="1">
        <f>VLOOKUP(A278,'[1]Vasopressin Phospho Datta'!$I$3:$J$516,2,FALSE)</f>
        <v>0.35</v>
      </c>
      <c r="D278" s="1">
        <f t="shared" si="163"/>
        <v>1.7499999999999998</v>
      </c>
      <c r="E278" s="1">
        <f t="shared" si="164"/>
        <v>0.78373483317011261</v>
      </c>
      <c r="F278" s="1">
        <f t="shared" si="165"/>
        <v>0.78373483317011261</v>
      </c>
      <c r="G278" s="1">
        <f t="shared" si="166"/>
        <v>0.78373483317011261</v>
      </c>
      <c r="H278" s="1">
        <f t="shared" si="167"/>
        <v>2.6929075899554056E-4</v>
      </c>
      <c r="I278" s="2">
        <f t="shared" si="168"/>
        <v>4.9735179342389965E-4</v>
      </c>
      <c r="J278" s="37" t="s">
        <v>386</v>
      </c>
      <c r="K278" s="1">
        <f>VLOOKUP(J278,'[1]Phosphopeptides Deshpande'!$H$12:$I$10749,2,FALSE)</f>
        <v>0.22</v>
      </c>
      <c r="L278" s="2">
        <f t="shared" si="169"/>
        <v>1.8333333333333335</v>
      </c>
      <c r="M278" s="2">
        <f t="shared" si="170"/>
        <v>0.81372953630229916</v>
      </c>
      <c r="N278" s="2">
        <f t="shared" si="171"/>
        <v>0.81372953630229916</v>
      </c>
      <c r="O278" s="2">
        <f t="shared" si="172"/>
        <v>0.81372953630229916</v>
      </c>
      <c r="P278" s="2">
        <f t="shared" si="173"/>
        <v>4.0470984424194675E-4</v>
      </c>
      <c r="Q278" s="2">
        <f t="shared" si="174"/>
        <v>7.647111694711918E-4</v>
      </c>
      <c r="R278" s="37" t="s">
        <v>386</v>
      </c>
      <c r="S278" s="2">
        <f>VLOOKUP(A278,'[1]Merged NE NP'!$K$4:$L$158,2,FALSE)</f>
        <v>1.1868934312567005</v>
      </c>
      <c r="T278" s="2">
        <f t="shared" si="175"/>
        <v>5.9344671562835023</v>
      </c>
      <c r="U278" s="2">
        <f t="shared" si="176"/>
        <v>5.9344671562835023</v>
      </c>
      <c r="V278" s="2">
        <f t="shared" si="177"/>
        <v>5.9344671562835023</v>
      </c>
      <c r="W278" s="2">
        <f t="shared" si="178"/>
        <v>0.99999997748198577</v>
      </c>
      <c r="X278" s="2">
        <v>0.5</v>
      </c>
      <c r="Y278" s="2">
        <f t="shared" si="179"/>
        <v>3.823555847355959E-4</v>
      </c>
      <c r="Z278" s="2">
        <f t="shared" si="180"/>
        <v>7.1088524300134558E-4</v>
      </c>
      <c r="AA278" s="37" t="s">
        <v>386</v>
      </c>
      <c r="AB278" s="3">
        <f>VLOOKUP(AA278,'[1]PKA dKO RNA-Seq'!$B$4:$H$10193,7,FALSE)</f>
        <v>3.9463551999999999E-2</v>
      </c>
      <c r="AC278" s="3">
        <f t="shared" si="181"/>
        <v>0.13242802684563759</v>
      </c>
      <c r="AD278" s="3">
        <f t="shared" si="182"/>
        <v>8.7302591727198564E-3</v>
      </c>
      <c r="AE278" s="3">
        <f t="shared" si="183"/>
        <v>0.5</v>
      </c>
      <c r="AF278" s="3">
        <f t="shared" si="184"/>
        <v>0.5</v>
      </c>
      <c r="AG278" s="3">
        <f t="shared" si="185"/>
        <v>3.5544262150067279E-4</v>
      </c>
      <c r="AH278" s="2">
        <f t="shared" si="186"/>
        <v>6.8119819834475072E-4</v>
      </c>
      <c r="AI278" s="37" t="s">
        <v>386</v>
      </c>
      <c r="AJ278" s="1">
        <v>0.5</v>
      </c>
      <c r="AK278" s="4">
        <f t="shared" si="187"/>
        <v>3.4059909917237536E-4</v>
      </c>
      <c r="AL278" s="2">
        <f t="shared" si="188"/>
        <v>6.7473239807583937E-4</v>
      </c>
      <c r="AM278" s="3" t="e">
        <f>VLOOKUP(AI278,'[1]three day'!$B$8:$F$78,5,FALSE)</f>
        <v>#N/A</v>
      </c>
      <c r="AN278" s="3" t="e">
        <f t="shared" si="189"/>
        <v>#N/A</v>
      </c>
      <c r="AO278" s="2" t="e">
        <f t="shared" si="190"/>
        <v>#N/A</v>
      </c>
      <c r="AP278" s="2" t="e">
        <f t="shared" si="191"/>
        <v>#N/A</v>
      </c>
      <c r="AQ278" s="2">
        <f t="shared" si="192"/>
        <v>0.5</v>
      </c>
      <c r="AR278" s="2">
        <f t="shared" si="193"/>
        <v>3.3736619903791969E-4</v>
      </c>
      <c r="AS278" s="2">
        <f t="shared" si="194"/>
        <v>6.4079448571510472E-4</v>
      </c>
      <c r="AT278" s="37" t="s">
        <v>386</v>
      </c>
      <c r="AU278" s="3">
        <f>VLOOKUP(AT278,[1]DEgenes_cpm4.5_DE_edgeR!$O$5:$Q$824,3,FALSE)</f>
        <v>0.59996468043160001</v>
      </c>
      <c r="AV278" s="3">
        <f t="shared" si="195"/>
        <v>0.14063869677252697</v>
      </c>
      <c r="AW278" s="3">
        <f t="shared" si="196"/>
        <v>9.8408800187328449E-3</v>
      </c>
      <c r="AX278" s="3">
        <f t="shared" si="197"/>
        <v>9.8408800187328449E-3</v>
      </c>
      <c r="AY278" s="3">
        <f t="shared" si="198"/>
        <v>0.5</v>
      </c>
      <c r="AZ278" s="3">
        <f t="shared" si="199"/>
        <v>3.2039724285755236E-4</v>
      </c>
      <c r="BA278" s="2">
        <f t="shared" si="200"/>
        <v>6.2169439636435497E-4</v>
      </c>
      <c r="BB278" s="37" t="s">
        <v>386</v>
      </c>
      <c r="BC278" s="39">
        <f t="shared" si="201"/>
        <v>0.83555726871369307</v>
      </c>
      <c r="BD278" s="36">
        <f t="shared" si="202"/>
        <v>1.8093586123595142</v>
      </c>
    </row>
    <row r="279" spans="1:56" ht="14.5" x14ac:dyDescent="0.35">
      <c r="A279" s="37" t="s">
        <v>296</v>
      </c>
      <c r="B279" s="34">
        <v>7.3465625533210418E-4</v>
      </c>
      <c r="C279" s="1" t="e">
        <f>VLOOKUP(A279,'[1]Vasopressin Phospho Datta'!$I$3:$J$516,2,FALSE)</f>
        <v>#N/A</v>
      </c>
      <c r="D279" s="1" t="e">
        <f t="shared" si="163"/>
        <v>#N/A</v>
      </c>
      <c r="E279" s="1" t="e">
        <f t="shared" si="164"/>
        <v>#N/A</v>
      </c>
      <c r="F279" s="1">
        <f t="shared" si="165"/>
        <v>0.39</v>
      </c>
      <c r="G279" s="1">
        <f t="shared" si="166"/>
        <v>0.5</v>
      </c>
      <c r="H279" s="1">
        <f t="shared" si="167"/>
        <v>3.6732812766605209E-4</v>
      </c>
      <c r="I279" s="2">
        <f t="shared" si="168"/>
        <v>6.784165329370976E-4</v>
      </c>
      <c r="J279" s="37" t="s">
        <v>296</v>
      </c>
      <c r="K279" s="1" t="e">
        <f>VLOOKUP(J279,'[1]Phosphopeptides Deshpande'!$H$12:$I$10749,2,FALSE)</f>
        <v>#N/A</v>
      </c>
      <c r="L279" s="2" t="e">
        <f t="shared" si="169"/>
        <v>#N/A</v>
      </c>
      <c r="M279" s="2" t="e">
        <f t="shared" si="170"/>
        <v>#N/A</v>
      </c>
      <c r="N279" s="2">
        <f t="shared" si="171"/>
        <v>0.39</v>
      </c>
      <c r="O279" s="2">
        <f t="shared" si="172"/>
        <v>0.5</v>
      </c>
      <c r="P279" s="2">
        <f t="shared" si="173"/>
        <v>3.392082664685488E-4</v>
      </c>
      <c r="Q279" s="2">
        <f t="shared" si="174"/>
        <v>6.4094400923538021E-4</v>
      </c>
      <c r="R279" s="37" t="s">
        <v>296</v>
      </c>
      <c r="S279" s="2" t="e">
        <f>VLOOKUP(A279,'[1]Merged NE NP'!$K$4:$L$158,2,FALSE)</f>
        <v>#N/A</v>
      </c>
      <c r="T279" s="2" t="e">
        <f t="shared" si="175"/>
        <v>#N/A</v>
      </c>
      <c r="U279" s="2">
        <f t="shared" si="176"/>
        <v>0.4</v>
      </c>
      <c r="V279" s="2">
        <f t="shared" si="177"/>
        <v>0.4</v>
      </c>
      <c r="W279" s="2">
        <f t="shared" si="178"/>
        <v>7.6883653613364245E-2</v>
      </c>
      <c r="X279" s="2">
        <v>0.5</v>
      </c>
      <c r="Y279" s="2">
        <f t="shared" si="179"/>
        <v>3.204720046176901E-4</v>
      </c>
      <c r="Z279" s="2">
        <f t="shared" si="180"/>
        <v>5.9582971446674377E-4</v>
      </c>
      <c r="AA279" s="37" t="s">
        <v>296</v>
      </c>
      <c r="AB279" s="3">
        <f>VLOOKUP(AA279,'[1]PKA dKO RNA-Seq'!$B$4:$H$10193,7,FALSE)</f>
        <v>0.15500881899999999</v>
      </c>
      <c r="AC279" s="3">
        <f t="shared" si="181"/>
        <v>0.520163822147651</v>
      </c>
      <c r="AD279" s="3">
        <f t="shared" si="182"/>
        <v>0.12653323737698874</v>
      </c>
      <c r="AE279" s="3">
        <f t="shared" si="183"/>
        <v>0.5</v>
      </c>
      <c r="AF279" s="3">
        <f t="shared" si="184"/>
        <v>0.5</v>
      </c>
      <c r="AG279" s="3">
        <f t="shared" si="185"/>
        <v>2.9791485723337189E-4</v>
      </c>
      <c r="AH279" s="2">
        <f t="shared" si="186"/>
        <v>5.7094746586861542E-4</v>
      </c>
      <c r="AI279" s="37" t="s">
        <v>296</v>
      </c>
      <c r="AJ279" s="1">
        <v>0.5</v>
      </c>
      <c r="AK279" s="4">
        <f t="shared" si="187"/>
        <v>2.8547373293430771E-4</v>
      </c>
      <c r="AL279" s="2">
        <f t="shared" si="188"/>
        <v>5.6552814402173164E-4</v>
      </c>
      <c r="AM279" s="3">
        <f>VLOOKUP(AI279,'[1]three day'!$B$8:$F$78,5,FALSE)</f>
        <v>0.26550237670259602</v>
      </c>
      <c r="AN279" s="3">
        <f t="shared" si="189"/>
        <v>1.32751188351298</v>
      </c>
      <c r="AO279" s="2">
        <f t="shared" si="190"/>
        <v>0.58569128740116816</v>
      </c>
      <c r="AP279" s="2">
        <f t="shared" si="191"/>
        <v>0.58569128740116816</v>
      </c>
      <c r="AQ279" s="2">
        <f t="shared" si="192"/>
        <v>0.58569128740116816</v>
      </c>
      <c r="AR279" s="2">
        <f t="shared" si="193"/>
        <v>3.3122490673368127E-4</v>
      </c>
      <c r="AS279" s="2">
        <f t="shared" si="194"/>
        <v>6.2912969459215568E-4</v>
      </c>
      <c r="AT279" s="37" t="s">
        <v>296</v>
      </c>
      <c r="AU279" s="3">
        <f>VLOOKUP(AT279,[1]DEgenes_cpm4.5_DE_edgeR!$O$5:$Q$824,3,FALSE)</f>
        <v>0.58037889090444283</v>
      </c>
      <c r="AV279" s="3">
        <f t="shared" si="195"/>
        <v>0.13604755998697676</v>
      </c>
      <c r="AW279" s="3">
        <f t="shared" si="196"/>
        <v>9.2117784833766203E-3</v>
      </c>
      <c r="AX279" s="3">
        <f t="shared" si="197"/>
        <v>9.2117784833766203E-3</v>
      </c>
      <c r="AY279" s="3">
        <f t="shared" si="198"/>
        <v>0.5</v>
      </c>
      <c r="AZ279" s="3">
        <f t="shared" si="199"/>
        <v>3.1456484729607784E-4</v>
      </c>
      <c r="BA279" s="2">
        <f t="shared" si="200"/>
        <v>6.1037729636183975E-4</v>
      </c>
      <c r="BB279" s="37" t="s">
        <v>296</v>
      </c>
      <c r="BC279" s="39">
        <f t="shared" si="201"/>
        <v>0.82034708631031261</v>
      </c>
      <c r="BD279" s="36">
        <f t="shared" si="202"/>
        <v>0.83083386540541515</v>
      </c>
    </row>
    <row r="280" spans="1:56" ht="14.5" x14ac:dyDescent="0.35">
      <c r="A280" s="37" t="s">
        <v>298</v>
      </c>
      <c r="B280" s="34">
        <v>1.0735373948250421E-3</v>
      </c>
      <c r="C280" s="1" t="e">
        <f>VLOOKUP(A280,'[1]Vasopressin Phospho Datta'!$I$3:$J$516,2,FALSE)</f>
        <v>#N/A</v>
      </c>
      <c r="D280" s="1" t="e">
        <f t="shared" si="163"/>
        <v>#N/A</v>
      </c>
      <c r="E280" s="1" t="e">
        <f t="shared" si="164"/>
        <v>#N/A</v>
      </c>
      <c r="F280" s="1">
        <f t="shared" si="165"/>
        <v>0.39</v>
      </c>
      <c r="G280" s="1">
        <f t="shared" si="166"/>
        <v>0.5</v>
      </c>
      <c r="H280" s="1">
        <f t="shared" si="167"/>
        <v>5.3676869741252104E-4</v>
      </c>
      <c r="I280" s="2">
        <f t="shared" si="168"/>
        <v>9.9135549733568367E-4</v>
      </c>
      <c r="J280" s="37" t="s">
        <v>298</v>
      </c>
      <c r="K280" s="1" t="e">
        <f>VLOOKUP(J280,'[1]Phosphopeptides Deshpande'!$H$12:$I$10749,2,FALSE)</f>
        <v>#N/A</v>
      </c>
      <c r="L280" s="2" t="e">
        <f t="shared" si="169"/>
        <v>#N/A</v>
      </c>
      <c r="M280" s="2" t="e">
        <f t="shared" si="170"/>
        <v>#N/A</v>
      </c>
      <c r="N280" s="2">
        <f t="shared" si="171"/>
        <v>0.39</v>
      </c>
      <c r="O280" s="2">
        <f t="shared" si="172"/>
        <v>0.5</v>
      </c>
      <c r="P280" s="2">
        <f t="shared" si="173"/>
        <v>4.9567774866784184E-4</v>
      </c>
      <c r="Q280" s="2">
        <f t="shared" si="174"/>
        <v>9.3659770390469186E-4</v>
      </c>
      <c r="R280" s="37" t="s">
        <v>298</v>
      </c>
      <c r="S280" s="2" t="e">
        <f>VLOOKUP(A280,'[1]Merged NE NP'!$K$4:$L$158,2,FALSE)</f>
        <v>#N/A</v>
      </c>
      <c r="T280" s="2" t="e">
        <f t="shared" si="175"/>
        <v>#N/A</v>
      </c>
      <c r="U280" s="2">
        <f t="shared" si="176"/>
        <v>0.4</v>
      </c>
      <c r="V280" s="2">
        <f t="shared" si="177"/>
        <v>0.4</v>
      </c>
      <c r="W280" s="2">
        <f t="shared" si="178"/>
        <v>7.6883653613364245E-2</v>
      </c>
      <c r="X280" s="2">
        <f>IF(W280&lt;0.39,0.39,W280)</f>
        <v>0.39</v>
      </c>
      <c r="Y280" s="2">
        <f t="shared" si="179"/>
        <v>3.6527310452282984E-4</v>
      </c>
      <c r="Z280" s="2">
        <f t="shared" si="180"/>
        <v>6.7912506064252013E-4</v>
      </c>
      <c r="AA280" s="37" t="s">
        <v>298</v>
      </c>
      <c r="AB280" s="3">
        <f>VLOOKUP(AA280,'[1]PKA dKO RNA-Seq'!$B$4:$H$10193,7,FALSE)</f>
        <v>2.2837923999999999E-2</v>
      </c>
      <c r="AC280" s="3">
        <f t="shared" si="181"/>
        <v>7.6637328859060397E-2</v>
      </c>
      <c r="AD280" s="3">
        <f t="shared" si="182"/>
        <v>2.9323323775873877E-3</v>
      </c>
      <c r="AE280" s="3">
        <f t="shared" si="183"/>
        <v>0.5</v>
      </c>
      <c r="AF280" s="3">
        <f t="shared" si="184"/>
        <v>0.5</v>
      </c>
      <c r="AG280" s="3">
        <f t="shared" si="185"/>
        <v>3.3956253032126006E-4</v>
      </c>
      <c r="AH280" s="2">
        <f t="shared" si="186"/>
        <v>6.507643425080617E-4</v>
      </c>
      <c r="AI280" s="37" t="s">
        <v>298</v>
      </c>
      <c r="AJ280" s="1">
        <v>0.5</v>
      </c>
      <c r="AK280" s="4">
        <f t="shared" si="187"/>
        <v>3.2538217125403085E-4</v>
      </c>
      <c r="AL280" s="2">
        <f t="shared" si="188"/>
        <v>6.4458741445538783E-4</v>
      </c>
      <c r="AM280" s="3" t="e">
        <f>VLOOKUP(AI280,'[1]three day'!$B$8:$F$78,5,FALSE)</f>
        <v>#N/A</v>
      </c>
      <c r="AN280" s="3" t="e">
        <f t="shared" si="189"/>
        <v>#N/A</v>
      </c>
      <c r="AO280" s="2" t="e">
        <f t="shared" si="190"/>
        <v>#N/A</v>
      </c>
      <c r="AP280" s="2" t="e">
        <f t="shared" si="191"/>
        <v>#N/A</v>
      </c>
      <c r="AQ280" s="2">
        <f t="shared" si="192"/>
        <v>0.5</v>
      </c>
      <c r="AR280" s="2">
        <f t="shared" si="193"/>
        <v>3.2229370722769391E-4</v>
      </c>
      <c r="AS280" s="2">
        <f t="shared" si="194"/>
        <v>6.1216574440811579E-4</v>
      </c>
      <c r="AT280" s="37" t="s">
        <v>298</v>
      </c>
      <c r="AU280" s="3">
        <f>VLOOKUP(AT280,[1]DEgenes_cpm4.5_DE_edgeR!$O$5:$Q$824,3,FALSE)</f>
        <v>3.1042931842616195</v>
      </c>
      <c r="AV280" s="3">
        <f t="shared" si="195"/>
        <v>0.72768241543872936</v>
      </c>
      <c r="AW280" s="3">
        <f t="shared" si="196"/>
        <v>0.23261054991252783</v>
      </c>
      <c r="AX280" s="3">
        <f t="shared" si="197"/>
        <v>0.23261054991252783</v>
      </c>
      <c r="AY280" s="3">
        <f t="shared" si="198"/>
        <v>0.5</v>
      </c>
      <c r="AZ280" s="3">
        <f t="shared" si="199"/>
        <v>3.0608287220405789E-4</v>
      </c>
      <c r="BA280" s="2">
        <f t="shared" si="200"/>
        <v>5.9391898873790289E-4</v>
      </c>
      <c r="BB280" s="37" t="s">
        <v>298</v>
      </c>
      <c r="BC280" s="39">
        <f t="shared" si="201"/>
        <v>0.79822712086374148</v>
      </c>
      <c r="BD280" s="36">
        <f t="shared" si="202"/>
        <v>0.55323549193616661</v>
      </c>
    </row>
    <row r="281" spans="1:56" ht="14.5" x14ac:dyDescent="0.35">
      <c r="A281" s="37" t="s">
        <v>299</v>
      </c>
      <c r="B281" s="34">
        <v>8.3131942536232789E-4</v>
      </c>
      <c r="C281" s="1" t="e">
        <f>VLOOKUP(A281,'[1]Vasopressin Phospho Datta'!$I$3:$J$516,2,FALSE)</f>
        <v>#N/A</v>
      </c>
      <c r="D281" s="1" t="e">
        <f t="shared" si="163"/>
        <v>#N/A</v>
      </c>
      <c r="E281" s="1" t="e">
        <f t="shared" si="164"/>
        <v>#N/A</v>
      </c>
      <c r="F281" s="1">
        <f t="shared" si="165"/>
        <v>0.39</v>
      </c>
      <c r="G281" s="1">
        <f t="shared" si="166"/>
        <v>0.5</v>
      </c>
      <c r="H281" s="1">
        <f t="shared" si="167"/>
        <v>4.1565971268116395E-4</v>
      </c>
      <c r="I281" s="2">
        <f t="shared" si="168"/>
        <v>7.6767990230018678E-4</v>
      </c>
      <c r="J281" s="37" t="s">
        <v>299</v>
      </c>
      <c r="K281" s="1" t="e">
        <f>VLOOKUP(J281,'[1]Phosphopeptides Deshpande'!$H$12:$I$10749,2,FALSE)</f>
        <v>#N/A</v>
      </c>
      <c r="L281" s="2" t="e">
        <f t="shared" si="169"/>
        <v>#N/A</v>
      </c>
      <c r="M281" s="2" t="e">
        <f t="shared" si="170"/>
        <v>#N/A</v>
      </c>
      <c r="N281" s="2">
        <f t="shared" si="171"/>
        <v>0.39</v>
      </c>
      <c r="O281" s="2">
        <f t="shared" si="172"/>
        <v>0.5</v>
      </c>
      <c r="P281" s="2">
        <f t="shared" si="173"/>
        <v>3.8383995115009339E-4</v>
      </c>
      <c r="Q281" s="2">
        <f t="shared" si="174"/>
        <v>7.2527689185211577E-4</v>
      </c>
      <c r="R281" s="37" t="s">
        <v>299</v>
      </c>
      <c r="S281" s="2" t="e">
        <f>VLOOKUP(A281,'[1]Merged NE NP'!$K$4:$L$158,2,FALSE)</f>
        <v>#N/A</v>
      </c>
      <c r="T281" s="2" t="e">
        <f t="shared" si="175"/>
        <v>#N/A</v>
      </c>
      <c r="U281" s="2">
        <f t="shared" si="176"/>
        <v>0.4</v>
      </c>
      <c r="V281" s="2">
        <f t="shared" si="177"/>
        <v>0.4</v>
      </c>
      <c r="W281" s="2">
        <f t="shared" si="178"/>
        <v>7.6883653613364245E-2</v>
      </c>
      <c r="X281" s="2">
        <v>0.5</v>
      </c>
      <c r="Y281" s="2">
        <f t="shared" si="179"/>
        <v>3.6263844592605789E-4</v>
      </c>
      <c r="Z281" s="2">
        <f t="shared" si="180"/>
        <v>6.742266362659362E-4</v>
      </c>
      <c r="AA281" s="37" t="s">
        <v>299</v>
      </c>
      <c r="AB281" s="3">
        <f>VLOOKUP(AA281,'[1]PKA dKO RNA-Seq'!$B$4:$H$10193,7,FALSE)</f>
        <v>1.9363384000000001E-2</v>
      </c>
      <c r="AC281" s="3">
        <f t="shared" si="181"/>
        <v>6.4977798657718133E-2</v>
      </c>
      <c r="AD281" s="3">
        <f t="shared" si="182"/>
        <v>2.1088304452192563E-3</v>
      </c>
      <c r="AE281" s="3">
        <f t="shared" si="183"/>
        <v>0.5</v>
      </c>
      <c r="AF281" s="3">
        <f t="shared" si="184"/>
        <v>0.5</v>
      </c>
      <c r="AG281" s="3">
        <f t="shared" si="185"/>
        <v>3.371133181329681E-4</v>
      </c>
      <c r="AH281" s="2">
        <f t="shared" si="186"/>
        <v>6.4607047961963112E-4</v>
      </c>
      <c r="AI281" s="37" t="s">
        <v>299</v>
      </c>
      <c r="AJ281" s="1">
        <v>0.5</v>
      </c>
      <c r="AK281" s="4">
        <f t="shared" si="187"/>
        <v>3.2303523980981556E-4</v>
      </c>
      <c r="AL281" s="2">
        <f t="shared" si="188"/>
        <v>6.3993810479683955E-4</v>
      </c>
      <c r="AM281" s="3" t="e">
        <f>VLOOKUP(AI281,'[1]three day'!$B$8:$F$78,5,FALSE)</f>
        <v>#N/A</v>
      </c>
      <c r="AN281" s="3" t="e">
        <f t="shared" si="189"/>
        <v>#N/A</v>
      </c>
      <c r="AO281" s="2" t="e">
        <f t="shared" si="190"/>
        <v>#N/A</v>
      </c>
      <c r="AP281" s="2" t="e">
        <f t="shared" si="191"/>
        <v>#N/A</v>
      </c>
      <c r="AQ281" s="2">
        <f t="shared" si="192"/>
        <v>0.5</v>
      </c>
      <c r="AR281" s="2">
        <f t="shared" si="193"/>
        <v>3.1996905239841978E-4</v>
      </c>
      <c r="AS281" s="2">
        <f t="shared" si="194"/>
        <v>6.0775028725788003E-4</v>
      </c>
      <c r="AT281" s="37" t="s">
        <v>299</v>
      </c>
      <c r="AU281" s="3">
        <f>VLOOKUP(AT281,[1]DEgenes_cpm4.5_DE_edgeR!$O$5:$Q$824,3,FALSE)</f>
        <v>1.9818906523431061</v>
      </c>
      <c r="AV281" s="3">
        <f t="shared" si="195"/>
        <v>0.46457821198853871</v>
      </c>
      <c r="AW281" s="3">
        <f t="shared" si="196"/>
        <v>0.10229741040802265</v>
      </c>
      <c r="AX281" s="3">
        <f t="shared" si="197"/>
        <v>0.10229741040802265</v>
      </c>
      <c r="AY281" s="3">
        <f t="shared" si="198"/>
        <v>0.5</v>
      </c>
      <c r="AZ281" s="3">
        <f t="shared" si="199"/>
        <v>3.0387514362894001E-4</v>
      </c>
      <c r="BA281" s="2">
        <f t="shared" si="200"/>
        <v>5.8963514262361379E-4</v>
      </c>
      <c r="BB281" s="37" t="s">
        <v>299</v>
      </c>
      <c r="BC281" s="39">
        <f t="shared" si="201"/>
        <v>0.79246963168613693</v>
      </c>
      <c r="BD281" s="36">
        <f t="shared" si="202"/>
        <v>0.70927627171303398</v>
      </c>
    </row>
    <row r="282" spans="1:56" ht="14.5" x14ac:dyDescent="0.35">
      <c r="A282" s="37" t="s">
        <v>300</v>
      </c>
      <c r="B282" s="34">
        <v>7.730984793532233E-4</v>
      </c>
      <c r="C282" s="1" t="e">
        <f>VLOOKUP(A282,'[1]Vasopressin Phospho Datta'!$I$3:$J$516,2,FALSE)</f>
        <v>#N/A</v>
      </c>
      <c r="D282" s="1" t="e">
        <f t="shared" si="163"/>
        <v>#N/A</v>
      </c>
      <c r="E282" s="1" t="e">
        <f t="shared" si="164"/>
        <v>#N/A</v>
      </c>
      <c r="F282" s="1">
        <f t="shared" si="165"/>
        <v>0.39</v>
      </c>
      <c r="G282" s="1">
        <f t="shared" si="166"/>
        <v>0.5</v>
      </c>
      <c r="H282" s="1">
        <f t="shared" si="167"/>
        <v>3.8654923967661165E-4</v>
      </c>
      <c r="I282" s="2">
        <f t="shared" si="168"/>
        <v>7.1391591125112206E-4</v>
      </c>
      <c r="J282" s="37" t="s">
        <v>300</v>
      </c>
      <c r="K282" s="1" t="e">
        <f>VLOOKUP(J282,'[1]Phosphopeptides Deshpande'!$H$12:$I$10749,2,FALSE)</f>
        <v>#N/A</v>
      </c>
      <c r="L282" s="2" t="e">
        <f t="shared" si="169"/>
        <v>#N/A</v>
      </c>
      <c r="M282" s="2" t="e">
        <f t="shared" si="170"/>
        <v>#N/A</v>
      </c>
      <c r="N282" s="2">
        <f t="shared" si="171"/>
        <v>0.39</v>
      </c>
      <c r="O282" s="2">
        <f t="shared" si="172"/>
        <v>0.5</v>
      </c>
      <c r="P282" s="2">
        <f t="shared" si="173"/>
        <v>3.5695795562556103E-4</v>
      </c>
      <c r="Q282" s="2">
        <f t="shared" si="174"/>
        <v>6.7448256962901964E-4</v>
      </c>
      <c r="R282" s="37" t="s">
        <v>300</v>
      </c>
      <c r="S282" s="2" t="e">
        <f>VLOOKUP(A282,'[1]Merged NE NP'!$K$4:$L$158,2,FALSE)</f>
        <v>#N/A</v>
      </c>
      <c r="T282" s="2" t="e">
        <f t="shared" si="175"/>
        <v>#N/A</v>
      </c>
      <c r="U282" s="2">
        <f t="shared" si="176"/>
        <v>0.4</v>
      </c>
      <c r="V282" s="2">
        <f t="shared" si="177"/>
        <v>0.4</v>
      </c>
      <c r="W282" s="2">
        <f t="shared" si="178"/>
        <v>7.6883653613364245E-2</v>
      </c>
      <c r="X282" s="2">
        <f>IF(W282&lt;0.39,0.39,W282)</f>
        <v>0.39</v>
      </c>
      <c r="Y282" s="2">
        <f t="shared" si="179"/>
        <v>2.6304820215531765E-4</v>
      </c>
      <c r="Z282" s="2">
        <f t="shared" si="180"/>
        <v>4.8906591815459186E-4</v>
      </c>
      <c r="AA282" s="37" t="s">
        <v>300</v>
      </c>
      <c r="AB282" s="3">
        <f>VLOOKUP(AA282,'[1]PKA dKO RNA-Seq'!$B$4:$H$10193,7,FALSE)</f>
        <v>0.451888758</v>
      </c>
      <c r="AC282" s="3">
        <f t="shared" si="181"/>
        <v>1.5164052281879195</v>
      </c>
      <c r="AD282" s="3">
        <f t="shared" si="182"/>
        <v>0.68328165702832677</v>
      </c>
      <c r="AE282" s="3">
        <f t="shared" si="183"/>
        <v>0.68328165702832677</v>
      </c>
      <c r="AF282" s="3">
        <f t="shared" si="184"/>
        <v>0.68328165702832677</v>
      </c>
      <c r="AG282" s="3">
        <f t="shared" si="185"/>
        <v>3.3416977095274955E-4</v>
      </c>
      <c r="AH282" s="2">
        <f t="shared" si="186"/>
        <v>6.4042923426913824E-4</v>
      </c>
      <c r="AI282" s="37" t="s">
        <v>300</v>
      </c>
      <c r="AJ282" s="1">
        <v>0.5</v>
      </c>
      <c r="AK282" s="4">
        <f t="shared" si="187"/>
        <v>3.2021461713456912E-4</v>
      </c>
      <c r="AL282" s="2">
        <f t="shared" si="188"/>
        <v>6.3435040504554647E-4</v>
      </c>
      <c r="AM282" s="3" t="e">
        <f>VLOOKUP(AI282,'[1]three day'!$B$8:$F$78,5,FALSE)</f>
        <v>#N/A</v>
      </c>
      <c r="AN282" s="3" t="e">
        <f t="shared" si="189"/>
        <v>#N/A</v>
      </c>
      <c r="AO282" s="2" t="e">
        <f t="shared" si="190"/>
        <v>#N/A</v>
      </c>
      <c r="AP282" s="2" t="e">
        <f t="shared" si="191"/>
        <v>#N/A</v>
      </c>
      <c r="AQ282" s="2">
        <f t="shared" si="192"/>
        <v>0.5</v>
      </c>
      <c r="AR282" s="2">
        <f t="shared" si="193"/>
        <v>3.1717520252277324E-4</v>
      </c>
      <c r="AS282" s="2">
        <f t="shared" si="194"/>
        <v>6.0244363946881409E-4</v>
      </c>
      <c r="AT282" s="37" t="s">
        <v>300</v>
      </c>
      <c r="AU282" s="3">
        <f>VLOOKUP(AT282,[1]DEgenes_cpm4.5_DE_edgeR!$O$5:$Q$824,3,FALSE)</f>
        <v>2.7166691448786922</v>
      </c>
      <c r="AV282" s="3">
        <f t="shared" si="195"/>
        <v>0.63681883377372062</v>
      </c>
      <c r="AW282" s="3">
        <f t="shared" si="196"/>
        <v>0.18353326920918267</v>
      </c>
      <c r="AX282" s="3">
        <f t="shared" si="197"/>
        <v>0.18353326920918267</v>
      </c>
      <c r="AY282" s="3">
        <f t="shared" si="198"/>
        <v>0.5</v>
      </c>
      <c r="AZ282" s="3">
        <f t="shared" si="199"/>
        <v>3.0122181973440704E-4</v>
      </c>
      <c r="BA282" s="2">
        <f t="shared" si="200"/>
        <v>5.8448666948989153E-4</v>
      </c>
      <c r="BB282" s="37" t="s">
        <v>300</v>
      </c>
      <c r="BC282" s="39">
        <f t="shared" si="201"/>
        <v>0.78555008379441427</v>
      </c>
      <c r="BD282" s="36">
        <f t="shared" si="202"/>
        <v>0.75603132731405054</v>
      </c>
    </row>
    <row r="283" spans="1:56" ht="14.5" x14ac:dyDescent="0.35">
      <c r="A283" s="37" t="s">
        <v>301</v>
      </c>
      <c r="B283" s="34">
        <v>1.0503885263189274E-3</v>
      </c>
      <c r="C283" s="1">
        <f>VLOOKUP(A283,'[1]Vasopressin Phospho Datta'!$I$3:$J$516,2,FALSE)</f>
        <v>0.05</v>
      </c>
      <c r="D283" s="1">
        <f t="shared" si="163"/>
        <v>0.25</v>
      </c>
      <c r="E283" s="1">
        <f t="shared" si="164"/>
        <v>3.076676552365587E-2</v>
      </c>
      <c r="F283" s="1">
        <f t="shared" si="165"/>
        <v>3.076676552365587E-2</v>
      </c>
      <c r="G283" s="1">
        <f t="shared" si="166"/>
        <v>0.5</v>
      </c>
      <c r="H283" s="1">
        <f t="shared" si="167"/>
        <v>5.2519426315946372E-4</v>
      </c>
      <c r="I283" s="2">
        <f t="shared" si="168"/>
        <v>9.6997873099176173E-4</v>
      </c>
      <c r="J283" s="37" t="s">
        <v>301</v>
      </c>
      <c r="K283" s="1" t="e">
        <f>VLOOKUP(J283,'[1]Phosphopeptides Deshpande'!$H$12:$I$10749,2,FALSE)</f>
        <v>#N/A</v>
      </c>
      <c r="L283" s="2" t="e">
        <f t="shared" si="169"/>
        <v>#N/A</v>
      </c>
      <c r="M283" s="2" t="e">
        <f t="shared" si="170"/>
        <v>#N/A</v>
      </c>
      <c r="N283" s="2">
        <f t="shared" si="171"/>
        <v>0.39</v>
      </c>
      <c r="O283" s="2">
        <f t="shared" si="172"/>
        <v>0.5</v>
      </c>
      <c r="P283" s="2">
        <f t="shared" si="173"/>
        <v>4.8498936549588086E-4</v>
      </c>
      <c r="Q283" s="2">
        <f t="shared" si="174"/>
        <v>9.1640168912650885E-4</v>
      </c>
      <c r="R283" s="37" t="s">
        <v>301</v>
      </c>
      <c r="S283" s="2" t="e">
        <f>VLOOKUP(A283,'[1]Merged NE NP'!$K$4:$L$158,2,FALSE)</f>
        <v>#N/A</v>
      </c>
      <c r="T283" s="2" t="e">
        <f t="shared" si="175"/>
        <v>#N/A</v>
      </c>
      <c r="U283" s="2">
        <f t="shared" si="176"/>
        <v>0.4</v>
      </c>
      <c r="V283" s="2">
        <f t="shared" si="177"/>
        <v>0.4</v>
      </c>
      <c r="W283" s="2">
        <f t="shared" si="178"/>
        <v>7.6883653613364245E-2</v>
      </c>
      <c r="X283" s="2">
        <f>IF(W283&lt;0.39,0.39,W283)</f>
        <v>0.39</v>
      </c>
      <c r="Y283" s="2">
        <f t="shared" si="179"/>
        <v>3.5739665875933848E-4</v>
      </c>
      <c r="Z283" s="2">
        <f t="shared" si="180"/>
        <v>6.6448097203992149E-4</v>
      </c>
      <c r="AA283" s="37" t="s">
        <v>301</v>
      </c>
      <c r="AB283" s="3">
        <f>VLOOKUP(AA283,'[1]PKA dKO RNA-Seq'!$B$4:$H$10193,7,FALSE)</f>
        <v>4.5002664999999997E-2</v>
      </c>
      <c r="AC283" s="3">
        <f t="shared" si="181"/>
        <v>0.1510156543624161</v>
      </c>
      <c r="AD283" s="3">
        <f t="shared" si="182"/>
        <v>1.1338097685644644E-2</v>
      </c>
      <c r="AE283" s="3">
        <f t="shared" si="183"/>
        <v>0.5</v>
      </c>
      <c r="AF283" s="3">
        <f t="shared" si="184"/>
        <v>0.5</v>
      </c>
      <c r="AG283" s="3">
        <f t="shared" si="185"/>
        <v>3.3224048601996074E-4</v>
      </c>
      <c r="AH283" s="2">
        <f t="shared" si="186"/>
        <v>6.3673180086973118E-4</v>
      </c>
      <c r="AI283" s="37" t="s">
        <v>301</v>
      </c>
      <c r="AJ283" s="1">
        <v>0.5</v>
      </c>
      <c r="AK283" s="4">
        <f t="shared" si="187"/>
        <v>3.1836590043486559E-4</v>
      </c>
      <c r="AL283" s="2">
        <f t="shared" si="188"/>
        <v>6.3068806696190251E-4</v>
      </c>
      <c r="AM283" s="3" t="e">
        <f>VLOOKUP(AI283,'[1]three day'!$B$8:$F$78,5,FALSE)</f>
        <v>#N/A</v>
      </c>
      <c r="AN283" s="3" t="e">
        <f t="shared" si="189"/>
        <v>#N/A</v>
      </c>
      <c r="AO283" s="2" t="e">
        <f t="shared" si="190"/>
        <v>#N/A</v>
      </c>
      <c r="AP283" s="2" t="e">
        <f t="shared" si="191"/>
        <v>#N/A</v>
      </c>
      <c r="AQ283" s="2">
        <f t="shared" si="192"/>
        <v>0.5</v>
      </c>
      <c r="AR283" s="2">
        <f t="shared" si="193"/>
        <v>3.1534403348095126E-4</v>
      </c>
      <c r="AS283" s="2">
        <f t="shared" si="194"/>
        <v>5.9896551087217944E-4</v>
      </c>
      <c r="AT283" s="37" t="s">
        <v>301</v>
      </c>
      <c r="AU283" s="3">
        <f>VLOOKUP(AT283,[1]DEgenes_cpm4.5_DE_edgeR!$O$5:$Q$824,3,FALSE)</f>
        <v>2.4009167092344494</v>
      </c>
      <c r="AV283" s="3">
        <f t="shared" si="195"/>
        <v>0.56280279166302138</v>
      </c>
      <c r="AW283" s="3">
        <f t="shared" si="196"/>
        <v>0.14646906382334091</v>
      </c>
      <c r="AX283" s="3">
        <f t="shared" si="197"/>
        <v>0.14646906382334091</v>
      </c>
      <c r="AY283" s="3">
        <f t="shared" si="198"/>
        <v>0.5</v>
      </c>
      <c r="AZ283" s="3">
        <f t="shared" si="199"/>
        <v>2.9948275543608972E-4</v>
      </c>
      <c r="BA283" s="2">
        <f t="shared" si="200"/>
        <v>5.811122130821569E-4</v>
      </c>
      <c r="BB283" s="37" t="s">
        <v>301</v>
      </c>
      <c r="BC283" s="39">
        <f t="shared" si="201"/>
        <v>0.78101481438241893</v>
      </c>
      <c r="BD283" s="36">
        <f t="shared" si="202"/>
        <v>0.55323549193616661</v>
      </c>
    </row>
    <row r="284" spans="1:56" ht="14.5" x14ac:dyDescent="0.35">
      <c r="A284" s="37" t="s">
        <v>302</v>
      </c>
      <c r="B284" s="34">
        <v>6.871986483139754E-4</v>
      </c>
      <c r="C284" s="1">
        <f>VLOOKUP(A284,'[1]Vasopressin Phospho Datta'!$I$3:$J$516,2,FALSE)</f>
        <v>0.08</v>
      </c>
      <c r="D284" s="1">
        <f t="shared" si="163"/>
        <v>0.39999999999999997</v>
      </c>
      <c r="E284" s="1">
        <f t="shared" si="164"/>
        <v>7.6883653613364245E-2</v>
      </c>
      <c r="F284" s="1">
        <f t="shared" si="165"/>
        <v>7.6883653613364245E-2</v>
      </c>
      <c r="G284" s="1">
        <f t="shared" si="166"/>
        <v>0.5</v>
      </c>
      <c r="H284" s="1">
        <f t="shared" si="167"/>
        <v>3.435993241569877E-4</v>
      </c>
      <c r="I284" s="2">
        <f t="shared" si="168"/>
        <v>6.345919211121077E-4</v>
      </c>
      <c r="J284" s="37" t="s">
        <v>302</v>
      </c>
      <c r="K284" s="1">
        <f>VLOOKUP(J284,'[1]Phosphopeptides Deshpande'!$H$12:$I$10749,2,FALSE)</f>
        <v>0.16</v>
      </c>
      <c r="L284" s="2">
        <f t="shared" si="169"/>
        <v>1.3333333333333335</v>
      </c>
      <c r="M284" s="2">
        <f t="shared" si="170"/>
        <v>0.58888770949281266</v>
      </c>
      <c r="N284" s="2">
        <f t="shared" si="171"/>
        <v>0.58888770949281266</v>
      </c>
      <c r="O284" s="2">
        <f t="shared" si="172"/>
        <v>0.58888770949281266</v>
      </c>
      <c r="P284" s="2">
        <f t="shared" si="173"/>
        <v>3.7370338288635275E-4</v>
      </c>
      <c r="Q284" s="2">
        <f t="shared" si="174"/>
        <v>7.0612354759406115E-4</v>
      </c>
      <c r="R284" s="37" t="s">
        <v>302</v>
      </c>
      <c r="S284" s="2">
        <f>VLOOKUP(A284,'[1]Merged NE NP'!$K$4:$L$158,2,FALSE)</f>
        <v>0.3171984979216026</v>
      </c>
      <c r="T284" s="2">
        <f t="shared" si="175"/>
        <v>1.5859924896080129</v>
      </c>
      <c r="U284" s="2">
        <f t="shared" si="176"/>
        <v>1.5859924896080129</v>
      </c>
      <c r="V284" s="2">
        <f t="shared" si="177"/>
        <v>1.5859924896080129</v>
      </c>
      <c r="W284" s="2">
        <f t="shared" si="178"/>
        <v>0.71568886324520187</v>
      </c>
      <c r="X284" s="2">
        <v>0.5</v>
      </c>
      <c r="Y284" s="2">
        <f t="shared" si="179"/>
        <v>3.5306177379703057E-4</v>
      </c>
      <c r="Z284" s="2">
        <f t="shared" si="180"/>
        <v>6.5642144349414616E-4</v>
      </c>
      <c r="AA284" s="37" t="s">
        <v>302</v>
      </c>
      <c r="AB284" s="3">
        <f>VLOOKUP(AA284,'[1]PKA dKO RNA-Seq'!$B$4:$H$10193,7,FALSE)</f>
        <v>4.6854515999999999E-2</v>
      </c>
      <c r="AC284" s="3">
        <f t="shared" si="181"/>
        <v>0.15722991946308726</v>
      </c>
      <c r="AD284" s="3">
        <f t="shared" si="182"/>
        <v>1.2284545059770169E-2</v>
      </c>
      <c r="AE284" s="3">
        <f t="shared" si="183"/>
        <v>0.5</v>
      </c>
      <c r="AF284" s="3">
        <f t="shared" si="184"/>
        <v>0.5</v>
      </c>
      <c r="AG284" s="3">
        <f t="shared" si="185"/>
        <v>3.2821072174707308E-4</v>
      </c>
      <c r="AH284" s="2">
        <f t="shared" si="186"/>
        <v>6.2900884364289244E-4</v>
      </c>
      <c r="AI284" s="37" t="s">
        <v>302</v>
      </c>
      <c r="AJ284" s="1">
        <v>0.5</v>
      </c>
      <c r="AK284" s="4">
        <f t="shared" si="187"/>
        <v>3.1450442182144622E-4</v>
      </c>
      <c r="AL284" s="2">
        <f t="shared" si="188"/>
        <v>6.230384145368607E-4</v>
      </c>
      <c r="AM284" s="3" t="e">
        <f>VLOOKUP(AI284,'[1]three day'!$B$8:$F$78,5,FALSE)</f>
        <v>#N/A</v>
      </c>
      <c r="AN284" s="3" t="e">
        <f t="shared" si="189"/>
        <v>#N/A</v>
      </c>
      <c r="AO284" s="2" t="e">
        <f t="shared" si="190"/>
        <v>#N/A</v>
      </c>
      <c r="AP284" s="2" t="e">
        <f t="shared" si="191"/>
        <v>#N/A</v>
      </c>
      <c r="AQ284" s="2">
        <f t="shared" si="192"/>
        <v>0.5</v>
      </c>
      <c r="AR284" s="2">
        <f t="shared" si="193"/>
        <v>3.1151920726843035E-4</v>
      </c>
      <c r="AS284" s="2">
        <f t="shared" si="194"/>
        <v>5.9170062318398956E-4</v>
      </c>
      <c r="AT284" s="37" t="s">
        <v>302</v>
      </c>
      <c r="AU284" s="3">
        <f>VLOOKUP(AT284,[1]DEgenes_cpm4.5_DE_edgeR!$O$5:$Q$824,3,FALSE)</f>
        <v>0.24885680468558924</v>
      </c>
      <c r="AV284" s="3">
        <f t="shared" si="195"/>
        <v>5.8334928430752282E-2</v>
      </c>
      <c r="AW284" s="3">
        <f t="shared" si="196"/>
        <v>1.7000352377462002E-3</v>
      </c>
      <c r="AX284" s="3">
        <f t="shared" si="197"/>
        <v>1.7000352377462002E-3</v>
      </c>
      <c r="AY284" s="3">
        <f t="shared" si="198"/>
        <v>0.5</v>
      </c>
      <c r="AZ284" s="3">
        <f t="shared" si="199"/>
        <v>2.9585031159199478E-4</v>
      </c>
      <c r="BA284" s="2">
        <f t="shared" si="200"/>
        <v>5.7406386908630659E-4</v>
      </c>
      <c r="BB284" s="37" t="s">
        <v>302</v>
      </c>
      <c r="BC284" s="39">
        <f t="shared" si="201"/>
        <v>0.77154184005199611</v>
      </c>
      <c r="BD284" s="36">
        <f t="shared" si="202"/>
        <v>0.83536815809338083</v>
      </c>
    </row>
    <row r="285" spans="1:56" ht="14.5" x14ac:dyDescent="0.35">
      <c r="A285" s="37" t="s">
        <v>303</v>
      </c>
      <c r="B285" s="34">
        <v>6.0488215788993913E-4</v>
      </c>
      <c r="C285" s="1" t="e">
        <f>VLOOKUP(A285,'[1]Vasopressin Phospho Datta'!$I$3:$J$516,2,FALSE)</f>
        <v>#N/A</v>
      </c>
      <c r="D285" s="1" t="e">
        <f t="shared" si="163"/>
        <v>#N/A</v>
      </c>
      <c r="E285" s="1" t="e">
        <f t="shared" si="164"/>
        <v>#N/A</v>
      </c>
      <c r="F285" s="1">
        <f t="shared" si="165"/>
        <v>0.39</v>
      </c>
      <c r="G285" s="1">
        <f t="shared" si="166"/>
        <v>0.5</v>
      </c>
      <c r="H285" s="1">
        <f t="shared" si="167"/>
        <v>3.0244107894496957E-4</v>
      </c>
      <c r="I285" s="2">
        <f t="shared" si="168"/>
        <v>5.5857695815262178E-4</v>
      </c>
      <c r="J285" s="37" t="s">
        <v>303</v>
      </c>
      <c r="K285" s="1" t="e">
        <f>VLOOKUP(J285,'[1]Phosphopeptides Deshpande'!$H$12:$I$10749,2,FALSE)</f>
        <v>#N/A</v>
      </c>
      <c r="L285" s="2" t="e">
        <f t="shared" si="169"/>
        <v>#N/A</v>
      </c>
      <c r="M285" s="2" t="e">
        <f t="shared" si="170"/>
        <v>#N/A</v>
      </c>
      <c r="N285" s="2">
        <f t="shared" si="171"/>
        <v>0.39</v>
      </c>
      <c r="O285" s="2">
        <f t="shared" si="172"/>
        <v>0.5</v>
      </c>
      <c r="P285" s="2">
        <f t="shared" si="173"/>
        <v>2.7928847907631089E-4</v>
      </c>
      <c r="Q285" s="2">
        <f t="shared" si="174"/>
        <v>5.2772380630947819E-4</v>
      </c>
      <c r="R285" s="37" t="s">
        <v>303</v>
      </c>
      <c r="S285" s="2" t="e">
        <f>VLOOKUP(A285,'[1]Merged NE NP'!$K$4:$L$158,2,FALSE)</f>
        <v>#N/A</v>
      </c>
      <c r="T285" s="2" t="e">
        <f t="shared" si="175"/>
        <v>#N/A</v>
      </c>
      <c r="U285" s="2">
        <f t="shared" si="176"/>
        <v>0.4</v>
      </c>
      <c r="V285" s="2">
        <f t="shared" si="177"/>
        <v>0.4</v>
      </c>
      <c r="W285" s="2">
        <f t="shared" si="178"/>
        <v>7.6883653613364245E-2</v>
      </c>
      <c r="X285" s="2">
        <v>0.5</v>
      </c>
      <c r="Y285" s="2">
        <f t="shared" si="179"/>
        <v>2.6386190315473909E-4</v>
      </c>
      <c r="Z285" s="2">
        <f t="shared" si="180"/>
        <v>4.9057877178037103E-4</v>
      </c>
      <c r="AA285" s="37" t="s">
        <v>303</v>
      </c>
      <c r="AB285" s="3">
        <f>VLOOKUP(AA285,'[1]PKA dKO RNA-Seq'!$B$4:$H$10193,7,FALSE)</f>
        <v>0.40268040100000002</v>
      </c>
      <c r="AC285" s="3">
        <f t="shared" si="181"/>
        <v>1.3512765134228188</v>
      </c>
      <c r="AD285" s="3">
        <f t="shared" si="182"/>
        <v>0.59867114796279119</v>
      </c>
      <c r="AE285" s="3">
        <f t="shared" si="183"/>
        <v>0.59867114796279119</v>
      </c>
      <c r="AF285" s="3">
        <f t="shared" si="184"/>
        <v>0.59867114796279119</v>
      </c>
      <c r="AG285" s="3">
        <f t="shared" si="185"/>
        <v>2.9369535646793087E-4</v>
      </c>
      <c r="AH285" s="2">
        <f t="shared" si="186"/>
        <v>5.6286088270310363E-4</v>
      </c>
      <c r="AI285" s="37" t="s">
        <v>303</v>
      </c>
      <c r="AJ285" s="1">
        <v>0.5</v>
      </c>
      <c r="AK285" s="4">
        <f t="shared" si="187"/>
        <v>2.8143044135155182E-4</v>
      </c>
      <c r="AL285" s="2">
        <f t="shared" si="188"/>
        <v>5.5751831712441496E-4</v>
      </c>
      <c r="AM285" s="3">
        <f>VLOOKUP(AI285,'[1]three day'!$B$8:$F$78,5,FALSE)</f>
        <v>0.25093335350926199</v>
      </c>
      <c r="AN285" s="3">
        <f t="shared" si="189"/>
        <v>1.2546667675463099</v>
      </c>
      <c r="AO285" s="2">
        <f t="shared" si="190"/>
        <v>0.54483457232083299</v>
      </c>
      <c r="AP285" s="2">
        <f t="shared" si="191"/>
        <v>0.54483457232083299</v>
      </c>
      <c r="AQ285" s="2">
        <f t="shared" si="192"/>
        <v>0.54483457232083299</v>
      </c>
      <c r="AR285" s="2">
        <f t="shared" si="193"/>
        <v>3.0375525387151117E-4</v>
      </c>
      <c r="AS285" s="2">
        <f t="shared" si="194"/>
        <v>5.7695374415970516E-4</v>
      </c>
      <c r="AT285" s="37" t="s">
        <v>303</v>
      </c>
      <c r="AU285" s="3">
        <f>VLOOKUP(AT285,[1]DEgenes_cpm4.5_DE_edgeR!$O$5:$Q$824,3,FALSE)</f>
        <v>2.5480841637735727</v>
      </c>
      <c r="AV285" s="3">
        <f t="shared" si="195"/>
        <v>0.59730055409600857</v>
      </c>
      <c r="AW285" s="3">
        <f t="shared" si="196"/>
        <v>0.16337888059270855</v>
      </c>
      <c r="AX285" s="3">
        <f t="shared" si="197"/>
        <v>0.16337888059270855</v>
      </c>
      <c r="AY285" s="3">
        <f t="shared" si="198"/>
        <v>0.5</v>
      </c>
      <c r="AZ285" s="3">
        <f t="shared" si="199"/>
        <v>2.8847687207985258E-4</v>
      </c>
      <c r="BA285" s="2">
        <f t="shared" si="200"/>
        <v>5.5975654863077949E-4</v>
      </c>
      <c r="BB285" s="37" t="s">
        <v>303</v>
      </c>
      <c r="BC285" s="39">
        <f t="shared" si="201"/>
        <v>0.75231280135976764</v>
      </c>
      <c r="BD285" s="36">
        <f t="shared" si="202"/>
        <v>0.92539768503575126</v>
      </c>
    </row>
    <row r="286" spans="1:56" ht="14.5" x14ac:dyDescent="0.35">
      <c r="A286" s="37" t="s">
        <v>304</v>
      </c>
      <c r="B286" s="34">
        <v>7.730984793532233E-4</v>
      </c>
      <c r="C286" s="1" t="e">
        <f>VLOOKUP(A286,'[1]Vasopressin Phospho Datta'!$I$3:$J$516,2,FALSE)</f>
        <v>#N/A</v>
      </c>
      <c r="D286" s="1" t="e">
        <f t="shared" si="163"/>
        <v>#N/A</v>
      </c>
      <c r="E286" s="1" t="e">
        <f t="shared" si="164"/>
        <v>#N/A</v>
      </c>
      <c r="F286" s="1">
        <f t="shared" si="165"/>
        <v>0.39</v>
      </c>
      <c r="G286" s="1">
        <f t="shared" si="166"/>
        <v>0.5</v>
      </c>
      <c r="H286" s="1">
        <f t="shared" si="167"/>
        <v>3.8654923967661165E-4</v>
      </c>
      <c r="I286" s="2">
        <f t="shared" si="168"/>
        <v>7.1391591125112206E-4</v>
      </c>
      <c r="J286" s="37" t="s">
        <v>304</v>
      </c>
      <c r="K286" s="1" t="e">
        <f>VLOOKUP(J286,'[1]Phosphopeptides Deshpande'!$H$12:$I$10749,2,FALSE)</f>
        <v>#N/A</v>
      </c>
      <c r="L286" s="2" t="e">
        <f t="shared" si="169"/>
        <v>#N/A</v>
      </c>
      <c r="M286" s="2" t="e">
        <f t="shared" si="170"/>
        <v>#N/A</v>
      </c>
      <c r="N286" s="2">
        <f t="shared" si="171"/>
        <v>0.39</v>
      </c>
      <c r="O286" s="2">
        <f t="shared" si="172"/>
        <v>0.5</v>
      </c>
      <c r="P286" s="2">
        <f t="shared" si="173"/>
        <v>3.5695795562556103E-4</v>
      </c>
      <c r="Q286" s="2">
        <f t="shared" si="174"/>
        <v>6.7448256962901964E-4</v>
      </c>
      <c r="R286" s="37" t="s">
        <v>304</v>
      </c>
      <c r="S286" s="2" t="e">
        <f>VLOOKUP(A286,'[1]Merged NE NP'!$K$4:$L$158,2,FALSE)</f>
        <v>#N/A</v>
      </c>
      <c r="T286" s="2" t="e">
        <f t="shared" si="175"/>
        <v>#N/A</v>
      </c>
      <c r="U286" s="2">
        <f t="shared" si="176"/>
        <v>0.4</v>
      </c>
      <c r="V286" s="2">
        <f t="shared" si="177"/>
        <v>0.4</v>
      </c>
      <c r="W286" s="2">
        <f t="shared" si="178"/>
        <v>7.6883653613364245E-2</v>
      </c>
      <c r="X286" s="2">
        <v>0.5</v>
      </c>
      <c r="Y286" s="2">
        <f t="shared" si="179"/>
        <v>3.3724128481450982E-4</v>
      </c>
      <c r="Z286" s="2">
        <f t="shared" si="180"/>
        <v>6.2700758737768193E-4</v>
      </c>
      <c r="AA286" s="37" t="s">
        <v>304</v>
      </c>
      <c r="AB286" s="3">
        <f>VLOOKUP(AA286,'[1]PKA dKO RNA-Seq'!$B$4:$H$10193,7,FALSE)</f>
        <v>0.18009181699999999</v>
      </c>
      <c r="AC286" s="3">
        <f t="shared" si="181"/>
        <v>0.60433495637583889</v>
      </c>
      <c r="AD286" s="3">
        <f t="shared" si="182"/>
        <v>0.16690730937707687</v>
      </c>
      <c r="AE286" s="3">
        <f t="shared" si="183"/>
        <v>0.5</v>
      </c>
      <c r="AF286" s="3">
        <f t="shared" si="184"/>
        <v>0.5</v>
      </c>
      <c r="AG286" s="3">
        <f t="shared" si="185"/>
        <v>3.1350379368884096E-4</v>
      </c>
      <c r="AH286" s="2">
        <f t="shared" si="186"/>
        <v>6.0082332989061266E-4</v>
      </c>
      <c r="AI286" s="37" t="s">
        <v>304</v>
      </c>
      <c r="AJ286" s="1">
        <v>0.5</v>
      </c>
      <c r="AK286" s="4">
        <f t="shared" si="187"/>
        <v>3.0041166494530633E-4</v>
      </c>
      <c r="AL286" s="2">
        <f t="shared" si="188"/>
        <v>5.9512043217682729E-4</v>
      </c>
      <c r="AM286" s="3" t="e">
        <f>VLOOKUP(AI286,'[1]three day'!$B$8:$F$78,5,FALSE)</f>
        <v>#N/A</v>
      </c>
      <c r="AN286" s="3" t="e">
        <f t="shared" si="189"/>
        <v>#N/A</v>
      </c>
      <c r="AO286" s="2" t="e">
        <f t="shared" si="190"/>
        <v>#N/A</v>
      </c>
      <c r="AP286" s="2" t="e">
        <f t="shared" si="191"/>
        <v>#N/A</v>
      </c>
      <c r="AQ286" s="2">
        <f t="shared" si="192"/>
        <v>0.5</v>
      </c>
      <c r="AR286" s="2">
        <f t="shared" si="193"/>
        <v>2.9756021608841365E-4</v>
      </c>
      <c r="AS286" s="2">
        <f t="shared" si="194"/>
        <v>5.6518686869462802E-4</v>
      </c>
      <c r="AT286" s="37" t="s">
        <v>304</v>
      </c>
      <c r="AU286" s="3">
        <f>VLOOKUP(AT286,[1]DEgenes_cpm4.5_DE_edgeR!$O$5:$Q$824,3,FALSE)</f>
        <v>0.66145354230533249</v>
      </c>
      <c r="AV286" s="3">
        <f t="shared" si="195"/>
        <v>0.15505240091545533</v>
      </c>
      <c r="AW286" s="3">
        <f t="shared" si="196"/>
        <v>1.1948664439559886E-2</v>
      </c>
      <c r="AX286" s="3">
        <f t="shared" si="197"/>
        <v>1.1948664439559886E-2</v>
      </c>
      <c r="AY286" s="3">
        <f t="shared" si="198"/>
        <v>0.5</v>
      </c>
      <c r="AZ286" s="3">
        <f t="shared" si="199"/>
        <v>2.8259343434731401E-4</v>
      </c>
      <c r="BA286" s="2">
        <f t="shared" si="200"/>
        <v>5.4834040710267018E-4</v>
      </c>
      <c r="BB286" s="37" t="s">
        <v>304</v>
      </c>
      <c r="BC286" s="39">
        <f t="shared" si="201"/>
        <v>0.73696950714598874</v>
      </c>
      <c r="BD286" s="36">
        <f t="shared" si="202"/>
        <v>0.70927627171303398</v>
      </c>
    </row>
    <row r="287" spans="1:56" ht="14.5" x14ac:dyDescent="0.35">
      <c r="A287" s="37" t="s">
        <v>305</v>
      </c>
      <c r="B287" s="34">
        <v>7.730984793532233E-4</v>
      </c>
      <c r="C287" s="1" t="e">
        <f>VLOOKUP(A287,'[1]Vasopressin Phospho Datta'!$I$3:$J$516,2,FALSE)</f>
        <v>#N/A</v>
      </c>
      <c r="D287" s="1" t="e">
        <f t="shared" si="163"/>
        <v>#N/A</v>
      </c>
      <c r="E287" s="1" t="e">
        <f t="shared" si="164"/>
        <v>#N/A</v>
      </c>
      <c r="F287" s="1">
        <f t="shared" si="165"/>
        <v>0.39</v>
      </c>
      <c r="G287" s="1">
        <f t="shared" si="166"/>
        <v>0.5</v>
      </c>
      <c r="H287" s="1">
        <f t="shared" si="167"/>
        <v>3.8654923967661165E-4</v>
      </c>
      <c r="I287" s="2">
        <f t="shared" si="168"/>
        <v>7.1391591125112206E-4</v>
      </c>
      <c r="J287" s="37" t="s">
        <v>305</v>
      </c>
      <c r="K287" s="1" t="e">
        <f>VLOOKUP(J287,'[1]Phosphopeptides Deshpande'!$H$12:$I$10749,2,FALSE)</f>
        <v>#N/A</v>
      </c>
      <c r="L287" s="2" t="e">
        <f t="shared" si="169"/>
        <v>#N/A</v>
      </c>
      <c r="M287" s="2" t="e">
        <f t="shared" si="170"/>
        <v>#N/A</v>
      </c>
      <c r="N287" s="2">
        <f t="shared" si="171"/>
        <v>0.39</v>
      </c>
      <c r="O287" s="2">
        <f t="shared" si="172"/>
        <v>0.5</v>
      </c>
      <c r="P287" s="2">
        <f t="shared" si="173"/>
        <v>3.5695795562556103E-4</v>
      </c>
      <c r="Q287" s="2">
        <f t="shared" si="174"/>
        <v>6.7448256962901964E-4</v>
      </c>
      <c r="R287" s="37" t="s">
        <v>305</v>
      </c>
      <c r="S287" s="2" t="e">
        <f>VLOOKUP(A287,'[1]Merged NE NP'!$K$4:$L$158,2,FALSE)</f>
        <v>#N/A</v>
      </c>
      <c r="T287" s="2" t="e">
        <f t="shared" si="175"/>
        <v>#N/A</v>
      </c>
      <c r="U287" s="2">
        <f t="shared" si="176"/>
        <v>0.4</v>
      </c>
      <c r="V287" s="2">
        <f t="shared" si="177"/>
        <v>0.4</v>
      </c>
      <c r="W287" s="2">
        <f t="shared" si="178"/>
        <v>7.6883653613364245E-2</v>
      </c>
      <c r="X287" s="2">
        <v>0.5</v>
      </c>
      <c r="Y287" s="2">
        <f t="shared" si="179"/>
        <v>3.3724128481450982E-4</v>
      </c>
      <c r="Z287" s="2">
        <f t="shared" si="180"/>
        <v>6.2700758737768193E-4</v>
      </c>
      <c r="AA287" s="37" t="s">
        <v>305</v>
      </c>
      <c r="AB287" s="3">
        <f>VLOOKUP(AA287,'[1]PKA dKO RNA-Seq'!$B$4:$H$10193,7,FALSE)</f>
        <v>9.9258227000000004E-2</v>
      </c>
      <c r="AC287" s="3">
        <f t="shared" si="181"/>
        <v>0.33308129865771813</v>
      </c>
      <c r="AD287" s="3">
        <f t="shared" si="182"/>
        <v>5.3961086272475867E-2</v>
      </c>
      <c r="AE287" s="3">
        <f t="shared" si="183"/>
        <v>0.5</v>
      </c>
      <c r="AF287" s="3">
        <f t="shared" si="184"/>
        <v>0.5</v>
      </c>
      <c r="AG287" s="3">
        <f t="shared" si="185"/>
        <v>3.1350379368884096E-4</v>
      </c>
      <c r="AH287" s="2">
        <f t="shared" si="186"/>
        <v>6.0082332989061266E-4</v>
      </c>
      <c r="AI287" s="37" t="s">
        <v>305</v>
      </c>
      <c r="AJ287" s="1">
        <v>0.5</v>
      </c>
      <c r="AK287" s="4">
        <f t="shared" si="187"/>
        <v>3.0041166494530633E-4</v>
      </c>
      <c r="AL287" s="2">
        <f t="shared" si="188"/>
        <v>5.9512043217682729E-4</v>
      </c>
      <c r="AM287" s="3" t="e">
        <f>VLOOKUP(AI287,'[1]three day'!$B$8:$F$78,5,FALSE)</f>
        <v>#N/A</v>
      </c>
      <c r="AN287" s="3" t="e">
        <f t="shared" si="189"/>
        <v>#N/A</v>
      </c>
      <c r="AO287" s="2" t="e">
        <f t="shared" si="190"/>
        <v>#N/A</v>
      </c>
      <c r="AP287" s="2" t="e">
        <f t="shared" si="191"/>
        <v>#N/A</v>
      </c>
      <c r="AQ287" s="2">
        <f t="shared" si="192"/>
        <v>0.5</v>
      </c>
      <c r="AR287" s="2">
        <f t="shared" si="193"/>
        <v>2.9756021608841365E-4</v>
      </c>
      <c r="AS287" s="2">
        <f t="shared" si="194"/>
        <v>5.6518686869462802E-4</v>
      </c>
      <c r="AT287" s="37" t="s">
        <v>305</v>
      </c>
      <c r="AU287" s="3">
        <f>VLOOKUP(AT287,[1]DEgenes_cpm4.5_DE_edgeR!$O$5:$Q$824,3,FALSE)</f>
        <v>2.4646201672333241</v>
      </c>
      <c r="AV287" s="3">
        <f t="shared" si="195"/>
        <v>0.57773562288638636</v>
      </c>
      <c r="AW287" s="3">
        <f t="shared" si="196"/>
        <v>0.15370664568842929</v>
      </c>
      <c r="AX287" s="3">
        <f t="shared" si="197"/>
        <v>0.15370664568842929</v>
      </c>
      <c r="AY287" s="3">
        <f t="shared" si="198"/>
        <v>0.5</v>
      </c>
      <c r="AZ287" s="3">
        <f t="shared" si="199"/>
        <v>2.8259343434731401E-4</v>
      </c>
      <c r="BA287" s="2">
        <f t="shared" si="200"/>
        <v>5.4834040710267018E-4</v>
      </c>
      <c r="BB287" s="37" t="s">
        <v>305</v>
      </c>
      <c r="BC287" s="39">
        <f t="shared" si="201"/>
        <v>0.73696950714598874</v>
      </c>
      <c r="BD287" s="36">
        <f t="shared" si="202"/>
        <v>0.70927627171303398</v>
      </c>
    </row>
    <row r="288" spans="1:56" ht="14.5" x14ac:dyDescent="0.35">
      <c r="A288" s="37" t="s">
        <v>306</v>
      </c>
      <c r="B288" s="34">
        <v>7.730984793532233E-4</v>
      </c>
      <c r="C288" s="1" t="e">
        <f>VLOOKUP(A288,'[1]Vasopressin Phospho Datta'!$I$3:$J$516,2,FALSE)</f>
        <v>#N/A</v>
      </c>
      <c r="D288" s="1" t="e">
        <f t="shared" si="163"/>
        <v>#N/A</v>
      </c>
      <c r="E288" s="1" t="e">
        <f t="shared" si="164"/>
        <v>#N/A</v>
      </c>
      <c r="F288" s="1">
        <f t="shared" si="165"/>
        <v>0.39</v>
      </c>
      <c r="G288" s="1">
        <f t="shared" si="166"/>
        <v>0.5</v>
      </c>
      <c r="H288" s="1">
        <f t="shared" si="167"/>
        <v>3.8654923967661165E-4</v>
      </c>
      <c r="I288" s="2">
        <f t="shared" si="168"/>
        <v>7.1391591125112206E-4</v>
      </c>
      <c r="J288" s="37" t="s">
        <v>306</v>
      </c>
      <c r="K288" s="1" t="e">
        <f>VLOOKUP(J288,'[1]Phosphopeptides Deshpande'!$H$12:$I$10749,2,FALSE)</f>
        <v>#N/A</v>
      </c>
      <c r="L288" s="2" t="e">
        <f t="shared" si="169"/>
        <v>#N/A</v>
      </c>
      <c r="M288" s="2" t="e">
        <f t="shared" si="170"/>
        <v>#N/A</v>
      </c>
      <c r="N288" s="2">
        <f t="shared" si="171"/>
        <v>0.39</v>
      </c>
      <c r="O288" s="2">
        <f t="shared" si="172"/>
        <v>0.5</v>
      </c>
      <c r="P288" s="2">
        <f t="shared" si="173"/>
        <v>3.5695795562556103E-4</v>
      </c>
      <c r="Q288" s="2">
        <f t="shared" si="174"/>
        <v>6.7448256962901964E-4</v>
      </c>
      <c r="R288" s="37" t="s">
        <v>306</v>
      </c>
      <c r="S288" s="2" t="e">
        <f>VLOOKUP(A288,'[1]Merged NE NP'!$K$4:$L$158,2,FALSE)</f>
        <v>#N/A</v>
      </c>
      <c r="T288" s="2" t="e">
        <f t="shared" si="175"/>
        <v>#N/A</v>
      </c>
      <c r="U288" s="2">
        <f t="shared" si="176"/>
        <v>0.4</v>
      </c>
      <c r="V288" s="2">
        <f t="shared" si="177"/>
        <v>0.4</v>
      </c>
      <c r="W288" s="2">
        <f t="shared" si="178"/>
        <v>7.6883653613364245E-2</v>
      </c>
      <c r="X288" s="2">
        <v>0.5</v>
      </c>
      <c r="Y288" s="2">
        <f t="shared" si="179"/>
        <v>3.3724128481450982E-4</v>
      </c>
      <c r="Z288" s="2">
        <f t="shared" si="180"/>
        <v>6.2700758737768193E-4</v>
      </c>
      <c r="AA288" s="37" t="s">
        <v>306</v>
      </c>
      <c r="AB288" s="3">
        <f>VLOOKUP(AA288,'[1]PKA dKO RNA-Seq'!$B$4:$H$10193,7,FALSE)</f>
        <v>0.34362798700000002</v>
      </c>
      <c r="AC288" s="3">
        <f t="shared" si="181"/>
        <v>1.1531140503355706</v>
      </c>
      <c r="AD288" s="3">
        <f t="shared" si="182"/>
        <v>0.48564212788273176</v>
      </c>
      <c r="AE288" s="3">
        <f t="shared" si="183"/>
        <v>0.5</v>
      </c>
      <c r="AF288" s="3">
        <f t="shared" si="184"/>
        <v>0.5</v>
      </c>
      <c r="AG288" s="3">
        <f t="shared" si="185"/>
        <v>3.1350379368884096E-4</v>
      </c>
      <c r="AH288" s="2">
        <f t="shared" si="186"/>
        <v>6.0082332989061266E-4</v>
      </c>
      <c r="AI288" s="37" t="s">
        <v>306</v>
      </c>
      <c r="AJ288" s="1">
        <v>0.5</v>
      </c>
      <c r="AK288" s="4">
        <f t="shared" si="187"/>
        <v>3.0041166494530633E-4</v>
      </c>
      <c r="AL288" s="2">
        <f t="shared" si="188"/>
        <v>5.9512043217682729E-4</v>
      </c>
      <c r="AM288" s="3">
        <f>VLOOKUP(AI288,'[1]three day'!$B$8:$F$78,5,FALSE)</f>
        <v>0.222731037094859</v>
      </c>
      <c r="AN288" s="3">
        <f t="shared" si="189"/>
        <v>1.1136551854742949</v>
      </c>
      <c r="AO288" s="2">
        <f t="shared" si="190"/>
        <v>0.46211685018724136</v>
      </c>
      <c r="AP288" s="2">
        <f t="shared" si="191"/>
        <v>0.5</v>
      </c>
      <c r="AQ288" s="2">
        <f t="shared" si="192"/>
        <v>0.5</v>
      </c>
      <c r="AR288" s="2">
        <f t="shared" si="193"/>
        <v>2.9756021608841365E-4</v>
      </c>
      <c r="AS288" s="2">
        <f t="shared" si="194"/>
        <v>5.6518686869462802E-4</v>
      </c>
      <c r="AT288" s="37" t="s">
        <v>306</v>
      </c>
      <c r="AU288" s="3">
        <f>VLOOKUP(AT288,[1]DEgenes_cpm4.5_DE_edgeR!$O$5:$Q$824,3,FALSE)</f>
        <v>0.91181745071034981</v>
      </c>
      <c r="AV288" s="3">
        <f t="shared" si="195"/>
        <v>0.21374061198086025</v>
      </c>
      <c r="AW288" s="3">
        <f t="shared" si="196"/>
        <v>2.2583609313091002E-2</v>
      </c>
      <c r="AX288" s="3">
        <f t="shared" si="197"/>
        <v>2.2583609313091002E-2</v>
      </c>
      <c r="AY288" s="3">
        <f t="shared" si="198"/>
        <v>0.5</v>
      </c>
      <c r="AZ288" s="3">
        <f t="shared" si="199"/>
        <v>2.8259343434731401E-4</v>
      </c>
      <c r="BA288" s="2">
        <f t="shared" si="200"/>
        <v>5.4834040710267018E-4</v>
      </c>
      <c r="BB288" s="37" t="s">
        <v>306</v>
      </c>
      <c r="BC288" s="39">
        <f t="shared" si="201"/>
        <v>0.73696950714598874</v>
      </c>
      <c r="BD288" s="36">
        <f t="shared" si="202"/>
        <v>0.70927627171303398</v>
      </c>
    </row>
    <row r="289" spans="1:56" ht="14.5" x14ac:dyDescent="0.35">
      <c r="A289" s="37" t="s">
        <v>307</v>
      </c>
      <c r="B289" s="34">
        <v>7.730984793528693E-4</v>
      </c>
      <c r="C289" s="1" t="e">
        <f>VLOOKUP(A289,'[1]Vasopressin Phospho Datta'!$I$3:$J$516,2,FALSE)</f>
        <v>#N/A</v>
      </c>
      <c r="D289" s="1" t="e">
        <f t="shared" si="163"/>
        <v>#N/A</v>
      </c>
      <c r="E289" s="1" t="e">
        <f t="shared" si="164"/>
        <v>#N/A</v>
      </c>
      <c r="F289" s="1">
        <f t="shared" si="165"/>
        <v>0.39</v>
      </c>
      <c r="G289" s="1">
        <f t="shared" si="166"/>
        <v>0.5</v>
      </c>
      <c r="H289" s="1">
        <f t="shared" si="167"/>
        <v>3.8654923967643465E-4</v>
      </c>
      <c r="I289" s="2">
        <f t="shared" si="168"/>
        <v>7.1391591125079517E-4</v>
      </c>
      <c r="J289" s="37" t="s">
        <v>307</v>
      </c>
      <c r="K289" s="1">
        <f>VLOOKUP(J289,'[1]Phosphopeptides Deshpande'!$H$12:$I$10749,2,FALSE)</f>
        <v>0.13</v>
      </c>
      <c r="L289" s="2">
        <f t="shared" si="169"/>
        <v>1.0833333333333335</v>
      </c>
      <c r="M289" s="2">
        <f t="shared" si="170"/>
        <v>0.44389911622679135</v>
      </c>
      <c r="N289" s="2">
        <f t="shared" si="171"/>
        <v>0.44389911622679135</v>
      </c>
      <c r="O289" s="2">
        <f t="shared" si="172"/>
        <v>0.5</v>
      </c>
      <c r="P289" s="2">
        <f t="shared" si="173"/>
        <v>3.5695795562539758E-4</v>
      </c>
      <c r="Q289" s="2">
        <f t="shared" si="174"/>
        <v>6.7448256962871086E-4</v>
      </c>
      <c r="R289" s="37" t="s">
        <v>307</v>
      </c>
      <c r="S289" s="2" t="e">
        <f>VLOOKUP(A289,'[1]Merged NE NP'!$K$4:$L$158,2,FALSE)</f>
        <v>#N/A</v>
      </c>
      <c r="T289" s="2" t="e">
        <f t="shared" si="175"/>
        <v>#N/A</v>
      </c>
      <c r="U289" s="2">
        <f t="shared" si="176"/>
        <v>0.4</v>
      </c>
      <c r="V289" s="2">
        <f t="shared" si="177"/>
        <v>0.4</v>
      </c>
      <c r="W289" s="2">
        <f t="shared" si="178"/>
        <v>7.6883653613364245E-2</v>
      </c>
      <c r="X289" s="2">
        <v>0.5</v>
      </c>
      <c r="Y289" s="2">
        <f t="shared" si="179"/>
        <v>3.3724128481435543E-4</v>
      </c>
      <c r="Z289" s="2">
        <f t="shared" si="180"/>
        <v>6.2700758737739483E-4</v>
      </c>
      <c r="AA289" s="37" t="s">
        <v>307</v>
      </c>
      <c r="AB289" s="3">
        <f>VLOOKUP(AA289,'[1]PKA dKO RNA-Seq'!$B$4:$H$10193,7,FALSE)</f>
        <v>4.6724170000000002E-2</v>
      </c>
      <c r="AC289" s="3">
        <f t="shared" si="181"/>
        <v>0.15679251677852352</v>
      </c>
      <c r="AD289" s="3">
        <f t="shared" si="182"/>
        <v>1.2216709269377901E-2</v>
      </c>
      <c r="AE289" s="3">
        <f t="shared" si="183"/>
        <v>0.5</v>
      </c>
      <c r="AF289" s="3">
        <f t="shared" si="184"/>
        <v>0.5</v>
      </c>
      <c r="AG289" s="3">
        <f t="shared" si="185"/>
        <v>3.1350379368869742E-4</v>
      </c>
      <c r="AH289" s="2">
        <f t="shared" si="186"/>
        <v>6.008233298903376E-4</v>
      </c>
      <c r="AI289" s="37" t="s">
        <v>307</v>
      </c>
      <c r="AJ289" s="1">
        <v>0.5</v>
      </c>
      <c r="AK289" s="4">
        <f t="shared" si="187"/>
        <v>3.004116649451688E-4</v>
      </c>
      <c r="AL289" s="2">
        <f t="shared" si="188"/>
        <v>5.9512043217655483E-4</v>
      </c>
      <c r="AM289" s="3" t="e">
        <f>VLOOKUP(AI289,'[1]three day'!$B$8:$F$78,5,FALSE)</f>
        <v>#N/A</v>
      </c>
      <c r="AN289" s="3" t="e">
        <f t="shared" si="189"/>
        <v>#N/A</v>
      </c>
      <c r="AO289" s="2" t="e">
        <f t="shared" si="190"/>
        <v>#N/A</v>
      </c>
      <c r="AP289" s="2" t="e">
        <f t="shared" si="191"/>
        <v>#N/A</v>
      </c>
      <c r="AQ289" s="2">
        <f t="shared" si="192"/>
        <v>0.5</v>
      </c>
      <c r="AR289" s="2">
        <f t="shared" si="193"/>
        <v>2.9756021608827742E-4</v>
      </c>
      <c r="AS289" s="2">
        <f t="shared" si="194"/>
        <v>5.6518686869436933E-4</v>
      </c>
      <c r="AT289" s="37" t="s">
        <v>307</v>
      </c>
      <c r="AU289" s="3">
        <f>VLOOKUP(AT289,[1]DEgenes_cpm4.5_DE_edgeR!$O$5:$Q$824,3,FALSE)</f>
        <v>1.1462266421091585</v>
      </c>
      <c r="AV289" s="3">
        <f t="shared" si="195"/>
        <v>0.26868885187743985</v>
      </c>
      <c r="AW289" s="3">
        <f t="shared" si="196"/>
        <v>3.545312698247205E-2</v>
      </c>
      <c r="AX289" s="3">
        <f t="shared" si="197"/>
        <v>3.545312698247205E-2</v>
      </c>
      <c r="AY289" s="3">
        <f t="shared" si="198"/>
        <v>0.5</v>
      </c>
      <c r="AZ289" s="3">
        <f t="shared" si="199"/>
        <v>2.8259343434718467E-4</v>
      </c>
      <c r="BA289" s="2">
        <f t="shared" si="200"/>
        <v>5.4834040710241918E-4</v>
      </c>
      <c r="BB289" s="37" t="s">
        <v>307</v>
      </c>
      <c r="BC289" s="39">
        <f t="shared" si="201"/>
        <v>0.73696950714565146</v>
      </c>
      <c r="BD289" s="36">
        <f t="shared" si="202"/>
        <v>0.70927627171303409</v>
      </c>
    </row>
    <row r="290" spans="1:56" ht="14.5" x14ac:dyDescent="0.35">
      <c r="A290" s="37" t="s">
        <v>308</v>
      </c>
      <c r="B290" s="34">
        <v>7.7309847933640049E-4</v>
      </c>
      <c r="C290" s="1">
        <f>VLOOKUP(A290,'[1]Vasopressin Phospho Datta'!$I$3:$J$516,2,FALSE)</f>
        <v>0.14000000000000001</v>
      </c>
      <c r="D290" s="1">
        <f t="shared" si="163"/>
        <v>0.70000000000000007</v>
      </c>
      <c r="E290" s="1">
        <f t="shared" si="164"/>
        <v>0.21729546175813186</v>
      </c>
      <c r="F290" s="1">
        <f t="shared" si="165"/>
        <v>0.21729546175813186</v>
      </c>
      <c r="G290" s="1">
        <f t="shared" si="166"/>
        <v>0.5</v>
      </c>
      <c r="H290" s="1">
        <f t="shared" si="167"/>
        <v>3.8654923966820025E-4</v>
      </c>
      <c r="I290" s="2">
        <f t="shared" si="168"/>
        <v>7.1391591123558707E-4</v>
      </c>
      <c r="J290" s="37" t="s">
        <v>308</v>
      </c>
      <c r="K290" s="1" t="e">
        <f>VLOOKUP(J290,'[1]Phosphopeptides Deshpande'!$H$12:$I$10749,2,FALSE)</f>
        <v>#N/A</v>
      </c>
      <c r="L290" s="2" t="e">
        <f t="shared" si="169"/>
        <v>#N/A</v>
      </c>
      <c r="M290" s="2" t="e">
        <f t="shared" si="170"/>
        <v>#N/A</v>
      </c>
      <c r="N290" s="2">
        <f t="shared" si="171"/>
        <v>0.39</v>
      </c>
      <c r="O290" s="2">
        <f t="shared" si="172"/>
        <v>0.5</v>
      </c>
      <c r="P290" s="2">
        <f t="shared" si="173"/>
        <v>3.5695795561779353E-4</v>
      </c>
      <c r="Q290" s="2">
        <f t="shared" si="174"/>
        <v>6.7448256961434279E-4</v>
      </c>
      <c r="R290" s="37" t="s">
        <v>308</v>
      </c>
      <c r="S290" s="2" t="e">
        <f>VLOOKUP(A290,'[1]Merged NE NP'!$K$4:$L$158,2,FALSE)</f>
        <v>#N/A</v>
      </c>
      <c r="T290" s="2" t="e">
        <f t="shared" si="175"/>
        <v>#N/A</v>
      </c>
      <c r="U290" s="2">
        <f t="shared" si="176"/>
        <v>0.4</v>
      </c>
      <c r="V290" s="2">
        <f t="shared" si="177"/>
        <v>0.4</v>
      </c>
      <c r="W290" s="2">
        <f t="shared" si="178"/>
        <v>7.6883653613364245E-2</v>
      </c>
      <c r="X290" s="2">
        <v>0.5</v>
      </c>
      <c r="Y290" s="2">
        <f t="shared" si="179"/>
        <v>3.372412848071714E-4</v>
      </c>
      <c r="Z290" s="2">
        <f t="shared" si="180"/>
        <v>6.2700758736403811E-4</v>
      </c>
      <c r="AA290" s="37" t="s">
        <v>308</v>
      </c>
      <c r="AB290" s="3">
        <f>VLOOKUP(AA290,'[1]PKA dKO RNA-Seq'!$B$4:$H$10193,7,FALSE)</f>
        <v>0.333266373</v>
      </c>
      <c r="AC290" s="3">
        <f t="shared" si="181"/>
        <v>1.1183435335570471</v>
      </c>
      <c r="AD290" s="3">
        <f t="shared" si="182"/>
        <v>0.4649238092047373</v>
      </c>
      <c r="AE290" s="3">
        <f t="shared" si="183"/>
        <v>0.5</v>
      </c>
      <c r="AF290" s="3">
        <f t="shared" si="184"/>
        <v>0.5</v>
      </c>
      <c r="AG290" s="3">
        <f t="shared" si="185"/>
        <v>3.1350379368201906E-4</v>
      </c>
      <c r="AH290" s="2">
        <f t="shared" si="186"/>
        <v>6.0082332987753859E-4</v>
      </c>
      <c r="AI290" s="37" t="s">
        <v>308</v>
      </c>
      <c r="AJ290" s="1">
        <v>0.5</v>
      </c>
      <c r="AK290" s="4">
        <f t="shared" si="187"/>
        <v>3.004116649387693E-4</v>
      </c>
      <c r="AL290" s="2">
        <f t="shared" si="188"/>
        <v>5.9512043216387736E-4</v>
      </c>
      <c r="AM290" s="3" t="e">
        <f>VLOOKUP(AI290,'[1]three day'!$B$8:$F$78,5,FALSE)</f>
        <v>#N/A</v>
      </c>
      <c r="AN290" s="3" t="e">
        <f t="shared" si="189"/>
        <v>#N/A</v>
      </c>
      <c r="AO290" s="2" t="e">
        <f t="shared" si="190"/>
        <v>#N/A</v>
      </c>
      <c r="AP290" s="2" t="e">
        <f t="shared" si="191"/>
        <v>#N/A</v>
      </c>
      <c r="AQ290" s="2">
        <f t="shared" si="192"/>
        <v>0.5</v>
      </c>
      <c r="AR290" s="2">
        <f t="shared" si="193"/>
        <v>2.9756021608193868E-4</v>
      </c>
      <c r="AS290" s="2">
        <f t="shared" si="194"/>
        <v>5.6518686868232948E-4</v>
      </c>
      <c r="AT290" s="37" t="s">
        <v>308</v>
      </c>
      <c r="AU290" s="3">
        <f>VLOOKUP(AT290,[1]DEgenes_cpm4.5_DE_edgeR!$O$5:$Q$824,3,FALSE)</f>
        <v>0.277713511983469</v>
      </c>
      <c r="AV290" s="3">
        <f t="shared" si="195"/>
        <v>6.5099276133021328E-2</v>
      </c>
      <c r="AW290" s="3">
        <f t="shared" si="196"/>
        <v>2.1167144701214058E-3</v>
      </c>
      <c r="AX290" s="3">
        <f t="shared" si="197"/>
        <v>2.1167144701214058E-3</v>
      </c>
      <c r="AY290" s="3">
        <f t="shared" si="198"/>
        <v>0.5</v>
      </c>
      <c r="AZ290" s="3">
        <f t="shared" si="199"/>
        <v>2.8259343434116474E-4</v>
      </c>
      <c r="BA290" s="2">
        <f t="shared" si="200"/>
        <v>5.4834040709073821E-4</v>
      </c>
      <c r="BB290" s="37" t="s">
        <v>308</v>
      </c>
      <c r="BC290" s="39">
        <f t="shared" si="201"/>
        <v>0.73696950712995224</v>
      </c>
      <c r="BD290" s="36">
        <f t="shared" si="202"/>
        <v>0.70927627171303398</v>
      </c>
    </row>
    <row r="291" spans="1:56" ht="14.5" x14ac:dyDescent="0.35">
      <c r="A291" s="37" t="s">
        <v>309</v>
      </c>
      <c r="B291" s="34">
        <v>7.7309847238956914E-4</v>
      </c>
      <c r="C291" s="1" t="e">
        <f>VLOOKUP(A291,'[1]Vasopressin Phospho Datta'!$I$3:$J$516,2,FALSE)</f>
        <v>#N/A</v>
      </c>
      <c r="D291" s="1" t="e">
        <f t="shared" si="163"/>
        <v>#N/A</v>
      </c>
      <c r="E291" s="1" t="e">
        <f t="shared" si="164"/>
        <v>#N/A</v>
      </c>
      <c r="F291" s="1">
        <f t="shared" si="165"/>
        <v>0.39</v>
      </c>
      <c r="G291" s="1">
        <f t="shared" si="166"/>
        <v>0.5</v>
      </c>
      <c r="H291" s="1">
        <f t="shared" si="167"/>
        <v>3.8654923619478457E-4</v>
      </c>
      <c r="I291" s="2">
        <f t="shared" si="168"/>
        <v>7.1391590482055255E-4</v>
      </c>
      <c r="J291" s="37" t="s">
        <v>309</v>
      </c>
      <c r="K291" s="1" t="e">
        <f>VLOOKUP(J291,'[1]Phosphopeptides Deshpande'!$H$12:$I$10749,2,FALSE)</f>
        <v>#N/A</v>
      </c>
      <c r="L291" s="2" t="e">
        <f t="shared" si="169"/>
        <v>#N/A</v>
      </c>
      <c r="M291" s="2" t="e">
        <f t="shared" si="170"/>
        <v>#N/A</v>
      </c>
      <c r="N291" s="2">
        <f t="shared" si="171"/>
        <v>0.39</v>
      </c>
      <c r="O291" s="2">
        <f t="shared" si="172"/>
        <v>0.5</v>
      </c>
      <c r="P291" s="2">
        <f t="shared" si="173"/>
        <v>3.5695795241027627E-4</v>
      </c>
      <c r="Q291" s="2">
        <f t="shared" si="174"/>
        <v>6.7448256355364441E-4</v>
      </c>
      <c r="R291" s="37" t="s">
        <v>309</v>
      </c>
      <c r="S291" s="2" t="e">
        <f>VLOOKUP(A291,'[1]Merged NE NP'!$K$4:$L$158,2,FALSE)</f>
        <v>#N/A</v>
      </c>
      <c r="T291" s="2" t="e">
        <f t="shared" si="175"/>
        <v>#N/A</v>
      </c>
      <c r="U291" s="2">
        <f t="shared" si="176"/>
        <v>0.4</v>
      </c>
      <c r="V291" s="2">
        <f t="shared" si="177"/>
        <v>0.4</v>
      </c>
      <c r="W291" s="2">
        <f t="shared" si="178"/>
        <v>7.6883653613364245E-2</v>
      </c>
      <c r="X291" s="2">
        <v>0.5</v>
      </c>
      <c r="Y291" s="2">
        <f t="shared" si="179"/>
        <v>3.372412817768222E-4</v>
      </c>
      <c r="Z291" s="2">
        <f t="shared" si="180"/>
        <v>6.2700758172993577E-4</v>
      </c>
      <c r="AA291" s="37" t="s">
        <v>309</v>
      </c>
      <c r="AB291" s="3">
        <f>VLOOKUP(AA291,'[1]PKA dKO RNA-Seq'!$B$4:$H$10193,7,FALSE)</f>
        <v>8.1836801000000001E-2</v>
      </c>
      <c r="AC291" s="3">
        <f t="shared" si="181"/>
        <v>0.27462013758389264</v>
      </c>
      <c r="AD291" s="3">
        <f t="shared" si="182"/>
        <v>3.7006011796947735E-2</v>
      </c>
      <c r="AE291" s="3">
        <f t="shared" si="183"/>
        <v>0.5</v>
      </c>
      <c r="AF291" s="3">
        <f t="shared" si="184"/>
        <v>0.5</v>
      </c>
      <c r="AG291" s="3">
        <f t="shared" si="185"/>
        <v>3.1350379086496789E-4</v>
      </c>
      <c r="AH291" s="2">
        <f t="shared" si="186"/>
        <v>6.0082332447872016E-4</v>
      </c>
      <c r="AI291" s="37" t="s">
        <v>309</v>
      </c>
      <c r="AJ291" s="1">
        <v>0.5</v>
      </c>
      <c r="AK291" s="4">
        <f t="shared" si="187"/>
        <v>3.0041166223936008E-4</v>
      </c>
      <c r="AL291" s="2">
        <f t="shared" si="188"/>
        <v>5.9512042681630342E-4</v>
      </c>
      <c r="AM291" s="3" t="e">
        <f>VLOOKUP(AI291,'[1]three day'!$B$8:$F$78,5,FALSE)</f>
        <v>#N/A</v>
      </c>
      <c r="AN291" s="3" t="e">
        <f t="shared" si="189"/>
        <v>#N/A</v>
      </c>
      <c r="AO291" s="2" t="e">
        <f t="shared" si="190"/>
        <v>#N/A</v>
      </c>
      <c r="AP291" s="2" t="e">
        <f t="shared" si="191"/>
        <v>#N/A</v>
      </c>
      <c r="AQ291" s="2">
        <f t="shared" si="192"/>
        <v>0.5</v>
      </c>
      <c r="AR291" s="2">
        <f t="shared" si="193"/>
        <v>2.9756021340815171E-4</v>
      </c>
      <c r="AS291" s="2">
        <f t="shared" si="194"/>
        <v>5.6518686360372962E-4</v>
      </c>
      <c r="AT291" s="37" t="s">
        <v>309</v>
      </c>
      <c r="AU291" s="3">
        <f>VLOOKUP(AT291,[1]DEgenes_cpm4.5_DE_edgeR!$O$5:$Q$824,3,FALSE)</f>
        <v>0.23036715722887707</v>
      </c>
      <c r="AV291" s="3">
        <f t="shared" si="195"/>
        <v>5.4000740091157309E-2</v>
      </c>
      <c r="AW291" s="3">
        <f t="shared" si="196"/>
        <v>1.45697754134122E-3</v>
      </c>
      <c r="AX291" s="3">
        <f t="shared" si="197"/>
        <v>1.45697754134122E-3</v>
      </c>
      <c r="AY291" s="3">
        <f t="shared" si="198"/>
        <v>0.5</v>
      </c>
      <c r="AZ291" s="3">
        <f t="shared" si="199"/>
        <v>2.8259343180186481E-4</v>
      </c>
      <c r="BA291" s="2">
        <f t="shared" si="200"/>
        <v>5.4834040216351562E-4</v>
      </c>
      <c r="BB291" s="37" t="s">
        <v>309</v>
      </c>
      <c r="BC291" s="39">
        <f t="shared" si="201"/>
        <v>0.736969500507765</v>
      </c>
      <c r="BD291" s="36">
        <f t="shared" si="202"/>
        <v>0.70927627171303409</v>
      </c>
    </row>
    <row r="292" spans="1:56" ht="14.5" x14ac:dyDescent="0.35">
      <c r="A292" s="37" t="s">
        <v>310</v>
      </c>
      <c r="B292" s="34">
        <v>7.7309842739985352E-4</v>
      </c>
      <c r="C292" s="1" t="e">
        <f>VLOOKUP(A292,'[1]Vasopressin Phospho Datta'!$I$3:$J$516,2,FALSE)</f>
        <v>#N/A</v>
      </c>
      <c r="D292" s="1" t="e">
        <f t="shared" si="163"/>
        <v>#N/A</v>
      </c>
      <c r="E292" s="1" t="e">
        <f t="shared" si="164"/>
        <v>#N/A</v>
      </c>
      <c r="F292" s="1">
        <f t="shared" si="165"/>
        <v>0.39</v>
      </c>
      <c r="G292" s="1">
        <f t="shared" si="166"/>
        <v>0.5</v>
      </c>
      <c r="H292" s="1">
        <f t="shared" si="167"/>
        <v>3.8654921369992676E-4</v>
      </c>
      <c r="I292" s="2">
        <f t="shared" si="168"/>
        <v>7.1391586327490899E-4</v>
      </c>
      <c r="J292" s="37" t="s">
        <v>310</v>
      </c>
      <c r="K292" s="1" t="e">
        <f>VLOOKUP(J292,'[1]Phosphopeptides Deshpande'!$H$12:$I$10749,2,FALSE)</f>
        <v>#N/A</v>
      </c>
      <c r="L292" s="2" t="e">
        <f t="shared" si="169"/>
        <v>#N/A</v>
      </c>
      <c r="M292" s="2" t="e">
        <f t="shared" si="170"/>
        <v>#N/A</v>
      </c>
      <c r="N292" s="2">
        <f t="shared" si="171"/>
        <v>0.39</v>
      </c>
      <c r="O292" s="2">
        <f t="shared" si="172"/>
        <v>0.5</v>
      </c>
      <c r="P292" s="2">
        <f t="shared" si="173"/>
        <v>3.569579316374545E-4</v>
      </c>
      <c r="Q292" s="2">
        <f t="shared" si="174"/>
        <v>6.7448252430278588E-4</v>
      </c>
      <c r="R292" s="37" t="s">
        <v>310</v>
      </c>
      <c r="S292" s="2" t="e">
        <f>VLOOKUP(A292,'[1]Merged NE NP'!$K$4:$L$158,2,FALSE)</f>
        <v>#N/A</v>
      </c>
      <c r="T292" s="2" t="e">
        <f t="shared" si="175"/>
        <v>#N/A</v>
      </c>
      <c r="U292" s="2">
        <f t="shared" si="176"/>
        <v>0.4</v>
      </c>
      <c r="V292" s="2">
        <f t="shared" si="177"/>
        <v>0.4</v>
      </c>
      <c r="W292" s="2">
        <f t="shared" si="178"/>
        <v>7.6883653613364245E-2</v>
      </c>
      <c r="X292" s="2">
        <v>0.5</v>
      </c>
      <c r="Y292" s="2">
        <f t="shared" si="179"/>
        <v>3.3724126215139294E-4</v>
      </c>
      <c r="Z292" s="2">
        <f t="shared" si="180"/>
        <v>6.2700754524183775E-4</v>
      </c>
      <c r="AA292" s="37" t="s">
        <v>310</v>
      </c>
      <c r="AB292" s="3">
        <f>VLOOKUP(AA292,'[1]PKA dKO RNA-Seq'!$B$4:$H$10193,7,FALSE)</f>
        <v>0.15656620600000001</v>
      </c>
      <c r="AC292" s="3">
        <f t="shared" si="181"/>
        <v>0.52538995302013425</v>
      </c>
      <c r="AD292" s="3">
        <f t="shared" si="182"/>
        <v>0.12891637932220268</v>
      </c>
      <c r="AE292" s="3">
        <f t="shared" si="183"/>
        <v>0.5</v>
      </c>
      <c r="AF292" s="3">
        <f t="shared" si="184"/>
        <v>0.5</v>
      </c>
      <c r="AG292" s="3">
        <f t="shared" si="185"/>
        <v>3.1350377262091887E-4</v>
      </c>
      <c r="AH292" s="2">
        <f t="shared" si="186"/>
        <v>6.0082328951438957E-4</v>
      </c>
      <c r="AI292" s="37" t="s">
        <v>310</v>
      </c>
      <c r="AJ292" s="1">
        <v>0.5</v>
      </c>
      <c r="AK292" s="4">
        <f t="shared" si="187"/>
        <v>3.0041164475719479E-4</v>
      </c>
      <c r="AL292" s="2">
        <f t="shared" si="188"/>
        <v>5.9512039218384744E-4</v>
      </c>
      <c r="AM292" s="3" t="e">
        <f>VLOOKUP(AI292,'[1]three day'!$B$8:$F$78,5,FALSE)</f>
        <v>#N/A</v>
      </c>
      <c r="AN292" s="3" t="e">
        <f t="shared" si="189"/>
        <v>#N/A</v>
      </c>
      <c r="AO292" s="2" t="e">
        <f t="shared" si="190"/>
        <v>#N/A</v>
      </c>
      <c r="AP292" s="2" t="e">
        <f t="shared" si="191"/>
        <v>#N/A</v>
      </c>
      <c r="AQ292" s="2">
        <f t="shared" si="192"/>
        <v>0.5</v>
      </c>
      <c r="AR292" s="2">
        <f t="shared" si="193"/>
        <v>2.9756019609192372E-4</v>
      </c>
      <c r="AS292" s="2">
        <f t="shared" si="194"/>
        <v>5.6518683071322831E-4</v>
      </c>
      <c r="AT292" s="37" t="s">
        <v>310</v>
      </c>
      <c r="AU292" s="3">
        <f>VLOOKUP(AT292,[1]DEgenes_cpm4.5_DE_edgeR!$O$5:$Q$824,3,FALSE)</f>
        <v>9.2028613036747697E-2</v>
      </c>
      <c r="AV292" s="3">
        <f t="shared" si="195"/>
        <v>2.1572576895627683E-2</v>
      </c>
      <c r="AW292" s="3">
        <f t="shared" si="196"/>
        <v>2.3266096719720686E-4</v>
      </c>
      <c r="AX292" s="3">
        <f t="shared" si="197"/>
        <v>2.3266096719720686E-4</v>
      </c>
      <c r="AY292" s="3">
        <f t="shared" si="198"/>
        <v>0.5</v>
      </c>
      <c r="AZ292" s="3">
        <f t="shared" si="199"/>
        <v>2.8259341535661416E-4</v>
      </c>
      <c r="BA292" s="2">
        <f t="shared" si="200"/>
        <v>5.4834037025337779E-4</v>
      </c>
      <c r="BB292" s="37" t="s">
        <v>310</v>
      </c>
      <c r="BC292" s="39">
        <f t="shared" si="201"/>
        <v>0.73696945762053978</v>
      </c>
      <c r="BD292" s="36">
        <f t="shared" si="202"/>
        <v>0.70927627171303398</v>
      </c>
    </row>
    <row r="293" spans="1:56" ht="14.5" x14ac:dyDescent="0.35">
      <c r="A293" s="37" t="s">
        <v>311</v>
      </c>
      <c r="B293" s="34">
        <v>7.7309832729295961E-4</v>
      </c>
      <c r="C293" s="1" t="e">
        <f>VLOOKUP(A293,'[1]Vasopressin Phospho Datta'!$I$3:$J$516,2,FALSE)</f>
        <v>#N/A</v>
      </c>
      <c r="D293" s="1" t="e">
        <f t="shared" si="163"/>
        <v>#N/A</v>
      </c>
      <c r="E293" s="1" t="e">
        <f t="shared" si="164"/>
        <v>#N/A</v>
      </c>
      <c r="F293" s="1">
        <f t="shared" si="165"/>
        <v>0.39</v>
      </c>
      <c r="G293" s="1">
        <f t="shared" si="166"/>
        <v>0.5</v>
      </c>
      <c r="H293" s="1">
        <f t="shared" si="167"/>
        <v>3.8654916364647981E-4</v>
      </c>
      <c r="I293" s="2">
        <f t="shared" si="168"/>
        <v>7.1391577083144118E-4</v>
      </c>
      <c r="J293" s="37" t="s">
        <v>311</v>
      </c>
      <c r="K293" s="1" t="e">
        <f>VLOOKUP(J293,'[1]Phosphopeptides Deshpande'!$H$12:$I$10749,2,FALSE)</f>
        <v>#N/A</v>
      </c>
      <c r="L293" s="2" t="e">
        <f t="shared" si="169"/>
        <v>#N/A</v>
      </c>
      <c r="M293" s="2" t="e">
        <f t="shared" si="170"/>
        <v>#N/A</v>
      </c>
      <c r="N293" s="2">
        <f t="shared" si="171"/>
        <v>0.39</v>
      </c>
      <c r="O293" s="2">
        <f t="shared" si="172"/>
        <v>0.5</v>
      </c>
      <c r="P293" s="2">
        <f t="shared" si="173"/>
        <v>3.5695788541572059E-4</v>
      </c>
      <c r="Q293" s="2">
        <f t="shared" si="174"/>
        <v>6.7448243696545851E-4</v>
      </c>
      <c r="R293" s="37" t="s">
        <v>311</v>
      </c>
      <c r="S293" s="2">
        <f>VLOOKUP(A293,'[1]Merged NE NP'!$K$4:$L$158,2,FALSE)</f>
        <v>0.50837067001192959</v>
      </c>
      <c r="T293" s="2">
        <f t="shared" si="175"/>
        <v>2.5418533500596476</v>
      </c>
      <c r="U293" s="2">
        <f t="shared" si="176"/>
        <v>2.5418533500596476</v>
      </c>
      <c r="V293" s="2">
        <f t="shared" si="177"/>
        <v>2.5418533500596476</v>
      </c>
      <c r="W293" s="2">
        <f t="shared" si="178"/>
        <v>0.96046263981440938</v>
      </c>
      <c r="X293" s="2">
        <v>0.5</v>
      </c>
      <c r="Y293" s="2">
        <f t="shared" si="179"/>
        <v>3.3724121848272926E-4</v>
      </c>
      <c r="Z293" s="2">
        <f t="shared" si="180"/>
        <v>6.270074640519458E-4</v>
      </c>
      <c r="AA293" s="37" t="s">
        <v>311</v>
      </c>
      <c r="AB293" s="3">
        <f>VLOOKUP(AA293,'[1]PKA dKO RNA-Seq'!$B$4:$H$10193,7,FALSE)</f>
        <v>6.0227287999999997E-2</v>
      </c>
      <c r="AC293" s="3">
        <f t="shared" si="181"/>
        <v>0.20210499328859061</v>
      </c>
      <c r="AD293" s="3">
        <f t="shared" si="182"/>
        <v>2.0216072878150637E-2</v>
      </c>
      <c r="AE293" s="3">
        <f t="shared" si="183"/>
        <v>0.5</v>
      </c>
      <c r="AF293" s="3">
        <f t="shared" si="184"/>
        <v>0.5</v>
      </c>
      <c r="AG293" s="3">
        <f t="shared" si="185"/>
        <v>3.135037320259729E-4</v>
      </c>
      <c r="AH293" s="2">
        <f t="shared" si="186"/>
        <v>6.0082321171504199E-4</v>
      </c>
      <c r="AI293" s="37" t="s">
        <v>311</v>
      </c>
      <c r="AJ293" s="1">
        <v>0.5</v>
      </c>
      <c r="AK293" s="4">
        <f t="shared" si="187"/>
        <v>3.0041160585752099E-4</v>
      </c>
      <c r="AL293" s="2">
        <f t="shared" si="188"/>
        <v>5.9512031512295614E-4</v>
      </c>
      <c r="AM293" s="3" t="e">
        <f>VLOOKUP(AI293,'[1]three day'!$B$8:$F$78,5,FALSE)</f>
        <v>#N/A</v>
      </c>
      <c r="AN293" s="3" t="e">
        <f t="shared" si="189"/>
        <v>#N/A</v>
      </c>
      <c r="AO293" s="2" t="e">
        <f t="shared" si="190"/>
        <v>#N/A</v>
      </c>
      <c r="AP293" s="2" t="e">
        <f t="shared" si="191"/>
        <v>#N/A</v>
      </c>
      <c r="AQ293" s="2">
        <f t="shared" si="192"/>
        <v>0.5</v>
      </c>
      <c r="AR293" s="2">
        <f t="shared" si="193"/>
        <v>2.9756015756147807E-4</v>
      </c>
      <c r="AS293" s="2">
        <f t="shared" si="194"/>
        <v>5.6518675752837105E-4</v>
      </c>
      <c r="AT293" s="37" t="s">
        <v>311</v>
      </c>
      <c r="AU293" s="3">
        <f>VLOOKUP(AT293,[1]DEgenes_cpm4.5_DE_edgeR!$O$5:$Q$824,3,FALSE)</f>
        <v>3.4179236809947984</v>
      </c>
      <c r="AV293" s="3">
        <f t="shared" si="195"/>
        <v>0.8012010503972804</v>
      </c>
      <c r="AW293" s="3">
        <f t="shared" si="196"/>
        <v>0.27454886434950954</v>
      </c>
      <c r="AX293" s="3">
        <f t="shared" si="197"/>
        <v>0.27454886434950954</v>
      </c>
      <c r="AY293" s="3">
        <f t="shared" si="198"/>
        <v>0.5</v>
      </c>
      <c r="AZ293" s="3">
        <f t="shared" si="199"/>
        <v>2.8259337876418553E-4</v>
      </c>
      <c r="BA293" s="2">
        <f t="shared" si="200"/>
        <v>5.4834029924993334E-4</v>
      </c>
      <c r="BB293" s="37" t="s">
        <v>311</v>
      </c>
      <c r="BC293" s="39">
        <f t="shared" si="201"/>
        <v>0.73696936219191045</v>
      </c>
      <c r="BD293" s="36">
        <f t="shared" si="202"/>
        <v>0.70927627171303409</v>
      </c>
    </row>
    <row r="294" spans="1:56" ht="14.5" x14ac:dyDescent="0.35">
      <c r="A294" s="37" t="s">
        <v>312</v>
      </c>
      <c r="B294" s="34">
        <v>7.7309550519915368E-4</v>
      </c>
      <c r="C294" s="1" t="e">
        <f>VLOOKUP(A294,'[1]Vasopressin Phospho Datta'!$I$3:$J$516,2,FALSE)</f>
        <v>#N/A</v>
      </c>
      <c r="D294" s="1" t="e">
        <f t="shared" si="163"/>
        <v>#N/A</v>
      </c>
      <c r="E294" s="1" t="e">
        <f t="shared" si="164"/>
        <v>#N/A</v>
      </c>
      <c r="F294" s="1">
        <f t="shared" si="165"/>
        <v>0.39</v>
      </c>
      <c r="G294" s="1">
        <f t="shared" si="166"/>
        <v>0.5</v>
      </c>
      <c r="H294" s="1">
        <f t="shared" si="167"/>
        <v>3.8654775259957684E-4</v>
      </c>
      <c r="I294" s="2">
        <f t="shared" si="168"/>
        <v>7.1391316477577695E-4</v>
      </c>
      <c r="J294" s="37" t="s">
        <v>312</v>
      </c>
      <c r="K294" s="1" t="e">
        <f>VLOOKUP(J294,'[1]Phosphopeptides Deshpande'!$H$12:$I$10749,2,FALSE)</f>
        <v>#N/A</v>
      </c>
      <c r="L294" s="2" t="e">
        <f t="shared" si="169"/>
        <v>#N/A</v>
      </c>
      <c r="M294" s="2" t="e">
        <f t="shared" si="170"/>
        <v>#N/A</v>
      </c>
      <c r="N294" s="2">
        <f t="shared" si="171"/>
        <v>0.39</v>
      </c>
      <c r="O294" s="2">
        <f t="shared" si="172"/>
        <v>0.5</v>
      </c>
      <c r="P294" s="2">
        <f t="shared" si="173"/>
        <v>3.5695658238788847E-4</v>
      </c>
      <c r="Q294" s="2">
        <f t="shared" si="174"/>
        <v>6.7447997485599526E-4</v>
      </c>
      <c r="R294" s="37" t="s">
        <v>312</v>
      </c>
      <c r="S294" s="2" t="e">
        <f>VLOOKUP(A294,'[1]Merged NE NP'!$K$4:$L$158,2,FALSE)</f>
        <v>#N/A</v>
      </c>
      <c r="T294" s="2" t="e">
        <f t="shared" si="175"/>
        <v>#N/A</v>
      </c>
      <c r="U294" s="2">
        <f t="shared" si="176"/>
        <v>0.4</v>
      </c>
      <c r="V294" s="2">
        <f t="shared" si="177"/>
        <v>0.4</v>
      </c>
      <c r="W294" s="2">
        <f t="shared" si="178"/>
        <v>7.6883653613364245E-2</v>
      </c>
      <c r="X294" s="2">
        <v>0.5</v>
      </c>
      <c r="Y294" s="2">
        <f t="shared" si="179"/>
        <v>3.3723998742799763E-4</v>
      </c>
      <c r="Z294" s="2">
        <f t="shared" si="180"/>
        <v>6.2700517524362975E-4</v>
      </c>
      <c r="AA294" s="37" t="s">
        <v>312</v>
      </c>
      <c r="AB294" s="3">
        <f>VLOOKUP(AA294,'[1]PKA dKO RNA-Seq'!$B$4:$H$10193,7,FALSE)</f>
        <v>0.20294610299999999</v>
      </c>
      <c r="AC294" s="3">
        <f t="shared" si="181"/>
        <v>0.68102719127516775</v>
      </c>
      <c r="AD294" s="3">
        <f t="shared" si="182"/>
        <v>0.20697379906982749</v>
      </c>
      <c r="AE294" s="3">
        <f t="shared" si="183"/>
        <v>0.5</v>
      </c>
      <c r="AF294" s="3">
        <f t="shared" si="184"/>
        <v>0.5</v>
      </c>
      <c r="AG294" s="3">
        <f t="shared" si="185"/>
        <v>3.1350258762181488E-4</v>
      </c>
      <c r="AH294" s="2">
        <f t="shared" si="186"/>
        <v>6.0082101848889669E-4</v>
      </c>
      <c r="AI294" s="37" t="s">
        <v>312</v>
      </c>
      <c r="AJ294" s="1">
        <v>0.5</v>
      </c>
      <c r="AK294" s="4">
        <f t="shared" si="187"/>
        <v>3.0041050924444835E-4</v>
      </c>
      <c r="AL294" s="2">
        <f t="shared" si="188"/>
        <v>5.9511814271448504E-4</v>
      </c>
      <c r="AM294" s="3" t="e">
        <f>VLOOKUP(AI294,'[1]three day'!$B$8:$F$78,5,FALSE)</f>
        <v>#N/A</v>
      </c>
      <c r="AN294" s="3" t="e">
        <f t="shared" si="189"/>
        <v>#N/A</v>
      </c>
      <c r="AO294" s="2" t="e">
        <f t="shared" si="190"/>
        <v>#N/A</v>
      </c>
      <c r="AP294" s="2" t="e">
        <f t="shared" si="191"/>
        <v>#N/A</v>
      </c>
      <c r="AQ294" s="2">
        <f t="shared" si="192"/>
        <v>0.5</v>
      </c>
      <c r="AR294" s="2">
        <f t="shared" si="193"/>
        <v>2.9755907135724252E-4</v>
      </c>
      <c r="AS294" s="2">
        <f t="shared" si="194"/>
        <v>5.651846943884166E-4</v>
      </c>
      <c r="AT294" s="37" t="s">
        <v>312</v>
      </c>
      <c r="AU294" s="3">
        <f>VLOOKUP(AT294,[1]DEgenes_cpm4.5_DE_edgeR!$O$5:$Q$824,3,FALSE)</f>
        <v>1.5343230783907167</v>
      </c>
      <c r="AV294" s="3">
        <f t="shared" si="195"/>
        <v>0.35966316886795985</v>
      </c>
      <c r="AW294" s="3">
        <f t="shared" si="196"/>
        <v>6.2631499885214104E-2</v>
      </c>
      <c r="AX294" s="3">
        <f t="shared" si="197"/>
        <v>6.2631499885214104E-2</v>
      </c>
      <c r="AY294" s="3">
        <f t="shared" si="198"/>
        <v>0.5</v>
      </c>
      <c r="AZ294" s="3">
        <f t="shared" si="199"/>
        <v>2.825923471942083E-4</v>
      </c>
      <c r="BA294" s="2">
        <f t="shared" si="200"/>
        <v>5.4833829760576012E-4</v>
      </c>
      <c r="BB294" s="37" t="s">
        <v>312</v>
      </c>
      <c r="BC294" s="39">
        <f t="shared" si="201"/>
        <v>0.73696667198214161</v>
      </c>
      <c r="BD294" s="36">
        <f t="shared" si="202"/>
        <v>0.70927627171303387</v>
      </c>
    </row>
    <row r="295" spans="1:56" ht="14.5" x14ac:dyDescent="0.35">
      <c r="A295" s="37" t="s">
        <v>313</v>
      </c>
      <c r="B295" s="34">
        <v>7.7309526113136697E-4</v>
      </c>
      <c r="C295" s="1" t="e">
        <f>VLOOKUP(A295,'[1]Vasopressin Phospho Datta'!$I$3:$J$516,2,FALSE)</f>
        <v>#N/A</v>
      </c>
      <c r="D295" s="1" t="e">
        <f t="shared" si="163"/>
        <v>#N/A</v>
      </c>
      <c r="E295" s="1" t="e">
        <f t="shared" si="164"/>
        <v>#N/A</v>
      </c>
      <c r="F295" s="1">
        <f t="shared" si="165"/>
        <v>0.39</v>
      </c>
      <c r="G295" s="1">
        <f t="shared" si="166"/>
        <v>0.5</v>
      </c>
      <c r="H295" s="1">
        <f t="shared" si="167"/>
        <v>3.8654763056568349E-4</v>
      </c>
      <c r="I295" s="2">
        <f t="shared" si="168"/>
        <v>7.1391293939197277E-4</v>
      </c>
      <c r="J295" s="37" t="s">
        <v>313</v>
      </c>
      <c r="K295" s="1" t="e">
        <f>VLOOKUP(J295,'[1]Phosphopeptides Deshpande'!$H$12:$I$10749,2,FALSE)</f>
        <v>#N/A</v>
      </c>
      <c r="L295" s="2" t="e">
        <f t="shared" si="169"/>
        <v>#N/A</v>
      </c>
      <c r="M295" s="2" t="e">
        <f t="shared" si="170"/>
        <v>#N/A</v>
      </c>
      <c r="N295" s="2">
        <f t="shared" si="171"/>
        <v>0.39</v>
      </c>
      <c r="O295" s="2">
        <f t="shared" si="172"/>
        <v>0.5</v>
      </c>
      <c r="P295" s="2">
        <f t="shared" si="173"/>
        <v>3.5695646969598639E-4</v>
      </c>
      <c r="Q295" s="2">
        <f t="shared" si="174"/>
        <v>6.7447976192132753E-4</v>
      </c>
      <c r="R295" s="37" t="s">
        <v>313</v>
      </c>
      <c r="S295" s="2" t="e">
        <f>VLOOKUP(A295,'[1]Merged NE NP'!$K$4:$L$158,2,FALSE)</f>
        <v>#N/A</v>
      </c>
      <c r="T295" s="2" t="e">
        <f t="shared" si="175"/>
        <v>#N/A</v>
      </c>
      <c r="U295" s="2">
        <f t="shared" si="176"/>
        <v>0.4</v>
      </c>
      <c r="V295" s="2">
        <f t="shared" si="177"/>
        <v>0.4</v>
      </c>
      <c r="W295" s="2">
        <f t="shared" si="178"/>
        <v>7.6883653613364245E-2</v>
      </c>
      <c r="X295" s="2">
        <v>0.5</v>
      </c>
      <c r="Y295" s="2">
        <f t="shared" si="179"/>
        <v>3.3723988096066377E-4</v>
      </c>
      <c r="Z295" s="2">
        <f t="shared" si="180"/>
        <v>6.2700497729685056E-4</v>
      </c>
      <c r="AA295" s="37" t="s">
        <v>313</v>
      </c>
      <c r="AB295" s="3">
        <f>VLOOKUP(AA295,'[1]PKA dKO RNA-Seq'!$B$4:$H$10193,7,FALSE)</f>
        <v>0.16875147099999999</v>
      </c>
      <c r="AC295" s="3">
        <f t="shared" si="181"/>
        <v>0.56628010402684559</v>
      </c>
      <c r="AD295" s="3">
        <f t="shared" si="182"/>
        <v>0.14814297571623758</v>
      </c>
      <c r="AE295" s="3">
        <f t="shared" si="183"/>
        <v>0.5</v>
      </c>
      <c r="AF295" s="3">
        <f t="shared" si="184"/>
        <v>0.5</v>
      </c>
      <c r="AG295" s="3">
        <f t="shared" si="185"/>
        <v>3.1350248864842528E-4</v>
      </c>
      <c r="AH295" s="2">
        <f t="shared" si="186"/>
        <v>6.0082082880850789E-4</v>
      </c>
      <c r="AI295" s="37" t="s">
        <v>313</v>
      </c>
      <c r="AJ295" s="1">
        <v>0.5</v>
      </c>
      <c r="AK295" s="4">
        <f t="shared" si="187"/>
        <v>3.0041041440425395E-4</v>
      </c>
      <c r="AL295" s="2">
        <f t="shared" si="188"/>
        <v>5.9511795483450545E-4</v>
      </c>
      <c r="AM295" s="3" t="e">
        <f>VLOOKUP(AI295,'[1]three day'!$B$8:$F$78,5,FALSE)</f>
        <v>#N/A</v>
      </c>
      <c r="AN295" s="3" t="e">
        <f t="shared" si="189"/>
        <v>#N/A</v>
      </c>
      <c r="AO295" s="2" t="e">
        <f t="shared" si="190"/>
        <v>#N/A</v>
      </c>
      <c r="AP295" s="2" t="e">
        <f t="shared" si="191"/>
        <v>#N/A</v>
      </c>
      <c r="AQ295" s="2">
        <f t="shared" si="192"/>
        <v>0.5</v>
      </c>
      <c r="AR295" s="2">
        <f t="shared" si="193"/>
        <v>2.9755897741725272E-4</v>
      </c>
      <c r="AS295" s="2">
        <f t="shared" si="194"/>
        <v>5.6518451595848616E-4</v>
      </c>
      <c r="AT295" s="37" t="s">
        <v>313</v>
      </c>
      <c r="AU295" s="3">
        <f>VLOOKUP(AT295,[1]DEgenes_cpm4.5_DE_edgeR!$O$5:$Q$824,3,FALSE)</f>
        <v>1.3881279617158047</v>
      </c>
      <c r="AV295" s="3">
        <f t="shared" si="195"/>
        <v>0.32539333373553792</v>
      </c>
      <c r="AW295" s="3">
        <f t="shared" si="196"/>
        <v>5.1563472646384723E-2</v>
      </c>
      <c r="AX295" s="3">
        <f t="shared" si="197"/>
        <v>5.1563472646384723E-2</v>
      </c>
      <c r="AY295" s="3">
        <f t="shared" si="198"/>
        <v>0.5</v>
      </c>
      <c r="AZ295" s="3">
        <f t="shared" si="199"/>
        <v>2.8259225797924308E-4</v>
      </c>
      <c r="BA295" s="2">
        <f t="shared" si="200"/>
        <v>5.4833812449427057E-4</v>
      </c>
      <c r="BB295" s="37" t="s">
        <v>313</v>
      </c>
      <c r="BC295" s="39">
        <f t="shared" si="201"/>
        <v>0.7369664393202997</v>
      </c>
      <c r="BD295" s="36">
        <f t="shared" si="202"/>
        <v>0.7092762717130342</v>
      </c>
    </row>
    <row r="296" spans="1:56" ht="14.5" x14ac:dyDescent="0.35">
      <c r="A296" s="37" t="s">
        <v>314</v>
      </c>
      <c r="B296" s="34">
        <v>7.7242174064958574E-4</v>
      </c>
      <c r="C296" s="1" t="e">
        <f>VLOOKUP(A296,'[1]Vasopressin Phospho Datta'!$I$3:$J$516,2,FALSE)</f>
        <v>#N/A</v>
      </c>
      <c r="D296" s="1" t="e">
        <f t="shared" si="163"/>
        <v>#N/A</v>
      </c>
      <c r="E296" s="1" t="e">
        <f t="shared" si="164"/>
        <v>#N/A</v>
      </c>
      <c r="F296" s="1">
        <f t="shared" si="165"/>
        <v>0.39</v>
      </c>
      <c r="G296" s="1">
        <f t="shared" si="166"/>
        <v>0.5</v>
      </c>
      <c r="H296" s="1">
        <f t="shared" si="167"/>
        <v>3.8621087032479287E-4</v>
      </c>
      <c r="I296" s="2">
        <f t="shared" si="168"/>
        <v>7.132909785404918E-4</v>
      </c>
      <c r="J296" s="37" t="s">
        <v>314</v>
      </c>
      <c r="K296" s="1" t="e">
        <f>VLOOKUP(J296,'[1]Phosphopeptides Deshpande'!$H$12:$I$10749,2,FALSE)</f>
        <v>#N/A</v>
      </c>
      <c r="L296" s="2" t="e">
        <f t="shared" si="169"/>
        <v>#N/A</v>
      </c>
      <c r="M296" s="2" t="e">
        <f t="shared" si="170"/>
        <v>#N/A</v>
      </c>
      <c r="N296" s="2">
        <f t="shared" si="171"/>
        <v>0.39</v>
      </c>
      <c r="O296" s="2">
        <f t="shared" si="172"/>
        <v>0.5</v>
      </c>
      <c r="P296" s="2">
        <f t="shared" si="173"/>
        <v>3.566454892702459E-4</v>
      </c>
      <c r="Q296" s="2">
        <f t="shared" si="174"/>
        <v>6.7389215524846268E-4</v>
      </c>
      <c r="R296" s="37" t="s">
        <v>314</v>
      </c>
      <c r="S296" s="2" t="e">
        <f>VLOOKUP(A296,'[1]Merged NE NP'!$K$4:$L$158,2,FALSE)</f>
        <v>#N/A</v>
      </c>
      <c r="T296" s="2" t="e">
        <f t="shared" si="175"/>
        <v>#N/A</v>
      </c>
      <c r="U296" s="2">
        <f t="shared" si="176"/>
        <v>0.4</v>
      </c>
      <c r="V296" s="2">
        <f t="shared" si="177"/>
        <v>0.4</v>
      </c>
      <c r="W296" s="2">
        <f t="shared" si="178"/>
        <v>7.6883653613364245E-2</v>
      </c>
      <c r="X296" s="2">
        <v>0.5</v>
      </c>
      <c r="Y296" s="2">
        <f t="shared" si="179"/>
        <v>3.3694607762423134E-4</v>
      </c>
      <c r="Z296" s="2">
        <f t="shared" si="180"/>
        <v>6.2645873064961295E-4</v>
      </c>
      <c r="AA296" s="37" t="s">
        <v>314</v>
      </c>
      <c r="AB296" s="3" t="e">
        <f>VLOOKUP(AA296,'[1]PKA dKO RNA-Seq'!$B$4:$H$10193,7,FALSE)</f>
        <v>#N/A</v>
      </c>
      <c r="AC296" s="3" t="e">
        <f t="shared" si="181"/>
        <v>#N/A</v>
      </c>
      <c r="AD296" s="3" t="e">
        <f t="shared" si="182"/>
        <v>#N/A</v>
      </c>
      <c r="AE296" s="3" t="e">
        <f t="shared" si="183"/>
        <v>#N/A</v>
      </c>
      <c r="AF296" s="3">
        <f t="shared" si="184"/>
        <v>0.5</v>
      </c>
      <c r="AG296" s="3">
        <f t="shared" si="185"/>
        <v>3.1322936532480648E-4</v>
      </c>
      <c r="AH296" s="2">
        <f t="shared" si="186"/>
        <v>6.0029739378771724E-4</v>
      </c>
      <c r="AI296" s="37" t="s">
        <v>314</v>
      </c>
      <c r="AJ296" s="1">
        <v>0.5</v>
      </c>
      <c r="AK296" s="4">
        <f t="shared" si="187"/>
        <v>3.0014869689385862E-4</v>
      </c>
      <c r="AL296" s="2">
        <f t="shared" si="188"/>
        <v>5.9459948815671158E-4</v>
      </c>
      <c r="AM296" s="3" t="e">
        <f>VLOOKUP(AI296,'[1]three day'!$B$8:$F$78,5,FALSE)</f>
        <v>#N/A</v>
      </c>
      <c r="AN296" s="3" t="e">
        <f t="shared" si="189"/>
        <v>#N/A</v>
      </c>
      <c r="AO296" s="2" t="e">
        <f t="shared" si="190"/>
        <v>#N/A</v>
      </c>
      <c r="AP296" s="2" t="e">
        <f t="shared" si="191"/>
        <v>#N/A</v>
      </c>
      <c r="AQ296" s="2">
        <f t="shared" si="192"/>
        <v>0.5</v>
      </c>
      <c r="AR296" s="2">
        <f t="shared" si="193"/>
        <v>2.9729974407835579E-4</v>
      </c>
      <c r="AS296" s="2">
        <f t="shared" si="194"/>
        <v>5.6469212728839293E-4</v>
      </c>
      <c r="AT296" s="37" t="s">
        <v>314</v>
      </c>
      <c r="AU296" s="3" t="e">
        <f>VLOOKUP(AT296,[1]DEgenes_cpm4.5_DE_edgeR!$O$5:$Q$824,3,FALSE)</f>
        <v>#N/A</v>
      </c>
      <c r="AV296" s="3" t="e">
        <f t="shared" si="195"/>
        <v>#N/A</v>
      </c>
      <c r="AW296" s="3" t="e">
        <f t="shared" si="196"/>
        <v>#N/A</v>
      </c>
      <c r="AX296" s="3">
        <f t="shared" si="197"/>
        <v>0.5</v>
      </c>
      <c r="AY296" s="3">
        <f t="shared" si="198"/>
        <v>0.5</v>
      </c>
      <c r="AZ296" s="3">
        <f t="shared" si="199"/>
        <v>2.8234606364419646E-4</v>
      </c>
      <c r="BA296" s="2">
        <f t="shared" si="200"/>
        <v>5.4786041239803017E-4</v>
      </c>
      <c r="BB296" s="37" t="s">
        <v>314</v>
      </c>
      <c r="BC296" s="39">
        <f t="shared" si="201"/>
        <v>0.7363243942629526</v>
      </c>
      <c r="BD296" s="36">
        <f t="shared" si="202"/>
        <v>0.70927627171303387</v>
      </c>
    </row>
    <row r="297" spans="1:56" ht="14.5" x14ac:dyDescent="0.35">
      <c r="A297" s="37" t="s">
        <v>315</v>
      </c>
      <c r="B297" s="34">
        <v>3.8654923967661165E-4</v>
      </c>
      <c r="C297" s="1" t="e">
        <f>VLOOKUP(A297,'[1]Vasopressin Phospho Datta'!$I$3:$J$516,2,FALSE)</f>
        <v>#N/A</v>
      </c>
      <c r="D297" s="1" t="e">
        <f t="shared" si="163"/>
        <v>#N/A</v>
      </c>
      <c r="E297" s="1" t="e">
        <f t="shared" si="164"/>
        <v>#N/A</v>
      </c>
      <c r="F297" s="1">
        <f t="shared" si="165"/>
        <v>0.39</v>
      </c>
      <c r="G297" s="1">
        <f t="shared" si="166"/>
        <v>0.5</v>
      </c>
      <c r="H297" s="1">
        <f t="shared" si="167"/>
        <v>1.9327461983830582E-4</v>
      </c>
      <c r="I297" s="2">
        <f t="shared" si="168"/>
        <v>3.5695795562556103E-4</v>
      </c>
      <c r="J297" s="37" t="s">
        <v>315</v>
      </c>
      <c r="K297" s="1" t="e">
        <f>VLOOKUP(J297,'[1]Phosphopeptides Deshpande'!$H$12:$I$10749,2,FALSE)</f>
        <v>#N/A</v>
      </c>
      <c r="L297" s="2" t="e">
        <f t="shared" si="169"/>
        <v>#N/A</v>
      </c>
      <c r="M297" s="2" t="e">
        <f t="shared" si="170"/>
        <v>#N/A</v>
      </c>
      <c r="N297" s="2">
        <f t="shared" si="171"/>
        <v>0.39</v>
      </c>
      <c r="O297" s="2">
        <f t="shared" si="172"/>
        <v>0.5</v>
      </c>
      <c r="P297" s="2">
        <f t="shared" si="173"/>
        <v>1.7847897781278051E-4</v>
      </c>
      <c r="Q297" s="2">
        <f t="shared" si="174"/>
        <v>3.3724128481450982E-4</v>
      </c>
      <c r="R297" s="37" t="s">
        <v>315</v>
      </c>
      <c r="S297" s="2" t="e">
        <f>VLOOKUP(A297,'[1]Merged NE NP'!$K$4:$L$158,2,FALSE)</f>
        <v>#N/A</v>
      </c>
      <c r="T297" s="2" t="e">
        <f t="shared" si="175"/>
        <v>#N/A</v>
      </c>
      <c r="U297" s="2">
        <f t="shared" si="176"/>
        <v>0.4</v>
      </c>
      <c r="V297" s="2">
        <f t="shared" si="177"/>
        <v>0.4</v>
      </c>
      <c r="W297" s="2">
        <f t="shared" si="178"/>
        <v>7.6883653613364245E-2</v>
      </c>
      <c r="X297" s="2">
        <v>0.5</v>
      </c>
      <c r="Y297" s="2">
        <f t="shared" si="179"/>
        <v>1.6862064240725491E-4</v>
      </c>
      <c r="Z297" s="2">
        <f t="shared" si="180"/>
        <v>3.1350379368884096E-4</v>
      </c>
      <c r="AA297" s="37" t="s">
        <v>315</v>
      </c>
      <c r="AB297" s="3" t="e">
        <f>VLOOKUP(AA297,'[1]PKA dKO RNA-Seq'!$B$4:$H$10193,7,FALSE)</f>
        <v>#N/A</v>
      </c>
      <c r="AC297" s="3" t="e">
        <f t="shared" si="181"/>
        <v>#N/A</v>
      </c>
      <c r="AD297" s="3" t="e">
        <f t="shared" si="182"/>
        <v>#N/A</v>
      </c>
      <c r="AE297" s="3" t="e">
        <f t="shared" si="183"/>
        <v>#N/A</v>
      </c>
      <c r="AF297" s="3">
        <f t="shared" si="184"/>
        <v>0.5</v>
      </c>
      <c r="AG297" s="3">
        <f t="shared" si="185"/>
        <v>1.5675189684442048E-4</v>
      </c>
      <c r="AH297" s="2">
        <f t="shared" si="186"/>
        <v>3.0041166494530633E-4</v>
      </c>
      <c r="AI297" s="37" t="s">
        <v>315</v>
      </c>
      <c r="AJ297" s="1">
        <v>0.5</v>
      </c>
      <c r="AK297" s="4">
        <f t="shared" si="187"/>
        <v>1.5020583247265317E-4</v>
      </c>
      <c r="AL297" s="2">
        <f t="shared" si="188"/>
        <v>2.9756021608841365E-4</v>
      </c>
      <c r="AM297" s="3" t="e">
        <f>VLOOKUP(AI297,'[1]three day'!$B$8:$F$78,5,FALSE)</f>
        <v>#N/A</v>
      </c>
      <c r="AN297" s="3" t="e">
        <f t="shared" si="189"/>
        <v>#N/A</v>
      </c>
      <c r="AO297" s="2" t="e">
        <f t="shared" si="190"/>
        <v>#N/A</v>
      </c>
      <c r="AP297" s="2" t="e">
        <f t="shared" si="191"/>
        <v>#N/A</v>
      </c>
      <c r="AQ297" s="2">
        <f t="shared" si="192"/>
        <v>0.5</v>
      </c>
      <c r="AR297" s="2">
        <f t="shared" si="193"/>
        <v>1.4878010804420682E-4</v>
      </c>
      <c r="AS297" s="2">
        <f t="shared" si="194"/>
        <v>2.8259343434731401E-4</v>
      </c>
      <c r="AT297" s="37" t="s">
        <v>315</v>
      </c>
      <c r="AU297" s="3">
        <f>VLOOKUP(AT297,[1]DEgenes_cpm4.5_DE_edgeR!$O$5:$Q$824,3,FALSE)</f>
        <v>15.741266217181956</v>
      </c>
      <c r="AV297" s="3">
        <f t="shared" si="195"/>
        <v>3.6899358221242275</v>
      </c>
      <c r="AW297" s="3">
        <f t="shared" si="196"/>
        <v>0.99889489307688961</v>
      </c>
      <c r="AX297" s="3">
        <f t="shared" si="197"/>
        <v>0.99889489307688961</v>
      </c>
      <c r="AY297" s="3">
        <f t="shared" si="198"/>
        <v>0.99889489307688961</v>
      </c>
      <c r="AZ297" s="3">
        <f t="shared" si="199"/>
        <v>2.8228113838659125E-4</v>
      </c>
      <c r="BA297" s="2">
        <f t="shared" si="200"/>
        <v>5.4773443232255983E-4</v>
      </c>
      <c r="BB297" s="37" t="s">
        <v>315</v>
      </c>
      <c r="BC297" s="39">
        <f t="shared" si="201"/>
        <v>0.7361550770415205</v>
      </c>
      <c r="BD297" s="36">
        <f t="shared" si="202"/>
        <v>1.416984891189532</v>
      </c>
    </row>
    <row r="298" spans="1:56" ht="14.5" x14ac:dyDescent="0.35">
      <c r="A298" s="37" t="s">
        <v>316</v>
      </c>
      <c r="B298" s="34">
        <v>3.8654923967653505E-4</v>
      </c>
      <c r="C298" s="1" t="e">
        <f>VLOOKUP(A298,'[1]Vasopressin Phospho Datta'!$I$3:$J$516,2,FALSE)</f>
        <v>#N/A</v>
      </c>
      <c r="D298" s="1" t="e">
        <f t="shared" si="163"/>
        <v>#N/A</v>
      </c>
      <c r="E298" s="1" t="e">
        <f t="shared" si="164"/>
        <v>#N/A</v>
      </c>
      <c r="F298" s="1">
        <f t="shared" si="165"/>
        <v>0.39</v>
      </c>
      <c r="G298" s="1">
        <f t="shared" si="166"/>
        <v>0.5</v>
      </c>
      <c r="H298" s="1">
        <f t="shared" si="167"/>
        <v>1.9327461983826752E-4</v>
      </c>
      <c r="I298" s="2">
        <f t="shared" si="168"/>
        <v>3.5695795562549028E-4</v>
      </c>
      <c r="J298" s="37" t="s">
        <v>316</v>
      </c>
      <c r="K298" s="1" t="e">
        <f>VLOOKUP(J298,'[1]Phosphopeptides Deshpande'!$H$12:$I$10749,2,FALSE)</f>
        <v>#N/A</v>
      </c>
      <c r="L298" s="2" t="e">
        <f t="shared" si="169"/>
        <v>#N/A</v>
      </c>
      <c r="M298" s="2" t="e">
        <f t="shared" si="170"/>
        <v>#N/A</v>
      </c>
      <c r="N298" s="2">
        <f t="shared" si="171"/>
        <v>0.39</v>
      </c>
      <c r="O298" s="2">
        <f t="shared" si="172"/>
        <v>0.5</v>
      </c>
      <c r="P298" s="2">
        <f t="shared" si="173"/>
        <v>1.7847897781274514E-4</v>
      </c>
      <c r="Q298" s="2">
        <f t="shared" si="174"/>
        <v>3.3724128481444298E-4</v>
      </c>
      <c r="R298" s="37" t="s">
        <v>316</v>
      </c>
      <c r="S298" s="2" t="e">
        <f>VLOOKUP(A298,'[1]Merged NE NP'!$K$4:$L$158,2,FALSE)</f>
        <v>#N/A</v>
      </c>
      <c r="T298" s="2" t="e">
        <f t="shared" si="175"/>
        <v>#N/A</v>
      </c>
      <c r="U298" s="2">
        <f t="shared" si="176"/>
        <v>0.4</v>
      </c>
      <c r="V298" s="2">
        <f t="shared" si="177"/>
        <v>0.4</v>
      </c>
      <c r="W298" s="2">
        <f t="shared" si="178"/>
        <v>7.6883653613364245E-2</v>
      </c>
      <c r="X298" s="2">
        <v>0.5</v>
      </c>
      <c r="Y298" s="2">
        <f t="shared" si="179"/>
        <v>1.6862064240722149E-4</v>
      </c>
      <c r="Z298" s="2">
        <f t="shared" si="180"/>
        <v>3.1350379368877884E-4</v>
      </c>
      <c r="AA298" s="37" t="s">
        <v>316</v>
      </c>
      <c r="AB298" s="3" t="e">
        <f>VLOOKUP(AA298,'[1]PKA dKO RNA-Seq'!$B$4:$H$10193,7,FALSE)</f>
        <v>#N/A</v>
      </c>
      <c r="AC298" s="3" t="e">
        <f t="shared" si="181"/>
        <v>#N/A</v>
      </c>
      <c r="AD298" s="3" t="e">
        <f t="shared" si="182"/>
        <v>#N/A</v>
      </c>
      <c r="AE298" s="3" t="e">
        <f t="shared" si="183"/>
        <v>#N/A</v>
      </c>
      <c r="AF298" s="3">
        <f t="shared" si="184"/>
        <v>0.5</v>
      </c>
      <c r="AG298" s="3">
        <f t="shared" si="185"/>
        <v>1.5675189684438942E-4</v>
      </c>
      <c r="AH298" s="2">
        <f t="shared" si="186"/>
        <v>3.0041166494524681E-4</v>
      </c>
      <c r="AI298" s="37" t="s">
        <v>316</v>
      </c>
      <c r="AJ298" s="1">
        <v>0.5</v>
      </c>
      <c r="AK298" s="4">
        <f t="shared" si="187"/>
        <v>1.502058324726234E-4</v>
      </c>
      <c r="AL298" s="2">
        <f t="shared" si="188"/>
        <v>2.9756021608835472E-4</v>
      </c>
      <c r="AM298" s="3" t="e">
        <f>VLOOKUP(AI298,'[1]three day'!$B$8:$F$78,5,FALSE)</f>
        <v>#N/A</v>
      </c>
      <c r="AN298" s="3" t="e">
        <f t="shared" si="189"/>
        <v>#N/A</v>
      </c>
      <c r="AO298" s="2" t="e">
        <f t="shared" si="190"/>
        <v>#N/A</v>
      </c>
      <c r="AP298" s="2" t="e">
        <f t="shared" si="191"/>
        <v>#N/A</v>
      </c>
      <c r="AQ298" s="2">
        <f t="shared" si="192"/>
        <v>0.5</v>
      </c>
      <c r="AR298" s="2">
        <f t="shared" si="193"/>
        <v>1.4878010804417736E-4</v>
      </c>
      <c r="AS298" s="2">
        <f t="shared" si="194"/>
        <v>2.8259343434725807E-4</v>
      </c>
      <c r="AT298" s="37" t="s">
        <v>316</v>
      </c>
      <c r="AU298" s="3">
        <f>VLOOKUP(AT298,[1]DEgenes_cpm4.5_DE_edgeR!$O$5:$Q$824,3,FALSE)</f>
        <v>15.40115544037597</v>
      </c>
      <c r="AV298" s="3">
        <f t="shared" si="195"/>
        <v>3.6102099016352485</v>
      </c>
      <c r="AW298" s="3">
        <f t="shared" si="196"/>
        <v>0.9985216190858075</v>
      </c>
      <c r="AX298" s="3">
        <f t="shared" si="197"/>
        <v>0.9985216190858075</v>
      </c>
      <c r="AY298" s="3">
        <f t="shared" si="198"/>
        <v>0.9985216190858075</v>
      </c>
      <c r="AZ298" s="3">
        <f t="shared" si="199"/>
        <v>2.8217565360744298E-4</v>
      </c>
      <c r="BA298" s="2">
        <f t="shared" si="200"/>
        <v>5.4752975111022062E-4</v>
      </c>
      <c r="BB298" s="37" t="s">
        <v>316</v>
      </c>
      <c r="BC298" s="39">
        <f t="shared" si="201"/>
        <v>0.73587998549213651</v>
      </c>
      <c r="BD298" s="36">
        <f t="shared" si="202"/>
        <v>1.4164553824200878</v>
      </c>
    </row>
    <row r="299" spans="1:56" ht="14.5" x14ac:dyDescent="0.35">
      <c r="A299" s="37" t="s">
        <v>317</v>
      </c>
      <c r="B299" s="34">
        <v>7.7175804019580566E-4</v>
      </c>
      <c r="C299" s="1" t="e">
        <f>VLOOKUP(A299,'[1]Vasopressin Phospho Datta'!$I$3:$J$516,2,FALSE)</f>
        <v>#N/A</v>
      </c>
      <c r="D299" s="1" t="e">
        <f t="shared" si="163"/>
        <v>#N/A</v>
      </c>
      <c r="E299" s="1" t="e">
        <f t="shared" si="164"/>
        <v>#N/A</v>
      </c>
      <c r="F299" s="1">
        <f t="shared" si="165"/>
        <v>0.39</v>
      </c>
      <c r="G299" s="1">
        <f t="shared" si="166"/>
        <v>0.5</v>
      </c>
      <c r="H299" s="1">
        <f t="shared" si="167"/>
        <v>3.8587902009790283E-4</v>
      </c>
      <c r="I299" s="2">
        <f t="shared" si="168"/>
        <v>7.126780859699947E-4</v>
      </c>
      <c r="J299" s="37" t="s">
        <v>317</v>
      </c>
      <c r="K299" s="1" t="e">
        <f>VLOOKUP(J299,'[1]Phosphopeptides Deshpande'!$H$12:$I$10749,2,FALSE)</f>
        <v>#N/A</v>
      </c>
      <c r="L299" s="2" t="e">
        <f t="shared" si="169"/>
        <v>#N/A</v>
      </c>
      <c r="M299" s="2" t="e">
        <f t="shared" si="170"/>
        <v>#N/A</v>
      </c>
      <c r="N299" s="2">
        <f t="shared" si="171"/>
        <v>0.39</v>
      </c>
      <c r="O299" s="2">
        <f t="shared" si="172"/>
        <v>0.5</v>
      </c>
      <c r="P299" s="2">
        <f t="shared" si="173"/>
        <v>3.5633904298499735E-4</v>
      </c>
      <c r="Q299" s="2">
        <f t="shared" si="174"/>
        <v>6.7331311596758854E-4</v>
      </c>
      <c r="R299" s="37" t="s">
        <v>317</v>
      </c>
      <c r="S299" s="2" t="e">
        <f>VLOOKUP(A299,'[1]Merged NE NP'!$K$4:$L$158,2,FALSE)</f>
        <v>#N/A</v>
      </c>
      <c r="T299" s="2" t="e">
        <f t="shared" si="175"/>
        <v>#N/A</v>
      </c>
      <c r="U299" s="2">
        <f t="shared" si="176"/>
        <v>0.4</v>
      </c>
      <c r="V299" s="2">
        <f t="shared" si="177"/>
        <v>0.4</v>
      </c>
      <c r="W299" s="2">
        <f t="shared" si="178"/>
        <v>7.6883653613364245E-2</v>
      </c>
      <c r="X299" s="2">
        <v>0.5</v>
      </c>
      <c r="Y299" s="2">
        <f t="shared" si="179"/>
        <v>3.3665655798379427E-4</v>
      </c>
      <c r="Z299" s="2">
        <f t="shared" si="180"/>
        <v>6.2592044835908995E-4</v>
      </c>
      <c r="AA299" s="37" t="s">
        <v>317</v>
      </c>
      <c r="AB299" s="3" t="e">
        <f>VLOOKUP(AA299,'[1]PKA dKO RNA-Seq'!$B$4:$H$10193,7,FALSE)</f>
        <v>#N/A</v>
      </c>
      <c r="AC299" s="3" t="e">
        <f t="shared" si="181"/>
        <v>#N/A</v>
      </c>
      <c r="AD299" s="3" t="e">
        <f t="shared" si="182"/>
        <v>#N/A</v>
      </c>
      <c r="AE299" s="3" t="e">
        <f t="shared" si="183"/>
        <v>#N/A</v>
      </c>
      <c r="AF299" s="3">
        <f t="shared" si="184"/>
        <v>0.5</v>
      </c>
      <c r="AG299" s="3">
        <f t="shared" si="185"/>
        <v>3.1296022417954498E-4</v>
      </c>
      <c r="AH299" s="2">
        <f t="shared" si="186"/>
        <v>5.997815905267619E-4</v>
      </c>
      <c r="AI299" s="37" t="s">
        <v>317</v>
      </c>
      <c r="AJ299" s="1">
        <v>0.5</v>
      </c>
      <c r="AK299" s="4">
        <f t="shared" si="187"/>
        <v>2.9989079526338095E-4</v>
      </c>
      <c r="AL299" s="2">
        <f t="shared" si="188"/>
        <v>5.9408858079957911E-4</v>
      </c>
      <c r="AM299" s="3" t="e">
        <f>VLOOKUP(AI299,'[1]three day'!$B$8:$F$78,5,FALSE)</f>
        <v>#N/A</v>
      </c>
      <c r="AN299" s="3" t="e">
        <f t="shared" si="189"/>
        <v>#N/A</v>
      </c>
      <c r="AO299" s="2" t="e">
        <f t="shared" si="190"/>
        <v>#N/A</v>
      </c>
      <c r="AP299" s="2" t="e">
        <f t="shared" si="191"/>
        <v>#N/A</v>
      </c>
      <c r="AQ299" s="2">
        <f t="shared" si="192"/>
        <v>0.5</v>
      </c>
      <c r="AR299" s="2">
        <f t="shared" si="193"/>
        <v>2.9704429039978955E-4</v>
      </c>
      <c r="AS299" s="2">
        <f t="shared" si="194"/>
        <v>5.6420691771776109E-4</v>
      </c>
      <c r="AT299" s="37" t="s">
        <v>317</v>
      </c>
      <c r="AU299" s="3" t="e">
        <f>VLOOKUP(AT299,[1]DEgenes_cpm4.5_DE_edgeR!$O$5:$Q$824,3,FALSE)</f>
        <v>#N/A</v>
      </c>
      <c r="AV299" s="3" t="e">
        <f t="shared" si="195"/>
        <v>#N/A</v>
      </c>
      <c r="AW299" s="3" t="e">
        <f t="shared" si="196"/>
        <v>#N/A</v>
      </c>
      <c r="AX299" s="3">
        <f t="shared" si="197"/>
        <v>0.5</v>
      </c>
      <c r="AY299" s="3">
        <f t="shared" si="198"/>
        <v>0.5</v>
      </c>
      <c r="AZ299" s="3">
        <f t="shared" si="199"/>
        <v>2.8210345885888054E-4</v>
      </c>
      <c r="BA299" s="2">
        <f t="shared" si="200"/>
        <v>5.4738966541463888E-4</v>
      </c>
      <c r="BB299" s="37" t="s">
        <v>317</v>
      </c>
      <c r="BC299" s="39">
        <f t="shared" si="201"/>
        <v>0.73569171031727465</v>
      </c>
      <c r="BD299" s="36">
        <f t="shared" si="202"/>
        <v>0.70927627171303398</v>
      </c>
    </row>
    <row r="300" spans="1:56" ht="14.5" x14ac:dyDescent="0.35">
      <c r="A300" s="37" t="s">
        <v>318</v>
      </c>
      <c r="B300" s="34">
        <v>7.6768356838091548E-4</v>
      </c>
      <c r="C300" s="1">
        <f>VLOOKUP(A300,'[1]Vasopressin Phospho Datta'!$I$3:$J$516,2,FALSE)</f>
        <v>0.17</v>
      </c>
      <c r="D300" s="1">
        <f t="shared" si="163"/>
        <v>0.85</v>
      </c>
      <c r="E300" s="1">
        <f t="shared" si="164"/>
        <v>0.30319522450396519</v>
      </c>
      <c r="F300" s="1">
        <f t="shared" si="165"/>
        <v>0.30319522450396519</v>
      </c>
      <c r="G300" s="1">
        <f t="shared" si="166"/>
        <v>0.5</v>
      </c>
      <c r="H300" s="1">
        <f t="shared" si="167"/>
        <v>3.8384178419045774E-4</v>
      </c>
      <c r="I300" s="2">
        <f t="shared" si="168"/>
        <v>7.0891552487812985E-4</v>
      </c>
      <c r="J300" s="37" t="s">
        <v>318</v>
      </c>
      <c r="K300" s="1" t="e">
        <f>VLOOKUP(J300,'[1]Phosphopeptides Deshpande'!$H$12:$I$10749,2,FALSE)</f>
        <v>#N/A</v>
      </c>
      <c r="L300" s="2" t="e">
        <f t="shared" si="169"/>
        <v>#N/A</v>
      </c>
      <c r="M300" s="2" t="e">
        <f t="shared" si="170"/>
        <v>#N/A</v>
      </c>
      <c r="N300" s="2">
        <f t="shared" si="171"/>
        <v>0.39</v>
      </c>
      <c r="O300" s="2">
        <f t="shared" si="172"/>
        <v>0.5</v>
      </c>
      <c r="P300" s="2">
        <f t="shared" si="173"/>
        <v>3.5445776243906492E-4</v>
      </c>
      <c r="Q300" s="2">
        <f t="shared" si="174"/>
        <v>6.6975838097200655E-4</v>
      </c>
      <c r="R300" s="37" t="s">
        <v>318</v>
      </c>
      <c r="S300" s="2" t="e">
        <f>VLOOKUP(A300,'[1]Merged NE NP'!$K$4:$L$158,2,FALSE)</f>
        <v>#N/A</v>
      </c>
      <c r="T300" s="2" t="e">
        <f t="shared" si="175"/>
        <v>#N/A</v>
      </c>
      <c r="U300" s="2">
        <f t="shared" si="176"/>
        <v>0.4</v>
      </c>
      <c r="V300" s="2">
        <f t="shared" si="177"/>
        <v>0.4</v>
      </c>
      <c r="W300" s="2">
        <f t="shared" si="178"/>
        <v>7.6883653613364245E-2</v>
      </c>
      <c r="X300" s="2">
        <v>0.5</v>
      </c>
      <c r="Y300" s="2">
        <f t="shared" si="179"/>
        <v>3.3487919048600328E-4</v>
      </c>
      <c r="Z300" s="2">
        <f t="shared" si="180"/>
        <v>6.2261592143177016E-4</v>
      </c>
      <c r="AA300" s="37" t="s">
        <v>318</v>
      </c>
      <c r="AB300" s="3">
        <f>VLOOKUP(AA300,'[1]PKA dKO RNA-Seq'!$B$4:$H$10193,7,FALSE)</f>
        <v>9.0981469999999991E-3</v>
      </c>
      <c r="AC300" s="3">
        <f t="shared" si="181"/>
        <v>3.0530694630872483E-2</v>
      </c>
      <c r="AD300" s="3">
        <f t="shared" si="182"/>
        <v>4.659530674581136E-4</v>
      </c>
      <c r="AE300" s="3">
        <f t="shared" si="183"/>
        <v>0.5</v>
      </c>
      <c r="AF300" s="3">
        <f t="shared" si="184"/>
        <v>0.5</v>
      </c>
      <c r="AG300" s="3">
        <f t="shared" si="185"/>
        <v>3.1130796071588508E-4</v>
      </c>
      <c r="AH300" s="2">
        <f t="shared" si="186"/>
        <v>5.9661506286082233E-4</v>
      </c>
      <c r="AI300" s="37" t="s">
        <v>318</v>
      </c>
      <c r="AJ300" s="1">
        <v>0.5</v>
      </c>
      <c r="AK300" s="4">
        <f t="shared" si="187"/>
        <v>2.9830753143041117E-4</v>
      </c>
      <c r="AL300" s="2">
        <f t="shared" si="188"/>
        <v>5.9095210919586009E-4</v>
      </c>
      <c r="AM300" s="3" t="e">
        <f>VLOOKUP(AI300,'[1]three day'!$B$8:$F$78,5,FALSE)</f>
        <v>#N/A</v>
      </c>
      <c r="AN300" s="3" t="e">
        <f t="shared" si="189"/>
        <v>#N/A</v>
      </c>
      <c r="AO300" s="2" t="e">
        <f t="shared" si="190"/>
        <v>#N/A</v>
      </c>
      <c r="AP300" s="2" t="e">
        <f t="shared" si="191"/>
        <v>#N/A</v>
      </c>
      <c r="AQ300" s="2">
        <f t="shared" si="192"/>
        <v>0.5</v>
      </c>
      <c r="AR300" s="2">
        <f t="shared" si="193"/>
        <v>2.9547605459793005E-4</v>
      </c>
      <c r="AS300" s="2">
        <f t="shared" si="194"/>
        <v>5.6122820539566617E-4</v>
      </c>
      <c r="AT300" s="37" t="s">
        <v>318</v>
      </c>
      <c r="AU300" s="3">
        <f>VLOOKUP(AT300,[1]DEgenes_cpm4.5_DE_edgeR!$O$5:$Q$824,3,FALSE)</f>
        <v>1.6818967515903431</v>
      </c>
      <c r="AV300" s="3">
        <f t="shared" si="195"/>
        <v>0.39425615367799888</v>
      </c>
      <c r="AW300" s="3">
        <f t="shared" si="196"/>
        <v>7.4775582476302671E-2</v>
      </c>
      <c r="AX300" s="3">
        <f t="shared" si="197"/>
        <v>7.4775582476302671E-2</v>
      </c>
      <c r="AY300" s="3">
        <f t="shared" si="198"/>
        <v>0.5</v>
      </c>
      <c r="AZ300" s="3">
        <f t="shared" si="199"/>
        <v>2.8061410269783309E-4</v>
      </c>
      <c r="BA300" s="2">
        <f t="shared" si="200"/>
        <v>5.4449973923657369E-4</v>
      </c>
      <c r="BB300" s="37" t="s">
        <v>318</v>
      </c>
      <c r="BC300" s="39">
        <f t="shared" si="201"/>
        <v>0.73180764953395505</v>
      </c>
      <c r="BD300" s="36">
        <f t="shared" si="202"/>
        <v>0.70927627171303398</v>
      </c>
    </row>
    <row r="301" spans="1:56" ht="14.5" x14ac:dyDescent="0.35">
      <c r="A301" s="37" t="s">
        <v>319</v>
      </c>
      <c r="B301" s="34">
        <v>7.6156324233247205E-4</v>
      </c>
      <c r="C301" s="1" t="e">
        <f>VLOOKUP(A301,'[1]Vasopressin Phospho Datta'!$I$3:$J$516,2,FALSE)</f>
        <v>#N/A</v>
      </c>
      <c r="D301" s="1" t="e">
        <f t="shared" si="163"/>
        <v>#N/A</v>
      </c>
      <c r="E301" s="1" t="e">
        <f t="shared" si="164"/>
        <v>#N/A</v>
      </c>
      <c r="F301" s="1">
        <f t="shared" si="165"/>
        <v>0.39</v>
      </c>
      <c r="G301" s="1">
        <f t="shared" si="166"/>
        <v>0.5</v>
      </c>
      <c r="H301" s="1">
        <f t="shared" si="167"/>
        <v>3.8078162116623603E-4</v>
      </c>
      <c r="I301" s="2">
        <f t="shared" si="168"/>
        <v>7.0326372466804029E-4</v>
      </c>
      <c r="J301" s="37" t="s">
        <v>319</v>
      </c>
      <c r="K301" s="1" t="e">
        <f>VLOOKUP(J301,'[1]Phosphopeptides Deshpande'!$H$12:$I$10749,2,FALSE)</f>
        <v>#N/A</v>
      </c>
      <c r="L301" s="2" t="e">
        <f t="shared" si="169"/>
        <v>#N/A</v>
      </c>
      <c r="M301" s="2" t="e">
        <f t="shared" si="170"/>
        <v>#N/A</v>
      </c>
      <c r="N301" s="2">
        <f t="shared" si="171"/>
        <v>0.39</v>
      </c>
      <c r="O301" s="2">
        <f t="shared" si="172"/>
        <v>0.5</v>
      </c>
      <c r="P301" s="2">
        <f t="shared" si="173"/>
        <v>3.5163186233402014E-4</v>
      </c>
      <c r="Q301" s="2">
        <f t="shared" si="174"/>
        <v>6.6441875950026981E-4</v>
      </c>
      <c r="R301" s="37" t="s">
        <v>319</v>
      </c>
      <c r="S301" s="2" t="e">
        <f>VLOOKUP(A301,'[1]Merged NE NP'!$K$4:$L$158,2,FALSE)</f>
        <v>#N/A</v>
      </c>
      <c r="T301" s="2" t="e">
        <f t="shared" si="175"/>
        <v>#N/A</v>
      </c>
      <c r="U301" s="2">
        <f t="shared" si="176"/>
        <v>0.4</v>
      </c>
      <c r="V301" s="2">
        <f t="shared" si="177"/>
        <v>0.4</v>
      </c>
      <c r="W301" s="2">
        <f t="shared" si="178"/>
        <v>7.6883653613364245E-2</v>
      </c>
      <c r="X301" s="2">
        <v>0.5</v>
      </c>
      <c r="Y301" s="2">
        <f t="shared" si="179"/>
        <v>3.3220937975013491E-4</v>
      </c>
      <c r="Z301" s="2">
        <f t="shared" si="180"/>
        <v>6.1765214130273709E-4</v>
      </c>
      <c r="AA301" s="37" t="s">
        <v>319</v>
      </c>
      <c r="AB301" s="3" t="e">
        <f>VLOOKUP(AA301,'[1]PKA dKO RNA-Seq'!$B$4:$H$10193,7,FALSE)</f>
        <v>#N/A</v>
      </c>
      <c r="AC301" s="3" t="e">
        <f t="shared" si="181"/>
        <v>#N/A</v>
      </c>
      <c r="AD301" s="3" t="e">
        <f t="shared" si="182"/>
        <v>#N/A</v>
      </c>
      <c r="AE301" s="3" t="e">
        <f t="shared" si="183"/>
        <v>#N/A</v>
      </c>
      <c r="AF301" s="3">
        <f t="shared" si="184"/>
        <v>0.5</v>
      </c>
      <c r="AG301" s="3">
        <f t="shared" si="185"/>
        <v>3.0882607065136855E-4</v>
      </c>
      <c r="AH301" s="2">
        <f t="shared" si="186"/>
        <v>5.9185857352000981E-4</v>
      </c>
      <c r="AI301" s="37" t="s">
        <v>319</v>
      </c>
      <c r="AJ301" s="1">
        <v>0.5</v>
      </c>
      <c r="AK301" s="4">
        <f t="shared" si="187"/>
        <v>2.9592928676000491E-4</v>
      </c>
      <c r="AL301" s="2">
        <f t="shared" si="188"/>
        <v>5.8624076752298562E-4</v>
      </c>
      <c r="AM301" s="3">
        <f>VLOOKUP(AI301,'[1]three day'!$B$8:$F$78,5,FALSE)</f>
        <v>0.235772164020953</v>
      </c>
      <c r="AN301" s="3">
        <f t="shared" si="189"/>
        <v>1.178860820104765</v>
      </c>
      <c r="AO301" s="2">
        <f t="shared" si="190"/>
        <v>0.50085388805854458</v>
      </c>
      <c r="AP301" s="2">
        <f t="shared" si="191"/>
        <v>0.50085388805854458</v>
      </c>
      <c r="AQ301" s="2">
        <f t="shared" si="192"/>
        <v>0.50085388805854458</v>
      </c>
      <c r="AR301" s="2">
        <f t="shared" si="193"/>
        <v>2.9362096775231272E-4</v>
      </c>
      <c r="AS301" s="2">
        <f t="shared" si="194"/>
        <v>5.5770464724258463E-4</v>
      </c>
      <c r="AT301" s="37" t="s">
        <v>319</v>
      </c>
      <c r="AU301" s="3">
        <f>VLOOKUP(AT301,[1]DEgenes_cpm4.5_DE_edgeR!$O$5:$Q$824,3,FALSE)</f>
        <v>2.1786643646412529E-2</v>
      </c>
      <c r="AV301" s="3">
        <f t="shared" si="195"/>
        <v>5.1070425800310666E-3</v>
      </c>
      <c r="AW301" s="3">
        <f t="shared" si="196"/>
        <v>1.3040856924440014E-5</v>
      </c>
      <c r="AX301" s="3">
        <f t="shared" si="197"/>
        <v>1.3040856924440014E-5</v>
      </c>
      <c r="AY301" s="3">
        <f t="shared" si="198"/>
        <v>0.5</v>
      </c>
      <c r="AZ301" s="3">
        <f t="shared" si="199"/>
        <v>2.7885232362129231E-4</v>
      </c>
      <c r="BA301" s="2">
        <f t="shared" si="200"/>
        <v>5.4108120738608487E-4</v>
      </c>
      <c r="BB301" s="37" t="s">
        <v>319</v>
      </c>
      <c r="BC301" s="39">
        <f t="shared" si="201"/>
        <v>0.72721314272689808</v>
      </c>
      <c r="BD301" s="36">
        <f t="shared" si="202"/>
        <v>0.71048755679028375</v>
      </c>
    </row>
    <row r="302" spans="1:56" ht="14.5" x14ac:dyDescent="0.35">
      <c r="A302" s="37" t="s">
        <v>321</v>
      </c>
      <c r="B302" s="34">
        <v>7.4918700649244288E-4</v>
      </c>
      <c r="C302" s="1" t="e">
        <f>VLOOKUP(A302,'[1]Vasopressin Phospho Datta'!$I$3:$J$516,2,FALSE)</f>
        <v>#N/A</v>
      </c>
      <c r="D302" s="1" t="e">
        <f t="shared" si="163"/>
        <v>#N/A</v>
      </c>
      <c r="E302" s="1" t="e">
        <f t="shared" si="164"/>
        <v>#N/A</v>
      </c>
      <c r="F302" s="1">
        <f t="shared" si="165"/>
        <v>0.39</v>
      </c>
      <c r="G302" s="1">
        <f t="shared" si="166"/>
        <v>0.5</v>
      </c>
      <c r="H302" s="1">
        <f t="shared" si="167"/>
        <v>3.7459350324622144E-4</v>
      </c>
      <c r="I302" s="2">
        <f t="shared" si="168"/>
        <v>6.9183491976987886E-4</v>
      </c>
      <c r="J302" s="37" t="s">
        <v>321</v>
      </c>
      <c r="K302" s="1" t="e">
        <f>VLOOKUP(J302,'[1]Phosphopeptides Deshpande'!$H$12:$I$10749,2,FALSE)</f>
        <v>#N/A</v>
      </c>
      <c r="L302" s="2" t="e">
        <f t="shared" si="169"/>
        <v>#N/A</v>
      </c>
      <c r="M302" s="2" t="e">
        <f t="shared" si="170"/>
        <v>#N/A</v>
      </c>
      <c r="N302" s="2">
        <f t="shared" si="171"/>
        <v>0.39</v>
      </c>
      <c r="O302" s="2">
        <f t="shared" si="172"/>
        <v>0.5</v>
      </c>
      <c r="P302" s="2">
        <f t="shared" si="173"/>
        <v>3.4591745988493943E-4</v>
      </c>
      <c r="Q302" s="2">
        <f t="shared" si="174"/>
        <v>6.5362122778257542E-4</v>
      </c>
      <c r="R302" s="37" t="s">
        <v>321</v>
      </c>
      <c r="S302" s="2" t="e">
        <f>VLOOKUP(A302,'[1]Merged NE NP'!$K$4:$L$158,2,FALSE)</f>
        <v>#N/A</v>
      </c>
      <c r="T302" s="2" t="e">
        <f t="shared" si="175"/>
        <v>#N/A</v>
      </c>
      <c r="U302" s="2">
        <f t="shared" si="176"/>
        <v>0.4</v>
      </c>
      <c r="V302" s="2">
        <f t="shared" si="177"/>
        <v>0.4</v>
      </c>
      <c r="W302" s="2">
        <f t="shared" si="178"/>
        <v>7.6883653613364245E-2</v>
      </c>
      <c r="X302" s="2">
        <v>0.5</v>
      </c>
      <c r="Y302" s="2">
        <f t="shared" si="179"/>
        <v>3.2681061389128771E-4</v>
      </c>
      <c r="Z302" s="2">
        <f t="shared" si="180"/>
        <v>6.0761461829355202E-4</v>
      </c>
      <c r="AA302" s="37" t="s">
        <v>321</v>
      </c>
      <c r="AB302" s="3">
        <f>VLOOKUP(AA302,'[1]PKA dKO RNA-Seq'!$B$4:$H$10193,7,FALSE)</f>
        <v>8.1489279999999997E-2</v>
      </c>
      <c r="AC302" s="3">
        <f t="shared" si="181"/>
        <v>0.27345395973154363</v>
      </c>
      <c r="AD302" s="3">
        <f t="shared" si="182"/>
        <v>3.6698212911030703E-2</v>
      </c>
      <c r="AE302" s="3">
        <f t="shared" si="183"/>
        <v>0.5</v>
      </c>
      <c r="AF302" s="3">
        <f t="shared" si="184"/>
        <v>0.5</v>
      </c>
      <c r="AG302" s="3">
        <f t="shared" si="185"/>
        <v>3.0380730914677601E-4</v>
      </c>
      <c r="AH302" s="2">
        <f t="shared" si="186"/>
        <v>5.8224022420552289E-4</v>
      </c>
      <c r="AI302" s="37" t="s">
        <v>321</v>
      </c>
      <c r="AJ302" s="1">
        <v>0.5</v>
      </c>
      <c r="AK302" s="4">
        <f t="shared" si="187"/>
        <v>2.9112011210276145E-4</v>
      </c>
      <c r="AL302" s="2">
        <f t="shared" si="188"/>
        <v>5.7671371370184444E-4</v>
      </c>
      <c r="AM302" s="3" t="e">
        <f>VLOOKUP(AI302,'[1]three day'!$B$8:$F$78,5,FALSE)</f>
        <v>#N/A</v>
      </c>
      <c r="AN302" s="3" t="e">
        <f t="shared" si="189"/>
        <v>#N/A</v>
      </c>
      <c r="AO302" s="2" t="e">
        <f t="shared" si="190"/>
        <v>#N/A</v>
      </c>
      <c r="AP302" s="2" t="e">
        <f t="shared" si="191"/>
        <v>#N/A</v>
      </c>
      <c r="AQ302" s="2">
        <f t="shared" si="192"/>
        <v>0.5</v>
      </c>
      <c r="AR302" s="2">
        <f t="shared" si="193"/>
        <v>2.8835685685092222E-4</v>
      </c>
      <c r="AS302" s="2">
        <f t="shared" si="194"/>
        <v>5.4770597740718525E-4</v>
      </c>
      <c r="AT302" s="37" t="s">
        <v>321</v>
      </c>
      <c r="AU302" s="3">
        <f>VLOOKUP(AT302,[1]DEgenes_cpm4.5_DE_edgeR!$O$5:$Q$824,3,FALSE)</f>
        <v>3.2593523292648867</v>
      </c>
      <c r="AV302" s="3">
        <f t="shared" si="195"/>
        <v>0.76403008187175026</v>
      </c>
      <c r="AW302" s="3">
        <f t="shared" si="196"/>
        <v>0.25313511197689431</v>
      </c>
      <c r="AX302" s="3">
        <f t="shared" si="197"/>
        <v>0.25313511197689431</v>
      </c>
      <c r="AY302" s="3">
        <f t="shared" si="198"/>
        <v>0.5</v>
      </c>
      <c r="AZ302" s="3">
        <f t="shared" si="199"/>
        <v>2.7385298870359262E-4</v>
      </c>
      <c r="BA302" s="2">
        <f t="shared" si="200"/>
        <v>5.3138056678080851E-4</v>
      </c>
      <c r="BB302" s="37" t="s">
        <v>321</v>
      </c>
      <c r="BC302" s="39">
        <f t="shared" si="201"/>
        <v>0.71417548175340673</v>
      </c>
      <c r="BD302" s="36">
        <f t="shared" si="202"/>
        <v>0.70927627171303409</v>
      </c>
    </row>
    <row r="303" spans="1:56" ht="14.5" x14ac:dyDescent="0.35">
      <c r="A303" s="37" t="s">
        <v>322</v>
      </c>
      <c r="B303" s="34">
        <v>3.8654923967661165E-4</v>
      </c>
      <c r="C303" s="1" t="e">
        <f>VLOOKUP(A303,'[1]Vasopressin Phospho Datta'!$I$3:$J$516,2,FALSE)</f>
        <v>#N/A</v>
      </c>
      <c r="D303" s="1" t="e">
        <f t="shared" si="163"/>
        <v>#N/A</v>
      </c>
      <c r="E303" s="1" t="e">
        <f t="shared" si="164"/>
        <v>#N/A</v>
      </c>
      <c r="F303" s="1">
        <f t="shared" si="165"/>
        <v>0.39</v>
      </c>
      <c r="G303" s="1">
        <f t="shared" si="166"/>
        <v>0.5</v>
      </c>
      <c r="H303" s="1">
        <f t="shared" si="167"/>
        <v>1.9327461983830582E-4</v>
      </c>
      <c r="I303" s="2">
        <f t="shared" si="168"/>
        <v>3.5695795562556103E-4</v>
      </c>
      <c r="J303" s="37" t="s">
        <v>322</v>
      </c>
      <c r="K303" s="1" t="e">
        <f>VLOOKUP(J303,'[1]Phosphopeptides Deshpande'!$H$12:$I$10749,2,FALSE)</f>
        <v>#N/A</v>
      </c>
      <c r="L303" s="2" t="e">
        <f t="shared" si="169"/>
        <v>#N/A</v>
      </c>
      <c r="M303" s="2" t="e">
        <f t="shared" si="170"/>
        <v>#N/A</v>
      </c>
      <c r="N303" s="2">
        <f t="shared" si="171"/>
        <v>0.39</v>
      </c>
      <c r="O303" s="2">
        <f t="shared" si="172"/>
        <v>0.5</v>
      </c>
      <c r="P303" s="2">
        <f t="shared" si="173"/>
        <v>1.7847897781278051E-4</v>
      </c>
      <c r="Q303" s="2">
        <f t="shared" si="174"/>
        <v>3.3724128481450982E-4</v>
      </c>
      <c r="R303" s="37" t="s">
        <v>322</v>
      </c>
      <c r="S303" s="2" t="e">
        <f>VLOOKUP(A303,'[1]Merged NE NP'!$K$4:$L$158,2,FALSE)</f>
        <v>#N/A</v>
      </c>
      <c r="T303" s="2" t="e">
        <f t="shared" si="175"/>
        <v>#N/A</v>
      </c>
      <c r="U303" s="2">
        <f t="shared" si="176"/>
        <v>0.4</v>
      </c>
      <c r="V303" s="2">
        <f t="shared" si="177"/>
        <v>0.4</v>
      </c>
      <c r="W303" s="2">
        <f t="shared" si="178"/>
        <v>7.6883653613364245E-2</v>
      </c>
      <c r="X303" s="2">
        <v>0.5</v>
      </c>
      <c r="Y303" s="2">
        <f t="shared" si="179"/>
        <v>1.6862064240725491E-4</v>
      </c>
      <c r="Z303" s="2">
        <f t="shared" si="180"/>
        <v>3.1350379368884096E-4</v>
      </c>
      <c r="AA303" s="37" t="s">
        <v>322</v>
      </c>
      <c r="AB303" s="3" t="e">
        <f>VLOOKUP(AA303,'[1]PKA dKO RNA-Seq'!$B$4:$H$10193,7,FALSE)</f>
        <v>#N/A</v>
      </c>
      <c r="AC303" s="3" t="e">
        <f t="shared" si="181"/>
        <v>#N/A</v>
      </c>
      <c r="AD303" s="3" t="e">
        <f t="shared" si="182"/>
        <v>#N/A</v>
      </c>
      <c r="AE303" s="3" t="e">
        <f t="shared" si="183"/>
        <v>#N/A</v>
      </c>
      <c r="AF303" s="3">
        <f t="shared" si="184"/>
        <v>0.5</v>
      </c>
      <c r="AG303" s="3">
        <f t="shared" si="185"/>
        <v>1.5675189684442048E-4</v>
      </c>
      <c r="AH303" s="2">
        <f t="shared" si="186"/>
        <v>3.0041166494530633E-4</v>
      </c>
      <c r="AI303" s="37" t="s">
        <v>322</v>
      </c>
      <c r="AJ303" s="1">
        <v>0.5</v>
      </c>
      <c r="AK303" s="4">
        <f t="shared" si="187"/>
        <v>1.5020583247265317E-4</v>
      </c>
      <c r="AL303" s="2">
        <f t="shared" si="188"/>
        <v>2.9756021608841365E-4</v>
      </c>
      <c r="AM303" s="3" t="e">
        <f>VLOOKUP(AI303,'[1]three day'!$B$8:$F$78,5,FALSE)</f>
        <v>#N/A</v>
      </c>
      <c r="AN303" s="3" t="e">
        <f t="shared" si="189"/>
        <v>#N/A</v>
      </c>
      <c r="AO303" s="2" t="e">
        <f t="shared" si="190"/>
        <v>#N/A</v>
      </c>
      <c r="AP303" s="2" t="e">
        <f t="shared" si="191"/>
        <v>#N/A</v>
      </c>
      <c r="AQ303" s="2">
        <f t="shared" si="192"/>
        <v>0.5</v>
      </c>
      <c r="AR303" s="2">
        <f t="shared" si="193"/>
        <v>1.4878010804420682E-4</v>
      </c>
      <c r="AS303" s="2">
        <f t="shared" si="194"/>
        <v>2.8259343434731401E-4</v>
      </c>
      <c r="AT303" s="37" t="s">
        <v>322</v>
      </c>
      <c r="AU303" s="3">
        <f>VLOOKUP(AT303,[1]DEgenes_cpm4.5_DE_edgeR!$O$5:$Q$824,3,FALSE)</f>
        <v>10.904723932821986</v>
      </c>
      <c r="AV303" s="3">
        <f t="shared" si="195"/>
        <v>2.5561940770796965</v>
      </c>
      <c r="AW303" s="3">
        <f t="shared" si="196"/>
        <v>0.96188182512866061</v>
      </c>
      <c r="AX303" s="3">
        <f t="shared" si="197"/>
        <v>0.96188182512866061</v>
      </c>
      <c r="AY303" s="3">
        <f t="shared" si="198"/>
        <v>0.96188182512866061</v>
      </c>
      <c r="AZ303" s="3">
        <f t="shared" si="199"/>
        <v>2.7182148839937075E-4</v>
      </c>
      <c r="BA303" s="2">
        <f t="shared" si="200"/>
        <v>5.2743867157570919E-4</v>
      </c>
      <c r="BB303" s="37" t="s">
        <v>322</v>
      </c>
      <c r="BC303" s="39">
        <f t="shared" si="201"/>
        <v>0.70887757459775314</v>
      </c>
      <c r="BD303" s="36">
        <f t="shared" si="202"/>
        <v>1.3644799095115698</v>
      </c>
    </row>
    <row r="304" spans="1:56" ht="14.5" x14ac:dyDescent="0.35">
      <c r="A304" s="37" t="s">
        <v>323</v>
      </c>
      <c r="B304" s="34">
        <v>3.865492395422513E-4</v>
      </c>
      <c r="C304" s="1" t="e">
        <f>VLOOKUP(A304,'[1]Vasopressin Phospho Datta'!$I$3:$J$516,2,FALSE)</f>
        <v>#N/A</v>
      </c>
      <c r="D304" s="1" t="e">
        <f t="shared" si="163"/>
        <v>#N/A</v>
      </c>
      <c r="E304" s="1" t="e">
        <f t="shared" si="164"/>
        <v>#N/A</v>
      </c>
      <c r="F304" s="1">
        <f t="shared" si="165"/>
        <v>0.39</v>
      </c>
      <c r="G304" s="1">
        <f t="shared" si="166"/>
        <v>0.5</v>
      </c>
      <c r="H304" s="1">
        <f t="shared" si="167"/>
        <v>1.9327461977112565E-4</v>
      </c>
      <c r="I304" s="2">
        <f t="shared" si="168"/>
        <v>3.5695795550148629E-4</v>
      </c>
      <c r="J304" s="37" t="s">
        <v>323</v>
      </c>
      <c r="K304" s="1" t="e">
        <f>VLOOKUP(J304,'[1]Phosphopeptides Deshpande'!$H$12:$I$10749,2,FALSE)</f>
        <v>#N/A</v>
      </c>
      <c r="L304" s="2" t="e">
        <f t="shared" si="169"/>
        <v>#N/A</v>
      </c>
      <c r="M304" s="2" t="e">
        <f t="shared" si="170"/>
        <v>#N/A</v>
      </c>
      <c r="N304" s="2">
        <f t="shared" si="171"/>
        <v>0.39</v>
      </c>
      <c r="O304" s="2">
        <f t="shared" si="172"/>
        <v>0.5</v>
      </c>
      <c r="P304" s="2">
        <f t="shared" si="173"/>
        <v>1.7847897775074314E-4</v>
      </c>
      <c r="Q304" s="2">
        <f t="shared" si="174"/>
        <v>3.3724128469728837E-4</v>
      </c>
      <c r="R304" s="37" t="s">
        <v>323</v>
      </c>
      <c r="S304" s="2" t="e">
        <f>VLOOKUP(A304,'[1]Merged NE NP'!$K$4:$L$158,2,FALSE)</f>
        <v>#N/A</v>
      </c>
      <c r="T304" s="2" t="e">
        <f t="shared" si="175"/>
        <v>#N/A</v>
      </c>
      <c r="U304" s="2">
        <f t="shared" si="176"/>
        <v>0.4</v>
      </c>
      <c r="V304" s="2">
        <f t="shared" si="177"/>
        <v>0.4</v>
      </c>
      <c r="W304" s="2">
        <f t="shared" si="178"/>
        <v>7.6883653613364245E-2</v>
      </c>
      <c r="X304" s="2">
        <v>0.5</v>
      </c>
      <c r="Y304" s="2">
        <f t="shared" si="179"/>
        <v>1.6862064234864419E-4</v>
      </c>
      <c r="Z304" s="2">
        <f t="shared" si="180"/>
        <v>3.1350379357987041E-4</v>
      </c>
      <c r="AA304" s="37" t="s">
        <v>323</v>
      </c>
      <c r="AB304" s="3" t="e">
        <f>VLOOKUP(AA304,'[1]PKA dKO RNA-Seq'!$B$4:$H$10193,7,FALSE)</f>
        <v>#N/A</v>
      </c>
      <c r="AC304" s="3" t="e">
        <f t="shared" si="181"/>
        <v>#N/A</v>
      </c>
      <c r="AD304" s="3" t="e">
        <f t="shared" si="182"/>
        <v>#N/A</v>
      </c>
      <c r="AE304" s="3" t="e">
        <f t="shared" si="183"/>
        <v>#N/A</v>
      </c>
      <c r="AF304" s="3">
        <f t="shared" si="184"/>
        <v>0.5</v>
      </c>
      <c r="AG304" s="3">
        <f t="shared" si="185"/>
        <v>1.567518967899352E-4</v>
      </c>
      <c r="AH304" s="2">
        <f t="shared" si="186"/>
        <v>3.0041166484088649E-4</v>
      </c>
      <c r="AI304" s="37" t="s">
        <v>323</v>
      </c>
      <c r="AJ304" s="1">
        <v>0.5</v>
      </c>
      <c r="AK304" s="4">
        <f t="shared" si="187"/>
        <v>1.5020583242044325E-4</v>
      </c>
      <c r="AL304" s="2">
        <f t="shared" si="188"/>
        <v>2.9756021598498499E-4</v>
      </c>
      <c r="AM304" s="3">
        <f>VLOOKUP(AI304,'[1]three day'!$B$8:$F$78,5,FALSE)</f>
        <v>0.489882977764386</v>
      </c>
      <c r="AN304" s="3">
        <f t="shared" si="189"/>
        <v>2.4494148888219298</v>
      </c>
      <c r="AO304" s="2">
        <f t="shared" si="190"/>
        <v>0.95020380227605816</v>
      </c>
      <c r="AP304" s="2">
        <f t="shared" si="191"/>
        <v>0.95020380227605816</v>
      </c>
      <c r="AQ304" s="2">
        <f t="shared" si="192"/>
        <v>0.95020380227605816</v>
      </c>
      <c r="AR304" s="2">
        <f t="shared" si="193"/>
        <v>2.8274284863501783E-4</v>
      </c>
      <c r="AS304" s="2">
        <f t="shared" si="194"/>
        <v>5.3704271144346463E-4</v>
      </c>
      <c r="AT304" s="37" t="s">
        <v>323</v>
      </c>
      <c r="AU304" s="3">
        <f>VLOOKUP(AT304,[1]DEgenes_cpm4.5_DE_edgeR!$O$5:$Q$824,3,FALSE)</f>
        <v>0.90793210239391131</v>
      </c>
      <c r="AV304" s="3">
        <f t="shared" si="195"/>
        <v>0.21282984116125442</v>
      </c>
      <c r="AW304" s="3">
        <f t="shared" si="196"/>
        <v>2.239372386562799E-2</v>
      </c>
      <c r="AX304" s="3">
        <f t="shared" si="197"/>
        <v>2.239372386562799E-2</v>
      </c>
      <c r="AY304" s="3">
        <f t="shared" si="198"/>
        <v>0.5</v>
      </c>
      <c r="AZ304" s="3">
        <f t="shared" si="199"/>
        <v>2.6852135572173232E-4</v>
      </c>
      <c r="BA304" s="2">
        <f t="shared" si="200"/>
        <v>5.2103513958945272E-4</v>
      </c>
      <c r="BB304" s="37" t="s">
        <v>323</v>
      </c>
      <c r="BC304" s="39">
        <f t="shared" si="201"/>
        <v>0.70027122760822447</v>
      </c>
      <c r="BD304" s="36">
        <f t="shared" si="202"/>
        <v>1.347914020491823</v>
      </c>
    </row>
    <row r="305" spans="1:56" ht="14.5" x14ac:dyDescent="0.35">
      <c r="A305" s="37" t="s">
        <v>324</v>
      </c>
      <c r="B305" s="34">
        <v>5.7163533879642605E-4</v>
      </c>
      <c r="C305" s="1" t="e">
        <f>VLOOKUP(A305,'[1]Vasopressin Phospho Datta'!$I$3:$J$516,2,FALSE)</f>
        <v>#N/A</v>
      </c>
      <c r="D305" s="1" t="e">
        <f t="shared" si="163"/>
        <v>#N/A</v>
      </c>
      <c r="E305" s="1" t="e">
        <f t="shared" si="164"/>
        <v>#N/A</v>
      </c>
      <c r="F305" s="1">
        <f t="shared" si="165"/>
        <v>0.39</v>
      </c>
      <c r="G305" s="1">
        <f t="shared" si="166"/>
        <v>0.5</v>
      </c>
      <c r="H305" s="1">
        <f t="shared" si="167"/>
        <v>2.8581766939821303E-4</v>
      </c>
      <c r="I305" s="2">
        <f t="shared" si="168"/>
        <v>5.2787526388825882E-4</v>
      </c>
      <c r="J305" s="37" t="s">
        <v>324</v>
      </c>
      <c r="K305" s="1">
        <f>VLOOKUP(J305,'[1]Phosphopeptides Deshpande'!$H$12:$I$10749,2,FALSE)</f>
        <v>0.17</v>
      </c>
      <c r="L305" s="2">
        <f t="shared" si="169"/>
        <v>1.4166666666666667</v>
      </c>
      <c r="M305" s="2">
        <f t="shared" si="170"/>
        <v>0.63339570292632619</v>
      </c>
      <c r="N305" s="2">
        <f t="shared" si="171"/>
        <v>0.63339570292632619</v>
      </c>
      <c r="O305" s="2">
        <f t="shared" si="172"/>
        <v>0.63339570292632619</v>
      </c>
      <c r="P305" s="2">
        <f t="shared" si="173"/>
        <v>3.3435392382792363E-4</v>
      </c>
      <c r="Q305" s="2">
        <f t="shared" si="174"/>
        <v>6.3177158585467515E-4</v>
      </c>
      <c r="R305" s="37" t="s">
        <v>324</v>
      </c>
      <c r="S305" s="2" t="e">
        <f>VLOOKUP(A305,'[1]Merged NE NP'!$K$4:$L$158,2,FALSE)</f>
        <v>#N/A</v>
      </c>
      <c r="T305" s="2" t="e">
        <f t="shared" si="175"/>
        <v>#N/A</v>
      </c>
      <c r="U305" s="2">
        <f t="shared" si="176"/>
        <v>0.4</v>
      </c>
      <c r="V305" s="2">
        <f t="shared" si="177"/>
        <v>0.4</v>
      </c>
      <c r="W305" s="2">
        <f t="shared" si="178"/>
        <v>7.6883653613364245E-2</v>
      </c>
      <c r="X305" s="2">
        <v>0.5</v>
      </c>
      <c r="Y305" s="2">
        <f t="shared" si="179"/>
        <v>3.1588579292733757E-4</v>
      </c>
      <c r="Z305" s="2">
        <f t="shared" si="180"/>
        <v>5.8730291286606523E-4</v>
      </c>
      <c r="AA305" s="37" t="s">
        <v>324</v>
      </c>
      <c r="AB305" s="3" t="e">
        <f>VLOOKUP(AA305,'[1]PKA dKO RNA-Seq'!$B$4:$H$10193,7,FALSE)</f>
        <v>#N/A</v>
      </c>
      <c r="AC305" s="3" t="e">
        <f t="shared" si="181"/>
        <v>#N/A</v>
      </c>
      <c r="AD305" s="3" t="e">
        <f t="shared" si="182"/>
        <v>#N/A</v>
      </c>
      <c r="AE305" s="3" t="e">
        <f t="shared" si="183"/>
        <v>#N/A</v>
      </c>
      <c r="AF305" s="3">
        <f t="shared" si="184"/>
        <v>0.5</v>
      </c>
      <c r="AG305" s="3">
        <f t="shared" si="185"/>
        <v>2.9365145643303262E-4</v>
      </c>
      <c r="AH305" s="2">
        <f t="shared" si="186"/>
        <v>5.6277674922312394E-4</v>
      </c>
      <c r="AI305" s="37" t="s">
        <v>324</v>
      </c>
      <c r="AJ305" s="1">
        <v>0.5</v>
      </c>
      <c r="AK305" s="4">
        <f t="shared" si="187"/>
        <v>2.8138837461156197E-4</v>
      </c>
      <c r="AL305" s="2">
        <f t="shared" si="188"/>
        <v>5.5743498222299694E-4</v>
      </c>
      <c r="AM305" s="3" t="e">
        <f>VLOOKUP(AI305,'[1]three day'!$B$8:$F$78,5,FALSE)</f>
        <v>#N/A</v>
      </c>
      <c r="AN305" s="3" t="e">
        <f t="shared" si="189"/>
        <v>#N/A</v>
      </c>
      <c r="AO305" s="2" t="e">
        <f t="shared" si="190"/>
        <v>#N/A</v>
      </c>
      <c r="AP305" s="2" t="e">
        <f t="shared" si="191"/>
        <v>#N/A</v>
      </c>
      <c r="AQ305" s="2">
        <f t="shared" si="192"/>
        <v>0.5</v>
      </c>
      <c r="AR305" s="2">
        <f t="shared" si="193"/>
        <v>2.7871749111149847E-4</v>
      </c>
      <c r="AS305" s="2">
        <f t="shared" si="194"/>
        <v>5.2939693391311667E-4</v>
      </c>
      <c r="AT305" s="37" t="s">
        <v>324</v>
      </c>
      <c r="AU305" s="3" t="e">
        <f>VLOOKUP(AT305,[1]DEgenes_cpm4.5_DE_edgeR!$O$5:$Q$824,3,FALSE)</f>
        <v>#N/A</v>
      </c>
      <c r="AV305" s="3" t="e">
        <f t="shared" si="195"/>
        <v>#N/A</v>
      </c>
      <c r="AW305" s="3" t="e">
        <f t="shared" si="196"/>
        <v>#N/A</v>
      </c>
      <c r="AX305" s="3">
        <f t="shared" si="197"/>
        <v>0.5</v>
      </c>
      <c r="AY305" s="3">
        <f t="shared" si="198"/>
        <v>0.5</v>
      </c>
      <c r="AZ305" s="3">
        <f t="shared" si="199"/>
        <v>2.6469846695655833E-4</v>
      </c>
      <c r="BA305" s="2">
        <f t="shared" si="200"/>
        <v>5.1361725889224094E-4</v>
      </c>
      <c r="BB305" s="37" t="s">
        <v>324</v>
      </c>
      <c r="BC305" s="39">
        <f t="shared" si="201"/>
        <v>0.69030159595117191</v>
      </c>
      <c r="BD305" s="36">
        <f t="shared" si="202"/>
        <v>0.89850508538128215</v>
      </c>
    </row>
    <row r="306" spans="1:56" ht="14.5" x14ac:dyDescent="0.35">
      <c r="A306" s="37" t="s">
        <v>325</v>
      </c>
      <c r="B306" s="34">
        <v>7.2345798780265537E-4</v>
      </c>
      <c r="C306" s="1" t="e">
        <f>VLOOKUP(A306,'[1]Vasopressin Phospho Datta'!$I$3:$J$516,2,FALSE)</f>
        <v>#N/A</v>
      </c>
      <c r="D306" s="1" t="e">
        <f t="shared" si="163"/>
        <v>#N/A</v>
      </c>
      <c r="E306" s="1" t="e">
        <f t="shared" si="164"/>
        <v>#N/A</v>
      </c>
      <c r="F306" s="1">
        <f t="shared" si="165"/>
        <v>0.39</v>
      </c>
      <c r="G306" s="1">
        <f t="shared" si="166"/>
        <v>0.5</v>
      </c>
      <c r="H306" s="1">
        <f t="shared" si="167"/>
        <v>3.6172899390132768E-4</v>
      </c>
      <c r="I306" s="2">
        <f t="shared" si="168"/>
        <v>6.6807552001154041E-4</v>
      </c>
      <c r="J306" s="37" t="s">
        <v>325</v>
      </c>
      <c r="K306" s="1" t="e">
        <f>VLOOKUP(J306,'[1]Phosphopeptides Deshpande'!$H$12:$I$10749,2,FALSE)</f>
        <v>#N/A</v>
      </c>
      <c r="L306" s="2" t="e">
        <f t="shared" si="169"/>
        <v>#N/A</v>
      </c>
      <c r="M306" s="2" t="e">
        <f t="shared" si="170"/>
        <v>#N/A</v>
      </c>
      <c r="N306" s="2">
        <f t="shared" si="171"/>
        <v>0.39</v>
      </c>
      <c r="O306" s="2">
        <f t="shared" si="172"/>
        <v>0.5</v>
      </c>
      <c r="P306" s="2">
        <f t="shared" si="173"/>
        <v>3.340377600057702E-4</v>
      </c>
      <c r="Q306" s="2">
        <f t="shared" si="174"/>
        <v>6.3117418500163605E-4</v>
      </c>
      <c r="R306" s="37" t="s">
        <v>325</v>
      </c>
      <c r="S306" s="2" t="e">
        <f>VLOOKUP(A306,'[1]Merged NE NP'!$K$4:$L$158,2,FALSE)</f>
        <v>#N/A</v>
      </c>
      <c r="T306" s="2" t="e">
        <f t="shared" si="175"/>
        <v>#N/A</v>
      </c>
      <c r="U306" s="2">
        <f t="shared" si="176"/>
        <v>0.4</v>
      </c>
      <c r="V306" s="2">
        <f t="shared" si="177"/>
        <v>0.4</v>
      </c>
      <c r="W306" s="2">
        <f t="shared" si="178"/>
        <v>7.6883653613364245E-2</v>
      </c>
      <c r="X306" s="2">
        <v>0.5</v>
      </c>
      <c r="Y306" s="2">
        <f t="shared" si="179"/>
        <v>3.1558709250081803E-4</v>
      </c>
      <c r="Z306" s="2">
        <f t="shared" si="180"/>
        <v>5.867475614241926E-4</v>
      </c>
      <c r="AA306" s="37" t="s">
        <v>325</v>
      </c>
      <c r="AB306" s="3">
        <f>VLOOKUP(AA306,'[1]PKA dKO RNA-Seq'!$B$4:$H$10193,7,FALSE)</f>
        <v>0.16708915899999999</v>
      </c>
      <c r="AC306" s="3">
        <f t="shared" si="181"/>
        <v>0.56070187583892617</v>
      </c>
      <c r="AD306" s="3">
        <f t="shared" si="182"/>
        <v>0.1454611367623061</v>
      </c>
      <c r="AE306" s="3">
        <f t="shared" si="183"/>
        <v>0.5</v>
      </c>
      <c r="AF306" s="3">
        <f t="shared" si="184"/>
        <v>0.5</v>
      </c>
      <c r="AG306" s="3">
        <f t="shared" si="185"/>
        <v>2.933737807120963E-4</v>
      </c>
      <c r="AH306" s="2">
        <f t="shared" si="186"/>
        <v>5.6224458963003039E-4</v>
      </c>
      <c r="AI306" s="37" t="s">
        <v>325</v>
      </c>
      <c r="AJ306" s="1">
        <v>0.5</v>
      </c>
      <c r="AK306" s="4">
        <f t="shared" si="187"/>
        <v>2.811222948150152E-4</v>
      </c>
      <c r="AL306" s="2">
        <f t="shared" si="188"/>
        <v>5.5690787378483673E-4</v>
      </c>
      <c r="AM306" s="3" t="e">
        <f>VLOOKUP(AI306,'[1]three day'!$B$8:$F$78,5,FALSE)</f>
        <v>#N/A</v>
      </c>
      <c r="AN306" s="3" t="e">
        <f t="shared" si="189"/>
        <v>#N/A</v>
      </c>
      <c r="AO306" s="2" t="e">
        <f t="shared" si="190"/>
        <v>#N/A</v>
      </c>
      <c r="AP306" s="2" t="e">
        <f t="shared" si="191"/>
        <v>#N/A</v>
      </c>
      <c r="AQ306" s="2">
        <f t="shared" si="192"/>
        <v>0.5</v>
      </c>
      <c r="AR306" s="2">
        <f t="shared" si="193"/>
        <v>2.7845393689241837E-4</v>
      </c>
      <c r="AS306" s="2">
        <f t="shared" si="194"/>
        <v>5.2889633814876599E-4</v>
      </c>
      <c r="AT306" s="37" t="s">
        <v>325</v>
      </c>
      <c r="AU306" s="3">
        <f>VLOOKUP(AT306,[1]DEgenes_cpm4.5_DE_edgeR!$O$5:$Q$824,3,FALSE)</f>
        <v>0.20696689576014551</v>
      </c>
      <c r="AV306" s="3">
        <f t="shared" si="195"/>
        <v>4.8515446732336029E-2</v>
      </c>
      <c r="AW306" s="3">
        <f t="shared" si="196"/>
        <v>1.1761820408651147E-3</v>
      </c>
      <c r="AX306" s="3">
        <f t="shared" si="197"/>
        <v>1.1761820408651147E-3</v>
      </c>
      <c r="AY306" s="3">
        <f t="shared" si="198"/>
        <v>0.5</v>
      </c>
      <c r="AZ306" s="3">
        <f t="shared" si="199"/>
        <v>2.6444816907438299E-4</v>
      </c>
      <c r="BA306" s="2">
        <f t="shared" si="200"/>
        <v>5.13131584329681E-4</v>
      </c>
      <c r="BB306" s="37" t="s">
        <v>325</v>
      </c>
      <c r="BC306" s="39">
        <f t="shared" si="201"/>
        <v>0.68964884933909132</v>
      </c>
      <c r="BD306" s="36">
        <f t="shared" si="202"/>
        <v>0.70927627171303398</v>
      </c>
    </row>
    <row r="307" spans="1:56" ht="14.5" x14ac:dyDescent="0.35">
      <c r="A307" s="37" t="s">
        <v>326</v>
      </c>
      <c r="B307" s="34">
        <v>5.3198370245953193E-4</v>
      </c>
      <c r="C307" s="1" t="e">
        <f>VLOOKUP(A307,'[1]Vasopressin Phospho Datta'!$I$3:$J$516,2,FALSE)</f>
        <v>#N/A</v>
      </c>
      <c r="D307" s="1" t="e">
        <f t="shared" si="163"/>
        <v>#N/A</v>
      </c>
      <c r="E307" s="1" t="e">
        <f t="shared" si="164"/>
        <v>#N/A</v>
      </c>
      <c r="F307" s="1">
        <f t="shared" si="165"/>
        <v>0.39</v>
      </c>
      <c r="G307" s="1">
        <f t="shared" si="166"/>
        <v>0.5</v>
      </c>
      <c r="H307" s="1">
        <f t="shared" si="167"/>
        <v>2.6599185122976596E-4</v>
      </c>
      <c r="I307" s="2">
        <f t="shared" si="168"/>
        <v>4.9125905671147793E-4</v>
      </c>
      <c r="J307" s="37" t="s">
        <v>326</v>
      </c>
      <c r="K307" s="1" t="e">
        <f>VLOOKUP(J307,'[1]Phosphopeptides Deshpande'!$H$12:$I$10749,2,FALSE)</f>
        <v>#N/A</v>
      </c>
      <c r="L307" s="2" t="e">
        <f t="shared" si="169"/>
        <v>#N/A</v>
      </c>
      <c r="M307" s="2" t="e">
        <f t="shared" si="170"/>
        <v>#N/A</v>
      </c>
      <c r="N307" s="2">
        <f t="shared" si="171"/>
        <v>0.39</v>
      </c>
      <c r="O307" s="2">
        <f t="shared" si="172"/>
        <v>0.5</v>
      </c>
      <c r="P307" s="2">
        <f t="shared" si="173"/>
        <v>2.4562952835573896E-4</v>
      </c>
      <c r="Q307" s="2">
        <f t="shared" si="174"/>
        <v>4.6412422766094381E-4</v>
      </c>
      <c r="R307" s="37" t="s">
        <v>326</v>
      </c>
      <c r="S307" s="2">
        <f>VLOOKUP(A307,'[1]Merged NE NP'!$K$4:$L$158,2,FALSE)</f>
        <v>0.29789496913953212</v>
      </c>
      <c r="T307" s="2">
        <f t="shared" si="175"/>
        <v>1.4894748456976605</v>
      </c>
      <c r="U307" s="2">
        <f t="shared" si="176"/>
        <v>1.4894748456976605</v>
      </c>
      <c r="V307" s="2">
        <f t="shared" si="177"/>
        <v>1.4894748456976605</v>
      </c>
      <c r="W307" s="2">
        <f t="shared" si="178"/>
        <v>0.6701996006536437</v>
      </c>
      <c r="X307" s="2">
        <f>IF(W307&lt;0.39,0.39,W307)</f>
        <v>0.6701996006536437</v>
      </c>
      <c r="Y307" s="2">
        <f t="shared" si="179"/>
        <v>3.1105587203204534E-4</v>
      </c>
      <c r="Z307" s="2">
        <f t="shared" si="180"/>
        <v>5.783230009034835E-4</v>
      </c>
      <c r="AA307" s="37" t="s">
        <v>326</v>
      </c>
      <c r="AB307" s="3" t="e">
        <f>VLOOKUP(AA307,'[1]PKA dKO RNA-Seq'!$B$4:$H$10193,7,FALSE)</f>
        <v>#N/A</v>
      </c>
      <c r="AC307" s="3" t="e">
        <f t="shared" si="181"/>
        <v>#N/A</v>
      </c>
      <c r="AD307" s="3" t="e">
        <f t="shared" si="182"/>
        <v>#N/A</v>
      </c>
      <c r="AE307" s="3" t="e">
        <f t="shared" si="183"/>
        <v>#N/A</v>
      </c>
      <c r="AF307" s="3">
        <f t="shared" si="184"/>
        <v>0.5</v>
      </c>
      <c r="AG307" s="3">
        <f t="shared" si="185"/>
        <v>2.8916150045174175E-4</v>
      </c>
      <c r="AH307" s="2">
        <f t="shared" si="186"/>
        <v>5.5417184440841873E-4</v>
      </c>
      <c r="AI307" s="37" t="s">
        <v>326</v>
      </c>
      <c r="AJ307" s="1">
        <v>0.5</v>
      </c>
      <c r="AK307" s="4">
        <f t="shared" si="187"/>
        <v>2.7708592220420937E-4</v>
      </c>
      <c r="AL307" s="2">
        <f t="shared" si="188"/>
        <v>5.4891175348435902E-4</v>
      </c>
      <c r="AM307" s="3" t="e">
        <f>VLOOKUP(AI307,'[1]three day'!$B$8:$F$78,5,FALSE)</f>
        <v>#N/A</v>
      </c>
      <c r="AN307" s="3" t="e">
        <f t="shared" si="189"/>
        <v>#N/A</v>
      </c>
      <c r="AO307" s="2" t="e">
        <f t="shared" si="190"/>
        <v>#N/A</v>
      </c>
      <c r="AP307" s="2" t="e">
        <f t="shared" si="191"/>
        <v>#N/A</v>
      </c>
      <c r="AQ307" s="2">
        <f t="shared" si="192"/>
        <v>0.5</v>
      </c>
      <c r="AR307" s="2">
        <f t="shared" si="193"/>
        <v>2.7445587674217951E-4</v>
      </c>
      <c r="AS307" s="2">
        <f t="shared" si="194"/>
        <v>5.2130240934043749E-4</v>
      </c>
      <c r="AT307" s="37" t="s">
        <v>326</v>
      </c>
      <c r="AU307" s="3">
        <f>VLOOKUP(AT307,[1]DEgenes_cpm4.5_DE_edgeR!$O$5:$Q$824,3,FALSE)</f>
        <v>0.43669524926898973</v>
      </c>
      <c r="AV307" s="3">
        <f t="shared" si="195"/>
        <v>0.10236644380426388</v>
      </c>
      <c r="AW307" s="3">
        <f t="shared" si="196"/>
        <v>5.2257424603538993E-3</v>
      </c>
      <c r="AX307" s="3">
        <f t="shared" si="197"/>
        <v>5.2257424603538993E-3</v>
      </c>
      <c r="AY307" s="3">
        <f t="shared" si="198"/>
        <v>0.5</v>
      </c>
      <c r="AZ307" s="3">
        <f t="shared" si="199"/>
        <v>2.6065120467021874E-4</v>
      </c>
      <c r="BA307" s="2">
        <f t="shared" si="200"/>
        <v>5.0576400690544791E-4</v>
      </c>
      <c r="BB307" s="37" t="s">
        <v>326</v>
      </c>
      <c r="BC307" s="39">
        <f t="shared" si="201"/>
        <v>0.67974682528092201</v>
      </c>
      <c r="BD307" s="36">
        <f t="shared" si="202"/>
        <v>0.95071334811036146</v>
      </c>
    </row>
    <row r="308" spans="1:56" ht="14.5" x14ac:dyDescent="0.35">
      <c r="A308" s="37" t="s">
        <v>327</v>
      </c>
      <c r="B308" s="34">
        <v>7.0201741943418149E-4</v>
      </c>
      <c r="C308" s="1" t="e">
        <f>VLOOKUP(A308,'[1]Vasopressin Phospho Datta'!$I$3:$J$516,2,FALSE)</f>
        <v>#N/A</v>
      </c>
      <c r="D308" s="1" t="e">
        <f t="shared" si="163"/>
        <v>#N/A</v>
      </c>
      <c r="E308" s="1" t="e">
        <f t="shared" si="164"/>
        <v>#N/A</v>
      </c>
      <c r="F308" s="1">
        <f t="shared" si="165"/>
        <v>0.39</v>
      </c>
      <c r="G308" s="1">
        <f t="shared" si="166"/>
        <v>0.5</v>
      </c>
      <c r="H308" s="1">
        <f t="shared" si="167"/>
        <v>3.5100870971709074E-4</v>
      </c>
      <c r="I308" s="2">
        <f t="shared" si="168"/>
        <v>6.4827627927661273E-4</v>
      </c>
      <c r="J308" s="37" t="s">
        <v>327</v>
      </c>
      <c r="K308" s="1" t="e">
        <f>VLOOKUP(J308,'[1]Phosphopeptides Deshpande'!$H$12:$I$10749,2,FALSE)</f>
        <v>#N/A</v>
      </c>
      <c r="L308" s="2" t="e">
        <f t="shared" si="169"/>
        <v>#N/A</v>
      </c>
      <c r="M308" s="2" t="e">
        <f t="shared" si="170"/>
        <v>#N/A</v>
      </c>
      <c r="N308" s="2">
        <f t="shared" si="171"/>
        <v>0.39</v>
      </c>
      <c r="O308" s="2">
        <f t="shared" si="172"/>
        <v>0.5</v>
      </c>
      <c r="P308" s="2">
        <f t="shared" si="173"/>
        <v>3.2413813963830636E-4</v>
      </c>
      <c r="Q308" s="2">
        <f t="shared" si="174"/>
        <v>6.124685607717537E-4</v>
      </c>
      <c r="R308" s="37" t="s">
        <v>327</v>
      </c>
      <c r="S308" s="2" t="e">
        <f>VLOOKUP(A308,'[1]Merged NE NP'!$K$4:$L$158,2,FALSE)</f>
        <v>#N/A</v>
      </c>
      <c r="T308" s="2" t="e">
        <f t="shared" si="175"/>
        <v>#N/A</v>
      </c>
      <c r="U308" s="2">
        <f t="shared" si="176"/>
        <v>0.4</v>
      </c>
      <c r="V308" s="2">
        <f t="shared" si="177"/>
        <v>0.4</v>
      </c>
      <c r="W308" s="2">
        <f t="shared" si="178"/>
        <v>7.6883653613364245E-2</v>
      </c>
      <c r="X308" s="2">
        <v>0.5</v>
      </c>
      <c r="Y308" s="2">
        <f t="shared" si="179"/>
        <v>3.0623428038587685E-4</v>
      </c>
      <c r="Z308" s="2">
        <f t="shared" si="180"/>
        <v>5.6935857489304621E-4</v>
      </c>
      <c r="AA308" s="37" t="s">
        <v>327</v>
      </c>
      <c r="AB308" s="3">
        <f>VLOOKUP(AA308,'[1]PKA dKO RNA-Seq'!$B$4:$H$10193,7,FALSE)</f>
        <v>0.18341672000000001</v>
      </c>
      <c r="AC308" s="3">
        <f t="shared" si="181"/>
        <v>0.61549234899328864</v>
      </c>
      <c r="AD308" s="3">
        <f t="shared" si="182"/>
        <v>0.17255729751204718</v>
      </c>
      <c r="AE308" s="3">
        <f t="shared" si="183"/>
        <v>0.5</v>
      </c>
      <c r="AF308" s="3">
        <f t="shared" si="184"/>
        <v>0.5</v>
      </c>
      <c r="AG308" s="3">
        <f t="shared" si="185"/>
        <v>2.846792874465231E-4</v>
      </c>
      <c r="AH308" s="2">
        <f t="shared" si="186"/>
        <v>5.455817788421074E-4</v>
      </c>
      <c r="AI308" s="37" t="s">
        <v>327</v>
      </c>
      <c r="AJ308" s="1">
        <v>0.5</v>
      </c>
      <c r="AK308" s="4">
        <f t="shared" si="187"/>
        <v>2.727908894210537E-4</v>
      </c>
      <c r="AL308" s="2">
        <f t="shared" si="188"/>
        <v>5.404032231428671E-4</v>
      </c>
      <c r="AM308" s="3" t="e">
        <f>VLOOKUP(AI308,'[1]three day'!$B$8:$F$78,5,FALSE)</f>
        <v>#N/A</v>
      </c>
      <c r="AN308" s="3" t="e">
        <f t="shared" si="189"/>
        <v>#N/A</v>
      </c>
      <c r="AO308" s="2" t="e">
        <f t="shared" si="190"/>
        <v>#N/A</v>
      </c>
      <c r="AP308" s="2" t="e">
        <f t="shared" si="191"/>
        <v>#N/A</v>
      </c>
      <c r="AQ308" s="2">
        <f t="shared" si="192"/>
        <v>0.5</v>
      </c>
      <c r="AR308" s="2">
        <f t="shared" si="193"/>
        <v>2.7020161157143355E-4</v>
      </c>
      <c r="AS308" s="2">
        <f t="shared" si="194"/>
        <v>5.1322184386008403E-4</v>
      </c>
      <c r="AT308" s="37" t="s">
        <v>327</v>
      </c>
      <c r="AU308" s="3">
        <f>VLOOKUP(AT308,[1]DEgenes_cpm4.5_DE_edgeR!$O$5:$Q$824,3,FALSE)</f>
        <v>2.8785048957204951</v>
      </c>
      <c r="AV308" s="3">
        <f t="shared" si="195"/>
        <v>0.6747550154056482</v>
      </c>
      <c r="AW308" s="3">
        <f t="shared" si="196"/>
        <v>0.20359479042429951</v>
      </c>
      <c r="AX308" s="3">
        <f t="shared" si="197"/>
        <v>0.20359479042429951</v>
      </c>
      <c r="AY308" s="3">
        <f t="shared" si="198"/>
        <v>0.5</v>
      </c>
      <c r="AZ308" s="3">
        <f t="shared" si="199"/>
        <v>2.5661092193004202E-4</v>
      </c>
      <c r="BA308" s="2">
        <f t="shared" si="200"/>
        <v>4.9792429793388152E-4</v>
      </c>
      <c r="BB308" s="37" t="s">
        <v>327</v>
      </c>
      <c r="BC308" s="39">
        <f t="shared" si="201"/>
        <v>0.66921025642313681</v>
      </c>
      <c r="BD308" s="36">
        <f t="shared" si="202"/>
        <v>0.70927627171303409</v>
      </c>
    </row>
    <row r="309" spans="1:56" ht="14.5" x14ac:dyDescent="0.35">
      <c r="A309" s="37" t="s">
        <v>328</v>
      </c>
      <c r="B309" s="34">
        <v>6.9969609353868871E-4</v>
      </c>
      <c r="C309" s="1" t="e">
        <f>VLOOKUP(A309,'[1]Vasopressin Phospho Datta'!$I$3:$J$516,2,FALSE)</f>
        <v>#N/A</v>
      </c>
      <c r="D309" s="1" t="e">
        <f t="shared" si="163"/>
        <v>#N/A</v>
      </c>
      <c r="E309" s="1" t="e">
        <f t="shared" si="164"/>
        <v>#N/A</v>
      </c>
      <c r="F309" s="1">
        <f t="shared" si="165"/>
        <v>0.39</v>
      </c>
      <c r="G309" s="1">
        <f t="shared" si="166"/>
        <v>0.5</v>
      </c>
      <c r="H309" s="1">
        <f t="shared" si="167"/>
        <v>3.4984804676934435E-4</v>
      </c>
      <c r="I309" s="2">
        <f t="shared" si="168"/>
        <v>6.4613265652187907E-4</v>
      </c>
      <c r="J309" s="37" t="s">
        <v>328</v>
      </c>
      <c r="K309" s="1">
        <f>VLOOKUP(J309,'[1]Phosphopeptides Deshpande'!$H$12:$I$10749,2,FALSE)</f>
        <v>0.03</v>
      </c>
      <c r="L309" s="2">
        <f t="shared" si="169"/>
        <v>0.25</v>
      </c>
      <c r="M309" s="2">
        <f t="shared" si="170"/>
        <v>3.076676552365587E-2</v>
      </c>
      <c r="N309" s="2">
        <f t="shared" si="171"/>
        <v>3.076676552365587E-2</v>
      </c>
      <c r="O309" s="2">
        <f t="shared" si="172"/>
        <v>0.5</v>
      </c>
      <c r="P309" s="2">
        <f t="shared" si="173"/>
        <v>3.2306632826093954E-4</v>
      </c>
      <c r="Q309" s="2">
        <f t="shared" si="174"/>
        <v>6.1044334160918561E-4</v>
      </c>
      <c r="R309" s="37" t="s">
        <v>328</v>
      </c>
      <c r="S309" s="2" t="e">
        <f>VLOOKUP(A309,'[1]Merged NE NP'!$K$4:$L$158,2,FALSE)</f>
        <v>#N/A</v>
      </c>
      <c r="T309" s="2" t="e">
        <f t="shared" si="175"/>
        <v>#N/A</v>
      </c>
      <c r="U309" s="2">
        <f t="shared" si="176"/>
        <v>0.4</v>
      </c>
      <c r="V309" s="2">
        <f t="shared" si="177"/>
        <v>0.4</v>
      </c>
      <c r="W309" s="2">
        <f t="shared" si="178"/>
        <v>7.6883653613364245E-2</v>
      </c>
      <c r="X309" s="2">
        <v>0.5</v>
      </c>
      <c r="Y309" s="2">
        <f t="shared" si="179"/>
        <v>3.0522167080459281E-4</v>
      </c>
      <c r="Z309" s="2">
        <f t="shared" si="180"/>
        <v>5.6747590536500889E-4</v>
      </c>
      <c r="AA309" s="37" t="s">
        <v>328</v>
      </c>
      <c r="AB309" s="3">
        <f>VLOOKUP(AA309,'[1]PKA dKO RNA-Seq'!$B$4:$H$10193,7,FALSE)</f>
        <v>0.136498964</v>
      </c>
      <c r="AC309" s="3">
        <f t="shared" si="181"/>
        <v>0.45805021476510072</v>
      </c>
      <c r="AD309" s="3">
        <f t="shared" si="182"/>
        <v>9.958994218195083E-2</v>
      </c>
      <c r="AE309" s="3">
        <f t="shared" si="183"/>
        <v>0.5</v>
      </c>
      <c r="AF309" s="3">
        <f t="shared" si="184"/>
        <v>0.5</v>
      </c>
      <c r="AG309" s="3">
        <f t="shared" si="185"/>
        <v>2.8373795268250444E-4</v>
      </c>
      <c r="AH309" s="2">
        <f t="shared" si="186"/>
        <v>5.4377773085658018E-4</v>
      </c>
      <c r="AI309" s="37" t="s">
        <v>328</v>
      </c>
      <c r="AJ309" s="1">
        <v>0.5</v>
      </c>
      <c r="AK309" s="4">
        <f t="shared" si="187"/>
        <v>2.7188886542829009E-4</v>
      </c>
      <c r="AL309" s="2">
        <f t="shared" si="188"/>
        <v>5.3861629882850969E-4</v>
      </c>
      <c r="AM309" s="3" t="e">
        <f>VLOOKUP(AI309,'[1]three day'!$B$8:$F$78,5,FALSE)</f>
        <v>#N/A</v>
      </c>
      <c r="AN309" s="3" t="e">
        <f t="shared" si="189"/>
        <v>#N/A</v>
      </c>
      <c r="AO309" s="2" t="e">
        <f t="shared" si="190"/>
        <v>#N/A</v>
      </c>
      <c r="AP309" s="2" t="e">
        <f t="shared" si="191"/>
        <v>#N/A</v>
      </c>
      <c r="AQ309" s="2">
        <f t="shared" si="192"/>
        <v>0.5</v>
      </c>
      <c r="AR309" s="2">
        <f t="shared" si="193"/>
        <v>2.6930814941425484E-4</v>
      </c>
      <c r="AS309" s="2">
        <f t="shared" si="194"/>
        <v>5.1152479885335864E-4</v>
      </c>
      <c r="AT309" s="37" t="s">
        <v>328</v>
      </c>
      <c r="AU309" s="3" t="e">
        <f>VLOOKUP(AT309,[1]DEgenes_cpm4.5_DE_edgeR!$O$5:$Q$824,3,FALSE)</f>
        <v>#N/A</v>
      </c>
      <c r="AV309" s="3" t="e">
        <f t="shared" si="195"/>
        <v>#N/A</v>
      </c>
      <c r="AW309" s="3" t="e">
        <f t="shared" si="196"/>
        <v>#N/A</v>
      </c>
      <c r="AX309" s="3">
        <f t="shared" si="197"/>
        <v>0.5</v>
      </c>
      <c r="AY309" s="3">
        <f t="shared" si="198"/>
        <v>0.5</v>
      </c>
      <c r="AZ309" s="3">
        <f t="shared" si="199"/>
        <v>2.5576239942667932E-4</v>
      </c>
      <c r="BA309" s="2">
        <f t="shared" si="200"/>
        <v>4.9627783655729538E-4</v>
      </c>
      <c r="BB309" s="37" t="s">
        <v>328</v>
      </c>
      <c r="BC309" s="39">
        <f t="shared" si="201"/>
        <v>0.66699741233300502</v>
      </c>
      <c r="BD309" s="36">
        <f t="shared" si="202"/>
        <v>0.70927627171303398</v>
      </c>
    </row>
    <row r="310" spans="1:56" ht="14.5" x14ac:dyDescent="0.35">
      <c r="A310" s="37" t="s">
        <v>329</v>
      </c>
      <c r="B310" s="34">
        <v>6.8719864831397626E-4</v>
      </c>
      <c r="C310" s="1" t="e">
        <f>VLOOKUP(A310,'[1]Vasopressin Phospho Datta'!$I$3:$J$516,2,FALSE)</f>
        <v>#N/A</v>
      </c>
      <c r="D310" s="1" t="e">
        <f t="shared" si="163"/>
        <v>#N/A</v>
      </c>
      <c r="E310" s="1" t="e">
        <f t="shared" si="164"/>
        <v>#N/A</v>
      </c>
      <c r="F310" s="1">
        <f t="shared" si="165"/>
        <v>0.39</v>
      </c>
      <c r="G310" s="1">
        <f t="shared" si="166"/>
        <v>0.5</v>
      </c>
      <c r="H310" s="1">
        <f t="shared" si="167"/>
        <v>3.4359932415698813E-4</v>
      </c>
      <c r="I310" s="2">
        <f t="shared" si="168"/>
        <v>6.3459192111210846E-4</v>
      </c>
      <c r="J310" s="37" t="s">
        <v>329</v>
      </c>
      <c r="K310" s="1">
        <f>VLOOKUP(J310,'[1]Phosphopeptides Deshpande'!$H$12:$I$10749,2,FALSE)</f>
        <v>0.11</v>
      </c>
      <c r="L310" s="2">
        <f t="shared" si="169"/>
        <v>0.91666666666666674</v>
      </c>
      <c r="M310" s="2">
        <f t="shared" si="170"/>
        <v>0.34304443035073162</v>
      </c>
      <c r="N310" s="2">
        <f t="shared" si="171"/>
        <v>0.34304443035073162</v>
      </c>
      <c r="O310" s="2">
        <f t="shared" si="172"/>
        <v>0.5</v>
      </c>
      <c r="P310" s="2">
        <f t="shared" si="173"/>
        <v>3.1729596055605423E-4</v>
      </c>
      <c r="Q310" s="2">
        <f t="shared" si="174"/>
        <v>5.9954006189246194E-4</v>
      </c>
      <c r="R310" s="37" t="s">
        <v>329</v>
      </c>
      <c r="S310" s="2" t="e">
        <f>VLOOKUP(A310,'[1]Merged NE NP'!$K$4:$L$158,2,FALSE)</f>
        <v>#N/A</v>
      </c>
      <c r="T310" s="2" t="e">
        <f t="shared" si="175"/>
        <v>#N/A</v>
      </c>
      <c r="U310" s="2">
        <f t="shared" si="176"/>
        <v>0.4</v>
      </c>
      <c r="V310" s="2">
        <f t="shared" si="177"/>
        <v>0.4</v>
      </c>
      <c r="W310" s="2">
        <f t="shared" si="178"/>
        <v>7.6883653613364245E-2</v>
      </c>
      <c r="X310" s="2">
        <v>0.5</v>
      </c>
      <c r="Y310" s="2">
        <f t="shared" si="179"/>
        <v>2.9977003094623097E-4</v>
      </c>
      <c r="Z310" s="2">
        <f t="shared" si="180"/>
        <v>5.5734007766905058E-4</v>
      </c>
      <c r="AA310" s="37" t="s">
        <v>329</v>
      </c>
      <c r="AB310" s="3">
        <f>VLOOKUP(AA310,'[1]PKA dKO RNA-Seq'!$B$4:$H$10193,7,FALSE)</f>
        <v>0.35440446599999997</v>
      </c>
      <c r="AC310" s="3">
        <f t="shared" si="181"/>
        <v>1.1892767315436241</v>
      </c>
      <c r="AD310" s="3">
        <f t="shared" si="182"/>
        <v>0.50697212852013562</v>
      </c>
      <c r="AE310" s="3">
        <f t="shared" si="183"/>
        <v>0.50697212852013562</v>
      </c>
      <c r="AF310" s="3">
        <f t="shared" si="184"/>
        <v>0.50697212852013562</v>
      </c>
      <c r="AG310" s="3">
        <f t="shared" si="185"/>
        <v>2.8255588548545626E-4</v>
      </c>
      <c r="AH310" s="2">
        <f t="shared" si="186"/>
        <v>5.4151232430079907E-4</v>
      </c>
      <c r="AI310" s="37" t="s">
        <v>329</v>
      </c>
      <c r="AJ310" s="1">
        <v>0.5</v>
      </c>
      <c r="AK310" s="4">
        <f t="shared" si="187"/>
        <v>2.7075616215039953E-4</v>
      </c>
      <c r="AL310" s="2">
        <f t="shared" si="188"/>
        <v>5.3637239506934954E-4</v>
      </c>
      <c r="AM310" s="3" t="e">
        <f>VLOOKUP(AI310,'[1]three day'!$B$8:$F$78,5,FALSE)</f>
        <v>#N/A</v>
      </c>
      <c r="AN310" s="3" t="e">
        <f t="shared" si="189"/>
        <v>#N/A</v>
      </c>
      <c r="AO310" s="2" t="e">
        <f t="shared" si="190"/>
        <v>#N/A</v>
      </c>
      <c r="AP310" s="2" t="e">
        <f t="shared" si="191"/>
        <v>#N/A</v>
      </c>
      <c r="AQ310" s="2">
        <f t="shared" si="192"/>
        <v>0.5</v>
      </c>
      <c r="AR310" s="2">
        <f t="shared" si="193"/>
        <v>2.6818619753467477E-4</v>
      </c>
      <c r="AS310" s="2">
        <f t="shared" si="194"/>
        <v>5.0939375970443729E-4</v>
      </c>
      <c r="AT310" s="37" t="s">
        <v>329</v>
      </c>
      <c r="AU310" s="3">
        <f>VLOOKUP(AT310,[1]DEgenes_cpm4.5_DE_edgeR!$O$5:$Q$824,3,FALSE)</f>
        <v>0.19037968460717136</v>
      </c>
      <c r="AV310" s="3">
        <f t="shared" si="195"/>
        <v>4.4627211581615416E-2</v>
      </c>
      <c r="AW310" s="3">
        <f t="shared" si="196"/>
        <v>9.95298368454689E-4</v>
      </c>
      <c r="AX310" s="3">
        <f t="shared" si="197"/>
        <v>9.95298368454689E-4</v>
      </c>
      <c r="AY310" s="3">
        <f t="shared" si="198"/>
        <v>0.5</v>
      </c>
      <c r="AZ310" s="3">
        <f t="shared" si="199"/>
        <v>2.5469687985221865E-4</v>
      </c>
      <c r="BA310" s="2">
        <f t="shared" si="200"/>
        <v>4.9421031705322376E-4</v>
      </c>
      <c r="BB310" s="37" t="s">
        <v>329</v>
      </c>
      <c r="BC310" s="39">
        <f t="shared" si="201"/>
        <v>0.66421866611953273</v>
      </c>
      <c r="BD310" s="36">
        <f t="shared" si="202"/>
        <v>0.71916660235836571</v>
      </c>
    </row>
    <row r="311" spans="1:56" ht="14.5" x14ac:dyDescent="0.35">
      <c r="A311" s="37" t="s">
        <v>330</v>
      </c>
      <c r="B311" s="34">
        <v>6.8719864831397626E-4</v>
      </c>
      <c r="C311" s="1" t="e">
        <f>VLOOKUP(A311,'[1]Vasopressin Phospho Datta'!$I$3:$J$516,2,FALSE)</f>
        <v>#N/A</v>
      </c>
      <c r="D311" s="1" t="e">
        <f t="shared" si="163"/>
        <v>#N/A</v>
      </c>
      <c r="E311" s="1" t="e">
        <f t="shared" si="164"/>
        <v>#N/A</v>
      </c>
      <c r="F311" s="1">
        <f t="shared" si="165"/>
        <v>0.39</v>
      </c>
      <c r="G311" s="1">
        <f t="shared" si="166"/>
        <v>0.5</v>
      </c>
      <c r="H311" s="1">
        <f t="shared" si="167"/>
        <v>3.4359932415698813E-4</v>
      </c>
      <c r="I311" s="2">
        <f t="shared" si="168"/>
        <v>6.3459192111210846E-4</v>
      </c>
      <c r="J311" s="37" t="s">
        <v>330</v>
      </c>
      <c r="K311" s="1" t="e">
        <f>VLOOKUP(J311,'[1]Phosphopeptides Deshpande'!$H$12:$I$10749,2,FALSE)</f>
        <v>#N/A</v>
      </c>
      <c r="L311" s="2" t="e">
        <f t="shared" si="169"/>
        <v>#N/A</v>
      </c>
      <c r="M311" s="2" t="e">
        <f t="shared" si="170"/>
        <v>#N/A</v>
      </c>
      <c r="N311" s="2">
        <f t="shared" si="171"/>
        <v>0.39</v>
      </c>
      <c r="O311" s="2">
        <f t="shared" si="172"/>
        <v>0.5</v>
      </c>
      <c r="P311" s="2">
        <f t="shared" si="173"/>
        <v>3.1729596055605423E-4</v>
      </c>
      <c r="Q311" s="2">
        <f t="shared" si="174"/>
        <v>5.9954006189246194E-4</v>
      </c>
      <c r="R311" s="37" t="s">
        <v>330</v>
      </c>
      <c r="S311" s="2" t="e">
        <f>VLOOKUP(A311,'[1]Merged NE NP'!$K$4:$L$158,2,FALSE)</f>
        <v>#N/A</v>
      </c>
      <c r="T311" s="2" t="e">
        <f t="shared" si="175"/>
        <v>#N/A</v>
      </c>
      <c r="U311" s="2">
        <f t="shared" si="176"/>
        <v>0.4</v>
      </c>
      <c r="V311" s="2">
        <f t="shared" si="177"/>
        <v>0.4</v>
      </c>
      <c r="W311" s="2">
        <f t="shared" si="178"/>
        <v>7.6883653613364245E-2</v>
      </c>
      <c r="X311" s="2">
        <v>0.5</v>
      </c>
      <c r="Y311" s="2">
        <f t="shared" si="179"/>
        <v>2.9977003094623097E-4</v>
      </c>
      <c r="Z311" s="2">
        <f t="shared" si="180"/>
        <v>5.5734007766905058E-4</v>
      </c>
      <c r="AA311" s="37" t="s">
        <v>330</v>
      </c>
      <c r="AB311" s="3">
        <f>VLOOKUP(AA311,'[1]PKA dKO RNA-Seq'!$B$4:$H$10193,7,FALSE)</f>
        <v>0.12437145500000001</v>
      </c>
      <c r="AC311" s="3">
        <f t="shared" si="181"/>
        <v>0.41735387583892619</v>
      </c>
      <c r="AD311" s="3">
        <f t="shared" si="182"/>
        <v>8.340735287317147E-2</v>
      </c>
      <c r="AE311" s="3">
        <f t="shared" si="183"/>
        <v>0.5</v>
      </c>
      <c r="AF311" s="3">
        <f t="shared" si="184"/>
        <v>0.5</v>
      </c>
      <c r="AG311" s="3">
        <f t="shared" si="185"/>
        <v>2.7867003883452529E-4</v>
      </c>
      <c r="AH311" s="2">
        <f t="shared" si="186"/>
        <v>5.3406518212498904E-4</v>
      </c>
      <c r="AI311" s="37" t="s">
        <v>330</v>
      </c>
      <c r="AJ311" s="1">
        <v>0.5</v>
      </c>
      <c r="AK311" s="4">
        <f t="shared" si="187"/>
        <v>2.6703259106249452E-4</v>
      </c>
      <c r="AL311" s="2">
        <f t="shared" si="188"/>
        <v>5.2899593971273545E-4</v>
      </c>
      <c r="AM311" s="3" t="e">
        <f>VLOOKUP(AI311,'[1]three day'!$B$8:$F$78,5,FALSE)</f>
        <v>#N/A</v>
      </c>
      <c r="AN311" s="3" t="e">
        <f t="shared" si="189"/>
        <v>#N/A</v>
      </c>
      <c r="AO311" s="2" t="e">
        <f t="shared" si="190"/>
        <v>#N/A</v>
      </c>
      <c r="AP311" s="2" t="e">
        <f t="shared" si="191"/>
        <v>#N/A</v>
      </c>
      <c r="AQ311" s="2">
        <f t="shared" si="192"/>
        <v>0.5</v>
      </c>
      <c r="AR311" s="2">
        <f t="shared" si="193"/>
        <v>2.6449796985636773E-4</v>
      </c>
      <c r="AS311" s="2">
        <f t="shared" si="194"/>
        <v>5.0238832772855836E-4</v>
      </c>
      <c r="AT311" s="37" t="s">
        <v>330</v>
      </c>
      <c r="AU311" s="3">
        <f>VLOOKUP(AT311,[1]DEgenes_cpm4.5_DE_edgeR!$O$5:$Q$824,3,FALSE)</f>
        <v>0.57408075598555164</v>
      </c>
      <c r="AV311" s="3">
        <f t="shared" si="195"/>
        <v>0.13457120393472846</v>
      </c>
      <c r="AW311" s="3">
        <f t="shared" si="196"/>
        <v>9.013834077202687E-3</v>
      </c>
      <c r="AX311" s="3">
        <f t="shared" si="197"/>
        <v>9.013834077202687E-3</v>
      </c>
      <c r="AY311" s="3">
        <f t="shared" si="198"/>
        <v>0.5</v>
      </c>
      <c r="AZ311" s="3">
        <f t="shared" si="199"/>
        <v>2.5119416386427918E-4</v>
      </c>
      <c r="BA311" s="2">
        <f t="shared" si="200"/>
        <v>4.874136952023736E-4</v>
      </c>
      <c r="BB311" s="37" t="s">
        <v>330</v>
      </c>
      <c r="BC311" s="39">
        <f t="shared" si="201"/>
        <v>0.65508400635199016</v>
      </c>
      <c r="BD311" s="36">
        <f t="shared" si="202"/>
        <v>0.70927627171303409</v>
      </c>
    </row>
    <row r="312" spans="1:56" ht="14.5" x14ac:dyDescent="0.35">
      <c r="A312" s="37" t="s">
        <v>331</v>
      </c>
      <c r="B312" s="34">
        <v>6.8719864831397626E-4</v>
      </c>
      <c r="C312" s="1">
        <f>VLOOKUP(A312,'[1]Vasopressin Phospho Datta'!$I$3:$J$516,2,FALSE)</f>
        <v>0.21</v>
      </c>
      <c r="D312" s="1">
        <f t="shared" si="163"/>
        <v>1.0499999999999998</v>
      </c>
      <c r="E312" s="1">
        <f t="shared" si="164"/>
        <v>0.4237709263281999</v>
      </c>
      <c r="F312" s="1">
        <f t="shared" si="165"/>
        <v>0.4237709263281999</v>
      </c>
      <c r="G312" s="1">
        <f t="shared" si="166"/>
        <v>0.5</v>
      </c>
      <c r="H312" s="1">
        <f t="shared" si="167"/>
        <v>3.4359932415698813E-4</v>
      </c>
      <c r="I312" s="2">
        <f t="shared" si="168"/>
        <v>6.3459192111210846E-4</v>
      </c>
      <c r="J312" s="37" t="s">
        <v>331</v>
      </c>
      <c r="K312" s="1" t="e">
        <f>VLOOKUP(J312,'[1]Phosphopeptides Deshpande'!$H$12:$I$10749,2,FALSE)</f>
        <v>#N/A</v>
      </c>
      <c r="L312" s="2" t="e">
        <f t="shared" si="169"/>
        <v>#N/A</v>
      </c>
      <c r="M312" s="2" t="e">
        <f t="shared" si="170"/>
        <v>#N/A</v>
      </c>
      <c r="N312" s="2">
        <f t="shared" si="171"/>
        <v>0.39</v>
      </c>
      <c r="O312" s="2">
        <f t="shared" si="172"/>
        <v>0.5</v>
      </c>
      <c r="P312" s="2">
        <f t="shared" si="173"/>
        <v>3.1729596055605423E-4</v>
      </c>
      <c r="Q312" s="2">
        <f t="shared" si="174"/>
        <v>5.9954006189246194E-4</v>
      </c>
      <c r="R312" s="37" t="s">
        <v>331</v>
      </c>
      <c r="S312" s="2" t="e">
        <f>VLOOKUP(A312,'[1]Merged NE NP'!$K$4:$L$158,2,FALSE)</f>
        <v>#N/A</v>
      </c>
      <c r="T312" s="2" t="e">
        <f t="shared" si="175"/>
        <v>#N/A</v>
      </c>
      <c r="U312" s="2">
        <f t="shared" si="176"/>
        <v>0.4</v>
      </c>
      <c r="V312" s="2">
        <f t="shared" si="177"/>
        <v>0.4</v>
      </c>
      <c r="W312" s="2">
        <f t="shared" si="178"/>
        <v>7.6883653613364245E-2</v>
      </c>
      <c r="X312" s="2">
        <v>0.5</v>
      </c>
      <c r="Y312" s="2">
        <f t="shared" si="179"/>
        <v>2.9977003094623097E-4</v>
      </c>
      <c r="Z312" s="2">
        <f t="shared" si="180"/>
        <v>5.5734007766905058E-4</v>
      </c>
      <c r="AA312" s="37" t="s">
        <v>331</v>
      </c>
      <c r="AB312" s="3">
        <f>VLOOKUP(AA312,'[1]PKA dKO RNA-Seq'!$B$4:$H$10193,7,FALSE)</f>
        <v>4.0108729999999999E-3</v>
      </c>
      <c r="AC312" s="3">
        <f t="shared" si="181"/>
        <v>1.3459305369127516E-2</v>
      </c>
      <c r="AD312" s="3">
        <f t="shared" si="182"/>
        <v>9.0572348586892559E-5</v>
      </c>
      <c r="AE312" s="3">
        <f t="shared" si="183"/>
        <v>0.5</v>
      </c>
      <c r="AF312" s="3">
        <f t="shared" si="184"/>
        <v>0.5</v>
      </c>
      <c r="AG312" s="3">
        <f t="shared" si="185"/>
        <v>2.7867003883452529E-4</v>
      </c>
      <c r="AH312" s="2">
        <f t="shared" si="186"/>
        <v>5.3406518212498904E-4</v>
      </c>
      <c r="AI312" s="37" t="s">
        <v>331</v>
      </c>
      <c r="AJ312" s="1">
        <v>0.5</v>
      </c>
      <c r="AK312" s="4">
        <f t="shared" si="187"/>
        <v>2.6703259106249452E-4</v>
      </c>
      <c r="AL312" s="2">
        <f t="shared" si="188"/>
        <v>5.2899593971273545E-4</v>
      </c>
      <c r="AM312" s="3" t="e">
        <f>VLOOKUP(AI312,'[1]three day'!$B$8:$F$78,5,FALSE)</f>
        <v>#N/A</v>
      </c>
      <c r="AN312" s="3" t="e">
        <f t="shared" si="189"/>
        <v>#N/A</v>
      </c>
      <c r="AO312" s="2" t="e">
        <f t="shared" si="190"/>
        <v>#N/A</v>
      </c>
      <c r="AP312" s="2" t="e">
        <f t="shared" si="191"/>
        <v>#N/A</v>
      </c>
      <c r="AQ312" s="2">
        <f t="shared" si="192"/>
        <v>0.5</v>
      </c>
      <c r="AR312" s="2">
        <f t="shared" si="193"/>
        <v>2.6449796985636773E-4</v>
      </c>
      <c r="AS312" s="2">
        <f t="shared" si="194"/>
        <v>5.0238832772855836E-4</v>
      </c>
      <c r="AT312" s="37" t="s">
        <v>331</v>
      </c>
      <c r="AU312" s="3">
        <f>VLOOKUP(AT312,[1]DEgenes_cpm4.5_DE_edgeR!$O$5:$Q$824,3,FALSE)</f>
        <v>1.378243200154722</v>
      </c>
      <c r="AV312" s="3">
        <f t="shared" si="195"/>
        <v>0.32307623069730945</v>
      </c>
      <c r="AW312" s="3">
        <f t="shared" si="196"/>
        <v>5.0850658401591864E-2</v>
      </c>
      <c r="AX312" s="3">
        <f t="shared" si="197"/>
        <v>5.0850658401591864E-2</v>
      </c>
      <c r="AY312" s="3">
        <f t="shared" si="198"/>
        <v>0.5</v>
      </c>
      <c r="AZ312" s="3">
        <f t="shared" si="199"/>
        <v>2.5119416386427918E-4</v>
      </c>
      <c r="BA312" s="2">
        <f t="shared" si="200"/>
        <v>4.874136952023736E-4</v>
      </c>
      <c r="BB312" s="37" t="s">
        <v>331</v>
      </c>
      <c r="BC312" s="39">
        <f t="shared" si="201"/>
        <v>0.65508400635199016</v>
      </c>
      <c r="BD312" s="36">
        <f t="shared" si="202"/>
        <v>0.70927627171303409</v>
      </c>
    </row>
    <row r="313" spans="1:56" ht="14.5" x14ac:dyDescent="0.35">
      <c r="A313" s="37" t="s">
        <v>332</v>
      </c>
      <c r="B313" s="34">
        <v>6.8719864831395707E-4</v>
      </c>
      <c r="C313" s="1">
        <f>VLOOKUP(A313,'[1]Vasopressin Phospho Datta'!$I$3:$J$516,2,FALSE)</f>
        <v>0.19</v>
      </c>
      <c r="D313" s="1">
        <f t="shared" si="163"/>
        <v>0.95</v>
      </c>
      <c r="E313" s="1">
        <f t="shared" si="164"/>
        <v>0.36316838562825682</v>
      </c>
      <c r="F313" s="1">
        <f t="shared" si="165"/>
        <v>0.36316838562825682</v>
      </c>
      <c r="G313" s="1">
        <f t="shared" si="166"/>
        <v>0.5</v>
      </c>
      <c r="H313" s="1">
        <f t="shared" si="167"/>
        <v>3.4359932415697854E-4</v>
      </c>
      <c r="I313" s="2">
        <f t="shared" si="168"/>
        <v>6.3459192111209079E-4</v>
      </c>
      <c r="J313" s="37" t="s">
        <v>332</v>
      </c>
      <c r="K313" s="1" t="e">
        <f>VLOOKUP(J313,'[1]Phosphopeptides Deshpande'!$H$12:$I$10749,2,FALSE)</f>
        <v>#N/A</v>
      </c>
      <c r="L313" s="2" t="e">
        <f t="shared" si="169"/>
        <v>#N/A</v>
      </c>
      <c r="M313" s="2" t="e">
        <f t="shared" si="170"/>
        <v>#N/A</v>
      </c>
      <c r="N313" s="2">
        <f t="shared" si="171"/>
        <v>0.39</v>
      </c>
      <c r="O313" s="2">
        <f t="shared" si="172"/>
        <v>0.5</v>
      </c>
      <c r="P313" s="2">
        <f t="shared" si="173"/>
        <v>3.1729596055604539E-4</v>
      </c>
      <c r="Q313" s="2">
        <f t="shared" si="174"/>
        <v>5.9954006189244524E-4</v>
      </c>
      <c r="R313" s="37" t="s">
        <v>332</v>
      </c>
      <c r="S313" s="2">
        <f>VLOOKUP(A313,'[1]Merged NE NP'!$K$4:$L$158,2,FALSE)</f>
        <v>0.64388878047470544</v>
      </c>
      <c r="T313" s="2">
        <f t="shared" si="175"/>
        <v>3.2194439023735271</v>
      </c>
      <c r="U313" s="2">
        <f t="shared" si="176"/>
        <v>3.2194439023735271</v>
      </c>
      <c r="V313" s="2">
        <f t="shared" si="177"/>
        <v>3.2194439023735271</v>
      </c>
      <c r="W313" s="2">
        <f t="shared" si="178"/>
        <v>0.99438553805671137</v>
      </c>
      <c r="X313" s="2">
        <v>0.5</v>
      </c>
      <c r="Y313" s="2">
        <f t="shared" si="179"/>
        <v>2.9977003094622262E-4</v>
      </c>
      <c r="Z313" s="2">
        <f t="shared" si="180"/>
        <v>5.5734007766903508E-4</v>
      </c>
      <c r="AA313" s="37" t="s">
        <v>332</v>
      </c>
      <c r="AB313" s="3">
        <f>VLOOKUP(AA313,'[1]PKA dKO RNA-Seq'!$B$4:$H$10193,7,FALSE)</f>
        <v>0.106699275</v>
      </c>
      <c r="AC313" s="3">
        <f t="shared" si="181"/>
        <v>0.35805125838926177</v>
      </c>
      <c r="AD313" s="3">
        <f t="shared" si="182"/>
        <v>6.2089126252465654E-2</v>
      </c>
      <c r="AE313" s="3">
        <f t="shared" si="183"/>
        <v>0.5</v>
      </c>
      <c r="AF313" s="3">
        <f t="shared" si="184"/>
        <v>0.5</v>
      </c>
      <c r="AG313" s="3">
        <f t="shared" si="185"/>
        <v>2.7867003883451754E-4</v>
      </c>
      <c r="AH313" s="2">
        <f t="shared" si="186"/>
        <v>5.3406518212497419E-4</v>
      </c>
      <c r="AI313" s="37" t="s">
        <v>332</v>
      </c>
      <c r="AJ313" s="1">
        <v>0.5</v>
      </c>
      <c r="AK313" s="4">
        <f t="shared" si="187"/>
        <v>2.670325910624871E-4</v>
      </c>
      <c r="AL313" s="2">
        <f t="shared" si="188"/>
        <v>5.2899593971272071E-4</v>
      </c>
      <c r="AM313" s="3" t="e">
        <f>VLOOKUP(AI313,'[1]three day'!$B$8:$F$78,5,FALSE)</f>
        <v>#N/A</v>
      </c>
      <c r="AN313" s="3" t="e">
        <f t="shared" si="189"/>
        <v>#N/A</v>
      </c>
      <c r="AO313" s="2" t="e">
        <f t="shared" si="190"/>
        <v>#N/A</v>
      </c>
      <c r="AP313" s="2" t="e">
        <f t="shared" si="191"/>
        <v>#N/A</v>
      </c>
      <c r="AQ313" s="2">
        <f t="shared" si="192"/>
        <v>0.5</v>
      </c>
      <c r="AR313" s="2">
        <f t="shared" si="193"/>
        <v>2.6449796985636035E-4</v>
      </c>
      <c r="AS313" s="2">
        <f t="shared" si="194"/>
        <v>5.0238832772854438E-4</v>
      </c>
      <c r="AT313" s="37" t="s">
        <v>332</v>
      </c>
      <c r="AU313" s="3">
        <f>VLOOKUP(AT313,[1]DEgenes_cpm4.5_DE_edgeR!$O$5:$Q$824,3,FALSE)</f>
        <v>5.4572435992724766E-2</v>
      </c>
      <c r="AV313" s="3">
        <f t="shared" si="195"/>
        <v>1.2792413500404306E-2</v>
      </c>
      <c r="AW313" s="3">
        <f t="shared" si="196"/>
        <v>8.1819574178743082E-5</v>
      </c>
      <c r="AX313" s="3">
        <f t="shared" si="197"/>
        <v>8.1819574178743082E-5</v>
      </c>
      <c r="AY313" s="3">
        <f t="shared" si="198"/>
        <v>0.5</v>
      </c>
      <c r="AZ313" s="3">
        <f t="shared" si="199"/>
        <v>2.5119416386427219E-4</v>
      </c>
      <c r="BA313" s="2">
        <f t="shared" si="200"/>
        <v>4.8741369520236005E-4</v>
      </c>
      <c r="BB313" s="37" t="s">
        <v>332</v>
      </c>
      <c r="BC313" s="39">
        <f t="shared" si="201"/>
        <v>0.65508400635197195</v>
      </c>
      <c r="BD313" s="36">
        <f t="shared" si="202"/>
        <v>0.7092762717130342</v>
      </c>
    </row>
    <row r="314" spans="1:56" ht="14.5" x14ac:dyDescent="0.35">
      <c r="A314" s="37" t="s">
        <v>333</v>
      </c>
      <c r="B314" s="34">
        <v>6.8719864831362878E-4</v>
      </c>
      <c r="C314" s="1" t="e">
        <f>VLOOKUP(A314,'[1]Vasopressin Phospho Datta'!$I$3:$J$516,2,FALSE)</f>
        <v>#N/A</v>
      </c>
      <c r="D314" s="1" t="e">
        <f t="shared" si="163"/>
        <v>#N/A</v>
      </c>
      <c r="E314" s="1" t="e">
        <f t="shared" si="164"/>
        <v>#N/A</v>
      </c>
      <c r="F314" s="1">
        <f t="shared" si="165"/>
        <v>0.39</v>
      </c>
      <c r="G314" s="1">
        <f t="shared" si="166"/>
        <v>0.5</v>
      </c>
      <c r="H314" s="1">
        <f t="shared" si="167"/>
        <v>3.4359932415681439E-4</v>
      </c>
      <c r="I314" s="2">
        <f t="shared" si="168"/>
        <v>6.3459192111178753E-4</v>
      </c>
      <c r="J314" s="37" t="s">
        <v>333</v>
      </c>
      <c r="K314" s="1" t="e">
        <f>VLOOKUP(J314,'[1]Phosphopeptides Deshpande'!$H$12:$I$10749,2,FALSE)</f>
        <v>#N/A</v>
      </c>
      <c r="L314" s="2" t="e">
        <f t="shared" si="169"/>
        <v>#N/A</v>
      </c>
      <c r="M314" s="2" t="e">
        <f t="shared" si="170"/>
        <v>#N/A</v>
      </c>
      <c r="N314" s="2">
        <f t="shared" si="171"/>
        <v>0.39</v>
      </c>
      <c r="O314" s="2">
        <f t="shared" si="172"/>
        <v>0.5</v>
      </c>
      <c r="P314" s="2">
        <f t="shared" si="173"/>
        <v>3.1729596055589377E-4</v>
      </c>
      <c r="Q314" s="2">
        <f t="shared" si="174"/>
        <v>5.9954006189215868E-4</v>
      </c>
      <c r="R314" s="37" t="s">
        <v>333</v>
      </c>
      <c r="S314" s="2">
        <f>VLOOKUP(A314,'[1]Merged NE NP'!$K$4:$L$158,2,FALSE)</f>
        <v>1.7892098248365546E-2</v>
      </c>
      <c r="T314" s="2">
        <f t="shared" si="175"/>
        <v>8.9460491241827728E-2</v>
      </c>
      <c r="U314" s="2">
        <f t="shared" si="176"/>
        <v>8.9460491241827728E-2</v>
      </c>
      <c r="V314" s="2">
        <f t="shared" si="177"/>
        <v>0.4</v>
      </c>
      <c r="W314" s="2">
        <f t="shared" si="178"/>
        <v>7.6883653613364245E-2</v>
      </c>
      <c r="X314" s="2">
        <v>0.5</v>
      </c>
      <c r="Y314" s="2">
        <f t="shared" si="179"/>
        <v>2.9977003094607934E-4</v>
      </c>
      <c r="Z314" s="2">
        <f t="shared" si="180"/>
        <v>5.5734007766876869E-4</v>
      </c>
      <c r="AA314" s="37" t="s">
        <v>333</v>
      </c>
      <c r="AB314" s="3">
        <f>VLOOKUP(AA314,'[1]PKA dKO RNA-Seq'!$B$4:$H$10193,7,FALSE)</f>
        <v>9.3412297000000005E-2</v>
      </c>
      <c r="AC314" s="3">
        <f t="shared" si="181"/>
        <v>0.31346408389261748</v>
      </c>
      <c r="AD314" s="3">
        <f t="shared" si="182"/>
        <v>4.7942518175020599E-2</v>
      </c>
      <c r="AE314" s="3">
        <f t="shared" si="183"/>
        <v>0.5</v>
      </c>
      <c r="AF314" s="3">
        <f t="shared" si="184"/>
        <v>0.5</v>
      </c>
      <c r="AG314" s="3">
        <f t="shared" si="185"/>
        <v>2.7867003883438434E-4</v>
      </c>
      <c r="AH314" s="2">
        <f t="shared" si="186"/>
        <v>5.3406518212471886E-4</v>
      </c>
      <c r="AI314" s="37" t="s">
        <v>333</v>
      </c>
      <c r="AJ314" s="1">
        <v>0.5</v>
      </c>
      <c r="AK314" s="4">
        <f t="shared" si="187"/>
        <v>2.6703259106235943E-4</v>
      </c>
      <c r="AL314" s="2">
        <f t="shared" si="188"/>
        <v>5.2899593971246777E-4</v>
      </c>
      <c r="AM314" s="3" t="e">
        <f>VLOOKUP(AI314,'[1]three day'!$B$8:$F$78,5,FALSE)</f>
        <v>#N/A</v>
      </c>
      <c r="AN314" s="3" t="e">
        <f t="shared" si="189"/>
        <v>#N/A</v>
      </c>
      <c r="AO314" s="2" t="e">
        <f t="shared" si="190"/>
        <v>#N/A</v>
      </c>
      <c r="AP314" s="2" t="e">
        <f t="shared" si="191"/>
        <v>#N/A</v>
      </c>
      <c r="AQ314" s="2">
        <f t="shared" si="192"/>
        <v>0.5</v>
      </c>
      <c r="AR314" s="2">
        <f t="shared" si="193"/>
        <v>2.6449796985623388E-4</v>
      </c>
      <c r="AS314" s="2">
        <f t="shared" si="194"/>
        <v>5.0238832772830412E-4</v>
      </c>
      <c r="AT314" s="37" t="s">
        <v>333</v>
      </c>
      <c r="AU314" s="3">
        <f>VLOOKUP(AT314,[1]DEgenes_cpm4.5_DE_edgeR!$O$5:$Q$824,3,FALSE)</f>
        <v>1.5228776511201132</v>
      </c>
      <c r="AV314" s="3">
        <f t="shared" si="195"/>
        <v>0.35698022764184556</v>
      </c>
      <c r="AW314" s="3">
        <f t="shared" si="196"/>
        <v>6.1729921701107693E-2</v>
      </c>
      <c r="AX314" s="3">
        <f t="shared" si="197"/>
        <v>6.1729921701107693E-2</v>
      </c>
      <c r="AY314" s="3">
        <f t="shared" si="198"/>
        <v>0.5</v>
      </c>
      <c r="AZ314" s="3">
        <f t="shared" si="199"/>
        <v>2.5119416386415206E-4</v>
      </c>
      <c r="BA314" s="2">
        <f t="shared" si="200"/>
        <v>4.8741369520212695E-4</v>
      </c>
      <c r="BB314" s="37" t="s">
        <v>333</v>
      </c>
      <c r="BC314" s="39">
        <f t="shared" si="201"/>
        <v>0.65508400635165864</v>
      </c>
      <c r="BD314" s="36">
        <f t="shared" si="202"/>
        <v>0.70927627171303387</v>
      </c>
    </row>
    <row r="315" spans="1:56" ht="14.5" x14ac:dyDescent="0.35">
      <c r="A315" s="37" t="s">
        <v>334</v>
      </c>
      <c r="B315" s="34">
        <v>6.8719864822236324E-4</v>
      </c>
      <c r="C315" s="1" t="e">
        <f>VLOOKUP(A315,'[1]Vasopressin Phospho Datta'!$I$3:$J$516,2,FALSE)</f>
        <v>#N/A</v>
      </c>
      <c r="D315" s="1" t="e">
        <f t="shared" si="163"/>
        <v>#N/A</v>
      </c>
      <c r="E315" s="1" t="e">
        <f t="shared" si="164"/>
        <v>#N/A</v>
      </c>
      <c r="F315" s="1">
        <f t="shared" si="165"/>
        <v>0.39</v>
      </c>
      <c r="G315" s="1">
        <f t="shared" si="166"/>
        <v>0.5</v>
      </c>
      <c r="H315" s="1">
        <f t="shared" si="167"/>
        <v>3.4359932411118162E-4</v>
      </c>
      <c r="I315" s="2">
        <f t="shared" si="168"/>
        <v>6.345919210275086E-4</v>
      </c>
      <c r="J315" s="37" t="s">
        <v>334</v>
      </c>
      <c r="K315" s="1" t="e">
        <f>VLOOKUP(J315,'[1]Phosphopeptides Deshpande'!$H$12:$I$10749,2,FALSE)</f>
        <v>#N/A</v>
      </c>
      <c r="L315" s="2" t="e">
        <f t="shared" si="169"/>
        <v>#N/A</v>
      </c>
      <c r="M315" s="2" t="e">
        <f t="shared" si="170"/>
        <v>#N/A</v>
      </c>
      <c r="N315" s="2">
        <f t="shared" si="171"/>
        <v>0.39</v>
      </c>
      <c r="O315" s="2">
        <f t="shared" si="172"/>
        <v>0.5</v>
      </c>
      <c r="P315" s="2">
        <f t="shared" si="173"/>
        <v>3.172959605137543E-4</v>
      </c>
      <c r="Q315" s="2">
        <f t="shared" si="174"/>
        <v>5.9954006181253488E-4</v>
      </c>
      <c r="R315" s="37" t="s">
        <v>334</v>
      </c>
      <c r="S315" s="2">
        <f>VLOOKUP(A315,'[1]Merged NE NP'!$K$4:$L$158,2,FALSE)</f>
        <v>0.48762816097634754</v>
      </c>
      <c r="T315" s="2">
        <f t="shared" si="175"/>
        <v>2.4381408048817375</v>
      </c>
      <c r="U315" s="2">
        <f t="shared" si="176"/>
        <v>2.4381408048817375</v>
      </c>
      <c r="V315" s="2">
        <f t="shared" si="177"/>
        <v>2.4381408048817375</v>
      </c>
      <c r="W315" s="2">
        <f t="shared" si="178"/>
        <v>0.94881277512418172</v>
      </c>
      <c r="X315" s="2">
        <v>0.5</v>
      </c>
      <c r="Y315" s="2">
        <f t="shared" si="179"/>
        <v>2.9977003090626744E-4</v>
      </c>
      <c r="Z315" s="2">
        <f t="shared" si="180"/>
        <v>5.5734007759474945E-4</v>
      </c>
      <c r="AA315" s="37" t="s">
        <v>334</v>
      </c>
      <c r="AB315" s="3">
        <f>VLOOKUP(AA315,'[1]PKA dKO RNA-Seq'!$B$4:$H$10193,7,FALSE)</f>
        <v>0.13410544699999999</v>
      </c>
      <c r="AC315" s="3">
        <f t="shared" si="181"/>
        <v>0.45001827852348991</v>
      </c>
      <c r="AD315" s="3">
        <f t="shared" si="182"/>
        <v>9.6300355541171334E-2</v>
      </c>
      <c r="AE315" s="3">
        <f t="shared" si="183"/>
        <v>0.5</v>
      </c>
      <c r="AF315" s="3">
        <f t="shared" si="184"/>
        <v>0.5</v>
      </c>
      <c r="AG315" s="3">
        <f t="shared" si="185"/>
        <v>2.7867003879737472E-4</v>
      </c>
      <c r="AH315" s="2">
        <f t="shared" si="186"/>
        <v>5.3406518205379079E-4</v>
      </c>
      <c r="AI315" s="37" t="s">
        <v>334</v>
      </c>
      <c r="AJ315" s="1">
        <v>0.5</v>
      </c>
      <c r="AK315" s="4">
        <f t="shared" si="187"/>
        <v>2.6703259102689539E-4</v>
      </c>
      <c r="AL315" s="2">
        <f t="shared" si="188"/>
        <v>5.2899593964221298E-4</v>
      </c>
      <c r="AM315" s="3" t="e">
        <f>VLOOKUP(AI315,'[1]three day'!$B$8:$F$78,5,FALSE)</f>
        <v>#N/A</v>
      </c>
      <c r="AN315" s="3" t="e">
        <f t="shared" si="189"/>
        <v>#N/A</v>
      </c>
      <c r="AO315" s="2" t="e">
        <f t="shared" si="190"/>
        <v>#N/A</v>
      </c>
      <c r="AP315" s="2" t="e">
        <f t="shared" si="191"/>
        <v>#N/A</v>
      </c>
      <c r="AQ315" s="2">
        <f t="shared" si="192"/>
        <v>0.5</v>
      </c>
      <c r="AR315" s="2">
        <f t="shared" si="193"/>
        <v>2.6449796982110649E-4</v>
      </c>
      <c r="AS315" s="2">
        <f t="shared" si="194"/>
        <v>5.0238832766158308E-4</v>
      </c>
      <c r="AT315" s="37" t="s">
        <v>334</v>
      </c>
      <c r="AU315" s="3">
        <f>VLOOKUP(AT315,[1]DEgenes_cpm4.5_DE_edgeR!$O$5:$Q$824,3,FALSE)</f>
        <v>0.39503231692707419</v>
      </c>
      <c r="AV315" s="3">
        <f t="shared" si="195"/>
        <v>9.2600168056041765E-2</v>
      </c>
      <c r="AW315" s="3">
        <f t="shared" si="196"/>
        <v>4.2782178025643214E-3</v>
      </c>
      <c r="AX315" s="3">
        <f t="shared" si="197"/>
        <v>4.2782178025643214E-3</v>
      </c>
      <c r="AY315" s="3">
        <f t="shared" si="198"/>
        <v>0.5</v>
      </c>
      <c r="AZ315" s="3">
        <f t="shared" si="199"/>
        <v>2.5119416383079154E-4</v>
      </c>
      <c r="BA315" s="2">
        <f t="shared" si="200"/>
        <v>4.8741369513739466E-4</v>
      </c>
      <c r="BB315" s="37" t="s">
        <v>334</v>
      </c>
      <c r="BC315" s="39">
        <f t="shared" si="201"/>
        <v>0.65508400626465846</v>
      </c>
      <c r="BD315" s="36">
        <f t="shared" si="202"/>
        <v>0.70927627171303409</v>
      </c>
    </row>
    <row r="316" spans="1:56" ht="14.5" x14ac:dyDescent="0.35">
      <c r="A316" s="37" t="s">
        <v>335</v>
      </c>
      <c r="B316" s="34">
        <v>6.8719864758671611E-4</v>
      </c>
      <c r="C316" s="1" t="e">
        <f>VLOOKUP(A316,'[1]Vasopressin Phospho Datta'!$I$3:$J$516,2,FALSE)</f>
        <v>#N/A</v>
      </c>
      <c r="D316" s="1" t="e">
        <f t="shared" si="163"/>
        <v>#N/A</v>
      </c>
      <c r="E316" s="1" t="e">
        <f t="shared" si="164"/>
        <v>#N/A</v>
      </c>
      <c r="F316" s="1">
        <f t="shared" si="165"/>
        <v>0.39</v>
      </c>
      <c r="G316" s="1">
        <f t="shared" si="166"/>
        <v>0.5</v>
      </c>
      <c r="H316" s="1">
        <f t="shared" si="167"/>
        <v>3.4359932379335805E-4</v>
      </c>
      <c r="I316" s="2">
        <f t="shared" si="168"/>
        <v>6.3459192044052187E-4</v>
      </c>
      <c r="J316" s="37" t="s">
        <v>335</v>
      </c>
      <c r="K316" s="1" t="e">
        <f>VLOOKUP(J316,'[1]Phosphopeptides Deshpande'!$H$12:$I$10749,2,FALSE)</f>
        <v>#N/A</v>
      </c>
      <c r="L316" s="2" t="e">
        <f t="shared" si="169"/>
        <v>#N/A</v>
      </c>
      <c r="M316" s="2" t="e">
        <f t="shared" si="170"/>
        <v>#N/A</v>
      </c>
      <c r="N316" s="2">
        <f t="shared" si="171"/>
        <v>0.39</v>
      </c>
      <c r="O316" s="2">
        <f t="shared" si="172"/>
        <v>0.5</v>
      </c>
      <c r="P316" s="2">
        <f t="shared" si="173"/>
        <v>3.1729596022026093E-4</v>
      </c>
      <c r="Q316" s="2">
        <f t="shared" si="174"/>
        <v>5.9954006125797056E-4</v>
      </c>
      <c r="R316" s="37" t="s">
        <v>335</v>
      </c>
      <c r="S316" s="2">
        <f>VLOOKUP(A316,'[1]Merged NE NP'!$K$4:$L$158,2,FALSE)</f>
        <v>1.2068473870221218E-2</v>
      </c>
      <c r="T316" s="2">
        <f t="shared" si="175"/>
        <v>6.0342369351106089E-2</v>
      </c>
      <c r="U316" s="2">
        <f t="shared" si="176"/>
        <v>6.0342369351106089E-2</v>
      </c>
      <c r="V316" s="2">
        <f t="shared" si="177"/>
        <v>0.4</v>
      </c>
      <c r="W316" s="2">
        <f t="shared" si="178"/>
        <v>7.6883653613364245E-2</v>
      </c>
      <c r="X316" s="2">
        <v>0.5</v>
      </c>
      <c r="Y316" s="2">
        <f t="shared" si="179"/>
        <v>2.9977003062898528E-4</v>
      </c>
      <c r="Z316" s="2">
        <f t="shared" si="180"/>
        <v>5.5734007707921934E-4</v>
      </c>
      <c r="AA316" s="37" t="s">
        <v>335</v>
      </c>
      <c r="AB316" s="3">
        <f>VLOOKUP(AA316,'[1]PKA dKO RNA-Seq'!$B$4:$H$10193,7,FALSE)</f>
        <v>0.15455730100000001</v>
      </c>
      <c r="AC316" s="3">
        <f t="shared" si="181"/>
        <v>0.51864866107382557</v>
      </c>
      <c r="AD316" s="3">
        <f t="shared" si="182"/>
        <v>0.12584556234734168</v>
      </c>
      <c r="AE316" s="3">
        <f t="shared" si="183"/>
        <v>0.5</v>
      </c>
      <c r="AF316" s="3">
        <f t="shared" si="184"/>
        <v>0.5</v>
      </c>
      <c r="AG316" s="3">
        <f t="shared" si="185"/>
        <v>2.7867003853960967E-4</v>
      </c>
      <c r="AH316" s="2">
        <f t="shared" si="186"/>
        <v>5.3406518155978957E-4</v>
      </c>
      <c r="AI316" s="37" t="s">
        <v>335</v>
      </c>
      <c r="AJ316" s="1">
        <v>0.5</v>
      </c>
      <c r="AK316" s="4">
        <f t="shared" si="187"/>
        <v>2.6703259077989479E-4</v>
      </c>
      <c r="AL316" s="2">
        <f t="shared" si="188"/>
        <v>5.2899593915290072E-4</v>
      </c>
      <c r="AM316" s="3" t="e">
        <f>VLOOKUP(AI316,'[1]three day'!$B$8:$F$78,5,FALSE)</f>
        <v>#N/A</v>
      </c>
      <c r="AN316" s="3" t="e">
        <f t="shared" si="189"/>
        <v>#N/A</v>
      </c>
      <c r="AO316" s="2" t="e">
        <f t="shared" si="190"/>
        <v>#N/A</v>
      </c>
      <c r="AP316" s="2" t="e">
        <f t="shared" si="191"/>
        <v>#N/A</v>
      </c>
      <c r="AQ316" s="2">
        <f t="shared" si="192"/>
        <v>0.5</v>
      </c>
      <c r="AR316" s="2">
        <f t="shared" si="193"/>
        <v>2.6449796957645036E-4</v>
      </c>
      <c r="AS316" s="2">
        <f t="shared" si="194"/>
        <v>5.0238832719688232E-4</v>
      </c>
      <c r="AT316" s="37" t="s">
        <v>335</v>
      </c>
      <c r="AU316" s="3">
        <f>VLOOKUP(AT316,[1]DEgenes_cpm4.5_DE_edgeR!$O$5:$Q$824,3,FALSE)</f>
        <v>1.7202115871664549</v>
      </c>
      <c r="AV316" s="3">
        <f t="shared" si="195"/>
        <v>0.40323759661660924</v>
      </c>
      <c r="AW316" s="3">
        <f t="shared" si="196"/>
        <v>7.8083182993920808E-2</v>
      </c>
      <c r="AX316" s="3">
        <f t="shared" si="197"/>
        <v>7.8083182993920808E-2</v>
      </c>
      <c r="AY316" s="3">
        <f t="shared" si="198"/>
        <v>0.5</v>
      </c>
      <c r="AZ316" s="3">
        <f t="shared" si="199"/>
        <v>2.5119416359844116E-4</v>
      </c>
      <c r="BA316" s="2">
        <f t="shared" si="200"/>
        <v>4.8741369468654518E-4</v>
      </c>
      <c r="BB316" s="37" t="s">
        <v>335</v>
      </c>
      <c r="BC316" s="39">
        <f t="shared" si="201"/>
        <v>0.65508400565871672</v>
      </c>
      <c r="BD316" s="36">
        <f t="shared" si="202"/>
        <v>0.70927627171303409</v>
      </c>
    </row>
    <row r="317" spans="1:56" ht="14.5" x14ac:dyDescent="0.35">
      <c r="A317" s="37" t="s">
        <v>337</v>
      </c>
      <c r="B317" s="34">
        <v>6.8719536409561231E-4</v>
      </c>
      <c r="C317" s="1">
        <f>VLOOKUP(A317,'[1]Vasopressin Phospho Datta'!$I$3:$J$516,2,FALSE)</f>
        <v>0.12</v>
      </c>
      <c r="D317" s="1">
        <f t="shared" si="163"/>
        <v>0.6</v>
      </c>
      <c r="E317" s="1">
        <f t="shared" si="164"/>
        <v>0.164729788588728</v>
      </c>
      <c r="F317" s="1">
        <f t="shared" si="165"/>
        <v>0.164729788588728</v>
      </c>
      <c r="G317" s="1">
        <f t="shared" si="166"/>
        <v>0.5</v>
      </c>
      <c r="H317" s="1">
        <f t="shared" si="167"/>
        <v>3.4359768204780616E-4</v>
      </c>
      <c r="I317" s="2">
        <f t="shared" si="168"/>
        <v>6.3458888830864469E-4</v>
      </c>
      <c r="J317" s="37" t="s">
        <v>337</v>
      </c>
      <c r="K317" s="1" t="e">
        <f>VLOOKUP(J317,'[1]Phosphopeptides Deshpande'!$H$12:$I$10749,2,FALSE)</f>
        <v>#N/A</v>
      </c>
      <c r="L317" s="2" t="e">
        <f t="shared" si="169"/>
        <v>#N/A</v>
      </c>
      <c r="M317" s="2" t="e">
        <f t="shared" si="170"/>
        <v>#N/A</v>
      </c>
      <c r="N317" s="2">
        <f t="shared" si="171"/>
        <v>0.39</v>
      </c>
      <c r="O317" s="2">
        <f t="shared" si="172"/>
        <v>0.5</v>
      </c>
      <c r="P317" s="2">
        <f t="shared" si="173"/>
        <v>3.1729444415432234E-4</v>
      </c>
      <c r="Q317" s="2">
        <f t="shared" si="174"/>
        <v>5.9953719660673125E-4</v>
      </c>
      <c r="R317" s="37" t="s">
        <v>337</v>
      </c>
      <c r="S317" s="2">
        <f>VLOOKUP(A317,'[1]Merged NE NP'!$K$4:$L$158,2,FALSE)</f>
        <v>0.64829932821337988</v>
      </c>
      <c r="T317" s="2">
        <f t="shared" si="175"/>
        <v>3.2414966410668993</v>
      </c>
      <c r="U317" s="2">
        <f t="shared" si="176"/>
        <v>3.2414966410668993</v>
      </c>
      <c r="V317" s="2">
        <f t="shared" si="177"/>
        <v>3.2414966410668993</v>
      </c>
      <c r="W317" s="2">
        <f t="shared" si="178"/>
        <v>0.99477160136968956</v>
      </c>
      <c r="X317" s="2">
        <v>0.5</v>
      </c>
      <c r="Y317" s="2">
        <f t="shared" si="179"/>
        <v>2.9976859830336563E-4</v>
      </c>
      <c r="Z317" s="2">
        <f t="shared" si="180"/>
        <v>5.5733741406294125E-4</v>
      </c>
      <c r="AA317" s="37" t="s">
        <v>337</v>
      </c>
      <c r="AB317" s="3">
        <f>VLOOKUP(AA317,'[1]PKA dKO RNA-Seq'!$B$4:$H$10193,7,FALSE)</f>
        <v>9.1028524999999999E-2</v>
      </c>
      <c r="AC317" s="3">
        <f t="shared" si="181"/>
        <v>0.30546484899328857</v>
      </c>
      <c r="AD317" s="3">
        <f t="shared" si="182"/>
        <v>4.5582800399158407E-2</v>
      </c>
      <c r="AE317" s="3">
        <f t="shared" si="183"/>
        <v>0.5</v>
      </c>
      <c r="AF317" s="3">
        <f t="shared" si="184"/>
        <v>0.5</v>
      </c>
      <c r="AG317" s="3">
        <f t="shared" si="185"/>
        <v>2.7866870703147062E-4</v>
      </c>
      <c r="AH317" s="2">
        <f t="shared" si="186"/>
        <v>5.340626297528578E-4</v>
      </c>
      <c r="AI317" s="37" t="s">
        <v>337</v>
      </c>
      <c r="AJ317" s="1">
        <v>0.5</v>
      </c>
      <c r="AK317" s="4">
        <f t="shared" si="187"/>
        <v>2.670313148764289E-4</v>
      </c>
      <c r="AL317" s="2">
        <f t="shared" si="188"/>
        <v>5.2899341156722199E-4</v>
      </c>
      <c r="AM317" s="3" t="e">
        <f>VLOOKUP(AI317,'[1]three day'!$B$8:$F$78,5,FALSE)</f>
        <v>#N/A</v>
      </c>
      <c r="AN317" s="3" t="e">
        <f t="shared" si="189"/>
        <v>#N/A</v>
      </c>
      <c r="AO317" s="2" t="e">
        <f t="shared" si="190"/>
        <v>#N/A</v>
      </c>
      <c r="AP317" s="2" t="e">
        <f t="shared" si="191"/>
        <v>#N/A</v>
      </c>
      <c r="AQ317" s="2">
        <f t="shared" si="192"/>
        <v>0.5</v>
      </c>
      <c r="AR317" s="2">
        <f t="shared" si="193"/>
        <v>2.6449670578361099E-4</v>
      </c>
      <c r="AS317" s="2">
        <f t="shared" si="194"/>
        <v>5.0238592674454053E-4</v>
      </c>
      <c r="AT317" s="37" t="s">
        <v>337</v>
      </c>
      <c r="AU317" s="3">
        <f>VLOOKUP(AT317,[1]DEgenes_cpm4.5_DE_edgeR!$O$5:$Q$824,3,FALSE)</f>
        <v>0.50769844435472489</v>
      </c>
      <c r="AV317" s="3">
        <f t="shared" si="195"/>
        <v>0.11901041827349387</v>
      </c>
      <c r="AW317" s="3">
        <f t="shared" si="196"/>
        <v>7.0567233974341281E-3</v>
      </c>
      <c r="AX317" s="3">
        <f t="shared" si="197"/>
        <v>7.0567233974341281E-3</v>
      </c>
      <c r="AY317" s="3">
        <f t="shared" si="198"/>
        <v>0.5</v>
      </c>
      <c r="AZ317" s="3">
        <f t="shared" si="199"/>
        <v>2.5119296337227027E-4</v>
      </c>
      <c r="BA317" s="2">
        <f t="shared" si="200"/>
        <v>4.8741136578421703E-4</v>
      </c>
      <c r="BB317" s="37" t="s">
        <v>337</v>
      </c>
      <c r="BC317" s="39">
        <f t="shared" si="201"/>
        <v>0.65508087561398776</v>
      </c>
      <c r="BD317" s="36">
        <f t="shared" si="202"/>
        <v>0.70927627171303431</v>
      </c>
    </row>
    <row r="318" spans="1:56" ht="14.5" x14ac:dyDescent="0.35">
      <c r="A318" s="37" t="s">
        <v>338</v>
      </c>
      <c r="B318" s="34">
        <v>6.8719493261733158E-4</v>
      </c>
      <c r="C318" s="1">
        <f>VLOOKUP(A318,'[1]Vasopressin Phospho Datta'!$I$3:$J$516,2,FALSE)</f>
        <v>0.19</v>
      </c>
      <c r="D318" s="1">
        <f t="shared" si="163"/>
        <v>0.95</v>
      </c>
      <c r="E318" s="1">
        <f t="shared" si="164"/>
        <v>0.36316838562825682</v>
      </c>
      <c r="F318" s="1">
        <f t="shared" si="165"/>
        <v>0.36316838562825682</v>
      </c>
      <c r="G318" s="1">
        <f t="shared" si="166"/>
        <v>0.5</v>
      </c>
      <c r="H318" s="1">
        <f t="shared" si="167"/>
        <v>3.4359746630866579E-4</v>
      </c>
      <c r="I318" s="2">
        <f t="shared" si="168"/>
        <v>6.3458848986107526E-4</v>
      </c>
      <c r="J318" s="37" t="s">
        <v>338</v>
      </c>
      <c r="K318" s="1" t="e">
        <f>VLOOKUP(J318,'[1]Phosphopeptides Deshpande'!$H$12:$I$10749,2,FALSE)</f>
        <v>#N/A</v>
      </c>
      <c r="L318" s="2" t="e">
        <f t="shared" si="169"/>
        <v>#N/A</v>
      </c>
      <c r="M318" s="2" t="e">
        <f t="shared" si="170"/>
        <v>#N/A</v>
      </c>
      <c r="N318" s="2">
        <f t="shared" si="171"/>
        <v>0.39</v>
      </c>
      <c r="O318" s="2">
        <f t="shared" si="172"/>
        <v>0.5</v>
      </c>
      <c r="P318" s="2">
        <f t="shared" si="173"/>
        <v>3.1729424493053763E-4</v>
      </c>
      <c r="Q318" s="2">
        <f t="shared" si="174"/>
        <v>5.9953682016752278E-4</v>
      </c>
      <c r="R318" s="37" t="s">
        <v>338</v>
      </c>
      <c r="S318" s="2" t="e">
        <f>VLOOKUP(A318,'[1]Merged NE NP'!$K$4:$L$158,2,FALSE)</f>
        <v>#N/A</v>
      </c>
      <c r="T318" s="2" t="e">
        <f t="shared" si="175"/>
        <v>#N/A</v>
      </c>
      <c r="U318" s="2">
        <f t="shared" si="176"/>
        <v>0.4</v>
      </c>
      <c r="V318" s="2">
        <f t="shared" si="177"/>
        <v>0.4</v>
      </c>
      <c r="W318" s="2">
        <f t="shared" si="178"/>
        <v>7.6883653613364245E-2</v>
      </c>
      <c r="X318" s="2">
        <v>0.5</v>
      </c>
      <c r="Y318" s="2">
        <f t="shared" si="179"/>
        <v>2.9976841008376139E-4</v>
      </c>
      <c r="Z318" s="2">
        <f t="shared" si="180"/>
        <v>5.5733706412025845E-4</v>
      </c>
      <c r="AA318" s="37" t="s">
        <v>338</v>
      </c>
      <c r="AB318" s="3">
        <f>VLOOKUP(AA318,'[1]PKA dKO RNA-Seq'!$B$4:$H$10193,7,FALSE)</f>
        <v>8.1497706000000003E-2</v>
      </c>
      <c r="AC318" s="3">
        <f t="shared" si="181"/>
        <v>0.27348223489932888</v>
      </c>
      <c r="AD318" s="3">
        <f t="shared" si="182"/>
        <v>3.6705661474909612E-2</v>
      </c>
      <c r="AE318" s="3">
        <f t="shared" si="183"/>
        <v>0.5</v>
      </c>
      <c r="AF318" s="3">
        <f t="shared" si="184"/>
        <v>0.5</v>
      </c>
      <c r="AG318" s="3">
        <f t="shared" si="185"/>
        <v>2.7866853206012923E-4</v>
      </c>
      <c r="AH318" s="2">
        <f t="shared" si="186"/>
        <v>5.3406229442401617E-4</v>
      </c>
      <c r="AI318" s="37" t="s">
        <v>338</v>
      </c>
      <c r="AJ318" s="1">
        <v>0.5</v>
      </c>
      <c r="AK318" s="4">
        <f t="shared" si="187"/>
        <v>2.6703114721200809E-4</v>
      </c>
      <c r="AL318" s="2">
        <f t="shared" si="188"/>
        <v>5.289930794212562E-4</v>
      </c>
      <c r="AM318" s="3" t="e">
        <f>VLOOKUP(AI318,'[1]three day'!$B$8:$F$78,5,FALSE)</f>
        <v>#N/A</v>
      </c>
      <c r="AN318" s="3" t="e">
        <f t="shared" si="189"/>
        <v>#N/A</v>
      </c>
      <c r="AO318" s="2" t="e">
        <f t="shared" si="190"/>
        <v>#N/A</v>
      </c>
      <c r="AP318" s="2" t="e">
        <f t="shared" si="191"/>
        <v>#N/A</v>
      </c>
      <c r="AQ318" s="2">
        <f t="shared" si="192"/>
        <v>0.5</v>
      </c>
      <c r="AR318" s="2">
        <f t="shared" si="193"/>
        <v>2.644965397106281E-4</v>
      </c>
      <c r="AS318" s="2">
        <f t="shared" si="194"/>
        <v>5.0238561130496189E-4</v>
      </c>
      <c r="AT318" s="37" t="s">
        <v>338</v>
      </c>
      <c r="AU318" s="3">
        <f>VLOOKUP(AT318,[1]DEgenes_cpm4.5_DE_edgeR!$O$5:$Q$824,3,FALSE)</f>
        <v>2.9206125041759123</v>
      </c>
      <c r="AV318" s="3">
        <f t="shared" si="195"/>
        <v>0.68462552840504276</v>
      </c>
      <c r="AW318" s="3">
        <f t="shared" si="196"/>
        <v>0.2089199039182883</v>
      </c>
      <c r="AX318" s="3">
        <f t="shared" si="197"/>
        <v>0.2089199039182883</v>
      </c>
      <c r="AY318" s="3">
        <f t="shared" si="198"/>
        <v>0.5</v>
      </c>
      <c r="AZ318" s="3">
        <f t="shared" si="199"/>
        <v>2.5119280565248094E-4</v>
      </c>
      <c r="BA318" s="2">
        <f t="shared" si="200"/>
        <v>4.8741105974691053E-4</v>
      </c>
      <c r="BB318" s="37" t="s">
        <v>338</v>
      </c>
      <c r="BC318" s="39">
        <f t="shared" si="201"/>
        <v>0.65508046429984779</v>
      </c>
      <c r="BD318" s="36">
        <f t="shared" si="202"/>
        <v>0.70927627171303398</v>
      </c>
    </row>
    <row r="319" spans="1:56" ht="14.5" x14ac:dyDescent="0.35">
      <c r="A319" s="37" t="s">
        <v>339</v>
      </c>
      <c r="B319" s="34">
        <v>6.8719208989667527E-4</v>
      </c>
      <c r="C319" s="1" t="e">
        <f>VLOOKUP(A319,'[1]Vasopressin Phospho Datta'!$I$3:$J$516,2,FALSE)</f>
        <v>#N/A</v>
      </c>
      <c r="D319" s="1" t="e">
        <f t="shared" si="163"/>
        <v>#N/A</v>
      </c>
      <c r="E319" s="1" t="e">
        <f t="shared" si="164"/>
        <v>#N/A</v>
      </c>
      <c r="F319" s="1">
        <f t="shared" si="165"/>
        <v>0.39</v>
      </c>
      <c r="G319" s="1">
        <f t="shared" si="166"/>
        <v>0.5</v>
      </c>
      <c r="H319" s="1">
        <f t="shared" si="167"/>
        <v>3.4359604494833764E-4</v>
      </c>
      <c r="I319" s="2">
        <f t="shared" si="168"/>
        <v>6.3458586475759627E-4</v>
      </c>
      <c r="J319" s="37" t="s">
        <v>339</v>
      </c>
      <c r="K319" s="1" t="e">
        <f>VLOOKUP(J319,'[1]Phosphopeptides Deshpande'!$H$12:$I$10749,2,FALSE)</f>
        <v>#N/A</v>
      </c>
      <c r="L319" s="2" t="e">
        <f t="shared" si="169"/>
        <v>#N/A</v>
      </c>
      <c r="M319" s="2" t="e">
        <f t="shared" si="170"/>
        <v>#N/A</v>
      </c>
      <c r="N319" s="2">
        <f t="shared" si="171"/>
        <v>0.39</v>
      </c>
      <c r="O319" s="2">
        <f t="shared" si="172"/>
        <v>0.5</v>
      </c>
      <c r="P319" s="2">
        <f t="shared" si="173"/>
        <v>3.1729293237879813E-4</v>
      </c>
      <c r="Q319" s="2">
        <f t="shared" si="174"/>
        <v>5.9953434006235619E-4</v>
      </c>
      <c r="R319" s="37" t="s">
        <v>339</v>
      </c>
      <c r="S319" s="2" t="e">
        <f>VLOOKUP(A319,'[1]Merged NE NP'!$K$4:$L$158,2,FALSE)</f>
        <v>#N/A</v>
      </c>
      <c r="T319" s="2" t="e">
        <f t="shared" si="175"/>
        <v>#N/A</v>
      </c>
      <c r="U319" s="2">
        <f t="shared" si="176"/>
        <v>0.4</v>
      </c>
      <c r="V319" s="2">
        <f t="shared" si="177"/>
        <v>0.4</v>
      </c>
      <c r="W319" s="2">
        <f t="shared" si="178"/>
        <v>7.6883653613364245E-2</v>
      </c>
      <c r="X319" s="2">
        <v>0.5</v>
      </c>
      <c r="Y319" s="2">
        <f t="shared" si="179"/>
        <v>2.9976717003117809E-4</v>
      </c>
      <c r="Z319" s="2">
        <f t="shared" si="180"/>
        <v>5.5733475858290736E-4</v>
      </c>
      <c r="AA319" s="37" t="s">
        <v>339</v>
      </c>
      <c r="AB319" s="3" t="e">
        <f>VLOOKUP(AA319,'[1]PKA dKO RNA-Seq'!$B$4:$H$10193,7,FALSE)</f>
        <v>#N/A</v>
      </c>
      <c r="AC319" s="3" t="e">
        <f t="shared" si="181"/>
        <v>#N/A</v>
      </c>
      <c r="AD319" s="3" t="e">
        <f t="shared" si="182"/>
        <v>#N/A</v>
      </c>
      <c r="AE319" s="3" t="e">
        <f t="shared" si="183"/>
        <v>#N/A</v>
      </c>
      <c r="AF319" s="3">
        <f t="shared" si="184"/>
        <v>0.5</v>
      </c>
      <c r="AG319" s="3">
        <f t="shared" si="185"/>
        <v>2.7866737929145368E-4</v>
      </c>
      <c r="AH319" s="2">
        <f t="shared" si="186"/>
        <v>5.3406008516745159E-4</v>
      </c>
      <c r="AI319" s="37" t="s">
        <v>339</v>
      </c>
      <c r="AJ319" s="1">
        <v>0.5</v>
      </c>
      <c r="AK319" s="4">
        <f t="shared" si="187"/>
        <v>2.6703004258372579E-4</v>
      </c>
      <c r="AL319" s="2">
        <f t="shared" si="188"/>
        <v>5.289908911345235E-4</v>
      </c>
      <c r="AM319" s="3" t="e">
        <f>VLOOKUP(AI319,'[1]three day'!$B$8:$F$78,5,FALSE)</f>
        <v>#N/A</v>
      </c>
      <c r="AN319" s="3" t="e">
        <f t="shared" si="189"/>
        <v>#N/A</v>
      </c>
      <c r="AO319" s="2" t="e">
        <f t="shared" si="190"/>
        <v>#N/A</v>
      </c>
      <c r="AP319" s="2" t="e">
        <f t="shared" si="191"/>
        <v>#N/A</v>
      </c>
      <c r="AQ319" s="2">
        <f t="shared" si="192"/>
        <v>0.5</v>
      </c>
      <c r="AR319" s="2">
        <f t="shared" si="193"/>
        <v>2.6449544556726175E-4</v>
      </c>
      <c r="AS319" s="2">
        <f t="shared" si="194"/>
        <v>5.0238353308539594E-4</v>
      </c>
      <c r="AT319" s="37" t="s">
        <v>339</v>
      </c>
      <c r="AU319" s="3" t="e">
        <f>VLOOKUP(AT319,[1]DEgenes_cpm4.5_DE_edgeR!$O$5:$Q$824,3,FALSE)</f>
        <v>#N/A</v>
      </c>
      <c r="AV319" s="3" t="e">
        <f t="shared" si="195"/>
        <v>#N/A</v>
      </c>
      <c r="AW319" s="3" t="e">
        <f t="shared" si="196"/>
        <v>#N/A</v>
      </c>
      <c r="AX319" s="3">
        <f t="shared" si="197"/>
        <v>0.5</v>
      </c>
      <c r="AY319" s="3">
        <f t="shared" si="198"/>
        <v>0.5</v>
      </c>
      <c r="AZ319" s="3">
        <f t="shared" si="199"/>
        <v>2.5119176654269797E-4</v>
      </c>
      <c r="BA319" s="2">
        <f t="shared" si="200"/>
        <v>4.8740904347260205E-4</v>
      </c>
      <c r="BB319" s="37" t="s">
        <v>339</v>
      </c>
      <c r="BC319" s="39">
        <f t="shared" si="201"/>
        <v>0.65507775442717719</v>
      </c>
      <c r="BD319" s="36">
        <f t="shared" si="202"/>
        <v>0.7092762717130342</v>
      </c>
    </row>
    <row r="320" spans="1:56" ht="14.5" x14ac:dyDescent="0.35">
      <c r="A320" s="37" t="s">
        <v>340</v>
      </c>
      <c r="B320" s="34">
        <v>6.8712866732695667E-4</v>
      </c>
      <c r="C320" s="1" t="e">
        <f>VLOOKUP(A320,'[1]Vasopressin Phospho Datta'!$I$3:$J$516,2,FALSE)</f>
        <v>#N/A</v>
      </c>
      <c r="D320" s="1" t="e">
        <f t="shared" si="163"/>
        <v>#N/A</v>
      </c>
      <c r="E320" s="1" t="e">
        <f t="shared" si="164"/>
        <v>#N/A</v>
      </c>
      <c r="F320" s="1">
        <f t="shared" si="165"/>
        <v>0.39</v>
      </c>
      <c r="G320" s="1">
        <f t="shared" si="166"/>
        <v>0.5</v>
      </c>
      <c r="H320" s="1">
        <f t="shared" si="167"/>
        <v>3.4356433366347834E-4</v>
      </c>
      <c r="I320" s="2">
        <f t="shared" si="168"/>
        <v>6.3452729733977852E-4</v>
      </c>
      <c r="J320" s="37" t="s">
        <v>340</v>
      </c>
      <c r="K320" s="1" t="e">
        <f>VLOOKUP(J320,'[1]Phosphopeptides Deshpande'!$H$12:$I$10749,2,FALSE)</f>
        <v>#N/A</v>
      </c>
      <c r="L320" s="2" t="e">
        <f t="shared" si="169"/>
        <v>#N/A</v>
      </c>
      <c r="M320" s="2" t="e">
        <f t="shared" si="170"/>
        <v>#N/A</v>
      </c>
      <c r="N320" s="2">
        <f t="shared" si="171"/>
        <v>0.39</v>
      </c>
      <c r="O320" s="2">
        <f t="shared" si="172"/>
        <v>0.5</v>
      </c>
      <c r="P320" s="2">
        <f t="shared" si="173"/>
        <v>3.1726364866988926E-4</v>
      </c>
      <c r="Q320" s="2">
        <f t="shared" si="174"/>
        <v>5.9947900763196243E-4</v>
      </c>
      <c r="R320" s="37" t="s">
        <v>340</v>
      </c>
      <c r="S320" s="2">
        <f>VLOOKUP(A320,'[1]Merged NE NP'!$K$4:$L$158,2,FALSE)</f>
        <v>0.56118169254599215</v>
      </c>
      <c r="T320" s="2">
        <f t="shared" si="175"/>
        <v>2.8059084627299606</v>
      </c>
      <c r="U320" s="2">
        <f t="shared" si="176"/>
        <v>2.8059084627299606</v>
      </c>
      <c r="V320" s="2">
        <f t="shared" si="177"/>
        <v>2.8059084627299606</v>
      </c>
      <c r="W320" s="2">
        <f t="shared" si="178"/>
        <v>0.98048479064703575</v>
      </c>
      <c r="X320" s="2">
        <v>0.5</v>
      </c>
      <c r="Y320" s="2">
        <f t="shared" si="179"/>
        <v>2.9973950381598121E-4</v>
      </c>
      <c r="Z320" s="2">
        <f t="shared" si="180"/>
        <v>5.5728332085086334E-4</v>
      </c>
      <c r="AA320" s="37" t="s">
        <v>340</v>
      </c>
      <c r="AB320" s="3" t="e">
        <f>VLOOKUP(AA320,'[1]PKA dKO RNA-Seq'!$B$4:$H$10193,7,FALSE)</f>
        <v>#N/A</v>
      </c>
      <c r="AC320" s="3" t="e">
        <f t="shared" si="181"/>
        <v>#N/A</v>
      </c>
      <c r="AD320" s="3" t="e">
        <f t="shared" si="182"/>
        <v>#N/A</v>
      </c>
      <c r="AE320" s="3" t="e">
        <f t="shared" si="183"/>
        <v>#N/A</v>
      </c>
      <c r="AF320" s="3">
        <f t="shared" si="184"/>
        <v>0.5</v>
      </c>
      <c r="AG320" s="3">
        <f t="shared" si="185"/>
        <v>2.7864166042543167E-4</v>
      </c>
      <c r="AH320" s="2">
        <f t="shared" si="186"/>
        <v>5.3401079550960547E-4</v>
      </c>
      <c r="AI320" s="37" t="s">
        <v>340</v>
      </c>
      <c r="AJ320" s="1">
        <v>0.5</v>
      </c>
      <c r="AK320" s="4">
        <f t="shared" si="187"/>
        <v>2.6700539775480274E-4</v>
      </c>
      <c r="AL320" s="2">
        <f t="shared" si="188"/>
        <v>5.28942069324484E-4</v>
      </c>
      <c r="AM320" s="3" t="e">
        <f>VLOOKUP(AI320,'[1]three day'!$B$8:$F$78,5,FALSE)</f>
        <v>#N/A</v>
      </c>
      <c r="AN320" s="3" t="e">
        <f t="shared" si="189"/>
        <v>#N/A</v>
      </c>
      <c r="AO320" s="2" t="e">
        <f t="shared" si="190"/>
        <v>#N/A</v>
      </c>
      <c r="AP320" s="2" t="e">
        <f t="shared" si="191"/>
        <v>#N/A</v>
      </c>
      <c r="AQ320" s="2">
        <f t="shared" si="192"/>
        <v>0.5</v>
      </c>
      <c r="AR320" s="2">
        <f t="shared" si="193"/>
        <v>2.64471034662242E-4</v>
      </c>
      <c r="AS320" s="2">
        <f t="shared" si="194"/>
        <v>5.0233716693083574E-4</v>
      </c>
      <c r="AT320" s="37" t="s">
        <v>340</v>
      </c>
      <c r="AU320" s="3">
        <f>VLOOKUP(AT320,[1]DEgenes_cpm4.5_DE_edgeR!$O$5:$Q$824,3,FALSE)</f>
        <v>3.1010029179641561</v>
      </c>
      <c r="AV320" s="3">
        <f t="shared" si="195"/>
        <v>0.72691113876328084</v>
      </c>
      <c r="AW320" s="3">
        <f t="shared" si="196"/>
        <v>0.23217996431517107</v>
      </c>
      <c r="AX320" s="3">
        <f t="shared" si="197"/>
        <v>0.23217996431517107</v>
      </c>
      <c r="AY320" s="3">
        <f t="shared" si="198"/>
        <v>0.5</v>
      </c>
      <c r="AZ320" s="3">
        <f t="shared" si="199"/>
        <v>2.5116858346541787E-4</v>
      </c>
      <c r="BA320" s="2">
        <f t="shared" si="200"/>
        <v>4.8736405934880945E-4</v>
      </c>
      <c r="BB320" s="37" t="s">
        <v>340</v>
      </c>
      <c r="BC320" s="39">
        <f t="shared" si="201"/>
        <v>0.65501729576479994</v>
      </c>
      <c r="BD320" s="36">
        <f t="shared" si="202"/>
        <v>0.70927627171303398</v>
      </c>
    </row>
    <row r="321" spans="1:56" ht="14.5" x14ac:dyDescent="0.35">
      <c r="A321" s="37" t="s">
        <v>341</v>
      </c>
      <c r="B321" s="34">
        <v>6.871268673788824E-4</v>
      </c>
      <c r="C321" s="1" t="e">
        <f>VLOOKUP(A321,'[1]Vasopressin Phospho Datta'!$I$3:$J$516,2,FALSE)</f>
        <v>#N/A</v>
      </c>
      <c r="D321" s="1" t="e">
        <f t="shared" si="163"/>
        <v>#N/A</v>
      </c>
      <c r="E321" s="1" t="e">
        <f t="shared" si="164"/>
        <v>#N/A</v>
      </c>
      <c r="F321" s="1">
        <f t="shared" si="165"/>
        <v>0.39</v>
      </c>
      <c r="G321" s="1">
        <f t="shared" si="166"/>
        <v>0.5</v>
      </c>
      <c r="H321" s="1">
        <f t="shared" si="167"/>
        <v>3.435634336894412E-4</v>
      </c>
      <c r="I321" s="2">
        <f t="shared" si="168"/>
        <v>6.345256351821053E-4</v>
      </c>
      <c r="J321" s="37" t="s">
        <v>341</v>
      </c>
      <c r="K321" s="1" t="e">
        <f>VLOOKUP(J321,'[1]Phosphopeptides Deshpande'!$H$12:$I$10749,2,FALSE)</f>
        <v>#N/A</v>
      </c>
      <c r="L321" s="2" t="e">
        <f t="shared" si="169"/>
        <v>#N/A</v>
      </c>
      <c r="M321" s="2" t="e">
        <f t="shared" si="170"/>
        <v>#N/A</v>
      </c>
      <c r="N321" s="2">
        <f t="shared" si="171"/>
        <v>0.39</v>
      </c>
      <c r="O321" s="2">
        <f t="shared" si="172"/>
        <v>0.5</v>
      </c>
      <c r="P321" s="2">
        <f t="shared" si="173"/>
        <v>3.1726281759105265E-4</v>
      </c>
      <c r="Q321" s="2">
        <f t="shared" si="174"/>
        <v>5.9947743728402524E-4</v>
      </c>
      <c r="R321" s="37" t="s">
        <v>341</v>
      </c>
      <c r="S321" s="2" t="e">
        <f>VLOOKUP(A321,'[1]Merged NE NP'!$K$4:$L$158,2,FALSE)</f>
        <v>#N/A</v>
      </c>
      <c r="T321" s="2" t="e">
        <f t="shared" si="175"/>
        <v>#N/A</v>
      </c>
      <c r="U321" s="2">
        <f t="shared" si="176"/>
        <v>0.4</v>
      </c>
      <c r="V321" s="2">
        <f t="shared" si="177"/>
        <v>0.4</v>
      </c>
      <c r="W321" s="2">
        <f t="shared" si="178"/>
        <v>7.6883653613364245E-2</v>
      </c>
      <c r="X321" s="2">
        <v>0.5</v>
      </c>
      <c r="Y321" s="2">
        <f t="shared" si="179"/>
        <v>2.9973871864201262E-4</v>
      </c>
      <c r="Z321" s="2">
        <f t="shared" si="180"/>
        <v>5.572818610354199E-4</v>
      </c>
      <c r="AA321" s="37" t="s">
        <v>341</v>
      </c>
      <c r="AB321" s="3">
        <f>VLOOKUP(AA321,'[1]PKA dKO RNA-Seq'!$B$4:$H$10193,7,FALSE)</f>
        <v>4.8636876000000002E-2</v>
      </c>
      <c r="AC321" s="3">
        <f t="shared" si="181"/>
        <v>0.16321099328859062</v>
      </c>
      <c r="AD321" s="3">
        <f t="shared" si="182"/>
        <v>1.3230609901565105E-2</v>
      </c>
      <c r="AE321" s="3">
        <f t="shared" si="183"/>
        <v>0.5</v>
      </c>
      <c r="AF321" s="3">
        <f t="shared" si="184"/>
        <v>0.5</v>
      </c>
      <c r="AG321" s="3">
        <f t="shared" si="185"/>
        <v>2.7864093051770995E-4</v>
      </c>
      <c r="AH321" s="2">
        <f t="shared" si="186"/>
        <v>5.3400939665703437E-4</v>
      </c>
      <c r="AI321" s="37" t="s">
        <v>341</v>
      </c>
      <c r="AJ321" s="1">
        <v>0.5</v>
      </c>
      <c r="AK321" s="4">
        <f t="shared" si="187"/>
        <v>2.6700469832851718E-4</v>
      </c>
      <c r="AL321" s="2">
        <f t="shared" si="188"/>
        <v>5.2894068374954829E-4</v>
      </c>
      <c r="AM321" s="3" t="e">
        <f>VLOOKUP(AI321,'[1]three day'!$B$8:$F$78,5,FALSE)</f>
        <v>#N/A</v>
      </c>
      <c r="AN321" s="3" t="e">
        <f t="shared" si="189"/>
        <v>#N/A</v>
      </c>
      <c r="AO321" s="2" t="e">
        <f t="shared" si="190"/>
        <v>#N/A</v>
      </c>
      <c r="AP321" s="2" t="e">
        <f t="shared" si="191"/>
        <v>#N/A</v>
      </c>
      <c r="AQ321" s="2">
        <f t="shared" si="192"/>
        <v>0.5</v>
      </c>
      <c r="AR321" s="2">
        <f t="shared" si="193"/>
        <v>2.6447034187477414E-4</v>
      </c>
      <c r="AS321" s="2">
        <f t="shared" si="194"/>
        <v>5.0233585104800444E-4</v>
      </c>
      <c r="AT321" s="37" t="s">
        <v>341</v>
      </c>
      <c r="AU321" s="3">
        <f>VLOOKUP(AT321,[1]DEgenes_cpm4.5_DE_edgeR!$O$5:$Q$824,3,FALSE)</f>
        <v>1.9044843241738669</v>
      </c>
      <c r="AV321" s="3">
        <f t="shared" si="195"/>
        <v>0.44643326867648075</v>
      </c>
      <c r="AW321" s="3">
        <f t="shared" si="196"/>
        <v>9.4847038824447116E-2</v>
      </c>
      <c r="AX321" s="3">
        <f t="shared" si="197"/>
        <v>9.4847038824447116E-2</v>
      </c>
      <c r="AY321" s="3">
        <f t="shared" si="198"/>
        <v>0.5</v>
      </c>
      <c r="AZ321" s="3">
        <f t="shared" si="199"/>
        <v>2.5116792552400222E-4</v>
      </c>
      <c r="BA321" s="2">
        <f t="shared" si="200"/>
        <v>4.8736278268835009E-4</v>
      </c>
      <c r="BB321" s="37" t="s">
        <v>341</v>
      </c>
      <c r="BC321" s="39">
        <f t="shared" si="201"/>
        <v>0.65501557993314252</v>
      </c>
      <c r="BD321" s="36">
        <f t="shared" si="202"/>
        <v>0.70927627171303398</v>
      </c>
    </row>
    <row r="322" spans="1:56" ht="14.5" x14ac:dyDescent="0.35">
      <c r="A322" s="37" t="s">
        <v>342</v>
      </c>
      <c r="B322" s="34">
        <v>6.8712475915026566E-4</v>
      </c>
      <c r="C322" s="1" t="e">
        <f>VLOOKUP(A322,'[1]Vasopressin Phospho Datta'!$I$3:$J$516,2,FALSE)</f>
        <v>#N/A</v>
      </c>
      <c r="D322" s="1" t="e">
        <f t="shared" si="163"/>
        <v>#N/A</v>
      </c>
      <c r="E322" s="1" t="e">
        <f t="shared" si="164"/>
        <v>#N/A</v>
      </c>
      <c r="F322" s="1">
        <f t="shared" si="165"/>
        <v>0.39</v>
      </c>
      <c r="G322" s="1">
        <f t="shared" si="166"/>
        <v>0.5</v>
      </c>
      <c r="H322" s="1">
        <f t="shared" si="167"/>
        <v>3.4356237957513283E-4</v>
      </c>
      <c r="I322" s="2">
        <f t="shared" si="168"/>
        <v>6.3452368834351447E-4</v>
      </c>
      <c r="J322" s="37" t="s">
        <v>342</v>
      </c>
      <c r="K322" s="1" t="e">
        <f>VLOOKUP(J322,'[1]Phosphopeptides Deshpande'!$H$12:$I$10749,2,FALSE)</f>
        <v>#N/A</v>
      </c>
      <c r="L322" s="2" t="e">
        <f t="shared" si="169"/>
        <v>#N/A</v>
      </c>
      <c r="M322" s="2" t="e">
        <f t="shared" si="170"/>
        <v>#N/A</v>
      </c>
      <c r="N322" s="2">
        <f t="shared" si="171"/>
        <v>0.39</v>
      </c>
      <c r="O322" s="2">
        <f t="shared" si="172"/>
        <v>0.5</v>
      </c>
      <c r="P322" s="2">
        <f t="shared" si="173"/>
        <v>3.1726184417175723E-4</v>
      </c>
      <c r="Q322" s="2">
        <f t="shared" si="174"/>
        <v>5.9947559797959924E-4</v>
      </c>
      <c r="R322" s="37" t="s">
        <v>342</v>
      </c>
      <c r="S322" s="2" t="e">
        <f>VLOOKUP(A322,'[1]Merged NE NP'!$K$4:$L$158,2,FALSE)</f>
        <v>#N/A</v>
      </c>
      <c r="T322" s="2" t="e">
        <f t="shared" si="175"/>
        <v>#N/A</v>
      </c>
      <c r="U322" s="2">
        <f t="shared" si="176"/>
        <v>0.4</v>
      </c>
      <c r="V322" s="2">
        <f t="shared" si="177"/>
        <v>0.4</v>
      </c>
      <c r="W322" s="2">
        <f t="shared" si="178"/>
        <v>7.6883653613364245E-2</v>
      </c>
      <c r="X322" s="2">
        <v>0.5</v>
      </c>
      <c r="Y322" s="2">
        <f t="shared" si="179"/>
        <v>2.9973779898979962E-4</v>
      </c>
      <c r="Z322" s="2">
        <f t="shared" si="180"/>
        <v>5.57280151194599E-4</v>
      </c>
      <c r="AA322" s="37" t="s">
        <v>342</v>
      </c>
      <c r="AB322" s="3">
        <f>VLOOKUP(AA322,'[1]PKA dKO RNA-Seq'!$B$4:$H$10193,7,FALSE)</f>
        <v>0.17108622200000001</v>
      </c>
      <c r="AC322" s="3">
        <f t="shared" si="181"/>
        <v>0.57411483892617454</v>
      </c>
      <c r="AD322" s="3">
        <f t="shared" si="182"/>
        <v>0.15194002812282581</v>
      </c>
      <c r="AE322" s="3">
        <f t="shared" si="183"/>
        <v>0.5</v>
      </c>
      <c r="AF322" s="3">
        <f t="shared" si="184"/>
        <v>0.5</v>
      </c>
      <c r="AG322" s="3">
        <f t="shared" si="185"/>
        <v>2.786400755972995E-4</v>
      </c>
      <c r="AH322" s="2">
        <f t="shared" si="186"/>
        <v>5.3400775822031322E-4</v>
      </c>
      <c r="AI322" s="37" t="s">
        <v>342</v>
      </c>
      <c r="AJ322" s="1">
        <v>0.5</v>
      </c>
      <c r="AK322" s="4">
        <f t="shared" si="187"/>
        <v>2.6700387911015661E-4</v>
      </c>
      <c r="AL322" s="2">
        <f t="shared" si="188"/>
        <v>5.2893906086454862E-4</v>
      </c>
      <c r="AM322" s="3" t="e">
        <f>VLOOKUP(AI322,'[1]three day'!$B$8:$F$78,5,FALSE)</f>
        <v>#N/A</v>
      </c>
      <c r="AN322" s="3" t="e">
        <f t="shared" si="189"/>
        <v>#N/A</v>
      </c>
      <c r="AO322" s="2" t="e">
        <f t="shared" si="190"/>
        <v>#N/A</v>
      </c>
      <c r="AP322" s="2" t="e">
        <f t="shared" si="191"/>
        <v>#N/A</v>
      </c>
      <c r="AQ322" s="2">
        <f t="shared" si="192"/>
        <v>0.5</v>
      </c>
      <c r="AR322" s="2">
        <f t="shared" si="193"/>
        <v>2.6446953043227431E-4</v>
      </c>
      <c r="AS322" s="2">
        <f t="shared" si="194"/>
        <v>5.0233430979140889E-4</v>
      </c>
      <c r="AT322" s="37" t="s">
        <v>342</v>
      </c>
      <c r="AU322" s="3">
        <f>VLOOKUP(AT322,[1]DEgenes_cpm4.5_DE_edgeR!$O$5:$Q$824,3,FALSE)</f>
        <v>0.46749818244718438</v>
      </c>
      <c r="AV322" s="3">
        <f t="shared" si="195"/>
        <v>0.1095870094812903</v>
      </c>
      <c r="AW322" s="3">
        <f t="shared" si="196"/>
        <v>5.9866644045204476E-3</v>
      </c>
      <c r="AX322" s="3">
        <f t="shared" si="197"/>
        <v>5.9866644045204476E-3</v>
      </c>
      <c r="AY322" s="3">
        <f t="shared" si="198"/>
        <v>0.5</v>
      </c>
      <c r="AZ322" s="3">
        <f t="shared" si="199"/>
        <v>2.5116715489570445E-4</v>
      </c>
      <c r="BA322" s="2">
        <f t="shared" si="200"/>
        <v>4.8736128737181695E-4</v>
      </c>
      <c r="BB322" s="37" t="s">
        <v>342</v>
      </c>
      <c r="BC322" s="39">
        <f t="shared" si="201"/>
        <v>0.655013570227722</v>
      </c>
      <c r="BD322" s="36">
        <f t="shared" si="202"/>
        <v>0.70927627171303409</v>
      </c>
    </row>
    <row r="323" spans="1:56" ht="14.5" x14ac:dyDescent="0.35">
      <c r="A323" s="37" t="s">
        <v>343</v>
      </c>
      <c r="B323" s="34">
        <v>6.8678329484144764E-4</v>
      </c>
      <c r="C323" s="1" t="e">
        <f>VLOOKUP(A323,'[1]Vasopressin Phospho Datta'!$I$3:$J$516,2,FALSE)</f>
        <v>#N/A</v>
      </c>
      <c r="D323" s="1" t="e">
        <f t="shared" si="163"/>
        <v>#N/A</v>
      </c>
      <c r="E323" s="1" t="e">
        <f t="shared" si="164"/>
        <v>#N/A</v>
      </c>
      <c r="F323" s="1">
        <f t="shared" si="165"/>
        <v>0.39</v>
      </c>
      <c r="G323" s="1">
        <f t="shared" si="166"/>
        <v>0.5</v>
      </c>
      <c r="H323" s="1">
        <f t="shared" si="167"/>
        <v>3.4339164742072382E-4</v>
      </c>
      <c r="I323" s="2">
        <f t="shared" si="168"/>
        <v>6.3420836395768271E-4</v>
      </c>
      <c r="J323" s="37" t="s">
        <v>343</v>
      </c>
      <c r="K323" s="1" t="e">
        <f>VLOOKUP(J323,'[1]Phosphopeptides Deshpande'!$H$12:$I$10749,2,FALSE)</f>
        <v>#N/A</v>
      </c>
      <c r="L323" s="2" t="e">
        <f t="shared" si="169"/>
        <v>#N/A</v>
      </c>
      <c r="M323" s="2" t="e">
        <f t="shared" si="170"/>
        <v>#N/A</v>
      </c>
      <c r="N323" s="2">
        <f t="shared" si="171"/>
        <v>0.39</v>
      </c>
      <c r="O323" s="2">
        <f t="shared" si="172"/>
        <v>0.5</v>
      </c>
      <c r="P323" s="2">
        <f t="shared" si="173"/>
        <v>3.1710418197884136E-4</v>
      </c>
      <c r="Q323" s="2">
        <f t="shared" si="174"/>
        <v>5.9917769062290533E-4</v>
      </c>
      <c r="R323" s="37" t="s">
        <v>343</v>
      </c>
      <c r="S323" s="2" t="e">
        <f>VLOOKUP(A323,'[1]Merged NE NP'!$K$4:$L$158,2,FALSE)</f>
        <v>#N/A</v>
      </c>
      <c r="T323" s="2" t="e">
        <f t="shared" si="175"/>
        <v>#N/A</v>
      </c>
      <c r="U323" s="2">
        <f t="shared" si="176"/>
        <v>0.4</v>
      </c>
      <c r="V323" s="2">
        <f t="shared" si="177"/>
        <v>0.4</v>
      </c>
      <c r="W323" s="2">
        <f t="shared" si="178"/>
        <v>7.6883653613364245E-2</v>
      </c>
      <c r="X323" s="2">
        <v>0.5</v>
      </c>
      <c r="Y323" s="2">
        <f t="shared" si="179"/>
        <v>2.9958884531145266E-4</v>
      </c>
      <c r="Z323" s="2">
        <f t="shared" si="180"/>
        <v>5.5700321272147361E-4</v>
      </c>
      <c r="AA323" s="37" t="s">
        <v>343</v>
      </c>
      <c r="AB323" s="3">
        <f>VLOOKUP(AA323,'[1]PKA dKO RNA-Seq'!$B$4:$H$10193,7,FALSE)</f>
        <v>4.4634044999999997E-2</v>
      </c>
      <c r="AC323" s="3">
        <f t="shared" si="181"/>
        <v>0.14977867449664428</v>
      </c>
      <c r="AD323" s="3">
        <f t="shared" si="182"/>
        <v>1.1154151631417863E-2</v>
      </c>
      <c r="AE323" s="3">
        <f t="shared" si="183"/>
        <v>0.5</v>
      </c>
      <c r="AF323" s="3">
        <f t="shared" si="184"/>
        <v>0.5</v>
      </c>
      <c r="AG323" s="3">
        <f t="shared" si="185"/>
        <v>2.785016063607368E-4</v>
      </c>
      <c r="AH323" s="2">
        <f t="shared" si="186"/>
        <v>5.3374238488361416E-4</v>
      </c>
      <c r="AI323" s="37" t="s">
        <v>343</v>
      </c>
      <c r="AJ323" s="1">
        <v>0.5</v>
      </c>
      <c r="AK323" s="4">
        <f t="shared" si="187"/>
        <v>2.6687119244180708E-4</v>
      </c>
      <c r="AL323" s="2">
        <f t="shared" si="188"/>
        <v>5.286762063997372E-4</v>
      </c>
      <c r="AM323" s="3" t="e">
        <f>VLOOKUP(AI323,'[1]three day'!$B$8:$F$78,5,FALSE)</f>
        <v>#N/A</v>
      </c>
      <c r="AN323" s="3" t="e">
        <f t="shared" si="189"/>
        <v>#N/A</v>
      </c>
      <c r="AO323" s="2" t="e">
        <f t="shared" si="190"/>
        <v>#N/A</v>
      </c>
      <c r="AP323" s="2" t="e">
        <f t="shared" si="191"/>
        <v>#N/A</v>
      </c>
      <c r="AQ323" s="2">
        <f t="shared" si="192"/>
        <v>0.5</v>
      </c>
      <c r="AR323" s="2">
        <f t="shared" si="193"/>
        <v>2.643381031998686E-4</v>
      </c>
      <c r="AS323" s="2">
        <f t="shared" si="194"/>
        <v>5.0208467646703156E-4</v>
      </c>
      <c r="AT323" s="37" t="s">
        <v>343</v>
      </c>
      <c r="AU323" s="3">
        <f>VLOOKUP(AT323,[1]DEgenes_cpm4.5_DE_edgeR!$O$5:$Q$824,3,FALSE)</f>
        <v>6.9063179105891881E-2</v>
      </c>
      <c r="AV323" s="3">
        <f t="shared" si="195"/>
        <v>1.6189212167344556E-2</v>
      </c>
      <c r="AW323" s="3">
        <f t="shared" si="196"/>
        <v>1.3103670923997335E-4</v>
      </c>
      <c r="AX323" s="3">
        <f t="shared" si="197"/>
        <v>1.3103670923997335E-4</v>
      </c>
      <c r="AY323" s="3">
        <f t="shared" si="198"/>
        <v>0.5</v>
      </c>
      <c r="AZ323" s="3">
        <f t="shared" si="199"/>
        <v>2.5104233823351578E-4</v>
      </c>
      <c r="BA323" s="2">
        <f t="shared" si="200"/>
        <v>4.8711909483993522E-4</v>
      </c>
      <c r="BB323" s="37" t="s">
        <v>343</v>
      </c>
      <c r="BC323" s="39">
        <f t="shared" si="201"/>
        <v>0.65468806346487296</v>
      </c>
      <c r="BD323" s="36">
        <f t="shared" si="202"/>
        <v>0.70927627171303376</v>
      </c>
    </row>
    <row r="324" spans="1:56" ht="14.5" x14ac:dyDescent="0.35">
      <c r="A324" s="37" t="s">
        <v>344</v>
      </c>
      <c r="B324" s="34">
        <v>6.8673394554238107E-4</v>
      </c>
      <c r="C324" s="1" t="e">
        <f>VLOOKUP(A324,'[1]Vasopressin Phospho Datta'!$I$3:$J$516,2,FALSE)</f>
        <v>#N/A</v>
      </c>
      <c r="D324" s="1" t="e">
        <f t="shared" si="163"/>
        <v>#N/A</v>
      </c>
      <c r="E324" s="1" t="e">
        <f t="shared" si="164"/>
        <v>#N/A</v>
      </c>
      <c r="F324" s="1">
        <f t="shared" si="165"/>
        <v>0.39</v>
      </c>
      <c r="G324" s="1">
        <f t="shared" si="166"/>
        <v>0.5</v>
      </c>
      <c r="H324" s="1">
        <f t="shared" si="167"/>
        <v>3.4336697277119054E-4</v>
      </c>
      <c r="I324" s="2">
        <f t="shared" si="168"/>
        <v>6.3416279246743452E-4</v>
      </c>
      <c r="J324" s="37" t="s">
        <v>344</v>
      </c>
      <c r="K324" s="1" t="e">
        <f>VLOOKUP(J324,'[1]Phosphopeptides Deshpande'!$H$12:$I$10749,2,FALSE)</f>
        <v>#N/A</v>
      </c>
      <c r="L324" s="2" t="e">
        <f t="shared" si="169"/>
        <v>#N/A</v>
      </c>
      <c r="M324" s="2" t="e">
        <f t="shared" si="170"/>
        <v>#N/A</v>
      </c>
      <c r="N324" s="2">
        <f t="shared" si="171"/>
        <v>0.39</v>
      </c>
      <c r="O324" s="2">
        <f t="shared" si="172"/>
        <v>0.5</v>
      </c>
      <c r="P324" s="2">
        <f t="shared" si="173"/>
        <v>3.1708139623371726E-4</v>
      </c>
      <c r="Q324" s="2">
        <f t="shared" si="174"/>
        <v>5.9913463628644918E-4</v>
      </c>
      <c r="R324" s="37" t="s">
        <v>344</v>
      </c>
      <c r="S324" s="2" t="e">
        <f>VLOOKUP(A324,'[1]Merged NE NP'!$K$4:$L$158,2,FALSE)</f>
        <v>#N/A</v>
      </c>
      <c r="T324" s="2" t="e">
        <f t="shared" si="175"/>
        <v>#N/A</v>
      </c>
      <c r="U324" s="2">
        <f t="shared" si="176"/>
        <v>0.4</v>
      </c>
      <c r="V324" s="2">
        <f t="shared" si="177"/>
        <v>0.4</v>
      </c>
      <c r="W324" s="2">
        <f t="shared" si="178"/>
        <v>7.6883653613364245E-2</v>
      </c>
      <c r="X324" s="2">
        <v>0.5</v>
      </c>
      <c r="Y324" s="2">
        <f t="shared" si="179"/>
        <v>2.9956731814322459E-4</v>
      </c>
      <c r="Z324" s="2">
        <f t="shared" si="180"/>
        <v>5.569631888619358E-4</v>
      </c>
      <c r="AA324" s="37" t="s">
        <v>344</v>
      </c>
      <c r="AB324" s="3">
        <f>VLOOKUP(AA324,'[1]PKA dKO RNA-Seq'!$B$4:$H$10193,7,FALSE)</f>
        <v>0.164036722</v>
      </c>
      <c r="AC324" s="3">
        <f t="shared" si="181"/>
        <v>0.55045879865771818</v>
      </c>
      <c r="AD324" s="3">
        <f t="shared" si="182"/>
        <v>0.14058421857998304</v>
      </c>
      <c r="AE324" s="3">
        <f t="shared" si="183"/>
        <v>0.5</v>
      </c>
      <c r="AF324" s="3">
        <f t="shared" si="184"/>
        <v>0.5</v>
      </c>
      <c r="AG324" s="3">
        <f t="shared" si="185"/>
        <v>2.784815944309679E-4</v>
      </c>
      <c r="AH324" s="2">
        <f t="shared" si="186"/>
        <v>5.3370403244730133E-4</v>
      </c>
      <c r="AI324" s="37" t="s">
        <v>344</v>
      </c>
      <c r="AJ324" s="1">
        <v>0.5</v>
      </c>
      <c r="AK324" s="4">
        <f t="shared" si="187"/>
        <v>2.6685201622365066E-4</v>
      </c>
      <c r="AL324" s="2">
        <f t="shared" si="188"/>
        <v>5.2863821799726011E-4</v>
      </c>
      <c r="AM324" s="3" t="e">
        <f>VLOOKUP(AI324,'[1]three day'!$B$8:$F$78,5,FALSE)</f>
        <v>#N/A</v>
      </c>
      <c r="AN324" s="3" t="e">
        <f t="shared" si="189"/>
        <v>#N/A</v>
      </c>
      <c r="AO324" s="2" t="e">
        <f t="shared" si="190"/>
        <v>#N/A</v>
      </c>
      <c r="AP324" s="2" t="e">
        <f t="shared" si="191"/>
        <v>#N/A</v>
      </c>
      <c r="AQ324" s="2">
        <f t="shared" si="192"/>
        <v>0.5</v>
      </c>
      <c r="AR324" s="2">
        <f t="shared" si="193"/>
        <v>2.6431910899863006E-4</v>
      </c>
      <c r="AS324" s="2">
        <f t="shared" si="194"/>
        <v>5.0204859881773265E-4</v>
      </c>
      <c r="AT324" s="37" t="s">
        <v>344</v>
      </c>
      <c r="AU324" s="3">
        <f>VLOOKUP(AT324,[1]DEgenes_cpm4.5_DE_edgeR!$O$5:$Q$824,3,FALSE)</f>
        <v>0.63181771837395995</v>
      </c>
      <c r="AV324" s="3">
        <f t="shared" si="195"/>
        <v>0.14810541921564932</v>
      </c>
      <c r="AW324" s="3">
        <f t="shared" si="196"/>
        <v>1.0907682670073027E-2</v>
      </c>
      <c r="AX324" s="3">
        <f t="shared" si="197"/>
        <v>1.0907682670073027E-2</v>
      </c>
      <c r="AY324" s="3">
        <f t="shared" si="198"/>
        <v>0.5</v>
      </c>
      <c r="AZ324" s="3">
        <f t="shared" si="199"/>
        <v>2.5102429940886633E-4</v>
      </c>
      <c r="BA324" s="2">
        <f t="shared" si="200"/>
        <v>4.8708409255308178E-4</v>
      </c>
      <c r="BB324" s="37" t="s">
        <v>344</v>
      </c>
      <c r="BC324" s="39">
        <f t="shared" si="201"/>
        <v>0.65464102039134198</v>
      </c>
      <c r="BD324" s="36">
        <f t="shared" si="202"/>
        <v>0.70927627171303398</v>
      </c>
    </row>
    <row r="325" spans="1:56" ht="14.5" x14ac:dyDescent="0.35">
      <c r="A325" s="37" t="s">
        <v>345</v>
      </c>
      <c r="B325" s="34">
        <v>6.8651696848478041E-4</v>
      </c>
      <c r="C325" s="1" t="e">
        <f>VLOOKUP(A325,'[1]Vasopressin Phospho Datta'!$I$3:$J$516,2,FALSE)</f>
        <v>#N/A</v>
      </c>
      <c r="D325" s="1" t="e">
        <f t="shared" si="163"/>
        <v>#N/A</v>
      </c>
      <c r="E325" s="1" t="e">
        <f t="shared" si="164"/>
        <v>#N/A</v>
      </c>
      <c r="F325" s="1">
        <f t="shared" si="165"/>
        <v>0.39</v>
      </c>
      <c r="G325" s="1">
        <f t="shared" si="166"/>
        <v>0.5</v>
      </c>
      <c r="H325" s="1">
        <f t="shared" si="167"/>
        <v>3.432584842423902E-4</v>
      </c>
      <c r="I325" s="2">
        <f t="shared" si="168"/>
        <v>6.3396242553109394E-4</v>
      </c>
      <c r="J325" s="37" t="s">
        <v>345</v>
      </c>
      <c r="K325" s="1" t="e">
        <f>VLOOKUP(J325,'[1]Phosphopeptides Deshpande'!$H$12:$I$10749,2,FALSE)</f>
        <v>#N/A</v>
      </c>
      <c r="L325" s="2" t="e">
        <f t="shared" si="169"/>
        <v>#N/A</v>
      </c>
      <c r="M325" s="2" t="e">
        <f t="shared" si="170"/>
        <v>#N/A</v>
      </c>
      <c r="N325" s="2">
        <f t="shared" si="171"/>
        <v>0.39</v>
      </c>
      <c r="O325" s="2">
        <f t="shared" si="172"/>
        <v>0.5</v>
      </c>
      <c r="P325" s="2">
        <f t="shared" si="173"/>
        <v>3.1698121276554697E-4</v>
      </c>
      <c r="Q325" s="2">
        <f t="shared" si="174"/>
        <v>5.9894533667292069E-4</v>
      </c>
      <c r="R325" s="37" t="s">
        <v>345</v>
      </c>
      <c r="S325" s="2" t="e">
        <f>VLOOKUP(A325,'[1]Merged NE NP'!$K$4:$L$158,2,FALSE)</f>
        <v>#N/A</v>
      </c>
      <c r="T325" s="2" t="e">
        <f t="shared" si="175"/>
        <v>#N/A</v>
      </c>
      <c r="U325" s="2">
        <f t="shared" si="176"/>
        <v>0.4</v>
      </c>
      <c r="V325" s="2">
        <f t="shared" si="177"/>
        <v>0.4</v>
      </c>
      <c r="W325" s="2">
        <f t="shared" si="178"/>
        <v>7.6883653613364245E-2</v>
      </c>
      <c r="X325" s="2">
        <v>0.5</v>
      </c>
      <c r="Y325" s="2">
        <f t="shared" si="179"/>
        <v>2.9947266833646035E-4</v>
      </c>
      <c r="Z325" s="2">
        <f t="shared" si="180"/>
        <v>5.5678721353015622E-4</v>
      </c>
      <c r="AA325" s="37" t="s">
        <v>345</v>
      </c>
      <c r="AB325" s="3">
        <f>VLOOKUP(AA325,'[1]PKA dKO RNA-Seq'!$B$4:$H$10193,7,FALSE)</f>
        <v>3.2360780999999998E-2</v>
      </c>
      <c r="AC325" s="3">
        <f t="shared" si="181"/>
        <v>0.10859322483221476</v>
      </c>
      <c r="AD325" s="3">
        <f t="shared" si="182"/>
        <v>5.8788955058673986E-3</v>
      </c>
      <c r="AE325" s="3">
        <f t="shared" si="183"/>
        <v>0.5</v>
      </c>
      <c r="AF325" s="3">
        <f t="shared" si="184"/>
        <v>0.5</v>
      </c>
      <c r="AG325" s="3">
        <f t="shared" si="185"/>
        <v>2.7839360676507811E-4</v>
      </c>
      <c r="AH325" s="2">
        <f t="shared" si="186"/>
        <v>5.335354059634327E-4</v>
      </c>
      <c r="AI325" s="37" t="s">
        <v>345</v>
      </c>
      <c r="AJ325" s="1">
        <v>0.5</v>
      </c>
      <c r="AK325" s="4">
        <f t="shared" si="187"/>
        <v>2.6676770298171635E-4</v>
      </c>
      <c r="AL325" s="2">
        <f t="shared" si="188"/>
        <v>5.2847119208304573E-4</v>
      </c>
      <c r="AM325" s="3" t="e">
        <f>VLOOKUP(AI325,'[1]three day'!$B$8:$F$78,5,FALSE)</f>
        <v>#N/A</v>
      </c>
      <c r="AN325" s="3" t="e">
        <f t="shared" si="189"/>
        <v>#N/A</v>
      </c>
      <c r="AO325" s="2" t="e">
        <f t="shared" si="190"/>
        <v>#N/A</v>
      </c>
      <c r="AP325" s="2" t="e">
        <f t="shared" si="191"/>
        <v>#N/A</v>
      </c>
      <c r="AQ325" s="2">
        <f t="shared" si="192"/>
        <v>0.5</v>
      </c>
      <c r="AR325" s="2">
        <f t="shared" si="193"/>
        <v>2.6423559604152287E-4</v>
      </c>
      <c r="AS325" s="2">
        <f t="shared" si="194"/>
        <v>5.0188997402795621E-4</v>
      </c>
      <c r="AT325" s="37" t="s">
        <v>345</v>
      </c>
      <c r="AU325" s="3">
        <f>VLOOKUP(AT325,[1]DEgenes_cpm4.5_DE_edgeR!$O$5:$Q$824,3,FALSE)</f>
        <v>2.2286133620758135</v>
      </c>
      <c r="AV325" s="3">
        <f t="shared" si="195"/>
        <v>0.52241288374960471</v>
      </c>
      <c r="AW325" s="3">
        <f t="shared" si="196"/>
        <v>0.12755669813578185</v>
      </c>
      <c r="AX325" s="3">
        <f t="shared" si="197"/>
        <v>0.12755669813578185</v>
      </c>
      <c r="AY325" s="3">
        <f t="shared" si="198"/>
        <v>0.5</v>
      </c>
      <c r="AZ325" s="3">
        <f t="shared" si="199"/>
        <v>2.5094498701397811E-4</v>
      </c>
      <c r="BA325" s="2">
        <f t="shared" si="200"/>
        <v>4.8693019587461948E-4</v>
      </c>
      <c r="BB325" s="37" t="s">
        <v>345</v>
      </c>
      <c r="BC325" s="39">
        <f t="shared" si="201"/>
        <v>0.65443418325548863</v>
      </c>
      <c r="BD325" s="36">
        <f t="shared" si="202"/>
        <v>0.70927627171303398</v>
      </c>
    </row>
    <row r="326" spans="1:56" ht="14.5" x14ac:dyDescent="0.35">
      <c r="A326" s="37" t="s">
        <v>347</v>
      </c>
      <c r="B326" s="34">
        <v>6.8639628125498515E-4</v>
      </c>
      <c r="C326" s="1" t="e">
        <f>VLOOKUP(A326,'[1]Vasopressin Phospho Datta'!$I$3:$J$516,2,FALSE)</f>
        <v>#N/A</v>
      </c>
      <c r="D326" s="1" t="e">
        <f t="shared" si="163"/>
        <v>#N/A</v>
      </c>
      <c r="E326" s="1" t="e">
        <f t="shared" si="164"/>
        <v>#N/A</v>
      </c>
      <c r="F326" s="1">
        <f t="shared" si="165"/>
        <v>0.39</v>
      </c>
      <c r="G326" s="1">
        <f t="shared" si="166"/>
        <v>0.5</v>
      </c>
      <c r="H326" s="1">
        <f t="shared" si="167"/>
        <v>3.4319814062749258E-4</v>
      </c>
      <c r="I326" s="2">
        <f t="shared" si="168"/>
        <v>6.3385097720214661E-4</v>
      </c>
      <c r="J326" s="37" t="s">
        <v>347</v>
      </c>
      <c r="K326" s="1" t="e">
        <f>VLOOKUP(J326,'[1]Phosphopeptides Deshpande'!$H$12:$I$10749,2,FALSE)</f>
        <v>#N/A</v>
      </c>
      <c r="L326" s="2" t="e">
        <f t="shared" si="169"/>
        <v>#N/A</v>
      </c>
      <c r="M326" s="2" t="e">
        <f t="shared" si="170"/>
        <v>#N/A</v>
      </c>
      <c r="N326" s="2">
        <f t="shared" si="171"/>
        <v>0.39</v>
      </c>
      <c r="O326" s="2">
        <f t="shared" si="172"/>
        <v>0.5</v>
      </c>
      <c r="P326" s="2">
        <f t="shared" si="173"/>
        <v>3.169254886010733E-4</v>
      </c>
      <c r="Q326" s="2">
        <f t="shared" si="174"/>
        <v>5.9884004422306131E-4</v>
      </c>
      <c r="R326" s="37" t="s">
        <v>347</v>
      </c>
      <c r="S326" s="2">
        <f>VLOOKUP(A326,'[1]Merged NE NP'!$K$4:$L$158,2,FALSE)</f>
        <v>1.1380742349735176</v>
      </c>
      <c r="T326" s="2">
        <f t="shared" si="175"/>
        <v>5.6903711748675878</v>
      </c>
      <c r="U326" s="2">
        <f t="shared" si="176"/>
        <v>5.6903711748675878</v>
      </c>
      <c r="V326" s="2">
        <f t="shared" si="177"/>
        <v>5.6903711748675878</v>
      </c>
      <c r="W326" s="2">
        <f t="shared" si="178"/>
        <v>0.99999990695308916</v>
      </c>
      <c r="X326" s="2">
        <v>0.5</v>
      </c>
      <c r="Y326" s="2">
        <f t="shared" si="179"/>
        <v>2.9942002211153065E-4</v>
      </c>
      <c r="Z326" s="2">
        <f t="shared" si="180"/>
        <v>5.5668933232769354E-4</v>
      </c>
      <c r="AA326" s="37" t="s">
        <v>347</v>
      </c>
      <c r="AB326" s="3">
        <f>VLOOKUP(AA326,'[1]PKA dKO RNA-Seq'!$B$4:$H$10193,7,FALSE)</f>
        <v>3.701953E-3</v>
      </c>
      <c r="AC326" s="3">
        <f t="shared" si="181"/>
        <v>1.2422661073825505E-2</v>
      </c>
      <c r="AD326" s="3">
        <f t="shared" si="182"/>
        <v>7.7158277224542715E-5</v>
      </c>
      <c r="AE326" s="3">
        <f t="shared" si="183"/>
        <v>0.5</v>
      </c>
      <c r="AF326" s="3">
        <f t="shared" si="184"/>
        <v>0.5</v>
      </c>
      <c r="AG326" s="3">
        <f t="shared" si="185"/>
        <v>2.7834466616384677E-4</v>
      </c>
      <c r="AH326" s="2">
        <f t="shared" si="186"/>
        <v>5.3344161234565005E-4</v>
      </c>
      <c r="AI326" s="37" t="s">
        <v>347</v>
      </c>
      <c r="AJ326" s="1">
        <v>0.5</v>
      </c>
      <c r="AK326" s="4">
        <f t="shared" si="187"/>
        <v>2.6672080617282502E-4</v>
      </c>
      <c r="AL326" s="2">
        <f t="shared" si="188"/>
        <v>5.2837828873596626E-4</v>
      </c>
      <c r="AM326" s="3" t="e">
        <f>VLOOKUP(AI326,'[1]three day'!$B$8:$F$78,5,FALSE)</f>
        <v>#N/A</v>
      </c>
      <c r="AN326" s="3" t="e">
        <f t="shared" si="189"/>
        <v>#N/A</v>
      </c>
      <c r="AO326" s="2" t="e">
        <f t="shared" si="190"/>
        <v>#N/A</v>
      </c>
      <c r="AP326" s="2" t="e">
        <f t="shared" si="191"/>
        <v>#N/A</v>
      </c>
      <c r="AQ326" s="2">
        <f t="shared" si="192"/>
        <v>0.5</v>
      </c>
      <c r="AR326" s="2">
        <f t="shared" si="193"/>
        <v>2.6418914436798313E-4</v>
      </c>
      <c r="AS326" s="2">
        <f t="shared" si="194"/>
        <v>5.0180174356402303E-4</v>
      </c>
      <c r="AT326" s="37" t="s">
        <v>347</v>
      </c>
      <c r="AU326" s="3">
        <f>VLOOKUP(AT326,[1]DEgenes_cpm4.5_DE_edgeR!$O$5:$Q$824,3,FALSE)</f>
        <v>1.0763108503739738</v>
      </c>
      <c r="AV326" s="3">
        <f t="shared" si="195"/>
        <v>0.25229977739661835</v>
      </c>
      <c r="AW326" s="3">
        <f t="shared" si="196"/>
        <v>3.1326422179247193E-2</v>
      </c>
      <c r="AX326" s="3">
        <f t="shared" si="197"/>
        <v>3.1326422179247193E-2</v>
      </c>
      <c r="AY326" s="3">
        <f t="shared" si="198"/>
        <v>0.5</v>
      </c>
      <c r="AZ326" s="3">
        <f t="shared" si="199"/>
        <v>2.5090087178201152E-4</v>
      </c>
      <c r="BA326" s="2">
        <f t="shared" si="200"/>
        <v>4.86844595286227E-4</v>
      </c>
      <c r="BB326" s="37" t="s">
        <v>347</v>
      </c>
      <c r="BC326" s="39">
        <f t="shared" si="201"/>
        <v>0.65431913606468917</v>
      </c>
      <c r="BD326" s="36">
        <f t="shared" si="202"/>
        <v>0.70927627171303409</v>
      </c>
    </row>
    <row r="327" spans="1:56" ht="14.5" x14ac:dyDescent="0.35">
      <c r="A327" s="37" t="s">
        <v>348</v>
      </c>
      <c r="B327" s="34">
        <v>6.8537199284969172E-4</v>
      </c>
      <c r="C327" s="1" t="e">
        <f>VLOOKUP(A327,'[1]Vasopressin Phospho Datta'!$I$3:$J$516,2,FALSE)</f>
        <v>#N/A</v>
      </c>
      <c r="D327" s="1" t="e">
        <f t="shared" si="163"/>
        <v>#N/A</v>
      </c>
      <c r="E327" s="1" t="e">
        <f t="shared" si="164"/>
        <v>#N/A</v>
      </c>
      <c r="F327" s="1">
        <f t="shared" si="165"/>
        <v>0.39</v>
      </c>
      <c r="G327" s="1">
        <f t="shared" si="166"/>
        <v>0.5</v>
      </c>
      <c r="H327" s="1">
        <f t="shared" si="167"/>
        <v>3.4268599642484586E-4</v>
      </c>
      <c r="I327" s="2">
        <f t="shared" si="168"/>
        <v>6.3290510056446291E-4</v>
      </c>
      <c r="J327" s="37" t="s">
        <v>348</v>
      </c>
      <c r="K327" s="1" t="e">
        <f>VLOOKUP(J327,'[1]Phosphopeptides Deshpande'!$H$12:$I$10749,2,FALSE)</f>
        <v>#N/A</v>
      </c>
      <c r="L327" s="2" t="e">
        <f t="shared" si="169"/>
        <v>#N/A</v>
      </c>
      <c r="M327" s="2" t="e">
        <f t="shared" si="170"/>
        <v>#N/A</v>
      </c>
      <c r="N327" s="2">
        <f t="shared" si="171"/>
        <v>0.39</v>
      </c>
      <c r="O327" s="2">
        <f t="shared" si="172"/>
        <v>0.5</v>
      </c>
      <c r="P327" s="2">
        <f t="shared" si="173"/>
        <v>3.1645255028223146E-4</v>
      </c>
      <c r="Q327" s="2">
        <f t="shared" si="174"/>
        <v>5.97946413341493E-4</v>
      </c>
      <c r="R327" s="37" t="s">
        <v>348</v>
      </c>
      <c r="S327" s="2" t="e">
        <f>VLOOKUP(A327,'[1]Merged NE NP'!$K$4:$L$158,2,FALSE)</f>
        <v>#N/A</v>
      </c>
      <c r="T327" s="2" t="e">
        <f t="shared" si="175"/>
        <v>#N/A</v>
      </c>
      <c r="U327" s="2">
        <f t="shared" si="176"/>
        <v>0.4</v>
      </c>
      <c r="V327" s="2">
        <f t="shared" si="177"/>
        <v>0.4</v>
      </c>
      <c r="W327" s="2">
        <f t="shared" si="178"/>
        <v>7.6883653613364245E-2</v>
      </c>
      <c r="X327" s="2">
        <v>0.5</v>
      </c>
      <c r="Y327" s="2">
        <f t="shared" si="179"/>
        <v>2.989732066707465E-4</v>
      </c>
      <c r="Z327" s="2">
        <f t="shared" si="180"/>
        <v>5.558586016783211E-4</v>
      </c>
      <c r="AA327" s="37" t="s">
        <v>348</v>
      </c>
      <c r="AB327" s="3">
        <f>VLOOKUP(AA327,'[1]PKA dKO RNA-Seq'!$B$4:$H$10193,7,FALSE)</f>
        <v>4.5638616999999999E-2</v>
      </c>
      <c r="AC327" s="3">
        <f t="shared" si="181"/>
        <v>0.15314972147651007</v>
      </c>
      <c r="AD327" s="3">
        <f t="shared" si="182"/>
        <v>1.1658920451005805E-2</v>
      </c>
      <c r="AE327" s="3">
        <f t="shared" si="183"/>
        <v>0.5</v>
      </c>
      <c r="AF327" s="3">
        <f t="shared" si="184"/>
        <v>0.5</v>
      </c>
      <c r="AG327" s="3">
        <f t="shared" si="185"/>
        <v>2.7792930083916055E-4</v>
      </c>
      <c r="AH327" s="2">
        <f t="shared" si="186"/>
        <v>5.3264557356550455E-4</v>
      </c>
      <c r="AI327" s="37" t="s">
        <v>348</v>
      </c>
      <c r="AJ327" s="1">
        <v>0.5</v>
      </c>
      <c r="AK327" s="4">
        <f t="shared" si="187"/>
        <v>2.6632278678275227E-4</v>
      </c>
      <c r="AL327" s="2">
        <f t="shared" si="188"/>
        <v>5.2758980580046516E-4</v>
      </c>
      <c r="AM327" s="3" t="e">
        <f>VLOOKUP(AI327,'[1]three day'!$B$8:$F$78,5,FALSE)</f>
        <v>#N/A</v>
      </c>
      <c r="AN327" s="3" t="e">
        <f t="shared" si="189"/>
        <v>#N/A</v>
      </c>
      <c r="AO327" s="2" t="e">
        <f t="shared" si="190"/>
        <v>#N/A</v>
      </c>
      <c r="AP327" s="2" t="e">
        <f t="shared" si="191"/>
        <v>#N/A</v>
      </c>
      <c r="AQ327" s="2">
        <f t="shared" si="192"/>
        <v>0.5</v>
      </c>
      <c r="AR327" s="2">
        <f t="shared" si="193"/>
        <v>2.6379490290023258E-4</v>
      </c>
      <c r="AS327" s="2">
        <f t="shared" si="194"/>
        <v>5.0105292000287432E-4</v>
      </c>
      <c r="AT327" s="37" t="s">
        <v>348</v>
      </c>
      <c r="AU327" s="3">
        <f>VLOOKUP(AT327,[1]DEgenes_cpm4.5_DE_edgeR!$O$5:$Q$824,3,FALSE)</f>
        <v>1.395975634489405</v>
      </c>
      <c r="AV327" s="3">
        <f t="shared" si="195"/>
        <v>0.32723291947712257</v>
      </c>
      <c r="AW327" s="3">
        <f t="shared" si="196"/>
        <v>5.2132630205429242E-2</v>
      </c>
      <c r="AX327" s="3">
        <f t="shared" si="197"/>
        <v>5.2132630205429242E-2</v>
      </c>
      <c r="AY327" s="3">
        <f t="shared" si="198"/>
        <v>0.5</v>
      </c>
      <c r="AZ327" s="3">
        <f t="shared" si="199"/>
        <v>2.5052646000143716E-4</v>
      </c>
      <c r="BA327" s="2">
        <f t="shared" si="200"/>
        <v>4.8611809182496165E-4</v>
      </c>
      <c r="BB327" s="37" t="s">
        <v>348</v>
      </c>
      <c r="BC327" s="39">
        <f t="shared" si="201"/>
        <v>0.65334271541274846</v>
      </c>
      <c r="BD327" s="36">
        <f t="shared" si="202"/>
        <v>0.7092762717130342</v>
      </c>
    </row>
    <row r="328" spans="1:56" ht="14.5" x14ac:dyDescent="0.35">
      <c r="A328" s="37" t="s">
        <v>349</v>
      </c>
      <c r="B328" s="34">
        <v>6.8394223089761092E-4</v>
      </c>
      <c r="C328" s="1" t="e">
        <f>VLOOKUP(A328,'[1]Vasopressin Phospho Datta'!$I$3:$J$516,2,FALSE)</f>
        <v>#N/A</v>
      </c>
      <c r="D328" s="1" t="e">
        <f t="shared" ref="D328:D391" si="203">C328/$C$4</f>
        <v>#N/A</v>
      </c>
      <c r="E328" s="1" t="e">
        <f t="shared" ref="E328:E391" si="204">1-EXP(-D328*D328/2)</f>
        <v>#N/A</v>
      </c>
      <c r="F328" s="1">
        <f t="shared" ref="F328:F391" si="205">IFERROR(E328,0.39)</f>
        <v>0.39</v>
      </c>
      <c r="G328" s="1">
        <f t="shared" ref="G328:G391" si="206">IF(F328&lt;0.5,0.5,F328)</f>
        <v>0.5</v>
      </c>
      <c r="H328" s="1">
        <f t="shared" ref="H328:H391" si="207">B328*G328</f>
        <v>3.4197111544880546E-4</v>
      </c>
      <c r="I328" s="2">
        <f t="shared" ref="I328:I391" si="208">H328/$H$3</f>
        <v>6.3158479036575974E-4</v>
      </c>
      <c r="J328" s="37" t="s">
        <v>349</v>
      </c>
      <c r="K328" s="1">
        <f>VLOOKUP(J328,'[1]Phosphopeptides Deshpande'!$H$12:$I$10749,2,FALSE)</f>
        <v>0.04</v>
      </c>
      <c r="L328" s="2">
        <f t="shared" ref="L328:L391" si="209">K328/$K$4</f>
        <v>0.33333333333333337</v>
      </c>
      <c r="M328" s="2">
        <f t="shared" ref="M328:M391" si="210">1-EXP(-L328*L328/2)</f>
        <v>5.4040531093234589E-2</v>
      </c>
      <c r="N328" s="2">
        <f t="shared" ref="N328:N391" si="211">IFERROR(M328,0.39)</f>
        <v>5.4040531093234589E-2</v>
      </c>
      <c r="O328" s="2">
        <f t="shared" ref="O328:O391" si="212">IF(N328&lt;0.5,0.5,N328)</f>
        <v>0.5</v>
      </c>
      <c r="P328" s="2">
        <f t="shared" ref="P328:P391" si="213">O328*I328</f>
        <v>3.1579239518287987E-4</v>
      </c>
      <c r="Q328" s="2">
        <f t="shared" ref="Q328:Q391" si="214">P328/$P$4</f>
        <v>5.9669903083958448E-4</v>
      </c>
      <c r="R328" s="37" t="s">
        <v>349</v>
      </c>
      <c r="S328" s="2" t="e">
        <f>VLOOKUP(A328,'[1]Merged NE NP'!$K$4:$L$158,2,FALSE)</f>
        <v>#N/A</v>
      </c>
      <c r="T328" s="2" t="e">
        <f t="shared" ref="T328:T391" si="215">S328/$S$4</f>
        <v>#N/A</v>
      </c>
      <c r="U328" s="2">
        <f t="shared" ref="U328:U391" si="216">IFERROR(T328,0.4)</f>
        <v>0.4</v>
      </c>
      <c r="V328" s="2">
        <f t="shared" ref="V328:V391" si="217">IF(U328&lt;0.4,0.4,U328)</f>
        <v>0.4</v>
      </c>
      <c r="W328" s="2">
        <f t="shared" ref="W328:W391" si="218">1-EXP(-V328*V328/2)</f>
        <v>7.6883653613364245E-2</v>
      </c>
      <c r="X328" s="2">
        <v>0.5</v>
      </c>
      <c r="Y328" s="2">
        <f t="shared" ref="Y328:Y391" si="219">Q328*X328</f>
        <v>2.9834951541979224E-4</v>
      </c>
      <c r="Z328" s="2">
        <f t="shared" ref="Z328:Z391" si="220">Y328/$Y$5</f>
        <v>5.546990190170686E-4</v>
      </c>
      <c r="AA328" s="37" t="s">
        <v>349</v>
      </c>
      <c r="AB328" s="3" t="e">
        <f>VLOOKUP(AA328,'[1]PKA dKO RNA-Seq'!$B$4:$H$10193,7,FALSE)</f>
        <v>#N/A</v>
      </c>
      <c r="AC328" s="3" t="e">
        <f t="shared" ref="AC328:AC391" si="221">AB328/$AC$4</f>
        <v>#N/A</v>
      </c>
      <c r="AD328" s="3" t="e">
        <f t="shared" ref="AD328:AD391" si="222">1-EXP(-AC328*AC328/2)</f>
        <v>#N/A</v>
      </c>
      <c r="AE328" s="3" t="e">
        <f t="shared" ref="AE328:AE391" si="223">IF(AD328&lt;0.5,0.5,AD328)</f>
        <v>#N/A</v>
      </c>
      <c r="AF328" s="3">
        <f t="shared" ref="AF328:AF391" si="224">IFERROR(AE328,0.5)</f>
        <v>0.5</v>
      </c>
      <c r="AG328" s="3">
        <f t="shared" ref="AG328:AG391" si="225">AF328*Z328</f>
        <v>2.773495095085343E-4</v>
      </c>
      <c r="AH328" s="2">
        <f t="shared" ref="AH328:AH391" si="226">AG328/$AG$4</f>
        <v>5.3153441585411076E-4</v>
      </c>
      <c r="AI328" s="37" t="s">
        <v>349</v>
      </c>
      <c r="AJ328" s="1">
        <v>0.5</v>
      </c>
      <c r="AK328" s="4">
        <f t="shared" ref="AK328:AK391" si="227">AJ328*AH328</f>
        <v>2.6576720792705538E-4</v>
      </c>
      <c r="AL328" s="2">
        <f t="shared" ref="AL328:AL391" si="228">AK328/$AK$6</f>
        <v>5.2648919498107219E-4</v>
      </c>
      <c r="AM328" s="3" t="e">
        <f>VLOOKUP(AI328,'[1]three day'!$B$8:$F$78,5,FALSE)</f>
        <v>#N/A</v>
      </c>
      <c r="AN328" s="3" t="e">
        <f t="shared" ref="AN328:AN391" si="229">AM328/$AM$3</f>
        <v>#N/A</v>
      </c>
      <c r="AO328" s="2" t="e">
        <f t="shared" ref="AO328:AO391" si="230">1-EXP(-AN328*AN328/2)</f>
        <v>#N/A</v>
      </c>
      <c r="AP328" s="2" t="e">
        <f t="shared" ref="AP328:AP391" si="231">IF(AO328&lt;0.5,0.5,AO328)</f>
        <v>#N/A</v>
      </c>
      <c r="AQ328" s="2">
        <f t="shared" ref="AQ328:AQ391" si="232">_xlfn.IFNA(AP328,0.5)</f>
        <v>0.5</v>
      </c>
      <c r="AR328" s="2">
        <f t="shared" ref="AR328:AR391" si="233">AQ328*AL328</f>
        <v>2.6324459749053609E-4</v>
      </c>
      <c r="AS328" s="2">
        <f t="shared" ref="AS328:AS391" si="234">AR328/$AR$5</f>
        <v>5.0000766806892734E-4</v>
      </c>
      <c r="AT328" s="37" t="s">
        <v>349</v>
      </c>
      <c r="AU328" s="3" t="e">
        <f>VLOOKUP(AT328,[1]DEgenes_cpm4.5_DE_edgeR!$O$5:$Q$824,3,FALSE)</f>
        <v>#N/A</v>
      </c>
      <c r="AV328" s="3" t="e">
        <f t="shared" ref="AV328:AV391" si="235">AU328/$AU$4</f>
        <v>#N/A</v>
      </c>
      <c r="AW328" s="3" t="e">
        <f t="shared" ref="AW328:AW391" si="236">1-EXP(-AV328*AV328/2)</f>
        <v>#N/A</v>
      </c>
      <c r="AX328" s="3">
        <f t="shared" ref="AX328:AX391" si="237">_xlfn.IFNA(AW328,0.5)</f>
        <v>0.5</v>
      </c>
      <c r="AY328" s="3">
        <f t="shared" ref="AY328:AY391" si="238">IF(AX328&lt;0.5,0.5,AX328)</f>
        <v>0.5</v>
      </c>
      <c r="AZ328" s="3">
        <f t="shared" ref="AZ328:AZ391" si="239">AY328*AS328</f>
        <v>2.5000383403446367E-4</v>
      </c>
      <c r="BA328" s="2">
        <f t="shared" ref="BA328:BA391" si="240">AZ328/$AZ$5</f>
        <v>4.8510399559815244E-4</v>
      </c>
      <c r="BB328" s="37" t="s">
        <v>349</v>
      </c>
      <c r="BC328" s="39">
        <f t="shared" ref="BC328:BC391" si="241">BA328/$BC$3</f>
        <v>0.65197977008391694</v>
      </c>
      <c r="BD328" s="36">
        <f t="shared" ref="BD328:BD391" si="242">BA328/B328</f>
        <v>0.70927627171303387</v>
      </c>
    </row>
    <row r="329" spans="1:56" ht="14.5" x14ac:dyDescent="0.35">
      <c r="A329" s="37" t="s">
        <v>350</v>
      </c>
      <c r="B329" s="34">
        <v>3.4359932415698797E-4</v>
      </c>
      <c r="C329" s="1">
        <f>VLOOKUP(A329,'[1]Vasopressin Phospho Datta'!$I$3:$J$516,2,FALSE)</f>
        <v>0.12</v>
      </c>
      <c r="D329" s="1">
        <f t="shared" si="203"/>
        <v>0.6</v>
      </c>
      <c r="E329" s="1">
        <f t="shared" si="204"/>
        <v>0.164729788588728</v>
      </c>
      <c r="F329" s="1">
        <f t="shared" si="205"/>
        <v>0.164729788588728</v>
      </c>
      <c r="G329" s="1">
        <f t="shared" si="206"/>
        <v>0.5</v>
      </c>
      <c r="H329" s="1">
        <f t="shared" si="207"/>
        <v>1.7179966207849398E-4</v>
      </c>
      <c r="I329" s="2">
        <f t="shared" si="208"/>
        <v>3.1729596055605407E-4</v>
      </c>
      <c r="J329" s="37" t="s">
        <v>350</v>
      </c>
      <c r="K329" s="1" t="e">
        <f>VLOOKUP(J329,'[1]Phosphopeptides Deshpande'!$H$12:$I$10749,2,FALSE)</f>
        <v>#N/A</v>
      </c>
      <c r="L329" s="2" t="e">
        <f t="shared" si="209"/>
        <v>#N/A</v>
      </c>
      <c r="M329" s="2" t="e">
        <f t="shared" si="210"/>
        <v>#N/A</v>
      </c>
      <c r="N329" s="2">
        <f t="shared" si="211"/>
        <v>0.39</v>
      </c>
      <c r="O329" s="2">
        <f t="shared" si="212"/>
        <v>0.5</v>
      </c>
      <c r="P329" s="2">
        <f t="shared" si="213"/>
        <v>1.5864798027802703E-4</v>
      </c>
      <c r="Q329" s="2">
        <f t="shared" si="214"/>
        <v>2.9977003094623081E-4</v>
      </c>
      <c r="R329" s="37" t="s">
        <v>350</v>
      </c>
      <c r="S329" s="2" t="e">
        <f>VLOOKUP(A329,'[1]Merged NE NP'!$K$4:$L$158,2,FALSE)</f>
        <v>#N/A</v>
      </c>
      <c r="T329" s="2" t="e">
        <f t="shared" si="215"/>
        <v>#N/A</v>
      </c>
      <c r="U329" s="2">
        <f t="shared" si="216"/>
        <v>0.4</v>
      </c>
      <c r="V329" s="2">
        <f t="shared" si="217"/>
        <v>0.4</v>
      </c>
      <c r="W329" s="2">
        <f t="shared" si="218"/>
        <v>7.6883653613364245E-2</v>
      </c>
      <c r="X329" s="2">
        <v>0.5</v>
      </c>
      <c r="Y329" s="2">
        <f t="shared" si="219"/>
        <v>1.498850154731154E-4</v>
      </c>
      <c r="Z329" s="2">
        <f t="shared" si="220"/>
        <v>2.7867003883452518E-4</v>
      </c>
      <c r="AA329" s="37" t="s">
        <v>350</v>
      </c>
      <c r="AB329" s="3">
        <f>VLOOKUP(AA329,'[1]PKA dKO RNA-Seq'!$B$4:$H$10193,7,FALSE)</f>
        <v>6.9863272000000004E-2</v>
      </c>
      <c r="AC329" s="3">
        <f t="shared" si="221"/>
        <v>0.23444051006711411</v>
      </c>
      <c r="AD329" s="3">
        <f t="shared" si="222"/>
        <v>2.7107004251111344E-2</v>
      </c>
      <c r="AE329" s="3">
        <f t="shared" si="223"/>
        <v>0.5</v>
      </c>
      <c r="AF329" s="3">
        <f t="shared" si="224"/>
        <v>0.5</v>
      </c>
      <c r="AG329" s="3">
        <f t="shared" si="225"/>
        <v>1.3933501941726259E-4</v>
      </c>
      <c r="AH329" s="2">
        <f t="shared" si="226"/>
        <v>2.6703259106249441E-4</v>
      </c>
      <c r="AI329" s="37" t="s">
        <v>350</v>
      </c>
      <c r="AJ329" s="1">
        <v>0.5</v>
      </c>
      <c r="AK329" s="4">
        <f t="shared" si="227"/>
        <v>1.3351629553124721E-4</v>
      </c>
      <c r="AL329" s="2">
        <f t="shared" si="228"/>
        <v>2.6449796985636762E-4</v>
      </c>
      <c r="AM329" s="3">
        <f>VLOOKUP(AI329,'[1]three day'!$B$8:$F$78,5,FALSE)</f>
        <v>0.653985820393299</v>
      </c>
      <c r="AN329" s="3">
        <f t="shared" si="229"/>
        <v>3.2699291019664947</v>
      </c>
      <c r="AO329" s="2">
        <f t="shared" si="230"/>
        <v>0.9952338582839243</v>
      </c>
      <c r="AP329" s="2">
        <f t="shared" si="231"/>
        <v>0.9952338582839243</v>
      </c>
      <c r="AQ329" s="2">
        <f t="shared" si="232"/>
        <v>0.9952338582839243</v>
      </c>
      <c r="AR329" s="2">
        <f t="shared" si="233"/>
        <v>2.6323733504841787E-4</v>
      </c>
      <c r="AS329" s="2">
        <f t="shared" si="234"/>
        <v>4.9999387376210163E-4</v>
      </c>
      <c r="AT329" s="37" t="s">
        <v>350</v>
      </c>
      <c r="AU329" s="3">
        <f>VLOOKUP(AT329,[1]DEgenes_cpm4.5_DE_edgeR!$O$5:$Q$824,3,FALSE)</f>
        <v>2.5020130958581337</v>
      </c>
      <c r="AV329" s="3">
        <f t="shared" si="235"/>
        <v>0.58650096011676833</v>
      </c>
      <c r="AW329" s="3">
        <f t="shared" si="236"/>
        <v>0.15801382836325739</v>
      </c>
      <c r="AX329" s="3">
        <f t="shared" si="237"/>
        <v>0.15801382836325739</v>
      </c>
      <c r="AY329" s="3">
        <f t="shared" si="238"/>
        <v>0.5</v>
      </c>
      <c r="AZ329" s="3">
        <f t="shared" si="239"/>
        <v>2.4999693688105082E-4</v>
      </c>
      <c r="BA329" s="2">
        <f t="shared" si="240"/>
        <v>4.8509061245668284E-4</v>
      </c>
      <c r="BB329" s="37" t="s">
        <v>350</v>
      </c>
      <c r="BC329" s="39">
        <f t="shared" si="241"/>
        <v>0.65196178314178177</v>
      </c>
      <c r="BD329" s="36">
        <f t="shared" si="242"/>
        <v>1.4117915209724003</v>
      </c>
    </row>
    <row r="330" spans="1:56" ht="14.5" x14ac:dyDescent="0.35">
      <c r="A330" s="37" t="s">
        <v>351</v>
      </c>
      <c r="B330" s="34">
        <v>3.4359932415698813E-4</v>
      </c>
      <c r="C330" s="1">
        <f>VLOOKUP(A330,'[1]Vasopressin Phospho Datta'!$I$3:$J$516,2,FALSE)</f>
        <v>0.06</v>
      </c>
      <c r="D330" s="1">
        <f t="shared" si="203"/>
        <v>0.3</v>
      </c>
      <c r="E330" s="1">
        <f t="shared" si="204"/>
        <v>4.400251816690004E-2</v>
      </c>
      <c r="F330" s="1">
        <f t="shared" si="205"/>
        <v>4.400251816690004E-2</v>
      </c>
      <c r="G330" s="1">
        <f t="shared" si="206"/>
        <v>0.5</v>
      </c>
      <c r="H330" s="1">
        <f t="shared" si="207"/>
        <v>1.7179966207849407E-4</v>
      </c>
      <c r="I330" s="2">
        <f t="shared" si="208"/>
        <v>3.1729596055605423E-4</v>
      </c>
      <c r="J330" s="37" t="s">
        <v>351</v>
      </c>
      <c r="K330" s="1">
        <f>VLOOKUP(J330,'[1]Phosphopeptides Deshpande'!$H$12:$I$10749,2,FALSE)</f>
        <v>0.37</v>
      </c>
      <c r="L330" s="2">
        <f t="shared" si="209"/>
        <v>3.0833333333333335</v>
      </c>
      <c r="M330" s="2">
        <f t="shared" si="210"/>
        <v>0.99137829331170046</v>
      </c>
      <c r="N330" s="2">
        <f t="shared" si="211"/>
        <v>0.99137829331170046</v>
      </c>
      <c r="O330" s="2">
        <f t="shared" si="212"/>
        <v>0.99137829331170046</v>
      </c>
      <c r="P330" s="2">
        <f t="shared" si="213"/>
        <v>3.1456032785075769E-4</v>
      </c>
      <c r="Q330" s="2">
        <f t="shared" si="214"/>
        <v>5.9437100333094013E-4</v>
      </c>
      <c r="R330" s="37" t="s">
        <v>351</v>
      </c>
      <c r="S330" s="2">
        <f>VLOOKUP(A330,'[1]Merged NE NP'!$K$4:$L$158,2,FALSE)</f>
        <v>1.413228238532269</v>
      </c>
      <c r="T330" s="2">
        <f t="shared" si="215"/>
        <v>7.0661411926613447</v>
      </c>
      <c r="U330" s="2">
        <f t="shared" si="216"/>
        <v>7.0661411926613447</v>
      </c>
      <c r="V330" s="2">
        <f t="shared" si="217"/>
        <v>7.0661411926613447</v>
      </c>
      <c r="W330" s="2">
        <f t="shared" si="218"/>
        <v>0.99999999998561995</v>
      </c>
      <c r="X330" s="2">
        <v>0.5</v>
      </c>
      <c r="Y330" s="2">
        <f t="shared" si="219"/>
        <v>2.9718550166547006E-4</v>
      </c>
      <c r="Z330" s="2">
        <f t="shared" si="220"/>
        <v>5.5253485499375389E-4</v>
      </c>
      <c r="AA330" s="37" t="s">
        <v>351</v>
      </c>
      <c r="AB330" s="3">
        <f>VLOOKUP(AA330,'[1]PKA dKO RNA-Seq'!$B$4:$H$10193,7,FALSE)</f>
        <v>0.144615299</v>
      </c>
      <c r="AC330" s="3">
        <f t="shared" si="221"/>
        <v>0.48528623825503359</v>
      </c>
      <c r="AD330" s="3">
        <f t="shared" si="222"/>
        <v>0.111082960321782</v>
      </c>
      <c r="AE330" s="3">
        <f t="shared" si="223"/>
        <v>0.5</v>
      </c>
      <c r="AF330" s="3">
        <f t="shared" si="224"/>
        <v>0.5</v>
      </c>
      <c r="AG330" s="3">
        <f t="shared" si="225"/>
        <v>2.7626742749687694E-4</v>
      </c>
      <c r="AH330" s="2">
        <f t="shared" si="226"/>
        <v>5.2946062877227409E-4</v>
      </c>
      <c r="AI330" s="37" t="s">
        <v>351</v>
      </c>
      <c r="AJ330" s="1">
        <v>0.5</v>
      </c>
      <c r="AK330" s="4">
        <f t="shared" si="227"/>
        <v>2.6473031438613705E-4</v>
      </c>
      <c r="AL330" s="2">
        <f t="shared" si="228"/>
        <v>5.2443509188123078E-4</v>
      </c>
      <c r="AM330" s="3" t="e">
        <f>VLOOKUP(AI330,'[1]three day'!$B$8:$F$78,5,FALSE)</f>
        <v>#N/A</v>
      </c>
      <c r="AN330" s="3" t="e">
        <f t="shared" si="229"/>
        <v>#N/A</v>
      </c>
      <c r="AO330" s="2" t="e">
        <f t="shared" si="230"/>
        <v>#N/A</v>
      </c>
      <c r="AP330" s="2" t="e">
        <f t="shared" si="231"/>
        <v>#N/A</v>
      </c>
      <c r="AQ330" s="2">
        <f t="shared" si="232"/>
        <v>0.5</v>
      </c>
      <c r="AR330" s="2">
        <f t="shared" si="233"/>
        <v>2.6221754594061539E-4</v>
      </c>
      <c r="AS330" s="2">
        <f t="shared" si="234"/>
        <v>4.9805688292325738E-4</v>
      </c>
      <c r="AT330" s="37" t="s">
        <v>351</v>
      </c>
      <c r="AU330" s="3">
        <f>VLOOKUP(AT330,[1]DEgenes_cpm4.5_DE_edgeR!$O$5:$Q$824,3,FALSE)</f>
        <v>2.7351553972825737E-2</v>
      </c>
      <c r="AV330" s="3">
        <f t="shared" si="235"/>
        <v>6.4115222627345843E-3</v>
      </c>
      <c r="AW330" s="3">
        <f t="shared" si="236"/>
        <v>2.0553597634642706E-5</v>
      </c>
      <c r="AX330" s="3">
        <f t="shared" si="237"/>
        <v>2.0553597634642706E-5</v>
      </c>
      <c r="AY330" s="3">
        <f t="shared" si="238"/>
        <v>0.5</v>
      </c>
      <c r="AZ330" s="3">
        <f t="shared" si="239"/>
        <v>2.4902844146162869E-4</v>
      </c>
      <c r="BA330" s="2">
        <f t="shared" si="240"/>
        <v>4.8321135728647844E-4</v>
      </c>
      <c r="BB330" s="37" t="s">
        <v>351</v>
      </c>
      <c r="BC330" s="39">
        <f t="shared" si="241"/>
        <v>0.64943606419302702</v>
      </c>
      <c r="BD330" s="36">
        <f t="shared" si="242"/>
        <v>1.4063221994747073</v>
      </c>
    </row>
    <row r="331" spans="1:56" ht="14.5" x14ac:dyDescent="0.35">
      <c r="A331" s="37" t="s">
        <v>352</v>
      </c>
      <c r="B331" s="34">
        <v>3.4359932415698813E-4</v>
      </c>
      <c r="C331" s="1" t="e">
        <f>VLOOKUP(A331,'[1]Vasopressin Phospho Datta'!$I$3:$J$516,2,FALSE)</f>
        <v>#N/A</v>
      </c>
      <c r="D331" s="1" t="e">
        <f t="shared" si="203"/>
        <v>#N/A</v>
      </c>
      <c r="E331" s="1" t="e">
        <f t="shared" si="204"/>
        <v>#N/A</v>
      </c>
      <c r="F331" s="1">
        <f t="shared" si="205"/>
        <v>0.39</v>
      </c>
      <c r="G331" s="1">
        <f t="shared" si="206"/>
        <v>0.5</v>
      </c>
      <c r="H331" s="1">
        <f t="shared" si="207"/>
        <v>1.7179966207849407E-4</v>
      </c>
      <c r="I331" s="2">
        <f t="shared" si="208"/>
        <v>3.1729596055605423E-4</v>
      </c>
      <c r="J331" s="37" t="s">
        <v>352</v>
      </c>
      <c r="K331" s="1" t="e">
        <f>VLOOKUP(J331,'[1]Phosphopeptides Deshpande'!$H$12:$I$10749,2,FALSE)</f>
        <v>#N/A</v>
      </c>
      <c r="L331" s="2" t="e">
        <f t="shared" si="209"/>
        <v>#N/A</v>
      </c>
      <c r="M331" s="2" t="e">
        <f t="shared" si="210"/>
        <v>#N/A</v>
      </c>
      <c r="N331" s="2">
        <f t="shared" si="211"/>
        <v>0.39</v>
      </c>
      <c r="O331" s="2">
        <f t="shared" si="212"/>
        <v>0.5</v>
      </c>
      <c r="P331" s="2">
        <f t="shared" si="213"/>
        <v>1.5864798027802711E-4</v>
      </c>
      <c r="Q331" s="2">
        <f t="shared" si="214"/>
        <v>2.9977003094623097E-4</v>
      </c>
      <c r="R331" s="37" t="s">
        <v>352</v>
      </c>
      <c r="S331" s="2">
        <f>VLOOKUP(A331,'[1]Merged NE NP'!$K$4:$L$158,2,FALSE)</f>
        <v>0.59794308483407144</v>
      </c>
      <c r="T331" s="2">
        <f t="shared" si="215"/>
        <v>2.989715424170357</v>
      </c>
      <c r="U331" s="2">
        <f t="shared" si="216"/>
        <v>2.989715424170357</v>
      </c>
      <c r="V331" s="2">
        <f t="shared" si="217"/>
        <v>2.989715424170357</v>
      </c>
      <c r="W331" s="2">
        <f t="shared" si="218"/>
        <v>0.98854351299505694</v>
      </c>
      <c r="X331" s="2">
        <f>IF(W331&lt;0.39,0.39,W331)</f>
        <v>0.98854351299505694</v>
      </c>
      <c r="Y331" s="2">
        <f t="shared" si="219"/>
        <v>2.9633571948222407E-4</v>
      </c>
      <c r="Z331" s="2">
        <f t="shared" si="220"/>
        <v>5.5095491831190111E-4</v>
      </c>
      <c r="AA331" s="37" t="s">
        <v>352</v>
      </c>
      <c r="AB331" s="3">
        <f>VLOOKUP(AA331,'[1]PKA dKO RNA-Seq'!$B$4:$H$10193,7,FALSE)</f>
        <v>0.19115600799999999</v>
      </c>
      <c r="AC331" s="3">
        <f t="shared" si="221"/>
        <v>0.64146311409395973</v>
      </c>
      <c r="AD331" s="3">
        <f t="shared" si="222"/>
        <v>0.18595323467574632</v>
      </c>
      <c r="AE331" s="3">
        <f t="shared" si="223"/>
        <v>0.5</v>
      </c>
      <c r="AF331" s="3">
        <f t="shared" si="224"/>
        <v>0.5</v>
      </c>
      <c r="AG331" s="3">
        <f t="shared" si="225"/>
        <v>2.7547745915595056E-4</v>
      </c>
      <c r="AH331" s="2">
        <f t="shared" si="226"/>
        <v>5.2794667130618149E-4</v>
      </c>
      <c r="AI331" s="37" t="s">
        <v>352</v>
      </c>
      <c r="AJ331" s="1">
        <v>0.5</v>
      </c>
      <c r="AK331" s="4">
        <f t="shared" si="227"/>
        <v>2.6397333565309075E-4</v>
      </c>
      <c r="AL331" s="2">
        <f t="shared" si="228"/>
        <v>5.2293550460374874E-4</v>
      </c>
      <c r="AM331" s="3" t="e">
        <f>VLOOKUP(AI331,'[1]three day'!$B$8:$F$78,5,FALSE)</f>
        <v>#N/A</v>
      </c>
      <c r="AN331" s="3" t="e">
        <f t="shared" si="229"/>
        <v>#N/A</v>
      </c>
      <c r="AO331" s="2" t="e">
        <f t="shared" si="230"/>
        <v>#N/A</v>
      </c>
      <c r="AP331" s="2" t="e">
        <f t="shared" si="231"/>
        <v>#N/A</v>
      </c>
      <c r="AQ331" s="2">
        <f t="shared" si="232"/>
        <v>0.5</v>
      </c>
      <c r="AR331" s="2">
        <f t="shared" si="233"/>
        <v>2.6146775230187437E-4</v>
      </c>
      <c r="AS331" s="2">
        <f t="shared" si="234"/>
        <v>4.966327223805009E-4</v>
      </c>
      <c r="AT331" s="37" t="s">
        <v>352</v>
      </c>
      <c r="AU331" s="3">
        <f>VLOOKUP(AT331,[1]DEgenes_cpm4.5_DE_edgeR!$O$5:$Q$824,3,FALSE)</f>
        <v>0.441314894686891</v>
      </c>
      <c r="AV331" s="3">
        <f t="shared" si="235"/>
        <v>0.10344934240199039</v>
      </c>
      <c r="AW331" s="3">
        <f t="shared" si="236"/>
        <v>5.3365927463259188E-3</v>
      </c>
      <c r="AX331" s="3">
        <f t="shared" si="237"/>
        <v>5.3365927463259188E-3</v>
      </c>
      <c r="AY331" s="3">
        <f t="shared" si="238"/>
        <v>0.5</v>
      </c>
      <c r="AZ331" s="3">
        <f t="shared" si="239"/>
        <v>2.4831636119025045E-4</v>
      </c>
      <c r="BA331" s="2">
        <f t="shared" si="240"/>
        <v>4.8182964653725616E-4</v>
      </c>
      <c r="BB331" s="37" t="s">
        <v>352</v>
      </c>
      <c r="BC331" s="39">
        <f t="shared" si="241"/>
        <v>0.64757904494607232</v>
      </c>
      <c r="BD331" s="36">
        <f t="shared" si="242"/>
        <v>1.402300914646478</v>
      </c>
    </row>
    <row r="332" spans="1:56" ht="14.5" x14ac:dyDescent="0.35">
      <c r="A332" s="37" t="s">
        <v>353</v>
      </c>
      <c r="B332" s="34">
        <v>6.7766480992953416E-4</v>
      </c>
      <c r="C332" s="1">
        <f>VLOOKUP(A332,'[1]Vasopressin Phospho Datta'!$I$3:$J$516,2,FALSE)</f>
        <v>0.09</v>
      </c>
      <c r="D332" s="1">
        <f t="shared" si="203"/>
        <v>0.44999999999999996</v>
      </c>
      <c r="E332" s="1">
        <f t="shared" si="204"/>
        <v>9.6292922126803959E-2</v>
      </c>
      <c r="F332" s="1">
        <f t="shared" si="205"/>
        <v>9.6292922126803959E-2</v>
      </c>
      <c r="G332" s="1">
        <f t="shared" si="206"/>
        <v>0.5</v>
      </c>
      <c r="H332" s="1">
        <f t="shared" si="207"/>
        <v>3.3883240496476708E-4</v>
      </c>
      <c r="I332" s="2">
        <f t="shared" si="208"/>
        <v>6.2578792123405393E-4</v>
      </c>
      <c r="J332" s="37" t="s">
        <v>353</v>
      </c>
      <c r="K332" s="1" t="e">
        <f>VLOOKUP(J332,'[1]Phosphopeptides Deshpande'!$H$12:$I$10749,2,FALSE)</f>
        <v>#N/A</v>
      </c>
      <c r="L332" s="2" t="e">
        <f t="shared" si="209"/>
        <v>#N/A</v>
      </c>
      <c r="M332" s="2" t="e">
        <f t="shared" si="210"/>
        <v>#N/A</v>
      </c>
      <c r="N332" s="2">
        <f t="shared" si="211"/>
        <v>0.39</v>
      </c>
      <c r="O332" s="2">
        <f t="shared" si="212"/>
        <v>0.5</v>
      </c>
      <c r="P332" s="2">
        <f t="shared" si="213"/>
        <v>3.1289396061702696E-4</v>
      </c>
      <c r="Q332" s="2">
        <f t="shared" si="214"/>
        <v>5.9122235336799814E-4</v>
      </c>
      <c r="R332" s="37" t="s">
        <v>353</v>
      </c>
      <c r="S332" s="2" t="e">
        <f>VLOOKUP(A332,'[1]Merged NE NP'!$K$4:$L$158,2,FALSE)</f>
        <v>#N/A</v>
      </c>
      <c r="T332" s="2" t="e">
        <f t="shared" si="215"/>
        <v>#N/A</v>
      </c>
      <c r="U332" s="2">
        <f t="shared" si="216"/>
        <v>0.4</v>
      </c>
      <c r="V332" s="2">
        <f t="shared" si="217"/>
        <v>0.4</v>
      </c>
      <c r="W332" s="2">
        <f t="shared" si="218"/>
        <v>7.6883653613364245E-2</v>
      </c>
      <c r="X332" s="2">
        <v>0.5</v>
      </c>
      <c r="Y332" s="2">
        <f t="shared" si="219"/>
        <v>2.9561117668399907E-4</v>
      </c>
      <c r="Z332" s="2">
        <f t="shared" si="220"/>
        <v>5.4960782988494063E-4</v>
      </c>
      <c r="AA332" s="37" t="s">
        <v>353</v>
      </c>
      <c r="AB332" s="3">
        <f>VLOOKUP(AA332,'[1]PKA dKO RNA-Seq'!$B$4:$H$10193,7,FALSE)</f>
        <v>0.17385832600000001</v>
      </c>
      <c r="AC332" s="3">
        <f t="shared" si="221"/>
        <v>0.58341720134228192</v>
      </c>
      <c r="AD332" s="3">
        <f t="shared" si="222"/>
        <v>0.15649362177886716</v>
      </c>
      <c r="AE332" s="3">
        <f t="shared" si="223"/>
        <v>0.5</v>
      </c>
      <c r="AF332" s="3">
        <f t="shared" si="224"/>
        <v>0.5</v>
      </c>
      <c r="AG332" s="3">
        <f t="shared" si="225"/>
        <v>2.7480391494247032E-4</v>
      </c>
      <c r="AH332" s="2">
        <f t="shared" si="226"/>
        <v>5.266558381956469E-4</v>
      </c>
      <c r="AI332" s="37" t="s">
        <v>353</v>
      </c>
      <c r="AJ332" s="1">
        <v>0.5</v>
      </c>
      <c r="AK332" s="4">
        <f t="shared" si="227"/>
        <v>2.6332791909782345E-4</v>
      </c>
      <c r="AL332" s="2">
        <f t="shared" si="228"/>
        <v>5.2165692382901525E-4</v>
      </c>
      <c r="AM332" s="3" t="e">
        <f>VLOOKUP(AI332,'[1]three day'!$B$8:$F$78,5,FALSE)</f>
        <v>#N/A</v>
      </c>
      <c r="AN332" s="3" t="e">
        <f t="shared" si="229"/>
        <v>#N/A</v>
      </c>
      <c r="AO332" s="2" t="e">
        <f t="shared" si="230"/>
        <v>#N/A</v>
      </c>
      <c r="AP332" s="2" t="e">
        <f t="shared" si="231"/>
        <v>#N/A</v>
      </c>
      <c r="AQ332" s="2">
        <f t="shared" si="232"/>
        <v>0.5</v>
      </c>
      <c r="AR332" s="2">
        <f t="shared" si="233"/>
        <v>2.6082846191450762E-4</v>
      </c>
      <c r="AS332" s="2">
        <f t="shared" si="234"/>
        <v>4.9541845208263616E-4</v>
      </c>
      <c r="AT332" s="37" t="s">
        <v>353</v>
      </c>
      <c r="AU332" s="3">
        <f>VLOOKUP(AT332,[1]DEgenes_cpm4.5_DE_edgeR!$O$5:$Q$824,3,FALSE)</f>
        <v>0.15632304046842793</v>
      </c>
      <c r="AV332" s="3">
        <f t="shared" si="235"/>
        <v>3.6643938225135474E-2</v>
      </c>
      <c r="AW332" s="3">
        <f t="shared" si="236"/>
        <v>6.7116377309017761E-4</v>
      </c>
      <c r="AX332" s="3">
        <f t="shared" si="237"/>
        <v>6.7116377309017761E-4</v>
      </c>
      <c r="AY332" s="3">
        <f t="shared" si="238"/>
        <v>0.5</v>
      </c>
      <c r="AZ332" s="3">
        <f t="shared" si="239"/>
        <v>2.4770922604131808E-4</v>
      </c>
      <c r="BA332" s="2">
        <f t="shared" si="240"/>
        <v>4.8065156985794183E-4</v>
      </c>
      <c r="BB332" s="37" t="s">
        <v>353</v>
      </c>
      <c r="BC332" s="39">
        <f t="shared" si="241"/>
        <v>0.64599570988907384</v>
      </c>
      <c r="BD332" s="36">
        <f t="shared" si="242"/>
        <v>0.70927627171303398</v>
      </c>
    </row>
    <row r="333" spans="1:56" ht="14.5" x14ac:dyDescent="0.35">
      <c r="A333" s="37" t="s">
        <v>354</v>
      </c>
      <c r="B333" s="34">
        <v>3.4356084255477548E-4</v>
      </c>
      <c r="C333" s="1" t="e">
        <f>VLOOKUP(A333,'[1]Vasopressin Phospho Datta'!$I$3:$J$516,2,FALSE)</f>
        <v>#N/A</v>
      </c>
      <c r="D333" s="1" t="e">
        <f t="shared" si="203"/>
        <v>#N/A</v>
      </c>
      <c r="E333" s="1" t="e">
        <f t="shared" si="204"/>
        <v>#N/A</v>
      </c>
      <c r="F333" s="1">
        <f t="shared" si="205"/>
        <v>0.39</v>
      </c>
      <c r="G333" s="1">
        <f t="shared" si="206"/>
        <v>0.5</v>
      </c>
      <c r="H333" s="1">
        <f t="shared" si="207"/>
        <v>1.7178042127738774E-4</v>
      </c>
      <c r="I333" s="2">
        <f t="shared" si="208"/>
        <v>3.1726042481404498E-4</v>
      </c>
      <c r="J333" s="37" t="s">
        <v>354</v>
      </c>
      <c r="K333" s="1" t="e">
        <f>VLOOKUP(J333,'[1]Phosphopeptides Deshpande'!$H$12:$I$10749,2,FALSE)</f>
        <v>#N/A</v>
      </c>
      <c r="L333" s="2" t="e">
        <f t="shared" si="209"/>
        <v>#N/A</v>
      </c>
      <c r="M333" s="2" t="e">
        <f t="shared" si="210"/>
        <v>#N/A</v>
      </c>
      <c r="N333" s="2">
        <f t="shared" si="211"/>
        <v>0.39</v>
      </c>
      <c r="O333" s="2">
        <f t="shared" si="212"/>
        <v>0.5</v>
      </c>
      <c r="P333" s="2">
        <f t="shared" si="213"/>
        <v>1.5863021240702249E-4</v>
      </c>
      <c r="Q333" s="2">
        <f t="shared" si="214"/>
        <v>2.9973645803070076E-4</v>
      </c>
      <c r="R333" s="37" t="s">
        <v>354</v>
      </c>
      <c r="S333" s="2" t="e">
        <f>VLOOKUP(A333,'[1]Merged NE NP'!$K$4:$L$158,2,FALSE)</f>
        <v>#N/A</v>
      </c>
      <c r="T333" s="2" t="e">
        <f t="shared" si="215"/>
        <v>#N/A</v>
      </c>
      <c r="U333" s="2">
        <f t="shared" si="216"/>
        <v>0.4</v>
      </c>
      <c r="V333" s="2">
        <f t="shared" si="217"/>
        <v>0.4</v>
      </c>
      <c r="W333" s="2">
        <f t="shared" si="218"/>
        <v>7.6883653613364245E-2</v>
      </c>
      <c r="X333" s="2">
        <v>0.5</v>
      </c>
      <c r="Y333" s="2">
        <f t="shared" si="219"/>
        <v>1.4986822901535038E-4</v>
      </c>
      <c r="Z333" s="2">
        <f t="shared" si="220"/>
        <v>2.7863882902464185E-4</v>
      </c>
      <c r="AA333" s="37" t="s">
        <v>354</v>
      </c>
      <c r="AB333" s="3" t="e">
        <f>VLOOKUP(AA333,'[1]PKA dKO RNA-Seq'!$B$4:$H$10193,7,FALSE)</f>
        <v>#N/A</v>
      </c>
      <c r="AC333" s="3" t="e">
        <f t="shared" si="221"/>
        <v>#N/A</v>
      </c>
      <c r="AD333" s="3" t="e">
        <f t="shared" si="222"/>
        <v>#N/A</v>
      </c>
      <c r="AE333" s="3" t="e">
        <f t="shared" si="223"/>
        <v>#N/A</v>
      </c>
      <c r="AF333" s="3">
        <f t="shared" si="224"/>
        <v>0.5</v>
      </c>
      <c r="AG333" s="3">
        <f t="shared" si="225"/>
        <v>1.3931941451232092E-4</v>
      </c>
      <c r="AH333" s="2">
        <f t="shared" si="226"/>
        <v>2.6700268459520942E-4</v>
      </c>
      <c r="AI333" s="37" t="s">
        <v>354</v>
      </c>
      <c r="AJ333" s="1">
        <v>0.5</v>
      </c>
      <c r="AK333" s="4">
        <f t="shared" si="227"/>
        <v>1.3350134229760471E-4</v>
      </c>
      <c r="AL333" s="2">
        <f t="shared" si="228"/>
        <v>2.6446834725542972E-4</v>
      </c>
      <c r="AM333" s="3" t="e">
        <f>VLOOKUP(AI333,'[1]three day'!$B$8:$F$78,5,FALSE)</f>
        <v>#N/A</v>
      </c>
      <c r="AN333" s="3" t="e">
        <f t="shared" si="229"/>
        <v>#N/A</v>
      </c>
      <c r="AO333" s="2" t="e">
        <f t="shared" si="230"/>
        <v>#N/A</v>
      </c>
      <c r="AP333" s="2" t="e">
        <f t="shared" si="231"/>
        <v>#N/A</v>
      </c>
      <c r="AQ333" s="2">
        <f t="shared" si="232"/>
        <v>0.5</v>
      </c>
      <c r="AR333" s="2">
        <f t="shared" si="233"/>
        <v>1.3223417362771486E-4</v>
      </c>
      <c r="AS333" s="2">
        <f t="shared" si="234"/>
        <v>2.5116603123067846E-4</v>
      </c>
      <c r="AT333" s="37" t="s">
        <v>354</v>
      </c>
      <c r="AU333" s="3">
        <f>VLOOKUP(AT333,[1]DEgenes_cpm4.5_DE_edgeR!$O$5:$Q$824,3,FALSE)</f>
        <v>12.287359935257186</v>
      </c>
      <c r="AV333" s="3">
        <f t="shared" si="235"/>
        <v>2.8803000317058571</v>
      </c>
      <c r="AW333" s="3">
        <f t="shared" si="236"/>
        <v>0.98420503619569033</v>
      </c>
      <c r="AX333" s="3">
        <f t="shared" si="237"/>
        <v>0.98420503619569033</v>
      </c>
      <c r="AY333" s="3">
        <f t="shared" si="238"/>
        <v>0.98420503619569033</v>
      </c>
      <c r="AZ333" s="3">
        <f t="shared" si="239"/>
        <v>2.4719887285851779E-4</v>
      </c>
      <c r="BA333" s="2">
        <f t="shared" si="240"/>
        <v>4.7966128757247689E-4</v>
      </c>
      <c r="BB333" s="37" t="s">
        <v>354</v>
      </c>
      <c r="BC333" s="39">
        <f t="shared" si="241"/>
        <v>0.644664770497409</v>
      </c>
      <c r="BD333" s="36">
        <f t="shared" si="242"/>
        <v>1.3961465573481422</v>
      </c>
    </row>
    <row r="334" spans="1:56" ht="14.5" x14ac:dyDescent="0.35">
      <c r="A334" s="37" t="s">
        <v>355</v>
      </c>
      <c r="B334" s="34">
        <v>6.7424277758510354E-4</v>
      </c>
      <c r="C334" s="1">
        <f>VLOOKUP(A334,'[1]Vasopressin Phospho Datta'!$I$3:$J$516,2,FALSE)</f>
        <v>0.2</v>
      </c>
      <c r="D334" s="1">
        <f t="shared" si="203"/>
        <v>1</v>
      </c>
      <c r="E334" s="1">
        <f t="shared" si="204"/>
        <v>0.39346934028736658</v>
      </c>
      <c r="F334" s="1">
        <f t="shared" si="205"/>
        <v>0.39346934028736658</v>
      </c>
      <c r="G334" s="1">
        <f t="shared" si="206"/>
        <v>0.5</v>
      </c>
      <c r="H334" s="1">
        <f t="shared" si="207"/>
        <v>3.3712138879255177E-4</v>
      </c>
      <c r="I334" s="2">
        <f t="shared" si="208"/>
        <v>6.2262785378501583E-4</v>
      </c>
      <c r="J334" s="37" t="s">
        <v>355</v>
      </c>
      <c r="K334" s="1" t="e">
        <f>VLOOKUP(J334,'[1]Phosphopeptides Deshpande'!$H$12:$I$10749,2,FALSE)</f>
        <v>#N/A</v>
      </c>
      <c r="L334" s="2" t="e">
        <f t="shared" si="209"/>
        <v>#N/A</v>
      </c>
      <c r="M334" s="2" t="e">
        <f t="shared" si="210"/>
        <v>#N/A</v>
      </c>
      <c r="N334" s="2">
        <f t="shared" si="211"/>
        <v>0.39</v>
      </c>
      <c r="O334" s="2">
        <f t="shared" si="212"/>
        <v>0.5</v>
      </c>
      <c r="P334" s="2">
        <f t="shared" si="213"/>
        <v>3.1131392689250792E-4</v>
      </c>
      <c r="Q334" s="2">
        <f t="shared" si="214"/>
        <v>5.8823683311324854E-4</v>
      </c>
      <c r="R334" s="37" t="s">
        <v>355</v>
      </c>
      <c r="S334" s="2">
        <f>VLOOKUP(A334,'[1]Merged NE NP'!$K$4:$L$158,2,FALSE)</f>
        <v>0.49311232985099507</v>
      </c>
      <c r="T334" s="2">
        <f t="shared" si="215"/>
        <v>2.4655616492549752</v>
      </c>
      <c r="U334" s="2">
        <f t="shared" si="216"/>
        <v>2.4655616492549752</v>
      </c>
      <c r="V334" s="2">
        <f t="shared" si="217"/>
        <v>2.4655616492549752</v>
      </c>
      <c r="W334" s="2">
        <f t="shared" si="218"/>
        <v>0.95214104939732025</v>
      </c>
      <c r="X334" s="2">
        <v>0.5</v>
      </c>
      <c r="Y334" s="2">
        <f t="shared" si="219"/>
        <v>2.9411841655662427E-4</v>
      </c>
      <c r="Z334" s="2">
        <f t="shared" si="220"/>
        <v>5.4683245223058937E-4</v>
      </c>
      <c r="AA334" s="37" t="s">
        <v>355</v>
      </c>
      <c r="AB334" s="3" t="e">
        <f>VLOOKUP(AA334,'[1]PKA dKO RNA-Seq'!$B$4:$H$10193,7,FALSE)</f>
        <v>#N/A</v>
      </c>
      <c r="AC334" s="3" t="e">
        <f t="shared" si="221"/>
        <v>#N/A</v>
      </c>
      <c r="AD334" s="3" t="e">
        <f t="shared" si="222"/>
        <v>#N/A</v>
      </c>
      <c r="AE334" s="3" t="e">
        <f t="shared" si="223"/>
        <v>#N/A</v>
      </c>
      <c r="AF334" s="3">
        <f t="shared" si="224"/>
        <v>0.5</v>
      </c>
      <c r="AG334" s="3">
        <f t="shared" si="225"/>
        <v>2.7341622611529469E-4</v>
      </c>
      <c r="AH334" s="2">
        <f t="shared" si="226"/>
        <v>5.2399636217404834E-4</v>
      </c>
      <c r="AI334" s="37" t="s">
        <v>355</v>
      </c>
      <c r="AJ334" s="1">
        <v>0.5</v>
      </c>
      <c r="AK334" s="4">
        <f t="shared" si="227"/>
        <v>2.6199818108702417E-4</v>
      </c>
      <c r="AL334" s="2">
        <f t="shared" si="228"/>
        <v>5.1902269103445021E-4</v>
      </c>
      <c r="AM334" s="3" t="e">
        <f>VLOOKUP(AI334,'[1]three day'!$B$8:$F$78,5,FALSE)</f>
        <v>#N/A</v>
      </c>
      <c r="AN334" s="3" t="e">
        <f t="shared" si="229"/>
        <v>#N/A</v>
      </c>
      <c r="AO334" s="2" t="e">
        <f t="shared" si="230"/>
        <v>#N/A</v>
      </c>
      <c r="AP334" s="2" t="e">
        <f t="shared" si="231"/>
        <v>#N/A</v>
      </c>
      <c r="AQ334" s="2">
        <f t="shared" si="232"/>
        <v>0.5</v>
      </c>
      <c r="AR334" s="2">
        <f t="shared" si="233"/>
        <v>2.595113455172251E-4</v>
      </c>
      <c r="AS334" s="2">
        <f t="shared" si="234"/>
        <v>4.9291671679667554E-4</v>
      </c>
      <c r="AT334" s="37" t="s">
        <v>355</v>
      </c>
      <c r="AU334" s="3">
        <f>VLOOKUP(AT334,[1]DEgenes_cpm4.5_DE_edgeR!$O$5:$Q$824,3,FALSE)</f>
        <v>0.10912062274449627</v>
      </c>
      <c r="AV334" s="3">
        <f t="shared" si="235"/>
        <v>2.5579142696787686E-2</v>
      </c>
      <c r="AW334" s="3">
        <f t="shared" si="236"/>
        <v>3.2709276404507825E-4</v>
      </c>
      <c r="AX334" s="3">
        <f t="shared" si="237"/>
        <v>3.2709276404507825E-4</v>
      </c>
      <c r="AY334" s="3">
        <f t="shared" si="238"/>
        <v>0.5</v>
      </c>
      <c r="AZ334" s="3">
        <f t="shared" si="239"/>
        <v>2.4645835839833777E-4</v>
      </c>
      <c r="BA334" s="2">
        <f t="shared" si="240"/>
        <v>4.7822440351500274E-4</v>
      </c>
      <c r="BB334" s="37" t="s">
        <v>355</v>
      </c>
      <c r="BC334" s="39">
        <f t="shared" si="241"/>
        <v>0.64273359832416377</v>
      </c>
      <c r="BD334" s="36">
        <f t="shared" si="242"/>
        <v>0.70927627171303409</v>
      </c>
    </row>
    <row r="335" spans="1:56" ht="14.5" x14ac:dyDescent="0.35">
      <c r="A335" s="37" t="s">
        <v>357</v>
      </c>
      <c r="B335" s="34">
        <v>6.7042496978194158E-4</v>
      </c>
      <c r="C335" s="1">
        <f>VLOOKUP(A335,'[1]Vasopressin Phospho Datta'!$I$3:$J$516,2,FALSE)</f>
        <v>0.09</v>
      </c>
      <c r="D335" s="1">
        <f t="shared" si="203"/>
        <v>0.44999999999999996</v>
      </c>
      <c r="E335" s="1">
        <f t="shared" si="204"/>
        <v>9.6292922126803959E-2</v>
      </c>
      <c r="F335" s="1">
        <f t="shared" si="205"/>
        <v>9.6292922126803959E-2</v>
      </c>
      <c r="G335" s="1">
        <f t="shared" si="206"/>
        <v>0.5</v>
      </c>
      <c r="H335" s="1">
        <f t="shared" si="207"/>
        <v>3.3521248489097079E-4</v>
      </c>
      <c r="I335" s="2">
        <f t="shared" si="208"/>
        <v>6.1910230845079622E-4</v>
      </c>
      <c r="J335" s="37" t="s">
        <v>357</v>
      </c>
      <c r="K335" s="1" t="e">
        <f>VLOOKUP(J335,'[1]Phosphopeptides Deshpande'!$H$12:$I$10749,2,FALSE)</f>
        <v>#N/A</v>
      </c>
      <c r="L335" s="2" t="e">
        <f t="shared" si="209"/>
        <v>#N/A</v>
      </c>
      <c r="M335" s="2" t="e">
        <f t="shared" si="210"/>
        <v>#N/A</v>
      </c>
      <c r="N335" s="2">
        <f t="shared" si="211"/>
        <v>0.39</v>
      </c>
      <c r="O335" s="2">
        <f t="shared" si="212"/>
        <v>0.5</v>
      </c>
      <c r="P335" s="2">
        <f t="shared" si="213"/>
        <v>3.0955115422539811E-4</v>
      </c>
      <c r="Q335" s="2">
        <f t="shared" si="214"/>
        <v>5.8490602224477975E-4</v>
      </c>
      <c r="R335" s="37" t="s">
        <v>357</v>
      </c>
      <c r="S335" s="2" t="e">
        <f>VLOOKUP(A335,'[1]Merged NE NP'!$K$4:$L$158,2,FALSE)</f>
        <v>#N/A</v>
      </c>
      <c r="T335" s="2" t="e">
        <f t="shared" si="215"/>
        <v>#N/A</v>
      </c>
      <c r="U335" s="2">
        <f t="shared" si="216"/>
        <v>0.4</v>
      </c>
      <c r="V335" s="2">
        <f t="shared" si="217"/>
        <v>0.4</v>
      </c>
      <c r="W335" s="2">
        <f t="shared" si="218"/>
        <v>7.6883653613364245E-2</v>
      </c>
      <c r="X335" s="2">
        <v>0.5</v>
      </c>
      <c r="Y335" s="2">
        <f t="shared" si="219"/>
        <v>2.9245301112238987E-4</v>
      </c>
      <c r="Z335" s="2">
        <f t="shared" si="220"/>
        <v>5.4373608802387808E-4</v>
      </c>
      <c r="AA335" s="37" t="s">
        <v>357</v>
      </c>
      <c r="AB335" s="3">
        <f>VLOOKUP(AA335,'[1]PKA dKO RNA-Seq'!$B$4:$H$10193,7,FALSE)</f>
        <v>0.28950072399999999</v>
      </c>
      <c r="AC335" s="3">
        <f t="shared" si="221"/>
        <v>0.97147893959731546</v>
      </c>
      <c r="AD335" s="3">
        <f t="shared" si="222"/>
        <v>0.37617516617249036</v>
      </c>
      <c r="AE335" s="3">
        <f t="shared" si="223"/>
        <v>0.5</v>
      </c>
      <c r="AF335" s="3">
        <f t="shared" si="224"/>
        <v>0.5</v>
      </c>
      <c r="AG335" s="3">
        <f t="shared" si="225"/>
        <v>2.7186804401193904E-4</v>
      </c>
      <c r="AH335" s="2">
        <f t="shared" si="226"/>
        <v>5.2102930421385528E-4</v>
      </c>
      <c r="AI335" s="37" t="s">
        <v>357</v>
      </c>
      <c r="AJ335" s="1">
        <v>0.5</v>
      </c>
      <c r="AK335" s="4">
        <f t="shared" si="227"/>
        <v>2.6051465210692764E-4</v>
      </c>
      <c r="AL335" s="2">
        <f t="shared" si="228"/>
        <v>5.1608379580898465E-4</v>
      </c>
      <c r="AM335" s="3" t="e">
        <f>VLOOKUP(AI335,'[1]three day'!$B$8:$F$78,5,FALSE)</f>
        <v>#N/A</v>
      </c>
      <c r="AN335" s="3" t="e">
        <f t="shared" si="229"/>
        <v>#N/A</v>
      </c>
      <c r="AO335" s="2" t="e">
        <f t="shared" si="230"/>
        <v>#N/A</v>
      </c>
      <c r="AP335" s="2" t="e">
        <f t="shared" si="231"/>
        <v>#N/A</v>
      </c>
      <c r="AQ335" s="2">
        <f t="shared" si="232"/>
        <v>0.5</v>
      </c>
      <c r="AR335" s="2">
        <f t="shared" si="233"/>
        <v>2.5804189790449233E-4</v>
      </c>
      <c r="AS335" s="2">
        <f t="shared" si="234"/>
        <v>4.9012564309109492E-4</v>
      </c>
      <c r="AT335" s="37" t="s">
        <v>357</v>
      </c>
      <c r="AU335" s="3">
        <f>VLOOKUP(AT335,[1]DEgenes_cpm4.5_DE_edgeR!$O$5:$Q$824,3,FALSE)</f>
        <v>0.30928308870226273</v>
      </c>
      <c r="AV335" s="3">
        <f t="shared" si="235"/>
        <v>7.2499551969588072E-2</v>
      </c>
      <c r="AW335" s="3">
        <f t="shared" si="236"/>
        <v>2.6246421060832636E-3</v>
      </c>
      <c r="AX335" s="3">
        <f t="shared" si="237"/>
        <v>2.6246421060832636E-3</v>
      </c>
      <c r="AY335" s="3">
        <f t="shared" si="238"/>
        <v>0.5</v>
      </c>
      <c r="AZ335" s="3">
        <f t="shared" si="239"/>
        <v>2.4506282154554746E-4</v>
      </c>
      <c r="BA335" s="2">
        <f t="shared" si="240"/>
        <v>4.7551652303025891E-4</v>
      </c>
      <c r="BB335" s="37" t="s">
        <v>357</v>
      </c>
      <c r="BC335" s="39">
        <f t="shared" si="241"/>
        <v>0.63909420695266805</v>
      </c>
      <c r="BD335" s="36">
        <f t="shared" si="242"/>
        <v>0.70927627171303387</v>
      </c>
    </row>
    <row r="336" spans="1:56" ht="14.5" x14ac:dyDescent="0.35">
      <c r="A336" s="37" t="s">
        <v>358</v>
      </c>
      <c r="B336" s="34">
        <v>6.6924668548396622E-4</v>
      </c>
      <c r="C336" s="1" t="e">
        <f>VLOOKUP(A336,'[1]Vasopressin Phospho Datta'!$I$3:$J$516,2,FALSE)</f>
        <v>#N/A</v>
      </c>
      <c r="D336" s="1" t="e">
        <f t="shared" si="203"/>
        <v>#N/A</v>
      </c>
      <c r="E336" s="1" t="e">
        <f t="shared" si="204"/>
        <v>#N/A</v>
      </c>
      <c r="F336" s="1">
        <f t="shared" si="205"/>
        <v>0.39</v>
      </c>
      <c r="G336" s="1">
        <f t="shared" si="206"/>
        <v>0.5</v>
      </c>
      <c r="H336" s="1">
        <f t="shared" si="207"/>
        <v>3.3462334274198311E-4</v>
      </c>
      <c r="I336" s="2">
        <f t="shared" si="208"/>
        <v>6.1801422468040032E-4</v>
      </c>
      <c r="J336" s="37" t="s">
        <v>358</v>
      </c>
      <c r="K336" s="1" t="e">
        <f>VLOOKUP(J336,'[1]Phosphopeptides Deshpande'!$H$12:$I$10749,2,FALSE)</f>
        <v>#N/A</v>
      </c>
      <c r="L336" s="2" t="e">
        <f t="shared" si="209"/>
        <v>#N/A</v>
      </c>
      <c r="M336" s="2" t="e">
        <f t="shared" si="210"/>
        <v>#N/A</v>
      </c>
      <c r="N336" s="2">
        <f t="shared" si="211"/>
        <v>0.39</v>
      </c>
      <c r="O336" s="2">
        <f t="shared" si="212"/>
        <v>0.5</v>
      </c>
      <c r="P336" s="2">
        <f t="shared" si="213"/>
        <v>3.0900711234020016E-4</v>
      </c>
      <c r="Q336" s="2">
        <f t="shared" si="214"/>
        <v>5.838780390805691E-4</v>
      </c>
      <c r="R336" s="37" t="s">
        <v>358</v>
      </c>
      <c r="S336" s="2" t="e">
        <f>VLOOKUP(A336,'[1]Merged NE NP'!$K$4:$L$158,2,FALSE)</f>
        <v>#N/A</v>
      </c>
      <c r="T336" s="2" t="e">
        <f t="shared" si="215"/>
        <v>#N/A</v>
      </c>
      <c r="U336" s="2">
        <f t="shared" si="216"/>
        <v>0.4</v>
      </c>
      <c r="V336" s="2">
        <f t="shared" si="217"/>
        <v>0.4</v>
      </c>
      <c r="W336" s="2">
        <f t="shared" si="218"/>
        <v>7.6883653613364245E-2</v>
      </c>
      <c r="X336" s="2">
        <v>0.5</v>
      </c>
      <c r="Y336" s="2">
        <f t="shared" si="219"/>
        <v>2.9193901954028455E-4</v>
      </c>
      <c r="Z336" s="2">
        <f t="shared" si="220"/>
        <v>5.4278046178136291E-4</v>
      </c>
      <c r="AA336" s="37" t="s">
        <v>358</v>
      </c>
      <c r="AB336" s="3" t="e">
        <f>VLOOKUP(AA336,'[1]PKA dKO RNA-Seq'!$B$4:$H$10193,7,FALSE)</f>
        <v>#N/A</v>
      </c>
      <c r="AC336" s="3" t="e">
        <f t="shared" si="221"/>
        <v>#N/A</v>
      </c>
      <c r="AD336" s="3" t="e">
        <f t="shared" si="222"/>
        <v>#N/A</v>
      </c>
      <c r="AE336" s="3" t="e">
        <f t="shared" si="223"/>
        <v>#N/A</v>
      </c>
      <c r="AF336" s="3">
        <f t="shared" si="224"/>
        <v>0.5</v>
      </c>
      <c r="AG336" s="3">
        <f t="shared" si="225"/>
        <v>2.7139023089068145E-4</v>
      </c>
      <c r="AH336" s="2">
        <f t="shared" si="226"/>
        <v>5.2011358556432489E-4</v>
      </c>
      <c r="AI336" s="37" t="s">
        <v>358</v>
      </c>
      <c r="AJ336" s="1">
        <v>0.5</v>
      </c>
      <c r="AK336" s="4">
        <f t="shared" si="227"/>
        <v>2.6005679278216245E-4</v>
      </c>
      <c r="AL336" s="2">
        <f t="shared" si="228"/>
        <v>5.1517676898204688E-4</v>
      </c>
      <c r="AM336" s="3" t="e">
        <f>VLOOKUP(AI336,'[1]three day'!$B$8:$F$78,5,FALSE)</f>
        <v>#N/A</v>
      </c>
      <c r="AN336" s="3" t="e">
        <f t="shared" si="229"/>
        <v>#N/A</v>
      </c>
      <c r="AO336" s="2" t="e">
        <f t="shared" si="230"/>
        <v>#N/A</v>
      </c>
      <c r="AP336" s="2" t="e">
        <f t="shared" si="231"/>
        <v>#N/A</v>
      </c>
      <c r="AQ336" s="2">
        <f t="shared" si="232"/>
        <v>0.5</v>
      </c>
      <c r="AR336" s="2">
        <f t="shared" si="233"/>
        <v>2.5758838449102344E-4</v>
      </c>
      <c r="AS336" s="2">
        <f t="shared" si="234"/>
        <v>4.8926423819819988E-4</v>
      </c>
      <c r="AT336" s="37" t="s">
        <v>358</v>
      </c>
      <c r="AU336" s="3" t="e">
        <f>VLOOKUP(AT336,[1]DEgenes_cpm4.5_DE_edgeR!$O$5:$Q$824,3,FALSE)</f>
        <v>#N/A</v>
      </c>
      <c r="AV336" s="3" t="e">
        <f t="shared" si="235"/>
        <v>#N/A</v>
      </c>
      <c r="AW336" s="3" t="e">
        <f t="shared" si="236"/>
        <v>#N/A</v>
      </c>
      <c r="AX336" s="3">
        <f t="shared" si="237"/>
        <v>0.5</v>
      </c>
      <c r="AY336" s="3">
        <f t="shared" si="238"/>
        <v>0.5</v>
      </c>
      <c r="AZ336" s="3">
        <f t="shared" si="239"/>
        <v>2.4463211909909994E-4</v>
      </c>
      <c r="BA336" s="2">
        <f t="shared" si="240"/>
        <v>4.7468079393637314E-4</v>
      </c>
      <c r="BB336" s="37" t="s">
        <v>358</v>
      </c>
      <c r="BC336" s="39">
        <f t="shared" si="241"/>
        <v>0.63797098705048549</v>
      </c>
      <c r="BD336" s="36">
        <f t="shared" si="242"/>
        <v>0.7092762717130342</v>
      </c>
    </row>
    <row r="337" spans="1:56" ht="14.5" x14ac:dyDescent="0.35">
      <c r="A337" s="37" t="s">
        <v>359</v>
      </c>
      <c r="B337" s="34">
        <v>3.4191343806073786E-4</v>
      </c>
      <c r="C337" s="1">
        <f>VLOOKUP(A337,'[1]Vasopressin Phospho Datta'!$I$3:$J$516,2,FALSE)</f>
        <v>0.18</v>
      </c>
      <c r="D337" s="1">
        <f t="shared" si="203"/>
        <v>0.89999999999999991</v>
      </c>
      <c r="E337" s="1">
        <f t="shared" si="204"/>
        <v>0.33302318914152551</v>
      </c>
      <c r="F337" s="1">
        <f t="shared" si="205"/>
        <v>0.33302318914152551</v>
      </c>
      <c r="G337" s="1">
        <f t="shared" si="206"/>
        <v>0.5</v>
      </c>
      <c r="H337" s="1">
        <f t="shared" si="207"/>
        <v>1.7095671903036893E-4</v>
      </c>
      <c r="I337" s="2">
        <f t="shared" si="208"/>
        <v>3.1573913313909046E-4</v>
      </c>
      <c r="J337" s="37" t="s">
        <v>359</v>
      </c>
      <c r="K337" s="1" t="e">
        <f>VLOOKUP(J337,'[1]Phosphopeptides Deshpande'!$H$12:$I$10749,2,FALSE)</f>
        <v>#N/A</v>
      </c>
      <c r="L337" s="2" t="e">
        <f t="shared" si="209"/>
        <v>#N/A</v>
      </c>
      <c r="M337" s="2" t="e">
        <f t="shared" si="210"/>
        <v>#N/A</v>
      </c>
      <c r="N337" s="2">
        <f t="shared" si="211"/>
        <v>0.39</v>
      </c>
      <c r="O337" s="2">
        <f t="shared" si="212"/>
        <v>0.5</v>
      </c>
      <c r="P337" s="2">
        <f t="shared" si="213"/>
        <v>1.5786956656954523E-4</v>
      </c>
      <c r="Q337" s="2">
        <f t="shared" si="214"/>
        <v>2.9829919531963392E-4</v>
      </c>
      <c r="R337" s="37" t="s">
        <v>359</v>
      </c>
      <c r="S337" s="2" t="e">
        <f>VLOOKUP(A337,'[1]Merged NE NP'!$K$4:$L$158,2,FALSE)</f>
        <v>#N/A</v>
      </c>
      <c r="T337" s="2" t="e">
        <f t="shared" si="215"/>
        <v>#N/A</v>
      </c>
      <c r="U337" s="2">
        <f t="shared" si="216"/>
        <v>0.4</v>
      </c>
      <c r="V337" s="2">
        <f t="shared" si="217"/>
        <v>0.4</v>
      </c>
      <c r="W337" s="2">
        <f t="shared" si="218"/>
        <v>7.6883653613364245E-2</v>
      </c>
      <c r="X337" s="2">
        <v>0.5</v>
      </c>
      <c r="Y337" s="2">
        <f t="shared" si="219"/>
        <v>1.4914959765981696E-4</v>
      </c>
      <c r="Z337" s="2">
        <f t="shared" si="220"/>
        <v>2.7730273130251745E-4</v>
      </c>
      <c r="AA337" s="37" t="s">
        <v>359</v>
      </c>
      <c r="AB337" s="3">
        <f>VLOOKUP(AA337,'[1]PKA dKO RNA-Seq'!$B$4:$H$10193,7,FALSE)</f>
        <v>0.82665505399999994</v>
      </c>
      <c r="AC337" s="3">
        <f t="shared" si="221"/>
        <v>2.7740102483221474</v>
      </c>
      <c r="AD337" s="3">
        <f t="shared" si="222"/>
        <v>0.9786684147466711</v>
      </c>
      <c r="AE337" s="3">
        <f t="shared" si="223"/>
        <v>0.9786684147466711</v>
      </c>
      <c r="AF337" s="3">
        <f t="shared" si="224"/>
        <v>0.9786684147466711</v>
      </c>
      <c r="AG337" s="3">
        <f t="shared" si="225"/>
        <v>2.7138742444875684E-4</v>
      </c>
      <c r="AH337" s="2">
        <f t="shared" si="226"/>
        <v>5.2010820707827068E-4</v>
      </c>
      <c r="AI337" s="37" t="s">
        <v>359</v>
      </c>
      <c r="AJ337" s="1">
        <v>0.5</v>
      </c>
      <c r="AK337" s="4">
        <f t="shared" si="227"/>
        <v>2.6005410353913534E-4</v>
      </c>
      <c r="AL337" s="2">
        <f t="shared" si="228"/>
        <v>5.1517144154753197E-4</v>
      </c>
      <c r="AM337" s="3" t="e">
        <f>VLOOKUP(AI337,'[1]three day'!$B$8:$F$78,5,FALSE)</f>
        <v>#N/A</v>
      </c>
      <c r="AN337" s="3" t="e">
        <f t="shared" si="229"/>
        <v>#N/A</v>
      </c>
      <c r="AO337" s="2" t="e">
        <f t="shared" si="230"/>
        <v>#N/A</v>
      </c>
      <c r="AP337" s="2" t="e">
        <f t="shared" si="231"/>
        <v>#N/A</v>
      </c>
      <c r="AQ337" s="2">
        <f t="shared" si="232"/>
        <v>0.5</v>
      </c>
      <c r="AR337" s="2">
        <f t="shared" si="233"/>
        <v>2.5758572077376598E-4</v>
      </c>
      <c r="AS337" s="2">
        <f t="shared" si="234"/>
        <v>4.8925917872474055E-4</v>
      </c>
      <c r="AT337" s="37" t="s">
        <v>359</v>
      </c>
      <c r="AU337" s="3">
        <f>VLOOKUP(AT337,[1]DEgenes_cpm4.5_DE_edgeR!$O$5:$Q$824,3,FALSE)</f>
        <v>1.8842505959289415</v>
      </c>
      <c r="AV337" s="3">
        <f t="shared" si="235"/>
        <v>0.44169024752202096</v>
      </c>
      <c r="AW337" s="3">
        <f t="shared" si="236"/>
        <v>9.2938601741459403E-2</v>
      </c>
      <c r="AX337" s="3">
        <f t="shared" si="237"/>
        <v>9.2938601741459403E-2</v>
      </c>
      <c r="AY337" s="3">
        <f t="shared" si="238"/>
        <v>0.5</v>
      </c>
      <c r="AZ337" s="3">
        <f t="shared" si="239"/>
        <v>2.4462958936237027E-4</v>
      </c>
      <c r="BA337" s="2">
        <f t="shared" si="240"/>
        <v>4.7467588527007164E-4</v>
      </c>
      <c r="BB337" s="37" t="s">
        <v>359</v>
      </c>
      <c r="BC337" s="39">
        <f t="shared" si="241"/>
        <v>0.63796438980297632</v>
      </c>
      <c r="BD337" s="36">
        <f t="shared" si="242"/>
        <v>1.3882925689096481</v>
      </c>
    </row>
    <row r="338" spans="1:56" ht="14.5" x14ac:dyDescent="0.35">
      <c r="A338" s="37" t="s">
        <v>360</v>
      </c>
      <c r="B338" s="34">
        <v>6.6336804506007395E-4</v>
      </c>
      <c r="C338" s="1" t="e">
        <f>VLOOKUP(A338,'[1]Vasopressin Phospho Datta'!$I$3:$J$516,2,FALSE)</f>
        <v>#N/A</v>
      </c>
      <c r="D338" s="1" t="e">
        <f t="shared" si="203"/>
        <v>#N/A</v>
      </c>
      <c r="E338" s="1" t="e">
        <f t="shared" si="204"/>
        <v>#N/A</v>
      </c>
      <c r="F338" s="1">
        <f t="shared" si="205"/>
        <v>0.39</v>
      </c>
      <c r="G338" s="1">
        <f t="shared" si="206"/>
        <v>0.5</v>
      </c>
      <c r="H338" s="1">
        <f t="shared" si="207"/>
        <v>3.3168402253003698E-4</v>
      </c>
      <c r="I338" s="2">
        <f t="shared" si="208"/>
        <v>6.1258560847273196E-4</v>
      </c>
      <c r="J338" s="37" t="s">
        <v>360</v>
      </c>
      <c r="K338" s="1" t="e">
        <f>VLOOKUP(J338,'[1]Phosphopeptides Deshpande'!$H$12:$I$10749,2,FALSE)</f>
        <v>#N/A</v>
      </c>
      <c r="L338" s="2" t="e">
        <f t="shared" si="209"/>
        <v>#N/A</v>
      </c>
      <c r="M338" s="2" t="e">
        <f t="shared" si="210"/>
        <v>#N/A</v>
      </c>
      <c r="N338" s="2">
        <f t="shared" si="211"/>
        <v>0.39</v>
      </c>
      <c r="O338" s="2">
        <f t="shared" si="212"/>
        <v>0.5</v>
      </c>
      <c r="P338" s="2">
        <f t="shared" si="213"/>
        <v>3.0629280423636598E-4</v>
      </c>
      <c r="Q338" s="2">
        <f t="shared" si="214"/>
        <v>5.7874927398152371E-4</v>
      </c>
      <c r="R338" s="37" t="s">
        <v>360</v>
      </c>
      <c r="S338" s="2" t="e">
        <f>VLOOKUP(A338,'[1]Merged NE NP'!$K$4:$L$158,2,FALSE)</f>
        <v>#N/A</v>
      </c>
      <c r="T338" s="2" t="e">
        <f t="shared" si="215"/>
        <v>#N/A</v>
      </c>
      <c r="U338" s="2">
        <f t="shared" si="216"/>
        <v>0.4</v>
      </c>
      <c r="V338" s="2">
        <f t="shared" si="217"/>
        <v>0.4</v>
      </c>
      <c r="W338" s="2">
        <f t="shared" si="218"/>
        <v>7.6883653613364245E-2</v>
      </c>
      <c r="X338" s="2">
        <v>0.5</v>
      </c>
      <c r="Y338" s="2">
        <f t="shared" si="219"/>
        <v>2.8937463699076185E-4</v>
      </c>
      <c r="Z338" s="2">
        <f t="shared" si="220"/>
        <v>5.3801269642198815E-4</v>
      </c>
      <c r="AA338" s="37" t="s">
        <v>360</v>
      </c>
      <c r="AB338" s="3">
        <f>VLOOKUP(AA338,'[1]PKA dKO RNA-Seq'!$B$4:$H$10193,7,FALSE)</f>
        <v>0.15784031500000001</v>
      </c>
      <c r="AC338" s="3">
        <f t="shared" si="221"/>
        <v>0.52966548657718127</v>
      </c>
      <c r="AD338" s="3">
        <f t="shared" si="222"/>
        <v>0.13087886175068941</v>
      </c>
      <c r="AE338" s="3">
        <f t="shared" si="223"/>
        <v>0.5</v>
      </c>
      <c r="AF338" s="3">
        <f t="shared" si="224"/>
        <v>0.5</v>
      </c>
      <c r="AG338" s="3">
        <f t="shared" si="225"/>
        <v>2.6900634821099408E-4</v>
      </c>
      <c r="AH338" s="2">
        <f t="shared" si="226"/>
        <v>5.155449252848901E-4</v>
      </c>
      <c r="AI338" s="37" t="s">
        <v>360</v>
      </c>
      <c r="AJ338" s="1">
        <v>0.5</v>
      </c>
      <c r="AK338" s="4">
        <f t="shared" si="227"/>
        <v>2.5777246264244505E-4</v>
      </c>
      <c r="AL338" s="2">
        <f t="shared" si="228"/>
        <v>5.1065147353378032E-4</v>
      </c>
      <c r="AM338" s="3" t="e">
        <f>VLOOKUP(AI338,'[1]three day'!$B$8:$F$78,5,FALSE)</f>
        <v>#N/A</v>
      </c>
      <c r="AN338" s="3" t="e">
        <f t="shared" si="229"/>
        <v>#N/A</v>
      </c>
      <c r="AO338" s="2" t="e">
        <f t="shared" si="230"/>
        <v>#N/A</v>
      </c>
      <c r="AP338" s="2" t="e">
        <f t="shared" si="231"/>
        <v>#N/A</v>
      </c>
      <c r="AQ338" s="2">
        <f t="shared" si="232"/>
        <v>0.5</v>
      </c>
      <c r="AR338" s="2">
        <f t="shared" si="233"/>
        <v>2.5532573676689016E-4</v>
      </c>
      <c r="AS338" s="2">
        <f t="shared" si="234"/>
        <v>4.8496655755065677E-4</v>
      </c>
      <c r="AT338" s="37" t="s">
        <v>360</v>
      </c>
      <c r="AU338" s="3">
        <f>VLOOKUP(AT338,[1]DEgenes_cpm4.5_DE_edgeR!$O$5:$Q$824,3,FALSE)</f>
        <v>6.6223940069092102E-2</v>
      </c>
      <c r="AV338" s="3">
        <f t="shared" si="235"/>
        <v>1.5523661525806868E-2</v>
      </c>
      <c r="AW338" s="3">
        <f t="shared" si="236"/>
        <v>1.2048477471038321E-4</v>
      </c>
      <c r="AX338" s="3">
        <f t="shared" si="237"/>
        <v>1.2048477471038321E-4</v>
      </c>
      <c r="AY338" s="3">
        <f t="shared" si="238"/>
        <v>0.5</v>
      </c>
      <c r="AZ338" s="3">
        <f t="shared" si="239"/>
        <v>2.4248327877532839E-4</v>
      </c>
      <c r="BA338" s="2">
        <f t="shared" si="240"/>
        <v>4.7051121377377327E-4</v>
      </c>
      <c r="BB338" s="37" t="s">
        <v>360</v>
      </c>
      <c r="BC338" s="39">
        <f t="shared" si="241"/>
        <v>0.63236707131195136</v>
      </c>
      <c r="BD338" s="36">
        <f t="shared" si="242"/>
        <v>0.70927627171303409</v>
      </c>
    </row>
    <row r="339" spans="1:56" ht="14.5" x14ac:dyDescent="0.35">
      <c r="A339" s="37" t="s">
        <v>361</v>
      </c>
      <c r="B339" s="34">
        <v>6.622377407463901E-4</v>
      </c>
      <c r="C339" s="1">
        <f>VLOOKUP(A339,'[1]Vasopressin Phospho Datta'!$I$3:$J$516,2,FALSE)</f>
        <v>0.17</v>
      </c>
      <c r="D339" s="1">
        <f t="shared" si="203"/>
        <v>0.85</v>
      </c>
      <c r="E339" s="1">
        <f t="shared" si="204"/>
        <v>0.30319522450396519</v>
      </c>
      <c r="F339" s="1">
        <f t="shared" si="205"/>
        <v>0.30319522450396519</v>
      </c>
      <c r="G339" s="1">
        <f t="shared" si="206"/>
        <v>0.5</v>
      </c>
      <c r="H339" s="1">
        <f t="shared" si="207"/>
        <v>3.3111887037319505E-4</v>
      </c>
      <c r="I339" s="2">
        <f t="shared" si="208"/>
        <v>6.1154183170218418E-4</v>
      </c>
      <c r="J339" s="37" t="s">
        <v>361</v>
      </c>
      <c r="K339" s="1" t="e">
        <f>VLOOKUP(J339,'[1]Phosphopeptides Deshpande'!$H$12:$I$10749,2,FALSE)</f>
        <v>#N/A</v>
      </c>
      <c r="L339" s="2" t="e">
        <f t="shared" si="209"/>
        <v>#N/A</v>
      </c>
      <c r="M339" s="2" t="e">
        <f t="shared" si="210"/>
        <v>#N/A</v>
      </c>
      <c r="N339" s="2">
        <f t="shared" si="211"/>
        <v>0.39</v>
      </c>
      <c r="O339" s="2">
        <f t="shared" si="212"/>
        <v>0.5</v>
      </c>
      <c r="P339" s="2">
        <f t="shared" si="213"/>
        <v>3.0577091585109209E-4</v>
      </c>
      <c r="Q339" s="2">
        <f t="shared" si="214"/>
        <v>5.7776315050784405E-4</v>
      </c>
      <c r="R339" s="37" t="s">
        <v>361</v>
      </c>
      <c r="S339" s="2">
        <f>VLOOKUP(A339,'[1]Merged NE NP'!$K$4:$L$158,2,FALSE)</f>
        <v>1.3614788413753811</v>
      </c>
      <c r="T339" s="2">
        <f t="shared" si="215"/>
        <v>6.8073942068769053</v>
      </c>
      <c r="U339" s="2">
        <f t="shared" si="216"/>
        <v>6.8073942068769053</v>
      </c>
      <c r="V339" s="2">
        <f t="shared" si="217"/>
        <v>6.8073942068769053</v>
      </c>
      <c r="W339" s="2">
        <f t="shared" si="218"/>
        <v>0.99999999991345079</v>
      </c>
      <c r="X339" s="2">
        <v>0.5</v>
      </c>
      <c r="Y339" s="2">
        <f t="shared" si="219"/>
        <v>2.8888157525392203E-4</v>
      </c>
      <c r="Z339" s="2">
        <f t="shared" si="220"/>
        <v>5.3709598348094286E-4</v>
      </c>
      <c r="AA339" s="37" t="s">
        <v>361</v>
      </c>
      <c r="AB339" s="3">
        <f>VLOOKUP(AA339,'[1]PKA dKO RNA-Seq'!$B$4:$H$10193,7,FALSE)</f>
        <v>0.20534917599999999</v>
      </c>
      <c r="AC339" s="3">
        <f t="shared" si="221"/>
        <v>0.68909119463087254</v>
      </c>
      <c r="AD339" s="3">
        <f t="shared" si="222"/>
        <v>0.21134265070221847</v>
      </c>
      <c r="AE339" s="3">
        <f t="shared" si="223"/>
        <v>0.5</v>
      </c>
      <c r="AF339" s="3">
        <f t="shared" si="224"/>
        <v>0.5</v>
      </c>
      <c r="AG339" s="3">
        <f t="shared" si="225"/>
        <v>2.6854799174047143E-4</v>
      </c>
      <c r="AH339" s="2">
        <f t="shared" si="226"/>
        <v>5.146664948912546E-4</v>
      </c>
      <c r="AI339" s="37" t="s">
        <v>361</v>
      </c>
      <c r="AJ339" s="1">
        <v>0.5</v>
      </c>
      <c r="AK339" s="4">
        <f t="shared" si="227"/>
        <v>2.573332474456273E-4</v>
      </c>
      <c r="AL339" s="2">
        <f t="shared" si="228"/>
        <v>5.0978138102989433E-4</v>
      </c>
      <c r="AM339" s="3" t="e">
        <f>VLOOKUP(AI339,'[1]three day'!$B$8:$F$78,5,FALSE)</f>
        <v>#N/A</v>
      </c>
      <c r="AN339" s="3" t="e">
        <f t="shared" si="229"/>
        <v>#N/A</v>
      </c>
      <c r="AO339" s="2" t="e">
        <f t="shared" si="230"/>
        <v>#N/A</v>
      </c>
      <c r="AP339" s="2" t="e">
        <f t="shared" si="231"/>
        <v>#N/A</v>
      </c>
      <c r="AQ339" s="2">
        <f t="shared" si="232"/>
        <v>0.5</v>
      </c>
      <c r="AR339" s="2">
        <f t="shared" si="233"/>
        <v>2.5489069051494716E-4</v>
      </c>
      <c r="AS339" s="2">
        <f t="shared" si="234"/>
        <v>4.8414022924606938E-4</v>
      </c>
      <c r="AT339" s="37" t="s">
        <v>361</v>
      </c>
      <c r="AU339" s="3">
        <f>VLOOKUP(AT339,[1]DEgenes_cpm4.5_DE_edgeR!$O$5:$Q$824,3,FALSE)</f>
        <v>0.10207222461208279</v>
      </c>
      <c r="AV339" s="3">
        <f t="shared" si="235"/>
        <v>2.3926916224116922E-2</v>
      </c>
      <c r="AW339" s="3">
        <f t="shared" si="236"/>
        <v>2.8620769475906638E-4</v>
      </c>
      <c r="AX339" s="3">
        <f t="shared" si="237"/>
        <v>2.8620769475906638E-4</v>
      </c>
      <c r="AY339" s="3">
        <f t="shared" si="238"/>
        <v>0.5</v>
      </c>
      <c r="AZ339" s="3">
        <f t="shared" si="239"/>
        <v>2.4207011462303469E-4</v>
      </c>
      <c r="BA339" s="2">
        <f t="shared" si="240"/>
        <v>4.6970951574426241E-4</v>
      </c>
      <c r="BB339" s="37" t="s">
        <v>361</v>
      </c>
      <c r="BC339" s="39">
        <f t="shared" si="241"/>
        <v>0.63128958916028877</v>
      </c>
      <c r="BD339" s="36">
        <f t="shared" si="242"/>
        <v>0.70927627171303409</v>
      </c>
    </row>
    <row r="340" spans="1:56" ht="14.5" x14ac:dyDescent="0.35">
      <c r="A340" s="37" t="s">
        <v>362</v>
      </c>
      <c r="B340" s="34">
        <v>6.622377407463901E-4</v>
      </c>
      <c r="C340" s="1" t="e">
        <f>VLOOKUP(A340,'[1]Vasopressin Phospho Datta'!$I$3:$J$516,2,FALSE)</f>
        <v>#N/A</v>
      </c>
      <c r="D340" s="1" t="e">
        <f t="shared" si="203"/>
        <v>#N/A</v>
      </c>
      <c r="E340" s="1" t="e">
        <f t="shared" si="204"/>
        <v>#N/A</v>
      </c>
      <c r="F340" s="1">
        <f t="shared" si="205"/>
        <v>0.39</v>
      </c>
      <c r="G340" s="1">
        <f t="shared" si="206"/>
        <v>0.5</v>
      </c>
      <c r="H340" s="1">
        <f t="shared" si="207"/>
        <v>3.3111887037319505E-4</v>
      </c>
      <c r="I340" s="2">
        <f t="shared" si="208"/>
        <v>6.1154183170218418E-4</v>
      </c>
      <c r="J340" s="37" t="s">
        <v>362</v>
      </c>
      <c r="K340" s="1" t="e">
        <f>VLOOKUP(J340,'[1]Phosphopeptides Deshpande'!$H$12:$I$10749,2,FALSE)</f>
        <v>#N/A</v>
      </c>
      <c r="L340" s="2" t="e">
        <f t="shared" si="209"/>
        <v>#N/A</v>
      </c>
      <c r="M340" s="2" t="e">
        <f t="shared" si="210"/>
        <v>#N/A</v>
      </c>
      <c r="N340" s="2">
        <f t="shared" si="211"/>
        <v>0.39</v>
      </c>
      <c r="O340" s="2">
        <f t="shared" si="212"/>
        <v>0.5</v>
      </c>
      <c r="P340" s="2">
        <f t="shared" si="213"/>
        <v>3.0577091585109209E-4</v>
      </c>
      <c r="Q340" s="2">
        <f t="shared" si="214"/>
        <v>5.7776315050784405E-4</v>
      </c>
      <c r="R340" s="37" t="s">
        <v>362</v>
      </c>
      <c r="S340" s="2" t="e">
        <f>VLOOKUP(A340,'[1]Merged NE NP'!$K$4:$L$158,2,FALSE)</f>
        <v>#N/A</v>
      </c>
      <c r="T340" s="2" t="e">
        <f t="shared" si="215"/>
        <v>#N/A</v>
      </c>
      <c r="U340" s="2">
        <f t="shared" si="216"/>
        <v>0.4</v>
      </c>
      <c r="V340" s="2">
        <f t="shared" si="217"/>
        <v>0.4</v>
      </c>
      <c r="W340" s="2">
        <f t="shared" si="218"/>
        <v>7.6883653613364245E-2</v>
      </c>
      <c r="X340" s="2">
        <v>0.5</v>
      </c>
      <c r="Y340" s="2">
        <f t="shared" si="219"/>
        <v>2.8888157525392203E-4</v>
      </c>
      <c r="Z340" s="2">
        <f t="shared" si="220"/>
        <v>5.3709598348094286E-4</v>
      </c>
      <c r="AA340" s="37" t="s">
        <v>362</v>
      </c>
      <c r="AB340" s="3">
        <f>VLOOKUP(AA340,'[1]PKA dKO RNA-Seq'!$B$4:$H$10193,7,FALSE)</f>
        <v>2.4085471000000001E-2</v>
      </c>
      <c r="AC340" s="3">
        <f t="shared" si="221"/>
        <v>8.0823728187919469E-2</v>
      </c>
      <c r="AD340" s="3">
        <f t="shared" si="222"/>
        <v>3.260909168130377E-3</v>
      </c>
      <c r="AE340" s="3">
        <f t="shared" si="223"/>
        <v>0.5</v>
      </c>
      <c r="AF340" s="3">
        <f t="shared" si="224"/>
        <v>0.5</v>
      </c>
      <c r="AG340" s="3">
        <f t="shared" si="225"/>
        <v>2.6854799174047143E-4</v>
      </c>
      <c r="AH340" s="2">
        <f t="shared" si="226"/>
        <v>5.146664948912546E-4</v>
      </c>
      <c r="AI340" s="37" t="s">
        <v>362</v>
      </c>
      <c r="AJ340" s="1">
        <v>0.5</v>
      </c>
      <c r="AK340" s="4">
        <f t="shared" si="227"/>
        <v>2.573332474456273E-4</v>
      </c>
      <c r="AL340" s="2">
        <f t="shared" si="228"/>
        <v>5.0978138102989433E-4</v>
      </c>
      <c r="AM340" s="3" t="e">
        <f>VLOOKUP(AI340,'[1]three day'!$B$8:$F$78,5,FALSE)</f>
        <v>#N/A</v>
      </c>
      <c r="AN340" s="3" t="e">
        <f t="shared" si="229"/>
        <v>#N/A</v>
      </c>
      <c r="AO340" s="2" t="e">
        <f t="shared" si="230"/>
        <v>#N/A</v>
      </c>
      <c r="AP340" s="2" t="e">
        <f t="shared" si="231"/>
        <v>#N/A</v>
      </c>
      <c r="AQ340" s="2">
        <f t="shared" si="232"/>
        <v>0.5</v>
      </c>
      <c r="AR340" s="2">
        <f t="shared" si="233"/>
        <v>2.5489069051494716E-4</v>
      </c>
      <c r="AS340" s="2">
        <f t="shared" si="234"/>
        <v>4.8414022924606938E-4</v>
      </c>
      <c r="AT340" s="37" t="s">
        <v>362</v>
      </c>
      <c r="AU340" s="3">
        <f>VLOOKUP(AT340,[1]DEgenes_cpm4.5_DE_edgeR!$O$5:$Q$824,3,FALSE)</f>
        <v>0.89291630573742231</v>
      </c>
      <c r="AV340" s="3">
        <f t="shared" si="235"/>
        <v>0.2093099638390582</v>
      </c>
      <c r="AW340" s="3">
        <f t="shared" si="236"/>
        <v>2.1667151032633503E-2</v>
      </c>
      <c r="AX340" s="3">
        <f t="shared" si="237"/>
        <v>2.1667151032633503E-2</v>
      </c>
      <c r="AY340" s="3">
        <f t="shared" si="238"/>
        <v>0.5</v>
      </c>
      <c r="AZ340" s="3">
        <f t="shared" si="239"/>
        <v>2.4207011462303469E-4</v>
      </c>
      <c r="BA340" s="2">
        <f t="shared" si="240"/>
        <v>4.6970951574426241E-4</v>
      </c>
      <c r="BB340" s="37" t="s">
        <v>362</v>
      </c>
      <c r="BC340" s="39">
        <f t="shared" si="241"/>
        <v>0.63128958916028877</v>
      </c>
      <c r="BD340" s="36">
        <f t="shared" si="242"/>
        <v>0.70927627171303409</v>
      </c>
    </row>
    <row r="341" spans="1:56" ht="14.5" x14ac:dyDescent="0.35">
      <c r="A341" s="37" t="s">
        <v>363</v>
      </c>
      <c r="B341" s="34">
        <v>6.5700041217513791E-4</v>
      </c>
      <c r="C341" s="1">
        <f>VLOOKUP(A341,'[1]Vasopressin Phospho Datta'!$I$3:$J$516,2,FALSE)</f>
        <v>0.09</v>
      </c>
      <c r="D341" s="1">
        <f t="shared" si="203"/>
        <v>0.44999999999999996</v>
      </c>
      <c r="E341" s="1">
        <f t="shared" si="204"/>
        <v>9.6292922126803959E-2</v>
      </c>
      <c r="F341" s="1">
        <f t="shared" si="205"/>
        <v>9.6292922126803959E-2</v>
      </c>
      <c r="G341" s="1">
        <f t="shared" si="206"/>
        <v>0.5</v>
      </c>
      <c r="H341" s="1">
        <f t="shared" si="207"/>
        <v>3.2850020608756896E-4</v>
      </c>
      <c r="I341" s="2">
        <f t="shared" si="208"/>
        <v>6.0670543336571986E-4</v>
      </c>
      <c r="J341" s="37" t="s">
        <v>363</v>
      </c>
      <c r="K341" s="1" t="e">
        <f>VLOOKUP(J341,'[1]Phosphopeptides Deshpande'!$H$12:$I$10749,2,FALSE)</f>
        <v>#N/A</v>
      </c>
      <c r="L341" s="2" t="e">
        <f t="shared" si="209"/>
        <v>#N/A</v>
      </c>
      <c r="M341" s="2" t="e">
        <f t="shared" si="210"/>
        <v>#N/A</v>
      </c>
      <c r="N341" s="2">
        <f t="shared" si="211"/>
        <v>0.39</v>
      </c>
      <c r="O341" s="2">
        <f t="shared" si="212"/>
        <v>0.5</v>
      </c>
      <c r="P341" s="2">
        <f t="shared" si="213"/>
        <v>3.0335271668285993E-4</v>
      </c>
      <c r="Q341" s="2">
        <f t="shared" si="214"/>
        <v>5.7319389196307897E-4</v>
      </c>
      <c r="R341" s="37" t="s">
        <v>363</v>
      </c>
      <c r="S341" s="2" t="e">
        <f>VLOOKUP(A341,'[1]Merged NE NP'!$K$4:$L$158,2,FALSE)</f>
        <v>#N/A</v>
      </c>
      <c r="T341" s="2" t="e">
        <f t="shared" si="215"/>
        <v>#N/A</v>
      </c>
      <c r="U341" s="2">
        <f t="shared" si="216"/>
        <v>0.4</v>
      </c>
      <c r="V341" s="2">
        <f t="shared" si="217"/>
        <v>0.4</v>
      </c>
      <c r="W341" s="2">
        <f t="shared" si="218"/>
        <v>7.6883653613364245E-2</v>
      </c>
      <c r="X341" s="2">
        <v>0.5</v>
      </c>
      <c r="Y341" s="2">
        <f t="shared" si="219"/>
        <v>2.8659694598153949E-4</v>
      </c>
      <c r="Z341" s="2">
        <f t="shared" si="220"/>
        <v>5.3284834254066797E-4</v>
      </c>
      <c r="AA341" s="37" t="s">
        <v>363</v>
      </c>
      <c r="AB341" s="3">
        <f>VLOOKUP(AA341,'[1]PKA dKO RNA-Seq'!$B$4:$H$10193,7,FALSE)</f>
        <v>2.5147457000000002E-2</v>
      </c>
      <c r="AC341" s="3">
        <f t="shared" si="221"/>
        <v>8.4387439597315442E-2</v>
      </c>
      <c r="AD341" s="3">
        <f t="shared" si="222"/>
        <v>3.554288490477453E-3</v>
      </c>
      <c r="AE341" s="3">
        <f t="shared" si="223"/>
        <v>0.5</v>
      </c>
      <c r="AF341" s="3">
        <f t="shared" si="224"/>
        <v>0.5</v>
      </c>
      <c r="AG341" s="3">
        <f t="shared" si="225"/>
        <v>2.6642417127033398E-4</v>
      </c>
      <c r="AH341" s="2">
        <f t="shared" si="226"/>
        <v>5.1059623828624413E-4</v>
      </c>
      <c r="AI341" s="37" t="s">
        <v>363</v>
      </c>
      <c r="AJ341" s="1">
        <v>0.5</v>
      </c>
      <c r="AK341" s="4">
        <f t="shared" si="227"/>
        <v>2.5529811914312207E-4</v>
      </c>
      <c r="AL341" s="2">
        <f t="shared" si="228"/>
        <v>5.057497585057067E-4</v>
      </c>
      <c r="AM341" s="3" t="e">
        <f>VLOOKUP(AI341,'[1]three day'!$B$8:$F$78,5,FALSE)</f>
        <v>#N/A</v>
      </c>
      <c r="AN341" s="3" t="e">
        <f t="shared" si="229"/>
        <v>#N/A</v>
      </c>
      <c r="AO341" s="2" t="e">
        <f t="shared" si="230"/>
        <v>#N/A</v>
      </c>
      <c r="AP341" s="2" t="e">
        <f t="shared" si="231"/>
        <v>#N/A</v>
      </c>
      <c r="AQ341" s="2">
        <f t="shared" si="232"/>
        <v>0.5</v>
      </c>
      <c r="AR341" s="2">
        <f t="shared" si="233"/>
        <v>2.5287487925285335E-4</v>
      </c>
      <c r="AS341" s="2">
        <f t="shared" si="234"/>
        <v>4.8031139059929393E-4</v>
      </c>
      <c r="AT341" s="37" t="s">
        <v>363</v>
      </c>
      <c r="AU341" s="3">
        <f>VLOOKUP(AT341,[1]DEgenes_cpm4.5_DE_edgeR!$O$5:$Q$824,3,FALSE)</f>
        <v>1.1449862314972223</v>
      </c>
      <c r="AV341" s="3">
        <f t="shared" si="235"/>
        <v>0.26839808520797526</v>
      </c>
      <c r="AW341" s="3">
        <f t="shared" si="236"/>
        <v>3.5377808855889148E-2</v>
      </c>
      <c r="AX341" s="3">
        <f t="shared" si="237"/>
        <v>3.5377808855889148E-2</v>
      </c>
      <c r="AY341" s="3">
        <f t="shared" si="238"/>
        <v>0.5</v>
      </c>
      <c r="AZ341" s="3">
        <f t="shared" si="239"/>
        <v>2.4015569529964697E-4</v>
      </c>
      <c r="BA341" s="2">
        <f t="shared" si="240"/>
        <v>4.6599480286150846E-4</v>
      </c>
      <c r="BB341" s="37" t="s">
        <v>363</v>
      </c>
      <c r="BC341" s="39">
        <f t="shared" si="241"/>
        <v>0.62629701504586743</v>
      </c>
      <c r="BD341" s="36">
        <f t="shared" si="242"/>
        <v>0.70927627171303398</v>
      </c>
    </row>
    <row r="342" spans="1:56" ht="14.5" x14ac:dyDescent="0.35">
      <c r="A342" s="37" t="s">
        <v>364</v>
      </c>
      <c r="B342" s="34">
        <v>6.4971062434542005E-4</v>
      </c>
      <c r="C342" s="1" t="e">
        <f>VLOOKUP(A342,'[1]Vasopressin Phospho Datta'!$I$3:$J$516,2,FALSE)</f>
        <v>#N/A</v>
      </c>
      <c r="D342" s="1" t="e">
        <f t="shared" si="203"/>
        <v>#N/A</v>
      </c>
      <c r="E342" s="1" t="e">
        <f t="shared" si="204"/>
        <v>#N/A</v>
      </c>
      <c r="F342" s="1">
        <f t="shared" si="205"/>
        <v>0.39</v>
      </c>
      <c r="G342" s="1">
        <f t="shared" si="206"/>
        <v>0.5</v>
      </c>
      <c r="H342" s="1">
        <f t="shared" si="207"/>
        <v>3.2485531217271002E-4</v>
      </c>
      <c r="I342" s="2">
        <f t="shared" si="208"/>
        <v>5.999736965168331E-4</v>
      </c>
      <c r="J342" s="37" t="s">
        <v>364</v>
      </c>
      <c r="K342" s="1" t="e">
        <f>VLOOKUP(J342,'[1]Phosphopeptides Deshpande'!$H$12:$I$10749,2,FALSE)</f>
        <v>#N/A</v>
      </c>
      <c r="L342" s="2" t="e">
        <f t="shared" si="209"/>
        <v>#N/A</v>
      </c>
      <c r="M342" s="2" t="e">
        <f t="shared" si="210"/>
        <v>#N/A</v>
      </c>
      <c r="N342" s="2">
        <f t="shared" si="211"/>
        <v>0.39</v>
      </c>
      <c r="O342" s="2">
        <f t="shared" si="212"/>
        <v>0.5</v>
      </c>
      <c r="P342" s="2">
        <f t="shared" si="213"/>
        <v>2.9998684825841655E-4</v>
      </c>
      <c r="Q342" s="2">
        <f t="shared" si="214"/>
        <v>5.668339844496766E-4</v>
      </c>
      <c r="R342" s="37" t="s">
        <v>364</v>
      </c>
      <c r="S342" s="2" t="e">
        <f>VLOOKUP(A342,'[1]Merged NE NP'!$K$4:$L$158,2,FALSE)</f>
        <v>#N/A</v>
      </c>
      <c r="T342" s="2" t="e">
        <f t="shared" si="215"/>
        <v>#N/A</v>
      </c>
      <c r="U342" s="2">
        <f t="shared" si="216"/>
        <v>0.4</v>
      </c>
      <c r="V342" s="2">
        <f t="shared" si="217"/>
        <v>0.4</v>
      </c>
      <c r="W342" s="2">
        <f t="shared" si="218"/>
        <v>7.6883653613364245E-2</v>
      </c>
      <c r="X342" s="2">
        <v>0.5</v>
      </c>
      <c r="Y342" s="2">
        <f t="shared" si="219"/>
        <v>2.834169922248383E-4</v>
      </c>
      <c r="Z342" s="2">
        <f t="shared" si="220"/>
        <v>5.2693609151227311E-4</v>
      </c>
      <c r="AA342" s="37" t="s">
        <v>364</v>
      </c>
      <c r="AB342" s="3">
        <f>VLOOKUP(AA342,'[1]PKA dKO RNA-Seq'!$B$4:$H$10193,7,FALSE)</f>
        <v>8.4930410999999997E-2</v>
      </c>
      <c r="AC342" s="3">
        <f t="shared" si="221"/>
        <v>0.28500137919463087</v>
      </c>
      <c r="AD342" s="3">
        <f t="shared" si="222"/>
        <v>3.9799241620416592E-2</v>
      </c>
      <c r="AE342" s="3">
        <f t="shared" si="223"/>
        <v>0.5</v>
      </c>
      <c r="AF342" s="3">
        <f t="shared" si="224"/>
        <v>0.5</v>
      </c>
      <c r="AG342" s="3">
        <f t="shared" si="225"/>
        <v>2.6346804575613656E-4</v>
      </c>
      <c r="AH342" s="2">
        <f t="shared" si="226"/>
        <v>5.0493088682712422E-4</v>
      </c>
      <c r="AI342" s="37" t="s">
        <v>364</v>
      </c>
      <c r="AJ342" s="1">
        <v>0.5</v>
      </c>
      <c r="AK342" s="4">
        <f t="shared" si="227"/>
        <v>2.5246544341356211E-4</v>
      </c>
      <c r="AL342" s="2">
        <f t="shared" si="228"/>
        <v>5.0013818145626214E-4</v>
      </c>
      <c r="AM342" s="3" t="e">
        <f>VLOOKUP(AI342,'[1]three day'!$B$8:$F$78,5,FALSE)</f>
        <v>#N/A</v>
      </c>
      <c r="AN342" s="3" t="e">
        <f t="shared" si="229"/>
        <v>#N/A</v>
      </c>
      <c r="AO342" s="2" t="e">
        <f t="shared" si="230"/>
        <v>#N/A</v>
      </c>
      <c r="AP342" s="2" t="e">
        <f t="shared" si="231"/>
        <v>#N/A</v>
      </c>
      <c r="AQ342" s="2">
        <f t="shared" si="232"/>
        <v>0.5</v>
      </c>
      <c r="AR342" s="2">
        <f t="shared" si="233"/>
        <v>2.5006909072813107E-4</v>
      </c>
      <c r="AS342" s="2">
        <f t="shared" si="234"/>
        <v>4.7498206650028226E-4</v>
      </c>
      <c r="AT342" s="37" t="s">
        <v>364</v>
      </c>
      <c r="AU342" s="3">
        <f>VLOOKUP(AT342,[1]DEgenes_cpm4.5_DE_edgeR!$O$5:$Q$824,3,FALSE)</f>
        <v>1.6494119231886151</v>
      </c>
      <c r="AV342" s="3">
        <f t="shared" si="235"/>
        <v>0.38664133220548874</v>
      </c>
      <c r="AW342" s="3">
        <f t="shared" si="236"/>
        <v>7.2020614074323475E-2</v>
      </c>
      <c r="AX342" s="3">
        <f t="shared" si="237"/>
        <v>7.2020614074323475E-2</v>
      </c>
      <c r="AY342" s="3">
        <f t="shared" si="238"/>
        <v>0.5</v>
      </c>
      <c r="AZ342" s="3">
        <f t="shared" si="239"/>
        <v>2.3749103325014113E-4</v>
      </c>
      <c r="BA342" s="2">
        <f t="shared" si="240"/>
        <v>4.6082432932806718E-4</v>
      </c>
      <c r="BB342" s="37" t="s">
        <v>364</v>
      </c>
      <c r="BC342" s="39">
        <f t="shared" si="241"/>
        <v>0.6193478986169223</v>
      </c>
      <c r="BD342" s="36">
        <f t="shared" si="242"/>
        <v>0.70927627171303409</v>
      </c>
    </row>
    <row r="343" spans="1:56" ht="14.5" x14ac:dyDescent="0.35">
      <c r="A343" s="37" t="s">
        <v>365</v>
      </c>
      <c r="B343" s="34">
        <v>3.8654923967661165E-4</v>
      </c>
      <c r="C343" s="1" t="e">
        <f>VLOOKUP(A343,'[1]Vasopressin Phospho Datta'!$I$3:$J$516,2,FALSE)</f>
        <v>#N/A</v>
      </c>
      <c r="D343" s="1" t="e">
        <f t="shared" si="203"/>
        <v>#N/A</v>
      </c>
      <c r="E343" s="1" t="e">
        <f t="shared" si="204"/>
        <v>#N/A</v>
      </c>
      <c r="F343" s="1">
        <f t="shared" si="205"/>
        <v>0.39</v>
      </c>
      <c r="G343" s="1">
        <f t="shared" si="206"/>
        <v>0.5</v>
      </c>
      <c r="H343" s="1">
        <f t="shared" si="207"/>
        <v>1.9327461983830582E-4</v>
      </c>
      <c r="I343" s="2">
        <f t="shared" si="208"/>
        <v>3.5695795562556103E-4</v>
      </c>
      <c r="J343" s="37" t="s">
        <v>365</v>
      </c>
      <c r="K343" s="1" t="e">
        <f>VLOOKUP(J343,'[1]Phosphopeptides Deshpande'!$H$12:$I$10749,2,FALSE)</f>
        <v>#N/A</v>
      </c>
      <c r="L343" s="2" t="e">
        <f t="shared" si="209"/>
        <v>#N/A</v>
      </c>
      <c r="M343" s="2" t="e">
        <f t="shared" si="210"/>
        <v>#N/A</v>
      </c>
      <c r="N343" s="2">
        <f t="shared" si="211"/>
        <v>0.39</v>
      </c>
      <c r="O343" s="2">
        <f t="shared" si="212"/>
        <v>0.5</v>
      </c>
      <c r="P343" s="2">
        <f t="shared" si="213"/>
        <v>1.7847897781278051E-4</v>
      </c>
      <c r="Q343" s="2">
        <f t="shared" si="214"/>
        <v>3.3724128481450982E-4</v>
      </c>
      <c r="R343" s="37" t="s">
        <v>365</v>
      </c>
      <c r="S343" s="2" t="e">
        <f>VLOOKUP(A343,'[1]Merged NE NP'!$K$4:$L$158,2,FALSE)</f>
        <v>#N/A</v>
      </c>
      <c r="T343" s="2" t="e">
        <f t="shared" si="215"/>
        <v>#N/A</v>
      </c>
      <c r="U343" s="2">
        <f t="shared" si="216"/>
        <v>0.4</v>
      </c>
      <c r="V343" s="2">
        <f t="shared" si="217"/>
        <v>0.4</v>
      </c>
      <c r="W343" s="2">
        <f t="shared" si="218"/>
        <v>7.6883653613364245E-2</v>
      </c>
      <c r="X343" s="2">
        <v>0.5</v>
      </c>
      <c r="Y343" s="2">
        <f t="shared" si="219"/>
        <v>1.6862064240725491E-4</v>
      </c>
      <c r="Z343" s="2">
        <f t="shared" si="220"/>
        <v>3.1350379368884096E-4</v>
      </c>
      <c r="AA343" s="37" t="s">
        <v>365</v>
      </c>
      <c r="AB343" s="3" t="e">
        <f>VLOOKUP(AA343,'[1]PKA dKO RNA-Seq'!$B$4:$H$10193,7,FALSE)</f>
        <v>#N/A</v>
      </c>
      <c r="AC343" s="3" t="e">
        <f t="shared" si="221"/>
        <v>#N/A</v>
      </c>
      <c r="AD343" s="3" t="e">
        <f t="shared" si="222"/>
        <v>#N/A</v>
      </c>
      <c r="AE343" s="3" t="e">
        <f t="shared" si="223"/>
        <v>#N/A</v>
      </c>
      <c r="AF343" s="3">
        <f t="shared" si="224"/>
        <v>0.5</v>
      </c>
      <c r="AG343" s="3">
        <f t="shared" si="225"/>
        <v>1.5675189684442048E-4</v>
      </c>
      <c r="AH343" s="2">
        <f t="shared" si="226"/>
        <v>3.0041166494530633E-4</v>
      </c>
      <c r="AI343" s="37" t="s">
        <v>365</v>
      </c>
      <c r="AJ343" s="1">
        <v>0.5</v>
      </c>
      <c r="AK343" s="4">
        <f t="shared" si="227"/>
        <v>1.5020583247265317E-4</v>
      </c>
      <c r="AL343" s="2">
        <f t="shared" si="228"/>
        <v>2.9756021608841365E-4</v>
      </c>
      <c r="AM343" s="3" t="e">
        <f>VLOOKUP(AI343,'[1]three day'!$B$8:$F$78,5,FALSE)</f>
        <v>#N/A</v>
      </c>
      <c r="AN343" s="3" t="e">
        <f t="shared" si="229"/>
        <v>#N/A</v>
      </c>
      <c r="AO343" s="2" t="e">
        <f t="shared" si="230"/>
        <v>#N/A</v>
      </c>
      <c r="AP343" s="2" t="e">
        <f t="shared" si="231"/>
        <v>#N/A</v>
      </c>
      <c r="AQ343" s="2">
        <f t="shared" si="232"/>
        <v>0.5</v>
      </c>
      <c r="AR343" s="2">
        <f t="shared" si="233"/>
        <v>1.4878010804420682E-4</v>
      </c>
      <c r="AS343" s="2">
        <f t="shared" si="234"/>
        <v>2.8259343434731401E-4</v>
      </c>
      <c r="AT343" s="37" t="s">
        <v>365</v>
      </c>
      <c r="AU343" s="3">
        <f>VLOOKUP(AT343,[1]DEgenes_cpm4.5_DE_edgeR!$O$5:$Q$824,3,FALSE)</f>
        <v>8.1259153981173302</v>
      </c>
      <c r="AV343" s="3">
        <f t="shared" si="235"/>
        <v>1.9048090478474755</v>
      </c>
      <c r="AW343" s="3">
        <f t="shared" si="236"/>
        <v>0.83702341753917298</v>
      </c>
      <c r="AX343" s="3">
        <f t="shared" si="237"/>
        <v>0.83702341753917298</v>
      </c>
      <c r="AY343" s="3">
        <f t="shared" si="238"/>
        <v>0.83702341753917298</v>
      </c>
      <c r="AZ343" s="3">
        <f t="shared" si="239"/>
        <v>2.3653732219152068E-4</v>
      </c>
      <c r="BA343" s="2">
        <f t="shared" si="240"/>
        <v>4.5897376152789841E-4</v>
      </c>
      <c r="BB343" s="37" t="s">
        <v>365</v>
      </c>
      <c r="BC343" s="39">
        <f t="shared" si="241"/>
        <v>0.61686073549349552</v>
      </c>
      <c r="BD343" s="36">
        <f t="shared" si="242"/>
        <v>1.1873616978573736</v>
      </c>
    </row>
    <row r="344" spans="1:56" ht="14.5" x14ac:dyDescent="0.35">
      <c r="A344" s="37" t="s">
        <v>366</v>
      </c>
      <c r="B344" s="34">
        <v>6.4114481951085464E-4</v>
      </c>
      <c r="C344" s="1">
        <f>VLOOKUP(A344,'[1]Vasopressin Phospho Datta'!$I$3:$J$516,2,FALSE)</f>
        <v>0.12</v>
      </c>
      <c r="D344" s="1">
        <f t="shared" si="203"/>
        <v>0.6</v>
      </c>
      <c r="E344" s="1">
        <f t="shared" si="204"/>
        <v>0.164729788588728</v>
      </c>
      <c r="F344" s="1">
        <f t="shared" si="205"/>
        <v>0.164729788588728</v>
      </c>
      <c r="G344" s="1">
        <f t="shared" si="206"/>
        <v>0.5</v>
      </c>
      <c r="H344" s="1">
        <f t="shared" si="207"/>
        <v>3.2057240975542732E-4</v>
      </c>
      <c r="I344" s="2">
        <f t="shared" si="208"/>
        <v>5.9206362486699093E-4</v>
      </c>
      <c r="J344" s="37" t="s">
        <v>366</v>
      </c>
      <c r="K344" s="1" t="e">
        <f>VLOOKUP(J344,'[1]Phosphopeptides Deshpande'!$H$12:$I$10749,2,FALSE)</f>
        <v>#N/A</v>
      </c>
      <c r="L344" s="2" t="e">
        <f t="shared" si="209"/>
        <v>#N/A</v>
      </c>
      <c r="M344" s="2" t="e">
        <f t="shared" si="210"/>
        <v>#N/A</v>
      </c>
      <c r="N344" s="2">
        <f t="shared" si="211"/>
        <v>0.39</v>
      </c>
      <c r="O344" s="2">
        <f t="shared" si="212"/>
        <v>0.5</v>
      </c>
      <c r="P344" s="2">
        <f t="shared" si="213"/>
        <v>2.9603181243349546E-4</v>
      </c>
      <c r="Q344" s="2">
        <f t="shared" si="214"/>
        <v>5.5936082778198809E-4</v>
      </c>
      <c r="R344" s="37" t="s">
        <v>366</v>
      </c>
      <c r="S344" s="2">
        <f>VLOOKUP(A344,'[1]Merged NE NP'!$K$4:$L$158,2,FALSE)</f>
        <v>1.1780652599713548</v>
      </c>
      <c r="T344" s="2">
        <f t="shared" si="215"/>
        <v>5.890326299856774</v>
      </c>
      <c r="U344" s="2">
        <f t="shared" si="216"/>
        <v>5.890326299856774</v>
      </c>
      <c r="V344" s="2">
        <f t="shared" si="217"/>
        <v>5.890326299856774</v>
      </c>
      <c r="W344" s="2">
        <f t="shared" si="218"/>
        <v>0.99999997076712654</v>
      </c>
      <c r="X344" s="2">
        <v>0.5</v>
      </c>
      <c r="Y344" s="2">
        <f t="shared" si="219"/>
        <v>2.7968041389099405E-4</v>
      </c>
      <c r="Z344" s="2">
        <f t="shared" si="220"/>
        <v>5.199889498909854E-4</v>
      </c>
      <c r="AA344" s="37" t="s">
        <v>366</v>
      </c>
      <c r="AB344" s="3">
        <f>VLOOKUP(AA344,'[1]PKA dKO RNA-Seq'!$B$4:$H$10193,7,FALSE)</f>
        <v>0.20714532599999999</v>
      </c>
      <c r="AC344" s="3">
        <f t="shared" si="221"/>
        <v>0.69511854362416103</v>
      </c>
      <c r="AD344" s="3">
        <f t="shared" si="222"/>
        <v>0.2146257277171908</v>
      </c>
      <c r="AE344" s="3">
        <f t="shared" si="223"/>
        <v>0.5</v>
      </c>
      <c r="AF344" s="3">
        <f t="shared" si="224"/>
        <v>0.5</v>
      </c>
      <c r="AG344" s="3">
        <f t="shared" si="225"/>
        <v>2.599944749454927E-4</v>
      </c>
      <c r="AH344" s="2">
        <f t="shared" si="226"/>
        <v>4.9827386250054378E-4</v>
      </c>
      <c r="AI344" s="37" t="s">
        <v>366</v>
      </c>
      <c r="AJ344" s="1">
        <v>0.5</v>
      </c>
      <c r="AK344" s="4">
        <f t="shared" si="227"/>
        <v>2.4913693125027189E-4</v>
      </c>
      <c r="AL344" s="2">
        <f t="shared" si="228"/>
        <v>4.9354434430455313E-4</v>
      </c>
      <c r="AM344" s="3" t="e">
        <f>VLOOKUP(AI344,'[1]three day'!$B$8:$F$78,5,FALSE)</f>
        <v>#N/A</v>
      </c>
      <c r="AN344" s="3" t="e">
        <f t="shared" si="229"/>
        <v>#N/A</v>
      </c>
      <c r="AO344" s="2" t="e">
        <f t="shared" si="230"/>
        <v>#N/A</v>
      </c>
      <c r="AP344" s="2" t="e">
        <f t="shared" si="231"/>
        <v>#N/A</v>
      </c>
      <c r="AQ344" s="2">
        <f t="shared" si="232"/>
        <v>0.5</v>
      </c>
      <c r="AR344" s="2">
        <f t="shared" si="233"/>
        <v>2.4677217215227657E-4</v>
      </c>
      <c r="AS344" s="2">
        <f t="shared" si="234"/>
        <v>4.6871988834110687E-4</v>
      </c>
      <c r="AT344" s="37" t="s">
        <v>366</v>
      </c>
      <c r="AU344" s="3">
        <f>VLOOKUP(AT344,[1]DEgenes_cpm4.5_DE_edgeR!$O$5:$Q$824,3,FALSE)</f>
        <v>4.4097073244436874E-2</v>
      </c>
      <c r="AV344" s="3">
        <f t="shared" si="235"/>
        <v>1.0336866677083187E-2</v>
      </c>
      <c r="AW344" s="3">
        <f t="shared" si="236"/>
        <v>5.3423979238242936E-5</v>
      </c>
      <c r="AX344" s="3">
        <f t="shared" si="237"/>
        <v>5.3423979238242936E-5</v>
      </c>
      <c r="AY344" s="3">
        <f t="shared" si="238"/>
        <v>0.5</v>
      </c>
      <c r="AZ344" s="3">
        <f t="shared" si="239"/>
        <v>2.3435994417055344E-4</v>
      </c>
      <c r="BA344" s="2">
        <f t="shared" si="240"/>
        <v>4.5474880721078497E-4</v>
      </c>
      <c r="BB344" s="37" t="s">
        <v>366</v>
      </c>
      <c r="BC344" s="39">
        <f t="shared" si="241"/>
        <v>0.61118239689129505</v>
      </c>
      <c r="BD344" s="36">
        <f t="shared" si="242"/>
        <v>0.70927627171303387</v>
      </c>
    </row>
    <row r="345" spans="1:56" ht="14.5" x14ac:dyDescent="0.35">
      <c r="A345" s="37" t="s">
        <v>367</v>
      </c>
      <c r="B345" s="34">
        <v>6.3994380856160506E-4</v>
      </c>
      <c r="C345" s="1" t="e">
        <f>VLOOKUP(A345,'[1]Vasopressin Phospho Datta'!$I$3:$J$516,2,FALSE)</f>
        <v>#N/A</v>
      </c>
      <c r="D345" s="1" t="e">
        <f t="shared" si="203"/>
        <v>#N/A</v>
      </c>
      <c r="E345" s="1" t="e">
        <f t="shared" si="204"/>
        <v>#N/A</v>
      </c>
      <c r="F345" s="1">
        <f t="shared" si="205"/>
        <v>0.39</v>
      </c>
      <c r="G345" s="1">
        <f t="shared" si="206"/>
        <v>0.5</v>
      </c>
      <c r="H345" s="1">
        <f t="shared" si="207"/>
        <v>3.1997190428080253E-4</v>
      </c>
      <c r="I345" s="2">
        <f t="shared" si="208"/>
        <v>5.9095455422572747E-4</v>
      </c>
      <c r="J345" s="37" t="s">
        <v>367</v>
      </c>
      <c r="K345" s="1">
        <f>VLOOKUP(J345,'[1]Phosphopeptides Deshpande'!$H$12:$I$10749,2,FALSE)</f>
        <v>0.14000000000000001</v>
      </c>
      <c r="L345" s="2">
        <f t="shared" si="209"/>
        <v>1.1666666666666667</v>
      </c>
      <c r="M345" s="2">
        <f t="shared" si="210"/>
        <v>0.49366438335189944</v>
      </c>
      <c r="N345" s="2">
        <f t="shared" si="211"/>
        <v>0.49366438335189944</v>
      </c>
      <c r="O345" s="2">
        <f t="shared" si="212"/>
        <v>0.5</v>
      </c>
      <c r="P345" s="2">
        <f t="shared" si="213"/>
        <v>2.9547727711286373E-4</v>
      </c>
      <c r="Q345" s="2">
        <f t="shared" si="214"/>
        <v>5.583130169624918E-4</v>
      </c>
      <c r="R345" s="37" t="s">
        <v>367</v>
      </c>
      <c r="S345" s="2" t="e">
        <f>VLOOKUP(A345,'[1]Merged NE NP'!$K$4:$L$158,2,FALSE)</f>
        <v>#N/A</v>
      </c>
      <c r="T345" s="2" t="e">
        <f t="shared" si="215"/>
        <v>#N/A</v>
      </c>
      <c r="U345" s="2">
        <f t="shared" si="216"/>
        <v>0.4</v>
      </c>
      <c r="V345" s="2">
        <f t="shared" si="217"/>
        <v>0.4</v>
      </c>
      <c r="W345" s="2">
        <f t="shared" si="218"/>
        <v>7.6883653613364245E-2</v>
      </c>
      <c r="X345" s="2">
        <v>0.5</v>
      </c>
      <c r="Y345" s="2">
        <f t="shared" si="219"/>
        <v>2.791565084812459E-4</v>
      </c>
      <c r="Z345" s="2">
        <f t="shared" si="220"/>
        <v>5.1901489160757872E-4</v>
      </c>
      <c r="AA345" s="37" t="s">
        <v>367</v>
      </c>
      <c r="AB345" s="3" t="e">
        <f>VLOOKUP(AA345,'[1]PKA dKO RNA-Seq'!$B$4:$H$10193,7,FALSE)</f>
        <v>#N/A</v>
      </c>
      <c r="AC345" s="3" t="e">
        <f t="shared" si="221"/>
        <v>#N/A</v>
      </c>
      <c r="AD345" s="3" t="e">
        <f t="shared" si="222"/>
        <v>#N/A</v>
      </c>
      <c r="AE345" s="3" t="e">
        <f t="shared" si="223"/>
        <v>#N/A</v>
      </c>
      <c r="AF345" s="3">
        <f t="shared" si="224"/>
        <v>0.5</v>
      </c>
      <c r="AG345" s="3">
        <f t="shared" si="225"/>
        <v>2.5950744580378936E-4</v>
      </c>
      <c r="AH345" s="2">
        <f t="shared" si="226"/>
        <v>4.9734048154451496E-4</v>
      </c>
      <c r="AI345" s="37" t="s">
        <v>367</v>
      </c>
      <c r="AJ345" s="1">
        <v>0.5</v>
      </c>
      <c r="AK345" s="4">
        <f t="shared" si="227"/>
        <v>2.4867024077225748E-4</v>
      </c>
      <c r="AL345" s="2">
        <f t="shared" si="228"/>
        <v>4.9261982281828098E-4</v>
      </c>
      <c r="AM345" s="3" t="e">
        <f>VLOOKUP(AI345,'[1]three day'!$B$8:$F$78,5,FALSE)</f>
        <v>#N/A</v>
      </c>
      <c r="AN345" s="3" t="e">
        <f t="shared" si="229"/>
        <v>#N/A</v>
      </c>
      <c r="AO345" s="2" t="e">
        <f t="shared" si="230"/>
        <v>#N/A</v>
      </c>
      <c r="AP345" s="2" t="e">
        <f t="shared" si="231"/>
        <v>#N/A</v>
      </c>
      <c r="AQ345" s="2">
        <f t="shared" si="232"/>
        <v>0.5</v>
      </c>
      <c r="AR345" s="2">
        <f t="shared" si="233"/>
        <v>2.4630991140914049E-4</v>
      </c>
      <c r="AS345" s="2">
        <f t="shared" si="234"/>
        <v>4.678418687410139E-4</v>
      </c>
      <c r="AT345" s="37" t="s">
        <v>367</v>
      </c>
      <c r="AU345" s="3" t="e">
        <f>VLOOKUP(AT345,[1]DEgenes_cpm4.5_DE_edgeR!$O$5:$Q$824,3,FALSE)</f>
        <v>#N/A</v>
      </c>
      <c r="AV345" s="3" t="e">
        <f t="shared" si="235"/>
        <v>#N/A</v>
      </c>
      <c r="AW345" s="3" t="e">
        <f t="shared" si="236"/>
        <v>#N/A</v>
      </c>
      <c r="AX345" s="3">
        <f t="shared" si="237"/>
        <v>0.5</v>
      </c>
      <c r="AY345" s="3">
        <f t="shared" si="238"/>
        <v>0.5</v>
      </c>
      <c r="AZ345" s="3">
        <f t="shared" si="239"/>
        <v>2.3392093437050695E-4</v>
      </c>
      <c r="BA345" s="2">
        <f t="shared" si="240"/>
        <v>4.5389695864241487E-4</v>
      </c>
      <c r="BB345" s="37" t="s">
        <v>367</v>
      </c>
      <c r="BC345" s="39">
        <f t="shared" si="241"/>
        <v>0.6100375124154056</v>
      </c>
      <c r="BD345" s="36">
        <f t="shared" si="242"/>
        <v>0.70927627171303409</v>
      </c>
    </row>
    <row r="346" spans="1:56" ht="14.5" x14ac:dyDescent="0.35">
      <c r="A346" s="37" t="s">
        <v>368</v>
      </c>
      <c r="B346" s="34">
        <v>3.4359886242399769E-4</v>
      </c>
      <c r="C346" s="1" t="e">
        <f>VLOOKUP(A346,'[1]Vasopressin Phospho Datta'!$I$3:$J$516,2,FALSE)</f>
        <v>#N/A</v>
      </c>
      <c r="D346" s="1" t="e">
        <f t="shared" si="203"/>
        <v>#N/A</v>
      </c>
      <c r="E346" s="1" t="e">
        <f t="shared" si="204"/>
        <v>#N/A</v>
      </c>
      <c r="F346" s="1">
        <f t="shared" si="205"/>
        <v>0.39</v>
      </c>
      <c r="G346" s="1">
        <f t="shared" si="206"/>
        <v>0.5</v>
      </c>
      <c r="H346" s="1">
        <f t="shared" si="207"/>
        <v>1.7179943121199885E-4</v>
      </c>
      <c r="I346" s="2">
        <f t="shared" si="208"/>
        <v>3.1729553416984675E-4</v>
      </c>
      <c r="J346" s="37" t="s">
        <v>368</v>
      </c>
      <c r="K346" s="1" t="e">
        <f>VLOOKUP(J346,'[1]Phosphopeptides Deshpande'!$H$12:$I$10749,2,FALSE)</f>
        <v>#N/A</v>
      </c>
      <c r="L346" s="2" t="e">
        <f t="shared" si="209"/>
        <v>#N/A</v>
      </c>
      <c r="M346" s="2" t="e">
        <f t="shared" si="210"/>
        <v>#N/A</v>
      </c>
      <c r="N346" s="2">
        <f t="shared" si="211"/>
        <v>0.39</v>
      </c>
      <c r="O346" s="2">
        <f t="shared" si="212"/>
        <v>0.5</v>
      </c>
      <c r="P346" s="2">
        <f t="shared" si="213"/>
        <v>1.5864776708492337E-4</v>
      </c>
      <c r="Q346" s="2">
        <f t="shared" si="214"/>
        <v>2.9976962811158284E-4</v>
      </c>
      <c r="R346" s="37" t="s">
        <v>368</v>
      </c>
      <c r="S346" s="2" t="e">
        <f>VLOOKUP(A346,'[1]Merged NE NP'!$K$4:$L$158,2,FALSE)</f>
        <v>#N/A</v>
      </c>
      <c r="T346" s="2" t="e">
        <f t="shared" si="215"/>
        <v>#N/A</v>
      </c>
      <c r="U346" s="2">
        <f t="shared" si="216"/>
        <v>0.4</v>
      </c>
      <c r="V346" s="2">
        <f t="shared" si="217"/>
        <v>0.4</v>
      </c>
      <c r="W346" s="2">
        <f t="shared" si="218"/>
        <v>7.6883653613364245E-2</v>
      </c>
      <c r="X346" s="2">
        <v>0.5</v>
      </c>
      <c r="Y346" s="2">
        <f t="shared" si="219"/>
        <v>1.4988481405579142E-4</v>
      </c>
      <c r="Z346" s="2">
        <f t="shared" si="220"/>
        <v>2.7866966435430567E-4</v>
      </c>
      <c r="AA346" s="37" t="s">
        <v>368</v>
      </c>
      <c r="AB346" s="3">
        <f>VLOOKUP(AA346,'[1]PKA dKO RNA-Seq'!$B$4:$H$10193,7,FALSE)</f>
        <v>0.66560756300000001</v>
      </c>
      <c r="AC346" s="3">
        <f t="shared" si="221"/>
        <v>2.2335824261744968</v>
      </c>
      <c r="AD346" s="3">
        <f t="shared" si="222"/>
        <v>0.91745776912826293</v>
      </c>
      <c r="AE346" s="3">
        <f t="shared" si="223"/>
        <v>0.91745776912826293</v>
      </c>
      <c r="AF346" s="3">
        <f t="shared" si="224"/>
        <v>0.91745776912826293</v>
      </c>
      <c r="AG346" s="3">
        <f t="shared" si="225"/>
        <v>2.5566764858222309E-4</v>
      </c>
      <c r="AH346" s="2">
        <f t="shared" si="226"/>
        <v>4.8998159211730767E-4</v>
      </c>
      <c r="AI346" s="37" t="s">
        <v>368</v>
      </c>
      <c r="AJ346" s="1">
        <v>0.5</v>
      </c>
      <c r="AK346" s="4">
        <f t="shared" si="227"/>
        <v>2.4499079605865383E-4</v>
      </c>
      <c r="AL346" s="2">
        <f t="shared" si="228"/>
        <v>4.8533078253241448E-4</v>
      </c>
      <c r="AM346" s="3" t="e">
        <f>VLOOKUP(AI346,'[1]three day'!$B$8:$F$78,5,FALSE)</f>
        <v>#N/A</v>
      </c>
      <c r="AN346" s="3" t="e">
        <f t="shared" si="229"/>
        <v>#N/A</v>
      </c>
      <c r="AO346" s="2" t="e">
        <f t="shared" si="230"/>
        <v>#N/A</v>
      </c>
      <c r="AP346" s="2" t="e">
        <f t="shared" si="231"/>
        <v>#N/A</v>
      </c>
      <c r="AQ346" s="2">
        <f t="shared" si="232"/>
        <v>0.5</v>
      </c>
      <c r="AR346" s="2">
        <f t="shared" si="233"/>
        <v>2.4266539126620724E-4</v>
      </c>
      <c r="AS346" s="2">
        <f t="shared" si="234"/>
        <v>4.6091945500386668E-4</v>
      </c>
      <c r="AT346" s="37" t="s">
        <v>368</v>
      </c>
      <c r="AU346" s="3">
        <f>VLOOKUP(AT346,[1]DEgenes_cpm4.5_DE_edgeR!$O$5:$Q$824,3,FALSE)</f>
        <v>1.383760876939939</v>
      </c>
      <c r="AV346" s="3">
        <f t="shared" si="235"/>
        <v>0.32436963828878085</v>
      </c>
      <c r="AW346" s="3">
        <f t="shared" si="236"/>
        <v>5.1247989453832687E-2</v>
      </c>
      <c r="AX346" s="3">
        <f t="shared" si="237"/>
        <v>5.1247989453832687E-2</v>
      </c>
      <c r="AY346" s="3">
        <f t="shared" si="238"/>
        <v>0.5</v>
      </c>
      <c r="AZ346" s="3">
        <f t="shared" si="239"/>
        <v>2.3045972750193334E-4</v>
      </c>
      <c r="BA346" s="2">
        <f t="shared" si="240"/>
        <v>4.4718088051496756E-4</v>
      </c>
      <c r="BB346" s="37" t="s">
        <v>368</v>
      </c>
      <c r="BC346" s="39">
        <f t="shared" si="241"/>
        <v>0.60101110341211639</v>
      </c>
      <c r="BD346" s="36">
        <f t="shared" si="242"/>
        <v>1.3014620518829036</v>
      </c>
    </row>
    <row r="347" spans="1:56" ht="14.5" x14ac:dyDescent="0.35">
      <c r="A347" s="37" t="s">
        <v>369</v>
      </c>
      <c r="B347" s="34">
        <v>6.2609183298999345E-4</v>
      </c>
      <c r="C347" s="1">
        <f>VLOOKUP(A347,'[1]Vasopressin Phospho Datta'!$I$3:$J$516,2,FALSE)</f>
        <v>0.2</v>
      </c>
      <c r="D347" s="1">
        <f t="shared" si="203"/>
        <v>1</v>
      </c>
      <c r="E347" s="1">
        <f t="shared" si="204"/>
        <v>0.39346934028736658</v>
      </c>
      <c r="F347" s="1">
        <f t="shared" si="205"/>
        <v>0.39346934028736658</v>
      </c>
      <c r="G347" s="1">
        <f t="shared" si="206"/>
        <v>0.5</v>
      </c>
      <c r="H347" s="1">
        <f t="shared" si="207"/>
        <v>3.1304591649499672E-4</v>
      </c>
      <c r="I347" s="2">
        <f t="shared" si="208"/>
        <v>5.7816298106016042E-4</v>
      </c>
      <c r="J347" s="37" t="s">
        <v>369</v>
      </c>
      <c r="K347" s="1" t="e">
        <f>VLOOKUP(J347,'[1]Phosphopeptides Deshpande'!$H$12:$I$10749,2,FALSE)</f>
        <v>#N/A</v>
      </c>
      <c r="L347" s="2" t="e">
        <f t="shared" si="209"/>
        <v>#N/A</v>
      </c>
      <c r="M347" s="2" t="e">
        <f t="shared" si="210"/>
        <v>#N/A</v>
      </c>
      <c r="N347" s="2">
        <f t="shared" si="211"/>
        <v>0.39</v>
      </c>
      <c r="O347" s="2">
        <f t="shared" si="212"/>
        <v>0.5</v>
      </c>
      <c r="P347" s="2">
        <f t="shared" si="213"/>
        <v>2.8908149053008021E-4</v>
      </c>
      <c r="Q347" s="2">
        <f t="shared" si="214"/>
        <v>5.4622798985728353E-4</v>
      </c>
      <c r="R347" s="37" t="s">
        <v>369</v>
      </c>
      <c r="S347" s="2">
        <f>VLOOKUP(A347,'[1]Merged NE NP'!$K$4:$L$158,2,FALSE)</f>
        <v>1.0258640710360554</v>
      </c>
      <c r="T347" s="2">
        <f t="shared" si="215"/>
        <v>5.1293203551802762</v>
      </c>
      <c r="U347" s="2">
        <f t="shared" si="216"/>
        <v>5.1293203551802762</v>
      </c>
      <c r="V347" s="2">
        <f t="shared" si="217"/>
        <v>5.1293203551802762</v>
      </c>
      <c r="W347" s="2">
        <f t="shared" si="218"/>
        <v>0.99999806414922876</v>
      </c>
      <c r="X347" s="2">
        <v>0.5</v>
      </c>
      <c r="Y347" s="2">
        <f t="shared" si="219"/>
        <v>2.7311399492864176E-4</v>
      </c>
      <c r="Z347" s="2">
        <f t="shared" si="220"/>
        <v>5.0778049648777851E-4</v>
      </c>
      <c r="AA347" s="37" t="s">
        <v>369</v>
      </c>
      <c r="AB347" s="3">
        <f>VLOOKUP(AA347,'[1]PKA dKO RNA-Seq'!$B$4:$H$10193,7,FALSE)</f>
        <v>4.7482023999999998E-2</v>
      </c>
      <c r="AC347" s="3">
        <f t="shared" si="221"/>
        <v>0.1593356510067114</v>
      </c>
      <c r="AD347" s="3">
        <f t="shared" si="222"/>
        <v>1.2613696805280683E-2</v>
      </c>
      <c r="AE347" s="3">
        <f t="shared" si="223"/>
        <v>0.5</v>
      </c>
      <c r="AF347" s="3">
        <f t="shared" si="224"/>
        <v>0.5</v>
      </c>
      <c r="AG347" s="3">
        <f t="shared" si="225"/>
        <v>2.5389024824388925E-4</v>
      </c>
      <c r="AH347" s="2">
        <f t="shared" si="226"/>
        <v>4.8657524230169319E-4</v>
      </c>
      <c r="AI347" s="37" t="s">
        <v>369</v>
      </c>
      <c r="AJ347" s="1">
        <v>0.5</v>
      </c>
      <c r="AK347" s="4">
        <f t="shared" si="227"/>
        <v>2.432876211508466E-4</v>
      </c>
      <c r="AL347" s="2">
        <f t="shared" si="228"/>
        <v>4.8195676512403088E-4</v>
      </c>
      <c r="AM347" s="3" t="e">
        <f>VLOOKUP(AI347,'[1]three day'!$B$8:$F$78,5,FALSE)</f>
        <v>#N/A</v>
      </c>
      <c r="AN347" s="3" t="e">
        <f t="shared" si="229"/>
        <v>#N/A</v>
      </c>
      <c r="AO347" s="2" t="e">
        <f t="shared" si="230"/>
        <v>#N/A</v>
      </c>
      <c r="AP347" s="2" t="e">
        <f t="shared" si="231"/>
        <v>#N/A</v>
      </c>
      <c r="AQ347" s="2">
        <f t="shared" si="232"/>
        <v>0.5</v>
      </c>
      <c r="AR347" s="2">
        <f t="shared" si="233"/>
        <v>2.4097838256201544E-4</v>
      </c>
      <c r="AS347" s="2">
        <f t="shared" si="234"/>
        <v>4.5771514503421855E-4</v>
      </c>
      <c r="AT347" s="37" t="s">
        <v>369</v>
      </c>
      <c r="AU347" s="3">
        <f>VLOOKUP(AT347,[1]DEgenes_cpm4.5_DE_edgeR!$O$5:$Q$824,3,FALSE)</f>
        <v>0.74656830877555647</v>
      </c>
      <c r="AV347" s="3">
        <f t="shared" si="235"/>
        <v>0.17500429178986321</v>
      </c>
      <c r="AW347" s="3">
        <f t="shared" si="236"/>
        <v>1.519659944087115E-2</v>
      </c>
      <c r="AX347" s="3">
        <f t="shared" si="237"/>
        <v>1.519659944087115E-2</v>
      </c>
      <c r="AY347" s="3">
        <f t="shared" si="238"/>
        <v>0.5</v>
      </c>
      <c r="AZ347" s="3">
        <f t="shared" si="239"/>
        <v>2.2885757251710928E-4</v>
      </c>
      <c r="BA347" s="2">
        <f t="shared" si="240"/>
        <v>4.4407208105312206E-4</v>
      </c>
      <c r="BB347" s="37" t="s">
        <v>369</v>
      </c>
      <c r="BC347" s="39">
        <f t="shared" si="241"/>
        <v>0.59683287693539611</v>
      </c>
      <c r="BD347" s="36">
        <f t="shared" si="242"/>
        <v>0.70927627171303398</v>
      </c>
    </row>
    <row r="348" spans="1:56" ht="14.5" x14ac:dyDescent="0.35">
      <c r="A348" s="37" t="s">
        <v>370</v>
      </c>
      <c r="B348" s="34">
        <v>6.2609177784270274E-4</v>
      </c>
      <c r="C348" s="1" t="e">
        <f>VLOOKUP(A348,'[1]Vasopressin Phospho Datta'!$I$3:$J$516,2,FALSE)</f>
        <v>#N/A</v>
      </c>
      <c r="D348" s="1" t="e">
        <f t="shared" si="203"/>
        <v>#N/A</v>
      </c>
      <c r="E348" s="1" t="e">
        <f t="shared" si="204"/>
        <v>#N/A</v>
      </c>
      <c r="F348" s="1">
        <f t="shared" si="205"/>
        <v>0.39</v>
      </c>
      <c r="G348" s="1">
        <f t="shared" si="206"/>
        <v>0.5</v>
      </c>
      <c r="H348" s="1">
        <f t="shared" si="207"/>
        <v>3.1304588892135137E-4</v>
      </c>
      <c r="I348" s="2">
        <f t="shared" si="208"/>
        <v>5.7816293013452887E-4</v>
      </c>
      <c r="J348" s="37" t="s">
        <v>370</v>
      </c>
      <c r="K348" s="1" t="e">
        <f>VLOOKUP(J348,'[1]Phosphopeptides Deshpande'!$H$12:$I$10749,2,FALSE)</f>
        <v>#N/A</v>
      </c>
      <c r="L348" s="2" t="e">
        <f t="shared" si="209"/>
        <v>#N/A</v>
      </c>
      <c r="M348" s="2" t="e">
        <f t="shared" si="210"/>
        <v>#N/A</v>
      </c>
      <c r="N348" s="2">
        <f t="shared" si="211"/>
        <v>0.39</v>
      </c>
      <c r="O348" s="2">
        <f t="shared" si="212"/>
        <v>0.5</v>
      </c>
      <c r="P348" s="2">
        <f t="shared" si="213"/>
        <v>2.8908146506726444E-4</v>
      </c>
      <c r="Q348" s="2">
        <f t="shared" si="214"/>
        <v>5.4622794174454328E-4</v>
      </c>
      <c r="R348" s="37" t="s">
        <v>370</v>
      </c>
      <c r="S348" s="2" t="e">
        <f>VLOOKUP(A348,'[1]Merged NE NP'!$K$4:$L$158,2,FALSE)</f>
        <v>#N/A</v>
      </c>
      <c r="T348" s="2" t="e">
        <f t="shared" si="215"/>
        <v>#N/A</v>
      </c>
      <c r="U348" s="2">
        <f t="shared" si="216"/>
        <v>0.4</v>
      </c>
      <c r="V348" s="2">
        <f t="shared" si="217"/>
        <v>0.4</v>
      </c>
      <c r="W348" s="2">
        <f t="shared" si="218"/>
        <v>7.6883653613364245E-2</v>
      </c>
      <c r="X348" s="2">
        <v>0.5</v>
      </c>
      <c r="Y348" s="2">
        <f t="shared" si="219"/>
        <v>2.7311397087227164E-4</v>
      </c>
      <c r="Z348" s="2">
        <f t="shared" si="220"/>
        <v>5.077804517615624E-4</v>
      </c>
      <c r="AA348" s="37" t="s">
        <v>370</v>
      </c>
      <c r="AB348" s="3">
        <f>VLOOKUP(AA348,'[1]PKA dKO RNA-Seq'!$B$4:$H$10193,7,FALSE)</f>
        <v>9.6118816999999995E-2</v>
      </c>
      <c r="AC348" s="3">
        <f t="shared" si="221"/>
        <v>0.32254636577181206</v>
      </c>
      <c r="AD348" s="3">
        <f t="shared" si="222"/>
        <v>5.0688295953012497E-2</v>
      </c>
      <c r="AE348" s="3">
        <f t="shared" si="223"/>
        <v>0.5</v>
      </c>
      <c r="AF348" s="3">
        <f t="shared" si="224"/>
        <v>0.5</v>
      </c>
      <c r="AG348" s="3">
        <f t="shared" si="225"/>
        <v>2.538902258807812E-4</v>
      </c>
      <c r="AH348" s="2">
        <f t="shared" si="226"/>
        <v>4.8657519944327385E-4</v>
      </c>
      <c r="AI348" s="37" t="s">
        <v>370</v>
      </c>
      <c r="AJ348" s="1">
        <v>0.5</v>
      </c>
      <c r="AK348" s="4">
        <f t="shared" si="227"/>
        <v>2.4328759972163692E-4</v>
      </c>
      <c r="AL348" s="2">
        <f t="shared" si="228"/>
        <v>4.8195672267241531E-4</v>
      </c>
      <c r="AM348" s="3" t="e">
        <f>VLOOKUP(AI348,'[1]three day'!$B$8:$F$78,5,FALSE)</f>
        <v>#N/A</v>
      </c>
      <c r="AN348" s="3" t="e">
        <f t="shared" si="229"/>
        <v>#N/A</v>
      </c>
      <c r="AO348" s="2" t="e">
        <f t="shared" si="230"/>
        <v>#N/A</v>
      </c>
      <c r="AP348" s="2" t="e">
        <f t="shared" si="231"/>
        <v>#N/A</v>
      </c>
      <c r="AQ348" s="2">
        <f t="shared" si="232"/>
        <v>0.5</v>
      </c>
      <c r="AR348" s="2">
        <f t="shared" si="233"/>
        <v>2.4097836133620765E-4</v>
      </c>
      <c r="AS348" s="2">
        <f t="shared" si="234"/>
        <v>4.577151047178483E-4</v>
      </c>
      <c r="AT348" s="37" t="s">
        <v>370</v>
      </c>
      <c r="AU348" s="3" t="e">
        <f>VLOOKUP(AT348,[1]DEgenes_cpm4.5_DE_edgeR!$O$5:$Q$824,3,FALSE)</f>
        <v>#N/A</v>
      </c>
      <c r="AV348" s="3" t="e">
        <f t="shared" si="235"/>
        <v>#N/A</v>
      </c>
      <c r="AW348" s="3" t="e">
        <f t="shared" si="236"/>
        <v>#N/A</v>
      </c>
      <c r="AX348" s="3">
        <f t="shared" si="237"/>
        <v>0.5</v>
      </c>
      <c r="AY348" s="3">
        <f t="shared" si="238"/>
        <v>0.5</v>
      </c>
      <c r="AZ348" s="3">
        <f t="shared" si="239"/>
        <v>2.2885755235892415E-4</v>
      </c>
      <c r="BA348" s="2">
        <f t="shared" si="240"/>
        <v>4.4407204193845737E-4</v>
      </c>
      <c r="BB348" s="37" t="s">
        <v>370</v>
      </c>
      <c r="BC348" s="39">
        <f t="shared" si="241"/>
        <v>0.59683282436528673</v>
      </c>
      <c r="BD348" s="36">
        <f t="shared" si="242"/>
        <v>0.70927627171303398</v>
      </c>
    </row>
    <row r="349" spans="1:56" ht="14.5" x14ac:dyDescent="0.35">
      <c r="A349" s="37" t="s">
        <v>371</v>
      </c>
      <c r="B349" s="34">
        <v>6.1533209998614882E-4</v>
      </c>
      <c r="C349" s="1" t="e">
        <f>VLOOKUP(A349,'[1]Vasopressin Phospho Datta'!$I$3:$J$516,2,FALSE)</f>
        <v>#N/A</v>
      </c>
      <c r="D349" s="1" t="e">
        <f t="shared" si="203"/>
        <v>#N/A</v>
      </c>
      <c r="E349" s="1" t="e">
        <f t="shared" si="204"/>
        <v>#N/A</v>
      </c>
      <c r="F349" s="1">
        <f t="shared" si="205"/>
        <v>0.39</v>
      </c>
      <c r="G349" s="1">
        <f t="shared" si="206"/>
        <v>0.5</v>
      </c>
      <c r="H349" s="1">
        <f t="shared" si="207"/>
        <v>3.0766604999307441E-4</v>
      </c>
      <c r="I349" s="2">
        <f t="shared" si="208"/>
        <v>5.6822693177613532E-4</v>
      </c>
      <c r="J349" s="37" t="s">
        <v>371</v>
      </c>
      <c r="K349" s="1" t="e">
        <f>VLOOKUP(J349,'[1]Phosphopeptides Deshpande'!$H$12:$I$10749,2,FALSE)</f>
        <v>#N/A</v>
      </c>
      <c r="L349" s="2" t="e">
        <f t="shared" si="209"/>
        <v>#N/A</v>
      </c>
      <c r="M349" s="2" t="e">
        <f t="shared" si="210"/>
        <v>#N/A</v>
      </c>
      <c r="N349" s="2">
        <f t="shared" si="211"/>
        <v>0.39</v>
      </c>
      <c r="O349" s="2">
        <f t="shared" si="212"/>
        <v>0.5</v>
      </c>
      <c r="P349" s="2">
        <f t="shared" si="213"/>
        <v>2.8411346588806766E-4</v>
      </c>
      <c r="Q349" s="2">
        <f t="shared" si="214"/>
        <v>5.3684076098700205E-4</v>
      </c>
      <c r="R349" s="37" t="s">
        <v>371</v>
      </c>
      <c r="S349" s="2" t="e">
        <f>VLOOKUP(A349,'[1]Merged NE NP'!$K$4:$L$158,2,FALSE)</f>
        <v>#N/A</v>
      </c>
      <c r="T349" s="2" t="e">
        <f t="shared" si="215"/>
        <v>#N/A</v>
      </c>
      <c r="U349" s="2">
        <f t="shared" si="216"/>
        <v>0.4</v>
      </c>
      <c r="V349" s="2">
        <f t="shared" si="217"/>
        <v>0.4</v>
      </c>
      <c r="W349" s="2">
        <f t="shared" si="218"/>
        <v>7.6883653613364245E-2</v>
      </c>
      <c r="X349" s="2">
        <v>0.5</v>
      </c>
      <c r="Y349" s="2">
        <f t="shared" si="219"/>
        <v>2.6842038049350103E-4</v>
      </c>
      <c r="Z349" s="2">
        <f t="shared" si="220"/>
        <v>4.9905400896808677E-4</v>
      </c>
      <c r="AA349" s="37" t="s">
        <v>371</v>
      </c>
      <c r="AB349" s="3">
        <f>VLOOKUP(AA349,'[1]PKA dKO RNA-Seq'!$B$4:$H$10193,7,FALSE)</f>
        <v>0.22869182699999999</v>
      </c>
      <c r="AC349" s="3">
        <f t="shared" si="221"/>
        <v>0.76742223825503353</v>
      </c>
      <c r="AD349" s="3">
        <f t="shared" si="222"/>
        <v>0.25507254850216043</v>
      </c>
      <c r="AE349" s="3">
        <f t="shared" si="223"/>
        <v>0.5</v>
      </c>
      <c r="AF349" s="3">
        <f t="shared" si="224"/>
        <v>0.5</v>
      </c>
      <c r="AG349" s="3">
        <f t="shared" si="225"/>
        <v>2.4952700448404338E-4</v>
      </c>
      <c r="AH349" s="2">
        <f t="shared" si="226"/>
        <v>4.7821317875512898E-4</v>
      </c>
      <c r="AI349" s="37" t="s">
        <v>371</v>
      </c>
      <c r="AJ349" s="1">
        <v>0.5</v>
      </c>
      <c r="AK349" s="4">
        <f t="shared" si="227"/>
        <v>2.3910658937756449E-4</v>
      </c>
      <c r="AL349" s="2">
        <f t="shared" si="228"/>
        <v>4.7367407265164066E-4</v>
      </c>
      <c r="AM349" s="3" t="e">
        <f>VLOOKUP(AI349,'[1]three day'!$B$8:$F$78,5,FALSE)</f>
        <v>#N/A</v>
      </c>
      <c r="AN349" s="3" t="e">
        <f t="shared" si="229"/>
        <v>#N/A</v>
      </c>
      <c r="AO349" s="2" t="e">
        <f t="shared" si="230"/>
        <v>#N/A</v>
      </c>
      <c r="AP349" s="2" t="e">
        <f t="shared" si="231"/>
        <v>#N/A</v>
      </c>
      <c r="AQ349" s="2">
        <f t="shared" si="232"/>
        <v>0.5</v>
      </c>
      <c r="AR349" s="2">
        <f t="shared" si="233"/>
        <v>2.3683703632582033E-4</v>
      </c>
      <c r="AS349" s="2">
        <f t="shared" si="234"/>
        <v>4.4984905815545408E-4</v>
      </c>
      <c r="AT349" s="37" t="s">
        <v>371</v>
      </c>
      <c r="AU349" s="3">
        <f>VLOOKUP(AT349,[1]DEgenes_cpm4.5_DE_edgeR!$O$5:$Q$824,3,FALSE)</f>
        <v>0.33288669901966028</v>
      </c>
      <c r="AV349" s="3">
        <f t="shared" si="235"/>
        <v>7.8032512662836451E-2</v>
      </c>
      <c r="AW349" s="3">
        <f t="shared" si="236"/>
        <v>3.0399066147650533E-3</v>
      </c>
      <c r="AX349" s="3">
        <f t="shared" si="237"/>
        <v>3.0399066147650533E-3</v>
      </c>
      <c r="AY349" s="3">
        <f t="shared" si="238"/>
        <v>0.5</v>
      </c>
      <c r="AZ349" s="3">
        <f t="shared" si="239"/>
        <v>2.2492452907772704E-4</v>
      </c>
      <c r="BA349" s="2">
        <f t="shared" si="240"/>
        <v>4.3644045774352751E-4</v>
      </c>
      <c r="BB349" s="37" t="s">
        <v>371</v>
      </c>
      <c r="BC349" s="39">
        <f t="shared" si="241"/>
        <v>0.58657597520730098</v>
      </c>
      <c r="BD349" s="36">
        <f t="shared" si="242"/>
        <v>0.70927627171303398</v>
      </c>
    </row>
    <row r="350" spans="1:56" ht="14.5" x14ac:dyDescent="0.35">
      <c r="A350" s="37" t="s">
        <v>372</v>
      </c>
      <c r="B350" s="34">
        <v>6.1533209998614882E-4</v>
      </c>
      <c r="C350" s="1" t="e">
        <f>VLOOKUP(A350,'[1]Vasopressin Phospho Datta'!$I$3:$J$516,2,FALSE)</f>
        <v>#N/A</v>
      </c>
      <c r="D350" s="1" t="e">
        <f t="shared" si="203"/>
        <v>#N/A</v>
      </c>
      <c r="E350" s="1" t="e">
        <f t="shared" si="204"/>
        <v>#N/A</v>
      </c>
      <c r="F350" s="1">
        <f t="shared" si="205"/>
        <v>0.39</v>
      </c>
      <c r="G350" s="1">
        <f t="shared" si="206"/>
        <v>0.5</v>
      </c>
      <c r="H350" s="1">
        <f t="shared" si="207"/>
        <v>3.0766604999307441E-4</v>
      </c>
      <c r="I350" s="2">
        <f t="shared" si="208"/>
        <v>5.6822693177613532E-4</v>
      </c>
      <c r="J350" s="37" t="s">
        <v>372</v>
      </c>
      <c r="K350" s="1" t="e">
        <f>VLOOKUP(J350,'[1]Phosphopeptides Deshpande'!$H$12:$I$10749,2,FALSE)</f>
        <v>#N/A</v>
      </c>
      <c r="L350" s="2" t="e">
        <f t="shared" si="209"/>
        <v>#N/A</v>
      </c>
      <c r="M350" s="2" t="e">
        <f t="shared" si="210"/>
        <v>#N/A</v>
      </c>
      <c r="N350" s="2">
        <f t="shared" si="211"/>
        <v>0.39</v>
      </c>
      <c r="O350" s="2">
        <f t="shared" si="212"/>
        <v>0.5</v>
      </c>
      <c r="P350" s="2">
        <f t="shared" si="213"/>
        <v>2.8411346588806766E-4</v>
      </c>
      <c r="Q350" s="2">
        <f t="shared" si="214"/>
        <v>5.3684076098700205E-4</v>
      </c>
      <c r="R350" s="37" t="s">
        <v>372</v>
      </c>
      <c r="S350" s="2" t="e">
        <f>VLOOKUP(A350,'[1]Merged NE NP'!$K$4:$L$158,2,FALSE)</f>
        <v>#N/A</v>
      </c>
      <c r="T350" s="2" t="e">
        <f t="shared" si="215"/>
        <v>#N/A</v>
      </c>
      <c r="U350" s="2">
        <f t="shared" si="216"/>
        <v>0.4</v>
      </c>
      <c r="V350" s="2">
        <f t="shared" si="217"/>
        <v>0.4</v>
      </c>
      <c r="W350" s="2">
        <f t="shared" si="218"/>
        <v>7.6883653613364245E-2</v>
      </c>
      <c r="X350" s="2">
        <v>0.5</v>
      </c>
      <c r="Y350" s="2">
        <f t="shared" si="219"/>
        <v>2.6842038049350103E-4</v>
      </c>
      <c r="Z350" s="2">
        <f t="shared" si="220"/>
        <v>4.9905400896808677E-4</v>
      </c>
      <c r="AA350" s="37" t="s">
        <v>372</v>
      </c>
      <c r="AB350" s="3">
        <f>VLOOKUP(AA350,'[1]PKA dKO RNA-Seq'!$B$4:$H$10193,7,FALSE)</f>
        <v>4.7378155999999998E-2</v>
      </c>
      <c r="AC350" s="3">
        <f t="shared" si="221"/>
        <v>0.15898710067114094</v>
      </c>
      <c r="AD350" s="3">
        <f t="shared" si="222"/>
        <v>1.2558919289226922E-2</v>
      </c>
      <c r="AE350" s="3">
        <f t="shared" si="223"/>
        <v>0.5</v>
      </c>
      <c r="AF350" s="3">
        <f t="shared" si="224"/>
        <v>0.5</v>
      </c>
      <c r="AG350" s="3">
        <f t="shared" si="225"/>
        <v>2.4952700448404338E-4</v>
      </c>
      <c r="AH350" s="2">
        <f t="shared" si="226"/>
        <v>4.7821317875512898E-4</v>
      </c>
      <c r="AI350" s="37" t="s">
        <v>372</v>
      </c>
      <c r="AJ350" s="1">
        <v>0.5</v>
      </c>
      <c r="AK350" s="4">
        <f t="shared" si="227"/>
        <v>2.3910658937756449E-4</v>
      </c>
      <c r="AL350" s="2">
        <f t="shared" si="228"/>
        <v>4.7367407265164066E-4</v>
      </c>
      <c r="AM350" s="3" t="e">
        <f>VLOOKUP(AI350,'[1]three day'!$B$8:$F$78,5,FALSE)</f>
        <v>#N/A</v>
      </c>
      <c r="AN350" s="3" t="e">
        <f t="shared" si="229"/>
        <v>#N/A</v>
      </c>
      <c r="AO350" s="2" t="e">
        <f t="shared" si="230"/>
        <v>#N/A</v>
      </c>
      <c r="AP350" s="2" t="e">
        <f t="shared" si="231"/>
        <v>#N/A</v>
      </c>
      <c r="AQ350" s="2">
        <f t="shared" si="232"/>
        <v>0.5</v>
      </c>
      <c r="AR350" s="2">
        <f t="shared" si="233"/>
        <v>2.3683703632582033E-4</v>
      </c>
      <c r="AS350" s="2">
        <f t="shared" si="234"/>
        <v>4.4984905815545408E-4</v>
      </c>
      <c r="AT350" s="37" t="s">
        <v>372</v>
      </c>
      <c r="AU350" s="3">
        <f>VLOOKUP(AT350,[1]DEgenes_cpm4.5_DE_edgeR!$O$5:$Q$824,3,FALSE)</f>
        <v>0.36375536160788741</v>
      </c>
      <c r="AV350" s="3">
        <f t="shared" si="235"/>
        <v>8.5268486077798272E-2</v>
      </c>
      <c r="AW350" s="3">
        <f t="shared" si="236"/>
        <v>3.628757447537212E-3</v>
      </c>
      <c r="AX350" s="3">
        <f t="shared" si="237"/>
        <v>3.628757447537212E-3</v>
      </c>
      <c r="AY350" s="3">
        <f t="shared" si="238"/>
        <v>0.5</v>
      </c>
      <c r="AZ350" s="3">
        <f t="shared" si="239"/>
        <v>2.2492452907772704E-4</v>
      </c>
      <c r="BA350" s="2">
        <f t="shared" si="240"/>
        <v>4.3644045774352751E-4</v>
      </c>
      <c r="BB350" s="37" t="s">
        <v>372</v>
      </c>
      <c r="BC350" s="39">
        <f t="shared" si="241"/>
        <v>0.58657597520730098</v>
      </c>
      <c r="BD350" s="36">
        <f t="shared" si="242"/>
        <v>0.70927627171303398</v>
      </c>
    </row>
    <row r="351" spans="1:56" ht="14.5" x14ac:dyDescent="0.35">
      <c r="A351" s="37" t="s">
        <v>373</v>
      </c>
      <c r="B351" s="34">
        <v>6.1533209998614882E-4</v>
      </c>
      <c r="C351" s="1" t="e">
        <f>VLOOKUP(A351,'[1]Vasopressin Phospho Datta'!$I$3:$J$516,2,FALSE)</f>
        <v>#N/A</v>
      </c>
      <c r="D351" s="1" t="e">
        <f t="shared" si="203"/>
        <v>#N/A</v>
      </c>
      <c r="E351" s="1" t="e">
        <f t="shared" si="204"/>
        <v>#N/A</v>
      </c>
      <c r="F351" s="1">
        <f t="shared" si="205"/>
        <v>0.39</v>
      </c>
      <c r="G351" s="1">
        <f t="shared" si="206"/>
        <v>0.5</v>
      </c>
      <c r="H351" s="1">
        <f t="shared" si="207"/>
        <v>3.0766604999307441E-4</v>
      </c>
      <c r="I351" s="2">
        <f t="shared" si="208"/>
        <v>5.6822693177613532E-4</v>
      </c>
      <c r="J351" s="37" t="s">
        <v>373</v>
      </c>
      <c r="K351" s="1" t="e">
        <f>VLOOKUP(J351,'[1]Phosphopeptides Deshpande'!$H$12:$I$10749,2,FALSE)</f>
        <v>#N/A</v>
      </c>
      <c r="L351" s="2" t="e">
        <f t="shared" si="209"/>
        <v>#N/A</v>
      </c>
      <c r="M351" s="2" t="e">
        <f t="shared" si="210"/>
        <v>#N/A</v>
      </c>
      <c r="N351" s="2">
        <f t="shared" si="211"/>
        <v>0.39</v>
      </c>
      <c r="O351" s="2">
        <f t="shared" si="212"/>
        <v>0.5</v>
      </c>
      <c r="P351" s="2">
        <f t="shared" si="213"/>
        <v>2.8411346588806766E-4</v>
      </c>
      <c r="Q351" s="2">
        <f t="shared" si="214"/>
        <v>5.3684076098700205E-4</v>
      </c>
      <c r="R351" s="37" t="s">
        <v>373</v>
      </c>
      <c r="S351" s="2" t="e">
        <f>VLOOKUP(A351,'[1]Merged NE NP'!$K$4:$L$158,2,FALSE)</f>
        <v>#N/A</v>
      </c>
      <c r="T351" s="2" t="e">
        <f t="shared" si="215"/>
        <v>#N/A</v>
      </c>
      <c r="U351" s="2">
        <f t="shared" si="216"/>
        <v>0.4</v>
      </c>
      <c r="V351" s="2">
        <f t="shared" si="217"/>
        <v>0.4</v>
      </c>
      <c r="W351" s="2">
        <f t="shared" si="218"/>
        <v>7.6883653613364245E-2</v>
      </c>
      <c r="X351" s="2">
        <v>0.5</v>
      </c>
      <c r="Y351" s="2">
        <f t="shared" si="219"/>
        <v>2.6842038049350103E-4</v>
      </c>
      <c r="Z351" s="2">
        <f t="shared" si="220"/>
        <v>4.9905400896808677E-4</v>
      </c>
      <c r="AA351" s="37" t="s">
        <v>373</v>
      </c>
      <c r="AB351" s="3">
        <f>VLOOKUP(AA351,'[1]PKA dKO RNA-Seq'!$B$4:$H$10193,7,FALSE)</f>
        <v>0.18632876500000001</v>
      </c>
      <c r="AC351" s="3">
        <f t="shared" si="221"/>
        <v>0.62526431208053701</v>
      </c>
      <c r="AD351" s="3">
        <f t="shared" si="222"/>
        <v>0.17755834084820066</v>
      </c>
      <c r="AE351" s="3">
        <f t="shared" si="223"/>
        <v>0.5</v>
      </c>
      <c r="AF351" s="3">
        <f t="shared" si="224"/>
        <v>0.5</v>
      </c>
      <c r="AG351" s="3">
        <f t="shared" si="225"/>
        <v>2.4952700448404338E-4</v>
      </c>
      <c r="AH351" s="2">
        <f t="shared" si="226"/>
        <v>4.7821317875512898E-4</v>
      </c>
      <c r="AI351" s="37" t="s">
        <v>373</v>
      </c>
      <c r="AJ351" s="1">
        <v>0.5</v>
      </c>
      <c r="AK351" s="4">
        <f t="shared" si="227"/>
        <v>2.3910658937756449E-4</v>
      </c>
      <c r="AL351" s="2">
        <f t="shared" si="228"/>
        <v>4.7367407265164066E-4</v>
      </c>
      <c r="AM351" s="3" t="e">
        <f>VLOOKUP(AI351,'[1]three day'!$B$8:$F$78,5,FALSE)</f>
        <v>#N/A</v>
      </c>
      <c r="AN351" s="3" t="e">
        <f t="shared" si="229"/>
        <v>#N/A</v>
      </c>
      <c r="AO351" s="2" t="e">
        <f t="shared" si="230"/>
        <v>#N/A</v>
      </c>
      <c r="AP351" s="2" t="e">
        <f t="shared" si="231"/>
        <v>#N/A</v>
      </c>
      <c r="AQ351" s="2">
        <f t="shared" si="232"/>
        <v>0.5</v>
      </c>
      <c r="AR351" s="2">
        <f t="shared" si="233"/>
        <v>2.3683703632582033E-4</v>
      </c>
      <c r="AS351" s="2">
        <f t="shared" si="234"/>
        <v>4.4984905815545408E-4</v>
      </c>
      <c r="AT351" s="37" t="s">
        <v>373</v>
      </c>
      <c r="AU351" s="3">
        <f>VLOOKUP(AT351,[1]DEgenes_cpm4.5_DE_edgeR!$O$5:$Q$824,3,FALSE)</f>
        <v>1.416395987436605</v>
      </c>
      <c r="AV351" s="3">
        <f t="shared" si="235"/>
        <v>0.33201968763164674</v>
      </c>
      <c r="AW351" s="3">
        <f t="shared" si="236"/>
        <v>5.3627038422212392E-2</v>
      </c>
      <c r="AX351" s="3">
        <f t="shared" si="237"/>
        <v>5.3627038422212392E-2</v>
      </c>
      <c r="AY351" s="3">
        <f t="shared" si="238"/>
        <v>0.5</v>
      </c>
      <c r="AZ351" s="3">
        <f t="shared" si="239"/>
        <v>2.2492452907772704E-4</v>
      </c>
      <c r="BA351" s="2">
        <f t="shared" si="240"/>
        <v>4.3644045774352751E-4</v>
      </c>
      <c r="BB351" s="37" t="s">
        <v>373</v>
      </c>
      <c r="BC351" s="39">
        <f t="shared" si="241"/>
        <v>0.58657597520730098</v>
      </c>
      <c r="BD351" s="36">
        <f t="shared" si="242"/>
        <v>0.70927627171303398</v>
      </c>
    </row>
    <row r="352" spans="1:56" ht="14.5" x14ac:dyDescent="0.35">
      <c r="A352" s="37" t="s">
        <v>374</v>
      </c>
      <c r="B352" s="34">
        <v>7.730984793532233E-4</v>
      </c>
      <c r="C352" s="1" t="e">
        <f>VLOOKUP(A352,'[1]Vasopressin Phospho Datta'!$I$3:$J$516,2,FALSE)</f>
        <v>#N/A</v>
      </c>
      <c r="D352" s="1" t="e">
        <f t="shared" si="203"/>
        <v>#N/A</v>
      </c>
      <c r="E352" s="1" t="e">
        <f t="shared" si="204"/>
        <v>#N/A</v>
      </c>
      <c r="F352" s="1">
        <f t="shared" si="205"/>
        <v>0.39</v>
      </c>
      <c r="G352" s="1">
        <f t="shared" si="206"/>
        <v>0.5</v>
      </c>
      <c r="H352" s="1">
        <f t="shared" si="207"/>
        <v>3.8654923967661165E-4</v>
      </c>
      <c r="I352" s="2">
        <f t="shared" si="208"/>
        <v>7.1391591125112206E-4</v>
      </c>
      <c r="J352" s="37" t="s">
        <v>374</v>
      </c>
      <c r="K352" s="1">
        <f>VLOOKUP(J352,'[1]Phosphopeptides Deshpande'!$H$12:$I$10749,2,FALSE)</f>
        <v>0</v>
      </c>
      <c r="L352" s="2">
        <f t="shared" si="209"/>
        <v>0</v>
      </c>
      <c r="M352" s="2">
        <f t="shared" si="210"/>
        <v>0</v>
      </c>
      <c r="N352" s="2">
        <f t="shared" si="211"/>
        <v>0</v>
      </c>
      <c r="O352" s="2">
        <f t="shared" si="212"/>
        <v>0.5</v>
      </c>
      <c r="P352" s="2">
        <f t="shared" si="213"/>
        <v>3.5695795562556103E-4</v>
      </c>
      <c r="Q352" s="2">
        <f t="shared" si="214"/>
        <v>6.7448256962901964E-4</v>
      </c>
      <c r="R352" s="37" t="s">
        <v>374</v>
      </c>
      <c r="S352" s="2" t="e">
        <f>VLOOKUP(A352,'[1]Merged NE NP'!$K$4:$L$158,2,FALSE)</f>
        <v>#N/A</v>
      </c>
      <c r="T352" s="2" t="e">
        <f t="shared" si="215"/>
        <v>#N/A</v>
      </c>
      <c r="U352" s="2">
        <f t="shared" si="216"/>
        <v>0.4</v>
      </c>
      <c r="V352" s="2">
        <f t="shared" si="217"/>
        <v>0.4</v>
      </c>
      <c r="W352" s="2">
        <f t="shared" si="218"/>
        <v>7.6883653613364245E-2</v>
      </c>
      <c r="X352" s="2">
        <f>IF(W352&lt;0.39,0.39,W352)</f>
        <v>0.39</v>
      </c>
      <c r="Y352" s="2">
        <f t="shared" si="219"/>
        <v>2.6304820215531765E-4</v>
      </c>
      <c r="Z352" s="2">
        <f t="shared" si="220"/>
        <v>4.8906591815459186E-4</v>
      </c>
      <c r="AA352" s="37" t="s">
        <v>374</v>
      </c>
      <c r="AB352" s="3" t="e">
        <f>VLOOKUP(AA352,'[1]PKA dKO RNA-Seq'!$B$4:$H$10193,7,FALSE)</f>
        <v>#N/A</v>
      </c>
      <c r="AC352" s="3" t="e">
        <f t="shared" si="221"/>
        <v>#N/A</v>
      </c>
      <c r="AD352" s="3" t="e">
        <f t="shared" si="222"/>
        <v>#N/A</v>
      </c>
      <c r="AE352" s="3" t="e">
        <f t="shared" si="223"/>
        <v>#N/A</v>
      </c>
      <c r="AF352" s="3">
        <f t="shared" si="224"/>
        <v>0.5</v>
      </c>
      <c r="AG352" s="3">
        <f t="shared" si="225"/>
        <v>2.4453295907729593E-4</v>
      </c>
      <c r="AH352" s="2">
        <f t="shared" si="226"/>
        <v>4.6864219731467785E-4</v>
      </c>
      <c r="AI352" s="37" t="s">
        <v>374</v>
      </c>
      <c r="AJ352" s="1">
        <v>0.5</v>
      </c>
      <c r="AK352" s="4">
        <f t="shared" si="227"/>
        <v>2.3432109865733893E-4</v>
      </c>
      <c r="AL352" s="2">
        <f t="shared" si="228"/>
        <v>4.6419393709792531E-4</v>
      </c>
      <c r="AM352" s="3" t="e">
        <f>VLOOKUP(AI352,'[1]three day'!$B$8:$F$78,5,FALSE)</f>
        <v>#N/A</v>
      </c>
      <c r="AN352" s="3" t="e">
        <f t="shared" si="229"/>
        <v>#N/A</v>
      </c>
      <c r="AO352" s="2" t="e">
        <f t="shared" si="230"/>
        <v>#N/A</v>
      </c>
      <c r="AP352" s="2" t="e">
        <f t="shared" si="231"/>
        <v>#N/A</v>
      </c>
      <c r="AQ352" s="2">
        <f t="shared" si="232"/>
        <v>0.5</v>
      </c>
      <c r="AR352" s="2">
        <f t="shared" si="233"/>
        <v>2.3209696854896265E-4</v>
      </c>
      <c r="AS352" s="2">
        <f t="shared" si="234"/>
        <v>4.4084575758180988E-4</v>
      </c>
      <c r="AT352" s="37" t="s">
        <v>374</v>
      </c>
      <c r="AU352" s="3" t="e">
        <f>VLOOKUP(AT352,[1]DEgenes_cpm4.5_DE_edgeR!$O$5:$Q$824,3,FALSE)</f>
        <v>#N/A</v>
      </c>
      <c r="AV352" s="3" t="e">
        <f t="shared" si="235"/>
        <v>#N/A</v>
      </c>
      <c r="AW352" s="3" t="e">
        <f t="shared" si="236"/>
        <v>#N/A</v>
      </c>
      <c r="AX352" s="3">
        <f t="shared" si="237"/>
        <v>0.5</v>
      </c>
      <c r="AY352" s="3">
        <f t="shared" si="238"/>
        <v>0.5</v>
      </c>
      <c r="AZ352" s="3">
        <f t="shared" si="239"/>
        <v>2.2042287879090494E-4</v>
      </c>
      <c r="BA352" s="2">
        <f t="shared" si="240"/>
        <v>4.2770551754008274E-4</v>
      </c>
      <c r="BB352" s="37" t="s">
        <v>374</v>
      </c>
      <c r="BC352" s="39">
        <f t="shared" si="241"/>
        <v>0.57483621557387121</v>
      </c>
      <c r="BD352" s="36">
        <f t="shared" si="242"/>
        <v>0.5532354919361665</v>
      </c>
    </row>
    <row r="353" spans="1:56" ht="14.5" x14ac:dyDescent="0.35">
      <c r="A353" s="37" t="s">
        <v>375</v>
      </c>
      <c r="B353" s="34">
        <v>7.7309559822191939E-4</v>
      </c>
      <c r="C353" s="1" t="e">
        <f>VLOOKUP(A353,'[1]Vasopressin Phospho Datta'!$I$3:$J$516,2,FALSE)</f>
        <v>#N/A</v>
      </c>
      <c r="D353" s="1" t="e">
        <f t="shared" si="203"/>
        <v>#N/A</v>
      </c>
      <c r="E353" s="1" t="e">
        <f t="shared" si="204"/>
        <v>#N/A</v>
      </c>
      <c r="F353" s="1">
        <f t="shared" si="205"/>
        <v>0.39</v>
      </c>
      <c r="G353" s="1">
        <f t="shared" si="206"/>
        <v>0.5</v>
      </c>
      <c r="H353" s="1">
        <f t="shared" si="207"/>
        <v>3.8654779911095969E-4</v>
      </c>
      <c r="I353" s="2">
        <f t="shared" si="208"/>
        <v>7.1391325067742385E-4</v>
      </c>
      <c r="J353" s="37" t="s">
        <v>375</v>
      </c>
      <c r="K353" s="1" t="e">
        <f>VLOOKUP(J353,'[1]Phosphopeptides Deshpande'!$H$12:$I$10749,2,FALSE)</f>
        <v>#N/A</v>
      </c>
      <c r="L353" s="2" t="e">
        <f t="shared" si="209"/>
        <v>#N/A</v>
      </c>
      <c r="M353" s="2" t="e">
        <f t="shared" si="210"/>
        <v>#N/A</v>
      </c>
      <c r="N353" s="2">
        <f t="shared" si="211"/>
        <v>0.39</v>
      </c>
      <c r="O353" s="2">
        <f t="shared" si="212"/>
        <v>0.5</v>
      </c>
      <c r="P353" s="2">
        <f t="shared" si="213"/>
        <v>3.5695662533871193E-4</v>
      </c>
      <c r="Q353" s="2">
        <f t="shared" si="214"/>
        <v>6.7448005601284115E-4</v>
      </c>
      <c r="R353" s="37" t="s">
        <v>375</v>
      </c>
      <c r="S353" s="2" t="e">
        <f>VLOOKUP(A353,'[1]Merged NE NP'!$K$4:$L$158,2,FALSE)</f>
        <v>#N/A</v>
      </c>
      <c r="T353" s="2" t="e">
        <f t="shared" si="215"/>
        <v>#N/A</v>
      </c>
      <c r="U353" s="2">
        <f t="shared" si="216"/>
        <v>0.4</v>
      </c>
      <c r="V353" s="2">
        <f t="shared" si="217"/>
        <v>0.4</v>
      </c>
      <c r="W353" s="2">
        <f t="shared" si="218"/>
        <v>7.6883653613364245E-2</v>
      </c>
      <c r="X353" s="2">
        <f>IF(W353&lt;0.39,0.39,W353)</f>
        <v>0.39</v>
      </c>
      <c r="Y353" s="2">
        <f t="shared" si="219"/>
        <v>2.6304722184500805E-4</v>
      </c>
      <c r="Z353" s="2">
        <f t="shared" si="220"/>
        <v>4.8906409553669248E-4</v>
      </c>
      <c r="AA353" s="37" t="s">
        <v>375</v>
      </c>
      <c r="AB353" s="3">
        <f>VLOOKUP(AA353,'[1]PKA dKO RNA-Seq'!$B$4:$H$10193,7,FALSE)</f>
        <v>0.14227527300000001</v>
      </c>
      <c r="AC353" s="3">
        <f t="shared" si="221"/>
        <v>0.47743380201342289</v>
      </c>
      <c r="AD353" s="3">
        <f t="shared" si="222"/>
        <v>0.10771663015450617</v>
      </c>
      <c r="AE353" s="3">
        <f t="shared" si="223"/>
        <v>0.5</v>
      </c>
      <c r="AF353" s="3">
        <f t="shared" si="224"/>
        <v>0.5</v>
      </c>
      <c r="AG353" s="3">
        <f t="shared" si="225"/>
        <v>2.4453204776834624E-4</v>
      </c>
      <c r="AH353" s="2">
        <f t="shared" si="226"/>
        <v>4.6864045081052469E-4</v>
      </c>
      <c r="AI353" s="37" t="s">
        <v>375</v>
      </c>
      <c r="AJ353" s="1">
        <v>0.5</v>
      </c>
      <c r="AK353" s="4">
        <f t="shared" si="227"/>
        <v>2.3432022540526235E-4</v>
      </c>
      <c r="AL353" s="2">
        <f t="shared" si="228"/>
        <v>4.6419220717124846E-4</v>
      </c>
      <c r="AM353" s="3" t="e">
        <f>VLOOKUP(AI353,'[1]three day'!$B$8:$F$78,5,FALSE)</f>
        <v>#N/A</v>
      </c>
      <c r="AN353" s="3" t="e">
        <f t="shared" si="229"/>
        <v>#N/A</v>
      </c>
      <c r="AO353" s="2" t="e">
        <f t="shared" si="230"/>
        <v>#N/A</v>
      </c>
      <c r="AP353" s="2" t="e">
        <f t="shared" si="231"/>
        <v>#N/A</v>
      </c>
      <c r="AQ353" s="2">
        <f t="shared" si="232"/>
        <v>0.5</v>
      </c>
      <c r="AR353" s="2">
        <f t="shared" si="233"/>
        <v>2.3209610358562423E-4</v>
      </c>
      <c r="AS353" s="2">
        <f t="shared" si="234"/>
        <v>4.4084411466755472E-4</v>
      </c>
      <c r="AT353" s="37" t="s">
        <v>375</v>
      </c>
      <c r="AU353" s="3">
        <f>VLOOKUP(AT353,[1]DEgenes_cpm4.5_DE_edgeR!$O$5:$Q$824,3,FALSE)</f>
        <v>4.5878906500411123</v>
      </c>
      <c r="AV353" s="3">
        <f t="shared" si="235"/>
        <v>1.075454910933219</v>
      </c>
      <c r="AW353" s="3">
        <f t="shared" si="236"/>
        <v>0.43914991241445156</v>
      </c>
      <c r="AX353" s="3">
        <f t="shared" si="237"/>
        <v>0.43914991241445156</v>
      </c>
      <c r="AY353" s="3">
        <f t="shared" si="238"/>
        <v>0.5</v>
      </c>
      <c r="AZ353" s="3">
        <f t="shared" si="239"/>
        <v>2.2042205733377736E-4</v>
      </c>
      <c r="BA353" s="2">
        <f t="shared" si="240"/>
        <v>4.2770392359598852E-4</v>
      </c>
      <c r="BB353" s="37" t="s">
        <v>375</v>
      </c>
      <c r="BC353" s="39">
        <f t="shared" si="241"/>
        <v>0.57483407331300862</v>
      </c>
      <c r="BD353" s="36">
        <f t="shared" si="242"/>
        <v>0.5532354919361665</v>
      </c>
    </row>
    <row r="354" spans="1:56" ht="14.5" x14ac:dyDescent="0.35">
      <c r="A354" s="37" t="s">
        <v>376</v>
      </c>
      <c r="B354" s="34">
        <v>7.7307882769508539E-4</v>
      </c>
      <c r="C354" s="1" t="e">
        <f>VLOOKUP(A354,'[1]Vasopressin Phospho Datta'!$I$3:$J$516,2,FALSE)</f>
        <v>#N/A</v>
      </c>
      <c r="D354" s="1" t="e">
        <f t="shared" si="203"/>
        <v>#N/A</v>
      </c>
      <c r="E354" s="1" t="e">
        <f t="shared" si="204"/>
        <v>#N/A</v>
      </c>
      <c r="F354" s="1">
        <f t="shared" si="205"/>
        <v>0.39</v>
      </c>
      <c r="G354" s="1">
        <f t="shared" si="206"/>
        <v>0.5</v>
      </c>
      <c r="H354" s="1">
        <f t="shared" si="207"/>
        <v>3.8653941384754269E-4</v>
      </c>
      <c r="I354" s="2">
        <f t="shared" si="208"/>
        <v>7.1389776397519041E-4</v>
      </c>
      <c r="J354" s="37" t="s">
        <v>376</v>
      </c>
      <c r="K354" s="1" t="e">
        <f>VLOOKUP(J354,'[1]Phosphopeptides Deshpande'!$H$12:$I$10749,2,FALSE)</f>
        <v>#N/A</v>
      </c>
      <c r="L354" s="2" t="e">
        <f t="shared" si="209"/>
        <v>#N/A</v>
      </c>
      <c r="M354" s="2" t="e">
        <f t="shared" si="210"/>
        <v>#N/A</v>
      </c>
      <c r="N354" s="2">
        <f t="shared" si="211"/>
        <v>0.39</v>
      </c>
      <c r="O354" s="2">
        <f t="shared" si="212"/>
        <v>0.5</v>
      </c>
      <c r="P354" s="2">
        <f t="shared" si="213"/>
        <v>3.5694888198759521E-4</v>
      </c>
      <c r="Q354" s="2">
        <f t="shared" si="214"/>
        <v>6.7446542472286307E-4</v>
      </c>
      <c r="R354" s="37" t="s">
        <v>376</v>
      </c>
      <c r="S354" s="2" t="e">
        <f>VLOOKUP(A354,'[1]Merged NE NP'!$K$4:$L$158,2,FALSE)</f>
        <v>#N/A</v>
      </c>
      <c r="T354" s="2" t="e">
        <f t="shared" si="215"/>
        <v>#N/A</v>
      </c>
      <c r="U354" s="2">
        <f t="shared" si="216"/>
        <v>0.4</v>
      </c>
      <c r="V354" s="2">
        <f t="shared" si="217"/>
        <v>0.4</v>
      </c>
      <c r="W354" s="2">
        <f t="shared" si="218"/>
        <v>7.6883653613364245E-2</v>
      </c>
      <c r="X354" s="2">
        <f>IF(W354&lt;0.39,0.39,W354)</f>
        <v>0.39</v>
      </c>
      <c r="Y354" s="2">
        <f t="shared" si="219"/>
        <v>2.6304151564191658E-4</v>
      </c>
      <c r="Z354" s="2">
        <f t="shared" si="220"/>
        <v>4.8905348641854903E-4</v>
      </c>
      <c r="AA354" s="37" t="s">
        <v>376</v>
      </c>
      <c r="AB354" s="3">
        <f>VLOOKUP(AA354,'[1]PKA dKO RNA-Seq'!$B$4:$H$10193,7,FALSE)</f>
        <v>0.13436067199999999</v>
      </c>
      <c r="AC354" s="3">
        <f t="shared" si="221"/>
        <v>0.45087473825503355</v>
      </c>
      <c r="AD354" s="3">
        <f t="shared" si="222"/>
        <v>9.6648925948796816E-2</v>
      </c>
      <c r="AE354" s="3">
        <f t="shared" si="223"/>
        <v>0.5</v>
      </c>
      <c r="AF354" s="3">
        <f t="shared" si="224"/>
        <v>0.5</v>
      </c>
      <c r="AG354" s="3">
        <f t="shared" si="225"/>
        <v>2.4452674320927451E-4</v>
      </c>
      <c r="AH354" s="2">
        <f t="shared" si="226"/>
        <v>4.686302847362722E-4</v>
      </c>
      <c r="AI354" s="37" t="s">
        <v>376</v>
      </c>
      <c r="AJ354" s="1">
        <v>0.5</v>
      </c>
      <c r="AK354" s="4">
        <f t="shared" si="227"/>
        <v>2.343151423681361E-4</v>
      </c>
      <c r="AL354" s="2">
        <f t="shared" si="228"/>
        <v>4.641821375913875E-4</v>
      </c>
      <c r="AM354" s="3" t="e">
        <f>VLOOKUP(AI354,'[1]three day'!$B$8:$F$78,5,FALSE)</f>
        <v>#N/A</v>
      </c>
      <c r="AN354" s="3" t="e">
        <f t="shared" si="229"/>
        <v>#N/A</v>
      </c>
      <c r="AO354" s="2" t="e">
        <f t="shared" si="230"/>
        <v>#N/A</v>
      </c>
      <c r="AP354" s="2" t="e">
        <f t="shared" si="231"/>
        <v>#N/A</v>
      </c>
      <c r="AQ354" s="2">
        <f t="shared" si="232"/>
        <v>0.5</v>
      </c>
      <c r="AR354" s="2">
        <f t="shared" si="233"/>
        <v>2.3209106879569375E-4</v>
      </c>
      <c r="AS354" s="2">
        <f t="shared" si="234"/>
        <v>4.4083455157073773E-4</v>
      </c>
      <c r="AT354" s="37" t="s">
        <v>376</v>
      </c>
      <c r="AU354" s="3">
        <f>VLOOKUP(AT354,[1]DEgenes_cpm4.5_DE_edgeR!$O$5:$Q$824,3,FALSE)</f>
        <v>2.3831031354741534</v>
      </c>
      <c r="AV354" s="3">
        <f t="shared" si="235"/>
        <v>0.55862708285845131</v>
      </c>
      <c r="AW354" s="3">
        <f t="shared" si="236"/>
        <v>0.14446828021092351</v>
      </c>
      <c r="AX354" s="3">
        <f t="shared" si="237"/>
        <v>0.14446828021092351</v>
      </c>
      <c r="AY354" s="3">
        <f t="shared" si="238"/>
        <v>0.5</v>
      </c>
      <c r="AZ354" s="3">
        <f t="shared" si="239"/>
        <v>2.2041727578536887E-4</v>
      </c>
      <c r="BA354" s="2">
        <f t="shared" si="240"/>
        <v>4.2769464554532553E-4</v>
      </c>
      <c r="BB354" s="37" t="s">
        <v>376</v>
      </c>
      <c r="BC354" s="39">
        <f t="shared" si="241"/>
        <v>0.57482160361291756</v>
      </c>
      <c r="BD354" s="36">
        <f t="shared" si="242"/>
        <v>0.55323549193616661</v>
      </c>
    </row>
    <row r="355" spans="1:56" ht="14.5" x14ac:dyDescent="0.35">
      <c r="A355" s="37" t="s">
        <v>377</v>
      </c>
      <c r="B355" s="34">
        <v>7.7292458570806714E-4</v>
      </c>
      <c r="C355" s="1" t="e">
        <f>VLOOKUP(A355,'[1]Vasopressin Phospho Datta'!$I$3:$J$516,2,FALSE)</f>
        <v>#N/A</v>
      </c>
      <c r="D355" s="1" t="e">
        <f t="shared" si="203"/>
        <v>#N/A</v>
      </c>
      <c r="E355" s="1" t="e">
        <f t="shared" si="204"/>
        <v>#N/A</v>
      </c>
      <c r="F355" s="1">
        <f t="shared" si="205"/>
        <v>0.39</v>
      </c>
      <c r="G355" s="1">
        <f t="shared" si="206"/>
        <v>0.5</v>
      </c>
      <c r="H355" s="1">
        <f t="shared" si="207"/>
        <v>3.8646229285403357E-4</v>
      </c>
      <c r="I355" s="2">
        <f t="shared" si="208"/>
        <v>7.1375532958726172E-4</v>
      </c>
      <c r="J355" s="37" t="s">
        <v>377</v>
      </c>
      <c r="K355" s="1" t="e">
        <f>VLOOKUP(J355,'[1]Phosphopeptides Deshpande'!$H$12:$I$10749,2,FALSE)</f>
        <v>#N/A</v>
      </c>
      <c r="L355" s="2" t="e">
        <f t="shared" si="209"/>
        <v>#N/A</v>
      </c>
      <c r="M355" s="2" t="e">
        <f t="shared" si="210"/>
        <v>#N/A</v>
      </c>
      <c r="N355" s="2">
        <f t="shared" si="211"/>
        <v>0.39</v>
      </c>
      <c r="O355" s="2">
        <f t="shared" si="212"/>
        <v>0.5</v>
      </c>
      <c r="P355" s="2">
        <f t="shared" si="213"/>
        <v>3.5687766479363086E-4</v>
      </c>
      <c r="Q355" s="2">
        <f t="shared" si="214"/>
        <v>6.7433085773750852E-4</v>
      </c>
      <c r="R355" s="37" t="s">
        <v>377</v>
      </c>
      <c r="S355" s="2" t="e">
        <f>VLOOKUP(A355,'[1]Merged NE NP'!$K$4:$L$158,2,FALSE)</f>
        <v>#N/A</v>
      </c>
      <c r="T355" s="2" t="e">
        <f t="shared" si="215"/>
        <v>#N/A</v>
      </c>
      <c r="U355" s="2">
        <f t="shared" si="216"/>
        <v>0.4</v>
      </c>
      <c r="V355" s="2">
        <f t="shared" si="217"/>
        <v>0.4</v>
      </c>
      <c r="W355" s="2">
        <f t="shared" si="218"/>
        <v>7.6883653613364245E-2</v>
      </c>
      <c r="X355" s="2">
        <f>IF(W355&lt;0.39,0.39,W355)</f>
        <v>0.39</v>
      </c>
      <c r="Y355" s="2">
        <f t="shared" si="219"/>
        <v>2.6298903451762832E-4</v>
      </c>
      <c r="Z355" s="2">
        <f t="shared" si="220"/>
        <v>4.8895591217540456E-4</v>
      </c>
      <c r="AA355" s="37" t="s">
        <v>377</v>
      </c>
      <c r="AB355" s="3">
        <f>VLOOKUP(AA355,'[1]PKA dKO RNA-Seq'!$B$4:$H$10193,7,FALSE)</f>
        <v>1.6652924E-2</v>
      </c>
      <c r="AC355" s="3">
        <f t="shared" si="221"/>
        <v>5.5882295302013427E-2</v>
      </c>
      <c r="AD355" s="3">
        <f t="shared" si="222"/>
        <v>1.5601970891973016E-3</v>
      </c>
      <c r="AE355" s="3">
        <f t="shared" si="223"/>
        <v>0.5</v>
      </c>
      <c r="AF355" s="3">
        <f t="shared" si="224"/>
        <v>0.5</v>
      </c>
      <c r="AG355" s="3">
        <f t="shared" si="225"/>
        <v>2.4447795608770228E-4</v>
      </c>
      <c r="AH355" s="2">
        <f t="shared" si="226"/>
        <v>4.685367852589807E-4</v>
      </c>
      <c r="AI355" s="37" t="s">
        <v>377</v>
      </c>
      <c r="AJ355" s="1">
        <v>0.5</v>
      </c>
      <c r="AK355" s="4">
        <f t="shared" si="227"/>
        <v>2.3426839262949035E-4</v>
      </c>
      <c r="AL355" s="2">
        <f t="shared" si="228"/>
        <v>4.640895255928751E-4</v>
      </c>
      <c r="AM355" s="3" t="e">
        <f>VLOOKUP(AI355,'[1]three day'!$B$8:$F$78,5,FALSE)</f>
        <v>#N/A</v>
      </c>
      <c r="AN355" s="3" t="e">
        <f t="shared" si="229"/>
        <v>#N/A</v>
      </c>
      <c r="AO355" s="2" t="e">
        <f t="shared" si="230"/>
        <v>#N/A</v>
      </c>
      <c r="AP355" s="2" t="e">
        <f t="shared" si="231"/>
        <v>#N/A</v>
      </c>
      <c r="AQ355" s="2">
        <f t="shared" si="232"/>
        <v>0.5</v>
      </c>
      <c r="AR355" s="2">
        <f t="shared" si="233"/>
        <v>2.3204476279643755E-4</v>
      </c>
      <c r="AS355" s="2">
        <f t="shared" si="234"/>
        <v>4.4074659780102542E-4</v>
      </c>
      <c r="AT355" s="37" t="s">
        <v>377</v>
      </c>
      <c r="AU355" s="3" t="e">
        <f>VLOOKUP(AT355,[1]DEgenes_cpm4.5_DE_edgeR!$O$5:$Q$824,3,FALSE)</f>
        <v>#N/A</v>
      </c>
      <c r="AV355" s="3" t="e">
        <f t="shared" si="235"/>
        <v>#N/A</v>
      </c>
      <c r="AW355" s="3" t="e">
        <f t="shared" si="236"/>
        <v>#N/A</v>
      </c>
      <c r="AX355" s="3">
        <f t="shared" si="237"/>
        <v>0.5</v>
      </c>
      <c r="AY355" s="3">
        <f t="shared" si="238"/>
        <v>0.5</v>
      </c>
      <c r="AZ355" s="3">
        <f t="shared" si="239"/>
        <v>2.2037329890051271E-4</v>
      </c>
      <c r="BA355" s="2">
        <f t="shared" si="240"/>
        <v>4.2760931340376032E-4</v>
      </c>
      <c r="BB355" s="37" t="s">
        <v>377</v>
      </c>
      <c r="BC355" s="39">
        <f t="shared" si="241"/>
        <v>0.57470691721465395</v>
      </c>
      <c r="BD355" s="36">
        <f t="shared" si="242"/>
        <v>0.55323549193616661</v>
      </c>
    </row>
    <row r="356" spans="1:56" ht="14.5" x14ac:dyDescent="0.35">
      <c r="A356" s="37" t="s">
        <v>378</v>
      </c>
      <c r="B356" s="34">
        <v>4.2928536848606133E-4</v>
      </c>
      <c r="C356" s="1" t="e">
        <f>VLOOKUP(A356,'[1]Vasopressin Phospho Datta'!$I$3:$J$516,2,FALSE)</f>
        <v>#N/A</v>
      </c>
      <c r="D356" s="1" t="e">
        <f t="shared" si="203"/>
        <v>#N/A</v>
      </c>
      <c r="E356" s="1" t="e">
        <f t="shared" si="204"/>
        <v>#N/A</v>
      </c>
      <c r="F356" s="1">
        <f t="shared" si="205"/>
        <v>0.39</v>
      </c>
      <c r="G356" s="1">
        <f t="shared" si="206"/>
        <v>0.5</v>
      </c>
      <c r="H356" s="1">
        <f t="shared" si="207"/>
        <v>2.1464268424303067E-4</v>
      </c>
      <c r="I356" s="2">
        <f t="shared" si="208"/>
        <v>3.9642252987730236E-4</v>
      </c>
      <c r="J356" s="37" t="s">
        <v>378</v>
      </c>
      <c r="K356" s="1" t="e">
        <f>VLOOKUP(J356,'[1]Phosphopeptides Deshpande'!$H$12:$I$10749,2,FALSE)</f>
        <v>#N/A</v>
      </c>
      <c r="L356" s="2" t="e">
        <f t="shared" si="209"/>
        <v>#N/A</v>
      </c>
      <c r="M356" s="2" t="e">
        <f t="shared" si="210"/>
        <v>#N/A</v>
      </c>
      <c r="N356" s="2">
        <f t="shared" si="211"/>
        <v>0.39</v>
      </c>
      <c r="O356" s="2">
        <f t="shared" si="212"/>
        <v>0.5</v>
      </c>
      <c r="P356" s="2">
        <f t="shared" si="213"/>
        <v>1.9821126493865118E-4</v>
      </c>
      <c r="Q356" s="2">
        <f t="shared" si="214"/>
        <v>3.7452602245816589E-4</v>
      </c>
      <c r="R356" s="37" t="s">
        <v>378</v>
      </c>
      <c r="S356" s="2" t="e">
        <f>VLOOKUP(A356,'[1]Merged NE NP'!$K$4:$L$158,2,FALSE)</f>
        <v>#N/A</v>
      </c>
      <c r="T356" s="2" t="e">
        <f t="shared" si="215"/>
        <v>#N/A</v>
      </c>
      <c r="U356" s="2">
        <f t="shared" si="216"/>
        <v>0.4</v>
      </c>
      <c r="V356" s="2">
        <f t="shared" si="217"/>
        <v>0.4</v>
      </c>
      <c r="W356" s="2">
        <f t="shared" si="218"/>
        <v>7.6883653613364245E-2</v>
      </c>
      <c r="X356" s="2">
        <v>0.5</v>
      </c>
      <c r="Y356" s="2">
        <f t="shared" si="219"/>
        <v>1.8726301122908294E-4</v>
      </c>
      <c r="Z356" s="2">
        <f t="shared" si="220"/>
        <v>3.4816416068515478E-4</v>
      </c>
      <c r="AA356" s="37" t="s">
        <v>378</v>
      </c>
      <c r="AB356" s="3">
        <f>VLOOKUP(AA356,'[1]PKA dKO RNA-Seq'!$B$4:$H$10193,7,FALSE)</f>
        <v>0.45983844099999999</v>
      </c>
      <c r="AC356" s="3">
        <f t="shared" si="221"/>
        <v>1.5430820167785235</v>
      </c>
      <c r="AD356" s="3">
        <f t="shared" si="222"/>
        <v>0.69594633247710502</v>
      </c>
      <c r="AE356" s="3">
        <f t="shared" si="223"/>
        <v>0.69594633247710502</v>
      </c>
      <c r="AF356" s="3">
        <f t="shared" si="224"/>
        <v>0.69594633247710502</v>
      </c>
      <c r="AG356" s="3">
        <f t="shared" si="225"/>
        <v>2.4230357072880295E-4</v>
      </c>
      <c r="AH356" s="2">
        <f t="shared" si="226"/>
        <v>4.6436962212380046E-4</v>
      </c>
      <c r="AI356" s="37" t="s">
        <v>378</v>
      </c>
      <c r="AJ356" s="1">
        <v>0.5</v>
      </c>
      <c r="AK356" s="4">
        <f t="shared" si="227"/>
        <v>2.3218481106190023E-4</v>
      </c>
      <c r="AL356" s="2">
        <f t="shared" si="228"/>
        <v>4.5996191635637738E-4</v>
      </c>
      <c r="AM356" s="3" t="e">
        <f>VLOOKUP(AI356,'[1]three day'!$B$8:$F$78,5,FALSE)</f>
        <v>#N/A</v>
      </c>
      <c r="AN356" s="3" t="e">
        <f t="shared" si="229"/>
        <v>#N/A</v>
      </c>
      <c r="AO356" s="2" t="e">
        <f t="shared" si="230"/>
        <v>#N/A</v>
      </c>
      <c r="AP356" s="2" t="e">
        <f t="shared" si="231"/>
        <v>#N/A</v>
      </c>
      <c r="AQ356" s="2">
        <f t="shared" si="232"/>
        <v>0.5</v>
      </c>
      <c r="AR356" s="2">
        <f t="shared" si="233"/>
        <v>2.2998095817818869E-4</v>
      </c>
      <c r="AS356" s="2">
        <f t="shared" si="234"/>
        <v>4.3682660041320594E-4</v>
      </c>
      <c r="AT356" s="37" t="s">
        <v>378</v>
      </c>
      <c r="AU356" s="3">
        <f>VLOOKUP(AT356,[1]DEgenes_cpm4.5_DE_edgeR!$O$5:$Q$824,3,FALSE)</f>
        <v>6.3677102524178963E-2</v>
      </c>
      <c r="AV356" s="3">
        <f t="shared" si="235"/>
        <v>1.4926653193665955E-2</v>
      </c>
      <c r="AW356" s="3">
        <f t="shared" si="236"/>
        <v>1.1139628275524949E-4</v>
      </c>
      <c r="AX356" s="3">
        <f t="shared" si="237"/>
        <v>1.1139628275524949E-4</v>
      </c>
      <c r="AY356" s="3">
        <f t="shared" si="238"/>
        <v>0.5</v>
      </c>
      <c r="AZ356" s="3">
        <f t="shared" si="239"/>
        <v>2.1841330020660297E-4</v>
      </c>
      <c r="BA356" s="2">
        <f t="shared" si="240"/>
        <v>4.2380615893833037E-4</v>
      </c>
      <c r="BB356" s="37" t="s">
        <v>378</v>
      </c>
      <c r="BC356" s="39">
        <f t="shared" si="241"/>
        <v>0.56959547761311602</v>
      </c>
      <c r="BD356" s="36">
        <f t="shared" si="242"/>
        <v>0.98723644002344124</v>
      </c>
    </row>
    <row r="357" spans="1:56" ht="14.5" x14ac:dyDescent="0.35">
      <c r="A357" s="37" t="s">
        <v>379</v>
      </c>
      <c r="B357" s="34">
        <v>5.9419642460458691E-4</v>
      </c>
      <c r="C357" s="1" t="e">
        <f>VLOOKUP(A357,'[1]Vasopressin Phospho Datta'!$I$3:$J$516,2,FALSE)</f>
        <v>#N/A</v>
      </c>
      <c r="D357" s="1" t="e">
        <f t="shared" si="203"/>
        <v>#N/A</v>
      </c>
      <c r="E357" s="1" t="e">
        <f t="shared" si="204"/>
        <v>#N/A</v>
      </c>
      <c r="F357" s="1">
        <f t="shared" si="205"/>
        <v>0.39</v>
      </c>
      <c r="G357" s="1">
        <f t="shared" si="206"/>
        <v>0.5</v>
      </c>
      <c r="H357" s="1">
        <f t="shared" si="207"/>
        <v>2.9709821230229346E-4</v>
      </c>
      <c r="I357" s="2">
        <f t="shared" si="208"/>
        <v>5.4870924372873509E-4</v>
      </c>
      <c r="J357" s="37" t="s">
        <v>379</v>
      </c>
      <c r="K357" s="1" t="e">
        <f>VLOOKUP(J357,'[1]Phosphopeptides Deshpande'!$H$12:$I$10749,2,FALSE)</f>
        <v>#N/A</v>
      </c>
      <c r="L357" s="2" t="e">
        <f t="shared" si="209"/>
        <v>#N/A</v>
      </c>
      <c r="M357" s="2" t="e">
        <f t="shared" si="210"/>
        <v>#N/A</v>
      </c>
      <c r="N357" s="2">
        <f t="shared" si="211"/>
        <v>0.39</v>
      </c>
      <c r="O357" s="2">
        <f t="shared" si="212"/>
        <v>0.5</v>
      </c>
      <c r="P357" s="2">
        <f t="shared" si="213"/>
        <v>2.7435462186436755E-4</v>
      </c>
      <c r="Q357" s="2">
        <f t="shared" si="214"/>
        <v>5.1840113780454928E-4</v>
      </c>
      <c r="R357" s="37" t="s">
        <v>379</v>
      </c>
      <c r="S357" s="2" t="e">
        <f>VLOOKUP(A357,'[1]Merged NE NP'!$K$4:$L$158,2,FALSE)</f>
        <v>#N/A</v>
      </c>
      <c r="T357" s="2" t="e">
        <f t="shared" si="215"/>
        <v>#N/A</v>
      </c>
      <c r="U357" s="2">
        <f t="shared" si="216"/>
        <v>0.4</v>
      </c>
      <c r="V357" s="2">
        <f t="shared" si="217"/>
        <v>0.4</v>
      </c>
      <c r="W357" s="2">
        <f t="shared" si="218"/>
        <v>7.6883653613364245E-2</v>
      </c>
      <c r="X357" s="2">
        <v>0.5</v>
      </c>
      <c r="Y357" s="2">
        <f t="shared" si="219"/>
        <v>2.5920056890227464E-4</v>
      </c>
      <c r="Z357" s="2">
        <f t="shared" si="220"/>
        <v>4.8191230039859394E-4</v>
      </c>
      <c r="AA357" s="37" t="s">
        <v>379</v>
      </c>
      <c r="AB357" s="3">
        <f>VLOOKUP(AA357,'[1]PKA dKO RNA-Seq'!$B$4:$H$10193,7,FALSE)</f>
        <v>2.7528619000000001E-2</v>
      </c>
      <c r="AC357" s="3">
        <f t="shared" si="221"/>
        <v>9.2377916107382552E-2</v>
      </c>
      <c r="AD357" s="3">
        <f t="shared" si="222"/>
        <v>4.2577496648508184E-3</v>
      </c>
      <c r="AE357" s="3">
        <f t="shared" si="223"/>
        <v>0.5</v>
      </c>
      <c r="AF357" s="3">
        <f t="shared" si="224"/>
        <v>0.5</v>
      </c>
      <c r="AG357" s="3">
        <f t="shared" si="225"/>
        <v>2.4095615019929697E-4</v>
      </c>
      <c r="AH357" s="2">
        <f t="shared" si="226"/>
        <v>4.6178731943529052E-4</v>
      </c>
      <c r="AI357" s="37" t="s">
        <v>379</v>
      </c>
      <c r="AJ357" s="1">
        <v>0.5</v>
      </c>
      <c r="AK357" s="4">
        <f t="shared" si="227"/>
        <v>2.3089365971764526E-4</v>
      </c>
      <c r="AL357" s="2">
        <f t="shared" si="228"/>
        <v>4.5740412438069429E-4</v>
      </c>
      <c r="AM357" s="3" t="e">
        <f>VLOOKUP(AI357,'[1]three day'!$B$8:$F$78,5,FALSE)</f>
        <v>#N/A</v>
      </c>
      <c r="AN357" s="3" t="e">
        <f t="shared" si="229"/>
        <v>#N/A</v>
      </c>
      <c r="AO357" s="2" t="e">
        <f t="shared" si="230"/>
        <v>#N/A</v>
      </c>
      <c r="AP357" s="2" t="e">
        <f t="shared" si="231"/>
        <v>#N/A</v>
      </c>
      <c r="AQ357" s="2">
        <f t="shared" si="232"/>
        <v>0.5</v>
      </c>
      <c r="AR357" s="2">
        <f t="shared" si="233"/>
        <v>2.2870206219034714E-4</v>
      </c>
      <c r="AS357" s="2">
        <f t="shared" si="234"/>
        <v>4.3439746110064567E-4</v>
      </c>
      <c r="AT357" s="37" t="s">
        <v>379</v>
      </c>
      <c r="AU357" s="3">
        <f>VLOOKUP(AT357,[1]DEgenes_cpm4.5_DE_edgeR!$O$5:$Q$824,3,FALSE)</f>
        <v>0.53913217482347786</v>
      </c>
      <c r="AV357" s="3">
        <f t="shared" si="235"/>
        <v>0.12637885016959163</v>
      </c>
      <c r="AW357" s="3">
        <f t="shared" si="236"/>
        <v>7.9540050400614959E-3</v>
      </c>
      <c r="AX357" s="3">
        <f t="shared" si="237"/>
        <v>7.9540050400614959E-3</v>
      </c>
      <c r="AY357" s="3">
        <f t="shared" si="238"/>
        <v>0.5</v>
      </c>
      <c r="AZ357" s="3">
        <f t="shared" si="239"/>
        <v>2.1719873055032284E-4</v>
      </c>
      <c r="BA357" s="2">
        <f t="shared" si="240"/>
        <v>4.2144942470875635E-4</v>
      </c>
      <c r="BB357" s="37" t="s">
        <v>379</v>
      </c>
      <c r="BC357" s="39">
        <f t="shared" si="241"/>
        <v>0.56642802680856852</v>
      </c>
      <c r="BD357" s="36">
        <f t="shared" si="242"/>
        <v>0.70927627171303409</v>
      </c>
    </row>
    <row r="358" spans="1:56" ht="14.5" x14ac:dyDescent="0.35">
      <c r="A358" s="37" t="s">
        <v>380</v>
      </c>
      <c r="B358" s="34">
        <v>5.2092797911536856E-4</v>
      </c>
      <c r="C358" s="1">
        <f>VLOOKUP(A358,'[1]Vasopressin Phospho Datta'!$I$3:$J$516,2,FALSE)</f>
        <v>0.13</v>
      </c>
      <c r="D358" s="1">
        <f t="shared" si="203"/>
        <v>0.65</v>
      </c>
      <c r="E358" s="1">
        <f t="shared" si="204"/>
        <v>0.19042835133211311</v>
      </c>
      <c r="F358" s="1">
        <f t="shared" si="205"/>
        <v>0.19042835133211311</v>
      </c>
      <c r="G358" s="1">
        <f t="shared" si="206"/>
        <v>0.5</v>
      </c>
      <c r="H358" s="1">
        <f t="shared" si="207"/>
        <v>2.6046398955768428E-4</v>
      </c>
      <c r="I358" s="2">
        <f t="shared" si="208"/>
        <v>4.8104967586727826E-4</v>
      </c>
      <c r="J358" s="37" t="s">
        <v>380</v>
      </c>
      <c r="K358" s="1">
        <f>VLOOKUP(J358,'[1]Phosphopeptides Deshpande'!$H$12:$I$10749,2,FALSE)</f>
        <v>0.04</v>
      </c>
      <c r="L358" s="2">
        <f t="shared" si="209"/>
        <v>0.33333333333333337</v>
      </c>
      <c r="M358" s="2">
        <f t="shared" si="210"/>
        <v>5.4040531093234589E-2</v>
      </c>
      <c r="N358" s="2">
        <f t="shared" si="211"/>
        <v>5.4040531093234589E-2</v>
      </c>
      <c r="O358" s="2">
        <f t="shared" si="212"/>
        <v>0.5</v>
      </c>
      <c r="P358" s="2">
        <f t="shared" si="213"/>
        <v>2.4052483793363913E-4</v>
      </c>
      <c r="Q358" s="2">
        <f t="shared" si="214"/>
        <v>4.5447876477435617E-4</v>
      </c>
      <c r="R358" s="37" t="s">
        <v>380</v>
      </c>
      <c r="S358" s="2" t="e">
        <f>VLOOKUP(A358,'[1]Merged NE NP'!$K$4:$L$158,2,FALSE)</f>
        <v>#N/A</v>
      </c>
      <c r="T358" s="2" t="e">
        <f t="shared" si="215"/>
        <v>#N/A</v>
      </c>
      <c r="U358" s="2">
        <f t="shared" si="216"/>
        <v>0.4</v>
      </c>
      <c r="V358" s="2">
        <f t="shared" si="217"/>
        <v>0.4</v>
      </c>
      <c r="W358" s="2">
        <f t="shared" si="218"/>
        <v>7.6883653613364245E-2</v>
      </c>
      <c r="X358" s="2">
        <v>0.5</v>
      </c>
      <c r="Y358" s="2">
        <f t="shared" si="219"/>
        <v>2.2723938238717808E-4</v>
      </c>
      <c r="Z358" s="2">
        <f t="shared" si="220"/>
        <v>4.2248924827263261E-4</v>
      </c>
      <c r="AA358" s="37" t="s">
        <v>380</v>
      </c>
      <c r="AB358" s="3">
        <f>VLOOKUP(AA358,'[1]PKA dKO RNA-Seq'!$B$4:$H$10193,7,FALSE)</f>
        <v>5.7293199999999996E-4</v>
      </c>
      <c r="AC358" s="3">
        <f t="shared" si="221"/>
        <v>1.9225906040268455E-3</v>
      </c>
      <c r="AD358" s="3">
        <f t="shared" si="222"/>
        <v>1.8481756074439915E-6</v>
      </c>
      <c r="AE358" s="3">
        <f t="shared" si="223"/>
        <v>0.5</v>
      </c>
      <c r="AF358" s="3">
        <f t="shared" si="224"/>
        <v>0.5</v>
      </c>
      <c r="AG358" s="3">
        <f t="shared" si="225"/>
        <v>2.112446241363163E-4</v>
      </c>
      <c r="AH358" s="2">
        <f t="shared" si="226"/>
        <v>4.0484581383102457E-4</v>
      </c>
      <c r="AI358" s="37" t="s">
        <v>380</v>
      </c>
      <c r="AJ358" s="1">
        <v>0.5</v>
      </c>
      <c r="AK358" s="4">
        <f t="shared" si="227"/>
        <v>2.0242290691551229E-4</v>
      </c>
      <c r="AL358" s="2">
        <f t="shared" si="228"/>
        <v>4.0100309642763604E-4</v>
      </c>
      <c r="AM358" s="3">
        <f>VLOOKUP(AI358,'[1]three day'!$B$8:$F$78,5,FALSE)</f>
        <v>0.25964200570025597</v>
      </c>
      <c r="AN358" s="3">
        <f t="shared" si="229"/>
        <v>1.2982100285012799</v>
      </c>
      <c r="AO358" s="2">
        <f t="shared" si="230"/>
        <v>0.56944260360872967</v>
      </c>
      <c r="AP358" s="2">
        <f t="shared" si="231"/>
        <v>0.56944260360872967</v>
      </c>
      <c r="AQ358" s="2">
        <f t="shared" si="232"/>
        <v>0.56944260360872967</v>
      </c>
      <c r="AR358" s="2">
        <f t="shared" si="233"/>
        <v>2.2834824728491554E-4</v>
      </c>
      <c r="AS358" s="2">
        <f t="shared" si="234"/>
        <v>4.3372542388704535E-4</v>
      </c>
      <c r="AT358" s="37" t="s">
        <v>380</v>
      </c>
      <c r="AU358" s="3">
        <f>VLOOKUP(AT358,[1]DEgenes_cpm4.5_DE_edgeR!$O$5:$Q$824,3,FALSE)</f>
        <v>1.3374090737378617</v>
      </c>
      <c r="AV358" s="3">
        <f t="shared" si="235"/>
        <v>0.31350423669429484</v>
      </c>
      <c r="AW358" s="3">
        <f t="shared" si="236"/>
        <v>4.7954501901624313E-2</v>
      </c>
      <c r="AX358" s="3">
        <f t="shared" si="237"/>
        <v>4.7954501901624313E-2</v>
      </c>
      <c r="AY358" s="3">
        <f t="shared" si="238"/>
        <v>0.5</v>
      </c>
      <c r="AZ358" s="3">
        <f t="shared" si="239"/>
        <v>2.1686271194352267E-4</v>
      </c>
      <c r="BA358" s="2">
        <f t="shared" si="240"/>
        <v>4.2079741883299199E-4</v>
      </c>
      <c r="BB358" s="37" t="s">
        <v>380</v>
      </c>
      <c r="BC358" s="39">
        <f t="shared" si="241"/>
        <v>0.56555173091154132</v>
      </c>
      <c r="BD358" s="36">
        <f t="shared" si="242"/>
        <v>0.80778425368432571</v>
      </c>
    </row>
    <row r="359" spans="1:56" ht="14.5" x14ac:dyDescent="0.35">
      <c r="A359" s="37" t="s">
        <v>381</v>
      </c>
      <c r="B359" s="34">
        <v>5.9293340075578307E-4</v>
      </c>
      <c r="C359" s="1" t="e">
        <f>VLOOKUP(A359,'[1]Vasopressin Phospho Datta'!$I$3:$J$516,2,FALSE)</f>
        <v>#N/A</v>
      </c>
      <c r="D359" s="1" t="e">
        <f t="shared" si="203"/>
        <v>#N/A</v>
      </c>
      <c r="E359" s="1" t="e">
        <f t="shared" si="204"/>
        <v>#N/A</v>
      </c>
      <c r="F359" s="1">
        <f t="shared" si="205"/>
        <v>0.39</v>
      </c>
      <c r="G359" s="1">
        <f t="shared" si="206"/>
        <v>0.5</v>
      </c>
      <c r="H359" s="1">
        <f t="shared" si="207"/>
        <v>2.9646670037789154E-4</v>
      </c>
      <c r="I359" s="2">
        <f t="shared" si="208"/>
        <v>5.4754290742614002E-4</v>
      </c>
      <c r="J359" s="37" t="s">
        <v>381</v>
      </c>
      <c r="K359" s="1">
        <f>VLOOKUP(J359,'[1]Phosphopeptides Deshpande'!$H$12:$I$10749,2,FALSE)</f>
        <v>0.11</v>
      </c>
      <c r="L359" s="2">
        <f t="shared" si="209"/>
        <v>0.91666666666666674</v>
      </c>
      <c r="M359" s="2">
        <f t="shared" si="210"/>
        <v>0.34304443035073162</v>
      </c>
      <c r="N359" s="2">
        <f t="shared" si="211"/>
        <v>0.34304443035073162</v>
      </c>
      <c r="O359" s="2">
        <f t="shared" si="212"/>
        <v>0.5</v>
      </c>
      <c r="P359" s="2">
        <f t="shared" si="213"/>
        <v>2.7377145371307001E-4</v>
      </c>
      <c r="Q359" s="2">
        <f t="shared" si="214"/>
        <v>5.1729922440826805E-4</v>
      </c>
      <c r="R359" s="37" t="s">
        <v>381</v>
      </c>
      <c r="S359" s="2" t="e">
        <f>VLOOKUP(A359,'[1]Merged NE NP'!$K$4:$L$158,2,FALSE)</f>
        <v>#N/A</v>
      </c>
      <c r="T359" s="2" t="e">
        <f t="shared" si="215"/>
        <v>#N/A</v>
      </c>
      <c r="U359" s="2">
        <f t="shared" si="216"/>
        <v>0.4</v>
      </c>
      <c r="V359" s="2">
        <f t="shared" si="217"/>
        <v>0.4</v>
      </c>
      <c r="W359" s="2">
        <f t="shared" si="218"/>
        <v>7.6883653613364245E-2</v>
      </c>
      <c r="X359" s="2">
        <v>0.5</v>
      </c>
      <c r="Y359" s="2">
        <f t="shared" si="219"/>
        <v>2.5864961220413402E-4</v>
      </c>
      <c r="Z359" s="2">
        <f t="shared" si="220"/>
        <v>4.8088794767072216E-4</v>
      </c>
      <c r="AA359" s="37" t="s">
        <v>381</v>
      </c>
      <c r="AB359" s="3" t="e">
        <f>VLOOKUP(AA359,'[1]PKA dKO RNA-Seq'!$B$4:$H$10193,7,FALSE)</f>
        <v>#N/A</v>
      </c>
      <c r="AC359" s="3" t="e">
        <f t="shared" si="221"/>
        <v>#N/A</v>
      </c>
      <c r="AD359" s="3" t="e">
        <f t="shared" si="222"/>
        <v>#N/A</v>
      </c>
      <c r="AE359" s="3" t="e">
        <f t="shared" si="223"/>
        <v>#N/A</v>
      </c>
      <c r="AF359" s="3">
        <f t="shared" si="224"/>
        <v>0.5</v>
      </c>
      <c r="AG359" s="3">
        <f t="shared" si="225"/>
        <v>2.4044397383536108E-4</v>
      </c>
      <c r="AH359" s="2">
        <f t="shared" si="226"/>
        <v>4.6080574436453827E-4</v>
      </c>
      <c r="AI359" s="37" t="s">
        <v>381</v>
      </c>
      <c r="AJ359" s="1">
        <v>0.5</v>
      </c>
      <c r="AK359" s="4">
        <f t="shared" si="227"/>
        <v>2.3040287218226914E-4</v>
      </c>
      <c r="AL359" s="2">
        <f t="shared" si="228"/>
        <v>4.5643186622882389E-4</v>
      </c>
      <c r="AM359" s="3" t="e">
        <f>VLOOKUP(AI359,'[1]three day'!$B$8:$F$78,5,FALSE)</f>
        <v>#N/A</v>
      </c>
      <c r="AN359" s="3" t="e">
        <f t="shared" si="229"/>
        <v>#N/A</v>
      </c>
      <c r="AO359" s="2" t="e">
        <f t="shared" si="230"/>
        <v>#N/A</v>
      </c>
      <c r="AP359" s="2" t="e">
        <f t="shared" si="231"/>
        <v>#N/A</v>
      </c>
      <c r="AQ359" s="2">
        <f t="shared" si="232"/>
        <v>0.5</v>
      </c>
      <c r="AR359" s="2">
        <f t="shared" si="233"/>
        <v>2.2821593311441195E-4</v>
      </c>
      <c r="AS359" s="2">
        <f t="shared" si="234"/>
        <v>4.3347410590948132E-4</v>
      </c>
      <c r="AT359" s="37" t="s">
        <v>381</v>
      </c>
      <c r="AU359" s="3" t="e">
        <f>VLOOKUP(AT359,[1]DEgenes_cpm4.5_DE_edgeR!$O$5:$Q$824,3,FALSE)</f>
        <v>#N/A</v>
      </c>
      <c r="AV359" s="3" t="e">
        <f t="shared" si="235"/>
        <v>#N/A</v>
      </c>
      <c r="AW359" s="3" t="e">
        <f t="shared" si="236"/>
        <v>#N/A</v>
      </c>
      <c r="AX359" s="3">
        <f t="shared" si="237"/>
        <v>0.5</v>
      </c>
      <c r="AY359" s="3">
        <f t="shared" si="238"/>
        <v>0.5</v>
      </c>
      <c r="AZ359" s="3">
        <f t="shared" si="239"/>
        <v>2.1673705295474066E-4</v>
      </c>
      <c r="BA359" s="2">
        <f t="shared" si="240"/>
        <v>4.2055359186219212E-4</v>
      </c>
      <c r="BB359" s="37" t="s">
        <v>381</v>
      </c>
      <c r="BC359" s="39">
        <f t="shared" si="241"/>
        <v>0.56522402746278622</v>
      </c>
      <c r="BD359" s="36">
        <f t="shared" si="242"/>
        <v>0.70927627171303409</v>
      </c>
    </row>
    <row r="360" spans="1:56" ht="14.5" x14ac:dyDescent="0.35">
      <c r="A360" s="37" t="s">
        <v>382</v>
      </c>
      <c r="B360" s="34">
        <v>3.8654923967661165E-4</v>
      </c>
      <c r="C360" s="1" t="e">
        <f>VLOOKUP(A360,'[1]Vasopressin Phospho Datta'!$I$3:$J$516,2,FALSE)</f>
        <v>#N/A</v>
      </c>
      <c r="D360" s="1" t="e">
        <f t="shared" si="203"/>
        <v>#N/A</v>
      </c>
      <c r="E360" s="1" t="e">
        <f t="shared" si="204"/>
        <v>#N/A</v>
      </c>
      <c r="F360" s="1">
        <f t="shared" si="205"/>
        <v>0.39</v>
      </c>
      <c r="G360" s="1">
        <f t="shared" si="206"/>
        <v>0.5</v>
      </c>
      <c r="H360" s="1">
        <f t="shared" si="207"/>
        <v>1.9327461983830582E-4</v>
      </c>
      <c r="I360" s="2">
        <f t="shared" si="208"/>
        <v>3.5695795562556103E-4</v>
      </c>
      <c r="J360" s="37" t="s">
        <v>382</v>
      </c>
      <c r="K360" s="1" t="e">
        <f>VLOOKUP(J360,'[1]Phosphopeptides Deshpande'!$H$12:$I$10749,2,FALSE)</f>
        <v>#N/A</v>
      </c>
      <c r="L360" s="2" t="e">
        <f t="shared" si="209"/>
        <v>#N/A</v>
      </c>
      <c r="M360" s="2" t="e">
        <f t="shared" si="210"/>
        <v>#N/A</v>
      </c>
      <c r="N360" s="2">
        <f t="shared" si="211"/>
        <v>0.39</v>
      </c>
      <c r="O360" s="2">
        <f t="shared" si="212"/>
        <v>0.5</v>
      </c>
      <c r="P360" s="2">
        <f t="shared" si="213"/>
        <v>1.7847897781278051E-4</v>
      </c>
      <c r="Q360" s="2">
        <f t="shared" si="214"/>
        <v>3.3724128481450982E-4</v>
      </c>
      <c r="R360" s="37" t="s">
        <v>382</v>
      </c>
      <c r="S360" s="2" t="e">
        <f>VLOOKUP(A360,'[1]Merged NE NP'!$K$4:$L$158,2,FALSE)</f>
        <v>#N/A</v>
      </c>
      <c r="T360" s="2" t="e">
        <f t="shared" si="215"/>
        <v>#N/A</v>
      </c>
      <c r="U360" s="2">
        <f t="shared" si="216"/>
        <v>0.4</v>
      </c>
      <c r="V360" s="2">
        <f t="shared" si="217"/>
        <v>0.4</v>
      </c>
      <c r="W360" s="2">
        <f t="shared" si="218"/>
        <v>7.6883653613364245E-2</v>
      </c>
      <c r="X360" s="2">
        <v>0.5</v>
      </c>
      <c r="Y360" s="2">
        <f t="shared" si="219"/>
        <v>1.6862064240725491E-4</v>
      </c>
      <c r="Z360" s="2">
        <f t="shared" si="220"/>
        <v>3.1350379368884096E-4</v>
      </c>
      <c r="AA360" s="37" t="s">
        <v>382</v>
      </c>
      <c r="AB360" s="3">
        <f>VLOOKUP(AA360,'[1]PKA dKO RNA-Seq'!$B$4:$H$10193,7,FALSE)</f>
        <v>0.50495556100000005</v>
      </c>
      <c r="AC360" s="3">
        <f t="shared" si="221"/>
        <v>1.6944817483221479</v>
      </c>
      <c r="AD360" s="3">
        <f t="shared" si="222"/>
        <v>0.76203560032545625</v>
      </c>
      <c r="AE360" s="3">
        <f t="shared" si="223"/>
        <v>0.76203560032545625</v>
      </c>
      <c r="AF360" s="3">
        <f t="shared" si="224"/>
        <v>0.76203560032545625</v>
      </c>
      <c r="AG360" s="3">
        <f t="shared" si="225"/>
        <v>2.3890105162798392E-4</v>
      </c>
      <c r="AH360" s="2">
        <f t="shared" si="226"/>
        <v>4.5784876688273273E-4</v>
      </c>
      <c r="AI360" s="37" t="s">
        <v>382</v>
      </c>
      <c r="AJ360" s="1">
        <v>0.5</v>
      </c>
      <c r="AK360" s="4">
        <f t="shared" si="227"/>
        <v>2.2892438344136636E-4</v>
      </c>
      <c r="AL360" s="2">
        <f t="shared" si="228"/>
        <v>4.5350295579981364E-4</v>
      </c>
      <c r="AM360" s="3" t="e">
        <f>VLOOKUP(AI360,'[1]three day'!$B$8:$F$78,5,FALSE)</f>
        <v>#N/A</v>
      </c>
      <c r="AN360" s="3" t="e">
        <f t="shared" si="229"/>
        <v>#N/A</v>
      </c>
      <c r="AO360" s="2" t="e">
        <f t="shared" si="230"/>
        <v>#N/A</v>
      </c>
      <c r="AP360" s="2" t="e">
        <f t="shared" si="231"/>
        <v>#N/A</v>
      </c>
      <c r="AQ360" s="2">
        <f t="shared" si="232"/>
        <v>0.5</v>
      </c>
      <c r="AR360" s="2">
        <f t="shared" si="233"/>
        <v>2.2675147789990682E-4</v>
      </c>
      <c r="AS360" s="2">
        <f t="shared" si="234"/>
        <v>4.3069251478177579E-4</v>
      </c>
      <c r="AT360" s="37" t="s">
        <v>382</v>
      </c>
      <c r="AU360" s="3">
        <f>VLOOKUP(AT360,[1]DEgenes_cpm4.5_DE_edgeR!$O$5:$Q$824,3,FALSE)</f>
        <v>0.57649336939487172</v>
      </c>
      <c r="AV360" s="3">
        <f t="shared" si="235"/>
        <v>0.13513674856888694</v>
      </c>
      <c r="AW360" s="3">
        <f t="shared" si="236"/>
        <v>9.0894096893545662E-3</v>
      </c>
      <c r="AX360" s="3">
        <f t="shared" si="237"/>
        <v>9.0894096893545662E-3</v>
      </c>
      <c r="AY360" s="3">
        <f t="shared" si="238"/>
        <v>0.5</v>
      </c>
      <c r="AZ360" s="3">
        <f t="shared" si="239"/>
        <v>2.1534625739088789E-4</v>
      </c>
      <c r="BA360" s="2">
        <f t="shared" si="240"/>
        <v>4.1785491130918843E-4</v>
      </c>
      <c r="BB360" s="37" t="s">
        <v>382</v>
      </c>
      <c r="BC360" s="39">
        <f t="shared" si="241"/>
        <v>0.56159700079954933</v>
      </c>
      <c r="BD360" s="36">
        <f t="shared" si="242"/>
        <v>1.0809875390228867</v>
      </c>
    </row>
    <row r="361" spans="1:56" ht="14.5" x14ac:dyDescent="0.35">
      <c r="A361" s="37" t="s">
        <v>477</v>
      </c>
      <c r="B361" s="34">
        <v>1.7179966207849407E-4</v>
      </c>
      <c r="C361" s="1">
        <f>VLOOKUP(A361,'[1]Vasopressin Phospho Datta'!$I$3:$J$516,2,FALSE)</f>
        <v>0.36</v>
      </c>
      <c r="D361" s="1">
        <f t="shared" si="203"/>
        <v>1.7999999999999998</v>
      </c>
      <c r="E361" s="1">
        <f t="shared" si="204"/>
        <v>0.80210130091638532</v>
      </c>
      <c r="F361" s="1">
        <f t="shared" si="205"/>
        <v>0.80210130091638532</v>
      </c>
      <c r="G361" s="1">
        <f t="shared" si="206"/>
        <v>0.80210130091638532</v>
      </c>
      <c r="H361" s="1">
        <f t="shared" si="207"/>
        <v>1.3780073245015547E-4</v>
      </c>
      <c r="I361" s="2">
        <f t="shared" si="208"/>
        <v>2.5450350273752517E-4</v>
      </c>
      <c r="J361" s="37" t="s">
        <v>477</v>
      </c>
      <c r="K361" s="1" t="e">
        <f>VLOOKUP(J361,'[1]Phosphopeptides Deshpande'!$H$12:$I$10749,2,FALSE)</f>
        <v>#N/A</v>
      </c>
      <c r="L361" s="2" t="e">
        <f t="shared" si="209"/>
        <v>#N/A</v>
      </c>
      <c r="M361" s="2" t="e">
        <f t="shared" si="210"/>
        <v>#N/A</v>
      </c>
      <c r="N361" s="2">
        <f t="shared" si="211"/>
        <v>0.39</v>
      </c>
      <c r="O361" s="2">
        <f t="shared" si="212"/>
        <v>0.5</v>
      </c>
      <c r="P361" s="2">
        <f t="shared" si="213"/>
        <v>1.2725175136876258E-4</v>
      </c>
      <c r="Q361" s="2">
        <f t="shared" si="214"/>
        <v>2.4044593179771691E-4</v>
      </c>
      <c r="R361" s="37" t="s">
        <v>477</v>
      </c>
      <c r="S361" s="2">
        <f>VLOOKUP(A361,'[1]Merged NE NP'!$K$4:$L$158,2,FALSE)</f>
        <v>1.1971213532596929</v>
      </c>
      <c r="T361" s="2">
        <f t="shared" si="215"/>
        <v>5.9856067662984644</v>
      </c>
      <c r="U361" s="2">
        <f t="shared" si="216"/>
        <v>5.9856067662984644</v>
      </c>
      <c r="V361" s="2">
        <f t="shared" si="217"/>
        <v>5.9856067662984644</v>
      </c>
      <c r="W361" s="2">
        <f t="shared" si="218"/>
        <v>0.99999998339802509</v>
      </c>
      <c r="X361" s="2">
        <v>0.5</v>
      </c>
      <c r="Y361" s="2">
        <f t="shared" si="219"/>
        <v>1.2022296589885846E-4</v>
      </c>
      <c r="Z361" s="2">
        <f t="shared" si="220"/>
        <v>2.2352160067559235E-4</v>
      </c>
      <c r="AA361" s="37" t="s">
        <v>477</v>
      </c>
      <c r="AB361" s="3">
        <f>VLOOKUP(AA361,'[1]PKA dKO RNA-Seq'!$B$4:$H$10193,7,FALSE)</f>
        <v>0.512133858</v>
      </c>
      <c r="AC361" s="3">
        <f t="shared" si="221"/>
        <v>1.7185699932885907</v>
      </c>
      <c r="AD361" s="3">
        <f t="shared" si="222"/>
        <v>0.77161932404155154</v>
      </c>
      <c r="AE361" s="3">
        <f t="shared" si="223"/>
        <v>0.77161932404155154</v>
      </c>
      <c r="AF361" s="3">
        <f t="shared" si="224"/>
        <v>0.77161932404155154</v>
      </c>
      <c r="AG361" s="3">
        <f t="shared" si="225"/>
        <v>1.7247358642198617E-4</v>
      </c>
      <c r="AH361" s="2">
        <f t="shared" si="226"/>
        <v>3.3054194749262018E-4</v>
      </c>
      <c r="AI361" s="37" t="s">
        <v>477</v>
      </c>
      <c r="AJ361" s="1">
        <v>0.5</v>
      </c>
      <c r="AK361" s="4">
        <f t="shared" si="227"/>
        <v>1.6527097374631009E-4</v>
      </c>
      <c r="AL361" s="2">
        <f t="shared" si="228"/>
        <v>3.274045078778685E-4</v>
      </c>
      <c r="AM361" s="3">
        <f>VLOOKUP(AI361,'[1]three day'!$B$8:$F$78,5,FALSE)</f>
        <v>0.30488534140886803</v>
      </c>
      <c r="AN361" s="3">
        <f t="shared" si="229"/>
        <v>1.52442670704434</v>
      </c>
      <c r="AO361" s="2">
        <f t="shared" si="230"/>
        <v>0.6871208898420158</v>
      </c>
      <c r="AP361" s="2">
        <f t="shared" si="231"/>
        <v>0.6871208898420158</v>
      </c>
      <c r="AQ361" s="2">
        <f t="shared" si="232"/>
        <v>0.6871208898420158</v>
      </c>
      <c r="AR361" s="2">
        <f t="shared" si="233"/>
        <v>2.2496647679132829E-4</v>
      </c>
      <c r="AS361" s="2">
        <f t="shared" si="234"/>
        <v>4.2730207771180748E-4</v>
      </c>
      <c r="AT361" s="37" t="s">
        <v>477</v>
      </c>
      <c r="AU361" s="3">
        <f>VLOOKUP(AT361,[1]DEgenes_cpm4.5_DE_edgeR!$O$5:$Q$824,3,FALSE)</f>
        <v>2.7108649728996719</v>
      </c>
      <c r="AV361" s="3">
        <f t="shared" si="235"/>
        <v>0.63545826837779462</v>
      </c>
      <c r="AW361" s="3">
        <f t="shared" si="236"/>
        <v>0.18282630474301942</v>
      </c>
      <c r="AX361" s="3">
        <f t="shared" si="237"/>
        <v>0.18282630474301942</v>
      </c>
      <c r="AY361" s="3">
        <f t="shared" si="238"/>
        <v>0.5</v>
      </c>
      <c r="AZ361" s="3">
        <f t="shared" si="239"/>
        <v>2.1365103885590374E-4</v>
      </c>
      <c r="BA361" s="2">
        <f t="shared" si="240"/>
        <v>4.1456553261662207E-4</v>
      </c>
      <c r="BB361" s="37" t="s">
        <v>477</v>
      </c>
      <c r="BC361" s="39">
        <f t="shared" si="241"/>
        <v>0.55717607583674011</v>
      </c>
      <c r="BD361" s="36">
        <f t="shared" si="242"/>
        <v>2.413075366977206</v>
      </c>
    </row>
    <row r="362" spans="1:56" ht="26.5" x14ac:dyDescent="0.35">
      <c r="A362" s="37" t="s">
        <v>383</v>
      </c>
      <c r="B362" s="34">
        <v>1.6619471450050207E-4</v>
      </c>
      <c r="C362" s="1" t="e">
        <f>VLOOKUP(A362,'[1]Vasopressin Phospho Datta'!$I$3:$J$516,2,FALSE)</f>
        <v>#N/A</v>
      </c>
      <c r="D362" s="1" t="e">
        <f t="shared" si="203"/>
        <v>#N/A</v>
      </c>
      <c r="E362" s="1" t="e">
        <f t="shared" si="204"/>
        <v>#N/A</v>
      </c>
      <c r="F362" s="1">
        <f t="shared" si="205"/>
        <v>0.39</v>
      </c>
      <c r="G362" s="1">
        <f t="shared" si="206"/>
        <v>0.5</v>
      </c>
      <c r="H362" s="1">
        <f t="shared" si="207"/>
        <v>8.3097357250251037E-5</v>
      </c>
      <c r="I362" s="2">
        <f t="shared" si="208"/>
        <v>1.5347210506352072E-4</v>
      </c>
      <c r="J362" s="37" t="s">
        <v>383</v>
      </c>
      <c r="K362" s="1" t="e">
        <f>VLOOKUP(J362,'[1]Phosphopeptides Deshpande'!$H$12:$I$10749,2,FALSE)</f>
        <v>#N/A</v>
      </c>
      <c r="L362" s="2" t="e">
        <f t="shared" si="209"/>
        <v>#N/A</v>
      </c>
      <c r="M362" s="2" t="e">
        <f t="shared" si="210"/>
        <v>#N/A</v>
      </c>
      <c r="N362" s="2">
        <f t="shared" si="211"/>
        <v>0.39</v>
      </c>
      <c r="O362" s="2">
        <f t="shared" si="212"/>
        <v>0.5</v>
      </c>
      <c r="P362" s="2">
        <f t="shared" si="213"/>
        <v>7.673605253176036E-5</v>
      </c>
      <c r="Q362" s="2">
        <f t="shared" si="214"/>
        <v>1.4499503114899325E-4</v>
      </c>
      <c r="R362" s="37" t="s">
        <v>383</v>
      </c>
      <c r="S362" s="2" t="e">
        <f>VLOOKUP(A362,'[1]Merged NE NP'!$K$4:$L$158,2,FALSE)</f>
        <v>#N/A</v>
      </c>
      <c r="T362" s="2" t="e">
        <f t="shared" si="215"/>
        <v>#N/A</v>
      </c>
      <c r="U362" s="2">
        <f t="shared" si="216"/>
        <v>0.4</v>
      </c>
      <c r="V362" s="2">
        <f t="shared" si="217"/>
        <v>0.4</v>
      </c>
      <c r="W362" s="2">
        <f t="shared" si="218"/>
        <v>7.6883653613364245E-2</v>
      </c>
      <c r="X362" s="2">
        <v>0.5</v>
      </c>
      <c r="Y362" s="2">
        <f t="shared" si="219"/>
        <v>7.2497515574496623E-5</v>
      </c>
      <c r="Z362" s="2">
        <f t="shared" si="220"/>
        <v>1.3478922770752437E-4</v>
      </c>
      <c r="AA362" s="37" t="s">
        <v>383</v>
      </c>
      <c r="AB362" s="3" t="e">
        <f>VLOOKUP(AA362,'[1]PKA dKO RNA-Seq'!$B$4:$H$10193,7,FALSE)</f>
        <v>#N/A</v>
      </c>
      <c r="AC362" s="3" t="e">
        <f t="shared" si="221"/>
        <v>#N/A</v>
      </c>
      <c r="AD362" s="3" t="e">
        <f t="shared" si="222"/>
        <v>#N/A</v>
      </c>
      <c r="AE362" s="3" t="e">
        <f t="shared" si="223"/>
        <v>#N/A</v>
      </c>
      <c r="AF362" s="3">
        <f t="shared" si="224"/>
        <v>0.5</v>
      </c>
      <c r="AG362" s="3">
        <f t="shared" si="225"/>
        <v>6.7394613853762186E-5</v>
      </c>
      <c r="AH362" s="2">
        <f t="shared" si="226"/>
        <v>1.2916033913292551E-4</v>
      </c>
      <c r="AI362" s="37" t="s">
        <v>383</v>
      </c>
      <c r="AJ362" s="1">
        <v>0.5</v>
      </c>
      <c r="AK362" s="4">
        <f t="shared" si="227"/>
        <v>6.4580169566462754E-5</v>
      </c>
      <c r="AL362" s="2">
        <f t="shared" si="228"/>
        <v>1.2793437441732932E-4</v>
      </c>
      <c r="AM362" s="3">
        <f>VLOOKUP(AI362,'[1]three day'!$B$8:$F$78,5,FALSE)</f>
        <v>0.82975376699528902</v>
      </c>
      <c r="AN362" s="3">
        <f t="shared" si="229"/>
        <v>4.1487688349764449</v>
      </c>
      <c r="AO362" s="2">
        <f t="shared" si="230"/>
        <v>0.9998170214130252</v>
      </c>
      <c r="AP362" s="2">
        <f t="shared" si="231"/>
        <v>0.9998170214130252</v>
      </c>
      <c r="AQ362" s="2">
        <f t="shared" si="232"/>
        <v>0.9998170214130252</v>
      </c>
      <c r="AR362" s="2">
        <f t="shared" si="233"/>
        <v>1.2791096516627293E-4</v>
      </c>
      <c r="AS362" s="2">
        <f t="shared" si="234"/>
        <v>2.4295451463361267E-4</v>
      </c>
      <c r="AT362" s="37" t="s">
        <v>383</v>
      </c>
      <c r="AU362" s="3">
        <f>VLOOKUP(AT362,[1]DEgenes_cpm4.5_DE_edgeR!$O$5:$Q$824,3,FALSE)</f>
        <v>8.4120885032485546</v>
      </c>
      <c r="AV362" s="3">
        <f t="shared" si="235"/>
        <v>1.9718913509724694</v>
      </c>
      <c r="AW362" s="3">
        <f t="shared" si="236"/>
        <v>0.85689515707065289</v>
      </c>
      <c r="AX362" s="3">
        <f t="shared" si="237"/>
        <v>0.85689515707065289</v>
      </c>
      <c r="AY362" s="3">
        <f t="shared" si="238"/>
        <v>0.85689515707065289</v>
      </c>
      <c r="AZ362" s="3">
        <f t="shared" si="239"/>
        <v>2.0818654697799376E-4</v>
      </c>
      <c r="BA362" s="2">
        <f t="shared" si="240"/>
        <v>4.0396230785358763E-4</v>
      </c>
      <c r="BB362" s="37" t="s">
        <v>383</v>
      </c>
      <c r="BC362" s="39">
        <f t="shared" si="241"/>
        <v>0.54292534175522178</v>
      </c>
      <c r="BD362" s="36">
        <f t="shared" si="242"/>
        <v>2.4306567694868977</v>
      </c>
    </row>
    <row r="363" spans="1:56" ht="14.5" x14ac:dyDescent="0.35">
      <c r="A363" s="37" t="s">
        <v>384</v>
      </c>
      <c r="B363" s="34">
        <v>5.6113815586941306E-4</v>
      </c>
      <c r="C363" s="1" t="e">
        <f>VLOOKUP(A363,'[1]Vasopressin Phospho Datta'!$I$3:$J$516,2,FALSE)</f>
        <v>#N/A</v>
      </c>
      <c r="D363" s="1" t="e">
        <f t="shared" si="203"/>
        <v>#N/A</v>
      </c>
      <c r="E363" s="1" t="e">
        <f t="shared" si="204"/>
        <v>#N/A</v>
      </c>
      <c r="F363" s="1">
        <f t="shared" si="205"/>
        <v>0.39</v>
      </c>
      <c r="G363" s="1">
        <f t="shared" si="206"/>
        <v>0.5</v>
      </c>
      <c r="H363" s="1">
        <f t="shared" si="207"/>
        <v>2.8056907793470653E-4</v>
      </c>
      <c r="I363" s="2">
        <f t="shared" si="208"/>
        <v>5.1818166583438886E-4</v>
      </c>
      <c r="J363" s="37" t="s">
        <v>384</v>
      </c>
      <c r="K363" s="1" t="e">
        <f>VLOOKUP(J363,'[1]Phosphopeptides Deshpande'!$H$12:$I$10749,2,FALSE)</f>
        <v>#N/A</v>
      </c>
      <c r="L363" s="2" t="e">
        <f t="shared" si="209"/>
        <v>#N/A</v>
      </c>
      <c r="M363" s="2" t="e">
        <f t="shared" si="210"/>
        <v>#N/A</v>
      </c>
      <c r="N363" s="2">
        <f t="shared" si="211"/>
        <v>0.39</v>
      </c>
      <c r="O363" s="2">
        <f t="shared" si="212"/>
        <v>0.5</v>
      </c>
      <c r="P363" s="2">
        <f t="shared" si="213"/>
        <v>2.5909083291719443E-4</v>
      </c>
      <c r="Q363" s="2">
        <f t="shared" si="214"/>
        <v>4.895597590675988E-4</v>
      </c>
      <c r="R363" s="37" t="s">
        <v>384</v>
      </c>
      <c r="S363" s="2" t="e">
        <f>VLOOKUP(A363,'[1]Merged NE NP'!$K$4:$L$158,2,FALSE)</f>
        <v>#N/A</v>
      </c>
      <c r="T363" s="2" t="e">
        <f t="shared" si="215"/>
        <v>#N/A</v>
      </c>
      <c r="U363" s="2">
        <f t="shared" si="216"/>
        <v>0.4</v>
      </c>
      <c r="V363" s="2">
        <f t="shared" si="217"/>
        <v>0.4</v>
      </c>
      <c r="W363" s="2">
        <f t="shared" si="218"/>
        <v>7.6883653613364245E-2</v>
      </c>
      <c r="X363" s="2">
        <v>0.5</v>
      </c>
      <c r="Y363" s="2">
        <f t="shared" si="219"/>
        <v>2.447798795337994E-4</v>
      </c>
      <c r="Z363" s="2">
        <f t="shared" si="220"/>
        <v>4.5510098738208739E-4</v>
      </c>
      <c r="AA363" s="37" t="s">
        <v>384</v>
      </c>
      <c r="AB363" s="3">
        <f>VLOOKUP(AA363,'[1]PKA dKO RNA-Seq'!$B$4:$H$10193,7,FALSE)</f>
        <v>0.15473667299999999</v>
      </c>
      <c r="AC363" s="3">
        <f t="shared" si="221"/>
        <v>0.51925058053691275</v>
      </c>
      <c r="AD363" s="3">
        <f t="shared" si="222"/>
        <v>0.1261185757227502</v>
      </c>
      <c r="AE363" s="3">
        <f t="shared" si="223"/>
        <v>0.5</v>
      </c>
      <c r="AF363" s="3">
        <f t="shared" si="224"/>
        <v>0.5</v>
      </c>
      <c r="AG363" s="3">
        <f t="shared" si="225"/>
        <v>2.275504936910437E-4</v>
      </c>
      <c r="AH363" s="2">
        <f t="shared" si="226"/>
        <v>4.3609566483715609E-4</v>
      </c>
      <c r="AI363" s="37" t="s">
        <v>384</v>
      </c>
      <c r="AJ363" s="1">
        <v>0.5</v>
      </c>
      <c r="AK363" s="4">
        <f t="shared" si="227"/>
        <v>2.1804783241857805E-4</v>
      </c>
      <c r="AL363" s="2">
        <f t="shared" si="228"/>
        <v>4.3195632995073562E-4</v>
      </c>
      <c r="AM363" s="3" t="e">
        <f>VLOOKUP(AI363,'[1]three day'!$B$8:$F$78,5,FALSE)</f>
        <v>#N/A</v>
      </c>
      <c r="AN363" s="3" t="e">
        <f t="shared" si="229"/>
        <v>#N/A</v>
      </c>
      <c r="AO363" s="2" t="e">
        <f t="shared" si="230"/>
        <v>#N/A</v>
      </c>
      <c r="AP363" s="2" t="e">
        <f t="shared" si="231"/>
        <v>#N/A</v>
      </c>
      <c r="AQ363" s="2">
        <f t="shared" si="232"/>
        <v>0.5</v>
      </c>
      <c r="AR363" s="2">
        <f t="shared" si="233"/>
        <v>2.1597816497536781E-4</v>
      </c>
      <c r="AS363" s="2">
        <f t="shared" si="234"/>
        <v>4.102296482153717E-4</v>
      </c>
      <c r="AT363" s="37" t="s">
        <v>384</v>
      </c>
      <c r="AU363" s="3">
        <f>VLOOKUP(AT363,[1]DEgenes_cpm4.5_DE_edgeR!$O$5:$Q$824,3,FALSE)</f>
        <v>1.1422908112579955E-3</v>
      </c>
      <c r="AV363" s="3">
        <f t="shared" si="235"/>
        <v>2.6776624736474345E-4</v>
      </c>
      <c r="AW363" s="3">
        <f t="shared" si="236"/>
        <v>3.5849381019303905E-8</v>
      </c>
      <c r="AX363" s="3">
        <f t="shared" si="237"/>
        <v>3.5849381019303905E-8</v>
      </c>
      <c r="AY363" s="3">
        <f t="shared" si="238"/>
        <v>0.5</v>
      </c>
      <c r="AZ363" s="3">
        <f t="shared" si="239"/>
        <v>2.0511482410768585E-4</v>
      </c>
      <c r="BA363" s="2">
        <f t="shared" si="240"/>
        <v>3.980019791109845E-4</v>
      </c>
      <c r="BB363" s="37" t="s">
        <v>384</v>
      </c>
      <c r="BC363" s="39">
        <f t="shared" si="241"/>
        <v>0.53491465992516318</v>
      </c>
      <c r="BD363" s="36">
        <f t="shared" si="242"/>
        <v>0.70927627171303376</v>
      </c>
    </row>
    <row r="364" spans="1:56" ht="14.5" x14ac:dyDescent="0.35">
      <c r="A364" s="37" t="s">
        <v>385</v>
      </c>
      <c r="B364" s="34">
        <v>5.5970807303423699E-4</v>
      </c>
      <c r="C364" s="1" t="e">
        <f>VLOOKUP(A364,'[1]Vasopressin Phospho Datta'!$I$3:$J$516,2,FALSE)</f>
        <v>#N/A</v>
      </c>
      <c r="D364" s="1" t="e">
        <f t="shared" si="203"/>
        <v>#N/A</v>
      </c>
      <c r="E364" s="1" t="e">
        <f t="shared" si="204"/>
        <v>#N/A</v>
      </c>
      <c r="F364" s="1">
        <f t="shared" si="205"/>
        <v>0.39</v>
      </c>
      <c r="G364" s="1">
        <f t="shared" si="206"/>
        <v>0.5</v>
      </c>
      <c r="H364" s="1">
        <f t="shared" si="207"/>
        <v>2.7985403651711849E-4</v>
      </c>
      <c r="I364" s="2">
        <f t="shared" si="208"/>
        <v>5.1686105931697155E-4</v>
      </c>
      <c r="J364" s="37" t="s">
        <v>385</v>
      </c>
      <c r="K364" s="1" t="e">
        <f>VLOOKUP(J364,'[1]Phosphopeptides Deshpande'!$H$12:$I$10749,2,FALSE)</f>
        <v>#N/A</v>
      </c>
      <c r="L364" s="2" t="e">
        <f t="shared" si="209"/>
        <v>#N/A</v>
      </c>
      <c r="M364" s="2" t="e">
        <f t="shared" si="210"/>
        <v>#N/A</v>
      </c>
      <c r="N364" s="2">
        <f t="shared" si="211"/>
        <v>0.39</v>
      </c>
      <c r="O364" s="2">
        <f t="shared" si="212"/>
        <v>0.5</v>
      </c>
      <c r="P364" s="2">
        <f t="shared" si="213"/>
        <v>2.5843052965848578E-4</v>
      </c>
      <c r="Q364" s="2">
        <f t="shared" si="214"/>
        <v>4.883120966142218E-4</v>
      </c>
      <c r="R364" s="37" t="s">
        <v>385</v>
      </c>
      <c r="S364" s="2" t="e">
        <f>VLOOKUP(A364,'[1]Merged NE NP'!$K$4:$L$158,2,FALSE)</f>
        <v>#N/A</v>
      </c>
      <c r="T364" s="2" t="e">
        <f t="shared" si="215"/>
        <v>#N/A</v>
      </c>
      <c r="U364" s="2">
        <f t="shared" si="216"/>
        <v>0.4</v>
      </c>
      <c r="V364" s="2">
        <f t="shared" si="217"/>
        <v>0.4</v>
      </c>
      <c r="W364" s="2">
        <f t="shared" si="218"/>
        <v>7.6883653613364245E-2</v>
      </c>
      <c r="X364" s="2">
        <v>0.5</v>
      </c>
      <c r="Y364" s="2">
        <f t="shared" si="219"/>
        <v>2.441560483071109E-4</v>
      </c>
      <c r="Z364" s="2">
        <f t="shared" si="220"/>
        <v>4.5394114447438425E-4</v>
      </c>
      <c r="AA364" s="37" t="s">
        <v>385</v>
      </c>
      <c r="AB364" s="3" t="e">
        <f>VLOOKUP(AA364,'[1]PKA dKO RNA-Seq'!$B$4:$H$10193,7,FALSE)</f>
        <v>#N/A</v>
      </c>
      <c r="AC364" s="3" t="e">
        <f t="shared" si="221"/>
        <v>#N/A</v>
      </c>
      <c r="AD364" s="3" t="e">
        <f t="shared" si="222"/>
        <v>#N/A</v>
      </c>
      <c r="AE364" s="3" t="e">
        <f t="shared" si="223"/>
        <v>#N/A</v>
      </c>
      <c r="AF364" s="3">
        <f t="shared" si="224"/>
        <v>0.5</v>
      </c>
      <c r="AG364" s="3">
        <f t="shared" si="225"/>
        <v>2.2697057223719212E-4</v>
      </c>
      <c r="AH364" s="2">
        <f t="shared" si="226"/>
        <v>4.3498425774737804E-4</v>
      </c>
      <c r="AI364" s="37" t="s">
        <v>385</v>
      </c>
      <c r="AJ364" s="1">
        <v>0.5</v>
      </c>
      <c r="AK364" s="4">
        <f t="shared" si="227"/>
        <v>2.1749212887368902E-4</v>
      </c>
      <c r="AL364" s="2">
        <f t="shared" si="228"/>
        <v>4.3085547212000938E-4</v>
      </c>
      <c r="AM364" s="3" t="e">
        <f>VLOOKUP(AI364,'[1]three day'!$B$8:$F$78,5,FALSE)</f>
        <v>#N/A</v>
      </c>
      <c r="AN364" s="3" t="e">
        <f t="shared" si="229"/>
        <v>#N/A</v>
      </c>
      <c r="AO364" s="2" t="e">
        <f t="shared" si="230"/>
        <v>#N/A</v>
      </c>
      <c r="AP364" s="2" t="e">
        <f t="shared" si="231"/>
        <v>#N/A</v>
      </c>
      <c r="AQ364" s="2">
        <f t="shared" si="232"/>
        <v>0.5</v>
      </c>
      <c r="AR364" s="2">
        <f t="shared" si="233"/>
        <v>2.1542773606000469E-4</v>
      </c>
      <c r="AS364" s="2">
        <f t="shared" si="234"/>
        <v>4.0918416169434893E-4</v>
      </c>
      <c r="AT364" s="37" t="s">
        <v>385</v>
      </c>
      <c r="AU364" s="3">
        <f>VLOOKUP(AT364,[1]DEgenes_cpm4.5_DE_edgeR!$O$5:$Q$824,3,FALSE)</f>
        <v>2.3478355160135687</v>
      </c>
      <c r="AV364" s="3">
        <f t="shared" si="235"/>
        <v>0.55035994280674372</v>
      </c>
      <c r="AW364" s="3">
        <f t="shared" si="236"/>
        <v>0.14053745547521668</v>
      </c>
      <c r="AX364" s="3">
        <f t="shared" si="237"/>
        <v>0.14053745547521668</v>
      </c>
      <c r="AY364" s="3">
        <f t="shared" si="238"/>
        <v>0.5</v>
      </c>
      <c r="AZ364" s="3">
        <f t="shared" si="239"/>
        <v>2.0459208084717446E-4</v>
      </c>
      <c r="BA364" s="2">
        <f t="shared" si="240"/>
        <v>3.9698765528941015E-4</v>
      </c>
      <c r="BB364" s="37" t="s">
        <v>385</v>
      </c>
      <c r="BC364" s="39">
        <f t="shared" si="241"/>
        <v>0.53355140870896722</v>
      </c>
      <c r="BD364" s="36">
        <f t="shared" si="242"/>
        <v>0.70927627171303398</v>
      </c>
    </row>
    <row r="365" spans="1:56" ht="14.5" x14ac:dyDescent="0.35">
      <c r="A365" s="37" t="s">
        <v>387</v>
      </c>
      <c r="B365" s="34">
        <v>5.5722770614145389E-4</v>
      </c>
      <c r="C365" s="1" t="e">
        <f>VLOOKUP(A365,'[1]Vasopressin Phospho Datta'!$I$3:$J$516,2,FALSE)</f>
        <v>#N/A</v>
      </c>
      <c r="D365" s="1" t="e">
        <f t="shared" si="203"/>
        <v>#N/A</v>
      </c>
      <c r="E365" s="1" t="e">
        <f t="shared" si="204"/>
        <v>#N/A</v>
      </c>
      <c r="F365" s="1">
        <f t="shared" si="205"/>
        <v>0.39</v>
      </c>
      <c r="G365" s="1">
        <f t="shared" si="206"/>
        <v>0.5</v>
      </c>
      <c r="H365" s="1">
        <f t="shared" si="207"/>
        <v>2.7861385307072694E-4</v>
      </c>
      <c r="I365" s="2">
        <f t="shared" si="208"/>
        <v>5.1457057053994049E-4</v>
      </c>
      <c r="J365" s="37" t="s">
        <v>387</v>
      </c>
      <c r="K365" s="1" t="e">
        <f>VLOOKUP(J365,'[1]Phosphopeptides Deshpande'!$H$12:$I$10749,2,FALSE)</f>
        <v>#N/A</v>
      </c>
      <c r="L365" s="2" t="e">
        <f t="shared" si="209"/>
        <v>#N/A</v>
      </c>
      <c r="M365" s="2" t="e">
        <f t="shared" si="210"/>
        <v>#N/A</v>
      </c>
      <c r="N365" s="2">
        <f t="shared" si="211"/>
        <v>0.39</v>
      </c>
      <c r="O365" s="2">
        <f t="shared" si="212"/>
        <v>0.5</v>
      </c>
      <c r="P365" s="2">
        <f t="shared" si="213"/>
        <v>2.5728528526997024E-4</v>
      </c>
      <c r="Q365" s="2">
        <f t="shared" si="214"/>
        <v>4.8614812361447325E-4</v>
      </c>
      <c r="R365" s="37" t="s">
        <v>387</v>
      </c>
      <c r="S365" s="2" t="e">
        <f>VLOOKUP(A365,'[1]Merged NE NP'!$K$4:$L$158,2,FALSE)</f>
        <v>#N/A</v>
      </c>
      <c r="T365" s="2" t="e">
        <f t="shared" si="215"/>
        <v>#N/A</v>
      </c>
      <c r="U365" s="2">
        <f t="shared" si="216"/>
        <v>0.4</v>
      </c>
      <c r="V365" s="2">
        <f t="shared" si="217"/>
        <v>0.4</v>
      </c>
      <c r="W365" s="2">
        <f t="shared" si="218"/>
        <v>7.6883653613364245E-2</v>
      </c>
      <c r="X365" s="2">
        <v>0.5</v>
      </c>
      <c r="Y365" s="2">
        <f t="shared" si="219"/>
        <v>2.4307406180723663E-4</v>
      </c>
      <c r="Z365" s="2">
        <f t="shared" si="220"/>
        <v>4.5192948761204444E-4</v>
      </c>
      <c r="AA365" s="37" t="s">
        <v>387</v>
      </c>
      <c r="AB365" s="3">
        <f>VLOOKUP(AA365,'[1]PKA dKO RNA-Seq'!$B$4:$H$10193,7,FALSE)</f>
        <v>4.0236207000000003E-2</v>
      </c>
      <c r="AC365" s="3">
        <f t="shared" si="221"/>
        <v>0.13502082885906042</v>
      </c>
      <c r="AD365" s="3">
        <f t="shared" si="222"/>
        <v>9.0738935985348323E-3</v>
      </c>
      <c r="AE365" s="3">
        <f t="shared" si="223"/>
        <v>0.5</v>
      </c>
      <c r="AF365" s="3">
        <f t="shared" si="224"/>
        <v>0.5</v>
      </c>
      <c r="AG365" s="3">
        <f t="shared" si="225"/>
        <v>2.2596474380602222E-4</v>
      </c>
      <c r="AH365" s="2">
        <f t="shared" si="226"/>
        <v>4.3305660902516203E-4</v>
      </c>
      <c r="AI365" s="37" t="s">
        <v>387</v>
      </c>
      <c r="AJ365" s="1">
        <v>0.5</v>
      </c>
      <c r="AK365" s="4">
        <f t="shared" si="227"/>
        <v>2.1652830451258101E-4</v>
      </c>
      <c r="AL365" s="2">
        <f t="shared" si="228"/>
        <v>4.2894612026301817E-4</v>
      </c>
      <c r="AM365" s="3" t="e">
        <f>VLOOKUP(AI365,'[1]three day'!$B$8:$F$78,5,FALSE)</f>
        <v>#N/A</v>
      </c>
      <c r="AN365" s="3" t="e">
        <f t="shared" si="229"/>
        <v>#N/A</v>
      </c>
      <c r="AO365" s="2" t="e">
        <f t="shared" si="230"/>
        <v>#N/A</v>
      </c>
      <c r="AP365" s="2" t="e">
        <f t="shared" si="231"/>
        <v>#N/A</v>
      </c>
      <c r="AQ365" s="2">
        <f t="shared" si="232"/>
        <v>0.5</v>
      </c>
      <c r="AR365" s="2">
        <f t="shared" si="233"/>
        <v>2.1447306013150908E-4</v>
      </c>
      <c r="AS365" s="2">
        <f t="shared" si="234"/>
        <v>4.0737084704584682E-4</v>
      </c>
      <c r="AT365" s="37" t="s">
        <v>387</v>
      </c>
      <c r="AU365" s="3">
        <f>VLOOKUP(AT365,[1]DEgenes_cpm4.5_DE_edgeR!$O$5:$Q$824,3,FALSE)</f>
        <v>0.97152658878099385</v>
      </c>
      <c r="AV365" s="3">
        <f t="shared" si="235"/>
        <v>0.22773712817182229</v>
      </c>
      <c r="AW365" s="3">
        <f t="shared" si="236"/>
        <v>2.5598750572333739E-2</v>
      </c>
      <c r="AX365" s="3">
        <f t="shared" si="237"/>
        <v>2.5598750572333739E-2</v>
      </c>
      <c r="AY365" s="3">
        <f t="shared" si="238"/>
        <v>0.5</v>
      </c>
      <c r="AZ365" s="3">
        <f t="shared" si="239"/>
        <v>2.0368542352292341E-4</v>
      </c>
      <c r="BA365" s="2">
        <f t="shared" si="240"/>
        <v>3.952283899072165E-4</v>
      </c>
      <c r="BB365" s="37" t="s">
        <v>387</v>
      </c>
      <c r="BC365" s="39">
        <f t="shared" si="241"/>
        <v>0.53118695603529897</v>
      </c>
      <c r="BD365" s="36">
        <f t="shared" si="242"/>
        <v>0.70927627171303398</v>
      </c>
    </row>
    <row r="366" spans="1:56" ht="14.5" x14ac:dyDescent="0.35">
      <c r="A366" s="37" t="s">
        <v>388</v>
      </c>
      <c r="B366" s="34">
        <v>5.4944588287379585E-4</v>
      </c>
      <c r="C366" s="1" t="e">
        <f>VLOOKUP(A366,'[1]Vasopressin Phospho Datta'!$I$3:$J$516,2,FALSE)</f>
        <v>#N/A</v>
      </c>
      <c r="D366" s="1" t="e">
        <f t="shared" si="203"/>
        <v>#N/A</v>
      </c>
      <c r="E366" s="1" t="e">
        <f t="shared" si="204"/>
        <v>#N/A</v>
      </c>
      <c r="F366" s="1">
        <f t="shared" si="205"/>
        <v>0.39</v>
      </c>
      <c r="G366" s="1">
        <f t="shared" si="206"/>
        <v>0.5</v>
      </c>
      <c r="H366" s="1">
        <f t="shared" si="207"/>
        <v>2.7472294143689792E-4</v>
      </c>
      <c r="I366" s="2">
        <f t="shared" si="208"/>
        <v>5.0738446476209301E-4</v>
      </c>
      <c r="J366" s="37" t="s">
        <v>388</v>
      </c>
      <c r="K366" s="1" t="e">
        <f>VLOOKUP(J366,'[1]Phosphopeptides Deshpande'!$H$12:$I$10749,2,FALSE)</f>
        <v>#N/A</v>
      </c>
      <c r="L366" s="2" t="e">
        <f t="shared" si="209"/>
        <v>#N/A</v>
      </c>
      <c r="M366" s="2" t="e">
        <f t="shared" si="210"/>
        <v>#N/A</v>
      </c>
      <c r="N366" s="2">
        <f t="shared" si="211"/>
        <v>0.39</v>
      </c>
      <c r="O366" s="2">
        <f t="shared" si="212"/>
        <v>0.5</v>
      </c>
      <c r="P366" s="2">
        <f t="shared" si="213"/>
        <v>2.536922323810465E-4</v>
      </c>
      <c r="Q366" s="2">
        <f t="shared" si="214"/>
        <v>4.7935894436481284E-4</v>
      </c>
      <c r="R366" s="37" t="s">
        <v>388</v>
      </c>
      <c r="S366" s="2" t="e">
        <f>VLOOKUP(A366,'[1]Merged NE NP'!$K$4:$L$158,2,FALSE)</f>
        <v>#N/A</v>
      </c>
      <c r="T366" s="2" t="e">
        <f t="shared" si="215"/>
        <v>#N/A</v>
      </c>
      <c r="U366" s="2">
        <f t="shared" si="216"/>
        <v>0.4</v>
      </c>
      <c r="V366" s="2">
        <f t="shared" si="217"/>
        <v>0.4</v>
      </c>
      <c r="W366" s="2">
        <f t="shared" si="218"/>
        <v>7.6883653613364245E-2</v>
      </c>
      <c r="X366" s="2">
        <v>0.5</v>
      </c>
      <c r="Y366" s="2">
        <f t="shared" si="219"/>
        <v>2.3967947218240642E-4</v>
      </c>
      <c r="Z366" s="2">
        <f t="shared" si="220"/>
        <v>4.4561818011013888E-4</v>
      </c>
      <c r="AA366" s="37" t="s">
        <v>388</v>
      </c>
      <c r="AB366" s="3">
        <f>VLOOKUP(AA366,'[1]PKA dKO RNA-Seq'!$B$4:$H$10193,7,FALSE)</f>
        <v>9.7073133000000006E-2</v>
      </c>
      <c r="AC366" s="3">
        <f t="shared" si="221"/>
        <v>0.32574876845637585</v>
      </c>
      <c r="AD366" s="3">
        <f t="shared" si="222"/>
        <v>5.1673218665383769E-2</v>
      </c>
      <c r="AE366" s="3">
        <f t="shared" si="223"/>
        <v>0.5</v>
      </c>
      <c r="AF366" s="3">
        <f t="shared" si="224"/>
        <v>0.5</v>
      </c>
      <c r="AG366" s="3">
        <f t="shared" si="225"/>
        <v>2.2280909005506944E-4</v>
      </c>
      <c r="AH366" s="2">
        <f t="shared" si="226"/>
        <v>4.2700886595857876E-4</v>
      </c>
      <c r="AI366" s="37" t="s">
        <v>388</v>
      </c>
      <c r="AJ366" s="1">
        <v>0.5</v>
      </c>
      <c r="AK366" s="4">
        <f t="shared" si="227"/>
        <v>2.1350443297928938E-4</v>
      </c>
      <c r="AL366" s="2">
        <f t="shared" si="228"/>
        <v>4.2295578119257176E-4</v>
      </c>
      <c r="AM366" s="3" t="e">
        <f>VLOOKUP(AI366,'[1]three day'!$B$8:$F$78,5,FALSE)</f>
        <v>#N/A</v>
      </c>
      <c r="AN366" s="3" t="e">
        <f t="shared" si="229"/>
        <v>#N/A</v>
      </c>
      <c r="AO366" s="2" t="e">
        <f t="shared" si="230"/>
        <v>#N/A</v>
      </c>
      <c r="AP366" s="2" t="e">
        <f t="shared" si="231"/>
        <v>#N/A</v>
      </c>
      <c r="AQ366" s="2">
        <f t="shared" si="232"/>
        <v>0.5</v>
      </c>
      <c r="AR366" s="2">
        <f t="shared" si="233"/>
        <v>2.1147789059628588E-4</v>
      </c>
      <c r="AS366" s="2">
        <f t="shared" si="234"/>
        <v>4.0168181202269928E-4</v>
      </c>
      <c r="AT366" s="37" t="s">
        <v>388</v>
      </c>
      <c r="AU366" s="3">
        <f>VLOOKUP(AT366,[1]DEgenes_cpm4.5_DE_edgeR!$O$5:$Q$824,3,FALSE)</f>
        <v>1.2564728756975927</v>
      </c>
      <c r="AV366" s="3">
        <f t="shared" si="235"/>
        <v>0.29453185084331757</v>
      </c>
      <c r="AW366" s="3">
        <f t="shared" si="236"/>
        <v>4.2447285926992206E-2</v>
      </c>
      <c r="AX366" s="3">
        <f t="shared" si="237"/>
        <v>4.2447285926992206E-2</v>
      </c>
      <c r="AY366" s="3">
        <f t="shared" si="238"/>
        <v>0.5</v>
      </c>
      <c r="AZ366" s="3">
        <f t="shared" si="239"/>
        <v>2.0084090601134964E-4</v>
      </c>
      <c r="BA366" s="2">
        <f t="shared" si="240"/>
        <v>3.8970892731280234E-4</v>
      </c>
      <c r="BB366" s="37" t="s">
        <v>388</v>
      </c>
      <c r="BC366" s="39">
        <f t="shared" si="241"/>
        <v>0.52376879830840639</v>
      </c>
      <c r="BD366" s="36">
        <f t="shared" si="242"/>
        <v>0.70927627171303409</v>
      </c>
    </row>
    <row r="367" spans="1:56" ht="14.5" x14ac:dyDescent="0.35">
      <c r="A367" s="37" t="s">
        <v>389</v>
      </c>
      <c r="B367" s="34">
        <v>2.1407281802414857E-4</v>
      </c>
      <c r="C367" s="1" t="e">
        <f>VLOOKUP(A367,'[1]Vasopressin Phospho Datta'!$I$3:$J$516,2,FALSE)</f>
        <v>#N/A</v>
      </c>
      <c r="D367" s="1" t="e">
        <f t="shared" si="203"/>
        <v>#N/A</v>
      </c>
      <c r="E367" s="1" t="e">
        <f t="shared" si="204"/>
        <v>#N/A</v>
      </c>
      <c r="F367" s="1">
        <f t="shared" si="205"/>
        <v>0.39</v>
      </c>
      <c r="G367" s="1">
        <f t="shared" si="206"/>
        <v>0.5</v>
      </c>
      <c r="H367" s="1">
        <f t="shared" si="207"/>
        <v>1.0703640901207429E-4</v>
      </c>
      <c r="I367" s="2">
        <f t="shared" si="208"/>
        <v>1.9768502336424683E-4</v>
      </c>
      <c r="J367" s="37" t="s">
        <v>389</v>
      </c>
      <c r="K367" s="1">
        <f>VLOOKUP(J367,'[1]Phosphopeptides Deshpande'!$H$12:$I$10749,2,FALSE)</f>
        <v>0.17</v>
      </c>
      <c r="L367" s="2">
        <f t="shared" si="209"/>
        <v>1.4166666666666667</v>
      </c>
      <c r="M367" s="2">
        <f t="shared" si="210"/>
        <v>0.63339570292632619</v>
      </c>
      <c r="N367" s="2">
        <f t="shared" si="211"/>
        <v>0.63339570292632619</v>
      </c>
      <c r="O367" s="2">
        <f t="shared" si="212"/>
        <v>0.63339570292632619</v>
      </c>
      <c r="P367" s="2">
        <f t="shared" si="213"/>
        <v>1.2521284433180435E-4</v>
      </c>
      <c r="Q367" s="2">
        <f t="shared" si="214"/>
        <v>2.365933569052138E-4</v>
      </c>
      <c r="R367" s="37" t="s">
        <v>389</v>
      </c>
      <c r="S367" s="2" t="e">
        <f>VLOOKUP(A367,'[1]Merged NE NP'!$K$4:$L$158,2,FALSE)</f>
        <v>#N/A</v>
      </c>
      <c r="T367" s="2" t="e">
        <f t="shared" si="215"/>
        <v>#N/A</v>
      </c>
      <c r="U367" s="2">
        <f t="shared" si="216"/>
        <v>0.4</v>
      </c>
      <c r="V367" s="2">
        <f t="shared" si="217"/>
        <v>0.4</v>
      </c>
      <c r="W367" s="2">
        <f t="shared" si="218"/>
        <v>7.6883653613364245E-2</v>
      </c>
      <c r="X367" s="2">
        <v>0.5</v>
      </c>
      <c r="Y367" s="2">
        <f t="shared" si="219"/>
        <v>1.182966784526069E-4</v>
      </c>
      <c r="Z367" s="2">
        <f t="shared" si="220"/>
        <v>2.199401979866113E-4</v>
      </c>
      <c r="AA367" s="37" t="s">
        <v>389</v>
      </c>
      <c r="AB367" s="3" t="e">
        <f>VLOOKUP(AA367,'[1]PKA dKO RNA-Seq'!$B$4:$H$10193,7,FALSE)</f>
        <v>#N/A</v>
      </c>
      <c r="AC367" s="3" t="e">
        <f t="shared" si="221"/>
        <v>#N/A</v>
      </c>
      <c r="AD367" s="3" t="e">
        <f t="shared" si="222"/>
        <v>#N/A</v>
      </c>
      <c r="AE367" s="3" t="e">
        <f t="shared" si="223"/>
        <v>#N/A</v>
      </c>
      <c r="AF367" s="3">
        <f t="shared" si="224"/>
        <v>0.5</v>
      </c>
      <c r="AG367" s="3">
        <f t="shared" si="225"/>
        <v>1.0997009899330565E-4</v>
      </c>
      <c r="AH367" s="2">
        <f t="shared" si="226"/>
        <v>2.1075534776825267E-4</v>
      </c>
      <c r="AI367" s="37" t="s">
        <v>389</v>
      </c>
      <c r="AJ367" s="1">
        <v>0.5</v>
      </c>
      <c r="AK367" s="4">
        <f t="shared" si="227"/>
        <v>1.0537767388412633E-4</v>
      </c>
      <c r="AL367" s="2">
        <f t="shared" si="228"/>
        <v>2.0875489916520921E-4</v>
      </c>
      <c r="AM367" s="3" t="e">
        <f>VLOOKUP(AI367,'[1]three day'!$B$8:$F$78,5,FALSE)</f>
        <v>#N/A</v>
      </c>
      <c r="AN367" s="3" t="e">
        <f t="shared" si="229"/>
        <v>#N/A</v>
      </c>
      <c r="AO367" s="2" t="e">
        <f t="shared" si="230"/>
        <v>#N/A</v>
      </c>
      <c r="AP367" s="2" t="e">
        <f t="shared" si="231"/>
        <v>#N/A</v>
      </c>
      <c r="AQ367" s="2">
        <f t="shared" si="232"/>
        <v>0.5</v>
      </c>
      <c r="AR367" s="2">
        <f t="shared" si="233"/>
        <v>1.043774495826046E-4</v>
      </c>
      <c r="AS367" s="2">
        <f t="shared" si="234"/>
        <v>1.9825487650000656E-4</v>
      </c>
      <c r="AT367" s="37" t="s">
        <v>389</v>
      </c>
      <c r="AU367" s="3">
        <f>VLOOKUP(AT367,[1]DEgenes_cpm4.5_DE_edgeR!$O$5:$Q$824,3,FALSE)</f>
        <v>15.96235417220462</v>
      </c>
      <c r="AV367" s="3">
        <f t="shared" si="235"/>
        <v>3.7417614093306657</v>
      </c>
      <c r="AW367" s="3">
        <f t="shared" si="236"/>
        <v>0.99908847289006697</v>
      </c>
      <c r="AX367" s="3">
        <f t="shared" si="237"/>
        <v>0.99908847289006697</v>
      </c>
      <c r="AY367" s="3">
        <f t="shared" si="238"/>
        <v>0.99908847289006697</v>
      </c>
      <c r="AZ367" s="3">
        <f t="shared" si="239"/>
        <v>1.9807416180540036E-4</v>
      </c>
      <c r="BA367" s="2">
        <f t="shared" si="240"/>
        <v>3.8434037496924505E-4</v>
      </c>
      <c r="BB367" s="37" t="s">
        <v>389</v>
      </c>
      <c r="BC367" s="39">
        <f t="shared" si="241"/>
        <v>0.51655346395866542</v>
      </c>
      <c r="BD367" s="36">
        <f t="shared" si="242"/>
        <v>1.7953721472750892</v>
      </c>
    </row>
    <row r="368" spans="1:56" ht="14.5" x14ac:dyDescent="0.35">
      <c r="A368" s="37" t="s">
        <v>391</v>
      </c>
      <c r="B368" s="34">
        <v>6.8719864831397626E-4</v>
      </c>
      <c r="C368" s="1" t="e">
        <f>VLOOKUP(A368,'[1]Vasopressin Phospho Datta'!$I$3:$J$516,2,FALSE)</f>
        <v>#N/A</v>
      </c>
      <c r="D368" s="1" t="e">
        <f t="shared" si="203"/>
        <v>#N/A</v>
      </c>
      <c r="E368" s="1" t="e">
        <f t="shared" si="204"/>
        <v>#N/A</v>
      </c>
      <c r="F368" s="1">
        <f t="shared" si="205"/>
        <v>0.39</v>
      </c>
      <c r="G368" s="1">
        <f t="shared" si="206"/>
        <v>0.5</v>
      </c>
      <c r="H368" s="1">
        <f t="shared" si="207"/>
        <v>3.4359932415698813E-4</v>
      </c>
      <c r="I368" s="2">
        <f t="shared" si="208"/>
        <v>6.3459192111210846E-4</v>
      </c>
      <c r="J368" s="37" t="s">
        <v>391</v>
      </c>
      <c r="K368" s="1" t="e">
        <f>VLOOKUP(J368,'[1]Phosphopeptides Deshpande'!$H$12:$I$10749,2,FALSE)</f>
        <v>#N/A</v>
      </c>
      <c r="L368" s="2" t="e">
        <f t="shared" si="209"/>
        <v>#N/A</v>
      </c>
      <c r="M368" s="2" t="e">
        <f t="shared" si="210"/>
        <v>#N/A</v>
      </c>
      <c r="N368" s="2">
        <f t="shared" si="211"/>
        <v>0.39</v>
      </c>
      <c r="O368" s="2">
        <f t="shared" si="212"/>
        <v>0.5</v>
      </c>
      <c r="P368" s="2">
        <f t="shared" si="213"/>
        <v>3.1729596055605423E-4</v>
      </c>
      <c r="Q368" s="2">
        <f t="shared" si="214"/>
        <v>5.9954006189246194E-4</v>
      </c>
      <c r="R368" s="37" t="s">
        <v>391</v>
      </c>
      <c r="S368" s="2" t="e">
        <f>VLOOKUP(A368,'[1]Merged NE NP'!$K$4:$L$158,2,FALSE)</f>
        <v>#N/A</v>
      </c>
      <c r="T368" s="2" t="e">
        <f t="shared" si="215"/>
        <v>#N/A</v>
      </c>
      <c r="U368" s="2">
        <f t="shared" si="216"/>
        <v>0.4</v>
      </c>
      <c r="V368" s="2">
        <f t="shared" si="217"/>
        <v>0.4</v>
      </c>
      <c r="W368" s="2">
        <f t="shared" si="218"/>
        <v>7.6883653613364245E-2</v>
      </c>
      <c r="X368" s="2">
        <f>IF(W368&lt;0.39,0.39,W368)</f>
        <v>0.39</v>
      </c>
      <c r="Y368" s="2">
        <f t="shared" si="219"/>
        <v>2.3382062413806017E-4</v>
      </c>
      <c r="Z368" s="2">
        <f t="shared" si="220"/>
        <v>4.3472526058185954E-4</v>
      </c>
      <c r="AA368" s="37" t="s">
        <v>391</v>
      </c>
      <c r="AB368" s="3" t="e">
        <f>VLOOKUP(AA368,'[1]PKA dKO RNA-Seq'!$B$4:$H$10193,7,FALSE)</f>
        <v>#N/A</v>
      </c>
      <c r="AC368" s="3" t="e">
        <f t="shared" si="221"/>
        <v>#N/A</v>
      </c>
      <c r="AD368" s="3" t="e">
        <f t="shared" si="222"/>
        <v>#N/A</v>
      </c>
      <c r="AE368" s="3" t="e">
        <f t="shared" si="223"/>
        <v>#N/A</v>
      </c>
      <c r="AF368" s="3">
        <f t="shared" si="224"/>
        <v>0.5</v>
      </c>
      <c r="AG368" s="3">
        <f t="shared" si="225"/>
        <v>2.1736263029092977E-4</v>
      </c>
      <c r="AH368" s="2">
        <f t="shared" si="226"/>
        <v>4.165708420574915E-4</v>
      </c>
      <c r="AI368" s="37" t="s">
        <v>391</v>
      </c>
      <c r="AJ368" s="1">
        <v>0.5</v>
      </c>
      <c r="AK368" s="4">
        <f t="shared" si="227"/>
        <v>2.0828542102874575E-4</v>
      </c>
      <c r="AL368" s="2">
        <f t="shared" si="228"/>
        <v>4.1261683297593365E-4</v>
      </c>
      <c r="AM368" s="3" t="e">
        <f>VLOOKUP(AI368,'[1]three day'!$B$8:$F$78,5,FALSE)</f>
        <v>#N/A</v>
      </c>
      <c r="AN368" s="3" t="e">
        <f t="shared" si="229"/>
        <v>#N/A</v>
      </c>
      <c r="AO368" s="2" t="e">
        <f t="shared" si="230"/>
        <v>#N/A</v>
      </c>
      <c r="AP368" s="2" t="e">
        <f t="shared" si="231"/>
        <v>#N/A</v>
      </c>
      <c r="AQ368" s="2">
        <f t="shared" si="232"/>
        <v>0.5</v>
      </c>
      <c r="AR368" s="2">
        <f t="shared" si="233"/>
        <v>2.0630841648796683E-4</v>
      </c>
      <c r="AS368" s="2">
        <f t="shared" si="234"/>
        <v>3.9186289562827552E-4</v>
      </c>
      <c r="AT368" s="37" t="s">
        <v>391</v>
      </c>
      <c r="AU368" s="3" t="e">
        <f>VLOOKUP(AT368,[1]DEgenes_cpm4.5_DE_edgeR!$O$5:$Q$824,3,FALSE)</f>
        <v>#N/A</v>
      </c>
      <c r="AV368" s="3" t="e">
        <f t="shared" si="235"/>
        <v>#N/A</v>
      </c>
      <c r="AW368" s="3" t="e">
        <f t="shared" si="236"/>
        <v>#N/A</v>
      </c>
      <c r="AX368" s="3">
        <f t="shared" si="237"/>
        <v>0.5</v>
      </c>
      <c r="AY368" s="3">
        <f t="shared" si="238"/>
        <v>0.5</v>
      </c>
      <c r="AZ368" s="3">
        <f t="shared" si="239"/>
        <v>1.9593144781413776E-4</v>
      </c>
      <c r="BA368" s="2">
        <f t="shared" si="240"/>
        <v>3.8018268225785141E-4</v>
      </c>
      <c r="BB368" s="37" t="s">
        <v>391</v>
      </c>
      <c r="BC368" s="39">
        <f t="shared" si="241"/>
        <v>0.51096552495455227</v>
      </c>
      <c r="BD368" s="36">
        <f t="shared" si="242"/>
        <v>0.55323549193616661</v>
      </c>
    </row>
    <row r="369" spans="1:56" ht="14.5" x14ac:dyDescent="0.35">
      <c r="A369" s="37" t="s">
        <v>392</v>
      </c>
      <c r="B369" s="34">
        <v>6.8309192864524841E-4</v>
      </c>
      <c r="C369" s="1" t="e">
        <f>VLOOKUP(A369,'[1]Vasopressin Phospho Datta'!$I$3:$J$516,2,FALSE)</f>
        <v>#N/A</v>
      </c>
      <c r="D369" s="1" t="e">
        <f t="shared" si="203"/>
        <v>#N/A</v>
      </c>
      <c r="E369" s="1" t="e">
        <f t="shared" si="204"/>
        <v>#N/A</v>
      </c>
      <c r="F369" s="1">
        <f t="shared" si="205"/>
        <v>0.39</v>
      </c>
      <c r="G369" s="1">
        <f t="shared" si="206"/>
        <v>0.5</v>
      </c>
      <c r="H369" s="1">
        <f t="shared" si="207"/>
        <v>3.415459643226242E-4</v>
      </c>
      <c r="I369" s="2">
        <f t="shared" si="208"/>
        <v>6.3079958081801611E-4</v>
      </c>
      <c r="J369" s="37" t="s">
        <v>392</v>
      </c>
      <c r="K369" s="1" t="e">
        <f>VLOOKUP(J369,'[1]Phosphopeptides Deshpande'!$H$12:$I$10749,2,FALSE)</f>
        <v>#N/A</v>
      </c>
      <c r="L369" s="2" t="e">
        <f t="shared" si="209"/>
        <v>#N/A</v>
      </c>
      <c r="M369" s="2" t="e">
        <f t="shared" si="210"/>
        <v>#N/A</v>
      </c>
      <c r="N369" s="2">
        <f t="shared" si="211"/>
        <v>0.39</v>
      </c>
      <c r="O369" s="2">
        <f t="shared" si="212"/>
        <v>0.5</v>
      </c>
      <c r="P369" s="2">
        <f t="shared" si="213"/>
        <v>3.1539979040900805E-4</v>
      </c>
      <c r="Q369" s="2">
        <f t="shared" si="214"/>
        <v>5.9595719255707406E-4</v>
      </c>
      <c r="R369" s="37" t="s">
        <v>392</v>
      </c>
      <c r="S369" s="2" t="e">
        <f>VLOOKUP(A369,'[1]Merged NE NP'!$K$4:$L$158,2,FALSE)</f>
        <v>#N/A</v>
      </c>
      <c r="T369" s="2" t="e">
        <f t="shared" si="215"/>
        <v>#N/A</v>
      </c>
      <c r="U369" s="2">
        <f t="shared" si="216"/>
        <v>0.4</v>
      </c>
      <c r="V369" s="2">
        <f t="shared" si="217"/>
        <v>0.4</v>
      </c>
      <c r="W369" s="2">
        <f t="shared" si="218"/>
        <v>7.6883653613364245E-2</v>
      </c>
      <c r="X369" s="2">
        <f>IF(W369&lt;0.39,0.39,W369)</f>
        <v>0.39</v>
      </c>
      <c r="Y369" s="2">
        <f t="shared" si="219"/>
        <v>2.3242330509725889E-4</v>
      </c>
      <c r="Z369" s="2">
        <f t="shared" si="220"/>
        <v>4.3212732942686586E-4</v>
      </c>
      <c r="AA369" s="37" t="s">
        <v>392</v>
      </c>
      <c r="AB369" s="3">
        <f>VLOOKUP(AA369,'[1]PKA dKO RNA-Seq'!$B$4:$H$10193,7,FALSE)</f>
        <v>0.26684498600000001</v>
      </c>
      <c r="AC369" s="3">
        <f t="shared" si="221"/>
        <v>0.89545297315436245</v>
      </c>
      <c r="AD369" s="3">
        <f t="shared" si="222"/>
        <v>0.33029503449051378</v>
      </c>
      <c r="AE369" s="3">
        <f t="shared" si="223"/>
        <v>0.5</v>
      </c>
      <c r="AF369" s="3">
        <f t="shared" si="224"/>
        <v>0.5</v>
      </c>
      <c r="AG369" s="3">
        <f t="shared" si="225"/>
        <v>2.1606366471343293E-4</v>
      </c>
      <c r="AH369" s="2">
        <f t="shared" si="226"/>
        <v>4.1408140225039451E-4</v>
      </c>
      <c r="AI369" s="37" t="s">
        <v>392</v>
      </c>
      <c r="AJ369" s="1">
        <v>0.5</v>
      </c>
      <c r="AK369" s="4">
        <f t="shared" si="227"/>
        <v>2.0704070112519726E-4</v>
      </c>
      <c r="AL369" s="2">
        <f t="shared" si="228"/>
        <v>4.1015102244532813E-4</v>
      </c>
      <c r="AM369" s="3" t="e">
        <f>VLOOKUP(AI369,'[1]three day'!$B$8:$F$78,5,FALSE)</f>
        <v>#N/A</v>
      </c>
      <c r="AN369" s="3" t="e">
        <f t="shared" si="229"/>
        <v>#N/A</v>
      </c>
      <c r="AO369" s="2" t="e">
        <f t="shared" si="230"/>
        <v>#N/A</v>
      </c>
      <c r="AP369" s="2" t="e">
        <f t="shared" si="231"/>
        <v>#N/A</v>
      </c>
      <c r="AQ369" s="2">
        <f t="shared" si="232"/>
        <v>0.5</v>
      </c>
      <c r="AR369" s="2">
        <f t="shared" si="233"/>
        <v>2.0507551122266407E-4</v>
      </c>
      <c r="AS369" s="2">
        <f t="shared" si="234"/>
        <v>3.8952111124777709E-4</v>
      </c>
      <c r="AT369" s="37" t="s">
        <v>392</v>
      </c>
      <c r="AU369" s="3">
        <f>VLOOKUP(AT369,[1]DEgenes_cpm4.5_DE_edgeR!$O$5:$Q$824,3,FALSE)</f>
        <v>0.15972502122981647</v>
      </c>
      <c r="AV369" s="3">
        <f t="shared" si="235"/>
        <v>3.7441402069811641E-2</v>
      </c>
      <c r="AW369" s="3">
        <f t="shared" si="236"/>
        <v>7.0068370092335464E-4</v>
      </c>
      <c r="AX369" s="3">
        <f t="shared" si="237"/>
        <v>7.0068370092335464E-4</v>
      </c>
      <c r="AY369" s="3">
        <f t="shared" si="238"/>
        <v>0.5</v>
      </c>
      <c r="AZ369" s="3">
        <f t="shared" si="239"/>
        <v>1.9476055562388854E-4</v>
      </c>
      <c r="BA369" s="2">
        <f t="shared" si="240"/>
        <v>3.7791069918167883E-4</v>
      </c>
      <c r="BB369" s="37" t="s">
        <v>392</v>
      </c>
      <c r="BC369" s="39">
        <f t="shared" si="241"/>
        <v>0.50791197970017632</v>
      </c>
      <c r="BD369" s="36">
        <f t="shared" si="242"/>
        <v>0.55323549193616661</v>
      </c>
    </row>
    <row r="370" spans="1:56" ht="14.5" x14ac:dyDescent="0.35">
      <c r="A370" s="37" t="s">
        <v>393</v>
      </c>
      <c r="B370" s="34">
        <v>3.7257419775724973E-4</v>
      </c>
      <c r="C370" s="1" t="e">
        <f>VLOOKUP(A370,'[1]Vasopressin Phospho Datta'!$I$3:$J$516,2,FALSE)</f>
        <v>#N/A</v>
      </c>
      <c r="D370" s="1" t="e">
        <f t="shared" si="203"/>
        <v>#N/A</v>
      </c>
      <c r="E370" s="1" t="e">
        <f t="shared" si="204"/>
        <v>#N/A</v>
      </c>
      <c r="F370" s="1">
        <f t="shared" si="205"/>
        <v>0.39</v>
      </c>
      <c r="G370" s="1">
        <f t="shared" si="206"/>
        <v>0.5</v>
      </c>
      <c r="H370" s="1">
        <f t="shared" si="207"/>
        <v>1.8628709887862487E-4</v>
      </c>
      <c r="I370" s="2">
        <f t="shared" si="208"/>
        <v>3.4405273714035496E-4</v>
      </c>
      <c r="J370" s="37" t="s">
        <v>393</v>
      </c>
      <c r="K370" s="1">
        <f>VLOOKUP(J370,'[1]Phosphopeptides Deshpande'!$H$12:$I$10749,2,FALSE)</f>
        <v>0.19</v>
      </c>
      <c r="L370" s="2">
        <f t="shared" si="209"/>
        <v>1.5833333333333335</v>
      </c>
      <c r="M370" s="2">
        <f t="shared" si="210"/>
        <v>0.71448828636168105</v>
      </c>
      <c r="N370" s="2">
        <f t="shared" si="211"/>
        <v>0.71448828636168105</v>
      </c>
      <c r="O370" s="2">
        <f t="shared" si="212"/>
        <v>0.71448828636168105</v>
      </c>
      <c r="P370" s="2">
        <f t="shared" si="213"/>
        <v>2.4582165057745813E-4</v>
      </c>
      <c r="Q370" s="2">
        <f t="shared" si="214"/>
        <v>4.6448724825691538E-4</v>
      </c>
      <c r="R370" s="37" t="s">
        <v>393</v>
      </c>
      <c r="S370" s="2" t="e">
        <f>VLOOKUP(A370,'[1]Merged NE NP'!$K$4:$L$158,2,FALSE)</f>
        <v>#N/A</v>
      </c>
      <c r="T370" s="2" t="e">
        <f t="shared" si="215"/>
        <v>#N/A</v>
      </c>
      <c r="U370" s="2">
        <f t="shared" si="216"/>
        <v>0.4</v>
      </c>
      <c r="V370" s="2">
        <f t="shared" si="217"/>
        <v>0.4</v>
      </c>
      <c r="W370" s="2">
        <f t="shared" si="218"/>
        <v>7.6883653613364245E-2</v>
      </c>
      <c r="X370" s="2">
        <v>0.5</v>
      </c>
      <c r="Y370" s="2">
        <f t="shared" si="219"/>
        <v>2.3224362412845769E-4</v>
      </c>
      <c r="Z370" s="2">
        <f t="shared" si="220"/>
        <v>4.3179326199260229E-4</v>
      </c>
      <c r="AA370" s="37" t="s">
        <v>393</v>
      </c>
      <c r="AB370" s="3">
        <f>VLOOKUP(AA370,'[1]PKA dKO RNA-Seq'!$B$4:$H$10193,7,FALSE)</f>
        <v>6.7165908999999996E-2</v>
      </c>
      <c r="AC370" s="3">
        <f t="shared" si="221"/>
        <v>0.22538895637583892</v>
      </c>
      <c r="AD370" s="3">
        <f t="shared" si="222"/>
        <v>2.5080222472198099E-2</v>
      </c>
      <c r="AE370" s="3">
        <f t="shared" si="223"/>
        <v>0.5</v>
      </c>
      <c r="AF370" s="3">
        <f t="shared" si="224"/>
        <v>0.5</v>
      </c>
      <c r="AG370" s="3">
        <f t="shared" si="225"/>
        <v>2.1589663099630114E-4</v>
      </c>
      <c r="AH370" s="2">
        <f t="shared" si="226"/>
        <v>4.1376128569630029E-4</v>
      </c>
      <c r="AI370" s="37" t="s">
        <v>393</v>
      </c>
      <c r="AJ370" s="1">
        <v>0.5</v>
      </c>
      <c r="AK370" s="4">
        <f t="shared" si="227"/>
        <v>2.0688064284815014E-4</v>
      </c>
      <c r="AL370" s="2">
        <f t="shared" si="228"/>
        <v>4.0983394437505045E-4</v>
      </c>
      <c r="AM370" s="3" t="e">
        <f>VLOOKUP(AI370,'[1]three day'!$B$8:$F$78,5,FALSE)</f>
        <v>#N/A</v>
      </c>
      <c r="AN370" s="3" t="e">
        <f t="shared" si="229"/>
        <v>#N/A</v>
      </c>
      <c r="AO370" s="2" t="e">
        <f t="shared" si="230"/>
        <v>#N/A</v>
      </c>
      <c r="AP370" s="2" t="e">
        <f t="shared" si="231"/>
        <v>#N/A</v>
      </c>
      <c r="AQ370" s="2">
        <f t="shared" si="232"/>
        <v>0.5</v>
      </c>
      <c r="AR370" s="2">
        <f t="shared" si="233"/>
        <v>2.0491697218752523E-4</v>
      </c>
      <c r="AS370" s="2">
        <f t="shared" si="234"/>
        <v>3.8921998167469813E-4</v>
      </c>
      <c r="AT370" s="37" t="s">
        <v>393</v>
      </c>
      <c r="AU370" s="3">
        <f>VLOOKUP(AT370,[1]DEgenes_cpm4.5_DE_edgeR!$O$5:$Q$824,3,FALSE)</f>
        <v>0.18533400327898714</v>
      </c>
      <c r="AV370" s="3">
        <f t="shared" si="235"/>
        <v>4.3444445213077151E-2</v>
      </c>
      <c r="AW370" s="3">
        <f t="shared" si="236"/>
        <v>9.4326475578210278E-4</v>
      </c>
      <c r="AX370" s="3">
        <f t="shared" si="237"/>
        <v>9.4326475578210278E-4</v>
      </c>
      <c r="AY370" s="3">
        <f t="shared" si="238"/>
        <v>0.5</v>
      </c>
      <c r="AZ370" s="3">
        <f t="shared" si="239"/>
        <v>1.9460999083734906E-4</v>
      </c>
      <c r="BA370" s="2">
        <f t="shared" si="240"/>
        <v>3.776185453440036E-4</v>
      </c>
      <c r="BB370" s="37" t="s">
        <v>393</v>
      </c>
      <c r="BC370" s="39">
        <f t="shared" si="241"/>
        <v>0.50751932494234087</v>
      </c>
      <c r="BD370" s="36">
        <f t="shared" si="242"/>
        <v>1.0135391758664956</v>
      </c>
    </row>
    <row r="371" spans="1:56" ht="14.5" x14ac:dyDescent="0.35">
      <c r="A371" s="37" t="s">
        <v>394</v>
      </c>
      <c r="B371" s="34">
        <v>5.2519426299451049E-4</v>
      </c>
      <c r="C371" s="1" t="e">
        <f>VLOOKUP(A371,'[1]Vasopressin Phospho Datta'!$I$3:$J$516,2,FALSE)</f>
        <v>#N/A</v>
      </c>
      <c r="D371" s="1" t="e">
        <f t="shared" si="203"/>
        <v>#N/A</v>
      </c>
      <c r="E371" s="1" t="e">
        <f t="shared" si="204"/>
        <v>#N/A</v>
      </c>
      <c r="F371" s="1">
        <f t="shared" si="205"/>
        <v>0.39</v>
      </c>
      <c r="G371" s="1">
        <f t="shared" si="206"/>
        <v>0.5</v>
      </c>
      <c r="H371" s="1">
        <f t="shared" si="207"/>
        <v>2.6259713149725524E-4</v>
      </c>
      <c r="I371" s="2">
        <f t="shared" si="208"/>
        <v>4.8498936534355523E-4</v>
      </c>
      <c r="J371" s="37" t="s">
        <v>394</v>
      </c>
      <c r="K371" s="1" t="e">
        <f>VLOOKUP(J371,'[1]Phosphopeptides Deshpande'!$H$12:$I$10749,2,FALSE)</f>
        <v>#N/A</v>
      </c>
      <c r="L371" s="2" t="e">
        <f t="shared" si="209"/>
        <v>#N/A</v>
      </c>
      <c r="M371" s="2" t="e">
        <f t="shared" si="210"/>
        <v>#N/A</v>
      </c>
      <c r="N371" s="2">
        <f t="shared" si="211"/>
        <v>0.39</v>
      </c>
      <c r="O371" s="2">
        <f t="shared" si="212"/>
        <v>0.5</v>
      </c>
      <c r="P371" s="2">
        <f t="shared" si="213"/>
        <v>2.4249468267177761E-4</v>
      </c>
      <c r="Q371" s="2">
        <f t="shared" si="214"/>
        <v>4.5820084441934258E-4</v>
      </c>
      <c r="R371" s="37" t="s">
        <v>394</v>
      </c>
      <c r="S371" s="2" t="e">
        <f>VLOOKUP(A371,'[1]Merged NE NP'!$K$4:$L$158,2,FALSE)</f>
        <v>#N/A</v>
      </c>
      <c r="T371" s="2" t="e">
        <f t="shared" si="215"/>
        <v>#N/A</v>
      </c>
      <c r="U371" s="2">
        <f t="shared" si="216"/>
        <v>0.4</v>
      </c>
      <c r="V371" s="2">
        <f t="shared" si="217"/>
        <v>0.4</v>
      </c>
      <c r="W371" s="2">
        <f t="shared" si="218"/>
        <v>7.6883653613364245E-2</v>
      </c>
      <c r="X371" s="2">
        <v>0.5</v>
      </c>
      <c r="Y371" s="2">
        <f t="shared" si="219"/>
        <v>2.2910042220967129E-4</v>
      </c>
      <c r="Z371" s="2">
        <f t="shared" si="220"/>
        <v>4.2594934091744939E-4</v>
      </c>
      <c r="AA371" s="37" t="s">
        <v>394</v>
      </c>
      <c r="AB371" s="3">
        <f>VLOOKUP(AA371,'[1]PKA dKO RNA-Seq'!$B$4:$H$10193,7,FALSE)</f>
        <v>0.27367843200000003</v>
      </c>
      <c r="AC371" s="3">
        <f t="shared" si="221"/>
        <v>0.91838400000000009</v>
      </c>
      <c r="AD371" s="3">
        <f t="shared" si="222"/>
        <v>0.34407877804206222</v>
      </c>
      <c r="AE371" s="3">
        <f t="shared" si="223"/>
        <v>0.5</v>
      </c>
      <c r="AF371" s="3">
        <f t="shared" si="224"/>
        <v>0.5</v>
      </c>
      <c r="AG371" s="3">
        <f t="shared" si="225"/>
        <v>2.129746704587247E-4</v>
      </c>
      <c r="AH371" s="2">
        <f t="shared" si="226"/>
        <v>4.0816141068573475E-4</v>
      </c>
      <c r="AI371" s="37" t="s">
        <v>394</v>
      </c>
      <c r="AJ371" s="1">
        <v>0.5</v>
      </c>
      <c r="AK371" s="4">
        <f t="shared" si="227"/>
        <v>2.0408070534286738E-4</v>
      </c>
      <c r="AL371" s="2">
        <f t="shared" si="228"/>
        <v>4.0428722228449731E-4</v>
      </c>
      <c r="AM371" s="3" t="e">
        <f>VLOOKUP(AI371,'[1]three day'!$B$8:$F$78,5,FALSE)</f>
        <v>#N/A</v>
      </c>
      <c r="AN371" s="3" t="e">
        <f t="shared" si="229"/>
        <v>#N/A</v>
      </c>
      <c r="AO371" s="2" t="e">
        <f t="shared" si="230"/>
        <v>#N/A</v>
      </c>
      <c r="AP371" s="2" t="e">
        <f t="shared" si="231"/>
        <v>#N/A</v>
      </c>
      <c r="AQ371" s="2">
        <f t="shared" si="232"/>
        <v>0.5</v>
      </c>
      <c r="AR371" s="2">
        <f t="shared" si="233"/>
        <v>2.0214361114224866E-4</v>
      </c>
      <c r="AS371" s="2">
        <f t="shared" si="234"/>
        <v>3.8395225043849754E-4</v>
      </c>
      <c r="AT371" s="37" t="s">
        <v>394</v>
      </c>
      <c r="AU371" s="3">
        <f>VLOOKUP(AT371,[1]DEgenes_cpm4.5_DE_edgeR!$O$5:$Q$824,3,FALSE)</f>
        <v>1.7670825569331772</v>
      </c>
      <c r="AV371" s="3">
        <f t="shared" si="235"/>
        <v>0.4142246968901025</v>
      </c>
      <c r="AW371" s="3">
        <f t="shared" si="236"/>
        <v>8.221401720955035E-2</v>
      </c>
      <c r="AX371" s="3">
        <f t="shared" si="237"/>
        <v>8.221401720955035E-2</v>
      </c>
      <c r="AY371" s="3">
        <f t="shared" si="238"/>
        <v>0.5</v>
      </c>
      <c r="AZ371" s="3">
        <f t="shared" si="239"/>
        <v>1.9197612521924877E-4</v>
      </c>
      <c r="BA371" s="2">
        <f t="shared" si="240"/>
        <v>3.7250782878182112E-4</v>
      </c>
      <c r="BB371" s="37" t="s">
        <v>394</v>
      </c>
      <c r="BC371" s="39">
        <f t="shared" si="241"/>
        <v>0.5006505218827676</v>
      </c>
      <c r="BD371" s="36">
        <f t="shared" si="242"/>
        <v>0.70927627171303409</v>
      </c>
    </row>
    <row r="372" spans="1:56" ht="14.5" x14ac:dyDescent="0.35">
      <c r="A372" s="37" t="s">
        <v>395</v>
      </c>
      <c r="B372" s="34">
        <v>5.2476538954552307E-4</v>
      </c>
      <c r="C372" s="1" t="e">
        <f>VLOOKUP(A372,'[1]Vasopressin Phospho Datta'!$I$3:$J$516,2,FALSE)</f>
        <v>#N/A</v>
      </c>
      <c r="D372" s="1" t="e">
        <f t="shared" si="203"/>
        <v>#N/A</v>
      </c>
      <c r="E372" s="1" t="e">
        <f t="shared" si="204"/>
        <v>#N/A</v>
      </c>
      <c r="F372" s="1">
        <f t="shared" si="205"/>
        <v>0.39</v>
      </c>
      <c r="G372" s="1">
        <f t="shared" si="206"/>
        <v>0.5</v>
      </c>
      <c r="H372" s="1">
        <f t="shared" si="207"/>
        <v>2.6238269477276154E-4</v>
      </c>
      <c r="I372" s="2">
        <f t="shared" si="208"/>
        <v>4.8459332319973749E-4</v>
      </c>
      <c r="J372" s="37" t="s">
        <v>395</v>
      </c>
      <c r="K372" s="1" t="e">
        <f>VLOOKUP(J372,'[1]Phosphopeptides Deshpande'!$H$12:$I$10749,2,FALSE)</f>
        <v>#N/A</v>
      </c>
      <c r="L372" s="2" t="e">
        <f t="shared" si="209"/>
        <v>#N/A</v>
      </c>
      <c r="M372" s="2" t="e">
        <f t="shared" si="210"/>
        <v>#N/A</v>
      </c>
      <c r="N372" s="2">
        <f t="shared" si="211"/>
        <v>0.39</v>
      </c>
      <c r="O372" s="2">
        <f t="shared" si="212"/>
        <v>0.5</v>
      </c>
      <c r="P372" s="2">
        <f t="shared" si="213"/>
        <v>2.4229666159986875E-4</v>
      </c>
      <c r="Q372" s="2">
        <f t="shared" si="214"/>
        <v>4.578266777722154E-4</v>
      </c>
      <c r="R372" s="37" t="s">
        <v>395</v>
      </c>
      <c r="S372" s="2">
        <f>VLOOKUP(A372,'[1]Merged NE NP'!$K$4:$L$158,2,FALSE)</f>
        <v>0.13820217580273594</v>
      </c>
      <c r="T372" s="2">
        <f t="shared" si="215"/>
        <v>0.69101087901367964</v>
      </c>
      <c r="U372" s="2">
        <f t="shared" si="216"/>
        <v>0.69101087901367964</v>
      </c>
      <c r="V372" s="2">
        <f t="shared" si="217"/>
        <v>0.69101087901367964</v>
      </c>
      <c r="W372" s="2">
        <f t="shared" si="218"/>
        <v>0.21238667782271792</v>
      </c>
      <c r="X372" s="2">
        <v>0.5</v>
      </c>
      <c r="Y372" s="2">
        <f t="shared" si="219"/>
        <v>2.289133388861077E-4</v>
      </c>
      <c r="Z372" s="2">
        <f t="shared" si="220"/>
        <v>4.2560151083664914E-4</v>
      </c>
      <c r="AA372" s="37" t="s">
        <v>395</v>
      </c>
      <c r="AB372" s="3">
        <f>VLOOKUP(AA372,'[1]PKA dKO RNA-Seq'!$B$4:$H$10193,7,FALSE)</f>
        <v>0.28332590699999999</v>
      </c>
      <c r="AC372" s="3">
        <f t="shared" si="221"/>
        <v>0.95075807718120808</v>
      </c>
      <c r="AD372" s="3">
        <f t="shared" si="222"/>
        <v>0.36362703251678663</v>
      </c>
      <c r="AE372" s="3">
        <f t="shared" si="223"/>
        <v>0.5</v>
      </c>
      <c r="AF372" s="3">
        <f t="shared" si="224"/>
        <v>0.5</v>
      </c>
      <c r="AG372" s="3">
        <f t="shared" si="225"/>
        <v>2.1280075541832457E-4</v>
      </c>
      <c r="AH372" s="2">
        <f t="shared" si="226"/>
        <v>4.0782810622245612E-4</v>
      </c>
      <c r="AI372" s="37" t="s">
        <v>395</v>
      </c>
      <c r="AJ372" s="1">
        <v>0.5</v>
      </c>
      <c r="AK372" s="4">
        <f t="shared" si="227"/>
        <v>2.0391405311122806E-4</v>
      </c>
      <c r="AL372" s="2">
        <f t="shared" si="228"/>
        <v>4.0395708148209379E-4</v>
      </c>
      <c r="AM372" s="3" t="e">
        <f>VLOOKUP(AI372,'[1]three day'!$B$8:$F$78,5,FALSE)</f>
        <v>#N/A</v>
      </c>
      <c r="AN372" s="3" t="e">
        <f t="shared" si="229"/>
        <v>#N/A</v>
      </c>
      <c r="AO372" s="2" t="e">
        <f t="shared" si="230"/>
        <v>#N/A</v>
      </c>
      <c r="AP372" s="2" t="e">
        <f t="shared" si="231"/>
        <v>#N/A</v>
      </c>
      <c r="AQ372" s="2">
        <f t="shared" si="232"/>
        <v>0.5</v>
      </c>
      <c r="AR372" s="2">
        <f t="shared" si="233"/>
        <v>2.0197854074104689E-4</v>
      </c>
      <c r="AS372" s="2">
        <f t="shared" si="234"/>
        <v>3.83638715166895E-4</v>
      </c>
      <c r="AT372" s="37" t="s">
        <v>395</v>
      </c>
      <c r="AU372" s="3">
        <f>VLOOKUP(AT372,[1]DEgenes_cpm4.5_DE_edgeR!$O$5:$Q$824,3,FALSE)</f>
        <v>0.29050147634202739</v>
      </c>
      <c r="AV372" s="3">
        <f t="shared" si="235"/>
        <v>6.8096923661984859E-2</v>
      </c>
      <c r="AW372" s="3">
        <f t="shared" si="236"/>
        <v>2.3159096397661338E-3</v>
      </c>
      <c r="AX372" s="3">
        <f t="shared" si="237"/>
        <v>2.3159096397661338E-3</v>
      </c>
      <c r="AY372" s="3">
        <f t="shared" si="238"/>
        <v>0.5</v>
      </c>
      <c r="AZ372" s="3">
        <f t="shared" si="239"/>
        <v>1.918193575834475E-4</v>
      </c>
      <c r="BA372" s="2">
        <f t="shared" si="240"/>
        <v>3.7220363902088654E-4</v>
      </c>
      <c r="BB372" s="37" t="s">
        <v>395</v>
      </c>
      <c r="BC372" s="39">
        <f t="shared" si="241"/>
        <v>0.50024169084407155</v>
      </c>
      <c r="BD372" s="36">
        <f t="shared" si="242"/>
        <v>0.70927627171303398</v>
      </c>
    </row>
    <row r="373" spans="1:56" ht="14.5" x14ac:dyDescent="0.35">
      <c r="A373" s="37" t="s">
        <v>396</v>
      </c>
      <c r="B373" s="34">
        <v>3.4078569202272539E-4</v>
      </c>
      <c r="C373" s="1" t="e">
        <f>VLOOKUP(A373,'[1]Vasopressin Phospho Datta'!$I$3:$J$516,2,FALSE)</f>
        <v>#N/A</v>
      </c>
      <c r="D373" s="1" t="e">
        <f t="shared" si="203"/>
        <v>#N/A</v>
      </c>
      <c r="E373" s="1" t="e">
        <f t="shared" si="204"/>
        <v>#N/A</v>
      </c>
      <c r="F373" s="1">
        <f t="shared" si="205"/>
        <v>0.39</v>
      </c>
      <c r="G373" s="1">
        <f t="shared" si="206"/>
        <v>0.5</v>
      </c>
      <c r="H373" s="1">
        <f t="shared" si="207"/>
        <v>1.7039284601136269E-4</v>
      </c>
      <c r="I373" s="2">
        <f t="shared" si="208"/>
        <v>3.146977188019919E-4</v>
      </c>
      <c r="J373" s="37" t="s">
        <v>396</v>
      </c>
      <c r="K373" s="1" t="e">
        <f>VLOOKUP(J373,'[1]Phosphopeptides Deshpande'!$H$12:$I$10749,2,FALSE)</f>
        <v>#N/A</v>
      </c>
      <c r="L373" s="2" t="e">
        <f t="shared" si="209"/>
        <v>#N/A</v>
      </c>
      <c r="M373" s="2" t="e">
        <f t="shared" si="210"/>
        <v>#N/A</v>
      </c>
      <c r="N373" s="2">
        <f t="shared" si="211"/>
        <v>0.39</v>
      </c>
      <c r="O373" s="2">
        <f t="shared" si="212"/>
        <v>0.5</v>
      </c>
      <c r="P373" s="2">
        <f t="shared" si="213"/>
        <v>1.5734885940099595E-4</v>
      </c>
      <c r="Q373" s="2">
        <f t="shared" si="214"/>
        <v>2.9731530378974242E-4</v>
      </c>
      <c r="R373" s="37" t="s">
        <v>396</v>
      </c>
      <c r="S373" s="2" t="e">
        <f>VLOOKUP(A373,'[1]Merged NE NP'!$K$4:$L$158,2,FALSE)</f>
        <v>#N/A</v>
      </c>
      <c r="T373" s="2" t="e">
        <f t="shared" si="215"/>
        <v>#N/A</v>
      </c>
      <c r="U373" s="2">
        <f t="shared" si="216"/>
        <v>0.4</v>
      </c>
      <c r="V373" s="2">
        <f t="shared" si="217"/>
        <v>0.4</v>
      </c>
      <c r="W373" s="2">
        <f t="shared" si="218"/>
        <v>7.6883653613364245E-2</v>
      </c>
      <c r="X373" s="2">
        <f>IF(W373&lt;0.39,0.39,W373)</f>
        <v>0.39</v>
      </c>
      <c r="Y373" s="2">
        <f t="shared" si="219"/>
        <v>1.1595296847799954E-4</v>
      </c>
      <c r="Z373" s="2">
        <f t="shared" si="220"/>
        <v>2.1558271269977924E-4</v>
      </c>
      <c r="AA373" s="37" t="s">
        <v>396</v>
      </c>
      <c r="AB373" s="3">
        <f>VLOOKUP(AA373,'[1]PKA dKO RNA-Seq'!$B$4:$H$10193,7,FALSE)</f>
        <v>0.87591680100000002</v>
      </c>
      <c r="AC373" s="3">
        <f t="shared" si="221"/>
        <v>2.939318124161074</v>
      </c>
      <c r="AD373" s="3">
        <f t="shared" si="222"/>
        <v>0.98669739658619104</v>
      </c>
      <c r="AE373" s="3">
        <f t="shared" si="223"/>
        <v>0.98669739658619104</v>
      </c>
      <c r="AF373" s="3">
        <f t="shared" si="224"/>
        <v>0.98669739658619104</v>
      </c>
      <c r="AG373" s="3">
        <f t="shared" si="225"/>
        <v>2.1271490136986096E-4</v>
      </c>
      <c r="AH373" s="2">
        <f t="shared" si="226"/>
        <v>4.0766356877084976E-4</v>
      </c>
      <c r="AI373" s="37" t="s">
        <v>396</v>
      </c>
      <c r="AJ373" s="1">
        <v>0.5</v>
      </c>
      <c r="AK373" s="4">
        <f t="shared" si="227"/>
        <v>2.0383178438542488E-4</v>
      </c>
      <c r="AL373" s="2">
        <f t="shared" si="228"/>
        <v>4.0379410578784589E-4</v>
      </c>
      <c r="AM373" s="3" t="e">
        <f>VLOOKUP(AI373,'[1]three day'!$B$8:$F$78,5,FALSE)</f>
        <v>#N/A</v>
      </c>
      <c r="AN373" s="3" t="e">
        <f t="shared" si="229"/>
        <v>#N/A</v>
      </c>
      <c r="AO373" s="2" t="e">
        <f t="shared" si="230"/>
        <v>#N/A</v>
      </c>
      <c r="AP373" s="2" t="e">
        <f t="shared" si="231"/>
        <v>#N/A</v>
      </c>
      <c r="AQ373" s="2">
        <f t="shared" si="232"/>
        <v>0.5</v>
      </c>
      <c r="AR373" s="2">
        <f t="shared" si="233"/>
        <v>2.0189705289392295E-4</v>
      </c>
      <c r="AS373" s="2">
        <f t="shared" si="234"/>
        <v>3.8348393687778743E-4</v>
      </c>
      <c r="AT373" s="37" t="s">
        <v>396</v>
      </c>
      <c r="AU373" s="3">
        <f>VLOOKUP(AT373,[1]DEgenes_cpm4.5_DE_edgeR!$O$5:$Q$824,3,FALSE)</f>
        <v>4.1697192974217323</v>
      </c>
      <c r="AV373" s="3">
        <f t="shared" si="235"/>
        <v>0.97743068387757437</v>
      </c>
      <c r="AW373" s="3">
        <f t="shared" si="236"/>
        <v>0.37978269529598341</v>
      </c>
      <c r="AX373" s="3">
        <f t="shared" si="237"/>
        <v>0.37978269529598341</v>
      </c>
      <c r="AY373" s="3">
        <f t="shared" si="238"/>
        <v>0.5</v>
      </c>
      <c r="AZ373" s="3">
        <f t="shared" si="239"/>
        <v>1.9174196843889371E-4</v>
      </c>
      <c r="BA373" s="2">
        <f t="shared" si="240"/>
        <v>3.7205347419087923E-4</v>
      </c>
      <c r="BB373" s="37" t="s">
        <v>396</v>
      </c>
      <c r="BC373" s="39">
        <f t="shared" si="241"/>
        <v>0.50003986931254174</v>
      </c>
      <c r="BD373" s="36">
        <f t="shared" si="242"/>
        <v>1.0917520391849924</v>
      </c>
    </row>
    <row r="374" spans="1:56" ht="14.5" x14ac:dyDescent="0.35">
      <c r="A374" s="37" t="s">
        <v>397</v>
      </c>
      <c r="B374" s="34">
        <v>3.4359932415698813E-4</v>
      </c>
      <c r="C374" s="1">
        <f>VLOOKUP(A374,'[1]Vasopressin Phospho Datta'!$I$3:$J$516,2,FALSE)</f>
        <v>0.17</v>
      </c>
      <c r="D374" s="1">
        <f t="shared" si="203"/>
        <v>0.85</v>
      </c>
      <c r="E374" s="1">
        <f t="shared" si="204"/>
        <v>0.30319522450396519</v>
      </c>
      <c r="F374" s="1">
        <f t="shared" si="205"/>
        <v>0.30319522450396519</v>
      </c>
      <c r="G374" s="1">
        <f t="shared" si="206"/>
        <v>0.5</v>
      </c>
      <c r="H374" s="1">
        <f t="shared" si="207"/>
        <v>1.7179966207849407E-4</v>
      </c>
      <c r="I374" s="2">
        <f t="shared" si="208"/>
        <v>3.1729596055605423E-4</v>
      </c>
      <c r="J374" s="37" t="s">
        <v>397</v>
      </c>
      <c r="K374" s="1" t="e">
        <f>VLOOKUP(J374,'[1]Phosphopeptides Deshpande'!$H$12:$I$10749,2,FALSE)</f>
        <v>#N/A</v>
      </c>
      <c r="L374" s="2" t="e">
        <f t="shared" si="209"/>
        <v>#N/A</v>
      </c>
      <c r="M374" s="2" t="e">
        <f t="shared" si="210"/>
        <v>#N/A</v>
      </c>
      <c r="N374" s="2">
        <f t="shared" si="211"/>
        <v>0.39</v>
      </c>
      <c r="O374" s="2">
        <f t="shared" si="212"/>
        <v>0.5</v>
      </c>
      <c r="P374" s="2">
        <f t="shared" si="213"/>
        <v>1.5864798027802711E-4</v>
      </c>
      <c r="Q374" s="2">
        <f t="shared" si="214"/>
        <v>2.9977003094623097E-4</v>
      </c>
      <c r="R374" s="37" t="s">
        <v>397</v>
      </c>
      <c r="S374" s="2" t="e">
        <f>VLOOKUP(A374,'[1]Merged NE NP'!$K$4:$L$158,2,FALSE)</f>
        <v>#N/A</v>
      </c>
      <c r="T374" s="2" t="e">
        <f t="shared" si="215"/>
        <v>#N/A</v>
      </c>
      <c r="U374" s="2">
        <f t="shared" si="216"/>
        <v>0.4</v>
      </c>
      <c r="V374" s="2">
        <f t="shared" si="217"/>
        <v>0.4</v>
      </c>
      <c r="W374" s="2">
        <f t="shared" si="218"/>
        <v>7.6883653613364245E-2</v>
      </c>
      <c r="X374" s="2">
        <v>0.5</v>
      </c>
      <c r="Y374" s="2">
        <f t="shared" si="219"/>
        <v>1.4988501547311548E-4</v>
      </c>
      <c r="Z374" s="2">
        <f t="shared" si="220"/>
        <v>2.7867003883452529E-4</v>
      </c>
      <c r="AA374" s="37" t="s">
        <v>397</v>
      </c>
      <c r="AB374" s="3">
        <f>VLOOKUP(AA374,'[1]PKA dKO RNA-Seq'!$B$4:$H$10193,7,FALSE)</f>
        <v>3.3628658999999998E-2</v>
      </c>
      <c r="AC374" s="3">
        <f t="shared" si="221"/>
        <v>0.11284784899328859</v>
      </c>
      <c r="AD374" s="3">
        <f t="shared" si="222"/>
        <v>6.3470900950552966E-3</v>
      </c>
      <c r="AE374" s="3">
        <f t="shared" si="223"/>
        <v>0.5</v>
      </c>
      <c r="AF374" s="3">
        <f t="shared" si="224"/>
        <v>0.5</v>
      </c>
      <c r="AG374" s="3">
        <f t="shared" si="225"/>
        <v>1.3933501941726265E-4</v>
      </c>
      <c r="AH374" s="2">
        <f t="shared" si="226"/>
        <v>2.6703259106249452E-4</v>
      </c>
      <c r="AI374" s="37" t="s">
        <v>397</v>
      </c>
      <c r="AJ374" s="1">
        <v>0.5</v>
      </c>
      <c r="AK374" s="4">
        <f t="shared" si="227"/>
        <v>1.3351629553124726E-4</v>
      </c>
      <c r="AL374" s="2">
        <f t="shared" si="228"/>
        <v>2.6449796985636773E-4</v>
      </c>
      <c r="AM374" s="3">
        <f>VLOOKUP(AI374,'[1]three day'!$B$8:$F$78,5,FALSE)</f>
        <v>0.33846910763898702</v>
      </c>
      <c r="AN374" s="3">
        <f t="shared" si="229"/>
        <v>1.6923455381949351</v>
      </c>
      <c r="AO374" s="2">
        <f t="shared" si="230"/>
        <v>0.76117320820825918</v>
      </c>
      <c r="AP374" s="2">
        <f t="shared" si="231"/>
        <v>0.76117320820825918</v>
      </c>
      <c r="AQ374" s="2">
        <f t="shared" si="232"/>
        <v>0.76117320820825918</v>
      </c>
      <c r="AR374" s="2">
        <f t="shared" si="233"/>
        <v>2.0132876828014284E-4</v>
      </c>
      <c r="AS374" s="2">
        <f t="shared" si="234"/>
        <v>3.8240453518352909E-4</v>
      </c>
      <c r="AT374" s="37" t="s">
        <v>397</v>
      </c>
      <c r="AU374" s="3">
        <f>VLOOKUP(AT374,[1]DEgenes_cpm4.5_DE_edgeR!$O$5:$Q$824,3,FALSE)</f>
        <v>3.7938082736946939</v>
      </c>
      <c r="AV374" s="3">
        <f t="shared" si="235"/>
        <v>0.88931276926739189</v>
      </c>
      <c r="AW374" s="3">
        <f t="shared" si="236"/>
        <v>0.32661537256057804</v>
      </c>
      <c r="AX374" s="3">
        <f t="shared" si="237"/>
        <v>0.32661537256057804</v>
      </c>
      <c r="AY374" s="3">
        <f t="shared" si="238"/>
        <v>0.5</v>
      </c>
      <c r="AZ374" s="3">
        <f t="shared" si="239"/>
        <v>1.9120226759176455E-4</v>
      </c>
      <c r="BA374" s="2">
        <f t="shared" si="240"/>
        <v>3.7100624610183331E-4</v>
      </c>
      <c r="BB374" s="37" t="s">
        <v>397</v>
      </c>
      <c r="BC374" s="39">
        <f t="shared" si="241"/>
        <v>0.49863239476086402</v>
      </c>
      <c r="BD374" s="36">
        <f t="shared" si="242"/>
        <v>1.0797641904916062</v>
      </c>
    </row>
    <row r="375" spans="1:56" ht="14.5" x14ac:dyDescent="0.35">
      <c r="A375" s="37" t="s">
        <v>398</v>
      </c>
      <c r="B375" s="34">
        <v>5.8945864715291931E-4</v>
      </c>
      <c r="C375" s="1" t="e">
        <f>VLOOKUP(A375,'[1]Vasopressin Phospho Datta'!$I$3:$J$516,2,FALSE)</f>
        <v>#N/A</v>
      </c>
      <c r="D375" s="1" t="e">
        <f t="shared" si="203"/>
        <v>#N/A</v>
      </c>
      <c r="E375" s="1" t="e">
        <f t="shared" si="204"/>
        <v>#N/A</v>
      </c>
      <c r="F375" s="1">
        <f t="shared" si="205"/>
        <v>0.39</v>
      </c>
      <c r="G375" s="1">
        <f t="shared" si="206"/>
        <v>0.5</v>
      </c>
      <c r="H375" s="1">
        <f t="shared" si="207"/>
        <v>2.9472932357645966E-4</v>
      </c>
      <c r="I375" s="2">
        <f t="shared" si="208"/>
        <v>5.4433415465917441E-4</v>
      </c>
      <c r="J375" s="37" t="s">
        <v>398</v>
      </c>
      <c r="K375" s="1" t="e">
        <f>VLOOKUP(J375,'[1]Phosphopeptides Deshpande'!$H$12:$I$10749,2,FALSE)</f>
        <v>#N/A</v>
      </c>
      <c r="L375" s="2" t="e">
        <f t="shared" si="209"/>
        <v>#N/A</v>
      </c>
      <c r="M375" s="2" t="e">
        <f t="shared" si="210"/>
        <v>#N/A</v>
      </c>
      <c r="N375" s="2">
        <f t="shared" si="211"/>
        <v>0.39</v>
      </c>
      <c r="O375" s="2">
        <f t="shared" si="212"/>
        <v>0.5</v>
      </c>
      <c r="P375" s="2">
        <f t="shared" si="213"/>
        <v>2.721670773295872E-4</v>
      </c>
      <c r="Q375" s="2">
        <f t="shared" si="214"/>
        <v>5.1426770798251083E-4</v>
      </c>
      <c r="R375" s="37" t="s">
        <v>398</v>
      </c>
      <c r="S375" s="2">
        <f>VLOOKUP(A375,'[1]Merged NE NP'!$K$4:$L$158,2,FALSE)</f>
        <v>0.14043705113210575</v>
      </c>
      <c r="T375" s="2">
        <f t="shared" si="215"/>
        <v>0.7021852556605287</v>
      </c>
      <c r="U375" s="2">
        <f t="shared" si="216"/>
        <v>0.7021852556605287</v>
      </c>
      <c r="V375" s="2">
        <f t="shared" si="217"/>
        <v>0.7021852556605287</v>
      </c>
      <c r="W375" s="2">
        <f t="shared" si="218"/>
        <v>0.21849369914094308</v>
      </c>
      <c r="X375" s="2">
        <f>IF(W375&lt;0.39,0.39,W375)</f>
        <v>0.39</v>
      </c>
      <c r="Y375" s="2">
        <f t="shared" si="219"/>
        <v>2.0056440611317924E-4</v>
      </c>
      <c r="Z375" s="2">
        <f t="shared" si="220"/>
        <v>3.7289445288417273E-4</v>
      </c>
      <c r="AA375" s="37" t="s">
        <v>398</v>
      </c>
      <c r="AB375" s="3">
        <f>VLOOKUP(AA375,'[1]PKA dKO RNA-Seq'!$B$4:$H$10193,7,FALSE)</f>
        <v>0.19425748900000001</v>
      </c>
      <c r="AC375" s="3">
        <f t="shared" si="221"/>
        <v>0.65187076845637593</v>
      </c>
      <c r="AD375" s="3">
        <f t="shared" si="222"/>
        <v>0.19141360668973784</v>
      </c>
      <c r="AE375" s="3">
        <f t="shared" si="223"/>
        <v>0.5</v>
      </c>
      <c r="AF375" s="3">
        <f t="shared" si="224"/>
        <v>0.5</v>
      </c>
      <c r="AG375" s="3">
        <f t="shared" si="225"/>
        <v>1.8644722644208637E-4</v>
      </c>
      <c r="AH375" s="2">
        <f t="shared" si="226"/>
        <v>3.5732213036945712E-4</v>
      </c>
      <c r="AI375" s="37" t="s">
        <v>398</v>
      </c>
      <c r="AJ375" s="1">
        <v>0.5</v>
      </c>
      <c r="AK375" s="4">
        <f t="shared" si="227"/>
        <v>1.7866106518472856E-4</v>
      </c>
      <c r="AL375" s="2">
        <f t="shared" si="228"/>
        <v>3.5393049848868465E-4</v>
      </c>
      <c r="AM375" s="3">
        <f>VLOOKUP(AI375,'[1]three day'!$B$8:$F$78,5,FALSE)</f>
        <v>0.25912700958097401</v>
      </c>
      <c r="AN375" s="3">
        <f t="shared" si="229"/>
        <v>1.2956350479048699</v>
      </c>
      <c r="AO375" s="2">
        <f t="shared" si="230"/>
        <v>0.56800233190452087</v>
      </c>
      <c r="AP375" s="2">
        <f t="shared" si="231"/>
        <v>0.56800233190452087</v>
      </c>
      <c r="AQ375" s="2">
        <f t="shared" si="232"/>
        <v>0.56800233190452087</v>
      </c>
      <c r="AR375" s="2">
        <f t="shared" si="233"/>
        <v>2.0103334847370238E-4</v>
      </c>
      <c r="AS375" s="2">
        <f t="shared" si="234"/>
        <v>3.8184341381607167E-4</v>
      </c>
      <c r="AT375" s="37" t="s">
        <v>398</v>
      </c>
      <c r="AU375" s="3">
        <f>VLOOKUP(AT375,[1]DEgenes_cpm4.5_DE_edgeR!$O$5:$Q$824,3,FALSE)</f>
        <v>2.4783319467240297</v>
      </c>
      <c r="AV375" s="3">
        <f t="shared" si="235"/>
        <v>0.58094982342335433</v>
      </c>
      <c r="AW375" s="3">
        <f t="shared" si="236"/>
        <v>0.15528108224100046</v>
      </c>
      <c r="AX375" s="3">
        <f t="shared" si="237"/>
        <v>0.15528108224100046</v>
      </c>
      <c r="AY375" s="3">
        <f t="shared" si="238"/>
        <v>0.5</v>
      </c>
      <c r="AZ375" s="3">
        <f t="shared" si="239"/>
        <v>1.9092170690803583E-4</v>
      </c>
      <c r="BA375" s="2">
        <f t="shared" si="240"/>
        <v>3.7046185001602853E-4</v>
      </c>
      <c r="BB375" s="37" t="s">
        <v>398</v>
      </c>
      <c r="BC375" s="39">
        <f t="shared" si="241"/>
        <v>0.49790072642154237</v>
      </c>
      <c r="BD375" s="36">
        <f t="shared" si="242"/>
        <v>0.62847809902417473</v>
      </c>
    </row>
    <row r="376" spans="1:56" ht="14.5" x14ac:dyDescent="0.35">
      <c r="A376" s="37" t="s">
        <v>399</v>
      </c>
      <c r="B376" s="34">
        <v>4.183434426772062E-4</v>
      </c>
      <c r="C376" s="1" t="e">
        <f>VLOOKUP(A376,'[1]Vasopressin Phospho Datta'!$I$3:$J$516,2,FALSE)</f>
        <v>#N/A</v>
      </c>
      <c r="D376" s="1" t="e">
        <f t="shared" si="203"/>
        <v>#N/A</v>
      </c>
      <c r="E376" s="1" t="e">
        <f t="shared" si="204"/>
        <v>#N/A</v>
      </c>
      <c r="F376" s="1">
        <f t="shared" si="205"/>
        <v>0.39</v>
      </c>
      <c r="G376" s="1">
        <f t="shared" si="206"/>
        <v>0.5</v>
      </c>
      <c r="H376" s="1">
        <f t="shared" si="207"/>
        <v>2.091717213386031E-4</v>
      </c>
      <c r="I376" s="2">
        <f t="shared" si="208"/>
        <v>3.8631823509042577E-4</v>
      </c>
      <c r="J376" s="37" t="s">
        <v>399</v>
      </c>
      <c r="K376" s="1" t="e">
        <f>VLOOKUP(J376,'[1]Phosphopeptides Deshpande'!$H$12:$I$10749,2,FALSE)</f>
        <v>#N/A</v>
      </c>
      <c r="L376" s="2" t="e">
        <f t="shared" si="209"/>
        <v>#N/A</v>
      </c>
      <c r="M376" s="2" t="e">
        <f t="shared" si="210"/>
        <v>#N/A</v>
      </c>
      <c r="N376" s="2">
        <f t="shared" si="211"/>
        <v>0.39</v>
      </c>
      <c r="O376" s="2">
        <f t="shared" si="212"/>
        <v>0.5</v>
      </c>
      <c r="P376" s="2">
        <f t="shared" si="213"/>
        <v>1.9315911754521289E-4</v>
      </c>
      <c r="Q376" s="2">
        <f t="shared" si="214"/>
        <v>3.6497984117163569E-4</v>
      </c>
      <c r="R376" s="37" t="s">
        <v>399</v>
      </c>
      <c r="S376" s="2" t="e">
        <f>VLOOKUP(A376,'[1]Merged NE NP'!$K$4:$L$158,2,FALSE)</f>
        <v>#N/A</v>
      </c>
      <c r="T376" s="2" t="e">
        <f t="shared" si="215"/>
        <v>#N/A</v>
      </c>
      <c r="U376" s="2">
        <f t="shared" si="216"/>
        <v>0.4</v>
      </c>
      <c r="V376" s="2">
        <f t="shared" si="217"/>
        <v>0.4</v>
      </c>
      <c r="W376" s="2">
        <f t="shared" si="218"/>
        <v>7.6883653613364245E-2</v>
      </c>
      <c r="X376" s="2">
        <v>0.5</v>
      </c>
      <c r="Y376" s="2">
        <f t="shared" si="219"/>
        <v>1.8248992058581784E-4</v>
      </c>
      <c r="Z376" s="2">
        <f t="shared" si="220"/>
        <v>3.3928990897479636E-4</v>
      </c>
      <c r="AA376" s="37" t="s">
        <v>399</v>
      </c>
      <c r="AB376" s="3">
        <f>VLOOKUP(AA376,'[1]PKA dKO RNA-Seq'!$B$4:$H$10193,7,FALSE)</f>
        <v>0.41305460999999999</v>
      </c>
      <c r="AC376" s="3">
        <f t="shared" si="221"/>
        <v>1.3860892953020134</v>
      </c>
      <c r="AD376" s="3">
        <f t="shared" si="222"/>
        <v>0.61734511029456351</v>
      </c>
      <c r="AE376" s="3">
        <f t="shared" si="223"/>
        <v>0.61734511029456351</v>
      </c>
      <c r="AF376" s="3">
        <f t="shared" si="224"/>
        <v>0.61734511029456351</v>
      </c>
      <c r="AG376" s="3">
        <f t="shared" si="225"/>
        <v>2.0945896627787806E-4</v>
      </c>
      <c r="AH376" s="2">
        <f t="shared" si="226"/>
        <v>4.0142363865435979E-4</v>
      </c>
      <c r="AI376" s="37" t="s">
        <v>399</v>
      </c>
      <c r="AJ376" s="1">
        <v>0.5</v>
      </c>
      <c r="AK376" s="4">
        <f t="shared" si="227"/>
        <v>2.007118193271799E-4</v>
      </c>
      <c r="AL376" s="2">
        <f t="shared" si="228"/>
        <v>3.9761340386943871E-4</v>
      </c>
      <c r="AM376" s="3" t="e">
        <f>VLOOKUP(AI376,'[1]three day'!$B$8:$F$78,5,FALSE)</f>
        <v>#N/A</v>
      </c>
      <c r="AN376" s="3" t="e">
        <f t="shared" si="229"/>
        <v>#N/A</v>
      </c>
      <c r="AO376" s="2" t="e">
        <f t="shared" si="230"/>
        <v>#N/A</v>
      </c>
      <c r="AP376" s="2" t="e">
        <f t="shared" si="231"/>
        <v>#N/A</v>
      </c>
      <c r="AQ376" s="2">
        <f t="shared" si="232"/>
        <v>0.5</v>
      </c>
      <c r="AR376" s="2">
        <f t="shared" si="233"/>
        <v>1.9880670193471935E-4</v>
      </c>
      <c r="AS376" s="2">
        <f t="shared" si="234"/>
        <v>3.7761411393989595E-4</v>
      </c>
      <c r="AT376" s="37" t="s">
        <v>399</v>
      </c>
      <c r="AU376" s="3">
        <f>VLOOKUP(AT376,[1]DEgenes_cpm4.5_DE_edgeR!$O$5:$Q$824,3,FALSE)</f>
        <v>0.78177306908298649</v>
      </c>
      <c r="AV376" s="3">
        <f t="shared" si="235"/>
        <v>0.18325669692521954</v>
      </c>
      <c r="AW376" s="3">
        <f t="shared" si="236"/>
        <v>1.6651316878326328E-2</v>
      </c>
      <c r="AX376" s="3">
        <f t="shared" si="237"/>
        <v>1.6651316878326328E-2</v>
      </c>
      <c r="AY376" s="3">
        <f t="shared" si="238"/>
        <v>0.5</v>
      </c>
      <c r="AZ376" s="3">
        <f t="shared" si="239"/>
        <v>1.8880705696994798E-4</v>
      </c>
      <c r="BA376" s="2">
        <f t="shared" si="240"/>
        <v>3.6635861240681493E-4</v>
      </c>
      <c r="BB376" s="37" t="s">
        <v>399</v>
      </c>
      <c r="BC376" s="39">
        <f t="shared" si="241"/>
        <v>0.49238597507475929</v>
      </c>
      <c r="BD376" s="36">
        <f t="shared" si="242"/>
        <v>0.87573647637999963</v>
      </c>
    </row>
    <row r="377" spans="1:56" ht="14.5" x14ac:dyDescent="0.35">
      <c r="A377" s="37" t="s">
        <v>400</v>
      </c>
      <c r="B377" s="34">
        <v>5.1191089479796811E-4</v>
      </c>
      <c r="C377" s="1" t="e">
        <f>VLOOKUP(A377,'[1]Vasopressin Phospho Datta'!$I$3:$J$516,2,FALSE)</f>
        <v>#N/A</v>
      </c>
      <c r="D377" s="1" t="e">
        <f t="shared" si="203"/>
        <v>#N/A</v>
      </c>
      <c r="E377" s="1" t="e">
        <f t="shared" si="204"/>
        <v>#N/A</v>
      </c>
      <c r="F377" s="1">
        <f t="shared" si="205"/>
        <v>0.39</v>
      </c>
      <c r="G377" s="1">
        <f t="shared" si="206"/>
        <v>0.5</v>
      </c>
      <c r="H377" s="1">
        <f t="shared" si="207"/>
        <v>2.5595544739898406E-4</v>
      </c>
      <c r="I377" s="2">
        <f t="shared" si="208"/>
        <v>4.7272287127613394E-4</v>
      </c>
      <c r="J377" s="37" t="s">
        <v>400</v>
      </c>
      <c r="K377" s="1" t="e">
        <f>VLOOKUP(J377,'[1]Phosphopeptides Deshpande'!$H$12:$I$10749,2,FALSE)</f>
        <v>#N/A</v>
      </c>
      <c r="L377" s="2" t="e">
        <f t="shared" si="209"/>
        <v>#N/A</v>
      </c>
      <c r="M377" s="2" t="e">
        <f t="shared" si="210"/>
        <v>#N/A</v>
      </c>
      <c r="N377" s="2">
        <f t="shared" si="211"/>
        <v>0.39</v>
      </c>
      <c r="O377" s="2">
        <f t="shared" si="212"/>
        <v>0.5</v>
      </c>
      <c r="P377" s="2">
        <f t="shared" si="213"/>
        <v>2.3636143563806697E-4</v>
      </c>
      <c r="Q377" s="2">
        <f t="shared" si="214"/>
        <v>4.4661189352394334E-4</v>
      </c>
      <c r="R377" s="37" t="s">
        <v>400</v>
      </c>
      <c r="S377" s="2" t="e">
        <f>VLOOKUP(A377,'[1]Merged NE NP'!$K$4:$L$158,2,FALSE)</f>
        <v>#N/A</v>
      </c>
      <c r="T377" s="2" t="e">
        <f t="shared" si="215"/>
        <v>#N/A</v>
      </c>
      <c r="U377" s="2">
        <f t="shared" si="216"/>
        <v>0.4</v>
      </c>
      <c r="V377" s="2">
        <f t="shared" si="217"/>
        <v>0.4</v>
      </c>
      <c r="W377" s="2">
        <f t="shared" si="218"/>
        <v>7.6883653613364245E-2</v>
      </c>
      <c r="X377" s="2">
        <v>0.5</v>
      </c>
      <c r="Y377" s="2">
        <f t="shared" si="219"/>
        <v>2.2330594676197167E-4</v>
      </c>
      <c r="Z377" s="2">
        <f t="shared" si="220"/>
        <v>4.1517610456063832E-4</v>
      </c>
      <c r="AA377" s="37" t="s">
        <v>400</v>
      </c>
      <c r="AB377" s="3" t="e">
        <f>VLOOKUP(AA377,'[1]PKA dKO RNA-Seq'!$B$4:$H$10193,7,FALSE)</f>
        <v>#N/A</v>
      </c>
      <c r="AC377" s="3" t="e">
        <f t="shared" si="221"/>
        <v>#N/A</v>
      </c>
      <c r="AD377" s="3" t="e">
        <f t="shared" si="222"/>
        <v>#N/A</v>
      </c>
      <c r="AE377" s="3" t="e">
        <f t="shared" si="223"/>
        <v>#N/A</v>
      </c>
      <c r="AF377" s="3">
        <f t="shared" si="224"/>
        <v>0.5</v>
      </c>
      <c r="AG377" s="3">
        <f t="shared" si="225"/>
        <v>2.0758805228031916E-4</v>
      </c>
      <c r="AH377" s="2">
        <f t="shared" si="226"/>
        <v>3.978380719065839E-4</v>
      </c>
      <c r="AI377" s="37" t="s">
        <v>400</v>
      </c>
      <c r="AJ377" s="1">
        <v>0.5</v>
      </c>
      <c r="AK377" s="4">
        <f t="shared" si="227"/>
        <v>1.9891903595329195E-4</v>
      </c>
      <c r="AL377" s="2">
        <f t="shared" si="228"/>
        <v>3.9406187062101481E-4</v>
      </c>
      <c r="AM377" s="3" t="e">
        <f>VLOOKUP(AI377,'[1]three day'!$B$8:$F$78,5,FALSE)</f>
        <v>#N/A</v>
      </c>
      <c r="AN377" s="3" t="e">
        <f t="shared" si="229"/>
        <v>#N/A</v>
      </c>
      <c r="AO377" s="2" t="e">
        <f t="shared" si="230"/>
        <v>#N/A</v>
      </c>
      <c r="AP377" s="2" t="e">
        <f t="shared" si="231"/>
        <v>#N/A</v>
      </c>
      <c r="AQ377" s="2">
        <f t="shared" si="232"/>
        <v>0.5</v>
      </c>
      <c r="AR377" s="2">
        <f t="shared" si="233"/>
        <v>1.970309353105074E-4</v>
      </c>
      <c r="AS377" s="2">
        <f t="shared" si="234"/>
        <v>3.7424121688038923E-4</v>
      </c>
      <c r="AT377" s="37" t="s">
        <v>400</v>
      </c>
      <c r="AU377" s="3">
        <f>VLOOKUP(AT377,[1]DEgenes_cpm4.5_DE_edgeR!$O$5:$Q$824,3,FALSE)</f>
        <v>2.7619566738104235</v>
      </c>
      <c r="AV377" s="3">
        <f t="shared" si="235"/>
        <v>0.64743475710511567</v>
      </c>
      <c r="AW377" s="3">
        <f t="shared" si="236"/>
        <v>0.18908000727536023</v>
      </c>
      <c r="AX377" s="3">
        <f t="shared" si="237"/>
        <v>0.18908000727536023</v>
      </c>
      <c r="AY377" s="3">
        <f t="shared" si="238"/>
        <v>0.5</v>
      </c>
      <c r="AZ377" s="3">
        <f t="shared" si="239"/>
        <v>1.8712060844019461E-4</v>
      </c>
      <c r="BA377" s="2">
        <f t="shared" si="240"/>
        <v>3.6308625091158598E-4</v>
      </c>
      <c r="BB377" s="37" t="s">
        <v>400</v>
      </c>
      <c r="BC377" s="39">
        <f t="shared" si="241"/>
        <v>0.48798792122517159</v>
      </c>
      <c r="BD377" s="36">
        <f t="shared" si="242"/>
        <v>0.70927627171303398</v>
      </c>
    </row>
    <row r="378" spans="1:56" ht="14.5" x14ac:dyDescent="0.35">
      <c r="A378" s="37" t="s">
        <v>401</v>
      </c>
      <c r="B378" s="34">
        <v>6.3840386438681663E-4</v>
      </c>
      <c r="C378" s="1" t="e">
        <f>VLOOKUP(A378,'[1]Vasopressin Phospho Datta'!$I$3:$J$516,2,FALSE)</f>
        <v>#N/A</v>
      </c>
      <c r="D378" s="1" t="e">
        <f t="shared" si="203"/>
        <v>#N/A</v>
      </c>
      <c r="E378" s="1" t="e">
        <f t="shared" si="204"/>
        <v>#N/A</v>
      </c>
      <c r="F378" s="1">
        <f t="shared" si="205"/>
        <v>0.39</v>
      </c>
      <c r="G378" s="1">
        <f t="shared" si="206"/>
        <v>0.5</v>
      </c>
      <c r="H378" s="1">
        <f t="shared" si="207"/>
        <v>3.1920193219340832E-4</v>
      </c>
      <c r="I378" s="2">
        <f t="shared" si="208"/>
        <v>5.8953249652133298E-4</v>
      </c>
      <c r="J378" s="37" t="s">
        <v>401</v>
      </c>
      <c r="K378" s="1" t="e">
        <f>VLOOKUP(J378,'[1]Phosphopeptides Deshpande'!$H$12:$I$10749,2,FALSE)</f>
        <v>#N/A</v>
      </c>
      <c r="L378" s="2" t="e">
        <f t="shared" si="209"/>
        <v>#N/A</v>
      </c>
      <c r="M378" s="2" t="e">
        <f t="shared" si="210"/>
        <v>#N/A</v>
      </c>
      <c r="N378" s="2">
        <f t="shared" si="211"/>
        <v>0.39</v>
      </c>
      <c r="O378" s="2">
        <f t="shared" si="212"/>
        <v>0.5</v>
      </c>
      <c r="P378" s="2">
        <f t="shared" si="213"/>
        <v>2.9476624826066649E-4</v>
      </c>
      <c r="Q378" s="2">
        <f t="shared" si="214"/>
        <v>5.5696950700634049E-4</v>
      </c>
      <c r="R378" s="37" t="s">
        <v>401</v>
      </c>
      <c r="S378" s="2" t="e">
        <f>VLOOKUP(A378,'[1]Merged NE NP'!$K$4:$L$158,2,FALSE)</f>
        <v>#N/A</v>
      </c>
      <c r="T378" s="2" t="e">
        <f t="shared" si="215"/>
        <v>#N/A</v>
      </c>
      <c r="U378" s="2">
        <f t="shared" si="216"/>
        <v>0.4</v>
      </c>
      <c r="V378" s="2">
        <f t="shared" si="217"/>
        <v>0.4</v>
      </c>
      <c r="W378" s="2">
        <f t="shared" si="218"/>
        <v>7.6883653613364245E-2</v>
      </c>
      <c r="X378" s="2">
        <f>IF(W378&lt;0.39,0.39,W378)</f>
        <v>0.39</v>
      </c>
      <c r="Y378" s="2">
        <f t="shared" si="219"/>
        <v>2.172181077324728E-4</v>
      </c>
      <c r="Z378" s="2">
        <f t="shared" si="220"/>
        <v>4.0385743915960569E-4</v>
      </c>
      <c r="AA378" s="37" t="s">
        <v>401</v>
      </c>
      <c r="AB378" s="3">
        <f>VLOOKUP(AA378,'[1]PKA dKO RNA-Seq'!$B$4:$H$10193,7,FALSE)</f>
        <v>6.3542483999999996E-2</v>
      </c>
      <c r="AC378" s="3">
        <f t="shared" si="221"/>
        <v>0.2132298120805369</v>
      </c>
      <c r="AD378" s="3">
        <f t="shared" si="222"/>
        <v>2.2477017978883129E-2</v>
      </c>
      <c r="AE378" s="3">
        <f t="shared" si="223"/>
        <v>0.5</v>
      </c>
      <c r="AF378" s="3">
        <f t="shared" si="224"/>
        <v>0.5</v>
      </c>
      <c r="AG378" s="3">
        <f t="shared" si="225"/>
        <v>2.0192871957980284E-4</v>
      </c>
      <c r="AH378" s="2">
        <f t="shared" si="226"/>
        <v>3.8699208156600808E-4</v>
      </c>
      <c r="AI378" s="37" t="s">
        <v>401</v>
      </c>
      <c r="AJ378" s="1">
        <v>0.5</v>
      </c>
      <c r="AK378" s="4">
        <f t="shared" si="227"/>
        <v>1.9349604078300404E-4</v>
      </c>
      <c r="AL378" s="2">
        <f t="shared" si="228"/>
        <v>3.8331882830266089E-4</v>
      </c>
      <c r="AM378" s="3" t="e">
        <f>VLOOKUP(AI378,'[1]three day'!$B$8:$F$78,5,FALSE)</f>
        <v>#N/A</v>
      </c>
      <c r="AN378" s="3" t="e">
        <f t="shared" si="229"/>
        <v>#N/A</v>
      </c>
      <c r="AO378" s="2" t="e">
        <f t="shared" si="230"/>
        <v>#N/A</v>
      </c>
      <c r="AP378" s="2" t="e">
        <f t="shared" si="231"/>
        <v>#N/A</v>
      </c>
      <c r="AQ378" s="2">
        <f t="shared" si="232"/>
        <v>0.5</v>
      </c>
      <c r="AR378" s="2">
        <f t="shared" si="233"/>
        <v>1.9165941415133045E-4</v>
      </c>
      <c r="AS378" s="2">
        <f t="shared" si="234"/>
        <v>3.6403853164245371E-4</v>
      </c>
      <c r="AT378" s="37" t="s">
        <v>401</v>
      </c>
      <c r="AU378" s="3" t="e">
        <f>VLOOKUP(AT378,[1]DEgenes_cpm4.5_DE_edgeR!$O$5:$Q$824,3,FALSE)</f>
        <v>#N/A</v>
      </c>
      <c r="AV378" s="3" t="e">
        <f t="shared" si="235"/>
        <v>#N/A</v>
      </c>
      <c r="AW378" s="3" t="e">
        <f t="shared" si="236"/>
        <v>#N/A</v>
      </c>
      <c r="AX378" s="3">
        <f t="shared" si="237"/>
        <v>0.5</v>
      </c>
      <c r="AY378" s="3">
        <f t="shared" si="238"/>
        <v>0.5</v>
      </c>
      <c r="AZ378" s="3">
        <f t="shared" si="239"/>
        <v>1.8201926582122685E-4</v>
      </c>
      <c r="BA378" s="2">
        <f t="shared" si="240"/>
        <v>3.5318767596799027E-4</v>
      </c>
      <c r="BB378" s="37" t="s">
        <v>401</v>
      </c>
      <c r="BC378" s="39">
        <f t="shared" si="241"/>
        <v>0.47468423650097896</v>
      </c>
      <c r="BD378" s="36">
        <f t="shared" si="242"/>
        <v>0.55323549193616661</v>
      </c>
    </row>
    <row r="379" spans="1:56" ht="14.5" x14ac:dyDescent="0.35">
      <c r="A379" s="37" t="s">
        <v>402</v>
      </c>
      <c r="B379" s="34">
        <v>6.3553208108126872E-4</v>
      </c>
      <c r="C379" s="1" t="e">
        <f>VLOOKUP(A379,'[1]Vasopressin Phospho Datta'!$I$3:$J$516,2,FALSE)</f>
        <v>#N/A</v>
      </c>
      <c r="D379" s="1" t="e">
        <f t="shared" si="203"/>
        <v>#N/A</v>
      </c>
      <c r="E379" s="1" t="e">
        <f t="shared" si="204"/>
        <v>#N/A</v>
      </c>
      <c r="F379" s="1">
        <f t="shared" si="205"/>
        <v>0.39</v>
      </c>
      <c r="G379" s="1">
        <f t="shared" si="206"/>
        <v>0.5</v>
      </c>
      <c r="H379" s="1">
        <f t="shared" si="207"/>
        <v>3.1776604054063436E-4</v>
      </c>
      <c r="I379" s="2">
        <f t="shared" si="208"/>
        <v>5.8688055520952074E-4</v>
      </c>
      <c r="J379" s="37" t="s">
        <v>402</v>
      </c>
      <c r="K379" s="1" t="e">
        <f>VLOOKUP(J379,'[1]Phosphopeptides Deshpande'!$H$12:$I$10749,2,FALSE)</f>
        <v>#N/A</v>
      </c>
      <c r="L379" s="2" t="e">
        <f t="shared" si="209"/>
        <v>#N/A</v>
      </c>
      <c r="M379" s="2" t="e">
        <f t="shared" si="210"/>
        <v>#N/A</v>
      </c>
      <c r="N379" s="2">
        <f t="shared" si="211"/>
        <v>0.39</v>
      </c>
      <c r="O379" s="2">
        <f t="shared" si="212"/>
        <v>0.5</v>
      </c>
      <c r="P379" s="2">
        <f t="shared" si="213"/>
        <v>2.9344027760476037E-4</v>
      </c>
      <c r="Q379" s="2">
        <f t="shared" si="214"/>
        <v>5.5446404640193704E-4</v>
      </c>
      <c r="R379" s="37" t="s">
        <v>402</v>
      </c>
      <c r="S379" s="2" t="e">
        <f>VLOOKUP(A379,'[1]Merged NE NP'!$K$4:$L$158,2,FALSE)</f>
        <v>#N/A</v>
      </c>
      <c r="T379" s="2" t="e">
        <f t="shared" si="215"/>
        <v>#N/A</v>
      </c>
      <c r="U379" s="2">
        <f t="shared" si="216"/>
        <v>0.4</v>
      </c>
      <c r="V379" s="2">
        <f t="shared" si="217"/>
        <v>0.4</v>
      </c>
      <c r="W379" s="2">
        <f t="shared" si="218"/>
        <v>7.6883653613364245E-2</v>
      </c>
      <c r="X379" s="2">
        <f>IF(W379&lt;0.39,0.39,W379)</f>
        <v>0.39</v>
      </c>
      <c r="Y379" s="2">
        <f t="shared" si="219"/>
        <v>2.1624097809675545E-4</v>
      </c>
      <c r="Z379" s="2">
        <f t="shared" si="220"/>
        <v>4.020407348501575E-4</v>
      </c>
      <c r="AA379" s="37" t="s">
        <v>402</v>
      </c>
      <c r="AB379" s="3">
        <f>VLOOKUP(AA379,'[1]PKA dKO RNA-Seq'!$B$4:$H$10193,7,FALSE)</f>
        <v>2.3360786000000001E-2</v>
      </c>
      <c r="AC379" s="3">
        <f t="shared" si="221"/>
        <v>7.8391899328859066E-2</v>
      </c>
      <c r="AD379" s="3">
        <f t="shared" si="222"/>
        <v>3.0679291978991108E-3</v>
      </c>
      <c r="AE379" s="3">
        <f t="shared" si="223"/>
        <v>0.5</v>
      </c>
      <c r="AF379" s="3">
        <f t="shared" si="224"/>
        <v>0.5</v>
      </c>
      <c r="AG379" s="3">
        <f t="shared" si="225"/>
        <v>2.0102036742507875E-4</v>
      </c>
      <c r="AH379" s="2">
        <f t="shared" si="226"/>
        <v>3.8525124404728789E-4</v>
      </c>
      <c r="AI379" s="37" t="s">
        <v>402</v>
      </c>
      <c r="AJ379" s="1">
        <v>0.5</v>
      </c>
      <c r="AK379" s="4">
        <f t="shared" si="227"/>
        <v>1.9262562202364394E-4</v>
      </c>
      <c r="AL379" s="2">
        <f t="shared" si="228"/>
        <v>3.8159451447370384E-4</v>
      </c>
      <c r="AM379" s="3">
        <f>VLOOKUP(AI379,'[1]three day'!$B$8:$F$78,5,FALSE)</f>
        <v>0.18905909993329401</v>
      </c>
      <c r="AN379" s="3">
        <f t="shared" si="229"/>
        <v>0.94529549966646997</v>
      </c>
      <c r="AO379" s="2">
        <f t="shared" si="230"/>
        <v>0.36032291896495705</v>
      </c>
      <c r="AP379" s="2">
        <f t="shared" si="231"/>
        <v>0.5</v>
      </c>
      <c r="AQ379" s="2">
        <f t="shared" si="232"/>
        <v>0.5</v>
      </c>
      <c r="AR379" s="2">
        <f t="shared" si="233"/>
        <v>1.9079725723685192E-4</v>
      </c>
      <c r="AS379" s="2">
        <f t="shared" si="234"/>
        <v>3.6240094791831516E-4</v>
      </c>
      <c r="AT379" s="37" t="s">
        <v>402</v>
      </c>
      <c r="AU379" s="3">
        <f>VLOOKUP(AT379,[1]DEgenes_cpm4.5_DE_edgeR!$O$5:$Q$824,3,FALSE)</f>
        <v>1.5861060962579687</v>
      </c>
      <c r="AV379" s="3">
        <f t="shared" si="235"/>
        <v>0.3718017103277001</v>
      </c>
      <c r="AW379" s="3">
        <f t="shared" si="236"/>
        <v>6.6783684783782715E-2</v>
      </c>
      <c r="AX379" s="3">
        <f t="shared" si="237"/>
        <v>6.6783684783782715E-2</v>
      </c>
      <c r="AY379" s="3">
        <f t="shared" si="238"/>
        <v>0.5</v>
      </c>
      <c r="AZ379" s="3">
        <f t="shared" si="239"/>
        <v>1.8120047395915758E-4</v>
      </c>
      <c r="BA379" s="2">
        <f t="shared" si="240"/>
        <v>3.5159890351821137E-4</v>
      </c>
      <c r="BB379" s="37" t="s">
        <v>402</v>
      </c>
      <c r="BC379" s="39">
        <f t="shared" si="241"/>
        <v>0.47254892632847612</v>
      </c>
      <c r="BD379" s="36">
        <f t="shared" si="242"/>
        <v>0.5532354919361665</v>
      </c>
    </row>
    <row r="380" spans="1:56" ht="14.5" x14ac:dyDescent="0.35">
      <c r="A380" s="37" t="s">
        <v>403</v>
      </c>
      <c r="B380" s="34">
        <v>4.8832490280478801E-4</v>
      </c>
      <c r="C380" s="1" t="e">
        <f>VLOOKUP(A380,'[1]Vasopressin Phospho Datta'!$I$3:$J$516,2,FALSE)</f>
        <v>#N/A</v>
      </c>
      <c r="D380" s="1" t="e">
        <f t="shared" si="203"/>
        <v>#N/A</v>
      </c>
      <c r="E380" s="1" t="e">
        <f t="shared" si="204"/>
        <v>#N/A</v>
      </c>
      <c r="F380" s="1">
        <f t="shared" si="205"/>
        <v>0.39</v>
      </c>
      <c r="G380" s="1">
        <f t="shared" si="206"/>
        <v>0.5</v>
      </c>
      <c r="H380" s="1">
        <f t="shared" si="207"/>
        <v>2.44162451402394E-4</v>
      </c>
      <c r="I380" s="2">
        <f t="shared" si="208"/>
        <v>4.5094244431078805E-4</v>
      </c>
      <c r="J380" s="37" t="s">
        <v>403</v>
      </c>
      <c r="K380" s="1" t="e">
        <f>VLOOKUP(J380,'[1]Phosphopeptides Deshpande'!$H$12:$I$10749,2,FALSE)</f>
        <v>#N/A</v>
      </c>
      <c r="L380" s="2" t="e">
        <f t="shared" si="209"/>
        <v>#N/A</v>
      </c>
      <c r="M380" s="2" t="e">
        <f t="shared" si="210"/>
        <v>#N/A</v>
      </c>
      <c r="N380" s="2">
        <f t="shared" si="211"/>
        <v>0.39</v>
      </c>
      <c r="O380" s="2">
        <f t="shared" si="212"/>
        <v>0.5</v>
      </c>
      <c r="P380" s="2">
        <f t="shared" si="213"/>
        <v>2.2547122215539403E-4</v>
      </c>
      <c r="Q380" s="2">
        <f t="shared" si="214"/>
        <v>4.2603451442973199E-4</v>
      </c>
      <c r="R380" s="37" t="s">
        <v>403</v>
      </c>
      <c r="S380" s="2" t="e">
        <f>VLOOKUP(A380,'[1]Merged NE NP'!$K$4:$L$158,2,FALSE)</f>
        <v>#N/A</v>
      </c>
      <c r="T380" s="2" t="e">
        <f t="shared" si="215"/>
        <v>#N/A</v>
      </c>
      <c r="U380" s="2">
        <f t="shared" si="216"/>
        <v>0.4</v>
      </c>
      <c r="V380" s="2">
        <f t="shared" si="217"/>
        <v>0.4</v>
      </c>
      <c r="W380" s="2">
        <f t="shared" si="218"/>
        <v>7.6883653613364245E-2</v>
      </c>
      <c r="X380" s="2">
        <v>0.5</v>
      </c>
      <c r="Y380" s="2">
        <f t="shared" si="219"/>
        <v>2.1301725721486599E-4</v>
      </c>
      <c r="Z380" s="2">
        <f t="shared" si="220"/>
        <v>3.9604711086771921E-4</v>
      </c>
      <c r="AA380" s="37" t="s">
        <v>403</v>
      </c>
      <c r="AB380" s="3">
        <f>VLOOKUP(AA380,'[1]PKA dKO RNA-Seq'!$B$4:$H$10193,7,FALSE)</f>
        <v>0.35457968299999998</v>
      </c>
      <c r="AC380" s="3">
        <f t="shared" si="221"/>
        <v>1.1898647080536913</v>
      </c>
      <c r="AD380" s="3">
        <f t="shared" si="222"/>
        <v>0.50731685118682135</v>
      </c>
      <c r="AE380" s="3">
        <f t="shared" si="223"/>
        <v>0.50731685118682135</v>
      </c>
      <c r="AF380" s="3">
        <f t="shared" si="224"/>
        <v>0.50731685118682135</v>
      </c>
      <c r="AG380" s="3">
        <f t="shared" si="225"/>
        <v>2.0092137320704923E-4</v>
      </c>
      <c r="AH380" s="2">
        <f t="shared" si="226"/>
        <v>3.8506152374114243E-4</v>
      </c>
      <c r="AI380" s="37" t="s">
        <v>403</v>
      </c>
      <c r="AJ380" s="1">
        <v>0.5</v>
      </c>
      <c r="AK380" s="4">
        <f t="shared" si="227"/>
        <v>1.9253076187057122E-4</v>
      </c>
      <c r="AL380" s="2">
        <f t="shared" si="228"/>
        <v>3.8140659495565428E-4</v>
      </c>
      <c r="AM380" s="3" t="e">
        <f>VLOOKUP(AI380,'[1]three day'!$B$8:$F$78,5,FALSE)</f>
        <v>#N/A</v>
      </c>
      <c r="AN380" s="3" t="e">
        <f t="shared" si="229"/>
        <v>#N/A</v>
      </c>
      <c r="AO380" s="2" t="e">
        <f t="shared" si="230"/>
        <v>#N/A</v>
      </c>
      <c r="AP380" s="2" t="e">
        <f t="shared" si="231"/>
        <v>#N/A</v>
      </c>
      <c r="AQ380" s="2">
        <f t="shared" si="232"/>
        <v>0.5</v>
      </c>
      <c r="AR380" s="2">
        <f t="shared" si="233"/>
        <v>1.9070329747782714E-4</v>
      </c>
      <c r="AS380" s="2">
        <f t="shared" si="234"/>
        <v>3.6222248043806996E-4</v>
      </c>
      <c r="AT380" s="37" t="s">
        <v>403</v>
      </c>
      <c r="AU380" s="3">
        <f>VLOOKUP(AT380,[1]DEgenes_cpm4.5_DE_edgeR!$O$5:$Q$824,3,FALSE)</f>
        <v>0.18404133344979154</v>
      </c>
      <c r="AV380" s="3">
        <f t="shared" si="235"/>
        <v>4.314142837547856E-2</v>
      </c>
      <c r="AW380" s="3">
        <f t="shared" si="236"/>
        <v>9.3015855522593505E-4</v>
      </c>
      <c r="AX380" s="3">
        <f t="shared" si="237"/>
        <v>9.3015855522593505E-4</v>
      </c>
      <c r="AY380" s="3">
        <f t="shared" si="238"/>
        <v>0.5</v>
      </c>
      <c r="AZ380" s="3">
        <f t="shared" si="239"/>
        <v>1.8111124021903498E-4</v>
      </c>
      <c r="BA380" s="2">
        <f t="shared" si="240"/>
        <v>3.5142575559812914E-4</v>
      </c>
      <c r="BB380" s="37" t="s">
        <v>403</v>
      </c>
      <c r="BC380" s="39">
        <f t="shared" si="241"/>
        <v>0.47231621552388559</v>
      </c>
      <c r="BD380" s="36">
        <f t="shared" si="242"/>
        <v>0.71965560957396957</v>
      </c>
    </row>
    <row r="381" spans="1:56" ht="14.5" x14ac:dyDescent="0.35">
      <c r="A381" s="37" t="s">
        <v>404</v>
      </c>
      <c r="B381" s="34">
        <v>3.8535529908398039E-4</v>
      </c>
      <c r="C381" s="1" t="e">
        <f>VLOOKUP(A381,'[1]Vasopressin Phospho Datta'!$I$3:$J$516,2,FALSE)</f>
        <v>#N/A</v>
      </c>
      <c r="D381" s="1" t="e">
        <f t="shared" si="203"/>
        <v>#N/A</v>
      </c>
      <c r="E381" s="1" t="e">
        <f t="shared" si="204"/>
        <v>#N/A</v>
      </c>
      <c r="F381" s="1">
        <f t="shared" si="205"/>
        <v>0.39</v>
      </c>
      <c r="G381" s="1">
        <f t="shared" si="206"/>
        <v>0.5</v>
      </c>
      <c r="H381" s="1">
        <f t="shared" si="207"/>
        <v>1.9267764954199019E-4</v>
      </c>
      <c r="I381" s="2">
        <f t="shared" si="208"/>
        <v>3.5585541408792771E-4</v>
      </c>
      <c r="J381" s="37" t="s">
        <v>404</v>
      </c>
      <c r="K381" s="1" t="e">
        <f>VLOOKUP(J381,'[1]Phosphopeptides Deshpande'!$H$12:$I$10749,2,FALSE)</f>
        <v>#N/A</v>
      </c>
      <c r="L381" s="2" t="e">
        <f t="shared" si="209"/>
        <v>#N/A</v>
      </c>
      <c r="M381" s="2" t="e">
        <f t="shared" si="210"/>
        <v>#N/A</v>
      </c>
      <c r="N381" s="2">
        <f t="shared" si="211"/>
        <v>0.39</v>
      </c>
      <c r="O381" s="2">
        <f t="shared" si="212"/>
        <v>0.5</v>
      </c>
      <c r="P381" s="2">
        <f t="shared" si="213"/>
        <v>1.7792770704396386E-4</v>
      </c>
      <c r="Q381" s="2">
        <f t="shared" si="214"/>
        <v>3.3619964246180974E-4</v>
      </c>
      <c r="R381" s="37" t="s">
        <v>404</v>
      </c>
      <c r="S381" s="2" t="e">
        <f>VLOOKUP(A381,'[1]Merged NE NP'!$K$4:$L$158,2,FALSE)</f>
        <v>#N/A</v>
      </c>
      <c r="T381" s="2" t="e">
        <f t="shared" si="215"/>
        <v>#N/A</v>
      </c>
      <c r="U381" s="2">
        <f t="shared" si="216"/>
        <v>0.4</v>
      </c>
      <c r="V381" s="2">
        <f t="shared" si="217"/>
        <v>0.4</v>
      </c>
      <c r="W381" s="2">
        <f t="shared" si="218"/>
        <v>7.6883653613364245E-2</v>
      </c>
      <c r="X381" s="2">
        <v>0.5</v>
      </c>
      <c r="Y381" s="2">
        <f t="shared" si="219"/>
        <v>1.6809982123090487E-4</v>
      </c>
      <c r="Z381" s="2">
        <f t="shared" si="220"/>
        <v>3.1253546969073359E-4</v>
      </c>
      <c r="AA381" s="37" t="s">
        <v>404</v>
      </c>
      <c r="AB381" s="3">
        <f>VLOOKUP(AA381,'[1]PKA dKO RNA-Seq'!$B$4:$H$10193,7,FALSE)</f>
        <v>0.21666492000000001</v>
      </c>
      <c r="AC381" s="3">
        <f t="shared" si="221"/>
        <v>0.72706348993288594</v>
      </c>
      <c r="AD381" s="3">
        <f t="shared" si="222"/>
        <v>0.23226500133181138</v>
      </c>
      <c r="AE381" s="3">
        <f t="shared" si="223"/>
        <v>0.5</v>
      </c>
      <c r="AF381" s="3">
        <f t="shared" si="224"/>
        <v>0.5</v>
      </c>
      <c r="AG381" s="3">
        <f t="shared" si="225"/>
        <v>1.5626773484536679E-4</v>
      </c>
      <c r="AH381" s="2">
        <f t="shared" si="226"/>
        <v>2.9948377880697574E-4</v>
      </c>
      <c r="AI381" s="37" t="s">
        <v>404</v>
      </c>
      <c r="AJ381" s="1">
        <v>0.5</v>
      </c>
      <c r="AK381" s="4">
        <f t="shared" si="227"/>
        <v>1.4974188940348787E-4</v>
      </c>
      <c r="AL381" s="2">
        <f t="shared" si="228"/>
        <v>2.9664113726410318E-4</v>
      </c>
      <c r="AM381" s="3" t="e">
        <f>VLOOKUP(AI381,'[1]three day'!$B$8:$F$78,5,FALSE)</f>
        <v>#N/A</v>
      </c>
      <c r="AN381" s="3" t="e">
        <f t="shared" si="229"/>
        <v>#N/A</v>
      </c>
      <c r="AO381" s="2" t="e">
        <f t="shared" si="230"/>
        <v>#N/A</v>
      </c>
      <c r="AP381" s="2" t="e">
        <f t="shared" si="231"/>
        <v>#N/A</v>
      </c>
      <c r="AQ381" s="2">
        <f t="shared" si="232"/>
        <v>0.5</v>
      </c>
      <c r="AR381" s="2">
        <f t="shared" si="233"/>
        <v>1.4832056863205159E-4</v>
      </c>
      <c r="AS381" s="2">
        <f t="shared" si="234"/>
        <v>2.8172058365237898E-4</v>
      </c>
      <c r="AT381" s="37" t="s">
        <v>404</v>
      </c>
      <c r="AU381" s="3">
        <f>VLOOKUP(AT381,[1]DEgenes_cpm4.5_DE_edgeR!$O$5:$Q$824,3,FALSE)</f>
        <v>6.0559198743972145</v>
      </c>
      <c r="AV381" s="3">
        <f t="shared" si="235"/>
        <v>1.4195780296289766</v>
      </c>
      <c r="AW381" s="3">
        <f t="shared" si="236"/>
        <v>0.63490617042340136</v>
      </c>
      <c r="AX381" s="3">
        <f t="shared" si="237"/>
        <v>0.63490617042340136</v>
      </c>
      <c r="AY381" s="3">
        <f t="shared" si="238"/>
        <v>0.63490617042340136</v>
      </c>
      <c r="AZ381" s="3">
        <f t="shared" si="239"/>
        <v>1.7886613689617744E-4</v>
      </c>
      <c r="BA381" s="2">
        <f t="shared" si="240"/>
        <v>3.4706938803818707E-4</v>
      </c>
      <c r="BB381" s="37" t="s">
        <v>404</v>
      </c>
      <c r="BC381" s="39">
        <f t="shared" si="241"/>
        <v>0.46646125752332346</v>
      </c>
      <c r="BD381" s="36">
        <f t="shared" si="242"/>
        <v>0.90064776289102055</v>
      </c>
    </row>
    <row r="382" spans="1:56" ht="14.5" x14ac:dyDescent="0.35">
      <c r="A382" s="37" t="s">
        <v>405</v>
      </c>
      <c r="B382" s="34">
        <v>4.8839634033226301E-4</v>
      </c>
      <c r="C382" s="1">
        <f>VLOOKUP(A382,'[1]Vasopressin Phospho Datta'!$I$3:$J$516,2,FALSE)</f>
        <v>0.02</v>
      </c>
      <c r="D382" s="1">
        <f t="shared" si="203"/>
        <v>9.9999999999999992E-2</v>
      </c>
      <c r="E382" s="1">
        <f t="shared" si="204"/>
        <v>4.9875208073176802E-3</v>
      </c>
      <c r="F382" s="1">
        <f t="shared" si="205"/>
        <v>4.9875208073176802E-3</v>
      </c>
      <c r="G382" s="1">
        <f t="shared" si="206"/>
        <v>0.5</v>
      </c>
      <c r="H382" s="1">
        <f t="shared" si="207"/>
        <v>2.4419817016613151E-4</v>
      </c>
      <c r="I382" s="2">
        <f t="shared" si="208"/>
        <v>4.5100841312186048E-4</v>
      </c>
      <c r="J382" s="37" t="s">
        <v>405</v>
      </c>
      <c r="K382" s="1" t="e">
        <f>VLOOKUP(J382,'[1]Phosphopeptides Deshpande'!$H$12:$I$10749,2,FALSE)</f>
        <v>#N/A</v>
      </c>
      <c r="L382" s="2" t="e">
        <f t="shared" si="209"/>
        <v>#N/A</v>
      </c>
      <c r="M382" s="2" t="e">
        <f t="shared" si="210"/>
        <v>#N/A</v>
      </c>
      <c r="N382" s="2">
        <f t="shared" si="211"/>
        <v>0.39</v>
      </c>
      <c r="O382" s="2">
        <f t="shared" si="212"/>
        <v>0.5</v>
      </c>
      <c r="P382" s="2">
        <f t="shared" si="213"/>
        <v>2.2550420656093024E-4</v>
      </c>
      <c r="Q382" s="2">
        <f t="shared" si="214"/>
        <v>4.2609683943538919E-4</v>
      </c>
      <c r="R382" s="37" t="s">
        <v>405</v>
      </c>
      <c r="S382" s="2" t="e">
        <f>VLOOKUP(A382,'[1]Merged NE NP'!$K$4:$L$158,2,FALSE)</f>
        <v>#N/A</v>
      </c>
      <c r="T382" s="2" t="e">
        <f t="shared" si="215"/>
        <v>#N/A</v>
      </c>
      <c r="U382" s="2">
        <f t="shared" si="216"/>
        <v>0.4</v>
      </c>
      <c r="V382" s="2">
        <f t="shared" si="217"/>
        <v>0.4</v>
      </c>
      <c r="W382" s="2">
        <f t="shared" si="218"/>
        <v>7.6883653613364245E-2</v>
      </c>
      <c r="X382" s="2">
        <v>0.5</v>
      </c>
      <c r="Y382" s="2">
        <f t="shared" si="219"/>
        <v>2.130484197176946E-4</v>
      </c>
      <c r="Z382" s="2">
        <f t="shared" si="220"/>
        <v>3.961050489867901E-4</v>
      </c>
      <c r="AA382" s="37" t="s">
        <v>405</v>
      </c>
      <c r="AB382" s="3">
        <f>VLOOKUP(AA382,'[1]PKA dKO RNA-Seq'!$B$4:$H$10193,7,FALSE)</f>
        <v>0.131998849</v>
      </c>
      <c r="AC382" s="3">
        <f t="shared" si="221"/>
        <v>0.44294915771812082</v>
      </c>
      <c r="AD382" s="3">
        <f t="shared" si="222"/>
        <v>9.3443549920289248E-2</v>
      </c>
      <c r="AE382" s="3">
        <f t="shared" si="223"/>
        <v>0.5</v>
      </c>
      <c r="AF382" s="3">
        <f t="shared" si="224"/>
        <v>0.5</v>
      </c>
      <c r="AG382" s="3">
        <f t="shared" si="225"/>
        <v>1.9805252449339505E-4</v>
      </c>
      <c r="AH382" s="2">
        <f t="shared" si="226"/>
        <v>3.7956343640762556E-4</v>
      </c>
      <c r="AI382" s="37" t="s">
        <v>405</v>
      </c>
      <c r="AJ382" s="1">
        <v>0.5</v>
      </c>
      <c r="AK382" s="4">
        <f t="shared" si="227"/>
        <v>1.8978171820381278E-4</v>
      </c>
      <c r="AL382" s="2">
        <f t="shared" si="228"/>
        <v>3.7596069439339711E-4</v>
      </c>
      <c r="AM382" s="3" t="e">
        <f>VLOOKUP(AI382,'[1]three day'!$B$8:$F$78,5,FALSE)</f>
        <v>#N/A</v>
      </c>
      <c r="AN382" s="3" t="e">
        <f t="shared" si="229"/>
        <v>#N/A</v>
      </c>
      <c r="AO382" s="2" t="e">
        <f t="shared" si="230"/>
        <v>#N/A</v>
      </c>
      <c r="AP382" s="2" t="e">
        <f t="shared" si="231"/>
        <v>#N/A</v>
      </c>
      <c r="AQ382" s="2">
        <f t="shared" si="232"/>
        <v>0.5</v>
      </c>
      <c r="AR382" s="2">
        <f t="shared" si="233"/>
        <v>1.8798034719669856E-4</v>
      </c>
      <c r="AS382" s="2">
        <f t="shared" si="234"/>
        <v>3.5705049957573265E-4</v>
      </c>
      <c r="AT382" s="37" t="s">
        <v>405</v>
      </c>
      <c r="AU382" s="3">
        <f>VLOOKUP(AT382,[1]DEgenes_cpm4.5_DE_edgeR!$O$5:$Q$824,3,FALSE)</f>
        <v>1.9161485900818005</v>
      </c>
      <c r="AV382" s="3">
        <f t="shared" si="235"/>
        <v>0.44916750822358192</v>
      </c>
      <c r="AW382" s="3">
        <f t="shared" si="236"/>
        <v>9.5954624056488691E-2</v>
      </c>
      <c r="AX382" s="3">
        <f t="shared" si="237"/>
        <v>9.5954624056488691E-2</v>
      </c>
      <c r="AY382" s="3">
        <f t="shared" si="238"/>
        <v>0.5</v>
      </c>
      <c r="AZ382" s="3">
        <f t="shared" si="239"/>
        <v>1.7852524978786632E-4</v>
      </c>
      <c r="BA382" s="2">
        <f t="shared" si="240"/>
        <v>3.4640793538915759E-4</v>
      </c>
      <c r="BB382" s="37" t="s">
        <v>405</v>
      </c>
      <c r="BC382" s="39">
        <f t="shared" si="241"/>
        <v>0.4655722651630278</v>
      </c>
      <c r="BD382" s="36">
        <f t="shared" si="242"/>
        <v>0.70927627171303398</v>
      </c>
    </row>
    <row r="383" spans="1:56" ht="14.5" x14ac:dyDescent="0.35">
      <c r="A383" s="37" t="s">
        <v>406</v>
      </c>
      <c r="B383" s="34">
        <v>4.7237640653718249E-4</v>
      </c>
      <c r="C383" s="1" t="e">
        <f>VLOOKUP(A383,'[1]Vasopressin Phospho Datta'!$I$3:$J$516,2,FALSE)</f>
        <v>#N/A</v>
      </c>
      <c r="D383" s="1" t="e">
        <f t="shared" si="203"/>
        <v>#N/A</v>
      </c>
      <c r="E383" s="1" t="e">
        <f t="shared" si="204"/>
        <v>#N/A</v>
      </c>
      <c r="F383" s="1">
        <f t="shared" si="205"/>
        <v>0.39</v>
      </c>
      <c r="G383" s="1">
        <f t="shared" si="206"/>
        <v>0.5</v>
      </c>
      <c r="H383" s="1">
        <f t="shared" si="207"/>
        <v>2.3618820326859125E-4</v>
      </c>
      <c r="I383" s="2">
        <f t="shared" si="208"/>
        <v>4.3621484420543254E-4</v>
      </c>
      <c r="J383" s="37" t="s">
        <v>406</v>
      </c>
      <c r="K383" s="1" t="e">
        <f>VLOOKUP(J383,'[1]Phosphopeptides Deshpande'!$H$12:$I$10749,2,FALSE)</f>
        <v>#N/A</v>
      </c>
      <c r="L383" s="2" t="e">
        <f t="shared" si="209"/>
        <v>#N/A</v>
      </c>
      <c r="M383" s="2" t="e">
        <f t="shared" si="210"/>
        <v>#N/A</v>
      </c>
      <c r="N383" s="2">
        <f t="shared" si="211"/>
        <v>0.39</v>
      </c>
      <c r="O383" s="2">
        <f t="shared" si="212"/>
        <v>0.5</v>
      </c>
      <c r="P383" s="2">
        <f t="shared" si="213"/>
        <v>2.1810742210271627E-4</v>
      </c>
      <c r="Q383" s="2">
        <f t="shared" si="214"/>
        <v>4.1212039736499175E-4</v>
      </c>
      <c r="R383" s="37" t="s">
        <v>406</v>
      </c>
      <c r="S383" s="2">
        <f>VLOOKUP(A383,'[1]Merged NE NP'!$K$4:$L$158,2,FALSE)</f>
        <v>0.29167275718161795</v>
      </c>
      <c r="T383" s="2">
        <f t="shared" si="215"/>
        <v>1.4583637859080896</v>
      </c>
      <c r="U383" s="2">
        <f t="shared" si="216"/>
        <v>1.4583637859080896</v>
      </c>
      <c r="V383" s="2">
        <f t="shared" si="217"/>
        <v>1.4583637859080896</v>
      </c>
      <c r="W383" s="2">
        <f t="shared" si="218"/>
        <v>0.65472444341830349</v>
      </c>
      <c r="X383" s="2">
        <v>0.5</v>
      </c>
      <c r="Y383" s="2">
        <f t="shared" si="219"/>
        <v>2.0606019868249587E-4</v>
      </c>
      <c r="Z383" s="2">
        <f t="shared" si="220"/>
        <v>3.8311237042505371E-4</v>
      </c>
      <c r="AA383" s="37" t="s">
        <v>406</v>
      </c>
      <c r="AB383" s="3" t="e">
        <f>VLOOKUP(AA383,'[1]PKA dKO RNA-Seq'!$B$4:$H$10193,7,FALSE)</f>
        <v>#N/A</v>
      </c>
      <c r="AC383" s="3" t="e">
        <f t="shared" si="221"/>
        <v>#N/A</v>
      </c>
      <c r="AD383" s="3" t="e">
        <f t="shared" si="222"/>
        <v>#N/A</v>
      </c>
      <c r="AE383" s="3" t="e">
        <f t="shared" si="223"/>
        <v>#N/A</v>
      </c>
      <c r="AF383" s="3">
        <f t="shared" si="224"/>
        <v>0.5</v>
      </c>
      <c r="AG383" s="3">
        <f t="shared" si="225"/>
        <v>1.9155618521252685E-4</v>
      </c>
      <c r="AH383" s="2">
        <f t="shared" si="226"/>
        <v>3.6711334081897571E-4</v>
      </c>
      <c r="AI383" s="37" t="s">
        <v>406</v>
      </c>
      <c r="AJ383" s="1">
        <v>0.5</v>
      </c>
      <c r="AK383" s="4">
        <f t="shared" si="227"/>
        <v>1.8355667040948785E-4</v>
      </c>
      <c r="AL383" s="2">
        <f t="shared" si="228"/>
        <v>3.636287726807215E-4</v>
      </c>
      <c r="AM383" s="3" t="e">
        <f>VLOOKUP(AI383,'[1]three day'!$B$8:$F$78,5,FALSE)</f>
        <v>#N/A</v>
      </c>
      <c r="AN383" s="3" t="e">
        <f t="shared" si="229"/>
        <v>#N/A</v>
      </c>
      <c r="AO383" s="2" t="e">
        <f t="shared" si="230"/>
        <v>#N/A</v>
      </c>
      <c r="AP383" s="2" t="e">
        <f t="shared" si="231"/>
        <v>#N/A</v>
      </c>
      <c r="AQ383" s="2">
        <f t="shared" si="232"/>
        <v>0.5</v>
      </c>
      <c r="AR383" s="2">
        <f t="shared" si="233"/>
        <v>1.8181438634036075E-4</v>
      </c>
      <c r="AS383" s="2">
        <f t="shared" si="234"/>
        <v>3.4533885292249949E-4</v>
      </c>
      <c r="AT383" s="37" t="s">
        <v>406</v>
      </c>
      <c r="AU383" s="3">
        <f>VLOOKUP(AT383,[1]DEgenes_cpm4.5_DE_edgeR!$O$5:$Q$824,3,FALSE)</f>
        <v>0.53752556562077336</v>
      </c>
      <c r="AV383" s="3">
        <f t="shared" si="235"/>
        <v>0.126002242292727</v>
      </c>
      <c r="AW383" s="3">
        <f t="shared" si="236"/>
        <v>7.9068575749963177E-3</v>
      </c>
      <c r="AX383" s="3">
        <f t="shared" si="237"/>
        <v>7.9068575749963177E-3</v>
      </c>
      <c r="AY383" s="3">
        <f t="shared" si="238"/>
        <v>0.5</v>
      </c>
      <c r="AZ383" s="3">
        <f t="shared" si="239"/>
        <v>1.7266942646124975E-4</v>
      </c>
      <c r="BA383" s="2">
        <f t="shared" si="240"/>
        <v>3.3504537647389325E-4</v>
      </c>
      <c r="BB383" s="37" t="s">
        <v>406</v>
      </c>
      <c r="BC383" s="39">
        <f t="shared" si="241"/>
        <v>0.45030098598091256</v>
      </c>
      <c r="BD383" s="36">
        <f t="shared" si="242"/>
        <v>0.70927627171303398</v>
      </c>
    </row>
    <row r="384" spans="1:56" ht="14.5" x14ac:dyDescent="0.35">
      <c r="A384" s="37" t="s">
        <v>407</v>
      </c>
      <c r="B384" s="34">
        <v>3.8654922209790937E-4</v>
      </c>
      <c r="C384" s="1" t="e">
        <f>VLOOKUP(A384,'[1]Vasopressin Phospho Datta'!$I$3:$J$516,2,FALSE)</f>
        <v>#N/A</v>
      </c>
      <c r="D384" s="1" t="e">
        <f t="shared" si="203"/>
        <v>#N/A</v>
      </c>
      <c r="E384" s="1" t="e">
        <f t="shared" si="204"/>
        <v>#N/A</v>
      </c>
      <c r="F384" s="1">
        <f t="shared" si="205"/>
        <v>0.39</v>
      </c>
      <c r="G384" s="1">
        <f t="shared" si="206"/>
        <v>0.5</v>
      </c>
      <c r="H384" s="1">
        <f t="shared" si="207"/>
        <v>1.9327461104895469E-4</v>
      </c>
      <c r="I384" s="2">
        <f t="shared" si="208"/>
        <v>3.5695793939255114E-4</v>
      </c>
      <c r="J384" s="37" t="s">
        <v>407</v>
      </c>
      <c r="K384" s="1" t="e">
        <f>VLOOKUP(J384,'[1]Phosphopeptides Deshpande'!$H$12:$I$10749,2,FALSE)</f>
        <v>#N/A</v>
      </c>
      <c r="L384" s="2" t="e">
        <f t="shared" si="209"/>
        <v>#N/A</v>
      </c>
      <c r="M384" s="2" t="e">
        <f t="shared" si="210"/>
        <v>#N/A</v>
      </c>
      <c r="N384" s="2">
        <f t="shared" si="211"/>
        <v>0.39</v>
      </c>
      <c r="O384" s="2">
        <f t="shared" si="212"/>
        <v>0.5</v>
      </c>
      <c r="P384" s="2">
        <f t="shared" si="213"/>
        <v>1.7847896969627557E-4</v>
      </c>
      <c r="Q384" s="2">
        <f t="shared" si="214"/>
        <v>3.3724126947813469E-4</v>
      </c>
      <c r="R384" s="37" t="s">
        <v>407</v>
      </c>
      <c r="S384" s="2" t="e">
        <f>VLOOKUP(A384,'[1]Merged NE NP'!$K$4:$L$158,2,FALSE)</f>
        <v>#N/A</v>
      </c>
      <c r="T384" s="2" t="e">
        <f t="shared" si="215"/>
        <v>#N/A</v>
      </c>
      <c r="U384" s="2">
        <f t="shared" si="216"/>
        <v>0.4</v>
      </c>
      <c r="V384" s="2">
        <f t="shared" si="217"/>
        <v>0.4</v>
      </c>
      <c r="W384" s="2">
        <f t="shared" si="218"/>
        <v>7.6883653613364245E-2</v>
      </c>
      <c r="X384" s="2">
        <v>0.5</v>
      </c>
      <c r="Y384" s="2">
        <f t="shared" si="219"/>
        <v>1.6862063473906735E-4</v>
      </c>
      <c r="Z384" s="2">
        <f t="shared" si="220"/>
        <v>3.135037794319513E-4</v>
      </c>
      <c r="AA384" s="37" t="s">
        <v>407</v>
      </c>
      <c r="AB384" s="3" t="e">
        <f>VLOOKUP(AA384,'[1]PKA dKO RNA-Seq'!$B$4:$H$10193,7,FALSE)</f>
        <v>#N/A</v>
      </c>
      <c r="AC384" s="3" t="e">
        <f t="shared" si="221"/>
        <v>#N/A</v>
      </c>
      <c r="AD384" s="3" t="e">
        <f t="shared" si="222"/>
        <v>#N/A</v>
      </c>
      <c r="AE384" s="3" t="e">
        <f t="shared" si="223"/>
        <v>#N/A</v>
      </c>
      <c r="AF384" s="3">
        <f t="shared" si="224"/>
        <v>0.5</v>
      </c>
      <c r="AG384" s="3">
        <f t="shared" si="225"/>
        <v>1.5675188971597565E-4</v>
      </c>
      <c r="AH384" s="2">
        <f t="shared" si="226"/>
        <v>3.0041165128379393E-4</v>
      </c>
      <c r="AI384" s="37" t="s">
        <v>407</v>
      </c>
      <c r="AJ384" s="1">
        <v>0.5</v>
      </c>
      <c r="AK384" s="4">
        <f t="shared" si="227"/>
        <v>1.5020582564189696E-4</v>
      </c>
      <c r="AL384" s="2">
        <f t="shared" si="228"/>
        <v>2.9756020255657366E-4</v>
      </c>
      <c r="AM384" s="3" t="e">
        <f>VLOOKUP(AI384,'[1]three day'!$B$8:$F$78,5,FALSE)</f>
        <v>#N/A</v>
      </c>
      <c r="AN384" s="3" t="e">
        <f t="shared" si="229"/>
        <v>#N/A</v>
      </c>
      <c r="AO384" s="2" t="e">
        <f t="shared" si="230"/>
        <v>#N/A</v>
      </c>
      <c r="AP384" s="2" t="e">
        <f t="shared" si="231"/>
        <v>#N/A</v>
      </c>
      <c r="AQ384" s="2">
        <f t="shared" si="232"/>
        <v>0.5</v>
      </c>
      <c r="AR384" s="2">
        <f t="shared" si="233"/>
        <v>1.4878010127828683E-4</v>
      </c>
      <c r="AS384" s="2">
        <f t="shared" si="234"/>
        <v>2.8259342149610298E-4</v>
      </c>
      <c r="AT384" s="37" t="s">
        <v>407</v>
      </c>
      <c r="AU384" s="3">
        <f>VLOOKUP(AT384,[1]DEgenes_cpm4.5_DE_edgeR!$O$5:$Q$824,3,FALSE)</f>
        <v>5.8511255994538729</v>
      </c>
      <c r="AV384" s="3">
        <f t="shared" si="235"/>
        <v>1.3715718704767634</v>
      </c>
      <c r="AW384" s="3">
        <f t="shared" si="236"/>
        <v>0.60960830508542196</v>
      </c>
      <c r="AX384" s="3">
        <f t="shared" si="237"/>
        <v>0.60960830508542196</v>
      </c>
      <c r="AY384" s="3">
        <f t="shared" si="238"/>
        <v>0.60960830508542196</v>
      </c>
      <c r="AZ384" s="3">
        <f t="shared" si="239"/>
        <v>1.7227129670652959E-4</v>
      </c>
      <c r="BA384" s="2">
        <f t="shared" si="240"/>
        <v>3.3427285098232561E-4</v>
      </c>
      <c r="BB384" s="37" t="s">
        <v>407</v>
      </c>
      <c r="BC384" s="39">
        <f t="shared" si="241"/>
        <v>0.44926271172024562</v>
      </c>
      <c r="BD384" s="36">
        <f t="shared" si="242"/>
        <v>0.86476141167257958</v>
      </c>
    </row>
    <row r="385" spans="1:56" ht="14.5" x14ac:dyDescent="0.35">
      <c r="A385" s="37" t="s">
        <v>408</v>
      </c>
      <c r="B385" s="34">
        <v>3.4154591379792411E-4</v>
      </c>
      <c r="C385" s="1" t="e">
        <f>VLOOKUP(A385,'[1]Vasopressin Phospho Datta'!$I$3:$J$516,2,FALSE)</f>
        <v>#N/A</v>
      </c>
      <c r="D385" s="1" t="e">
        <f t="shared" si="203"/>
        <v>#N/A</v>
      </c>
      <c r="E385" s="1" t="e">
        <f t="shared" si="204"/>
        <v>#N/A</v>
      </c>
      <c r="F385" s="1">
        <f t="shared" si="205"/>
        <v>0.39</v>
      </c>
      <c r="G385" s="1">
        <f t="shared" si="206"/>
        <v>0.5</v>
      </c>
      <c r="H385" s="1">
        <f t="shared" si="207"/>
        <v>1.7077295689896206E-4</v>
      </c>
      <c r="I385" s="2">
        <f t="shared" si="208"/>
        <v>3.1539974375209659E-4</v>
      </c>
      <c r="J385" s="37" t="s">
        <v>408</v>
      </c>
      <c r="K385" s="1" t="e">
        <f>VLOOKUP(J385,'[1]Phosphopeptides Deshpande'!$H$12:$I$10749,2,FALSE)</f>
        <v>#N/A</v>
      </c>
      <c r="L385" s="2" t="e">
        <f t="shared" si="209"/>
        <v>#N/A</v>
      </c>
      <c r="M385" s="2" t="e">
        <f t="shared" si="210"/>
        <v>#N/A</v>
      </c>
      <c r="N385" s="2">
        <f t="shared" si="211"/>
        <v>0.39</v>
      </c>
      <c r="O385" s="2">
        <f t="shared" si="212"/>
        <v>0.5</v>
      </c>
      <c r="P385" s="2">
        <f t="shared" si="213"/>
        <v>1.576998718760483E-4</v>
      </c>
      <c r="Q385" s="2">
        <f t="shared" si="214"/>
        <v>2.9797855219873293E-4</v>
      </c>
      <c r="R385" s="37" t="s">
        <v>408</v>
      </c>
      <c r="S385" s="2" t="e">
        <f>VLOOKUP(A385,'[1]Merged NE NP'!$K$4:$L$158,2,FALSE)</f>
        <v>#N/A</v>
      </c>
      <c r="T385" s="2" t="e">
        <f t="shared" si="215"/>
        <v>#N/A</v>
      </c>
      <c r="U385" s="2">
        <f t="shared" si="216"/>
        <v>0.4</v>
      </c>
      <c r="V385" s="2">
        <f t="shared" si="217"/>
        <v>0.4</v>
      </c>
      <c r="W385" s="2">
        <f t="shared" si="218"/>
        <v>7.6883653613364245E-2</v>
      </c>
      <c r="X385" s="2">
        <v>0.5</v>
      </c>
      <c r="Y385" s="2">
        <f t="shared" si="219"/>
        <v>1.4898927609936647E-4</v>
      </c>
      <c r="Z385" s="2">
        <f t="shared" si="220"/>
        <v>2.7700465737340768E-4</v>
      </c>
      <c r="AA385" s="37" t="s">
        <v>408</v>
      </c>
      <c r="AB385" s="3">
        <f>VLOOKUP(AA385,'[1]PKA dKO RNA-Seq'!$B$4:$H$10193,7,FALSE)</f>
        <v>0.36437824800000002</v>
      </c>
      <c r="AC385" s="3">
        <f t="shared" si="221"/>
        <v>1.2227457986577182</v>
      </c>
      <c r="AD385" s="3">
        <f t="shared" si="222"/>
        <v>0.52647645591108905</v>
      </c>
      <c r="AE385" s="3">
        <f t="shared" si="223"/>
        <v>0.52647645591108905</v>
      </c>
      <c r="AF385" s="3">
        <f t="shared" si="224"/>
        <v>0.52647645591108905</v>
      </c>
      <c r="AG385" s="3">
        <f t="shared" si="225"/>
        <v>1.4583643028481721E-4</v>
      </c>
      <c r="AH385" s="2">
        <f t="shared" si="226"/>
        <v>2.7949240623879228E-4</v>
      </c>
      <c r="AI385" s="37" t="s">
        <v>408</v>
      </c>
      <c r="AJ385" s="1">
        <v>0.5</v>
      </c>
      <c r="AK385" s="4">
        <f t="shared" si="227"/>
        <v>1.3974620311939614E-4</v>
      </c>
      <c r="AL385" s="2">
        <f t="shared" si="228"/>
        <v>2.7683951890026338E-4</v>
      </c>
      <c r="AM385" s="3" t="e">
        <f>VLOOKUP(AI385,'[1]three day'!$B$8:$F$78,5,FALSE)</f>
        <v>#N/A</v>
      </c>
      <c r="AN385" s="3" t="e">
        <f t="shared" si="229"/>
        <v>#N/A</v>
      </c>
      <c r="AO385" s="2" t="e">
        <f t="shared" si="230"/>
        <v>#N/A</v>
      </c>
      <c r="AP385" s="2" t="e">
        <f t="shared" si="231"/>
        <v>#N/A</v>
      </c>
      <c r="AQ385" s="2">
        <f t="shared" si="232"/>
        <v>0.5</v>
      </c>
      <c r="AR385" s="2">
        <f t="shared" si="233"/>
        <v>1.3841975945013169E-4</v>
      </c>
      <c r="AS385" s="2">
        <f t="shared" si="234"/>
        <v>2.6291495361005621E-4</v>
      </c>
      <c r="AT385" s="37" t="s">
        <v>408</v>
      </c>
      <c r="AU385" s="3">
        <f>VLOOKUP(AT385,[1]DEgenes_cpm4.5_DE_edgeR!$O$5:$Q$824,3,FALSE)</f>
        <v>6.2189234534979949</v>
      </c>
      <c r="AV385" s="3">
        <f t="shared" si="235"/>
        <v>1.4577879637829336</v>
      </c>
      <c r="AW385" s="3">
        <f t="shared" si="236"/>
        <v>0.65443443097365939</v>
      </c>
      <c r="AX385" s="3">
        <f t="shared" si="237"/>
        <v>0.65443443097365939</v>
      </c>
      <c r="AY385" s="3">
        <f t="shared" si="238"/>
        <v>0.65443443097365939</v>
      </c>
      <c r="AZ385" s="3">
        <f t="shared" si="239"/>
        <v>1.7206059806026318E-4</v>
      </c>
      <c r="BA385" s="2">
        <f t="shared" si="240"/>
        <v>3.3386401423161856E-4</v>
      </c>
      <c r="BB385" s="37" t="s">
        <v>408</v>
      </c>
      <c r="BC385" s="39">
        <f t="shared" si="241"/>
        <v>0.44871323512729538</v>
      </c>
      <c r="BD385" s="36">
        <f t="shared" si="242"/>
        <v>0.97750844247883295</v>
      </c>
    </row>
    <row r="386" spans="1:56" ht="14.5" x14ac:dyDescent="0.35">
      <c r="A386" s="37" t="s">
        <v>409</v>
      </c>
      <c r="B386" s="34">
        <v>4.7053994146191978E-4</v>
      </c>
      <c r="C386" s="1" t="e">
        <f>VLOOKUP(A386,'[1]Vasopressin Phospho Datta'!$I$3:$J$516,2,FALSE)</f>
        <v>#N/A</v>
      </c>
      <c r="D386" s="1" t="e">
        <f t="shared" si="203"/>
        <v>#N/A</v>
      </c>
      <c r="E386" s="1" t="e">
        <f t="shared" si="204"/>
        <v>#N/A</v>
      </c>
      <c r="F386" s="1">
        <f t="shared" si="205"/>
        <v>0.39</v>
      </c>
      <c r="G386" s="1">
        <f t="shared" si="206"/>
        <v>0.5</v>
      </c>
      <c r="H386" s="1">
        <f t="shared" si="207"/>
        <v>2.3526997073095989E-4</v>
      </c>
      <c r="I386" s="2">
        <f t="shared" si="208"/>
        <v>4.3451896499637773E-4</v>
      </c>
      <c r="J386" s="37" t="s">
        <v>409</v>
      </c>
      <c r="K386" s="1" t="e">
        <f>VLOOKUP(J386,'[1]Phosphopeptides Deshpande'!$H$12:$I$10749,2,FALSE)</f>
        <v>#N/A</v>
      </c>
      <c r="L386" s="2" t="e">
        <f t="shared" si="209"/>
        <v>#N/A</v>
      </c>
      <c r="M386" s="2" t="e">
        <f t="shared" si="210"/>
        <v>#N/A</v>
      </c>
      <c r="N386" s="2">
        <f t="shared" si="211"/>
        <v>0.39</v>
      </c>
      <c r="O386" s="2">
        <f t="shared" si="212"/>
        <v>0.5</v>
      </c>
      <c r="P386" s="2">
        <f t="shared" si="213"/>
        <v>2.1725948249818887E-4</v>
      </c>
      <c r="Q386" s="2">
        <f t="shared" si="214"/>
        <v>4.1051819051026687E-4</v>
      </c>
      <c r="R386" s="37" t="s">
        <v>409</v>
      </c>
      <c r="S386" s="2" t="e">
        <f>VLOOKUP(A386,'[1]Merged NE NP'!$K$4:$L$158,2,FALSE)</f>
        <v>#N/A</v>
      </c>
      <c r="T386" s="2" t="e">
        <f t="shared" si="215"/>
        <v>#N/A</v>
      </c>
      <c r="U386" s="2">
        <f t="shared" si="216"/>
        <v>0.4</v>
      </c>
      <c r="V386" s="2">
        <f t="shared" si="217"/>
        <v>0.4</v>
      </c>
      <c r="W386" s="2">
        <f t="shared" si="218"/>
        <v>7.6883653613364245E-2</v>
      </c>
      <c r="X386" s="2">
        <v>0.5</v>
      </c>
      <c r="Y386" s="2">
        <f t="shared" si="219"/>
        <v>2.0525909525513343E-4</v>
      </c>
      <c r="Z386" s="2">
        <f t="shared" si="220"/>
        <v>3.8162293852614848E-4</v>
      </c>
      <c r="AA386" s="37" t="s">
        <v>409</v>
      </c>
      <c r="AB386" s="3">
        <f>VLOOKUP(AA386,'[1]PKA dKO RNA-Seq'!$B$4:$H$10193,7,FALSE)</f>
        <v>3.7692574999999999E-2</v>
      </c>
      <c r="AC386" s="3">
        <f t="shared" si="221"/>
        <v>0.1264851510067114</v>
      </c>
      <c r="AD386" s="3">
        <f t="shared" si="222"/>
        <v>7.9673378775113601E-3</v>
      </c>
      <c r="AE386" s="3">
        <f t="shared" si="223"/>
        <v>0.5</v>
      </c>
      <c r="AF386" s="3">
        <f t="shared" si="224"/>
        <v>0.5</v>
      </c>
      <c r="AG386" s="3">
        <f t="shared" si="225"/>
        <v>1.9081146926307424E-4</v>
      </c>
      <c r="AH386" s="2">
        <f t="shared" si="226"/>
        <v>3.6568610859537824E-4</v>
      </c>
      <c r="AI386" s="37" t="s">
        <v>409</v>
      </c>
      <c r="AJ386" s="1">
        <v>0.5</v>
      </c>
      <c r="AK386" s="4">
        <f t="shared" si="227"/>
        <v>1.8284305429768912E-4</v>
      </c>
      <c r="AL386" s="2">
        <f t="shared" si="228"/>
        <v>3.622150874666692E-4</v>
      </c>
      <c r="AM386" s="3" t="e">
        <f>VLOOKUP(AI386,'[1]three day'!$B$8:$F$78,5,FALSE)</f>
        <v>#N/A</v>
      </c>
      <c r="AN386" s="3" t="e">
        <f t="shared" si="229"/>
        <v>#N/A</v>
      </c>
      <c r="AO386" s="2" t="e">
        <f t="shared" si="230"/>
        <v>#N/A</v>
      </c>
      <c r="AP386" s="2" t="e">
        <f t="shared" si="231"/>
        <v>#N/A</v>
      </c>
      <c r="AQ386" s="2">
        <f t="shared" si="232"/>
        <v>0.5</v>
      </c>
      <c r="AR386" s="2">
        <f t="shared" si="233"/>
        <v>1.811075437333346E-4</v>
      </c>
      <c r="AS386" s="2">
        <f t="shared" si="234"/>
        <v>3.4399627371289724E-4</v>
      </c>
      <c r="AT386" s="37" t="s">
        <v>409</v>
      </c>
      <c r="AU386" s="3">
        <f>VLOOKUP(AT386,[1]DEgenes_cpm4.5_DE_edgeR!$O$5:$Q$824,3,FALSE)</f>
        <v>8.0870085097955902E-2</v>
      </c>
      <c r="AV386" s="3">
        <f t="shared" si="235"/>
        <v>1.8956888208616011E-2</v>
      </c>
      <c r="AW386" s="3">
        <f t="shared" si="236"/>
        <v>1.7966566346816482E-4</v>
      </c>
      <c r="AX386" s="3">
        <f t="shared" si="237"/>
        <v>1.7966566346816482E-4</v>
      </c>
      <c r="AY386" s="3">
        <f t="shared" si="238"/>
        <v>0.5</v>
      </c>
      <c r="AZ386" s="3">
        <f t="shared" si="239"/>
        <v>1.7199813685644862E-4</v>
      </c>
      <c r="BA386" s="2">
        <f t="shared" si="240"/>
        <v>3.3374281537217976E-4</v>
      </c>
      <c r="BB386" s="37" t="s">
        <v>409</v>
      </c>
      <c r="BC386" s="39">
        <f t="shared" si="241"/>
        <v>0.44855034386020964</v>
      </c>
      <c r="BD386" s="36">
        <f t="shared" si="242"/>
        <v>0.70927627171303409</v>
      </c>
    </row>
    <row r="387" spans="1:56" ht="14.5" x14ac:dyDescent="0.35">
      <c r="A387" s="37" t="s">
        <v>410</v>
      </c>
      <c r="B387" s="34">
        <v>4.5564515864526372E-4</v>
      </c>
      <c r="C387" s="1" t="e">
        <f>VLOOKUP(A387,'[1]Vasopressin Phospho Datta'!$I$3:$J$516,2,FALSE)</f>
        <v>#N/A</v>
      </c>
      <c r="D387" s="1" t="e">
        <f t="shared" si="203"/>
        <v>#N/A</v>
      </c>
      <c r="E387" s="1" t="e">
        <f t="shared" si="204"/>
        <v>#N/A</v>
      </c>
      <c r="F387" s="1">
        <f t="shared" si="205"/>
        <v>0.39</v>
      </c>
      <c r="G387" s="1">
        <f t="shared" si="206"/>
        <v>0.5</v>
      </c>
      <c r="H387" s="1">
        <f t="shared" si="207"/>
        <v>2.2782257932263186E-4</v>
      </c>
      <c r="I387" s="2">
        <f t="shared" si="208"/>
        <v>4.2076441401558067E-4</v>
      </c>
      <c r="J387" s="37" t="s">
        <v>410</v>
      </c>
      <c r="K387" s="1" t="e">
        <f>VLOOKUP(J387,'[1]Phosphopeptides Deshpande'!$H$12:$I$10749,2,FALSE)</f>
        <v>#N/A</v>
      </c>
      <c r="L387" s="2" t="e">
        <f t="shared" si="209"/>
        <v>#N/A</v>
      </c>
      <c r="M387" s="2" t="e">
        <f t="shared" si="210"/>
        <v>#N/A</v>
      </c>
      <c r="N387" s="2">
        <f t="shared" si="211"/>
        <v>0.39</v>
      </c>
      <c r="O387" s="2">
        <f t="shared" si="212"/>
        <v>0.5</v>
      </c>
      <c r="P387" s="2">
        <f t="shared" si="213"/>
        <v>2.1038220700779034E-4</v>
      </c>
      <c r="Q387" s="2">
        <f t="shared" si="214"/>
        <v>3.975233759341871E-4</v>
      </c>
      <c r="R387" s="37" t="s">
        <v>410</v>
      </c>
      <c r="S387" s="2">
        <f>VLOOKUP(A387,'[1]Merged NE NP'!$K$4:$L$158,2,FALSE)</f>
        <v>1.2824727968182708</v>
      </c>
      <c r="T387" s="2">
        <f t="shared" si="215"/>
        <v>6.4123639840913533</v>
      </c>
      <c r="U387" s="2">
        <f t="shared" si="216"/>
        <v>6.4123639840913533</v>
      </c>
      <c r="V387" s="2">
        <f t="shared" si="217"/>
        <v>6.4123639840913533</v>
      </c>
      <c r="W387" s="2">
        <f t="shared" si="218"/>
        <v>0.99999999882171509</v>
      </c>
      <c r="X387" s="2">
        <v>0.5</v>
      </c>
      <c r="Y387" s="2">
        <f t="shared" si="219"/>
        <v>1.9876168796709355E-4</v>
      </c>
      <c r="Z387" s="2">
        <f t="shared" si="220"/>
        <v>3.6954279338577873E-4</v>
      </c>
      <c r="AA387" s="37" t="s">
        <v>410</v>
      </c>
      <c r="AB387" s="3" t="e">
        <f>VLOOKUP(AA387,'[1]PKA dKO RNA-Seq'!$B$4:$H$10193,7,FALSE)</f>
        <v>#N/A</v>
      </c>
      <c r="AC387" s="3" t="e">
        <f t="shared" si="221"/>
        <v>#N/A</v>
      </c>
      <c r="AD387" s="3" t="e">
        <f t="shared" si="222"/>
        <v>#N/A</v>
      </c>
      <c r="AE387" s="3" t="e">
        <f t="shared" si="223"/>
        <v>#N/A</v>
      </c>
      <c r="AF387" s="3">
        <f t="shared" si="224"/>
        <v>0.5</v>
      </c>
      <c r="AG387" s="3">
        <f t="shared" si="225"/>
        <v>1.8477139669288936E-4</v>
      </c>
      <c r="AH387" s="2">
        <f t="shared" si="226"/>
        <v>3.5411043842023104E-4</v>
      </c>
      <c r="AI387" s="37" t="s">
        <v>410</v>
      </c>
      <c r="AJ387" s="1">
        <v>0.5</v>
      </c>
      <c r="AK387" s="4">
        <f t="shared" si="227"/>
        <v>1.7705521921011552E-4</v>
      </c>
      <c r="AL387" s="2">
        <f t="shared" si="228"/>
        <v>3.5074929129223596E-4</v>
      </c>
      <c r="AM387" s="3" t="e">
        <f>VLOOKUP(AI387,'[1]three day'!$B$8:$F$78,5,FALSE)</f>
        <v>#N/A</v>
      </c>
      <c r="AN387" s="3" t="e">
        <f t="shared" si="229"/>
        <v>#N/A</v>
      </c>
      <c r="AO387" s="2" t="e">
        <f t="shared" si="230"/>
        <v>#N/A</v>
      </c>
      <c r="AP387" s="2" t="e">
        <f t="shared" si="231"/>
        <v>#N/A</v>
      </c>
      <c r="AQ387" s="2">
        <f t="shared" si="232"/>
        <v>0.5</v>
      </c>
      <c r="AR387" s="2">
        <f t="shared" si="233"/>
        <v>1.7537464564611798E-4</v>
      </c>
      <c r="AS387" s="2">
        <f t="shared" si="234"/>
        <v>3.3310718793035218E-4</v>
      </c>
      <c r="AT387" s="37" t="s">
        <v>410</v>
      </c>
      <c r="AU387" s="3">
        <f>VLOOKUP(AT387,[1]DEgenes_cpm4.5_DE_edgeR!$O$5:$Q$824,3,FALSE)</f>
        <v>1.0948316292374605</v>
      </c>
      <c r="AV387" s="3">
        <f t="shared" si="235"/>
        <v>0.25664126329992043</v>
      </c>
      <c r="AW387" s="3">
        <f t="shared" si="236"/>
        <v>3.2396002611490116E-2</v>
      </c>
      <c r="AX387" s="3">
        <f t="shared" si="237"/>
        <v>3.2396002611490116E-2</v>
      </c>
      <c r="AY387" s="3">
        <f t="shared" si="238"/>
        <v>0.5</v>
      </c>
      <c r="AZ387" s="3">
        <f t="shared" si="239"/>
        <v>1.6655359396517609E-4</v>
      </c>
      <c r="BA387" s="2">
        <f t="shared" si="240"/>
        <v>3.2317829934800659E-4</v>
      </c>
      <c r="BB387" s="37" t="s">
        <v>410</v>
      </c>
      <c r="BC387" s="39">
        <f t="shared" si="241"/>
        <v>0.43435163432372087</v>
      </c>
      <c r="BD387" s="36">
        <f t="shared" si="242"/>
        <v>0.70927627171303409</v>
      </c>
    </row>
    <row r="388" spans="1:56" ht="14.5" x14ac:dyDescent="0.35">
      <c r="A388" s="37" t="s">
        <v>520</v>
      </c>
      <c r="B388" s="34">
        <v>4.3823400199707245E-4</v>
      </c>
      <c r="C388" s="1" t="e">
        <f>VLOOKUP(A388,'[1]Vasopressin Phospho Datta'!$I$3:$J$516,2,FALSE)</f>
        <v>#N/A</v>
      </c>
      <c r="D388" s="1" t="e">
        <f t="shared" si="203"/>
        <v>#N/A</v>
      </c>
      <c r="E388" s="1" t="e">
        <f t="shared" si="204"/>
        <v>#N/A</v>
      </c>
      <c r="F388" s="1">
        <f t="shared" si="205"/>
        <v>0.39</v>
      </c>
      <c r="G388" s="1">
        <f t="shared" si="206"/>
        <v>0.5</v>
      </c>
      <c r="H388" s="1">
        <f t="shared" si="207"/>
        <v>2.1911700099853622E-4</v>
      </c>
      <c r="I388" s="2">
        <f t="shared" si="208"/>
        <v>4.0468612373769969E-4</v>
      </c>
      <c r="J388" s="37" t="s">
        <v>520</v>
      </c>
      <c r="K388" s="1" t="e">
        <f>VLOOKUP(J388,'[1]Phosphopeptides Deshpande'!$H$12:$I$10749,2,FALSE)</f>
        <v>#N/A</v>
      </c>
      <c r="L388" s="2" t="e">
        <f t="shared" si="209"/>
        <v>#N/A</v>
      </c>
      <c r="M388" s="2" t="e">
        <f t="shared" si="210"/>
        <v>#N/A</v>
      </c>
      <c r="N388" s="2">
        <f t="shared" si="211"/>
        <v>0.39</v>
      </c>
      <c r="O388" s="2">
        <f t="shared" si="212"/>
        <v>0.5</v>
      </c>
      <c r="P388" s="2">
        <f t="shared" si="213"/>
        <v>2.0234306186884984E-4</v>
      </c>
      <c r="Q388" s="2">
        <f t="shared" si="214"/>
        <v>3.8233317443992198E-4</v>
      </c>
      <c r="R388" s="37" t="s">
        <v>520</v>
      </c>
      <c r="S388" s="2" t="e">
        <f>VLOOKUP(A388,'[1]Merged NE NP'!$K$4:$L$158,2,FALSE)</f>
        <v>#N/A</v>
      </c>
      <c r="T388" s="2" t="e">
        <f t="shared" si="215"/>
        <v>#N/A</v>
      </c>
      <c r="U388" s="2">
        <f t="shared" si="216"/>
        <v>0.4</v>
      </c>
      <c r="V388" s="2">
        <f t="shared" si="217"/>
        <v>0.4</v>
      </c>
      <c r="W388" s="2">
        <f t="shared" si="218"/>
        <v>7.6883653613364245E-2</v>
      </c>
      <c r="X388" s="2">
        <v>0.5</v>
      </c>
      <c r="Y388" s="2">
        <f t="shared" si="219"/>
        <v>1.9116658721996099E-4</v>
      </c>
      <c r="Z388" s="2">
        <f t="shared" si="220"/>
        <v>3.5542178860438212E-4</v>
      </c>
      <c r="AA388" s="37" t="s">
        <v>520</v>
      </c>
      <c r="AB388" s="3">
        <f>VLOOKUP(AA388,'[1]PKA dKO RNA-Seq'!$B$4:$H$10193,7,FALSE)</f>
        <v>3.8834167000000003E-2</v>
      </c>
      <c r="AC388" s="3">
        <f t="shared" si="221"/>
        <v>0.13031599664429533</v>
      </c>
      <c r="AD388" s="3">
        <f t="shared" si="222"/>
        <v>8.4551816685091152E-3</v>
      </c>
      <c r="AE388" s="3">
        <f t="shared" si="223"/>
        <v>0.5</v>
      </c>
      <c r="AF388" s="3">
        <f t="shared" si="224"/>
        <v>0.5</v>
      </c>
      <c r="AG388" s="3">
        <f t="shared" si="225"/>
        <v>1.7771089430219106E-4</v>
      </c>
      <c r="AH388" s="2">
        <f t="shared" si="226"/>
        <v>3.405791362718099E-4</v>
      </c>
      <c r="AI388" s="37" t="s">
        <v>520</v>
      </c>
      <c r="AJ388" s="1">
        <v>0.5</v>
      </c>
      <c r="AK388" s="4">
        <f t="shared" si="227"/>
        <v>1.7028956813590495E-4</v>
      </c>
      <c r="AL388" s="2">
        <f t="shared" si="228"/>
        <v>3.3734642562130787E-4</v>
      </c>
      <c r="AM388" s="3" t="e">
        <f>VLOOKUP(AI388,'[1]three day'!$B$8:$F$78,5,FALSE)</f>
        <v>#N/A</v>
      </c>
      <c r="AN388" s="3" t="e">
        <f t="shared" si="229"/>
        <v>#N/A</v>
      </c>
      <c r="AO388" s="2" t="e">
        <f t="shared" si="230"/>
        <v>#N/A</v>
      </c>
      <c r="AP388" s="2" t="e">
        <f t="shared" si="231"/>
        <v>#N/A</v>
      </c>
      <c r="AQ388" s="2">
        <f t="shared" si="232"/>
        <v>0.5</v>
      </c>
      <c r="AR388" s="2">
        <f t="shared" si="233"/>
        <v>1.6867321281065394E-4</v>
      </c>
      <c r="AS388" s="2">
        <f t="shared" si="234"/>
        <v>3.2037846401076109E-4</v>
      </c>
      <c r="AT388" s="37" t="s">
        <v>520</v>
      </c>
      <c r="AU388" s="3">
        <f>VLOOKUP(AT388,[1]DEgenes_cpm4.5_DE_edgeR!$O$5:$Q$824,3,FALSE)</f>
        <v>1.0265635413211136</v>
      </c>
      <c r="AV388" s="3">
        <f t="shared" si="235"/>
        <v>0.2406384297517847</v>
      </c>
      <c r="AW388" s="3">
        <f t="shared" si="236"/>
        <v>2.8538292639365248E-2</v>
      </c>
      <c r="AX388" s="3">
        <f t="shared" si="237"/>
        <v>2.8538292639365248E-2</v>
      </c>
      <c r="AY388" s="3">
        <f t="shared" si="238"/>
        <v>0.5</v>
      </c>
      <c r="AZ388" s="3">
        <f t="shared" si="239"/>
        <v>1.6018923200538054E-4</v>
      </c>
      <c r="BA388" s="2">
        <f t="shared" si="240"/>
        <v>3.1082897907436588E-4</v>
      </c>
      <c r="BB388" s="37" t="s">
        <v>520</v>
      </c>
      <c r="BC388" s="39">
        <f t="shared" si="241"/>
        <v>0.41775414787594778</v>
      </c>
      <c r="BD388" s="36">
        <f t="shared" si="242"/>
        <v>0.70927627171303409</v>
      </c>
    </row>
    <row r="389" spans="1:56" ht="14.5" x14ac:dyDescent="0.35">
      <c r="A389" s="37" t="s">
        <v>411</v>
      </c>
      <c r="B389" s="34">
        <v>5.5120288885945412E-4</v>
      </c>
      <c r="C389" s="1" t="e">
        <f>VLOOKUP(A389,'[1]Vasopressin Phospho Datta'!$I$3:$J$516,2,FALSE)</f>
        <v>#N/A</v>
      </c>
      <c r="D389" s="1" t="e">
        <f t="shared" si="203"/>
        <v>#N/A</v>
      </c>
      <c r="E389" s="1" t="e">
        <f t="shared" si="204"/>
        <v>#N/A</v>
      </c>
      <c r="F389" s="1">
        <f t="shared" si="205"/>
        <v>0.39</v>
      </c>
      <c r="G389" s="1">
        <f t="shared" si="206"/>
        <v>0.5</v>
      </c>
      <c r="H389" s="1">
        <f t="shared" si="207"/>
        <v>2.7560144442972706E-4</v>
      </c>
      <c r="I389" s="2">
        <f t="shared" si="208"/>
        <v>5.090069676680285E-4</v>
      </c>
      <c r="J389" s="37" t="s">
        <v>411</v>
      </c>
      <c r="K389" s="1" t="e">
        <f>VLOOKUP(J389,'[1]Phosphopeptides Deshpande'!$H$12:$I$10749,2,FALSE)</f>
        <v>#N/A</v>
      </c>
      <c r="L389" s="2" t="e">
        <f t="shared" si="209"/>
        <v>#N/A</v>
      </c>
      <c r="M389" s="2" t="e">
        <f t="shared" si="210"/>
        <v>#N/A</v>
      </c>
      <c r="N389" s="2">
        <f t="shared" si="211"/>
        <v>0.39</v>
      </c>
      <c r="O389" s="2">
        <f t="shared" si="212"/>
        <v>0.5</v>
      </c>
      <c r="P389" s="2">
        <f t="shared" si="213"/>
        <v>2.5450348383401425E-4</v>
      </c>
      <c r="Q389" s="2">
        <f t="shared" si="214"/>
        <v>4.8089182787669325E-4</v>
      </c>
      <c r="R389" s="37" t="s">
        <v>411</v>
      </c>
      <c r="S389" s="2" t="e">
        <f>VLOOKUP(A389,'[1]Merged NE NP'!$K$4:$L$158,2,FALSE)</f>
        <v>#N/A</v>
      </c>
      <c r="T389" s="2" t="e">
        <f t="shared" si="215"/>
        <v>#N/A</v>
      </c>
      <c r="U389" s="2">
        <f t="shared" si="216"/>
        <v>0.4</v>
      </c>
      <c r="V389" s="2">
        <f t="shared" si="217"/>
        <v>0.4</v>
      </c>
      <c r="W389" s="2">
        <f t="shared" si="218"/>
        <v>7.6883653613364245E-2</v>
      </c>
      <c r="X389" s="2">
        <f>IF(W389&lt;0.39,0.39,W389)</f>
        <v>0.39</v>
      </c>
      <c r="Y389" s="2">
        <f t="shared" si="219"/>
        <v>1.8754781287191037E-4</v>
      </c>
      <c r="Z389" s="2">
        <f t="shared" si="220"/>
        <v>3.4869367115433904E-4</v>
      </c>
      <c r="AA389" s="37" t="s">
        <v>411</v>
      </c>
      <c r="AB389" s="3">
        <f>VLOOKUP(AA389,'[1]PKA dKO RNA-Seq'!$B$4:$H$10193,7,FALSE)</f>
        <v>0.25180698200000001</v>
      </c>
      <c r="AC389" s="3">
        <f t="shared" si="221"/>
        <v>0.84498987248322155</v>
      </c>
      <c r="AD389" s="3">
        <f t="shared" si="222"/>
        <v>0.30023026097279293</v>
      </c>
      <c r="AE389" s="3">
        <f t="shared" si="223"/>
        <v>0.5</v>
      </c>
      <c r="AF389" s="3">
        <f t="shared" si="224"/>
        <v>0.5</v>
      </c>
      <c r="AG389" s="3">
        <f t="shared" si="225"/>
        <v>1.7434683557716952E-4</v>
      </c>
      <c r="AH389" s="2">
        <f t="shared" si="226"/>
        <v>3.3413198952014696E-4</v>
      </c>
      <c r="AI389" s="37" t="s">
        <v>411</v>
      </c>
      <c r="AJ389" s="1">
        <v>0.5</v>
      </c>
      <c r="AK389" s="4">
        <f t="shared" si="227"/>
        <v>1.6706599476007348E-4</v>
      </c>
      <c r="AL389" s="2">
        <f t="shared" si="228"/>
        <v>3.3096047392756184E-4</v>
      </c>
      <c r="AM389" s="3" t="e">
        <f>VLOOKUP(AI389,'[1]three day'!$B$8:$F$78,5,FALSE)</f>
        <v>#N/A</v>
      </c>
      <c r="AN389" s="3" t="e">
        <f t="shared" si="229"/>
        <v>#N/A</v>
      </c>
      <c r="AO389" s="2" t="e">
        <f t="shared" si="230"/>
        <v>#N/A</v>
      </c>
      <c r="AP389" s="2" t="e">
        <f t="shared" si="231"/>
        <v>#N/A</v>
      </c>
      <c r="AQ389" s="2">
        <f t="shared" si="232"/>
        <v>0.5</v>
      </c>
      <c r="AR389" s="2">
        <f t="shared" si="233"/>
        <v>1.6548023696378092E-4</v>
      </c>
      <c r="AS389" s="2">
        <f t="shared" si="234"/>
        <v>3.143137150183234E-4</v>
      </c>
      <c r="AT389" s="37" t="s">
        <v>411</v>
      </c>
      <c r="AU389" s="3">
        <f>VLOOKUP(AT389,[1]DEgenes_cpm4.5_DE_edgeR!$O$5:$Q$824,3,FALSE)</f>
        <v>0.98102285254232402</v>
      </c>
      <c r="AV389" s="3">
        <f t="shared" si="235"/>
        <v>0.22996316280879606</v>
      </c>
      <c r="AW389" s="3">
        <f t="shared" si="236"/>
        <v>2.60950117780957E-2</v>
      </c>
      <c r="AX389" s="3">
        <f t="shared" si="237"/>
        <v>2.60950117780957E-2</v>
      </c>
      <c r="AY389" s="3">
        <f t="shared" si="238"/>
        <v>0.5</v>
      </c>
      <c r="AZ389" s="3">
        <f t="shared" si="239"/>
        <v>1.571568575091617E-4</v>
      </c>
      <c r="BA389" s="2">
        <f t="shared" si="240"/>
        <v>3.0494500137479621E-4</v>
      </c>
      <c r="BB389" s="37" t="s">
        <v>411</v>
      </c>
      <c r="BC389" s="39">
        <f t="shared" si="241"/>
        <v>0.40984608184772614</v>
      </c>
      <c r="BD389" s="36">
        <f t="shared" si="242"/>
        <v>0.5532354919361665</v>
      </c>
    </row>
    <row r="390" spans="1:56" ht="14.5" x14ac:dyDescent="0.35">
      <c r="A390" s="37" t="s">
        <v>412</v>
      </c>
      <c r="B390" s="34">
        <v>4.2928536848606133E-4</v>
      </c>
      <c r="C390" s="1" t="e">
        <f>VLOOKUP(A390,'[1]Vasopressin Phospho Datta'!$I$3:$J$516,2,FALSE)</f>
        <v>#N/A</v>
      </c>
      <c r="D390" s="1" t="e">
        <f t="shared" si="203"/>
        <v>#N/A</v>
      </c>
      <c r="E390" s="1" t="e">
        <f t="shared" si="204"/>
        <v>#N/A</v>
      </c>
      <c r="F390" s="1">
        <f t="shared" si="205"/>
        <v>0.39</v>
      </c>
      <c r="G390" s="1">
        <f t="shared" si="206"/>
        <v>0.5</v>
      </c>
      <c r="H390" s="1">
        <f t="shared" si="207"/>
        <v>2.1464268424303067E-4</v>
      </c>
      <c r="I390" s="2">
        <f t="shared" si="208"/>
        <v>3.9642252987730236E-4</v>
      </c>
      <c r="J390" s="37" t="s">
        <v>412</v>
      </c>
      <c r="K390" s="1" t="e">
        <f>VLOOKUP(J390,'[1]Phosphopeptides Deshpande'!$H$12:$I$10749,2,FALSE)</f>
        <v>#N/A</v>
      </c>
      <c r="L390" s="2" t="e">
        <f t="shared" si="209"/>
        <v>#N/A</v>
      </c>
      <c r="M390" s="2" t="e">
        <f t="shared" si="210"/>
        <v>#N/A</v>
      </c>
      <c r="N390" s="2">
        <f t="shared" si="211"/>
        <v>0.39</v>
      </c>
      <c r="O390" s="2">
        <f t="shared" si="212"/>
        <v>0.5</v>
      </c>
      <c r="P390" s="2">
        <f t="shared" si="213"/>
        <v>1.9821126493865118E-4</v>
      </c>
      <c r="Q390" s="2">
        <f t="shared" si="214"/>
        <v>3.7452602245816589E-4</v>
      </c>
      <c r="R390" s="37" t="s">
        <v>412</v>
      </c>
      <c r="S390" s="2" t="e">
        <f>VLOOKUP(A390,'[1]Merged NE NP'!$K$4:$L$158,2,FALSE)</f>
        <v>#N/A</v>
      </c>
      <c r="T390" s="2" t="e">
        <f t="shared" si="215"/>
        <v>#N/A</v>
      </c>
      <c r="U390" s="2">
        <f t="shared" si="216"/>
        <v>0.4</v>
      </c>
      <c r="V390" s="2">
        <f t="shared" si="217"/>
        <v>0.4</v>
      </c>
      <c r="W390" s="2">
        <f t="shared" si="218"/>
        <v>7.6883653613364245E-2</v>
      </c>
      <c r="X390" s="2">
        <v>0.5</v>
      </c>
      <c r="Y390" s="2">
        <f t="shared" si="219"/>
        <v>1.8726301122908294E-4</v>
      </c>
      <c r="Z390" s="2">
        <f t="shared" si="220"/>
        <v>3.4816416068515478E-4</v>
      </c>
      <c r="AA390" s="37" t="s">
        <v>412</v>
      </c>
      <c r="AB390" s="3">
        <f>VLOOKUP(AA390,'[1]PKA dKO RNA-Seq'!$B$4:$H$10193,7,FALSE)</f>
        <v>5.5619979999999999E-2</v>
      </c>
      <c r="AC390" s="3">
        <f t="shared" si="221"/>
        <v>0.18664422818791948</v>
      </c>
      <c r="AD390" s="3">
        <f t="shared" si="222"/>
        <v>1.7267216919408801E-2</v>
      </c>
      <c r="AE390" s="3">
        <f t="shared" si="223"/>
        <v>0.5</v>
      </c>
      <c r="AF390" s="3">
        <f t="shared" si="224"/>
        <v>0.5</v>
      </c>
      <c r="AG390" s="3">
        <f t="shared" si="225"/>
        <v>1.7408208034257739E-4</v>
      </c>
      <c r="AH390" s="2">
        <f t="shared" si="226"/>
        <v>3.3362459176338653E-4</v>
      </c>
      <c r="AI390" s="37" t="s">
        <v>412</v>
      </c>
      <c r="AJ390" s="1">
        <v>0.5</v>
      </c>
      <c r="AK390" s="4">
        <f t="shared" si="227"/>
        <v>1.6681229588169327E-4</v>
      </c>
      <c r="AL390" s="2">
        <f t="shared" si="228"/>
        <v>3.3045789229121995E-4</v>
      </c>
      <c r="AM390" s="3" t="e">
        <f>VLOOKUP(AI390,'[1]three day'!$B$8:$F$78,5,FALSE)</f>
        <v>#N/A</v>
      </c>
      <c r="AN390" s="3" t="e">
        <f t="shared" si="229"/>
        <v>#N/A</v>
      </c>
      <c r="AO390" s="2" t="e">
        <f t="shared" si="230"/>
        <v>#N/A</v>
      </c>
      <c r="AP390" s="2" t="e">
        <f t="shared" si="231"/>
        <v>#N/A</v>
      </c>
      <c r="AQ390" s="2">
        <f t="shared" si="232"/>
        <v>0.5</v>
      </c>
      <c r="AR390" s="2">
        <f t="shared" si="233"/>
        <v>1.6522894614560998E-4</v>
      </c>
      <c r="AS390" s="2">
        <f t="shared" si="234"/>
        <v>3.1383641239863603E-4</v>
      </c>
      <c r="AT390" s="37" t="s">
        <v>412</v>
      </c>
      <c r="AU390" s="3">
        <f>VLOOKUP(AT390,[1]DEgenes_cpm4.5_DE_edgeR!$O$5:$Q$824,3,FALSE)</f>
        <v>0.48417206188546286</v>
      </c>
      <c r="AV390" s="3">
        <f t="shared" si="235"/>
        <v>0.11349556068576251</v>
      </c>
      <c r="AW390" s="3">
        <f t="shared" si="236"/>
        <v>6.4199248035784473E-3</v>
      </c>
      <c r="AX390" s="3">
        <f t="shared" si="237"/>
        <v>6.4199248035784473E-3</v>
      </c>
      <c r="AY390" s="3">
        <f t="shared" si="238"/>
        <v>0.5</v>
      </c>
      <c r="AZ390" s="3">
        <f t="shared" si="239"/>
        <v>1.5691820619931801E-4</v>
      </c>
      <c r="BA390" s="2">
        <f t="shared" si="240"/>
        <v>3.044819256607496E-4</v>
      </c>
      <c r="BB390" s="37" t="s">
        <v>412</v>
      </c>
      <c r="BC390" s="39">
        <f t="shared" si="241"/>
        <v>0.40922370808804748</v>
      </c>
      <c r="BD390" s="36">
        <f t="shared" si="242"/>
        <v>0.70927627171303409</v>
      </c>
    </row>
    <row r="391" spans="1:56" ht="14.5" x14ac:dyDescent="0.35">
      <c r="A391" s="37" t="s">
        <v>413</v>
      </c>
      <c r="B391" s="34">
        <v>4.1914820356909679E-4</v>
      </c>
      <c r="C391" s="1" t="e">
        <f>VLOOKUP(A391,'[1]Vasopressin Phospho Datta'!$I$3:$J$516,2,FALSE)</f>
        <v>#N/A</v>
      </c>
      <c r="D391" s="1" t="e">
        <f t="shared" si="203"/>
        <v>#N/A</v>
      </c>
      <c r="E391" s="1" t="e">
        <f t="shared" si="204"/>
        <v>#N/A</v>
      </c>
      <c r="F391" s="1">
        <f t="shared" si="205"/>
        <v>0.39</v>
      </c>
      <c r="G391" s="1">
        <f t="shared" si="206"/>
        <v>0.5</v>
      </c>
      <c r="H391" s="1">
        <f t="shared" si="207"/>
        <v>2.095741017845484E-4</v>
      </c>
      <c r="I391" s="2">
        <f t="shared" si="208"/>
        <v>3.8706138957955889E-4</v>
      </c>
      <c r="J391" s="37" t="s">
        <v>413</v>
      </c>
      <c r="K391" s="1" t="e">
        <f>VLOOKUP(J391,'[1]Phosphopeptides Deshpande'!$H$12:$I$10749,2,FALSE)</f>
        <v>#N/A</v>
      </c>
      <c r="L391" s="2" t="e">
        <f t="shared" si="209"/>
        <v>#N/A</v>
      </c>
      <c r="M391" s="2" t="e">
        <f t="shared" si="210"/>
        <v>#N/A</v>
      </c>
      <c r="N391" s="2">
        <f t="shared" si="211"/>
        <v>0.39</v>
      </c>
      <c r="O391" s="2">
        <f t="shared" si="212"/>
        <v>0.5</v>
      </c>
      <c r="P391" s="2">
        <f t="shared" si="213"/>
        <v>1.9353069478977945E-4</v>
      </c>
      <c r="Q391" s="2">
        <f t="shared" si="214"/>
        <v>3.6568194731825934E-4</v>
      </c>
      <c r="R391" s="37" t="s">
        <v>413</v>
      </c>
      <c r="S391" s="2" t="e">
        <f>VLOOKUP(A391,'[1]Merged NE NP'!$K$4:$L$158,2,FALSE)</f>
        <v>#N/A</v>
      </c>
      <c r="T391" s="2" t="e">
        <f t="shared" si="215"/>
        <v>#N/A</v>
      </c>
      <c r="U391" s="2">
        <f t="shared" si="216"/>
        <v>0.4</v>
      </c>
      <c r="V391" s="2">
        <f t="shared" si="217"/>
        <v>0.4</v>
      </c>
      <c r="W391" s="2">
        <f t="shared" si="218"/>
        <v>7.6883653613364245E-2</v>
      </c>
      <c r="X391" s="2">
        <v>0.5</v>
      </c>
      <c r="Y391" s="2">
        <f t="shared" si="219"/>
        <v>1.8284097365912967E-4</v>
      </c>
      <c r="Z391" s="2">
        <f t="shared" si="220"/>
        <v>3.399425957911802E-4</v>
      </c>
      <c r="AA391" s="37" t="s">
        <v>413</v>
      </c>
      <c r="AB391" s="3" t="e">
        <f>VLOOKUP(AA391,'[1]PKA dKO RNA-Seq'!$B$4:$H$10193,7,FALSE)</f>
        <v>#N/A</v>
      </c>
      <c r="AC391" s="3" t="e">
        <f t="shared" si="221"/>
        <v>#N/A</v>
      </c>
      <c r="AD391" s="3" t="e">
        <f t="shared" si="222"/>
        <v>#N/A</v>
      </c>
      <c r="AE391" s="3" t="e">
        <f t="shared" si="223"/>
        <v>#N/A</v>
      </c>
      <c r="AF391" s="3">
        <f t="shared" si="224"/>
        <v>0.5</v>
      </c>
      <c r="AG391" s="3">
        <f t="shared" si="225"/>
        <v>1.699712978955901E-4</v>
      </c>
      <c r="AH391" s="2">
        <f t="shared" si="226"/>
        <v>3.2574636493495408E-4</v>
      </c>
      <c r="AI391" s="37" t="s">
        <v>413</v>
      </c>
      <c r="AJ391" s="1">
        <v>0.5</v>
      </c>
      <c r="AK391" s="4">
        <f t="shared" si="227"/>
        <v>1.6287318246747704E-4</v>
      </c>
      <c r="AL391" s="2">
        <f t="shared" si="228"/>
        <v>3.2265444405332045E-4</v>
      </c>
      <c r="AM391" s="3" t="e">
        <f>VLOOKUP(AI391,'[1]three day'!$B$8:$F$78,5,FALSE)</f>
        <v>#N/A</v>
      </c>
      <c r="AN391" s="3" t="e">
        <f t="shared" si="229"/>
        <v>#N/A</v>
      </c>
      <c r="AO391" s="2" t="e">
        <f t="shared" si="230"/>
        <v>#N/A</v>
      </c>
      <c r="AP391" s="2" t="e">
        <f t="shared" si="231"/>
        <v>#N/A</v>
      </c>
      <c r="AQ391" s="2">
        <f t="shared" si="232"/>
        <v>0.5</v>
      </c>
      <c r="AR391" s="2">
        <f t="shared" si="233"/>
        <v>1.6132722202666022E-4</v>
      </c>
      <c r="AS391" s="2">
        <f t="shared" si="234"/>
        <v>3.0642546457003151E-4</v>
      </c>
      <c r="AT391" s="37" t="s">
        <v>413</v>
      </c>
      <c r="AU391" s="3">
        <f>VLOOKUP(AT391,[1]DEgenes_cpm4.5_DE_edgeR!$O$5:$Q$824,3,FALSE)</f>
        <v>1.5326280309263598</v>
      </c>
      <c r="AV391" s="3">
        <f t="shared" si="235"/>
        <v>0.35926583003430845</v>
      </c>
      <c r="AW391" s="3">
        <f t="shared" si="236"/>
        <v>6.2497606725897548E-2</v>
      </c>
      <c r="AX391" s="3">
        <f t="shared" si="237"/>
        <v>6.2497606725897548E-2</v>
      </c>
      <c r="AY391" s="3">
        <f t="shared" si="238"/>
        <v>0.5</v>
      </c>
      <c r="AZ391" s="3">
        <f t="shared" si="239"/>
        <v>1.5321273228501576E-4</v>
      </c>
      <c r="BA391" s="2">
        <f t="shared" si="240"/>
        <v>2.9729187512270481E-4</v>
      </c>
      <c r="BB391" s="37" t="s">
        <v>413</v>
      </c>
      <c r="BC391" s="39">
        <f t="shared" si="241"/>
        <v>0.39956028016491529</v>
      </c>
      <c r="BD391" s="36">
        <f t="shared" si="242"/>
        <v>0.70927627171303409</v>
      </c>
    </row>
    <row r="392" spans="1:56" ht="14.5" x14ac:dyDescent="0.35">
      <c r="A392" s="37" t="s">
        <v>414</v>
      </c>
      <c r="B392" s="34">
        <v>4.1490892498046794E-4</v>
      </c>
      <c r="C392" s="1" t="e">
        <f>VLOOKUP(A392,'[1]Vasopressin Phospho Datta'!$I$3:$J$516,2,FALSE)</f>
        <v>#N/A</v>
      </c>
      <c r="D392" s="1" t="e">
        <f t="shared" ref="D392:D455" si="243">C392/$C$4</f>
        <v>#N/A</v>
      </c>
      <c r="E392" s="1" t="e">
        <f t="shared" ref="E392:E455" si="244">1-EXP(-D392*D392/2)</f>
        <v>#N/A</v>
      </c>
      <c r="F392" s="1">
        <f t="shared" ref="F392:F455" si="245">IFERROR(E392,0.39)</f>
        <v>0.39</v>
      </c>
      <c r="G392" s="1">
        <f t="shared" ref="G392:G455" si="246">IF(F392&lt;0.5,0.5,F392)</f>
        <v>0.5</v>
      </c>
      <c r="H392" s="1">
        <f t="shared" ref="H392:H455" si="247">B392*G392</f>
        <v>2.0745446249023397E-4</v>
      </c>
      <c r="I392" s="2">
        <f t="shared" ref="I392:I455" si="248">H392/$H$3</f>
        <v>3.8314663807315275E-4</v>
      </c>
      <c r="J392" s="37" t="s">
        <v>414</v>
      </c>
      <c r="K392" s="1" t="e">
        <f>VLOOKUP(J392,'[1]Phosphopeptides Deshpande'!$H$12:$I$10749,2,FALSE)</f>
        <v>#N/A</v>
      </c>
      <c r="L392" s="2" t="e">
        <f t="shared" ref="L392:L455" si="249">K392/$K$4</f>
        <v>#N/A</v>
      </c>
      <c r="M392" s="2" t="e">
        <f t="shared" ref="M392:M455" si="250">1-EXP(-L392*L392/2)</f>
        <v>#N/A</v>
      </c>
      <c r="N392" s="2">
        <f t="shared" ref="N392:N455" si="251">IFERROR(M392,0.39)</f>
        <v>0.39</v>
      </c>
      <c r="O392" s="2">
        <f t="shared" ref="O392:O455" si="252">IF(N392&lt;0.5,0.5,N392)</f>
        <v>0.5</v>
      </c>
      <c r="P392" s="2">
        <f t="shared" ref="P392:P455" si="253">O392*I392</f>
        <v>1.9157331903657638E-4</v>
      </c>
      <c r="Q392" s="2">
        <f t="shared" ref="Q392:Q455" si="254">P392/$P$4</f>
        <v>3.6198342818752224E-4</v>
      </c>
      <c r="R392" s="37" t="s">
        <v>414</v>
      </c>
      <c r="S392" s="2" t="e">
        <f>VLOOKUP(A392,'[1]Merged NE NP'!$K$4:$L$158,2,FALSE)</f>
        <v>#N/A</v>
      </c>
      <c r="T392" s="2" t="e">
        <f t="shared" ref="T392:T455" si="255">S392/$S$4</f>
        <v>#N/A</v>
      </c>
      <c r="U392" s="2">
        <f t="shared" ref="U392:U455" si="256">IFERROR(T392,0.4)</f>
        <v>0.4</v>
      </c>
      <c r="V392" s="2">
        <f t="shared" ref="V392:V455" si="257">IF(U392&lt;0.4,0.4,U392)</f>
        <v>0.4</v>
      </c>
      <c r="W392" s="2">
        <f t="shared" ref="W392:W455" si="258">1-EXP(-V392*V392/2)</f>
        <v>7.6883653613364245E-2</v>
      </c>
      <c r="X392" s="2">
        <v>0.5</v>
      </c>
      <c r="Y392" s="2">
        <f t="shared" ref="Y392:Y455" si="259">Q392*X392</f>
        <v>1.8099171409376112E-4</v>
      </c>
      <c r="Z392" s="2">
        <f t="shared" ref="Z392:Z455" si="260">Y392/$Y$5</f>
        <v>3.3650440530049163E-4</v>
      </c>
      <c r="AA392" s="37" t="s">
        <v>414</v>
      </c>
      <c r="AB392" s="3">
        <f>VLOOKUP(AA392,'[1]PKA dKO RNA-Seq'!$B$4:$H$10193,7,FALSE)</f>
        <v>8.6108022000000006E-2</v>
      </c>
      <c r="AC392" s="3">
        <f t="shared" ref="AC392:AC455" si="261">AB392/$AC$4</f>
        <v>0.28895309395973157</v>
      </c>
      <c r="AD392" s="3">
        <f t="shared" ref="AD392:AD455" si="262">1-EXP(-AC392*AC392/2)</f>
        <v>4.0887542175157665E-2</v>
      </c>
      <c r="AE392" s="3">
        <f t="shared" ref="AE392:AE455" si="263">IF(AD392&lt;0.5,0.5,AD392)</f>
        <v>0.5</v>
      </c>
      <c r="AF392" s="3">
        <f t="shared" ref="AF392:AF455" si="264">IFERROR(AE392,0.5)</f>
        <v>0.5</v>
      </c>
      <c r="AG392" s="3">
        <f t="shared" ref="AG392:AG455" si="265">AF392*Z392</f>
        <v>1.6825220265024581E-4</v>
      </c>
      <c r="AH392" s="2">
        <f t="shared" ref="AH392:AH455" si="266">AG392/$AG$4</f>
        <v>3.2245175558572232E-4</v>
      </c>
      <c r="AI392" s="37" t="s">
        <v>414</v>
      </c>
      <c r="AJ392" s="1">
        <v>0.5</v>
      </c>
      <c r="AK392" s="4">
        <f t="shared" ref="AK392:AK455" si="267">AJ392*AH392</f>
        <v>1.6122587779286116E-4</v>
      </c>
      <c r="AL392" s="2">
        <f t="shared" ref="AL392:AL455" si="268">AK392/$AK$6</f>
        <v>3.1939110649263419E-4</v>
      </c>
      <c r="AM392" s="3" t="e">
        <f>VLOOKUP(AI392,'[1]three day'!$B$8:$F$78,5,FALSE)</f>
        <v>#N/A</v>
      </c>
      <c r="AN392" s="3" t="e">
        <f t="shared" ref="AN392:AN455" si="269">AM392/$AM$3</f>
        <v>#N/A</v>
      </c>
      <c r="AO392" s="2" t="e">
        <f t="shared" ref="AO392:AO455" si="270">1-EXP(-AN392*AN392/2)</f>
        <v>#N/A</v>
      </c>
      <c r="AP392" s="2" t="e">
        <f t="shared" ref="AP392:AP455" si="271">IF(AO392&lt;0.5,0.5,AO392)</f>
        <v>#N/A</v>
      </c>
      <c r="AQ392" s="2">
        <f t="shared" ref="AQ392:AQ455" si="272">_xlfn.IFNA(AP392,0.5)</f>
        <v>0.5</v>
      </c>
      <c r="AR392" s="2">
        <f t="shared" ref="AR392:AR455" si="273">AQ392*AL392</f>
        <v>1.5969555324631709E-4</v>
      </c>
      <c r="AS392" s="2">
        <f t="shared" ref="AS392:AS455" si="274">AR392/$AR$5</f>
        <v>3.0332626743665228E-4</v>
      </c>
      <c r="AT392" s="37" t="s">
        <v>414</v>
      </c>
      <c r="AU392" s="3">
        <f>VLOOKUP(AT392,[1]DEgenes_cpm4.5_DE_edgeR!$O$5:$Q$824,3,FALSE)</f>
        <v>1.1854165501952085</v>
      </c>
      <c r="AV392" s="3">
        <f t="shared" ref="AV392:AV455" si="275">AU392/$AU$4</f>
        <v>0.27787542198668741</v>
      </c>
      <c r="AW392" s="3">
        <f t="shared" ref="AW392:AW455" si="276">1-EXP(-AV392*AV392/2)</f>
        <v>3.7871609412112539E-2</v>
      </c>
      <c r="AX392" s="3">
        <f t="shared" ref="AX392:AX455" si="277">_xlfn.IFNA(AW392,0.5)</f>
        <v>3.7871609412112539E-2</v>
      </c>
      <c r="AY392" s="3">
        <f t="shared" ref="AY392:AY455" si="278">IF(AX392&lt;0.5,0.5,AX392)</f>
        <v>0.5</v>
      </c>
      <c r="AZ392" s="3">
        <f t="shared" ref="AZ392:AZ455" si="279">AY392*AS392</f>
        <v>1.5166313371832614E-4</v>
      </c>
      <c r="BA392" s="2">
        <f t="shared" ref="BA392:BA455" si="280">AZ392/$AZ$5</f>
        <v>2.9428505541060918E-4</v>
      </c>
      <c r="BB392" s="37" t="s">
        <v>414</v>
      </c>
      <c r="BC392" s="39">
        <f t="shared" ref="BC392:BC455" si="281">BA392/$BC$3</f>
        <v>0.39551911447185878</v>
      </c>
      <c r="BD392" s="36">
        <f t="shared" ref="BD392:BD455" si="282">BA392/B392</f>
        <v>0.70927627171303387</v>
      </c>
    </row>
    <row r="393" spans="1:56" ht="14.5" x14ac:dyDescent="0.35">
      <c r="A393" s="37" t="s">
        <v>415</v>
      </c>
      <c r="B393" s="34">
        <v>3.8654923967661165E-4</v>
      </c>
      <c r="C393" s="1" t="e">
        <f>VLOOKUP(A393,'[1]Vasopressin Phospho Datta'!$I$3:$J$516,2,FALSE)</f>
        <v>#N/A</v>
      </c>
      <c r="D393" s="1" t="e">
        <f t="shared" si="243"/>
        <v>#N/A</v>
      </c>
      <c r="E393" s="1" t="e">
        <f t="shared" si="244"/>
        <v>#N/A</v>
      </c>
      <c r="F393" s="1">
        <f t="shared" si="245"/>
        <v>0.39</v>
      </c>
      <c r="G393" s="1">
        <f t="shared" si="246"/>
        <v>0.5</v>
      </c>
      <c r="H393" s="1">
        <f t="shared" si="247"/>
        <v>1.9327461983830582E-4</v>
      </c>
      <c r="I393" s="2">
        <f t="shared" si="248"/>
        <v>3.5695795562556103E-4</v>
      </c>
      <c r="J393" s="37" t="s">
        <v>415</v>
      </c>
      <c r="K393" s="1" t="e">
        <f>VLOOKUP(J393,'[1]Phosphopeptides Deshpande'!$H$12:$I$10749,2,FALSE)</f>
        <v>#N/A</v>
      </c>
      <c r="L393" s="2" t="e">
        <f t="shared" si="249"/>
        <v>#N/A</v>
      </c>
      <c r="M393" s="2" t="e">
        <f t="shared" si="250"/>
        <v>#N/A</v>
      </c>
      <c r="N393" s="2">
        <f t="shared" si="251"/>
        <v>0.39</v>
      </c>
      <c r="O393" s="2">
        <f t="shared" si="252"/>
        <v>0.5</v>
      </c>
      <c r="P393" s="2">
        <f t="shared" si="253"/>
        <v>1.7847897781278051E-4</v>
      </c>
      <c r="Q393" s="2">
        <f t="shared" si="254"/>
        <v>3.3724128481450982E-4</v>
      </c>
      <c r="R393" s="37" t="s">
        <v>415</v>
      </c>
      <c r="S393" s="2" t="e">
        <f>VLOOKUP(A393,'[1]Merged NE NP'!$K$4:$L$158,2,FALSE)</f>
        <v>#N/A</v>
      </c>
      <c r="T393" s="2" t="e">
        <f t="shared" si="255"/>
        <v>#N/A</v>
      </c>
      <c r="U393" s="2">
        <f t="shared" si="256"/>
        <v>0.4</v>
      </c>
      <c r="V393" s="2">
        <f t="shared" si="257"/>
        <v>0.4</v>
      </c>
      <c r="W393" s="2">
        <f t="shared" si="258"/>
        <v>7.6883653613364245E-2</v>
      </c>
      <c r="X393" s="2">
        <v>0.5</v>
      </c>
      <c r="Y393" s="2">
        <f t="shared" si="259"/>
        <v>1.6862064240725491E-4</v>
      </c>
      <c r="Z393" s="2">
        <f t="shared" si="260"/>
        <v>3.1350379368884096E-4</v>
      </c>
      <c r="AA393" s="37" t="s">
        <v>415</v>
      </c>
      <c r="AB393" s="3">
        <f>VLOOKUP(AA393,'[1]PKA dKO RNA-Seq'!$B$4:$H$10193,7,FALSE)</f>
        <v>0.36511026699999999</v>
      </c>
      <c r="AC393" s="3">
        <f t="shared" si="261"/>
        <v>1.2252022382550336</v>
      </c>
      <c r="AD393" s="3">
        <f t="shared" si="262"/>
        <v>0.52789802231356897</v>
      </c>
      <c r="AE393" s="3">
        <f t="shared" si="263"/>
        <v>0.52789802231356897</v>
      </c>
      <c r="AF393" s="3">
        <f t="shared" si="264"/>
        <v>0.52789802231356897</v>
      </c>
      <c r="AG393" s="3">
        <f t="shared" si="265"/>
        <v>1.6549803267614028E-4</v>
      </c>
      <c r="AH393" s="2">
        <f t="shared" si="266"/>
        <v>3.1717344760910746E-4</v>
      </c>
      <c r="AI393" s="37" t="s">
        <v>415</v>
      </c>
      <c r="AJ393" s="1">
        <v>0.5</v>
      </c>
      <c r="AK393" s="4">
        <f t="shared" si="267"/>
        <v>1.5858672380455373E-4</v>
      </c>
      <c r="AL393" s="2">
        <f t="shared" si="268"/>
        <v>3.141628991845436E-4</v>
      </c>
      <c r="AM393" s="3" t="e">
        <f>VLOOKUP(AI393,'[1]three day'!$B$8:$F$78,5,FALSE)</f>
        <v>#N/A</v>
      </c>
      <c r="AN393" s="3" t="e">
        <f t="shared" si="269"/>
        <v>#N/A</v>
      </c>
      <c r="AO393" s="2" t="e">
        <f t="shared" si="270"/>
        <v>#N/A</v>
      </c>
      <c r="AP393" s="2" t="e">
        <f t="shared" si="271"/>
        <v>#N/A</v>
      </c>
      <c r="AQ393" s="2">
        <f t="shared" si="272"/>
        <v>0.5</v>
      </c>
      <c r="AR393" s="2">
        <f t="shared" si="273"/>
        <v>1.570814495922718E-4</v>
      </c>
      <c r="AS393" s="2">
        <f t="shared" si="274"/>
        <v>2.9836103022149298E-4</v>
      </c>
      <c r="AT393" s="37" t="s">
        <v>415</v>
      </c>
      <c r="AU393" s="3">
        <f>VLOOKUP(AT393,[1]DEgenes_cpm4.5_DE_edgeR!$O$5:$Q$824,3,FALSE)</f>
        <v>2.7201581320049919</v>
      </c>
      <c r="AV393" s="3">
        <f t="shared" si="275"/>
        <v>0.63763669292193903</v>
      </c>
      <c r="AW393" s="3">
        <f t="shared" si="276"/>
        <v>0.18395867023611689</v>
      </c>
      <c r="AX393" s="3">
        <f t="shared" si="277"/>
        <v>0.18395867023611689</v>
      </c>
      <c r="AY393" s="3">
        <f t="shared" si="278"/>
        <v>0.5</v>
      </c>
      <c r="AZ393" s="3">
        <f t="shared" si="279"/>
        <v>1.4918051511074649E-4</v>
      </c>
      <c r="BA393" s="2">
        <f t="shared" si="280"/>
        <v>2.8946781646411692E-4</v>
      </c>
      <c r="BB393" s="37" t="s">
        <v>415</v>
      </c>
      <c r="BC393" s="39">
        <f t="shared" si="281"/>
        <v>0.38904474532777317</v>
      </c>
      <c r="BD393" s="36">
        <f t="shared" si="282"/>
        <v>0.74885108222250452</v>
      </c>
    </row>
    <row r="394" spans="1:56" ht="14.5" x14ac:dyDescent="0.35">
      <c r="A394" s="37" t="s">
        <v>416</v>
      </c>
      <c r="B394" s="34">
        <v>4.0083007308734599E-4</v>
      </c>
      <c r="C394" s="1" t="e">
        <f>VLOOKUP(A394,'[1]Vasopressin Phospho Datta'!$I$3:$J$516,2,FALSE)</f>
        <v>#N/A</v>
      </c>
      <c r="D394" s="1" t="e">
        <f t="shared" si="243"/>
        <v>#N/A</v>
      </c>
      <c r="E394" s="1" t="e">
        <f t="shared" si="244"/>
        <v>#N/A</v>
      </c>
      <c r="F394" s="1">
        <f t="shared" si="245"/>
        <v>0.39</v>
      </c>
      <c r="G394" s="1">
        <f t="shared" si="246"/>
        <v>0.5</v>
      </c>
      <c r="H394" s="1">
        <f t="shared" si="247"/>
        <v>2.0041503654367299E-4</v>
      </c>
      <c r="I394" s="2">
        <f t="shared" si="248"/>
        <v>3.7014555652005416E-4</v>
      </c>
      <c r="J394" s="37" t="s">
        <v>416</v>
      </c>
      <c r="K394" s="1" t="e">
        <f>VLOOKUP(J394,'[1]Phosphopeptides Deshpande'!$H$12:$I$10749,2,FALSE)</f>
        <v>#N/A</v>
      </c>
      <c r="L394" s="2" t="e">
        <f t="shared" si="249"/>
        <v>#N/A</v>
      </c>
      <c r="M394" s="2" t="e">
        <f t="shared" si="250"/>
        <v>#N/A</v>
      </c>
      <c r="N394" s="2">
        <f t="shared" si="251"/>
        <v>0.39</v>
      </c>
      <c r="O394" s="2">
        <f t="shared" si="252"/>
        <v>0.5</v>
      </c>
      <c r="P394" s="2">
        <f t="shared" si="253"/>
        <v>1.8507277826002708E-4</v>
      </c>
      <c r="Q394" s="2">
        <f t="shared" si="254"/>
        <v>3.4970046494816416E-4</v>
      </c>
      <c r="R394" s="37" t="s">
        <v>416</v>
      </c>
      <c r="S394" s="2" t="e">
        <f>VLOOKUP(A394,'[1]Merged NE NP'!$K$4:$L$158,2,FALSE)</f>
        <v>#N/A</v>
      </c>
      <c r="T394" s="2" t="e">
        <f t="shared" si="255"/>
        <v>#N/A</v>
      </c>
      <c r="U394" s="2">
        <f t="shared" si="256"/>
        <v>0.4</v>
      </c>
      <c r="V394" s="2">
        <f t="shared" si="257"/>
        <v>0.4</v>
      </c>
      <c r="W394" s="2">
        <f t="shared" si="258"/>
        <v>7.6883653613364245E-2</v>
      </c>
      <c r="X394" s="2">
        <v>0.5</v>
      </c>
      <c r="Y394" s="2">
        <f t="shared" si="259"/>
        <v>1.7485023247408208E-4</v>
      </c>
      <c r="Z394" s="2">
        <f t="shared" si="260"/>
        <v>3.2508600622934195E-4</v>
      </c>
      <c r="AA394" s="37" t="s">
        <v>416</v>
      </c>
      <c r="AB394" s="3">
        <f>VLOOKUP(AA394,'[1]PKA dKO RNA-Seq'!$B$4:$H$10193,7,FALSE)</f>
        <v>4.457676E-2</v>
      </c>
      <c r="AC394" s="3">
        <f t="shared" si="261"/>
        <v>0.14958644295302015</v>
      </c>
      <c r="AD394" s="3">
        <f t="shared" si="262"/>
        <v>1.1125698459067634E-2</v>
      </c>
      <c r="AE394" s="3">
        <f t="shared" si="263"/>
        <v>0.5</v>
      </c>
      <c r="AF394" s="3">
        <f t="shared" si="264"/>
        <v>0.5</v>
      </c>
      <c r="AG394" s="3">
        <f t="shared" si="265"/>
        <v>1.6254300311467098E-4</v>
      </c>
      <c r="AH394" s="2">
        <f t="shared" si="266"/>
        <v>3.1151019652000148E-4</v>
      </c>
      <c r="AI394" s="37" t="s">
        <v>416</v>
      </c>
      <c r="AJ394" s="1">
        <v>0.5</v>
      </c>
      <c r="AK394" s="4">
        <f t="shared" si="267"/>
        <v>1.5575509826000074E-4</v>
      </c>
      <c r="AL394" s="2">
        <f t="shared" si="268"/>
        <v>3.085534025688109E-4</v>
      </c>
      <c r="AM394" s="3" t="e">
        <f>VLOOKUP(AI394,'[1]three day'!$B$8:$F$78,5,FALSE)</f>
        <v>#N/A</v>
      </c>
      <c r="AN394" s="3" t="e">
        <f t="shared" si="269"/>
        <v>#N/A</v>
      </c>
      <c r="AO394" s="2" t="e">
        <f t="shared" si="270"/>
        <v>#N/A</v>
      </c>
      <c r="AP394" s="2" t="e">
        <f t="shared" si="271"/>
        <v>#N/A</v>
      </c>
      <c r="AQ394" s="2">
        <f t="shared" si="272"/>
        <v>0.5</v>
      </c>
      <c r="AR394" s="2">
        <f t="shared" si="273"/>
        <v>1.5427670128440545E-4</v>
      </c>
      <c r="AS394" s="2">
        <f t="shared" si="274"/>
        <v>2.9303368191385318E-4</v>
      </c>
      <c r="AT394" s="37" t="s">
        <v>416</v>
      </c>
      <c r="AU394" s="3">
        <f>VLOOKUP(AT394,[1]DEgenes_cpm4.5_DE_edgeR!$O$5:$Q$824,3,FALSE)</f>
        <v>1.2928829700727171</v>
      </c>
      <c r="AV394" s="3">
        <f t="shared" si="275"/>
        <v>0.30306680029833971</v>
      </c>
      <c r="AW394" s="3">
        <f t="shared" si="276"/>
        <v>4.4886161245809464E-2</v>
      </c>
      <c r="AX394" s="3">
        <f t="shared" si="277"/>
        <v>4.4886161245809464E-2</v>
      </c>
      <c r="AY394" s="3">
        <f t="shared" si="278"/>
        <v>0.5</v>
      </c>
      <c r="AZ394" s="3">
        <f t="shared" si="279"/>
        <v>1.4651684095692659E-4</v>
      </c>
      <c r="BA394" s="2">
        <f t="shared" si="280"/>
        <v>2.8429925982985572E-4</v>
      </c>
      <c r="BB394" s="37" t="s">
        <v>416</v>
      </c>
      <c r="BC394" s="39">
        <f t="shared" si="281"/>
        <v>0.38209820521132609</v>
      </c>
      <c r="BD394" s="36">
        <f t="shared" si="282"/>
        <v>0.70927627171303409</v>
      </c>
    </row>
    <row r="395" spans="1:56" ht="14.5" x14ac:dyDescent="0.35">
      <c r="A395" s="37" t="s">
        <v>417</v>
      </c>
      <c r="B395" s="34">
        <v>3.9830564222139044E-4</v>
      </c>
      <c r="C395" s="1" t="e">
        <f>VLOOKUP(A395,'[1]Vasopressin Phospho Datta'!$I$3:$J$516,2,FALSE)</f>
        <v>#N/A</v>
      </c>
      <c r="D395" s="1" t="e">
        <f t="shared" si="243"/>
        <v>#N/A</v>
      </c>
      <c r="E395" s="1" t="e">
        <f t="shared" si="244"/>
        <v>#N/A</v>
      </c>
      <c r="F395" s="1">
        <f t="shared" si="245"/>
        <v>0.39</v>
      </c>
      <c r="G395" s="1">
        <f t="shared" si="246"/>
        <v>0.5</v>
      </c>
      <c r="H395" s="1">
        <f t="shared" si="247"/>
        <v>1.9915282111069522E-4</v>
      </c>
      <c r="I395" s="2">
        <f t="shared" si="248"/>
        <v>3.6781437697412249E-4</v>
      </c>
      <c r="J395" s="37" t="s">
        <v>417</v>
      </c>
      <c r="K395" s="1" t="e">
        <f>VLOOKUP(J395,'[1]Phosphopeptides Deshpande'!$H$12:$I$10749,2,FALSE)</f>
        <v>#N/A</v>
      </c>
      <c r="L395" s="2" t="e">
        <f t="shared" si="249"/>
        <v>#N/A</v>
      </c>
      <c r="M395" s="2" t="e">
        <f t="shared" si="250"/>
        <v>#N/A</v>
      </c>
      <c r="N395" s="2">
        <f t="shared" si="251"/>
        <v>0.39</v>
      </c>
      <c r="O395" s="2">
        <f t="shared" si="252"/>
        <v>0.5</v>
      </c>
      <c r="P395" s="2">
        <f t="shared" si="253"/>
        <v>1.8390718848706124E-4</v>
      </c>
      <c r="Q395" s="2">
        <f t="shared" si="254"/>
        <v>3.4749804874532154E-4</v>
      </c>
      <c r="R395" s="37" t="s">
        <v>417</v>
      </c>
      <c r="S395" s="2" t="e">
        <f>VLOOKUP(A395,'[1]Merged NE NP'!$K$4:$L$158,2,FALSE)</f>
        <v>#N/A</v>
      </c>
      <c r="T395" s="2" t="e">
        <f t="shared" si="255"/>
        <v>#N/A</v>
      </c>
      <c r="U395" s="2">
        <f t="shared" si="256"/>
        <v>0.4</v>
      </c>
      <c r="V395" s="2">
        <f t="shared" si="257"/>
        <v>0.4</v>
      </c>
      <c r="W395" s="2">
        <f t="shared" si="258"/>
        <v>7.6883653613364245E-2</v>
      </c>
      <c r="X395" s="2">
        <v>0.5</v>
      </c>
      <c r="Y395" s="2">
        <f t="shared" si="259"/>
        <v>1.7374902437266077E-4</v>
      </c>
      <c r="Z395" s="2">
        <f t="shared" si="260"/>
        <v>3.2303861207576815E-4</v>
      </c>
      <c r="AA395" s="37" t="s">
        <v>417</v>
      </c>
      <c r="AB395" s="3">
        <f>VLOOKUP(AA395,'[1]PKA dKO RNA-Seq'!$B$4:$H$10193,7,FALSE)</f>
        <v>3.4186598999999998E-2</v>
      </c>
      <c r="AC395" s="3">
        <f t="shared" si="261"/>
        <v>0.11472013087248321</v>
      </c>
      <c r="AD395" s="3">
        <f t="shared" si="262"/>
        <v>6.5587510942766158E-3</v>
      </c>
      <c r="AE395" s="3">
        <f t="shared" si="263"/>
        <v>0.5</v>
      </c>
      <c r="AF395" s="3">
        <f t="shared" si="264"/>
        <v>0.5</v>
      </c>
      <c r="AG395" s="3">
        <f t="shared" si="265"/>
        <v>1.6151930603788408E-4</v>
      </c>
      <c r="AH395" s="2">
        <f t="shared" si="266"/>
        <v>3.0954830291980836E-4</v>
      </c>
      <c r="AI395" s="37" t="s">
        <v>417</v>
      </c>
      <c r="AJ395" s="1">
        <v>0.5</v>
      </c>
      <c r="AK395" s="4">
        <f t="shared" si="267"/>
        <v>1.5477415145990418E-4</v>
      </c>
      <c r="AL395" s="2">
        <f t="shared" si="268"/>
        <v>3.0661013087953672E-4</v>
      </c>
      <c r="AM395" s="3" t="e">
        <f>VLOOKUP(AI395,'[1]three day'!$B$8:$F$78,5,FALSE)</f>
        <v>#N/A</v>
      </c>
      <c r="AN395" s="3" t="e">
        <f t="shared" si="269"/>
        <v>#N/A</v>
      </c>
      <c r="AO395" s="2" t="e">
        <f t="shared" si="270"/>
        <v>#N/A</v>
      </c>
      <c r="AP395" s="2" t="e">
        <f t="shared" si="271"/>
        <v>#N/A</v>
      </c>
      <c r="AQ395" s="2">
        <f t="shared" si="272"/>
        <v>0.5</v>
      </c>
      <c r="AR395" s="2">
        <f t="shared" si="273"/>
        <v>1.5330506543976836E-4</v>
      </c>
      <c r="AS395" s="2">
        <f t="shared" si="274"/>
        <v>2.9118815354396271E-4</v>
      </c>
      <c r="AT395" s="37" t="s">
        <v>417</v>
      </c>
      <c r="AU395" s="3">
        <f>VLOOKUP(AT395,[1]DEgenes_cpm4.5_DE_edgeR!$O$5:$Q$824,3,FALSE)</f>
        <v>1.0944046768297766</v>
      </c>
      <c r="AV395" s="3">
        <f t="shared" si="275"/>
        <v>0.25654118069146192</v>
      </c>
      <c r="AW395" s="3">
        <f t="shared" si="276"/>
        <v>3.2371153913300366E-2</v>
      </c>
      <c r="AX395" s="3">
        <f t="shared" si="277"/>
        <v>3.2371153913300366E-2</v>
      </c>
      <c r="AY395" s="3">
        <f t="shared" si="278"/>
        <v>0.5</v>
      </c>
      <c r="AZ395" s="3">
        <f t="shared" si="279"/>
        <v>1.4559407677198135E-4</v>
      </c>
      <c r="BA395" s="2">
        <f t="shared" si="280"/>
        <v>2.825087409170534E-4</v>
      </c>
      <c r="BB395" s="37" t="s">
        <v>417</v>
      </c>
      <c r="BC395" s="39">
        <f t="shared" si="281"/>
        <v>0.3796917477925198</v>
      </c>
      <c r="BD395" s="36">
        <f t="shared" si="282"/>
        <v>0.70927627171303398</v>
      </c>
    </row>
    <row r="396" spans="1:56" ht="14.5" x14ac:dyDescent="0.35">
      <c r="A396" s="37" t="s">
        <v>418</v>
      </c>
      <c r="B396" s="34">
        <v>1.7179966207849407E-4</v>
      </c>
      <c r="C396" s="1" t="e">
        <f>VLOOKUP(A396,'[1]Vasopressin Phospho Datta'!$I$3:$J$516,2,FALSE)</f>
        <v>#N/A</v>
      </c>
      <c r="D396" s="1" t="e">
        <f t="shared" si="243"/>
        <v>#N/A</v>
      </c>
      <c r="E396" s="1" t="e">
        <f t="shared" si="244"/>
        <v>#N/A</v>
      </c>
      <c r="F396" s="1">
        <f t="shared" si="245"/>
        <v>0.39</v>
      </c>
      <c r="G396" s="1">
        <f t="shared" si="246"/>
        <v>0.5</v>
      </c>
      <c r="H396" s="1">
        <f t="shared" si="247"/>
        <v>8.5899831039247033E-5</v>
      </c>
      <c r="I396" s="2">
        <f t="shared" si="248"/>
        <v>1.5864798027802711E-4</v>
      </c>
      <c r="J396" s="37" t="s">
        <v>418</v>
      </c>
      <c r="K396" s="1" t="e">
        <f>VLOOKUP(J396,'[1]Phosphopeptides Deshpande'!$H$12:$I$10749,2,FALSE)</f>
        <v>#N/A</v>
      </c>
      <c r="L396" s="2" t="e">
        <f t="shared" si="249"/>
        <v>#N/A</v>
      </c>
      <c r="M396" s="2" t="e">
        <f t="shared" si="250"/>
        <v>#N/A</v>
      </c>
      <c r="N396" s="2">
        <f t="shared" si="251"/>
        <v>0.39</v>
      </c>
      <c r="O396" s="2">
        <f t="shared" si="252"/>
        <v>0.5</v>
      </c>
      <c r="P396" s="2">
        <f t="shared" si="253"/>
        <v>7.9323990139013557E-5</v>
      </c>
      <c r="Q396" s="2">
        <f t="shared" si="254"/>
        <v>1.4988501547311548E-4</v>
      </c>
      <c r="R396" s="37" t="s">
        <v>418</v>
      </c>
      <c r="S396" s="2" t="e">
        <f>VLOOKUP(A396,'[1]Merged NE NP'!$K$4:$L$158,2,FALSE)</f>
        <v>#N/A</v>
      </c>
      <c r="T396" s="2" t="e">
        <f t="shared" si="255"/>
        <v>#N/A</v>
      </c>
      <c r="U396" s="2">
        <f t="shared" si="256"/>
        <v>0.4</v>
      </c>
      <c r="V396" s="2">
        <f t="shared" si="257"/>
        <v>0.4</v>
      </c>
      <c r="W396" s="2">
        <f t="shared" si="258"/>
        <v>7.6883653613364245E-2</v>
      </c>
      <c r="X396" s="2">
        <v>0.5</v>
      </c>
      <c r="Y396" s="2">
        <f t="shared" si="259"/>
        <v>7.4942507736557742E-5</v>
      </c>
      <c r="Z396" s="2">
        <f t="shared" si="260"/>
        <v>1.3933501941726265E-4</v>
      </c>
      <c r="AA396" s="37" t="s">
        <v>418</v>
      </c>
      <c r="AB396" s="3">
        <f>VLOOKUP(AA396,'[1]PKA dKO RNA-Seq'!$B$4:$H$10193,7,FALSE)</f>
        <v>0.79035226700000005</v>
      </c>
      <c r="AC396" s="3">
        <f t="shared" si="261"/>
        <v>2.6521888154362419</v>
      </c>
      <c r="AD396" s="3">
        <f t="shared" si="262"/>
        <v>0.97031319940477712</v>
      </c>
      <c r="AE396" s="3">
        <f t="shared" si="263"/>
        <v>0.97031319940477712</v>
      </c>
      <c r="AF396" s="3">
        <f t="shared" si="264"/>
        <v>0.97031319940477712</v>
      </c>
      <c r="AG396" s="3">
        <f t="shared" si="265"/>
        <v>1.3519860847989085E-4</v>
      </c>
      <c r="AH396" s="2">
        <f t="shared" si="266"/>
        <v>2.591052477791965E-4</v>
      </c>
      <c r="AI396" s="37" t="s">
        <v>418</v>
      </c>
      <c r="AJ396" s="1">
        <v>0.5</v>
      </c>
      <c r="AK396" s="4">
        <f t="shared" si="267"/>
        <v>1.2955262388959825E-4</v>
      </c>
      <c r="AL396" s="2">
        <f t="shared" si="268"/>
        <v>2.5664587136740039E-4</v>
      </c>
      <c r="AM396" s="3" t="e">
        <f>VLOOKUP(AI396,'[1]three day'!$B$8:$F$78,5,FALSE)</f>
        <v>#N/A</v>
      </c>
      <c r="AN396" s="3" t="e">
        <f t="shared" si="269"/>
        <v>#N/A</v>
      </c>
      <c r="AO396" s="2" t="e">
        <f t="shared" si="270"/>
        <v>#N/A</v>
      </c>
      <c r="AP396" s="2" t="e">
        <f t="shared" si="271"/>
        <v>#N/A</v>
      </c>
      <c r="AQ396" s="2">
        <f t="shared" si="272"/>
        <v>0.5</v>
      </c>
      <c r="AR396" s="2">
        <f t="shared" si="273"/>
        <v>1.2832293568370019E-4</v>
      </c>
      <c r="AS396" s="2">
        <f t="shared" si="274"/>
        <v>2.4373701281095651E-4</v>
      </c>
      <c r="AT396" s="37" t="s">
        <v>418</v>
      </c>
      <c r="AU396" s="3">
        <f>VLOOKUP(AT396,[1]DEgenes_cpm4.5_DE_edgeR!$O$5:$Q$824,3,FALSE)</f>
        <v>5.7480141529120807</v>
      </c>
      <c r="AV396" s="3">
        <f t="shared" si="275"/>
        <v>1.3474013485494798</v>
      </c>
      <c r="AW396" s="3">
        <f t="shared" si="276"/>
        <v>0.59656713913958836</v>
      </c>
      <c r="AX396" s="3">
        <f t="shared" si="277"/>
        <v>0.59656713913958836</v>
      </c>
      <c r="AY396" s="3">
        <f t="shared" si="278"/>
        <v>0.59656713913958836</v>
      </c>
      <c r="AZ396" s="3">
        <f t="shared" si="279"/>
        <v>1.4540549243506151E-4</v>
      </c>
      <c r="BA396" s="2">
        <f t="shared" si="280"/>
        <v>2.8214281446756369E-4</v>
      </c>
      <c r="BB396" s="37" t="s">
        <v>418</v>
      </c>
      <c r="BC396" s="39">
        <f t="shared" si="281"/>
        <v>0.3791999426444056</v>
      </c>
      <c r="BD396" s="36">
        <f t="shared" si="282"/>
        <v>1.6422780525531802</v>
      </c>
    </row>
    <row r="397" spans="1:56" ht="14.5" x14ac:dyDescent="0.35">
      <c r="A397" s="37" t="s">
        <v>419</v>
      </c>
      <c r="B397" s="34">
        <v>3.8654923967661165E-4</v>
      </c>
      <c r="C397" s="1" t="e">
        <f>VLOOKUP(A397,'[1]Vasopressin Phospho Datta'!$I$3:$J$516,2,FALSE)</f>
        <v>#N/A</v>
      </c>
      <c r="D397" s="1" t="e">
        <f t="shared" si="243"/>
        <v>#N/A</v>
      </c>
      <c r="E397" s="1" t="e">
        <f t="shared" si="244"/>
        <v>#N/A</v>
      </c>
      <c r="F397" s="1">
        <f t="shared" si="245"/>
        <v>0.39</v>
      </c>
      <c r="G397" s="1">
        <f t="shared" si="246"/>
        <v>0.5</v>
      </c>
      <c r="H397" s="1">
        <f t="shared" si="247"/>
        <v>1.9327461983830582E-4</v>
      </c>
      <c r="I397" s="2">
        <f t="shared" si="248"/>
        <v>3.5695795562556103E-4</v>
      </c>
      <c r="J397" s="37" t="s">
        <v>419</v>
      </c>
      <c r="K397" s="1" t="e">
        <f>VLOOKUP(J397,'[1]Phosphopeptides Deshpande'!$H$12:$I$10749,2,FALSE)</f>
        <v>#N/A</v>
      </c>
      <c r="L397" s="2" t="e">
        <f t="shared" si="249"/>
        <v>#N/A</v>
      </c>
      <c r="M397" s="2" t="e">
        <f t="shared" si="250"/>
        <v>#N/A</v>
      </c>
      <c r="N397" s="2">
        <f t="shared" si="251"/>
        <v>0.39</v>
      </c>
      <c r="O397" s="2">
        <f t="shared" si="252"/>
        <v>0.5</v>
      </c>
      <c r="P397" s="2">
        <f t="shared" si="253"/>
        <v>1.7847897781278051E-4</v>
      </c>
      <c r="Q397" s="2">
        <f t="shared" si="254"/>
        <v>3.3724128481450982E-4</v>
      </c>
      <c r="R397" s="37" t="s">
        <v>419</v>
      </c>
      <c r="S397" s="2" t="e">
        <f>VLOOKUP(A397,'[1]Merged NE NP'!$K$4:$L$158,2,FALSE)</f>
        <v>#N/A</v>
      </c>
      <c r="T397" s="2" t="e">
        <f t="shared" si="255"/>
        <v>#N/A</v>
      </c>
      <c r="U397" s="2">
        <f t="shared" si="256"/>
        <v>0.4</v>
      </c>
      <c r="V397" s="2">
        <f t="shared" si="257"/>
        <v>0.4</v>
      </c>
      <c r="W397" s="2">
        <f t="shared" si="258"/>
        <v>7.6883653613364245E-2</v>
      </c>
      <c r="X397" s="2">
        <v>0.5</v>
      </c>
      <c r="Y397" s="2">
        <f t="shared" si="259"/>
        <v>1.6862064240725491E-4</v>
      </c>
      <c r="Z397" s="2">
        <f t="shared" si="260"/>
        <v>3.1350379368884096E-4</v>
      </c>
      <c r="AA397" s="37" t="s">
        <v>419</v>
      </c>
      <c r="AB397" s="3">
        <f>VLOOKUP(AA397,'[1]PKA dKO RNA-Seq'!$B$4:$H$10193,7,FALSE)</f>
        <v>0.17352366499999999</v>
      </c>
      <c r="AC397" s="3">
        <f t="shared" si="261"/>
        <v>0.58229417785234905</v>
      </c>
      <c r="AD397" s="3">
        <f t="shared" si="262"/>
        <v>0.15594131497254793</v>
      </c>
      <c r="AE397" s="3">
        <f t="shared" si="263"/>
        <v>0.5</v>
      </c>
      <c r="AF397" s="3">
        <f t="shared" si="264"/>
        <v>0.5</v>
      </c>
      <c r="AG397" s="3">
        <f t="shared" si="265"/>
        <v>1.5675189684442048E-4</v>
      </c>
      <c r="AH397" s="2">
        <f t="shared" si="266"/>
        <v>3.0041166494530633E-4</v>
      </c>
      <c r="AI397" s="37" t="s">
        <v>419</v>
      </c>
      <c r="AJ397" s="1">
        <v>0.5</v>
      </c>
      <c r="AK397" s="4">
        <f t="shared" si="267"/>
        <v>1.5020583247265317E-4</v>
      </c>
      <c r="AL397" s="2">
        <f t="shared" si="268"/>
        <v>2.9756021608841365E-4</v>
      </c>
      <c r="AM397" s="3" t="e">
        <f>VLOOKUP(AI397,'[1]three day'!$B$8:$F$78,5,FALSE)</f>
        <v>#N/A</v>
      </c>
      <c r="AN397" s="3" t="e">
        <f t="shared" si="269"/>
        <v>#N/A</v>
      </c>
      <c r="AO397" s="2" t="e">
        <f t="shared" si="270"/>
        <v>#N/A</v>
      </c>
      <c r="AP397" s="2" t="e">
        <f t="shared" si="271"/>
        <v>#N/A</v>
      </c>
      <c r="AQ397" s="2">
        <f t="shared" si="272"/>
        <v>0.5</v>
      </c>
      <c r="AR397" s="2">
        <f t="shared" si="273"/>
        <v>1.4878010804420682E-4</v>
      </c>
      <c r="AS397" s="2">
        <f t="shared" si="274"/>
        <v>2.8259343434731401E-4</v>
      </c>
      <c r="AT397" s="37" t="s">
        <v>419</v>
      </c>
      <c r="AU397" s="3" t="e">
        <f>VLOOKUP(AT397,[1]DEgenes_cpm4.5_DE_edgeR!$O$5:$Q$824,3,FALSE)</f>
        <v>#N/A</v>
      </c>
      <c r="AV397" s="3" t="e">
        <f t="shared" si="275"/>
        <v>#N/A</v>
      </c>
      <c r="AW397" s="3" t="e">
        <f t="shared" si="276"/>
        <v>#N/A</v>
      </c>
      <c r="AX397" s="3">
        <f t="shared" si="277"/>
        <v>0.5</v>
      </c>
      <c r="AY397" s="3">
        <f t="shared" si="278"/>
        <v>0.5</v>
      </c>
      <c r="AZ397" s="3">
        <f t="shared" si="279"/>
        <v>1.4129671717365701E-4</v>
      </c>
      <c r="BA397" s="2">
        <f t="shared" si="280"/>
        <v>2.7417020355133509E-4</v>
      </c>
      <c r="BB397" s="37" t="s">
        <v>419</v>
      </c>
      <c r="BC397" s="39">
        <f t="shared" si="281"/>
        <v>0.36848475357299437</v>
      </c>
      <c r="BD397" s="36">
        <f t="shared" si="282"/>
        <v>0.70927627171303398</v>
      </c>
    </row>
    <row r="398" spans="1:56" ht="14.5" x14ac:dyDescent="0.35">
      <c r="A398" s="37" t="s">
        <v>420</v>
      </c>
      <c r="B398" s="34">
        <v>3.8654923967661165E-4</v>
      </c>
      <c r="C398" s="1" t="e">
        <f>VLOOKUP(A398,'[1]Vasopressin Phospho Datta'!$I$3:$J$516,2,FALSE)</f>
        <v>#N/A</v>
      </c>
      <c r="D398" s="1" t="e">
        <f t="shared" si="243"/>
        <v>#N/A</v>
      </c>
      <c r="E398" s="1" t="e">
        <f t="shared" si="244"/>
        <v>#N/A</v>
      </c>
      <c r="F398" s="1">
        <f t="shared" si="245"/>
        <v>0.39</v>
      </c>
      <c r="G398" s="1">
        <f t="shared" si="246"/>
        <v>0.5</v>
      </c>
      <c r="H398" s="1">
        <f t="shared" si="247"/>
        <v>1.9327461983830582E-4</v>
      </c>
      <c r="I398" s="2">
        <f t="shared" si="248"/>
        <v>3.5695795562556103E-4</v>
      </c>
      <c r="J398" s="37" t="s">
        <v>420</v>
      </c>
      <c r="K398" s="1" t="e">
        <f>VLOOKUP(J398,'[1]Phosphopeptides Deshpande'!$H$12:$I$10749,2,FALSE)</f>
        <v>#N/A</v>
      </c>
      <c r="L398" s="2" t="e">
        <f t="shared" si="249"/>
        <v>#N/A</v>
      </c>
      <c r="M398" s="2" t="e">
        <f t="shared" si="250"/>
        <v>#N/A</v>
      </c>
      <c r="N398" s="2">
        <f t="shared" si="251"/>
        <v>0.39</v>
      </c>
      <c r="O398" s="2">
        <f t="shared" si="252"/>
        <v>0.5</v>
      </c>
      <c r="P398" s="2">
        <f t="shared" si="253"/>
        <v>1.7847897781278051E-4</v>
      </c>
      <c r="Q398" s="2">
        <f t="shared" si="254"/>
        <v>3.3724128481450982E-4</v>
      </c>
      <c r="R398" s="37" t="s">
        <v>420</v>
      </c>
      <c r="S398" s="2" t="e">
        <f>VLOOKUP(A398,'[1]Merged NE NP'!$K$4:$L$158,2,FALSE)</f>
        <v>#N/A</v>
      </c>
      <c r="T398" s="2" t="e">
        <f t="shared" si="255"/>
        <v>#N/A</v>
      </c>
      <c r="U398" s="2">
        <f t="shared" si="256"/>
        <v>0.4</v>
      </c>
      <c r="V398" s="2">
        <f t="shared" si="257"/>
        <v>0.4</v>
      </c>
      <c r="W398" s="2">
        <f t="shared" si="258"/>
        <v>7.6883653613364245E-2</v>
      </c>
      <c r="X398" s="2">
        <v>0.5</v>
      </c>
      <c r="Y398" s="2">
        <f t="shared" si="259"/>
        <v>1.6862064240725491E-4</v>
      </c>
      <c r="Z398" s="2">
        <f t="shared" si="260"/>
        <v>3.1350379368884096E-4</v>
      </c>
      <c r="AA398" s="37" t="s">
        <v>420</v>
      </c>
      <c r="AB398" s="3" t="e">
        <f>VLOOKUP(AA398,'[1]PKA dKO RNA-Seq'!$B$4:$H$10193,7,FALSE)</f>
        <v>#N/A</v>
      </c>
      <c r="AC398" s="3" t="e">
        <f t="shared" si="261"/>
        <v>#N/A</v>
      </c>
      <c r="AD398" s="3" t="e">
        <f t="shared" si="262"/>
        <v>#N/A</v>
      </c>
      <c r="AE398" s="3" t="e">
        <f t="shared" si="263"/>
        <v>#N/A</v>
      </c>
      <c r="AF398" s="3">
        <f t="shared" si="264"/>
        <v>0.5</v>
      </c>
      <c r="AG398" s="3">
        <f t="shared" si="265"/>
        <v>1.5675189684442048E-4</v>
      </c>
      <c r="AH398" s="2">
        <f t="shared" si="266"/>
        <v>3.0041166494530633E-4</v>
      </c>
      <c r="AI398" s="37" t="s">
        <v>420</v>
      </c>
      <c r="AJ398" s="1">
        <v>0.5</v>
      </c>
      <c r="AK398" s="4">
        <f t="shared" si="267"/>
        <v>1.5020583247265317E-4</v>
      </c>
      <c r="AL398" s="2">
        <f t="shared" si="268"/>
        <v>2.9756021608841365E-4</v>
      </c>
      <c r="AM398" s="3" t="e">
        <f>VLOOKUP(AI398,'[1]three day'!$B$8:$F$78,5,FALSE)</f>
        <v>#N/A</v>
      </c>
      <c r="AN398" s="3" t="e">
        <f t="shared" si="269"/>
        <v>#N/A</v>
      </c>
      <c r="AO398" s="2" t="e">
        <f t="shared" si="270"/>
        <v>#N/A</v>
      </c>
      <c r="AP398" s="2" t="e">
        <f t="shared" si="271"/>
        <v>#N/A</v>
      </c>
      <c r="AQ398" s="2">
        <f t="shared" si="272"/>
        <v>0.5</v>
      </c>
      <c r="AR398" s="2">
        <f t="shared" si="273"/>
        <v>1.4878010804420682E-4</v>
      </c>
      <c r="AS398" s="2">
        <f t="shared" si="274"/>
        <v>2.8259343434731401E-4</v>
      </c>
      <c r="AT398" s="37" t="s">
        <v>420</v>
      </c>
      <c r="AU398" s="3" t="e">
        <f>VLOOKUP(AT398,[1]DEgenes_cpm4.5_DE_edgeR!$O$5:$Q$824,3,FALSE)</f>
        <v>#N/A</v>
      </c>
      <c r="AV398" s="3" t="e">
        <f t="shared" si="275"/>
        <v>#N/A</v>
      </c>
      <c r="AW398" s="3" t="e">
        <f t="shared" si="276"/>
        <v>#N/A</v>
      </c>
      <c r="AX398" s="3">
        <f t="shared" si="277"/>
        <v>0.5</v>
      </c>
      <c r="AY398" s="3">
        <f t="shared" si="278"/>
        <v>0.5</v>
      </c>
      <c r="AZ398" s="3">
        <f t="shared" si="279"/>
        <v>1.4129671717365701E-4</v>
      </c>
      <c r="BA398" s="2">
        <f t="shared" si="280"/>
        <v>2.7417020355133509E-4</v>
      </c>
      <c r="BB398" s="37" t="s">
        <v>420</v>
      </c>
      <c r="BC398" s="39">
        <f t="shared" si="281"/>
        <v>0.36848475357299437</v>
      </c>
      <c r="BD398" s="36">
        <f t="shared" si="282"/>
        <v>0.70927627171303398</v>
      </c>
    </row>
    <row r="399" spans="1:56" ht="14.5" x14ac:dyDescent="0.35">
      <c r="A399" s="37" t="s">
        <v>421</v>
      </c>
      <c r="B399" s="34">
        <v>3.8654923967661165E-4</v>
      </c>
      <c r="C399" s="1" t="e">
        <f>VLOOKUP(A399,'[1]Vasopressin Phospho Datta'!$I$3:$J$516,2,FALSE)</f>
        <v>#N/A</v>
      </c>
      <c r="D399" s="1" t="e">
        <f t="shared" si="243"/>
        <v>#N/A</v>
      </c>
      <c r="E399" s="1" t="e">
        <f t="shared" si="244"/>
        <v>#N/A</v>
      </c>
      <c r="F399" s="1">
        <f t="shared" si="245"/>
        <v>0.39</v>
      </c>
      <c r="G399" s="1">
        <f t="shared" si="246"/>
        <v>0.5</v>
      </c>
      <c r="H399" s="1">
        <f t="shared" si="247"/>
        <v>1.9327461983830582E-4</v>
      </c>
      <c r="I399" s="2">
        <f t="shared" si="248"/>
        <v>3.5695795562556103E-4</v>
      </c>
      <c r="J399" s="37" t="s">
        <v>421</v>
      </c>
      <c r="K399" s="1" t="e">
        <f>VLOOKUP(J399,'[1]Phosphopeptides Deshpande'!$H$12:$I$10749,2,FALSE)</f>
        <v>#N/A</v>
      </c>
      <c r="L399" s="2" t="e">
        <f t="shared" si="249"/>
        <v>#N/A</v>
      </c>
      <c r="M399" s="2" t="e">
        <f t="shared" si="250"/>
        <v>#N/A</v>
      </c>
      <c r="N399" s="2">
        <f t="shared" si="251"/>
        <v>0.39</v>
      </c>
      <c r="O399" s="2">
        <f t="shared" si="252"/>
        <v>0.5</v>
      </c>
      <c r="P399" s="2">
        <f t="shared" si="253"/>
        <v>1.7847897781278051E-4</v>
      </c>
      <c r="Q399" s="2">
        <f t="shared" si="254"/>
        <v>3.3724128481450982E-4</v>
      </c>
      <c r="R399" s="37" t="s">
        <v>421</v>
      </c>
      <c r="S399" s="2" t="e">
        <f>VLOOKUP(A399,'[1]Merged NE NP'!$K$4:$L$158,2,FALSE)</f>
        <v>#N/A</v>
      </c>
      <c r="T399" s="2" t="e">
        <f t="shared" si="255"/>
        <v>#N/A</v>
      </c>
      <c r="U399" s="2">
        <f t="shared" si="256"/>
        <v>0.4</v>
      </c>
      <c r="V399" s="2">
        <f t="shared" si="257"/>
        <v>0.4</v>
      </c>
      <c r="W399" s="2">
        <f t="shared" si="258"/>
        <v>7.6883653613364245E-2</v>
      </c>
      <c r="X399" s="2">
        <v>0.5</v>
      </c>
      <c r="Y399" s="2">
        <f t="shared" si="259"/>
        <v>1.6862064240725491E-4</v>
      </c>
      <c r="Z399" s="2">
        <f t="shared" si="260"/>
        <v>3.1350379368884096E-4</v>
      </c>
      <c r="AA399" s="37" t="s">
        <v>421</v>
      </c>
      <c r="AB399" s="3" t="e">
        <f>VLOOKUP(AA399,'[1]PKA dKO RNA-Seq'!$B$4:$H$10193,7,FALSE)</f>
        <v>#N/A</v>
      </c>
      <c r="AC399" s="3" t="e">
        <f t="shared" si="261"/>
        <v>#N/A</v>
      </c>
      <c r="AD399" s="3" t="e">
        <f t="shared" si="262"/>
        <v>#N/A</v>
      </c>
      <c r="AE399" s="3" t="e">
        <f t="shared" si="263"/>
        <v>#N/A</v>
      </c>
      <c r="AF399" s="3">
        <f t="shared" si="264"/>
        <v>0.5</v>
      </c>
      <c r="AG399" s="3">
        <f t="shared" si="265"/>
        <v>1.5675189684442048E-4</v>
      </c>
      <c r="AH399" s="2">
        <f t="shared" si="266"/>
        <v>3.0041166494530633E-4</v>
      </c>
      <c r="AI399" s="37" t="s">
        <v>421</v>
      </c>
      <c r="AJ399" s="1">
        <v>0.5</v>
      </c>
      <c r="AK399" s="4">
        <f t="shared" si="267"/>
        <v>1.5020583247265317E-4</v>
      </c>
      <c r="AL399" s="2">
        <f t="shared" si="268"/>
        <v>2.9756021608841365E-4</v>
      </c>
      <c r="AM399" s="3" t="e">
        <f>VLOOKUP(AI399,'[1]three day'!$B$8:$F$78,5,FALSE)</f>
        <v>#N/A</v>
      </c>
      <c r="AN399" s="3" t="e">
        <f t="shared" si="269"/>
        <v>#N/A</v>
      </c>
      <c r="AO399" s="2" t="e">
        <f t="shared" si="270"/>
        <v>#N/A</v>
      </c>
      <c r="AP399" s="2" t="e">
        <f t="shared" si="271"/>
        <v>#N/A</v>
      </c>
      <c r="AQ399" s="2">
        <f t="shared" si="272"/>
        <v>0.5</v>
      </c>
      <c r="AR399" s="2">
        <f t="shared" si="273"/>
        <v>1.4878010804420682E-4</v>
      </c>
      <c r="AS399" s="2">
        <f t="shared" si="274"/>
        <v>2.8259343434731401E-4</v>
      </c>
      <c r="AT399" s="37" t="s">
        <v>421</v>
      </c>
      <c r="AU399" s="3" t="e">
        <f>VLOOKUP(AT399,[1]DEgenes_cpm4.5_DE_edgeR!$O$5:$Q$824,3,FALSE)</f>
        <v>#N/A</v>
      </c>
      <c r="AV399" s="3" t="e">
        <f t="shared" si="275"/>
        <v>#N/A</v>
      </c>
      <c r="AW399" s="3" t="e">
        <f t="shared" si="276"/>
        <v>#N/A</v>
      </c>
      <c r="AX399" s="3">
        <f t="shared" si="277"/>
        <v>0.5</v>
      </c>
      <c r="AY399" s="3">
        <f t="shared" si="278"/>
        <v>0.5</v>
      </c>
      <c r="AZ399" s="3">
        <f t="shared" si="279"/>
        <v>1.4129671717365701E-4</v>
      </c>
      <c r="BA399" s="2">
        <f t="shared" si="280"/>
        <v>2.7417020355133509E-4</v>
      </c>
      <c r="BB399" s="37" t="s">
        <v>421</v>
      </c>
      <c r="BC399" s="39">
        <f t="shared" si="281"/>
        <v>0.36848475357299437</v>
      </c>
      <c r="BD399" s="36">
        <f t="shared" si="282"/>
        <v>0.70927627171303398</v>
      </c>
    </row>
    <row r="400" spans="1:56" ht="14.5" x14ac:dyDescent="0.35">
      <c r="A400" s="37" t="s">
        <v>422</v>
      </c>
      <c r="B400" s="34">
        <v>3.8654923967661165E-4</v>
      </c>
      <c r="C400" s="1" t="e">
        <f>VLOOKUP(A400,'[1]Vasopressin Phospho Datta'!$I$3:$J$516,2,FALSE)</f>
        <v>#N/A</v>
      </c>
      <c r="D400" s="1" t="e">
        <f t="shared" si="243"/>
        <v>#N/A</v>
      </c>
      <c r="E400" s="1" t="e">
        <f t="shared" si="244"/>
        <v>#N/A</v>
      </c>
      <c r="F400" s="1">
        <f t="shared" si="245"/>
        <v>0.39</v>
      </c>
      <c r="G400" s="1">
        <f t="shared" si="246"/>
        <v>0.5</v>
      </c>
      <c r="H400" s="1">
        <f t="shared" si="247"/>
        <v>1.9327461983830582E-4</v>
      </c>
      <c r="I400" s="2">
        <f t="shared" si="248"/>
        <v>3.5695795562556103E-4</v>
      </c>
      <c r="J400" s="37" t="s">
        <v>422</v>
      </c>
      <c r="K400" s="1" t="e">
        <f>VLOOKUP(J400,'[1]Phosphopeptides Deshpande'!$H$12:$I$10749,2,FALSE)</f>
        <v>#N/A</v>
      </c>
      <c r="L400" s="2" t="e">
        <f t="shared" si="249"/>
        <v>#N/A</v>
      </c>
      <c r="M400" s="2" t="e">
        <f t="shared" si="250"/>
        <v>#N/A</v>
      </c>
      <c r="N400" s="2">
        <f t="shared" si="251"/>
        <v>0.39</v>
      </c>
      <c r="O400" s="2">
        <f t="shared" si="252"/>
        <v>0.5</v>
      </c>
      <c r="P400" s="2">
        <f t="shared" si="253"/>
        <v>1.7847897781278051E-4</v>
      </c>
      <c r="Q400" s="2">
        <f t="shared" si="254"/>
        <v>3.3724128481450982E-4</v>
      </c>
      <c r="R400" s="37" t="s">
        <v>422</v>
      </c>
      <c r="S400" s="2" t="e">
        <f>VLOOKUP(A400,'[1]Merged NE NP'!$K$4:$L$158,2,FALSE)</f>
        <v>#N/A</v>
      </c>
      <c r="T400" s="2" t="e">
        <f t="shared" si="255"/>
        <v>#N/A</v>
      </c>
      <c r="U400" s="2">
        <f t="shared" si="256"/>
        <v>0.4</v>
      </c>
      <c r="V400" s="2">
        <f t="shared" si="257"/>
        <v>0.4</v>
      </c>
      <c r="W400" s="2">
        <f t="shared" si="258"/>
        <v>7.6883653613364245E-2</v>
      </c>
      <c r="X400" s="2">
        <v>0.5</v>
      </c>
      <c r="Y400" s="2">
        <f t="shared" si="259"/>
        <v>1.6862064240725491E-4</v>
      </c>
      <c r="Z400" s="2">
        <f t="shared" si="260"/>
        <v>3.1350379368884096E-4</v>
      </c>
      <c r="AA400" s="37" t="s">
        <v>422</v>
      </c>
      <c r="AB400" s="3" t="e">
        <f>VLOOKUP(AA400,'[1]PKA dKO RNA-Seq'!$B$4:$H$10193,7,FALSE)</f>
        <v>#N/A</v>
      </c>
      <c r="AC400" s="3" t="e">
        <f t="shared" si="261"/>
        <v>#N/A</v>
      </c>
      <c r="AD400" s="3" t="e">
        <f t="shared" si="262"/>
        <v>#N/A</v>
      </c>
      <c r="AE400" s="3" t="e">
        <f t="shared" si="263"/>
        <v>#N/A</v>
      </c>
      <c r="AF400" s="3">
        <f t="shared" si="264"/>
        <v>0.5</v>
      </c>
      <c r="AG400" s="3">
        <f t="shared" si="265"/>
        <v>1.5675189684442048E-4</v>
      </c>
      <c r="AH400" s="2">
        <f t="shared" si="266"/>
        <v>3.0041166494530633E-4</v>
      </c>
      <c r="AI400" s="37" t="s">
        <v>422</v>
      </c>
      <c r="AJ400" s="1">
        <v>0.5</v>
      </c>
      <c r="AK400" s="4">
        <f t="shared" si="267"/>
        <v>1.5020583247265317E-4</v>
      </c>
      <c r="AL400" s="2">
        <f t="shared" si="268"/>
        <v>2.9756021608841365E-4</v>
      </c>
      <c r="AM400" s="3" t="e">
        <f>VLOOKUP(AI400,'[1]three day'!$B$8:$F$78,5,FALSE)</f>
        <v>#N/A</v>
      </c>
      <c r="AN400" s="3" t="e">
        <f t="shared" si="269"/>
        <v>#N/A</v>
      </c>
      <c r="AO400" s="2" t="e">
        <f t="shared" si="270"/>
        <v>#N/A</v>
      </c>
      <c r="AP400" s="2" t="e">
        <f t="shared" si="271"/>
        <v>#N/A</v>
      </c>
      <c r="AQ400" s="2">
        <f t="shared" si="272"/>
        <v>0.5</v>
      </c>
      <c r="AR400" s="2">
        <f t="shared" si="273"/>
        <v>1.4878010804420682E-4</v>
      </c>
      <c r="AS400" s="2">
        <f t="shared" si="274"/>
        <v>2.8259343434731401E-4</v>
      </c>
      <c r="AT400" s="37" t="s">
        <v>422</v>
      </c>
      <c r="AU400" s="3" t="e">
        <f>VLOOKUP(AT400,[1]DEgenes_cpm4.5_DE_edgeR!$O$5:$Q$824,3,FALSE)</f>
        <v>#N/A</v>
      </c>
      <c r="AV400" s="3" t="e">
        <f t="shared" si="275"/>
        <v>#N/A</v>
      </c>
      <c r="AW400" s="3" t="e">
        <f t="shared" si="276"/>
        <v>#N/A</v>
      </c>
      <c r="AX400" s="3">
        <f t="shared" si="277"/>
        <v>0.5</v>
      </c>
      <c r="AY400" s="3">
        <f t="shared" si="278"/>
        <v>0.5</v>
      </c>
      <c r="AZ400" s="3">
        <f t="shared" si="279"/>
        <v>1.4129671717365701E-4</v>
      </c>
      <c r="BA400" s="2">
        <f t="shared" si="280"/>
        <v>2.7417020355133509E-4</v>
      </c>
      <c r="BB400" s="37" t="s">
        <v>422</v>
      </c>
      <c r="BC400" s="39">
        <f t="shared" si="281"/>
        <v>0.36848475357299437</v>
      </c>
      <c r="BD400" s="36">
        <f t="shared" si="282"/>
        <v>0.70927627171303398</v>
      </c>
    </row>
    <row r="401" spans="1:56" ht="14.5" x14ac:dyDescent="0.35">
      <c r="A401" s="37" t="s">
        <v>423</v>
      </c>
      <c r="B401" s="34">
        <v>3.8654923967661165E-4</v>
      </c>
      <c r="C401" s="1" t="e">
        <f>VLOOKUP(A401,'[1]Vasopressin Phospho Datta'!$I$3:$J$516,2,FALSE)</f>
        <v>#N/A</v>
      </c>
      <c r="D401" s="1" t="e">
        <f t="shared" si="243"/>
        <v>#N/A</v>
      </c>
      <c r="E401" s="1" t="e">
        <f t="shared" si="244"/>
        <v>#N/A</v>
      </c>
      <c r="F401" s="1">
        <f t="shared" si="245"/>
        <v>0.39</v>
      </c>
      <c r="G401" s="1">
        <f t="shared" si="246"/>
        <v>0.5</v>
      </c>
      <c r="H401" s="1">
        <f t="shared" si="247"/>
        <v>1.9327461983830582E-4</v>
      </c>
      <c r="I401" s="2">
        <f t="shared" si="248"/>
        <v>3.5695795562556103E-4</v>
      </c>
      <c r="J401" s="37" t="s">
        <v>423</v>
      </c>
      <c r="K401" s="1" t="e">
        <f>VLOOKUP(J401,'[1]Phosphopeptides Deshpande'!$H$12:$I$10749,2,FALSE)</f>
        <v>#N/A</v>
      </c>
      <c r="L401" s="2" t="e">
        <f t="shared" si="249"/>
        <v>#N/A</v>
      </c>
      <c r="M401" s="2" t="e">
        <f t="shared" si="250"/>
        <v>#N/A</v>
      </c>
      <c r="N401" s="2">
        <f t="shared" si="251"/>
        <v>0.39</v>
      </c>
      <c r="O401" s="2">
        <f t="shared" si="252"/>
        <v>0.5</v>
      </c>
      <c r="P401" s="2">
        <f t="shared" si="253"/>
        <v>1.7847897781278051E-4</v>
      </c>
      <c r="Q401" s="2">
        <f t="shared" si="254"/>
        <v>3.3724128481450982E-4</v>
      </c>
      <c r="R401" s="37" t="s">
        <v>423</v>
      </c>
      <c r="S401" s="2" t="e">
        <f>VLOOKUP(A401,'[1]Merged NE NP'!$K$4:$L$158,2,FALSE)</f>
        <v>#N/A</v>
      </c>
      <c r="T401" s="2" t="e">
        <f t="shared" si="255"/>
        <v>#N/A</v>
      </c>
      <c r="U401" s="2">
        <f t="shared" si="256"/>
        <v>0.4</v>
      </c>
      <c r="V401" s="2">
        <f t="shared" si="257"/>
        <v>0.4</v>
      </c>
      <c r="W401" s="2">
        <f t="shared" si="258"/>
        <v>7.6883653613364245E-2</v>
      </c>
      <c r="X401" s="2">
        <v>0.5</v>
      </c>
      <c r="Y401" s="2">
        <f t="shared" si="259"/>
        <v>1.6862064240725491E-4</v>
      </c>
      <c r="Z401" s="2">
        <f t="shared" si="260"/>
        <v>3.1350379368884096E-4</v>
      </c>
      <c r="AA401" s="37" t="s">
        <v>423</v>
      </c>
      <c r="AB401" s="3" t="e">
        <f>VLOOKUP(AA401,'[1]PKA dKO RNA-Seq'!$B$4:$H$10193,7,FALSE)</f>
        <v>#N/A</v>
      </c>
      <c r="AC401" s="3" t="e">
        <f t="shared" si="261"/>
        <v>#N/A</v>
      </c>
      <c r="AD401" s="3" t="e">
        <f t="shared" si="262"/>
        <v>#N/A</v>
      </c>
      <c r="AE401" s="3" t="e">
        <f t="shared" si="263"/>
        <v>#N/A</v>
      </c>
      <c r="AF401" s="3">
        <f t="shared" si="264"/>
        <v>0.5</v>
      </c>
      <c r="AG401" s="3">
        <f t="shared" si="265"/>
        <v>1.5675189684442048E-4</v>
      </c>
      <c r="AH401" s="2">
        <f t="shared" si="266"/>
        <v>3.0041166494530633E-4</v>
      </c>
      <c r="AI401" s="37" t="s">
        <v>423</v>
      </c>
      <c r="AJ401" s="1">
        <v>0.5</v>
      </c>
      <c r="AK401" s="4">
        <f t="shared" si="267"/>
        <v>1.5020583247265317E-4</v>
      </c>
      <c r="AL401" s="2">
        <f t="shared" si="268"/>
        <v>2.9756021608841365E-4</v>
      </c>
      <c r="AM401" s="3" t="e">
        <f>VLOOKUP(AI401,'[1]three day'!$B$8:$F$78,5,FALSE)</f>
        <v>#N/A</v>
      </c>
      <c r="AN401" s="3" t="e">
        <f t="shared" si="269"/>
        <v>#N/A</v>
      </c>
      <c r="AO401" s="2" t="e">
        <f t="shared" si="270"/>
        <v>#N/A</v>
      </c>
      <c r="AP401" s="2" t="e">
        <f t="shared" si="271"/>
        <v>#N/A</v>
      </c>
      <c r="AQ401" s="2">
        <f t="shared" si="272"/>
        <v>0.5</v>
      </c>
      <c r="AR401" s="2">
        <f t="shared" si="273"/>
        <v>1.4878010804420682E-4</v>
      </c>
      <c r="AS401" s="2">
        <f t="shared" si="274"/>
        <v>2.8259343434731401E-4</v>
      </c>
      <c r="AT401" s="37" t="s">
        <v>423</v>
      </c>
      <c r="AU401" s="3" t="e">
        <f>VLOOKUP(AT401,[1]DEgenes_cpm4.5_DE_edgeR!$O$5:$Q$824,3,FALSE)</f>
        <v>#N/A</v>
      </c>
      <c r="AV401" s="3" t="e">
        <f t="shared" si="275"/>
        <v>#N/A</v>
      </c>
      <c r="AW401" s="3" t="e">
        <f t="shared" si="276"/>
        <v>#N/A</v>
      </c>
      <c r="AX401" s="3">
        <f t="shared" si="277"/>
        <v>0.5</v>
      </c>
      <c r="AY401" s="3">
        <f t="shared" si="278"/>
        <v>0.5</v>
      </c>
      <c r="AZ401" s="3">
        <f t="shared" si="279"/>
        <v>1.4129671717365701E-4</v>
      </c>
      <c r="BA401" s="2">
        <f t="shared" si="280"/>
        <v>2.7417020355133509E-4</v>
      </c>
      <c r="BB401" s="37" t="s">
        <v>423</v>
      </c>
      <c r="BC401" s="39">
        <f t="shared" si="281"/>
        <v>0.36848475357299437</v>
      </c>
      <c r="BD401" s="36">
        <f t="shared" si="282"/>
        <v>0.70927627171303398</v>
      </c>
    </row>
    <row r="402" spans="1:56" ht="14.5" x14ac:dyDescent="0.35">
      <c r="A402" s="37" t="s">
        <v>424</v>
      </c>
      <c r="B402" s="34">
        <v>3.8654923967661165E-4</v>
      </c>
      <c r="C402" s="1" t="e">
        <f>VLOOKUP(A402,'[1]Vasopressin Phospho Datta'!$I$3:$J$516,2,FALSE)</f>
        <v>#N/A</v>
      </c>
      <c r="D402" s="1" t="e">
        <f t="shared" si="243"/>
        <v>#N/A</v>
      </c>
      <c r="E402" s="1" t="e">
        <f t="shared" si="244"/>
        <v>#N/A</v>
      </c>
      <c r="F402" s="1">
        <f t="shared" si="245"/>
        <v>0.39</v>
      </c>
      <c r="G402" s="1">
        <f t="shared" si="246"/>
        <v>0.5</v>
      </c>
      <c r="H402" s="1">
        <f t="shared" si="247"/>
        <v>1.9327461983830582E-4</v>
      </c>
      <c r="I402" s="2">
        <f t="shared" si="248"/>
        <v>3.5695795562556103E-4</v>
      </c>
      <c r="J402" s="37" t="s">
        <v>424</v>
      </c>
      <c r="K402" s="1" t="e">
        <f>VLOOKUP(J402,'[1]Phosphopeptides Deshpande'!$H$12:$I$10749,2,FALSE)</f>
        <v>#N/A</v>
      </c>
      <c r="L402" s="2" t="e">
        <f t="shared" si="249"/>
        <v>#N/A</v>
      </c>
      <c r="M402" s="2" t="e">
        <f t="shared" si="250"/>
        <v>#N/A</v>
      </c>
      <c r="N402" s="2">
        <f t="shared" si="251"/>
        <v>0.39</v>
      </c>
      <c r="O402" s="2">
        <f t="shared" si="252"/>
        <v>0.5</v>
      </c>
      <c r="P402" s="2">
        <f t="shared" si="253"/>
        <v>1.7847897781278051E-4</v>
      </c>
      <c r="Q402" s="2">
        <f t="shared" si="254"/>
        <v>3.3724128481450982E-4</v>
      </c>
      <c r="R402" s="37" t="s">
        <v>424</v>
      </c>
      <c r="S402" s="2" t="e">
        <f>VLOOKUP(A402,'[1]Merged NE NP'!$K$4:$L$158,2,FALSE)</f>
        <v>#N/A</v>
      </c>
      <c r="T402" s="2" t="e">
        <f t="shared" si="255"/>
        <v>#N/A</v>
      </c>
      <c r="U402" s="2">
        <f t="shared" si="256"/>
        <v>0.4</v>
      </c>
      <c r="V402" s="2">
        <f t="shared" si="257"/>
        <v>0.4</v>
      </c>
      <c r="W402" s="2">
        <f t="shared" si="258"/>
        <v>7.6883653613364245E-2</v>
      </c>
      <c r="X402" s="2">
        <v>0.5</v>
      </c>
      <c r="Y402" s="2">
        <f t="shared" si="259"/>
        <v>1.6862064240725491E-4</v>
      </c>
      <c r="Z402" s="2">
        <f t="shared" si="260"/>
        <v>3.1350379368884096E-4</v>
      </c>
      <c r="AA402" s="37" t="s">
        <v>424</v>
      </c>
      <c r="AB402" s="3" t="e">
        <f>VLOOKUP(AA402,'[1]PKA dKO RNA-Seq'!$B$4:$H$10193,7,FALSE)</f>
        <v>#N/A</v>
      </c>
      <c r="AC402" s="3" t="e">
        <f t="shared" si="261"/>
        <v>#N/A</v>
      </c>
      <c r="AD402" s="3" t="e">
        <f t="shared" si="262"/>
        <v>#N/A</v>
      </c>
      <c r="AE402" s="3" t="e">
        <f t="shared" si="263"/>
        <v>#N/A</v>
      </c>
      <c r="AF402" s="3">
        <f t="shared" si="264"/>
        <v>0.5</v>
      </c>
      <c r="AG402" s="3">
        <f t="shared" si="265"/>
        <v>1.5675189684442048E-4</v>
      </c>
      <c r="AH402" s="2">
        <f t="shared" si="266"/>
        <v>3.0041166494530633E-4</v>
      </c>
      <c r="AI402" s="37" t="s">
        <v>424</v>
      </c>
      <c r="AJ402" s="1">
        <v>0.5</v>
      </c>
      <c r="AK402" s="4">
        <f t="shared" si="267"/>
        <v>1.5020583247265317E-4</v>
      </c>
      <c r="AL402" s="2">
        <f t="shared" si="268"/>
        <v>2.9756021608841365E-4</v>
      </c>
      <c r="AM402" s="3" t="e">
        <f>VLOOKUP(AI402,'[1]three day'!$B$8:$F$78,5,FALSE)</f>
        <v>#N/A</v>
      </c>
      <c r="AN402" s="3" t="e">
        <f t="shared" si="269"/>
        <v>#N/A</v>
      </c>
      <c r="AO402" s="2" t="e">
        <f t="shared" si="270"/>
        <v>#N/A</v>
      </c>
      <c r="AP402" s="2" t="e">
        <f t="shared" si="271"/>
        <v>#N/A</v>
      </c>
      <c r="AQ402" s="2">
        <f t="shared" si="272"/>
        <v>0.5</v>
      </c>
      <c r="AR402" s="2">
        <f t="shared" si="273"/>
        <v>1.4878010804420682E-4</v>
      </c>
      <c r="AS402" s="2">
        <f t="shared" si="274"/>
        <v>2.8259343434731401E-4</v>
      </c>
      <c r="AT402" s="37" t="s">
        <v>424</v>
      </c>
      <c r="AU402" s="3" t="e">
        <f>VLOOKUP(AT402,[1]DEgenes_cpm4.5_DE_edgeR!$O$5:$Q$824,3,FALSE)</f>
        <v>#N/A</v>
      </c>
      <c r="AV402" s="3" t="e">
        <f t="shared" si="275"/>
        <v>#N/A</v>
      </c>
      <c r="AW402" s="3" t="e">
        <f t="shared" si="276"/>
        <v>#N/A</v>
      </c>
      <c r="AX402" s="3">
        <f t="shared" si="277"/>
        <v>0.5</v>
      </c>
      <c r="AY402" s="3">
        <f t="shared" si="278"/>
        <v>0.5</v>
      </c>
      <c r="AZ402" s="3">
        <f t="shared" si="279"/>
        <v>1.4129671717365701E-4</v>
      </c>
      <c r="BA402" s="2">
        <f t="shared" si="280"/>
        <v>2.7417020355133509E-4</v>
      </c>
      <c r="BB402" s="37" t="s">
        <v>424</v>
      </c>
      <c r="BC402" s="39">
        <f t="shared" si="281"/>
        <v>0.36848475357299437</v>
      </c>
      <c r="BD402" s="36">
        <f t="shared" si="282"/>
        <v>0.70927627171303398</v>
      </c>
    </row>
    <row r="403" spans="1:56" ht="14.5" x14ac:dyDescent="0.35">
      <c r="A403" s="37" t="s">
        <v>425</v>
      </c>
      <c r="B403" s="34">
        <v>3.8654923967661165E-4</v>
      </c>
      <c r="C403" s="1" t="e">
        <f>VLOOKUP(A403,'[1]Vasopressin Phospho Datta'!$I$3:$J$516,2,FALSE)</f>
        <v>#N/A</v>
      </c>
      <c r="D403" s="1" t="e">
        <f t="shared" si="243"/>
        <v>#N/A</v>
      </c>
      <c r="E403" s="1" t="e">
        <f t="shared" si="244"/>
        <v>#N/A</v>
      </c>
      <c r="F403" s="1">
        <f t="shared" si="245"/>
        <v>0.39</v>
      </c>
      <c r="G403" s="1">
        <f t="shared" si="246"/>
        <v>0.5</v>
      </c>
      <c r="H403" s="1">
        <f t="shared" si="247"/>
        <v>1.9327461983830582E-4</v>
      </c>
      <c r="I403" s="2">
        <f t="shared" si="248"/>
        <v>3.5695795562556103E-4</v>
      </c>
      <c r="J403" s="37" t="s">
        <v>425</v>
      </c>
      <c r="K403" s="1" t="e">
        <f>VLOOKUP(J403,'[1]Phosphopeptides Deshpande'!$H$12:$I$10749,2,FALSE)</f>
        <v>#N/A</v>
      </c>
      <c r="L403" s="2" t="e">
        <f t="shared" si="249"/>
        <v>#N/A</v>
      </c>
      <c r="M403" s="2" t="e">
        <f t="shared" si="250"/>
        <v>#N/A</v>
      </c>
      <c r="N403" s="2">
        <f t="shared" si="251"/>
        <v>0.39</v>
      </c>
      <c r="O403" s="2">
        <f t="shared" si="252"/>
        <v>0.5</v>
      </c>
      <c r="P403" s="2">
        <f t="shared" si="253"/>
        <v>1.7847897781278051E-4</v>
      </c>
      <c r="Q403" s="2">
        <f t="shared" si="254"/>
        <v>3.3724128481450982E-4</v>
      </c>
      <c r="R403" s="37" t="s">
        <v>425</v>
      </c>
      <c r="S403" s="2" t="e">
        <f>VLOOKUP(A403,'[1]Merged NE NP'!$K$4:$L$158,2,FALSE)</f>
        <v>#N/A</v>
      </c>
      <c r="T403" s="2" t="e">
        <f t="shared" si="255"/>
        <v>#N/A</v>
      </c>
      <c r="U403" s="2">
        <f t="shared" si="256"/>
        <v>0.4</v>
      </c>
      <c r="V403" s="2">
        <f t="shared" si="257"/>
        <v>0.4</v>
      </c>
      <c r="W403" s="2">
        <f t="shared" si="258"/>
        <v>7.6883653613364245E-2</v>
      </c>
      <c r="X403" s="2">
        <v>0.5</v>
      </c>
      <c r="Y403" s="2">
        <f t="shared" si="259"/>
        <v>1.6862064240725491E-4</v>
      </c>
      <c r="Z403" s="2">
        <f t="shared" si="260"/>
        <v>3.1350379368884096E-4</v>
      </c>
      <c r="AA403" s="37" t="s">
        <v>425</v>
      </c>
      <c r="AB403" s="3" t="e">
        <f>VLOOKUP(AA403,'[1]PKA dKO RNA-Seq'!$B$4:$H$10193,7,FALSE)</f>
        <v>#N/A</v>
      </c>
      <c r="AC403" s="3" t="e">
        <f t="shared" si="261"/>
        <v>#N/A</v>
      </c>
      <c r="AD403" s="3" t="e">
        <f t="shared" si="262"/>
        <v>#N/A</v>
      </c>
      <c r="AE403" s="3" t="e">
        <f t="shared" si="263"/>
        <v>#N/A</v>
      </c>
      <c r="AF403" s="3">
        <f t="shared" si="264"/>
        <v>0.5</v>
      </c>
      <c r="AG403" s="3">
        <f t="shared" si="265"/>
        <v>1.5675189684442048E-4</v>
      </c>
      <c r="AH403" s="2">
        <f t="shared" si="266"/>
        <v>3.0041166494530633E-4</v>
      </c>
      <c r="AI403" s="37" t="s">
        <v>425</v>
      </c>
      <c r="AJ403" s="1">
        <v>0.5</v>
      </c>
      <c r="AK403" s="4">
        <f t="shared" si="267"/>
        <v>1.5020583247265317E-4</v>
      </c>
      <c r="AL403" s="2">
        <f t="shared" si="268"/>
        <v>2.9756021608841365E-4</v>
      </c>
      <c r="AM403" s="3" t="e">
        <f>VLOOKUP(AI403,'[1]three day'!$B$8:$F$78,5,FALSE)</f>
        <v>#N/A</v>
      </c>
      <c r="AN403" s="3" t="e">
        <f t="shared" si="269"/>
        <v>#N/A</v>
      </c>
      <c r="AO403" s="2" t="e">
        <f t="shared" si="270"/>
        <v>#N/A</v>
      </c>
      <c r="AP403" s="2" t="e">
        <f t="shared" si="271"/>
        <v>#N/A</v>
      </c>
      <c r="AQ403" s="2">
        <f t="shared" si="272"/>
        <v>0.5</v>
      </c>
      <c r="AR403" s="2">
        <f t="shared" si="273"/>
        <v>1.4878010804420682E-4</v>
      </c>
      <c r="AS403" s="2">
        <f t="shared" si="274"/>
        <v>2.8259343434731401E-4</v>
      </c>
      <c r="AT403" s="37" t="s">
        <v>425</v>
      </c>
      <c r="AU403" s="3" t="e">
        <f>VLOOKUP(AT403,[1]DEgenes_cpm4.5_DE_edgeR!$O$5:$Q$824,3,FALSE)</f>
        <v>#N/A</v>
      </c>
      <c r="AV403" s="3" t="e">
        <f t="shared" si="275"/>
        <v>#N/A</v>
      </c>
      <c r="AW403" s="3" t="e">
        <f t="shared" si="276"/>
        <v>#N/A</v>
      </c>
      <c r="AX403" s="3">
        <f t="shared" si="277"/>
        <v>0.5</v>
      </c>
      <c r="AY403" s="3">
        <f t="shared" si="278"/>
        <v>0.5</v>
      </c>
      <c r="AZ403" s="3">
        <f t="shared" si="279"/>
        <v>1.4129671717365701E-4</v>
      </c>
      <c r="BA403" s="2">
        <f t="shared" si="280"/>
        <v>2.7417020355133509E-4</v>
      </c>
      <c r="BB403" s="37" t="s">
        <v>425</v>
      </c>
      <c r="BC403" s="39">
        <f t="shared" si="281"/>
        <v>0.36848475357299437</v>
      </c>
      <c r="BD403" s="36">
        <f t="shared" si="282"/>
        <v>0.70927627171303398</v>
      </c>
    </row>
    <row r="404" spans="1:56" ht="14.5" x14ac:dyDescent="0.35">
      <c r="A404" s="37" t="s">
        <v>426</v>
      </c>
      <c r="B404" s="34">
        <v>3.8654923967661165E-4</v>
      </c>
      <c r="C404" s="1" t="e">
        <f>VLOOKUP(A404,'[1]Vasopressin Phospho Datta'!$I$3:$J$516,2,FALSE)</f>
        <v>#N/A</v>
      </c>
      <c r="D404" s="1" t="e">
        <f t="shared" si="243"/>
        <v>#N/A</v>
      </c>
      <c r="E404" s="1" t="e">
        <f t="shared" si="244"/>
        <v>#N/A</v>
      </c>
      <c r="F404" s="1">
        <f t="shared" si="245"/>
        <v>0.39</v>
      </c>
      <c r="G404" s="1">
        <f t="shared" si="246"/>
        <v>0.5</v>
      </c>
      <c r="H404" s="1">
        <f t="shared" si="247"/>
        <v>1.9327461983830582E-4</v>
      </c>
      <c r="I404" s="2">
        <f t="shared" si="248"/>
        <v>3.5695795562556103E-4</v>
      </c>
      <c r="J404" s="37" t="s">
        <v>426</v>
      </c>
      <c r="K404" s="1" t="e">
        <f>VLOOKUP(J404,'[1]Phosphopeptides Deshpande'!$H$12:$I$10749,2,FALSE)</f>
        <v>#N/A</v>
      </c>
      <c r="L404" s="2" t="e">
        <f t="shared" si="249"/>
        <v>#N/A</v>
      </c>
      <c r="M404" s="2" t="e">
        <f t="shared" si="250"/>
        <v>#N/A</v>
      </c>
      <c r="N404" s="2">
        <f t="shared" si="251"/>
        <v>0.39</v>
      </c>
      <c r="O404" s="2">
        <f t="shared" si="252"/>
        <v>0.5</v>
      </c>
      <c r="P404" s="2">
        <f t="shared" si="253"/>
        <v>1.7847897781278051E-4</v>
      </c>
      <c r="Q404" s="2">
        <f t="shared" si="254"/>
        <v>3.3724128481450982E-4</v>
      </c>
      <c r="R404" s="37" t="s">
        <v>426</v>
      </c>
      <c r="S404" s="2" t="e">
        <f>VLOOKUP(A404,'[1]Merged NE NP'!$K$4:$L$158,2,FALSE)</f>
        <v>#N/A</v>
      </c>
      <c r="T404" s="2" t="e">
        <f t="shared" si="255"/>
        <v>#N/A</v>
      </c>
      <c r="U404" s="2">
        <f t="shared" si="256"/>
        <v>0.4</v>
      </c>
      <c r="V404" s="2">
        <f t="shared" si="257"/>
        <v>0.4</v>
      </c>
      <c r="W404" s="2">
        <f t="shared" si="258"/>
        <v>7.6883653613364245E-2</v>
      </c>
      <c r="X404" s="2">
        <v>0.5</v>
      </c>
      <c r="Y404" s="2">
        <f t="shared" si="259"/>
        <v>1.6862064240725491E-4</v>
      </c>
      <c r="Z404" s="2">
        <f t="shared" si="260"/>
        <v>3.1350379368884096E-4</v>
      </c>
      <c r="AA404" s="37" t="s">
        <v>426</v>
      </c>
      <c r="AB404" s="3" t="e">
        <f>VLOOKUP(AA404,'[1]PKA dKO RNA-Seq'!$B$4:$H$10193,7,FALSE)</f>
        <v>#N/A</v>
      </c>
      <c r="AC404" s="3" t="e">
        <f t="shared" si="261"/>
        <v>#N/A</v>
      </c>
      <c r="AD404" s="3" t="e">
        <f t="shared" si="262"/>
        <v>#N/A</v>
      </c>
      <c r="AE404" s="3" t="e">
        <f t="shared" si="263"/>
        <v>#N/A</v>
      </c>
      <c r="AF404" s="3">
        <f t="shared" si="264"/>
        <v>0.5</v>
      </c>
      <c r="AG404" s="3">
        <f t="shared" si="265"/>
        <v>1.5675189684442048E-4</v>
      </c>
      <c r="AH404" s="2">
        <f t="shared" si="266"/>
        <v>3.0041166494530633E-4</v>
      </c>
      <c r="AI404" s="37" t="s">
        <v>426</v>
      </c>
      <c r="AJ404" s="1">
        <v>0.5</v>
      </c>
      <c r="AK404" s="4">
        <f t="shared" si="267"/>
        <v>1.5020583247265317E-4</v>
      </c>
      <c r="AL404" s="2">
        <f t="shared" si="268"/>
        <v>2.9756021608841365E-4</v>
      </c>
      <c r="AM404" s="3" t="e">
        <f>VLOOKUP(AI404,'[1]three day'!$B$8:$F$78,5,FALSE)</f>
        <v>#N/A</v>
      </c>
      <c r="AN404" s="3" t="e">
        <f t="shared" si="269"/>
        <v>#N/A</v>
      </c>
      <c r="AO404" s="2" t="e">
        <f t="shared" si="270"/>
        <v>#N/A</v>
      </c>
      <c r="AP404" s="2" t="e">
        <f t="shared" si="271"/>
        <v>#N/A</v>
      </c>
      <c r="AQ404" s="2">
        <f t="shared" si="272"/>
        <v>0.5</v>
      </c>
      <c r="AR404" s="2">
        <f t="shared" si="273"/>
        <v>1.4878010804420682E-4</v>
      </c>
      <c r="AS404" s="2">
        <f t="shared" si="274"/>
        <v>2.8259343434731401E-4</v>
      </c>
      <c r="AT404" s="37" t="s">
        <v>426</v>
      </c>
      <c r="AU404" s="3" t="e">
        <f>VLOOKUP(AT404,[1]DEgenes_cpm4.5_DE_edgeR!$O$5:$Q$824,3,FALSE)</f>
        <v>#N/A</v>
      </c>
      <c r="AV404" s="3" t="e">
        <f t="shared" si="275"/>
        <v>#N/A</v>
      </c>
      <c r="AW404" s="3" t="e">
        <f t="shared" si="276"/>
        <v>#N/A</v>
      </c>
      <c r="AX404" s="3">
        <f t="shared" si="277"/>
        <v>0.5</v>
      </c>
      <c r="AY404" s="3">
        <f t="shared" si="278"/>
        <v>0.5</v>
      </c>
      <c r="AZ404" s="3">
        <f t="shared" si="279"/>
        <v>1.4129671717365701E-4</v>
      </c>
      <c r="BA404" s="2">
        <f t="shared" si="280"/>
        <v>2.7417020355133509E-4</v>
      </c>
      <c r="BB404" s="37" t="s">
        <v>426</v>
      </c>
      <c r="BC404" s="39">
        <f t="shared" si="281"/>
        <v>0.36848475357299437</v>
      </c>
      <c r="BD404" s="36">
        <f t="shared" si="282"/>
        <v>0.70927627171303398</v>
      </c>
    </row>
    <row r="405" spans="1:56" ht="14.5" x14ac:dyDescent="0.35">
      <c r="A405" s="37" t="s">
        <v>427</v>
      </c>
      <c r="B405" s="34">
        <v>3.8654923967661165E-4</v>
      </c>
      <c r="C405" s="1" t="e">
        <f>VLOOKUP(A405,'[1]Vasopressin Phospho Datta'!$I$3:$J$516,2,FALSE)</f>
        <v>#N/A</v>
      </c>
      <c r="D405" s="1" t="e">
        <f t="shared" si="243"/>
        <v>#N/A</v>
      </c>
      <c r="E405" s="1" t="e">
        <f t="shared" si="244"/>
        <v>#N/A</v>
      </c>
      <c r="F405" s="1">
        <f t="shared" si="245"/>
        <v>0.39</v>
      </c>
      <c r="G405" s="1">
        <f t="shared" si="246"/>
        <v>0.5</v>
      </c>
      <c r="H405" s="1">
        <f t="shared" si="247"/>
        <v>1.9327461983830582E-4</v>
      </c>
      <c r="I405" s="2">
        <f t="shared" si="248"/>
        <v>3.5695795562556103E-4</v>
      </c>
      <c r="J405" s="37" t="s">
        <v>427</v>
      </c>
      <c r="K405" s="1" t="e">
        <f>VLOOKUP(J405,'[1]Phosphopeptides Deshpande'!$H$12:$I$10749,2,FALSE)</f>
        <v>#N/A</v>
      </c>
      <c r="L405" s="2" t="e">
        <f t="shared" si="249"/>
        <v>#N/A</v>
      </c>
      <c r="M405" s="2" t="e">
        <f t="shared" si="250"/>
        <v>#N/A</v>
      </c>
      <c r="N405" s="2">
        <f t="shared" si="251"/>
        <v>0.39</v>
      </c>
      <c r="O405" s="2">
        <f t="shared" si="252"/>
        <v>0.5</v>
      </c>
      <c r="P405" s="2">
        <f t="shared" si="253"/>
        <v>1.7847897781278051E-4</v>
      </c>
      <c r="Q405" s="2">
        <f t="shared" si="254"/>
        <v>3.3724128481450982E-4</v>
      </c>
      <c r="R405" s="37" t="s">
        <v>427</v>
      </c>
      <c r="S405" s="2" t="e">
        <f>VLOOKUP(A405,'[1]Merged NE NP'!$K$4:$L$158,2,FALSE)</f>
        <v>#N/A</v>
      </c>
      <c r="T405" s="2" t="e">
        <f t="shared" si="255"/>
        <v>#N/A</v>
      </c>
      <c r="U405" s="2">
        <f t="shared" si="256"/>
        <v>0.4</v>
      </c>
      <c r="V405" s="2">
        <f t="shared" si="257"/>
        <v>0.4</v>
      </c>
      <c r="W405" s="2">
        <f t="shared" si="258"/>
        <v>7.6883653613364245E-2</v>
      </c>
      <c r="X405" s="2">
        <v>0.5</v>
      </c>
      <c r="Y405" s="2">
        <f t="shared" si="259"/>
        <v>1.6862064240725491E-4</v>
      </c>
      <c r="Z405" s="2">
        <f t="shared" si="260"/>
        <v>3.1350379368884096E-4</v>
      </c>
      <c r="AA405" s="37" t="s">
        <v>427</v>
      </c>
      <c r="AB405" s="3" t="e">
        <f>VLOOKUP(AA405,'[1]PKA dKO RNA-Seq'!$B$4:$H$10193,7,FALSE)</f>
        <v>#N/A</v>
      </c>
      <c r="AC405" s="3" t="e">
        <f t="shared" si="261"/>
        <v>#N/A</v>
      </c>
      <c r="AD405" s="3" t="e">
        <f t="shared" si="262"/>
        <v>#N/A</v>
      </c>
      <c r="AE405" s="3" t="e">
        <f t="shared" si="263"/>
        <v>#N/A</v>
      </c>
      <c r="AF405" s="3">
        <f t="shared" si="264"/>
        <v>0.5</v>
      </c>
      <c r="AG405" s="3">
        <f t="shared" si="265"/>
        <v>1.5675189684442048E-4</v>
      </c>
      <c r="AH405" s="2">
        <f t="shared" si="266"/>
        <v>3.0041166494530633E-4</v>
      </c>
      <c r="AI405" s="37" t="s">
        <v>427</v>
      </c>
      <c r="AJ405" s="1">
        <v>0.5</v>
      </c>
      <c r="AK405" s="4">
        <f t="shared" si="267"/>
        <v>1.5020583247265317E-4</v>
      </c>
      <c r="AL405" s="2">
        <f t="shared" si="268"/>
        <v>2.9756021608841365E-4</v>
      </c>
      <c r="AM405" s="3" t="e">
        <f>VLOOKUP(AI405,'[1]three day'!$B$8:$F$78,5,FALSE)</f>
        <v>#N/A</v>
      </c>
      <c r="AN405" s="3" t="e">
        <f t="shared" si="269"/>
        <v>#N/A</v>
      </c>
      <c r="AO405" s="2" t="e">
        <f t="shared" si="270"/>
        <v>#N/A</v>
      </c>
      <c r="AP405" s="2" t="e">
        <f t="shared" si="271"/>
        <v>#N/A</v>
      </c>
      <c r="AQ405" s="2">
        <f t="shared" si="272"/>
        <v>0.5</v>
      </c>
      <c r="AR405" s="2">
        <f t="shared" si="273"/>
        <v>1.4878010804420682E-4</v>
      </c>
      <c r="AS405" s="2">
        <f t="shared" si="274"/>
        <v>2.8259343434731401E-4</v>
      </c>
      <c r="AT405" s="37" t="s">
        <v>427</v>
      </c>
      <c r="AU405" s="3" t="e">
        <f>VLOOKUP(AT405,[1]DEgenes_cpm4.5_DE_edgeR!$O$5:$Q$824,3,FALSE)</f>
        <v>#N/A</v>
      </c>
      <c r="AV405" s="3" t="e">
        <f t="shared" si="275"/>
        <v>#N/A</v>
      </c>
      <c r="AW405" s="3" t="e">
        <f t="shared" si="276"/>
        <v>#N/A</v>
      </c>
      <c r="AX405" s="3">
        <f t="shared" si="277"/>
        <v>0.5</v>
      </c>
      <c r="AY405" s="3">
        <f t="shared" si="278"/>
        <v>0.5</v>
      </c>
      <c r="AZ405" s="3">
        <f t="shared" si="279"/>
        <v>1.4129671717365701E-4</v>
      </c>
      <c r="BA405" s="2">
        <f t="shared" si="280"/>
        <v>2.7417020355133509E-4</v>
      </c>
      <c r="BB405" s="37" t="s">
        <v>427</v>
      </c>
      <c r="BC405" s="39">
        <f t="shared" si="281"/>
        <v>0.36848475357299437</v>
      </c>
      <c r="BD405" s="36">
        <f t="shared" si="282"/>
        <v>0.70927627171303398</v>
      </c>
    </row>
    <row r="406" spans="1:56" ht="14.5" x14ac:dyDescent="0.35">
      <c r="A406" s="37" t="s">
        <v>428</v>
      </c>
      <c r="B406" s="34">
        <v>3.8654923967661165E-4</v>
      </c>
      <c r="C406" s="1" t="e">
        <f>VLOOKUP(A406,'[1]Vasopressin Phospho Datta'!$I$3:$J$516,2,FALSE)</f>
        <v>#N/A</v>
      </c>
      <c r="D406" s="1" t="e">
        <f t="shared" si="243"/>
        <v>#N/A</v>
      </c>
      <c r="E406" s="1" t="e">
        <f t="shared" si="244"/>
        <v>#N/A</v>
      </c>
      <c r="F406" s="1">
        <f t="shared" si="245"/>
        <v>0.39</v>
      </c>
      <c r="G406" s="1">
        <f t="shared" si="246"/>
        <v>0.5</v>
      </c>
      <c r="H406" s="1">
        <f t="shared" si="247"/>
        <v>1.9327461983830582E-4</v>
      </c>
      <c r="I406" s="2">
        <f t="shared" si="248"/>
        <v>3.5695795562556103E-4</v>
      </c>
      <c r="J406" s="37" t="s">
        <v>428</v>
      </c>
      <c r="K406" s="1" t="e">
        <f>VLOOKUP(J406,'[1]Phosphopeptides Deshpande'!$H$12:$I$10749,2,FALSE)</f>
        <v>#N/A</v>
      </c>
      <c r="L406" s="2" t="e">
        <f t="shared" si="249"/>
        <v>#N/A</v>
      </c>
      <c r="M406" s="2" t="e">
        <f t="shared" si="250"/>
        <v>#N/A</v>
      </c>
      <c r="N406" s="2">
        <f t="shared" si="251"/>
        <v>0.39</v>
      </c>
      <c r="O406" s="2">
        <f t="shared" si="252"/>
        <v>0.5</v>
      </c>
      <c r="P406" s="2">
        <f t="shared" si="253"/>
        <v>1.7847897781278051E-4</v>
      </c>
      <c r="Q406" s="2">
        <f t="shared" si="254"/>
        <v>3.3724128481450982E-4</v>
      </c>
      <c r="R406" s="37" t="s">
        <v>428</v>
      </c>
      <c r="S406" s="2" t="e">
        <f>VLOOKUP(A406,'[1]Merged NE NP'!$K$4:$L$158,2,FALSE)</f>
        <v>#N/A</v>
      </c>
      <c r="T406" s="2" t="e">
        <f t="shared" si="255"/>
        <v>#N/A</v>
      </c>
      <c r="U406" s="2">
        <f t="shared" si="256"/>
        <v>0.4</v>
      </c>
      <c r="V406" s="2">
        <f t="shared" si="257"/>
        <v>0.4</v>
      </c>
      <c r="W406" s="2">
        <f t="shared" si="258"/>
        <v>7.6883653613364245E-2</v>
      </c>
      <c r="X406" s="2">
        <v>0.5</v>
      </c>
      <c r="Y406" s="2">
        <f t="shared" si="259"/>
        <v>1.6862064240725491E-4</v>
      </c>
      <c r="Z406" s="2">
        <f t="shared" si="260"/>
        <v>3.1350379368884096E-4</v>
      </c>
      <c r="AA406" s="37" t="s">
        <v>428</v>
      </c>
      <c r="AB406" s="3" t="e">
        <f>VLOOKUP(AA406,'[1]PKA dKO RNA-Seq'!$B$4:$H$10193,7,FALSE)</f>
        <v>#N/A</v>
      </c>
      <c r="AC406" s="3" t="e">
        <f t="shared" si="261"/>
        <v>#N/A</v>
      </c>
      <c r="AD406" s="3" t="e">
        <f t="shared" si="262"/>
        <v>#N/A</v>
      </c>
      <c r="AE406" s="3" t="e">
        <f t="shared" si="263"/>
        <v>#N/A</v>
      </c>
      <c r="AF406" s="3">
        <f t="shared" si="264"/>
        <v>0.5</v>
      </c>
      <c r="AG406" s="3">
        <f t="shared" si="265"/>
        <v>1.5675189684442048E-4</v>
      </c>
      <c r="AH406" s="2">
        <f t="shared" si="266"/>
        <v>3.0041166494530633E-4</v>
      </c>
      <c r="AI406" s="37" t="s">
        <v>428</v>
      </c>
      <c r="AJ406" s="1">
        <v>0.5</v>
      </c>
      <c r="AK406" s="4">
        <f t="shared" si="267"/>
        <v>1.5020583247265317E-4</v>
      </c>
      <c r="AL406" s="2">
        <f t="shared" si="268"/>
        <v>2.9756021608841365E-4</v>
      </c>
      <c r="AM406" s="3" t="e">
        <f>VLOOKUP(AI406,'[1]three day'!$B$8:$F$78,5,FALSE)</f>
        <v>#N/A</v>
      </c>
      <c r="AN406" s="3" t="e">
        <f t="shared" si="269"/>
        <v>#N/A</v>
      </c>
      <c r="AO406" s="2" t="e">
        <f t="shared" si="270"/>
        <v>#N/A</v>
      </c>
      <c r="AP406" s="2" t="e">
        <f t="shared" si="271"/>
        <v>#N/A</v>
      </c>
      <c r="AQ406" s="2">
        <f t="shared" si="272"/>
        <v>0.5</v>
      </c>
      <c r="AR406" s="2">
        <f t="shared" si="273"/>
        <v>1.4878010804420682E-4</v>
      </c>
      <c r="AS406" s="2">
        <f t="shared" si="274"/>
        <v>2.8259343434731401E-4</v>
      </c>
      <c r="AT406" s="37" t="s">
        <v>428</v>
      </c>
      <c r="AU406" s="3" t="e">
        <f>VLOOKUP(AT406,[1]DEgenes_cpm4.5_DE_edgeR!$O$5:$Q$824,3,FALSE)</f>
        <v>#N/A</v>
      </c>
      <c r="AV406" s="3" t="e">
        <f t="shared" si="275"/>
        <v>#N/A</v>
      </c>
      <c r="AW406" s="3" t="e">
        <f t="shared" si="276"/>
        <v>#N/A</v>
      </c>
      <c r="AX406" s="3">
        <f t="shared" si="277"/>
        <v>0.5</v>
      </c>
      <c r="AY406" s="3">
        <f t="shared" si="278"/>
        <v>0.5</v>
      </c>
      <c r="AZ406" s="3">
        <f t="shared" si="279"/>
        <v>1.4129671717365701E-4</v>
      </c>
      <c r="BA406" s="2">
        <f t="shared" si="280"/>
        <v>2.7417020355133509E-4</v>
      </c>
      <c r="BB406" s="37" t="s">
        <v>428</v>
      </c>
      <c r="BC406" s="39">
        <f t="shared" si="281"/>
        <v>0.36848475357299437</v>
      </c>
      <c r="BD406" s="36">
        <f t="shared" si="282"/>
        <v>0.70927627171303398</v>
      </c>
    </row>
    <row r="407" spans="1:56" ht="14.5" x14ac:dyDescent="0.35">
      <c r="A407" s="37" t="s">
        <v>429</v>
      </c>
      <c r="B407" s="34">
        <v>3.8654923967661165E-4</v>
      </c>
      <c r="C407" s="1" t="e">
        <f>VLOOKUP(A407,'[1]Vasopressin Phospho Datta'!$I$3:$J$516,2,FALSE)</f>
        <v>#N/A</v>
      </c>
      <c r="D407" s="1" t="e">
        <f t="shared" si="243"/>
        <v>#N/A</v>
      </c>
      <c r="E407" s="1" t="e">
        <f t="shared" si="244"/>
        <v>#N/A</v>
      </c>
      <c r="F407" s="1">
        <f t="shared" si="245"/>
        <v>0.39</v>
      </c>
      <c r="G407" s="1">
        <f t="shared" si="246"/>
        <v>0.5</v>
      </c>
      <c r="H407" s="1">
        <f t="shared" si="247"/>
        <v>1.9327461983830582E-4</v>
      </c>
      <c r="I407" s="2">
        <f t="shared" si="248"/>
        <v>3.5695795562556103E-4</v>
      </c>
      <c r="J407" s="37" t="s">
        <v>429</v>
      </c>
      <c r="K407" s="1" t="e">
        <f>VLOOKUP(J407,'[1]Phosphopeptides Deshpande'!$H$12:$I$10749,2,FALSE)</f>
        <v>#N/A</v>
      </c>
      <c r="L407" s="2" t="e">
        <f t="shared" si="249"/>
        <v>#N/A</v>
      </c>
      <c r="M407" s="2" t="e">
        <f t="shared" si="250"/>
        <v>#N/A</v>
      </c>
      <c r="N407" s="2">
        <f t="shared" si="251"/>
        <v>0.39</v>
      </c>
      <c r="O407" s="2">
        <f t="shared" si="252"/>
        <v>0.5</v>
      </c>
      <c r="P407" s="2">
        <f t="shared" si="253"/>
        <v>1.7847897781278051E-4</v>
      </c>
      <c r="Q407" s="2">
        <f t="shared" si="254"/>
        <v>3.3724128481450982E-4</v>
      </c>
      <c r="R407" s="37" t="s">
        <v>429</v>
      </c>
      <c r="S407" s="2" t="e">
        <f>VLOOKUP(A407,'[1]Merged NE NP'!$K$4:$L$158,2,FALSE)</f>
        <v>#N/A</v>
      </c>
      <c r="T407" s="2" t="e">
        <f t="shared" si="255"/>
        <v>#N/A</v>
      </c>
      <c r="U407" s="2">
        <f t="shared" si="256"/>
        <v>0.4</v>
      </c>
      <c r="V407" s="2">
        <f t="shared" si="257"/>
        <v>0.4</v>
      </c>
      <c r="W407" s="2">
        <f t="shared" si="258"/>
        <v>7.6883653613364245E-2</v>
      </c>
      <c r="X407" s="2">
        <v>0.5</v>
      </c>
      <c r="Y407" s="2">
        <f t="shared" si="259"/>
        <v>1.6862064240725491E-4</v>
      </c>
      <c r="Z407" s="2">
        <f t="shared" si="260"/>
        <v>3.1350379368884096E-4</v>
      </c>
      <c r="AA407" s="37" t="s">
        <v>429</v>
      </c>
      <c r="AB407" s="3" t="e">
        <f>VLOOKUP(AA407,'[1]PKA dKO RNA-Seq'!$B$4:$H$10193,7,FALSE)</f>
        <v>#N/A</v>
      </c>
      <c r="AC407" s="3" t="e">
        <f t="shared" si="261"/>
        <v>#N/A</v>
      </c>
      <c r="AD407" s="3" t="e">
        <f t="shared" si="262"/>
        <v>#N/A</v>
      </c>
      <c r="AE407" s="3" t="e">
        <f t="shared" si="263"/>
        <v>#N/A</v>
      </c>
      <c r="AF407" s="3">
        <f t="shared" si="264"/>
        <v>0.5</v>
      </c>
      <c r="AG407" s="3">
        <f t="shared" si="265"/>
        <v>1.5675189684442048E-4</v>
      </c>
      <c r="AH407" s="2">
        <f t="shared" si="266"/>
        <v>3.0041166494530633E-4</v>
      </c>
      <c r="AI407" s="37" t="s">
        <v>429</v>
      </c>
      <c r="AJ407" s="1">
        <v>0.5</v>
      </c>
      <c r="AK407" s="4">
        <f t="shared" si="267"/>
        <v>1.5020583247265317E-4</v>
      </c>
      <c r="AL407" s="2">
        <f t="shared" si="268"/>
        <v>2.9756021608841365E-4</v>
      </c>
      <c r="AM407" s="3" t="e">
        <f>VLOOKUP(AI407,'[1]three day'!$B$8:$F$78,5,FALSE)</f>
        <v>#N/A</v>
      </c>
      <c r="AN407" s="3" t="e">
        <f t="shared" si="269"/>
        <v>#N/A</v>
      </c>
      <c r="AO407" s="2" t="e">
        <f t="shared" si="270"/>
        <v>#N/A</v>
      </c>
      <c r="AP407" s="2" t="e">
        <f t="shared" si="271"/>
        <v>#N/A</v>
      </c>
      <c r="AQ407" s="2">
        <f t="shared" si="272"/>
        <v>0.5</v>
      </c>
      <c r="AR407" s="2">
        <f t="shared" si="273"/>
        <v>1.4878010804420682E-4</v>
      </c>
      <c r="AS407" s="2">
        <f t="shared" si="274"/>
        <v>2.8259343434731401E-4</v>
      </c>
      <c r="AT407" s="37" t="s">
        <v>429</v>
      </c>
      <c r="AU407" s="3" t="e">
        <f>VLOOKUP(AT407,[1]DEgenes_cpm4.5_DE_edgeR!$O$5:$Q$824,3,FALSE)</f>
        <v>#N/A</v>
      </c>
      <c r="AV407" s="3" t="e">
        <f t="shared" si="275"/>
        <v>#N/A</v>
      </c>
      <c r="AW407" s="3" t="e">
        <f t="shared" si="276"/>
        <v>#N/A</v>
      </c>
      <c r="AX407" s="3">
        <f t="shared" si="277"/>
        <v>0.5</v>
      </c>
      <c r="AY407" s="3">
        <f t="shared" si="278"/>
        <v>0.5</v>
      </c>
      <c r="AZ407" s="3">
        <f t="shared" si="279"/>
        <v>1.4129671717365701E-4</v>
      </c>
      <c r="BA407" s="2">
        <f t="shared" si="280"/>
        <v>2.7417020355133509E-4</v>
      </c>
      <c r="BB407" s="37" t="s">
        <v>429</v>
      </c>
      <c r="BC407" s="39">
        <f t="shared" si="281"/>
        <v>0.36848475357299437</v>
      </c>
      <c r="BD407" s="36">
        <f t="shared" si="282"/>
        <v>0.70927627171303398</v>
      </c>
    </row>
    <row r="408" spans="1:56" ht="14.5" x14ac:dyDescent="0.35">
      <c r="A408" s="37" t="s">
        <v>430</v>
      </c>
      <c r="B408" s="34">
        <v>3.8654923967661165E-4</v>
      </c>
      <c r="C408" s="1" t="e">
        <f>VLOOKUP(A408,'[1]Vasopressin Phospho Datta'!$I$3:$J$516,2,FALSE)</f>
        <v>#N/A</v>
      </c>
      <c r="D408" s="1" t="e">
        <f t="shared" si="243"/>
        <v>#N/A</v>
      </c>
      <c r="E408" s="1" t="e">
        <f t="shared" si="244"/>
        <v>#N/A</v>
      </c>
      <c r="F408" s="1">
        <f t="shared" si="245"/>
        <v>0.39</v>
      </c>
      <c r="G408" s="1">
        <f t="shared" si="246"/>
        <v>0.5</v>
      </c>
      <c r="H408" s="1">
        <f t="shared" si="247"/>
        <v>1.9327461983830582E-4</v>
      </c>
      <c r="I408" s="2">
        <f t="shared" si="248"/>
        <v>3.5695795562556103E-4</v>
      </c>
      <c r="J408" s="37" t="s">
        <v>430</v>
      </c>
      <c r="K408" s="1" t="e">
        <f>VLOOKUP(J408,'[1]Phosphopeptides Deshpande'!$H$12:$I$10749,2,FALSE)</f>
        <v>#N/A</v>
      </c>
      <c r="L408" s="2" t="e">
        <f t="shared" si="249"/>
        <v>#N/A</v>
      </c>
      <c r="M408" s="2" t="e">
        <f t="shared" si="250"/>
        <v>#N/A</v>
      </c>
      <c r="N408" s="2">
        <f t="shared" si="251"/>
        <v>0.39</v>
      </c>
      <c r="O408" s="2">
        <f t="shared" si="252"/>
        <v>0.5</v>
      </c>
      <c r="P408" s="2">
        <f t="shared" si="253"/>
        <v>1.7847897781278051E-4</v>
      </c>
      <c r="Q408" s="2">
        <f t="shared" si="254"/>
        <v>3.3724128481450982E-4</v>
      </c>
      <c r="R408" s="37" t="s">
        <v>430</v>
      </c>
      <c r="S408" s="2" t="e">
        <f>VLOOKUP(A408,'[1]Merged NE NP'!$K$4:$L$158,2,FALSE)</f>
        <v>#N/A</v>
      </c>
      <c r="T408" s="2" t="e">
        <f t="shared" si="255"/>
        <v>#N/A</v>
      </c>
      <c r="U408" s="2">
        <f t="shared" si="256"/>
        <v>0.4</v>
      </c>
      <c r="V408" s="2">
        <f t="shared" si="257"/>
        <v>0.4</v>
      </c>
      <c r="W408" s="2">
        <f t="shared" si="258"/>
        <v>7.6883653613364245E-2</v>
      </c>
      <c r="X408" s="2">
        <v>0.5</v>
      </c>
      <c r="Y408" s="2">
        <f t="shared" si="259"/>
        <v>1.6862064240725491E-4</v>
      </c>
      <c r="Z408" s="2">
        <f t="shared" si="260"/>
        <v>3.1350379368884096E-4</v>
      </c>
      <c r="AA408" s="37" t="s">
        <v>430</v>
      </c>
      <c r="AB408" s="3" t="e">
        <f>VLOOKUP(AA408,'[1]PKA dKO RNA-Seq'!$B$4:$H$10193,7,FALSE)</f>
        <v>#N/A</v>
      </c>
      <c r="AC408" s="3" t="e">
        <f t="shared" si="261"/>
        <v>#N/A</v>
      </c>
      <c r="AD408" s="3" t="e">
        <f t="shared" si="262"/>
        <v>#N/A</v>
      </c>
      <c r="AE408" s="3" t="e">
        <f t="shared" si="263"/>
        <v>#N/A</v>
      </c>
      <c r="AF408" s="3">
        <f t="shared" si="264"/>
        <v>0.5</v>
      </c>
      <c r="AG408" s="3">
        <f t="shared" si="265"/>
        <v>1.5675189684442048E-4</v>
      </c>
      <c r="AH408" s="2">
        <f t="shared" si="266"/>
        <v>3.0041166494530633E-4</v>
      </c>
      <c r="AI408" s="37" t="s">
        <v>430</v>
      </c>
      <c r="AJ408" s="1">
        <v>0.5</v>
      </c>
      <c r="AK408" s="4">
        <f t="shared" si="267"/>
        <v>1.5020583247265317E-4</v>
      </c>
      <c r="AL408" s="2">
        <f t="shared" si="268"/>
        <v>2.9756021608841365E-4</v>
      </c>
      <c r="AM408" s="3" t="e">
        <f>VLOOKUP(AI408,'[1]three day'!$B$8:$F$78,5,FALSE)</f>
        <v>#N/A</v>
      </c>
      <c r="AN408" s="3" t="e">
        <f t="shared" si="269"/>
        <v>#N/A</v>
      </c>
      <c r="AO408" s="2" t="e">
        <f t="shared" si="270"/>
        <v>#N/A</v>
      </c>
      <c r="AP408" s="2" t="e">
        <f t="shared" si="271"/>
        <v>#N/A</v>
      </c>
      <c r="AQ408" s="2">
        <f t="shared" si="272"/>
        <v>0.5</v>
      </c>
      <c r="AR408" s="2">
        <f t="shared" si="273"/>
        <v>1.4878010804420682E-4</v>
      </c>
      <c r="AS408" s="2">
        <f t="shared" si="274"/>
        <v>2.8259343434731401E-4</v>
      </c>
      <c r="AT408" s="37" t="s">
        <v>430</v>
      </c>
      <c r="AU408" s="3" t="e">
        <f>VLOOKUP(AT408,[1]DEgenes_cpm4.5_DE_edgeR!$O$5:$Q$824,3,FALSE)</f>
        <v>#N/A</v>
      </c>
      <c r="AV408" s="3" t="e">
        <f t="shared" si="275"/>
        <v>#N/A</v>
      </c>
      <c r="AW408" s="3" t="e">
        <f t="shared" si="276"/>
        <v>#N/A</v>
      </c>
      <c r="AX408" s="3">
        <f t="shared" si="277"/>
        <v>0.5</v>
      </c>
      <c r="AY408" s="3">
        <f t="shared" si="278"/>
        <v>0.5</v>
      </c>
      <c r="AZ408" s="3">
        <f t="shared" si="279"/>
        <v>1.4129671717365701E-4</v>
      </c>
      <c r="BA408" s="2">
        <f t="shared" si="280"/>
        <v>2.7417020355133509E-4</v>
      </c>
      <c r="BB408" s="37" t="s">
        <v>430</v>
      </c>
      <c r="BC408" s="39">
        <f t="shared" si="281"/>
        <v>0.36848475357299437</v>
      </c>
      <c r="BD408" s="36">
        <f t="shared" si="282"/>
        <v>0.70927627171303398</v>
      </c>
    </row>
    <row r="409" spans="1:56" ht="14.5" x14ac:dyDescent="0.35">
      <c r="A409" s="37" t="s">
        <v>431</v>
      </c>
      <c r="B409" s="34">
        <v>3.8654923967661165E-4</v>
      </c>
      <c r="C409" s="1" t="e">
        <f>VLOOKUP(A409,'[1]Vasopressin Phospho Datta'!$I$3:$J$516,2,FALSE)</f>
        <v>#N/A</v>
      </c>
      <c r="D409" s="1" t="e">
        <f t="shared" si="243"/>
        <v>#N/A</v>
      </c>
      <c r="E409" s="1" t="e">
        <f t="shared" si="244"/>
        <v>#N/A</v>
      </c>
      <c r="F409" s="1">
        <f t="shared" si="245"/>
        <v>0.39</v>
      </c>
      <c r="G409" s="1">
        <f t="shared" si="246"/>
        <v>0.5</v>
      </c>
      <c r="H409" s="1">
        <f t="shared" si="247"/>
        <v>1.9327461983830582E-4</v>
      </c>
      <c r="I409" s="2">
        <f t="shared" si="248"/>
        <v>3.5695795562556103E-4</v>
      </c>
      <c r="J409" s="37" t="s">
        <v>431</v>
      </c>
      <c r="K409" s="1" t="e">
        <f>VLOOKUP(J409,'[1]Phosphopeptides Deshpande'!$H$12:$I$10749,2,FALSE)</f>
        <v>#N/A</v>
      </c>
      <c r="L409" s="2" t="e">
        <f t="shared" si="249"/>
        <v>#N/A</v>
      </c>
      <c r="M409" s="2" t="e">
        <f t="shared" si="250"/>
        <v>#N/A</v>
      </c>
      <c r="N409" s="2">
        <f t="shared" si="251"/>
        <v>0.39</v>
      </c>
      <c r="O409" s="2">
        <f t="shared" si="252"/>
        <v>0.5</v>
      </c>
      <c r="P409" s="2">
        <f t="shared" si="253"/>
        <v>1.7847897781278051E-4</v>
      </c>
      <c r="Q409" s="2">
        <f t="shared" si="254"/>
        <v>3.3724128481450982E-4</v>
      </c>
      <c r="R409" s="37" t="s">
        <v>431</v>
      </c>
      <c r="S409" s="2" t="e">
        <f>VLOOKUP(A409,'[1]Merged NE NP'!$K$4:$L$158,2,FALSE)</f>
        <v>#N/A</v>
      </c>
      <c r="T409" s="2" t="e">
        <f t="shared" si="255"/>
        <v>#N/A</v>
      </c>
      <c r="U409" s="2">
        <f t="shared" si="256"/>
        <v>0.4</v>
      </c>
      <c r="V409" s="2">
        <f t="shared" si="257"/>
        <v>0.4</v>
      </c>
      <c r="W409" s="2">
        <f t="shared" si="258"/>
        <v>7.6883653613364245E-2</v>
      </c>
      <c r="X409" s="2">
        <v>0.5</v>
      </c>
      <c r="Y409" s="2">
        <f t="shared" si="259"/>
        <v>1.6862064240725491E-4</v>
      </c>
      <c r="Z409" s="2">
        <f t="shared" si="260"/>
        <v>3.1350379368884096E-4</v>
      </c>
      <c r="AA409" s="37" t="s">
        <v>431</v>
      </c>
      <c r="AB409" s="3" t="e">
        <f>VLOOKUP(AA409,'[1]PKA dKO RNA-Seq'!$B$4:$H$10193,7,FALSE)</f>
        <v>#N/A</v>
      </c>
      <c r="AC409" s="3" t="e">
        <f t="shared" si="261"/>
        <v>#N/A</v>
      </c>
      <c r="AD409" s="3" t="e">
        <f t="shared" si="262"/>
        <v>#N/A</v>
      </c>
      <c r="AE409" s="3" t="e">
        <f t="shared" si="263"/>
        <v>#N/A</v>
      </c>
      <c r="AF409" s="3">
        <f t="shared" si="264"/>
        <v>0.5</v>
      </c>
      <c r="AG409" s="3">
        <f t="shared" si="265"/>
        <v>1.5675189684442048E-4</v>
      </c>
      <c r="AH409" s="2">
        <f t="shared" si="266"/>
        <v>3.0041166494530633E-4</v>
      </c>
      <c r="AI409" s="37" t="s">
        <v>431</v>
      </c>
      <c r="AJ409" s="1">
        <v>0.5</v>
      </c>
      <c r="AK409" s="4">
        <f t="shared" si="267"/>
        <v>1.5020583247265317E-4</v>
      </c>
      <c r="AL409" s="2">
        <f t="shared" si="268"/>
        <v>2.9756021608841365E-4</v>
      </c>
      <c r="AM409" s="3" t="e">
        <f>VLOOKUP(AI409,'[1]three day'!$B$8:$F$78,5,FALSE)</f>
        <v>#N/A</v>
      </c>
      <c r="AN409" s="3" t="e">
        <f t="shared" si="269"/>
        <v>#N/A</v>
      </c>
      <c r="AO409" s="2" t="e">
        <f t="shared" si="270"/>
        <v>#N/A</v>
      </c>
      <c r="AP409" s="2" t="e">
        <f t="shared" si="271"/>
        <v>#N/A</v>
      </c>
      <c r="AQ409" s="2">
        <f t="shared" si="272"/>
        <v>0.5</v>
      </c>
      <c r="AR409" s="2">
        <f t="shared" si="273"/>
        <v>1.4878010804420682E-4</v>
      </c>
      <c r="AS409" s="2">
        <f t="shared" si="274"/>
        <v>2.8259343434731401E-4</v>
      </c>
      <c r="AT409" s="37" t="s">
        <v>431</v>
      </c>
      <c r="AU409" s="3" t="e">
        <f>VLOOKUP(AT409,[1]DEgenes_cpm4.5_DE_edgeR!$O$5:$Q$824,3,FALSE)</f>
        <v>#N/A</v>
      </c>
      <c r="AV409" s="3" t="e">
        <f t="shared" si="275"/>
        <v>#N/A</v>
      </c>
      <c r="AW409" s="3" t="e">
        <f t="shared" si="276"/>
        <v>#N/A</v>
      </c>
      <c r="AX409" s="3">
        <f t="shared" si="277"/>
        <v>0.5</v>
      </c>
      <c r="AY409" s="3">
        <f t="shared" si="278"/>
        <v>0.5</v>
      </c>
      <c r="AZ409" s="3">
        <f t="shared" si="279"/>
        <v>1.4129671717365701E-4</v>
      </c>
      <c r="BA409" s="2">
        <f t="shared" si="280"/>
        <v>2.7417020355133509E-4</v>
      </c>
      <c r="BB409" s="37" t="s">
        <v>431</v>
      </c>
      <c r="BC409" s="39">
        <f t="shared" si="281"/>
        <v>0.36848475357299437</v>
      </c>
      <c r="BD409" s="36">
        <f t="shared" si="282"/>
        <v>0.70927627171303398</v>
      </c>
    </row>
    <row r="410" spans="1:56" ht="14.5" x14ac:dyDescent="0.35">
      <c r="A410" s="37" t="s">
        <v>432</v>
      </c>
      <c r="B410" s="34">
        <v>3.8654923967661165E-4</v>
      </c>
      <c r="C410" s="1" t="e">
        <f>VLOOKUP(A410,'[1]Vasopressin Phospho Datta'!$I$3:$J$516,2,FALSE)</f>
        <v>#N/A</v>
      </c>
      <c r="D410" s="1" t="e">
        <f t="shared" si="243"/>
        <v>#N/A</v>
      </c>
      <c r="E410" s="1" t="e">
        <f t="shared" si="244"/>
        <v>#N/A</v>
      </c>
      <c r="F410" s="1">
        <f t="shared" si="245"/>
        <v>0.39</v>
      </c>
      <c r="G410" s="1">
        <f t="shared" si="246"/>
        <v>0.5</v>
      </c>
      <c r="H410" s="1">
        <f t="shared" si="247"/>
        <v>1.9327461983830582E-4</v>
      </c>
      <c r="I410" s="2">
        <f t="shared" si="248"/>
        <v>3.5695795562556103E-4</v>
      </c>
      <c r="J410" s="37" t="s">
        <v>432</v>
      </c>
      <c r="K410" s="1" t="e">
        <f>VLOOKUP(J410,'[1]Phosphopeptides Deshpande'!$H$12:$I$10749,2,FALSE)</f>
        <v>#N/A</v>
      </c>
      <c r="L410" s="2" t="e">
        <f t="shared" si="249"/>
        <v>#N/A</v>
      </c>
      <c r="M410" s="2" t="e">
        <f t="shared" si="250"/>
        <v>#N/A</v>
      </c>
      <c r="N410" s="2">
        <f t="shared" si="251"/>
        <v>0.39</v>
      </c>
      <c r="O410" s="2">
        <f t="shared" si="252"/>
        <v>0.5</v>
      </c>
      <c r="P410" s="2">
        <f t="shared" si="253"/>
        <v>1.7847897781278051E-4</v>
      </c>
      <c r="Q410" s="2">
        <f t="shared" si="254"/>
        <v>3.3724128481450982E-4</v>
      </c>
      <c r="R410" s="37" t="s">
        <v>432</v>
      </c>
      <c r="S410" s="2" t="e">
        <f>VLOOKUP(A410,'[1]Merged NE NP'!$K$4:$L$158,2,FALSE)</f>
        <v>#N/A</v>
      </c>
      <c r="T410" s="2" t="e">
        <f t="shared" si="255"/>
        <v>#N/A</v>
      </c>
      <c r="U410" s="2">
        <f t="shared" si="256"/>
        <v>0.4</v>
      </c>
      <c r="V410" s="2">
        <f t="shared" si="257"/>
        <v>0.4</v>
      </c>
      <c r="W410" s="2">
        <f t="shared" si="258"/>
        <v>7.6883653613364245E-2</v>
      </c>
      <c r="X410" s="2">
        <v>0.5</v>
      </c>
      <c r="Y410" s="2">
        <f t="shared" si="259"/>
        <v>1.6862064240725491E-4</v>
      </c>
      <c r="Z410" s="2">
        <f t="shared" si="260"/>
        <v>3.1350379368884096E-4</v>
      </c>
      <c r="AA410" s="37" t="s">
        <v>432</v>
      </c>
      <c r="AB410" s="3">
        <f>VLOOKUP(AA410,'[1]PKA dKO RNA-Seq'!$B$4:$H$10193,7,FALSE)</f>
        <v>0.119669339</v>
      </c>
      <c r="AC410" s="3">
        <f t="shared" si="261"/>
        <v>0.40157496308724833</v>
      </c>
      <c r="AD410" s="3">
        <f t="shared" si="262"/>
        <v>7.746616431361586E-2</v>
      </c>
      <c r="AE410" s="3">
        <f t="shared" si="263"/>
        <v>0.5</v>
      </c>
      <c r="AF410" s="3">
        <f t="shared" si="264"/>
        <v>0.5</v>
      </c>
      <c r="AG410" s="3">
        <f t="shared" si="265"/>
        <v>1.5675189684442048E-4</v>
      </c>
      <c r="AH410" s="2">
        <f t="shared" si="266"/>
        <v>3.0041166494530633E-4</v>
      </c>
      <c r="AI410" s="37" t="s">
        <v>432</v>
      </c>
      <c r="AJ410" s="1">
        <v>0.5</v>
      </c>
      <c r="AK410" s="4">
        <f t="shared" si="267"/>
        <v>1.5020583247265317E-4</v>
      </c>
      <c r="AL410" s="2">
        <f t="shared" si="268"/>
        <v>2.9756021608841365E-4</v>
      </c>
      <c r="AM410" s="3" t="e">
        <f>VLOOKUP(AI410,'[1]three day'!$B$8:$F$78,5,FALSE)</f>
        <v>#N/A</v>
      </c>
      <c r="AN410" s="3" t="e">
        <f t="shared" si="269"/>
        <v>#N/A</v>
      </c>
      <c r="AO410" s="2" t="e">
        <f t="shared" si="270"/>
        <v>#N/A</v>
      </c>
      <c r="AP410" s="2" t="e">
        <f t="shared" si="271"/>
        <v>#N/A</v>
      </c>
      <c r="AQ410" s="2">
        <f t="shared" si="272"/>
        <v>0.5</v>
      </c>
      <c r="AR410" s="2">
        <f t="shared" si="273"/>
        <v>1.4878010804420682E-4</v>
      </c>
      <c r="AS410" s="2">
        <f t="shared" si="274"/>
        <v>2.8259343434731401E-4</v>
      </c>
      <c r="AT410" s="37" t="s">
        <v>432</v>
      </c>
      <c r="AU410" s="3">
        <f>VLOOKUP(AT410,[1]DEgenes_cpm4.5_DE_edgeR!$O$5:$Q$824,3,FALSE)</f>
        <v>1.9408315980372159</v>
      </c>
      <c r="AV410" s="3">
        <f t="shared" si="275"/>
        <v>0.45495349227314014</v>
      </c>
      <c r="AW410" s="3">
        <f t="shared" si="276"/>
        <v>9.8316168769274181E-2</v>
      </c>
      <c r="AX410" s="3">
        <f t="shared" si="277"/>
        <v>9.8316168769274181E-2</v>
      </c>
      <c r="AY410" s="3">
        <f t="shared" si="278"/>
        <v>0.5</v>
      </c>
      <c r="AZ410" s="3">
        <f t="shared" si="279"/>
        <v>1.4129671717365701E-4</v>
      </c>
      <c r="BA410" s="2">
        <f t="shared" si="280"/>
        <v>2.7417020355133509E-4</v>
      </c>
      <c r="BB410" s="37" t="s">
        <v>432</v>
      </c>
      <c r="BC410" s="39">
        <f t="shared" si="281"/>
        <v>0.36848475357299437</v>
      </c>
      <c r="BD410" s="36">
        <f t="shared" si="282"/>
        <v>0.70927627171303398</v>
      </c>
    </row>
    <row r="411" spans="1:56" ht="14.5" x14ac:dyDescent="0.35">
      <c r="A411" s="37" t="s">
        <v>433</v>
      </c>
      <c r="B411" s="34">
        <v>3.8654923967661165E-4</v>
      </c>
      <c r="C411" s="1" t="e">
        <f>VLOOKUP(A411,'[1]Vasopressin Phospho Datta'!$I$3:$J$516,2,FALSE)</f>
        <v>#N/A</v>
      </c>
      <c r="D411" s="1" t="e">
        <f t="shared" si="243"/>
        <v>#N/A</v>
      </c>
      <c r="E411" s="1" t="e">
        <f t="shared" si="244"/>
        <v>#N/A</v>
      </c>
      <c r="F411" s="1">
        <f t="shared" si="245"/>
        <v>0.39</v>
      </c>
      <c r="G411" s="1">
        <f t="shared" si="246"/>
        <v>0.5</v>
      </c>
      <c r="H411" s="1">
        <f t="shared" si="247"/>
        <v>1.9327461983830582E-4</v>
      </c>
      <c r="I411" s="2">
        <f t="shared" si="248"/>
        <v>3.5695795562556103E-4</v>
      </c>
      <c r="J411" s="37" t="s">
        <v>433</v>
      </c>
      <c r="K411" s="1" t="e">
        <f>VLOOKUP(J411,'[1]Phosphopeptides Deshpande'!$H$12:$I$10749,2,FALSE)</f>
        <v>#N/A</v>
      </c>
      <c r="L411" s="2" t="e">
        <f t="shared" si="249"/>
        <v>#N/A</v>
      </c>
      <c r="M411" s="2" t="e">
        <f t="shared" si="250"/>
        <v>#N/A</v>
      </c>
      <c r="N411" s="2">
        <f t="shared" si="251"/>
        <v>0.39</v>
      </c>
      <c r="O411" s="2">
        <f t="shared" si="252"/>
        <v>0.5</v>
      </c>
      <c r="P411" s="2">
        <f t="shared" si="253"/>
        <v>1.7847897781278051E-4</v>
      </c>
      <c r="Q411" s="2">
        <f t="shared" si="254"/>
        <v>3.3724128481450982E-4</v>
      </c>
      <c r="R411" s="37" t="s">
        <v>433</v>
      </c>
      <c r="S411" s="2" t="e">
        <f>VLOOKUP(A411,'[1]Merged NE NP'!$K$4:$L$158,2,FALSE)</f>
        <v>#N/A</v>
      </c>
      <c r="T411" s="2" t="e">
        <f t="shared" si="255"/>
        <v>#N/A</v>
      </c>
      <c r="U411" s="2">
        <f t="shared" si="256"/>
        <v>0.4</v>
      </c>
      <c r="V411" s="2">
        <f t="shared" si="257"/>
        <v>0.4</v>
      </c>
      <c r="W411" s="2">
        <f t="shared" si="258"/>
        <v>7.6883653613364245E-2</v>
      </c>
      <c r="X411" s="2">
        <v>0.5</v>
      </c>
      <c r="Y411" s="2">
        <f t="shared" si="259"/>
        <v>1.6862064240725491E-4</v>
      </c>
      <c r="Z411" s="2">
        <f t="shared" si="260"/>
        <v>3.1350379368884096E-4</v>
      </c>
      <c r="AA411" s="37" t="s">
        <v>433</v>
      </c>
      <c r="AB411" s="3">
        <f>VLOOKUP(AA411,'[1]PKA dKO RNA-Seq'!$B$4:$H$10193,7,FALSE)</f>
        <v>4.6896454999999997E-2</v>
      </c>
      <c r="AC411" s="3">
        <f t="shared" si="261"/>
        <v>0.1573706543624161</v>
      </c>
      <c r="AD411" s="3">
        <f t="shared" si="262"/>
        <v>1.2306410506951027E-2</v>
      </c>
      <c r="AE411" s="3">
        <f t="shared" si="263"/>
        <v>0.5</v>
      </c>
      <c r="AF411" s="3">
        <f t="shared" si="264"/>
        <v>0.5</v>
      </c>
      <c r="AG411" s="3">
        <f t="shared" si="265"/>
        <v>1.5675189684442048E-4</v>
      </c>
      <c r="AH411" s="2">
        <f t="shared" si="266"/>
        <v>3.0041166494530633E-4</v>
      </c>
      <c r="AI411" s="37" t="s">
        <v>433</v>
      </c>
      <c r="AJ411" s="1">
        <v>0.5</v>
      </c>
      <c r="AK411" s="4">
        <f t="shared" si="267"/>
        <v>1.5020583247265317E-4</v>
      </c>
      <c r="AL411" s="2">
        <f t="shared" si="268"/>
        <v>2.9756021608841365E-4</v>
      </c>
      <c r="AM411" s="3" t="e">
        <f>VLOOKUP(AI411,'[1]three day'!$B$8:$F$78,5,FALSE)</f>
        <v>#N/A</v>
      </c>
      <c r="AN411" s="3" t="e">
        <f t="shared" si="269"/>
        <v>#N/A</v>
      </c>
      <c r="AO411" s="2" t="e">
        <f t="shared" si="270"/>
        <v>#N/A</v>
      </c>
      <c r="AP411" s="2" t="e">
        <f t="shared" si="271"/>
        <v>#N/A</v>
      </c>
      <c r="AQ411" s="2">
        <f t="shared" si="272"/>
        <v>0.5</v>
      </c>
      <c r="AR411" s="2">
        <f t="shared" si="273"/>
        <v>1.4878010804420682E-4</v>
      </c>
      <c r="AS411" s="2">
        <f t="shared" si="274"/>
        <v>2.8259343434731401E-4</v>
      </c>
      <c r="AT411" s="37" t="s">
        <v>433</v>
      </c>
      <c r="AU411" s="3">
        <f>VLOOKUP(AT411,[1]DEgenes_cpm4.5_DE_edgeR!$O$5:$Q$824,3,FALSE)</f>
        <v>4.1545821545263824</v>
      </c>
      <c r="AV411" s="3">
        <f t="shared" si="275"/>
        <v>0.97388236158611874</v>
      </c>
      <c r="AW411" s="3">
        <f t="shared" si="276"/>
        <v>0.3776318168886249</v>
      </c>
      <c r="AX411" s="3">
        <f t="shared" si="277"/>
        <v>0.3776318168886249</v>
      </c>
      <c r="AY411" s="3">
        <f t="shared" si="278"/>
        <v>0.5</v>
      </c>
      <c r="AZ411" s="3">
        <f t="shared" si="279"/>
        <v>1.4129671717365701E-4</v>
      </c>
      <c r="BA411" s="2">
        <f t="shared" si="280"/>
        <v>2.7417020355133509E-4</v>
      </c>
      <c r="BB411" s="37" t="s">
        <v>433</v>
      </c>
      <c r="BC411" s="39">
        <f t="shared" si="281"/>
        <v>0.36848475357299437</v>
      </c>
      <c r="BD411" s="36">
        <f t="shared" si="282"/>
        <v>0.70927627171303398</v>
      </c>
    </row>
    <row r="412" spans="1:56" ht="14.5" x14ac:dyDescent="0.35">
      <c r="A412" s="37" t="s">
        <v>434</v>
      </c>
      <c r="B412" s="34">
        <v>3.8654923967661165E-4</v>
      </c>
      <c r="C412" s="1" t="e">
        <f>VLOOKUP(A412,'[1]Vasopressin Phospho Datta'!$I$3:$J$516,2,FALSE)</f>
        <v>#N/A</v>
      </c>
      <c r="D412" s="1" t="e">
        <f t="shared" si="243"/>
        <v>#N/A</v>
      </c>
      <c r="E412" s="1" t="e">
        <f t="shared" si="244"/>
        <v>#N/A</v>
      </c>
      <c r="F412" s="1">
        <f t="shared" si="245"/>
        <v>0.39</v>
      </c>
      <c r="G412" s="1">
        <f t="shared" si="246"/>
        <v>0.5</v>
      </c>
      <c r="H412" s="1">
        <f t="shared" si="247"/>
        <v>1.9327461983830582E-4</v>
      </c>
      <c r="I412" s="2">
        <f t="shared" si="248"/>
        <v>3.5695795562556103E-4</v>
      </c>
      <c r="J412" s="37" t="s">
        <v>434</v>
      </c>
      <c r="K412" s="1" t="e">
        <f>VLOOKUP(J412,'[1]Phosphopeptides Deshpande'!$H$12:$I$10749,2,FALSE)</f>
        <v>#N/A</v>
      </c>
      <c r="L412" s="2" t="e">
        <f t="shared" si="249"/>
        <v>#N/A</v>
      </c>
      <c r="M412" s="2" t="e">
        <f t="shared" si="250"/>
        <v>#N/A</v>
      </c>
      <c r="N412" s="2">
        <f t="shared" si="251"/>
        <v>0.39</v>
      </c>
      <c r="O412" s="2">
        <f t="shared" si="252"/>
        <v>0.5</v>
      </c>
      <c r="P412" s="2">
        <f t="shared" si="253"/>
        <v>1.7847897781278051E-4</v>
      </c>
      <c r="Q412" s="2">
        <f t="shared" si="254"/>
        <v>3.3724128481450982E-4</v>
      </c>
      <c r="R412" s="37" t="s">
        <v>434</v>
      </c>
      <c r="S412" s="2" t="e">
        <f>VLOOKUP(A412,'[1]Merged NE NP'!$K$4:$L$158,2,FALSE)</f>
        <v>#N/A</v>
      </c>
      <c r="T412" s="2" t="e">
        <f t="shared" si="255"/>
        <v>#N/A</v>
      </c>
      <c r="U412" s="2">
        <f t="shared" si="256"/>
        <v>0.4</v>
      </c>
      <c r="V412" s="2">
        <f t="shared" si="257"/>
        <v>0.4</v>
      </c>
      <c r="W412" s="2">
        <f t="shared" si="258"/>
        <v>7.6883653613364245E-2</v>
      </c>
      <c r="X412" s="2">
        <v>0.5</v>
      </c>
      <c r="Y412" s="2">
        <f t="shared" si="259"/>
        <v>1.6862064240725491E-4</v>
      </c>
      <c r="Z412" s="2">
        <f t="shared" si="260"/>
        <v>3.1350379368884096E-4</v>
      </c>
      <c r="AA412" s="37" t="s">
        <v>434</v>
      </c>
      <c r="AB412" s="3" t="e">
        <f>VLOOKUP(AA412,'[1]PKA dKO RNA-Seq'!$B$4:$H$10193,7,FALSE)</f>
        <v>#N/A</v>
      </c>
      <c r="AC412" s="3" t="e">
        <f t="shared" si="261"/>
        <v>#N/A</v>
      </c>
      <c r="AD412" s="3" t="e">
        <f t="shared" si="262"/>
        <v>#N/A</v>
      </c>
      <c r="AE412" s="3" t="e">
        <f t="shared" si="263"/>
        <v>#N/A</v>
      </c>
      <c r="AF412" s="3">
        <f t="shared" si="264"/>
        <v>0.5</v>
      </c>
      <c r="AG412" s="3">
        <f t="shared" si="265"/>
        <v>1.5675189684442048E-4</v>
      </c>
      <c r="AH412" s="2">
        <f t="shared" si="266"/>
        <v>3.0041166494530633E-4</v>
      </c>
      <c r="AI412" s="37" t="s">
        <v>434</v>
      </c>
      <c r="AJ412" s="1">
        <v>0.5</v>
      </c>
      <c r="AK412" s="4">
        <f t="shared" si="267"/>
        <v>1.5020583247265317E-4</v>
      </c>
      <c r="AL412" s="2">
        <f t="shared" si="268"/>
        <v>2.9756021608841365E-4</v>
      </c>
      <c r="AM412" s="3" t="e">
        <f>VLOOKUP(AI412,'[1]three day'!$B$8:$F$78,5,FALSE)</f>
        <v>#N/A</v>
      </c>
      <c r="AN412" s="3" t="e">
        <f t="shared" si="269"/>
        <v>#N/A</v>
      </c>
      <c r="AO412" s="2" t="e">
        <f t="shared" si="270"/>
        <v>#N/A</v>
      </c>
      <c r="AP412" s="2" t="e">
        <f t="shared" si="271"/>
        <v>#N/A</v>
      </c>
      <c r="AQ412" s="2">
        <f t="shared" si="272"/>
        <v>0.5</v>
      </c>
      <c r="AR412" s="2">
        <f t="shared" si="273"/>
        <v>1.4878010804420682E-4</v>
      </c>
      <c r="AS412" s="2">
        <f t="shared" si="274"/>
        <v>2.8259343434731401E-4</v>
      </c>
      <c r="AT412" s="37" t="s">
        <v>434</v>
      </c>
      <c r="AU412" s="3" t="e">
        <f>VLOOKUP(AT412,[1]DEgenes_cpm4.5_DE_edgeR!$O$5:$Q$824,3,FALSE)</f>
        <v>#N/A</v>
      </c>
      <c r="AV412" s="3" t="e">
        <f t="shared" si="275"/>
        <v>#N/A</v>
      </c>
      <c r="AW412" s="3" t="e">
        <f t="shared" si="276"/>
        <v>#N/A</v>
      </c>
      <c r="AX412" s="3">
        <f t="shared" si="277"/>
        <v>0.5</v>
      </c>
      <c r="AY412" s="3">
        <f t="shared" si="278"/>
        <v>0.5</v>
      </c>
      <c r="AZ412" s="3">
        <f t="shared" si="279"/>
        <v>1.4129671717365701E-4</v>
      </c>
      <c r="BA412" s="2">
        <f t="shared" si="280"/>
        <v>2.7417020355133509E-4</v>
      </c>
      <c r="BB412" s="37" t="s">
        <v>434</v>
      </c>
      <c r="BC412" s="39">
        <f t="shared" si="281"/>
        <v>0.36848475357299437</v>
      </c>
      <c r="BD412" s="36">
        <f t="shared" si="282"/>
        <v>0.70927627171303398</v>
      </c>
    </row>
    <row r="413" spans="1:56" ht="14.5" x14ac:dyDescent="0.35">
      <c r="A413" s="37" t="s">
        <v>435</v>
      </c>
      <c r="B413" s="34">
        <v>3.8654923967661165E-4</v>
      </c>
      <c r="C413" s="1" t="e">
        <f>VLOOKUP(A413,'[1]Vasopressin Phospho Datta'!$I$3:$J$516,2,FALSE)</f>
        <v>#N/A</v>
      </c>
      <c r="D413" s="1" t="e">
        <f t="shared" si="243"/>
        <v>#N/A</v>
      </c>
      <c r="E413" s="1" t="e">
        <f t="shared" si="244"/>
        <v>#N/A</v>
      </c>
      <c r="F413" s="1">
        <f t="shared" si="245"/>
        <v>0.39</v>
      </c>
      <c r="G413" s="1">
        <f t="shared" si="246"/>
        <v>0.5</v>
      </c>
      <c r="H413" s="1">
        <f t="shared" si="247"/>
        <v>1.9327461983830582E-4</v>
      </c>
      <c r="I413" s="2">
        <f t="shared" si="248"/>
        <v>3.5695795562556103E-4</v>
      </c>
      <c r="J413" s="37" t="s">
        <v>435</v>
      </c>
      <c r="K413" s="1" t="e">
        <f>VLOOKUP(J413,'[1]Phosphopeptides Deshpande'!$H$12:$I$10749,2,FALSE)</f>
        <v>#N/A</v>
      </c>
      <c r="L413" s="2" t="e">
        <f t="shared" si="249"/>
        <v>#N/A</v>
      </c>
      <c r="M413" s="2" t="e">
        <f t="shared" si="250"/>
        <v>#N/A</v>
      </c>
      <c r="N413" s="2">
        <f t="shared" si="251"/>
        <v>0.39</v>
      </c>
      <c r="O413" s="2">
        <f t="shared" si="252"/>
        <v>0.5</v>
      </c>
      <c r="P413" s="2">
        <f t="shared" si="253"/>
        <v>1.7847897781278051E-4</v>
      </c>
      <c r="Q413" s="2">
        <f t="shared" si="254"/>
        <v>3.3724128481450982E-4</v>
      </c>
      <c r="R413" s="37" t="s">
        <v>435</v>
      </c>
      <c r="S413" s="2" t="e">
        <f>VLOOKUP(A413,'[1]Merged NE NP'!$K$4:$L$158,2,FALSE)</f>
        <v>#N/A</v>
      </c>
      <c r="T413" s="2" t="e">
        <f t="shared" si="255"/>
        <v>#N/A</v>
      </c>
      <c r="U413" s="2">
        <f t="shared" si="256"/>
        <v>0.4</v>
      </c>
      <c r="V413" s="2">
        <f t="shared" si="257"/>
        <v>0.4</v>
      </c>
      <c r="W413" s="2">
        <f t="shared" si="258"/>
        <v>7.6883653613364245E-2</v>
      </c>
      <c r="X413" s="2">
        <v>0.5</v>
      </c>
      <c r="Y413" s="2">
        <f t="shared" si="259"/>
        <v>1.6862064240725491E-4</v>
      </c>
      <c r="Z413" s="2">
        <f t="shared" si="260"/>
        <v>3.1350379368884096E-4</v>
      </c>
      <c r="AA413" s="37" t="s">
        <v>435</v>
      </c>
      <c r="AB413" s="3">
        <f>VLOOKUP(AA413,'[1]PKA dKO RNA-Seq'!$B$4:$H$10193,7,FALSE)</f>
        <v>0.24793205900000001</v>
      </c>
      <c r="AC413" s="3">
        <f t="shared" si="261"/>
        <v>0.8319867751677853</v>
      </c>
      <c r="AD413" s="3">
        <f t="shared" si="262"/>
        <v>0.29255896594296005</v>
      </c>
      <c r="AE413" s="3">
        <f t="shared" si="263"/>
        <v>0.5</v>
      </c>
      <c r="AF413" s="3">
        <f t="shared" si="264"/>
        <v>0.5</v>
      </c>
      <c r="AG413" s="3">
        <f t="shared" si="265"/>
        <v>1.5675189684442048E-4</v>
      </c>
      <c r="AH413" s="2">
        <f t="shared" si="266"/>
        <v>3.0041166494530633E-4</v>
      </c>
      <c r="AI413" s="37" t="s">
        <v>435</v>
      </c>
      <c r="AJ413" s="1">
        <v>0.5</v>
      </c>
      <c r="AK413" s="4">
        <f t="shared" si="267"/>
        <v>1.5020583247265317E-4</v>
      </c>
      <c r="AL413" s="2">
        <f t="shared" si="268"/>
        <v>2.9756021608841365E-4</v>
      </c>
      <c r="AM413" s="3" t="e">
        <f>VLOOKUP(AI413,'[1]three day'!$B$8:$F$78,5,FALSE)</f>
        <v>#N/A</v>
      </c>
      <c r="AN413" s="3" t="e">
        <f t="shared" si="269"/>
        <v>#N/A</v>
      </c>
      <c r="AO413" s="2" t="e">
        <f t="shared" si="270"/>
        <v>#N/A</v>
      </c>
      <c r="AP413" s="2" t="e">
        <f t="shared" si="271"/>
        <v>#N/A</v>
      </c>
      <c r="AQ413" s="2">
        <f t="shared" si="272"/>
        <v>0.5</v>
      </c>
      <c r="AR413" s="2">
        <f t="shared" si="273"/>
        <v>1.4878010804420682E-4</v>
      </c>
      <c r="AS413" s="2">
        <f t="shared" si="274"/>
        <v>2.8259343434731401E-4</v>
      </c>
      <c r="AT413" s="37" t="s">
        <v>435</v>
      </c>
      <c r="AU413" s="3">
        <f>VLOOKUP(AT413,[1]DEgenes_cpm4.5_DE_edgeR!$O$5:$Q$824,3,FALSE)</f>
        <v>0.20736350574498463</v>
      </c>
      <c r="AV413" s="3">
        <f t="shared" si="275"/>
        <v>4.8608416724093911E-2</v>
      </c>
      <c r="AW413" s="3">
        <f t="shared" si="276"/>
        <v>1.1806915228484982E-3</v>
      </c>
      <c r="AX413" s="3">
        <f t="shared" si="277"/>
        <v>1.1806915228484982E-3</v>
      </c>
      <c r="AY413" s="3">
        <f t="shared" si="278"/>
        <v>0.5</v>
      </c>
      <c r="AZ413" s="3">
        <f t="shared" si="279"/>
        <v>1.4129671717365701E-4</v>
      </c>
      <c r="BA413" s="2">
        <f t="shared" si="280"/>
        <v>2.7417020355133509E-4</v>
      </c>
      <c r="BB413" s="37" t="s">
        <v>435</v>
      </c>
      <c r="BC413" s="39">
        <f t="shared" si="281"/>
        <v>0.36848475357299437</v>
      </c>
      <c r="BD413" s="36">
        <f t="shared" si="282"/>
        <v>0.70927627171303398</v>
      </c>
    </row>
    <row r="414" spans="1:56" ht="14.5" x14ac:dyDescent="0.35">
      <c r="A414" s="37" t="s">
        <v>436</v>
      </c>
      <c r="B414" s="34">
        <v>3.8654923967661165E-4</v>
      </c>
      <c r="C414" s="1" t="e">
        <f>VLOOKUP(A414,'[1]Vasopressin Phospho Datta'!$I$3:$J$516,2,FALSE)</f>
        <v>#N/A</v>
      </c>
      <c r="D414" s="1" t="e">
        <f t="shared" si="243"/>
        <v>#N/A</v>
      </c>
      <c r="E414" s="1" t="e">
        <f t="shared" si="244"/>
        <v>#N/A</v>
      </c>
      <c r="F414" s="1">
        <f t="shared" si="245"/>
        <v>0.39</v>
      </c>
      <c r="G414" s="1">
        <f t="shared" si="246"/>
        <v>0.5</v>
      </c>
      <c r="H414" s="1">
        <f t="shared" si="247"/>
        <v>1.9327461983830582E-4</v>
      </c>
      <c r="I414" s="2">
        <f t="shared" si="248"/>
        <v>3.5695795562556103E-4</v>
      </c>
      <c r="J414" s="37" t="s">
        <v>436</v>
      </c>
      <c r="K414" s="1" t="e">
        <f>VLOOKUP(J414,'[1]Phosphopeptides Deshpande'!$H$12:$I$10749,2,FALSE)</f>
        <v>#N/A</v>
      </c>
      <c r="L414" s="2" t="e">
        <f t="shared" si="249"/>
        <v>#N/A</v>
      </c>
      <c r="M414" s="2" t="e">
        <f t="shared" si="250"/>
        <v>#N/A</v>
      </c>
      <c r="N414" s="2">
        <f t="shared" si="251"/>
        <v>0.39</v>
      </c>
      <c r="O414" s="2">
        <f t="shared" si="252"/>
        <v>0.5</v>
      </c>
      <c r="P414" s="2">
        <f t="shared" si="253"/>
        <v>1.7847897781278051E-4</v>
      </c>
      <c r="Q414" s="2">
        <f t="shared" si="254"/>
        <v>3.3724128481450982E-4</v>
      </c>
      <c r="R414" s="37" t="s">
        <v>436</v>
      </c>
      <c r="S414" s="2" t="e">
        <f>VLOOKUP(A414,'[1]Merged NE NP'!$K$4:$L$158,2,FALSE)</f>
        <v>#N/A</v>
      </c>
      <c r="T414" s="2" t="e">
        <f t="shared" si="255"/>
        <v>#N/A</v>
      </c>
      <c r="U414" s="2">
        <f t="shared" si="256"/>
        <v>0.4</v>
      </c>
      <c r="V414" s="2">
        <f t="shared" si="257"/>
        <v>0.4</v>
      </c>
      <c r="W414" s="2">
        <f t="shared" si="258"/>
        <v>7.6883653613364245E-2</v>
      </c>
      <c r="X414" s="2">
        <v>0.5</v>
      </c>
      <c r="Y414" s="2">
        <f t="shared" si="259"/>
        <v>1.6862064240725491E-4</v>
      </c>
      <c r="Z414" s="2">
        <f t="shared" si="260"/>
        <v>3.1350379368884096E-4</v>
      </c>
      <c r="AA414" s="37" t="s">
        <v>436</v>
      </c>
      <c r="AB414" s="3" t="e">
        <f>VLOOKUP(AA414,'[1]PKA dKO RNA-Seq'!$B$4:$H$10193,7,FALSE)</f>
        <v>#N/A</v>
      </c>
      <c r="AC414" s="3" t="e">
        <f t="shared" si="261"/>
        <v>#N/A</v>
      </c>
      <c r="AD414" s="3" t="e">
        <f t="shared" si="262"/>
        <v>#N/A</v>
      </c>
      <c r="AE414" s="3" t="e">
        <f t="shared" si="263"/>
        <v>#N/A</v>
      </c>
      <c r="AF414" s="3">
        <f t="shared" si="264"/>
        <v>0.5</v>
      </c>
      <c r="AG414" s="3">
        <f t="shared" si="265"/>
        <v>1.5675189684442048E-4</v>
      </c>
      <c r="AH414" s="2">
        <f t="shared" si="266"/>
        <v>3.0041166494530633E-4</v>
      </c>
      <c r="AI414" s="37" t="s">
        <v>436</v>
      </c>
      <c r="AJ414" s="1">
        <v>0.5</v>
      </c>
      <c r="AK414" s="4">
        <f t="shared" si="267"/>
        <v>1.5020583247265317E-4</v>
      </c>
      <c r="AL414" s="2">
        <f t="shared" si="268"/>
        <v>2.9756021608841365E-4</v>
      </c>
      <c r="AM414" s="3" t="e">
        <f>VLOOKUP(AI414,'[1]three day'!$B$8:$F$78,5,FALSE)</f>
        <v>#N/A</v>
      </c>
      <c r="AN414" s="3" t="e">
        <f t="shared" si="269"/>
        <v>#N/A</v>
      </c>
      <c r="AO414" s="2" t="e">
        <f t="shared" si="270"/>
        <v>#N/A</v>
      </c>
      <c r="AP414" s="2" t="e">
        <f t="shared" si="271"/>
        <v>#N/A</v>
      </c>
      <c r="AQ414" s="2">
        <f t="shared" si="272"/>
        <v>0.5</v>
      </c>
      <c r="AR414" s="2">
        <f t="shared" si="273"/>
        <v>1.4878010804420682E-4</v>
      </c>
      <c r="AS414" s="2">
        <f t="shared" si="274"/>
        <v>2.8259343434731401E-4</v>
      </c>
      <c r="AT414" s="37" t="s">
        <v>436</v>
      </c>
      <c r="AU414" s="3" t="e">
        <f>VLOOKUP(AT414,[1]DEgenes_cpm4.5_DE_edgeR!$O$5:$Q$824,3,FALSE)</f>
        <v>#N/A</v>
      </c>
      <c r="AV414" s="3" t="e">
        <f t="shared" si="275"/>
        <v>#N/A</v>
      </c>
      <c r="AW414" s="3" t="e">
        <f t="shared" si="276"/>
        <v>#N/A</v>
      </c>
      <c r="AX414" s="3">
        <f t="shared" si="277"/>
        <v>0.5</v>
      </c>
      <c r="AY414" s="3">
        <f t="shared" si="278"/>
        <v>0.5</v>
      </c>
      <c r="AZ414" s="3">
        <f t="shared" si="279"/>
        <v>1.4129671717365701E-4</v>
      </c>
      <c r="BA414" s="2">
        <f t="shared" si="280"/>
        <v>2.7417020355133509E-4</v>
      </c>
      <c r="BB414" s="37" t="s">
        <v>436</v>
      </c>
      <c r="BC414" s="39">
        <f t="shared" si="281"/>
        <v>0.36848475357299437</v>
      </c>
      <c r="BD414" s="36">
        <f t="shared" si="282"/>
        <v>0.70927627171303398</v>
      </c>
    </row>
    <row r="415" spans="1:56" ht="14.5" x14ac:dyDescent="0.35">
      <c r="A415" s="37" t="s">
        <v>437</v>
      </c>
      <c r="B415" s="34">
        <v>3.8654923967661165E-4</v>
      </c>
      <c r="C415" s="1" t="e">
        <f>VLOOKUP(A415,'[1]Vasopressin Phospho Datta'!$I$3:$J$516,2,FALSE)</f>
        <v>#N/A</v>
      </c>
      <c r="D415" s="1" t="e">
        <f t="shared" si="243"/>
        <v>#N/A</v>
      </c>
      <c r="E415" s="1" t="e">
        <f t="shared" si="244"/>
        <v>#N/A</v>
      </c>
      <c r="F415" s="1">
        <f t="shared" si="245"/>
        <v>0.39</v>
      </c>
      <c r="G415" s="1">
        <f t="shared" si="246"/>
        <v>0.5</v>
      </c>
      <c r="H415" s="1">
        <f t="shared" si="247"/>
        <v>1.9327461983830582E-4</v>
      </c>
      <c r="I415" s="2">
        <f t="shared" si="248"/>
        <v>3.5695795562556103E-4</v>
      </c>
      <c r="J415" s="37" t="s">
        <v>437</v>
      </c>
      <c r="K415" s="1" t="e">
        <f>VLOOKUP(J415,'[1]Phosphopeptides Deshpande'!$H$12:$I$10749,2,FALSE)</f>
        <v>#N/A</v>
      </c>
      <c r="L415" s="2" t="e">
        <f t="shared" si="249"/>
        <v>#N/A</v>
      </c>
      <c r="M415" s="2" t="e">
        <f t="shared" si="250"/>
        <v>#N/A</v>
      </c>
      <c r="N415" s="2">
        <f t="shared" si="251"/>
        <v>0.39</v>
      </c>
      <c r="O415" s="2">
        <f t="shared" si="252"/>
        <v>0.5</v>
      </c>
      <c r="P415" s="2">
        <f t="shared" si="253"/>
        <v>1.7847897781278051E-4</v>
      </c>
      <c r="Q415" s="2">
        <f t="shared" si="254"/>
        <v>3.3724128481450982E-4</v>
      </c>
      <c r="R415" s="37" t="s">
        <v>437</v>
      </c>
      <c r="S415" s="2" t="e">
        <f>VLOOKUP(A415,'[1]Merged NE NP'!$K$4:$L$158,2,FALSE)</f>
        <v>#N/A</v>
      </c>
      <c r="T415" s="2" t="e">
        <f t="shared" si="255"/>
        <v>#N/A</v>
      </c>
      <c r="U415" s="2">
        <f t="shared" si="256"/>
        <v>0.4</v>
      </c>
      <c r="V415" s="2">
        <f t="shared" si="257"/>
        <v>0.4</v>
      </c>
      <c r="W415" s="2">
        <f t="shared" si="258"/>
        <v>7.6883653613364245E-2</v>
      </c>
      <c r="X415" s="2">
        <v>0.5</v>
      </c>
      <c r="Y415" s="2">
        <f t="shared" si="259"/>
        <v>1.6862064240725491E-4</v>
      </c>
      <c r="Z415" s="2">
        <f t="shared" si="260"/>
        <v>3.1350379368884096E-4</v>
      </c>
      <c r="AA415" s="37" t="s">
        <v>437</v>
      </c>
      <c r="AB415" s="3">
        <f>VLOOKUP(AA415,'[1]PKA dKO RNA-Seq'!$B$4:$H$10193,7,FALSE)</f>
        <v>0.127762927</v>
      </c>
      <c r="AC415" s="3">
        <f t="shared" si="261"/>
        <v>0.42873465436241615</v>
      </c>
      <c r="AD415" s="3">
        <f t="shared" si="262"/>
        <v>8.7809748830987244E-2</v>
      </c>
      <c r="AE415" s="3">
        <f t="shared" si="263"/>
        <v>0.5</v>
      </c>
      <c r="AF415" s="3">
        <f t="shared" si="264"/>
        <v>0.5</v>
      </c>
      <c r="AG415" s="3">
        <f t="shared" si="265"/>
        <v>1.5675189684442048E-4</v>
      </c>
      <c r="AH415" s="2">
        <f t="shared" si="266"/>
        <v>3.0041166494530633E-4</v>
      </c>
      <c r="AI415" s="37" t="s">
        <v>437</v>
      </c>
      <c r="AJ415" s="1">
        <v>0.5</v>
      </c>
      <c r="AK415" s="4">
        <f t="shared" si="267"/>
        <v>1.5020583247265317E-4</v>
      </c>
      <c r="AL415" s="2">
        <f t="shared" si="268"/>
        <v>2.9756021608841365E-4</v>
      </c>
      <c r="AM415" s="3" t="e">
        <f>VLOOKUP(AI415,'[1]three day'!$B$8:$F$78,5,FALSE)</f>
        <v>#N/A</v>
      </c>
      <c r="AN415" s="3" t="e">
        <f t="shared" si="269"/>
        <v>#N/A</v>
      </c>
      <c r="AO415" s="2" t="e">
        <f t="shared" si="270"/>
        <v>#N/A</v>
      </c>
      <c r="AP415" s="2" t="e">
        <f t="shared" si="271"/>
        <v>#N/A</v>
      </c>
      <c r="AQ415" s="2">
        <f t="shared" si="272"/>
        <v>0.5</v>
      </c>
      <c r="AR415" s="2">
        <f t="shared" si="273"/>
        <v>1.4878010804420682E-4</v>
      </c>
      <c r="AS415" s="2">
        <f t="shared" si="274"/>
        <v>2.8259343434731401E-4</v>
      </c>
      <c r="AT415" s="37" t="s">
        <v>437</v>
      </c>
      <c r="AU415" s="3">
        <f>VLOOKUP(AT415,[1]DEgenes_cpm4.5_DE_edgeR!$O$5:$Q$824,3,FALSE)</f>
        <v>0.58049600007703961</v>
      </c>
      <c r="AV415" s="3">
        <f t="shared" si="275"/>
        <v>0.13607501173864031</v>
      </c>
      <c r="AW415" s="3">
        <f t="shared" si="276"/>
        <v>9.215479189991993E-3</v>
      </c>
      <c r="AX415" s="3">
        <f t="shared" si="277"/>
        <v>9.215479189991993E-3</v>
      </c>
      <c r="AY415" s="3">
        <f t="shared" si="278"/>
        <v>0.5</v>
      </c>
      <c r="AZ415" s="3">
        <f t="shared" si="279"/>
        <v>1.4129671717365701E-4</v>
      </c>
      <c r="BA415" s="2">
        <f t="shared" si="280"/>
        <v>2.7417020355133509E-4</v>
      </c>
      <c r="BB415" s="37" t="s">
        <v>437</v>
      </c>
      <c r="BC415" s="39">
        <f t="shared" si="281"/>
        <v>0.36848475357299437</v>
      </c>
      <c r="BD415" s="36">
        <f t="shared" si="282"/>
        <v>0.70927627171303398</v>
      </c>
    </row>
    <row r="416" spans="1:56" ht="14.5" x14ac:dyDescent="0.35">
      <c r="A416" s="37" t="s">
        <v>438</v>
      </c>
      <c r="B416" s="34">
        <v>3.8654923967661165E-4</v>
      </c>
      <c r="C416" s="1" t="e">
        <f>VLOOKUP(A416,'[1]Vasopressin Phospho Datta'!$I$3:$J$516,2,FALSE)</f>
        <v>#N/A</v>
      </c>
      <c r="D416" s="1" t="e">
        <f t="shared" si="243"/>
        <v>#N/A</v>
      </c>
      <c r="E416" s="1" t="e">
        <f t="shared" si="244"/>
        <v>#N/A</v>
      </c>
      <c r="F416" s="1">
        <f t="shared" si="245"/>
        <v>0.39</v>
      </c>
      <c r="G416" s="1">
        <f t="shared" si="246"/>
        <v>0.5</v>
      </c>
      <c r="H416" s="1">
        <f t="shared" si="247"/>
        <v>1.9327461983830582E-4</v>
      </c>
      <c r="I416" s="2">
        <f t="shared" si="248"/>
        <v>3.5695795562556103E-4</v>
      </c>
      <c r="J416" s="37" t="s">
        <v>438</v>
      </c>
      <c r="K416" s="1" t="e">
        <f>VLOOKUP(J416,'[1]Phosphopeptides Deshpande'!$H$12:$I$10749,2,FALSE)</f>
        <v>#N/A</v>
      </c>
      <c r="L416" s="2" t="e">
        <f t="shared" si="249"/>
        <v>#N/A</v>
      </c>
      <c r="M416" s="2" t="e">
        <f t="shared" si="250"/>
        <v>#N/A</v>
      </c>
      <c r="N416" s="2">
        <f t="shared" si="251"/>
        <v>0.39</v>
      </c>
      <c r="O416" s="2">
        <f t="shared" si="252"/>
        <v>0.5</v>
      </c>
      <c r="P416" s="2">
        <f t="shared" si="253"/>
        <v>1.7847897781278051E-4</v>
      </c>
      <c r="Q416" s="2">
        <f t="shared" si="254"/>
        <v>3.3724128481450982E-4</v>
      </c>
      <c r="R416" s="37" t="s">
        <v>438</v>
      </c>
      <c r="S416" s="2" t="e">
        <f>VLOOKUP(A416,'[1]Merged NE NP'!$K$4:$L$158,2,FALSE)</f>
        <v>#N/A</v>
      </c>
      <c r="T416" s="2" t="e">
        <f t="shared" si="255"/>
        <v>#N/A</v>
      </c>
      <c r="U416" s="2">
        <f t="shared" si="256"/>
        <v>0.4</v>
      </c>
      <c r="V416" s="2">
        <f t="shared" si="257"/>
        <v>0.4</v>
      </c>
      <c r="W416" s="2">
        <f t="shared" si="258"/>
        <v>7.6883653613364245E-2</v>
      </c>
      <c r="X416" s="2">
        <v>0.5</v>
      </c>
      <c r="Y416" s="2">
        <f t="shared" si="259"/>
        <v>1.6862064240725491E-4</v>
      </c>
      <c r="Z416" s="2">
        <f t="shared" si="260"/>
        <v>3.1350379368884096E-4</v>
      </c>
      <c r="AA416" s="37" t="s">
        <v>438</v>
      </c>
      <c r="AB416" s="3">
        <f>VLOOKUP(AA416,'[1]PKA dKO RNA-Seq'!$B$4:$H$10193,7,FALSE)</f>
        <v>0.239834243</v>
      </c>
      <c r="AC416" s="3">
        <f t="shared" si="261"/>
        <v>0.80481289597315442</v>
      </c>
      <c r="AD416" s="3">
        <f t="shared" si="262"/>
        <v>0.27664986896933819</v>
      </c>
      <c r="AE416" s="3">
        <f t="shared" si="263"/>
        <v>0.5</v>
      </c>
      <c r="AF416" s="3">
        <f t="shared" si="264"/>
        <v>0.5</v>
      </c>
      <c r="AG416" s="3">
        <f t="shared" si="265"/>
        <v>1.5675189684442048E-4</v>
      </c>
      <c r="AH416" s="2">
        <f t="shared" si="266"/>
        <v>3.0041166494530633E-4</v>
      </c>
      <c r="AI416" s="37" t="s">
        <v>438</v>
      </c>
      <c r="AJ416" s="1">
        <v>0.5</v>
      </c>
      <c r="AK416" s="4">
        <f t="shared" si="267"/>
        <v>1.5020583247265317E-4</v>
      </c>
      <c r="AL416" s="2">
        <f t="shared" si="268"/>
        <v>2.9756021608841365E-4</v>
      </c>
      <c r="AM416" s="3" t="e">
        <f>VLOOKUP(AI416,'[1]three day'!$B$8:$F$78,5,FALSE)</f>
        <v>#N/A</v>
      </c>
      <c r="AN416" s="3" t="e">
        <f t="shared" si="269"/>
        <v>#N/A</v>
      </c>
      <c r="AO416" s="2" t="e">
        <f t="shared" si="270"/>
        <v>#N/A</v>
      </c>
      <c r="AP416" s="2" t="e">
        <f t="shared" si="271"/>
        <v>#N/A</v>
      </c>
      <c r="AQ416" s="2">
        <f t="shared" si="272"/>
        <v>0.5</v>
      </c>
      <c r="AR416" s="2">
        <f t="shared" si="273"/>
        <v>1.4878010804420682E-4</v>
      </c>
      <c r="AS416" s="2">
        <f t="shared" si="274"/>
        <v>2.8259343434731401E-4</v>
      </c>
      <c r="AT416" s="37" t="s">
        <v>438</v>
      </c>
      <c r="AU416" s="3">
        <f>VLOOKUP(AT416,[1]DEgenes_cpm4.5_DE_edgeR!$O$5:$Q$824,3,FALSE)</f>
        <v>3.0851116950121185</v>
      </c>
      <c r="AV416" s="3">
        <f t="shared" si="275"/>
        <v>0.72318605133898695</v>
      </c>
      <c r="AW416" s="3">
        <f t="shared" si="276"/>
        <v>0.23010337964378802</v>
      </c>
      <c r="AX416" s="3">
        <f t="shared" si="277"/>
        <v>0.23010337964378802</v>
      </c>
      <c r="AY416" s="3">
        <f t="shared" si="278"/>
        <v>0.5</v>
      </c>
      <c r="AZ416" s="3">
        <f t="shared" si="279"/>
        <v>1.4129671717365701E-4</v>
      </c>
      <c r="BA416" s="2">
        <f t="shared" si="280"/>
        <v>2.7417020355133509E-4</v>
      </c>
      <c r="BB416" s="37" t="s">
        <v>438</v>
      </c>
      <c r="BC416" s="39">
        <f t="shared" si="281"/>
        <v>0.36848475357299437</v>
      </c>
      <c r="BD416" s="36">
        <f t="shared" si="282"/>
        <v>0.70927627171303398</v>
      </c>
    </row>
    <row r="417" spans="1:56" ht="14.5" x14ac:dyDescent="0.35">
      <c r="A417" s="37" t="s">
        <v>439</v>
      </c>
      <c r="B417" s="34">
        <v>3.8654923967661165E-4</v>
      </c>
      <c r="C417" s="1" t="e">
        <f>VLOOKUP(A417,'[1]Vasopressin Phospho Datta'!$I$3:$J$516,2,FALSE)</f>
        <v>#N/A</v>
      </c>
      <c r="D417" s="1" t="e">
        <f t="shared" si="243"/>
        <v>#N/A</v>
      </c>
      <c r="E417" s="1" t="e">
        <f t="shared" si="244"/>
        <v>#N/A</v>
      </c>
      <c r="F417" s="1">
        <f t="shared" si="245"/>
        <v>0.39</v>
      </c>
      <c r="G417" s="1">
        <f t="shared" si="246"/>
        <v>0.5</v>
      </c>
      <c r="H417" s="1">
        <f t="shared" si="247"/>
        <v>1.9327461983830582E-4</v>
      </c>
      <c r="I417" s="2">
        <f t="shared" si="248"/>
        <v>3.5695795562556103E-4</v>
      </c>
      <c r="J417" s="37" t="s">
        <v>439</v>
      </c>
      <c r="K417" s="1" t="e">
        <f>VLOOKUP(J417,'[1]Phosphopeptides Deshpande'!$H$12:$I$10749,2,FALSE)</f>
        <v>#N/A</v>
      </c>
      <c r="L417" s="2" t="e">
        <f t="shared" si="249"/>
        <v>#N/A</v>
      </c>
      <c r="M417" s="2" t="e">
        <f t="shared" si="250"/>
        <v>#N/A</v>
      </c>
      <c r="N417" s="2">
        <f t="shared" si="251"/>
        <v>0.39</v>
      </c>
      <c r="O417" s="2">
        <f t="shared" si="252"/>
        <v>0.5</v>
      </c>
      <c r="P417" s="2">
        <f t="shared" si="253"/>
        <v>1.7847897781278051E-4</v>
      </c>
      <c r="Q417" s="2">
        <f t="shared" si="254"/>
        <v>3.3724128481450982E-4</v>
      </c>
      <c r="R417" s="37" t="s">
        <v>439</v>
      </c>
      <c r="S417" s="2" t="e">
        <f>VLOOKUP(A417,'[1]Merged NE NP'!$K$4:$L$158,2,FALSE)</f>
        <v>#N/A</v>
      </c>
      <c r="T417" s="2" t="e">
        <f t="shared" si="255"/>
        <v>#N/A</v>
      </c>
      <c r="U417" s="2">
        <f t="shared" si="256"/>
        <v>0.4</v>
      </c>
      <c r="V417" s="2">
        <f t="shared" si="257"/>
        <v>0.4</v>
      </c>
      <c r="W417" s="2">
        <f t="shared" si="258"/>
        <v>7.6883653613364245E-2</v>
      </c>
      <c r="X417" s="2">
        <v>0.5</v>
      </c>
      <c r="Y417" s="2">
        <f t="shared" si="259"/>
        <v>1.6862064240725491E-4</v>
      </c>
      <c r="Z417" s="2">
        <f t="shared" si="260"/>
        <v>3.1350379368884096E-4</v>
      </c>
      <c r="AA417" s="37" t="s">
        <v>439</v>
      </c>
      <c r="AB417" s="3">
        <f>VLOOKUP(AA417,'[1]PKA dKO RNA-Seq'!$B$4:$H$10193,7,FALSE)</f>
        <v>6.079447E-3</v>
      </c>
      <c r="AC417" s="3">
        <f t="shared" si="261"/>
        <v>2.0400828859060402E-2</v>
      </c>
      <c r="AD417" s="3">
        <f t="shared" si="262"/>
        <v>2.0807525840838004E-4</v>
      </c>
      <c r="AE417" s="3">
        <f t="shared" si="263"/>
        <v>0.5</v>
      </c>
      <c r="AF417" s="3">
        <f t="shared" si="264"/>
        <v>0.5</v>
      </c>
      <c r="AG417" s="3">
        <f t="shared" si="265"/>
        <v>1.5675189684442048E-4</v>
      </c>
      <c r="AH417" s="2">
        <f t="shared" si="266"/>
        <v>3.0041166494530633E-4</v>
      </c>
      <c r="AI417" s="37" t="s">
        <v>439</v>
      </c>
      <c r="AJ417" s="1">
        <v>0.5</v>
      </c>
      <c r="AK417" s="4">
        <f t="shared" si="267"/>
        <v>1.5020583247265317E-4</v>
      </c>
      <c r="AL417" s="2">
        <f t="shared" si="268"/>
        <v>2.9756021608841365E-4</v>
      </c>
      <c r="AM417" s="3" t="e">
        <f>VLOOKUP(AI417,'[1]three day'!$B$8:$F$78,5,FALSE)</f>
        <v>#N/A</v>
      </c>
      <c r="AN417" s="3" t="e">
        <f t="shared" si="269"/>
        <v>#N/A</v>
      </c>
      <c r="AO417" s="2" t="e">
        <f t="shared" si="270"/>
        <v>#N/A</v>
      </c>
      <c r="AP417" s="2" t="e">
        <f t="shared" si="271"/>
        <v>#N/A</v>
      </c>
      <c r="AQ417" s="2">
        <f t="shared" si="272"/>
        <v>0.5</v>
      </c>
      <c r="AR417" s="2">
        <f t="shared" si="273"/>
        <v>1.4878010804420682E-4</v>
      </c>
      <c r="AS417" s="2">
        <f t="shared" si="274"/>
        <v>2.8259343434731401E-4</v>
      </c>
      <c r="AT417" s="37" t="s">
        <v>439</v>
      </c>
      <c r="AU417" s="3">
        <f>VLOOKUP(AT417,[1]DEgenes_cpm4.5_DE_edgeR!$O$5:$Q$824,3,FALSE)</f>
        <v>3.0113053548286288</v>
      </c>
      <c r="AV417" s="3">
        <f t="shared" si="275"/>
        <v>0.70588498706718916</v>
      </c>
      <c r="AW417" s="3">
        <f t="shared" si="276"/>
        <v>0.22052667169449647</v>
      </c>
      <c r="AX417" s="3">
        <f t="shared" si="277"/>
        <v>0.22052667169449647</v>
      </c>
      <c r="AY417" s="3">
        <f t="shared" si="278"/>
        <v>0.5</v>
      </c>
      <c r="AZ417" s="3">
        <f t="shared" si="279"/>
        <v>1.4129671717365701E-4</v>
      </c>
      <c r="BA417" s="2">
        <f t="shared" si="280"/>
        <v>2.7417020355133509E-4</v>
      </c>
      <c r="BB417" s="37" t="s">
        <v>439</v>
      </c>
      <c r="BC417" s="39">
        <f t="shared" si="281"/>
        <v>0.36848475357299437</v>
      </c>
      <c r="BD417" s="36">
        <f t="shared" si="282"/>
        <v>0.70927627171303398</v>
      </c>
    </row>
    <row r="418" spans="1:56" ht="14.5" x14ac:dyDescent="0.35">
      <c r="A418" s="37" t="s">
        <v>440</v>
      </c>
      <c r="B418" s="34">
        <v>3.8654923967661165E-4</v>
      </c>
      <c r="C418" s="1">
        <f>VLOOKUP(A418,'[1]Vasopressin Phospho Datta'!$I$3:$J$516,2,FALSE)</f>
        <v>0.05</v>
      </c>
      <c r="D418" s="1">
        <f t="shared" si="243"/>
        <v>0.25</v>
      </c>
      <c r="E418" s="1">
        <f t="shared" si="244"/>
        <v>3.076676552365587E-2</v>
      </c>
      <c r="F418" s="1">
        <f t="shared" si="245"/>
        <v>3.076676552365587E-2</v>
      </c>
      <c r="G418" s="1">
        <f t="shared" si="246"/>
        <v>0.5</v>
      </c>
      <c r="H418" s="1">
        <f t="shared" si="247"/>
        <v>1.9327461983830582E-4</v>
      </c>
      <c r="I418" s="2">
        <f t="shared" si="248"/>
        <v>3.5695795562556103E-4</v>
      </c>
      <c r="J418" s="37" t="s">
        <v>440</v>
      </c>
      <c r="K418" s="1">
        <f>VLOOKUP(J418,'[1]Phosphopeptides Deshpande'!$H$12:$I$10749,2,FALSE)</f>
        <v>0.04</v>
      </c>
      <c r="L418" s="2">
        <f t="shared" si="249"/>
        <v>0.33333333333333337</v>
      </c>
      <c r="M418" s="2">
        <f t="shared" si="250"/>
        <v>5.4040531093234589E-2</v>
      </c>
      <c r="N418" s="2">
        <f t="shared" si="251"/>
        <v>5.4040531093234589E-2</v>
      </c>
      <c r="O418" s="2">
        <f t="shared" si="252"/>
        <v>0.5</v>
      </c>
      <c r="P418" s="2">
        <f t="shared" si="253"/>
        <v>1.7847897781278051E-4</v>
      </c>
      <c r="Q418" s="2">
        <f t="shared" si="254"/>
        <v>3.3724128481450982E-4</v>
      </c>
      <c r="R418" s="37" t="s">
        <v>440</v>
      </c>
      <c r="S418" s="2">
        <f>VLOOKUP(A418,'[1]Merged NE NP'!$K$4:$L$158,2,FALSE)</f>
        <v>0.68318675730075873</v>
      </c>
      <c r="T418" s="2">
        <f t="shared" si="255"/>
        <v>3.4159337865037935</v>
      </c>
      <c r="U418" s="2">
        <f t="shared" si="256"/>
        <v>3.4159337865037935</v>
      </c>
      <c r="V418" s="2">
        <f t="shared" si="257"/>
        <v>3.4159337865037935</v>
      </c>
      <c r="W418" s="2">
        <f t="shared" si="258"/>
        <v>0.99707453494241116</v>
      </c>
      <c r="X418" s="2">
        <v>0.5</v>
      </c>
      <c r="Y418" s="2">
        <f t="shared" si="259"/>
        <v>1.6862064240725491E-4</v>
      </c>
      <c r="Z418" s="2">
        <f t="shared" si="260"/>
        <v>3.1350379368884096E-4</v>
      </c>
      <c r="AA418" s="37" t="s">
        <v>440</v>
      </c>
      <c r="AB418" s="3">
        <f>VLOOKUP(AA418,'[1]PKA dKO RNA-Seq'!$B$4:$H$10193,7,FALSE)</f>
        <v>0.25071710699999999</v>
      </c>
      <c r="AC418" s="3">
        <f t="shared" si="261"/>
        <v>0.84133257382550342</v>
      </c>
      <c r="AD418" s="3">
        <f t="shared" si="262"/>
        <v>0.29806905580664933</v>
      </c>
      <c r="AE418" s="3">
        <f t="shared" si="263"/>
        <v>0.5</v>
      </c>
      <c r="AF418" s="3">
        <f t="shared" si="264"/>
        <v>0.5</v>
      </c>
      <c r="AG418" s="3">
        <f t="shared" si="265"/>
        <v>1.5675189684442048E-4</v>
      </c>
      <c r="AH418" s="2">
        <f t="shared" si="266"/>
        <v>3.0041166494530633E-4</v>
      </c>
      <c r="AI418" s="37" t="s">
        <v>440</v>
      </c>
      <c r="AJ418" s="1">
        <v>0.5</v>
      </c>
      <c r="AK418" s="4">
        <f t="shared" si="267"/>
        <v>1.5020583247265317E-4</v>
      </c>
      <c r="AL418" s="2">
        <f t="shared" si="268"/>
        <v>2.9756021608841365E-4</v>
      </c>
      <c r="AM418" s="3" t="e">
        <f>VLOOKUP(AI418,'[1]three day'!$B$8:$F$78,5,FALSE)</f>
        <v>#N/A</v>
      </c>
      <c r="AN418" s="3" t="e">
        <f t="shared" si="269"/>
        <v>#N/A</v>
      </c>
      <c r="AO418" s="2" t="e">
        <f t="shared" si="270"/>
        <v>#N/A</v>
      </c>
      <c r="AP418" s="2" t="e">
        <f t="shared" si="271"/>
        <v>#N/A</v>
      </c>
      <c r="AQ418" s="2">
        <f t="shared" si="272"/>
        <v>0.5</v>
      </c>
      <c r="AR418" s="2">
        <f t="shared" si="273"/>
        <v>1.4878010804420682E-4</v>
      </c>
      <c r="AS418" s="2">
        <f t="shared" si="274"/>
        <v>2.8259343434731401E-4</v>
      </c>
      <c r="AT418" s="37" t="s">
        <v>440</v>
      </c>
      <c r="AU418" s="3">
        <f>VLOOKUP(AT418,[1]DEgenes_cpm4.5_DE_edgeR!$O$5:$Q$824,3,FALSE)</f>
        <v>0.86813640225509292</v>
      </c>
      <c r="AV418" s="3">
        <f t="shared" si="275"/>
        <v>0.20350126635140481</v>
      </c>
      <c r="AW418" s="3">
        <f t="shared" si="276"/>
        <v>2.0493477591386755E-2</v>
      </c>
      <c r="AX418" s="3">
        <f t="shared" si="277"/>
        <v>2.0493477591386755E-2</v>
      </c>
      <c r="AY418" s="3">
        <f t="shared" si="278"/>
        <v>0.5</v>
      </c>
      <c r="AZ418" s="3">
        <f t="shared" si="279"/>
        <v>1.4129671717365701E-4</v>
      </c>
      <c r="BA418" s="2">
        <f t="shared" si="280"/>
        <v>2.7417020355133509E-4</v>
      </c>
      <c r="BB418" s="37" t="s">
        <v>440</v>
      </c>
      <c r="BC418" s="39">
        <f t="shared" si="281"/>
        <v>0.36848475357299437</v>
      </c>
      <c r="BD418" s="36">
        <f t="shared" si="282"/>
        <v>0.70927627171303398</v>
      </c>
    </row>
    <row r="419" spans="1:56" ht="14.5" x14ac:dyDescent="0.35">
      <c r="A419" s="37" t="s">
        <v>550</v>
      </c>
      <c r="B419" s="34">
        <v>3.8654923967661165E-4</v>
      </c>
      <c r="C419" s="1" t="e">
        <f>VLOOKUP(A419,'[1]Vasopressin Phospho Datta'!$I$3:$J$516,2,FALSE)</f>
        <v>#N/A</v>
      </c>
      <c r="D419" s="1" t="e">
        <f t="shared" si="243"/>
        <v>#N/A</v>
      </c>
      <c r="E419" s="1" t="e">
        <f t="shared" si="244"/>
        <v>#N/A</v>
      </c>
      <c r="F419" s="1">
        <f t="shared" si="245"/>
        <v>0.39</v>
      </c>
      <c r="G419" s="1">
        <f t="shared" si="246"/>
        <v>0.5</v>
      </c>
      <c r="H419" s="1">
        <f t="shared" si="247"/>
        <v>1.9327461983830582E-4</v>
      </c>
      <c r="I419" s="2">
        <f t="shared" si="248"/>
        <v>3.5695795562556103E-4</v>
      </c>
      <c r="J419" s="37" t="s">
        <v>550</v>
      </c>
      <c r="K419" s="1" t="e">
        <f>VLOOKUP(J419,'[1]Phosphopeptides Deshpande'!$H$12:$I$10749,2,FALSE)</f>
        <v>#N/A</v>
      </c>
      <c r="L419" s="2" t="e">
        <f t="shared" si="249"/>
        <v>#N/A</v>
      </c>
      <c r="M419" s="2" t="e">
        <f t="shared" si="250"/>
        <v>#N/A</v>
      </c>
      <c r="N419" s="2">
        <f t="shared" si="251"/>
        <v>0.39</v>
      </c>
      <c r="O419" s="2">
        <f t="shared" si="252"/>
        <v>0.5</v>
      </c>
      <c r="P419" s="2">
        <f t="shared" si="253"/>
        <v>1.7847897781278051E-4</v>
      </c>
      <c r="Q419" s="2">
        <f t="shared" si="254"/>
        <v>3.3724128481450982E-4</v>
      </c>
      <c r="R419" s="37" t="s">
        <v>550</v>
      </c>
      <c r="S419" s="2" t="e">
        <f>VLOOKUP(A419,'[1]Merged NE NP'!$K$4:$L$158,2,FALSE)</f>
        <v>#N/A</v>
      </c>
      <c r="T419" s="2" t="e">
        <f t="shared" si="255"/>
        <v>#N/A</v>
      </c>
      <c r="U419" s="2">
        <f t="shared" si="256"/>
        <v>0.4</v>
      </c>
      <c r="V419" s="2">
        <f t="shared" si="257"/>
        <v>0.4</v>
      </c>
      <c r="W419" s="2">
        <f t="shared" si="258"/>
        <v>7.6883653613364245E-2</v>
      </c>
      <c r="X419" s="2">
        <v>0.5</v>
      </c>
      <c r="Y419" s="2">
        <f t="shared" si="259"/>
        <v>1.6862064240725491E-4</v>
      </c>
      <c r="Z419" s="2">
        <f t="shared" si="260"/>
        <v>3.1350379368884096E-4</v>
      </c>
      <c r="AA419" s="37" t="s">
        <v>550</v>
      </c>
      <c r="AB419" s="3" t="e">
        <f>VLOOKUP(AA419,'[1]PKA dKO RNA-Seq'!$B$4:$H$10193,7,FALSE)</f>
        <v>#N/A</v>
      </c>
      <c r="AC419" s="3" t="e">
        <f t="shared" si="261"/>
        <v>#N/A</v>
      </c>
      <c r="AD419" s="3" t="e">
        <f t="shared" si="262"/>
        <v>#N/A</v>
      </c>
      <c r="AE419" s="3" t="e">
        <f t="shared" si="263"/>
        <v>#N/A</v>
      </c>
      <c r="AF419" s="3">
        <f t="shared" si="264"/>
        <v>0.5</v>
      </c>
      <c r="AG419" s="3">
        <f t="shared" si="265"/>
        <v>1.5675189684442048E-4</v>
      </c>
      <c r="AH419" s="2">
        <f t="shared" si="266"/>
        <v>3.0041166494530633E-4</v>
      </c>
      <c r="AI419" s="37" t="s">
        <v>550</v>
      </c>
      <c r="AJ419" s="1">
        <v>0.5</v>
      </c>
      <c r="AK419" s="4">
        <f t="shared" si="267"/>
        <v>1.5020583247265317E-4</v>
      </c>
      <c r="AL419" s="2">
        <f t="shared" si="268"/>
        <v>2.9756021608841365E-4</v>
      </c>
      <c r="AM419" s="3" t="e">
        <f>VLOOKUP(AI419,'[1]three day'!$B$8:$F$78,5,FALSE)</f>
        <v>#N/A</v>
      </c>
      <c r="AN419" s="3" t="e">
        <f t="shared" si="269"/>
        <v>#N/A</v>
      </c>
      <c r="AO419" s="2" t="e">
        <f t="shared" si="270"/>
        <v>#N/A</v>
      </c>
      <c r="AP419" s="2" t="e">
        <f t="shared" si="271"/>
        <v>#N/A</v>
      </c>
      <c r="AQ419" s="2">
        <f t="shared" si="272"/>
        <v>0.5</v>
      </c>
      <c r="AR419" s="2">
        <f t="shared" si="273"/>
        <v>1.4878010804420682E-4</v>
      </c>
      <c r="AS419" s="2">
        <f t="shared" si="274"/>
        <v>2.8259343434731401E-4</v>
      </c>
      <c r="AT419" s="37" t="s">
        <v>550</v>
      </c>
      <c r="AU419" s="3" t="e">
        <f>VLOOKUP(AT419,[1]DEgenes_cpm4.5_DE_edgeR!$O$5:$Q$824,3,FALSE)</f>
        <v>#N/A</v>
      </c>
      <c r="AV419" s="3" t="e">
        <f t="shared" si="275"/>
        <v>#N/A</v>
      </c>
      <c r="AW419" s="3" t="e">
        <f t="shared" si="276"/>
        <v>#N/A</v>
      </c>
      <c r="AX419" s="3">
        <f t="shared" si="277"/>
        <v>0.5</v>
      </c>
      <c r="AY419" s="3">
        <f t="shared" si="278"/>
        <v>0.5</v>
      </c>
      <c r="AZ419" s="3">
        <f t="shared" si="279"/>
        <v>1.4129671717365701E-4</v>
      </c>
      <c r="BA419" s="2">
        <f t="shared" si="280"/>
        <v>2.7417020355133509E-4</v>
      </c>
      <c r="BB419" s="37" t="s">
        <v>550</v>
      </c>
      <c r="BC419" s="39">
        <f t="shared" si="281"/>
        <v>0.36848475357299437</v>
      </c>
      <c r="BD419" s="36">
        <f t="shared" si="282"/>
        <v>0.70927627171303398</v>
      </c>
    </row>
    <row r="420" spans="1:56" ht="14.5" x14ac:dyDescent="0.35">
      <c r="A420" s="37" t="s">
        <v>441</v>
      </c>
      <c r="B420" s="34">
        <v>3.8654923967660612E-4</v>
      </c>
      <c r="C420" s="1" t="e">
        <f>VLOOKUP(A420,'[1]Vasopressin Phospho Datta'!$I$3:$J$516,2,FALSE)</f>
        <v>#N/A</v>
      </c>
      <c r="D420" s="1" t="e">
        <f t="shared" si="243"/>
        <v>#N/A</v>
      </c>
      <c r="E420" s="1" t="e">
        <f t="shared" si="244"/>
        <v>#N/A</v>
      </c>
      <c r="F420" s="1">
        <f t="shared" si="245"/>
        <v>0.39</v>
      </c>
      <c r="G420" s="1">
        <f t="shared" si="246"/>
        <v>0.5</v>
      </c>
      <c r="H420" s="1">
        <f t="shared" si="247"/>
        <v>1.9327461983830306E-4</v>
      </c>
      <c r="I420" s="2">
        <f t="shared" si="248"/>
        <v>3.5695795562555588E-4</v>
      </c>
      <c r="J420" s="37" t="s">
        <v>441</v>
      </c>
      <c r="K420" s="1" t="e">
        <f>VLOOKUP(J420,'[1]Phosphopeptides Deshpande'!$H$12:$I$10749,2,FALSE)</f>
        <v>#N/A</v>
      </c>
      <c r="L420" s="2" t="e">
        <f t="shared" si="249"/>
        <v>#N/A</v>
      </c>
      <c r="M420" s="2" t="e">
        <f t="shared" si="250"/>
        <v>#N/A</v>
      </c>
      <c r="N420" s="2">
        <f t="shared" si="251"/>
        <v>0.39</v>
      </c>
      <c r="O420" s="2">
        <f t="shared" si="252"/>
        <v>0.5</v>
      </c>
      <c r="P420" s="2">
        <f t="shared" si="253"/>
        <v>1.7847897781277794E-4</v>
      </c>
      <c r="Q420" s="2">
        <f t="shared" si="254"/>
        <v>3.3724128481450499E-4</v>
      </c>
      <c r="R420" s="37" t="s">
        <v>441</v>
      </c>
      <c r="S420" s="2" t="e">
        <f>VLOOKUP(A420,'[1]Merged NE NP'!$K$4:$L$158,2,FALSE)</f>
        <v>#N/A</v>
      </c>
      <c r="T420" s="2" t="e">
        <f t="shared" si="255"/>
        <v>#N/A</v>
      </c>
      <c r="U420" s="2">
        <f t="shared" si="256"/>
        <v>0.4</v>
      </c>
      <c r="V420" s="2">
        <f t="shared" si="257"/>
        <v>0.4</v>
      </c>
      <c r="W420" s="2">
        <f t="shared" si="258"/>
        <v>7.6883653613364245E-2</v>
      </c>
      <c r="X420" s="2">
        <v>0.5</v>
      </c>
      <c r="Y420" s="2">
        <f t="shared" si="259"/>
        <v>1.686206424072525E-4</v>
      </c>
      <c r="Z420" s="2">
        <f t="shared" si="260"/>
        <v>3.1350379368883647E-4</v>
      </c>
      <c r="AA420" s="37" t="s">
        <v>441</v>
      </c>
      <c r="AB420" s="3" t="e">
        <f>VLOOKUP(AA420,'[1]PKA dKO RNA-Seq'!$B$4:$H$10193,7,FALSE)</f>
        <v>#N/A</v>
      </c>
      <c r="AC420" s="3" t="e">
        <f t="shared" si="261"/>
        <v>#N/A</v>
      </c>
      <c r="AD420" s="3" t="e">
        <f t="shared" si="262"/>
        <v>#N/A</v>
      </c>
      <c r="AE420" s="3" t="e">
        <f t="shared" si="263"/>
        <v>#N/A</v>
      </c>
      <c r="AF420" s="3">
        <f t="shared" si="264"/>
        <v>0.5</v>
      </c>
      <c r="AG420" s="3">
        <f t="shared" si="265"/>
        <v>1.5675189684441823E-4</v>
      </c>
      <c r="AH420" s="2">
        <f t="shared" si="266"/>
        <v>3.0041166494530205E-4</v>
      </c>
      <c r="AI420" s="37" t="s">
        <v>441</v>
      </c>
      <c r="AJ420" s="1">
        <v>0.5</v>
      </c>
      <c r="AK420" s="4">
        <f t="shared" si="267"/>
        <v>1.5020583247265102E-4</v>
      </c>
      <c r="AL420" s="2">
        <f t="shared" si="268"/>
        <v>2.9756021608840942E-4</v>
      </c>
      <c r="AM420" s="3" t="e">
        <f>VLOOKUP(AI420,'[1]three day'!$B$8:$F$78,5,FALSE)</f>
        <v>#N/A</v>
      </c>
      <c r="AN420" s="3" t="e">
        <f t="shared" si="269"/>
        <v>#N/A</v>
      </c>
      <c r="AO420" s="2" t="e">
        <f t="shared" si="270"/>
        <v>#N/A</v>
      </c>
      <c r="AP420" s="2" t="e">
        <f t="shared" si="271"/>
        <v>#N/A</v>
      </c>
      <c r="AQ420" s="2">
        <f t="shared" si="272"/>
        <v>0.5</v>
      </c>
      <c r="AR420" s="2">
        <f t="shared" si="273"/>
        <v>1.4878010804420471E-4</v>
      </c>
      <c r="AS420" s="2">
        <f t="shared" si="274"/>
        <v>2.8259343434731E-4</v>
      </c>
      <c r="AT420" s="37" t="s">
        <v>441</v>
      </c>
      <c r="AU420" s="3" t="e">
        <f>VLOOKUP(AT420,[1]DEgenes_cpm4.5_DE_edgeR!$O$5:$Q$824,3,FALSE)</f>
        <v>#N/A</v>
      </c>
      <c r="AV420" s="3" t="e">
        <f t="shared" si="275"/>
        <v>#N/A</v>
      </c>
      <c r="AW420" s="3" t="e">
        <f t="shared" si="276"/>
        <v>#N/A</v>
      </c>
      <c r="AX420" s="3">
        <f t="shared" si="277"/>
        <v>0.5</v>
      </c>
      <c r="AY420" s="3">
        <f t="shared" si="278"/>
        <v>0.5</v>
      </c>
      <c r="AZ420" s="3">
        <f t="shared" si="279"/>
        <v>1.41296717173655E-4</v>
      </c>
      <c r="BA420" s="2">
        <f t="shared" si="280"/>
        <v>2.7417020355133119E-4</v>
      </c>
      <c r="BB420" s="37" t="s">
        <v>441</v>
      </c>
      <c r="BC420" s="39">
        <f t="shared" si="281"/>
        <v>0.36848475357298915</v>
      </c>
      <c r="BD420" s="36">
        <f t="shared" si="282"/>
        <v>0.70927627171303398</v>
      </c>
    </row>
    <row r="421" spans="1:56" ht="14.5" x14ac:dyDescent="0.35">
      <c r="A421" s="37" t="s">
        <v>442</v>
      </c>
      <c r="B421" s="34">
        <v>3.8654923967511117E-4</v>
      </c>
      <c r="C421" s="1" t="e">
        <f>VLOOKUP(A421,'[1]Vasopressin Phospho Datta'!$I$3:$J$516,2,FALSE)</f>
        <v>#N/A</v>
      </c>
      <c r="D421" s="1" t="e">
        <f t="shared" si="243"/>
        <v>#N/A</v>
      </c>
      <c r="E421" s="1" t="e">
        <f t="shared" si="244"/>
        <v>#N/A</v>
      </c>
      <c r="F421" s="1">
        <f t="shared" si="245"/>
        <v>0.39</v>
      </c>
      <c r="G421" s="1">
        <f t="shared" si="246"/>
        <v>0.5</v>
      </c>
      <c r="H421" s="1">
        <f t="shared" si="247"/>
        <v>1.9327461983755558E-4</v>
      </c>
      <c r="I421" s="2">
        <f t="shared" si="248"/>
        <v>3.5695795562417536E-4</v>
      </c>
      <c r="J421" s="37" t="s">
        <v>442</v>
      </c>
      <c r="K421" s="1" t="e">
        <f>VLOOKUP(J421,'[1]Phosphopeptides Deshpande'!$H$12:$I$10749,2,FALSE)</f>
        <v>#N/A</v>
      </c>
      <c r="L421" s="2" t="e">
        <f t="shared" si="249"/>
        <v>#N/A</v>
      </c>
      <c r="M421" s="2" t="e">
        <f t="shared" si="250"/>
        <v>#N/A</v>
      </c>
      <c r="N421" s="2">
        <f t="shared" si="251"/>
        <v>0.39</v>
      </c>
      <c r="O421" s="2">
        <f t="shared" si="252"/>
        <v>0.5</v>
      </c>
      <c r="P421" s="2">
        <f t="shared" si="253"/>
        <v>1.7847897781208768E-4</v>
      </c>
      <c r="Q421" s="2">
        <f t="shared" si="254"/>
        <v>3.372412848132007E-4</v>
      </c>
      <c r="R421" s="37" t="s">
        <v>442</v>
      </c>
      <c r="S421" s="2" t="e">
        <f>VLOOKUP(A421,'[1]Merged NE NP'!$K$4:$L$158,2,FALSE)</f>
        <v>#N/A</v>
      </c>
      <c r="T421" s="2" t="e">
        <f t="shared" si="255"/>
        <v>#N/A</v>
      </c>
      <c r="U421" s="2">
        <f t="shared" si="256"/>
        <v>0.4</v>
      </c>
      <c r="V421" s="2">
        <f t="shared" si="257"/>
        <v>0.4</v>
      </c>
      <c r="W421" s="2">
        <f t="shared" si="258"/>
        <v>7.6883653613364245E-2</v>
      </c>
      <c r="X421" s="2">
        <v>0.5</v>
      </c>
      <c r="Y421" s="2">
        <f t="shared" si="259"/>
        <v>1.6862064240660035E-4</v>
      </c>
      <c r="Z421" s="2">
        <f t="shared" si="260"/>
        <v>3.13503793687624E-4</v>
      </c>
      <c r="AA421" s="37" t="s">
        <v>442</v>
      </c>
      <c r="AB421" s="3" t="e">
        <f>VLOOKUP(AA421,'[1]PKA dKO RNA-Seq'!$B$4:$H$10193,7,FALSE)</f>
        <v>#N/A</v>
      </c>
      <c r="AC421" s="3" t="e">
        <f t="shared" si="261"/>
        <v>#N/A</v>
      </c>
      <c r="AD421" s="3" t="e">
        <f t="shared" si="262"/>
        <v>#N/A</v>
      </c>
      <c r="AE421" s="3" t="e">
        <f t="shared" si="263"/>
        <v>#N/A</v>
      </c>
      <c r="AF421" s="3">
        <f t="shared" si="264"/>
        <v>0.5</v>
      </c>
      <c r="AG421" s="3">
        <f t="shared" si="265"/>
        <v>1.56751896843812E-4</v>
      </c>
      <c r="AH421" s="2">
        <f t="shared" si="266"/>
        <v>3.0041166494414022E-4</v>
      </c>
      <c r="AI421" s="37" t="s">
        <v>442</v>
      </c>
      <c r="AJ421" s="1">
        <v>0.5</v>
      </c>
      <c r="AK421" s="4">
        <f t="shared" si="267"/>
        <v>1.5020583247207011E-4</v>
      </c>
      <c r="AL421" s="2">
        <f t="shared" si="268"/>
        <v>2.9756021608725865E-4</v>
      </c>
      <c r="AM421" s="3" t="e">
        <f>VLOOKUP(AI421,'[1]three day'!$B$8:$F$78,5,FALSE)</f>
        <v>#N/A</v>
      </c>
      <c r="AN421" s="3" t="e">
        <f t="shared" si="269"/>
        <v>#N/A</v>
      </c>
      <c r="AO421" s="2" t="e">
        <f t="shared" si="270"/>
        <v>#N/A</v>
      </c>
      <c r="AP421" s="2" t="e">
        <f t="shared" si="271"/>
        <v>#N/A</v>
      </c>
      <c r="AQ421" s="2">
        <f t="shared" si="272"/>
        <v>0.5</v>
      </c>
      <c r="AR421" s="2">
        <f t="shared" si="273"/>
        <v>1.4878010804362932E-4</v>
      </c>
      <c r="AS421" s="2">
        <f t="shared" si="274"/>
        <v>2.8259343434621712E-4</v>
      </c>
      <c r="AT421" s="37" t="s">
        <v>442</v>
      </c>
      <c r="AU421" s="3" t="e">
        <f>VLOOKUP(AT421,[1]DEgenes_cpm4.5_DE_edgeR!$O$5:$Q$824,3,FALSE)</f>
        <v>#N/A</v>
      </c>
      <c r="AV421" s="3" t="e">
        <f t="shared" si="275"/>
        <v>#N/A</v>
      </c>
      <c r="AW421" s="3" t="e">
        <f t="shared" si="276"/>
        <v>#N/A</v>
      </c>
      <c r="AX421" s="3">
        <f t="shared" si="277"/>
        <v>0.5</v>
      </c>
      <c r="AY421" s="3">
        <f t="shared" si="278"/>
        <v>0.5</v>
      </c>
      <c r="AZ421" s="3">
        <f t="shared" si="279"/>
        <v>1.4129671717310856E-4</v>
      </c>
      <c r="BA421" s="2">
        <f t="shared" si="280"/>
        <v>2.7417020355027089E-4</v>
      </c>
      <c r="BB421" s="37" t="s">
        <v>442</v>
      </c>
      <c r="BC421" s="39">
        <f t="shared" si="281"/>
        <v>0.36848475357156407</v>
      </c>
      <c r="BD421" s="36">
        <f t="shared" si="282"/>
        <v>0.70927627171303409</v>
      </c>
    </row>
    <row r="422" spans="1:56" ht="14.5" x14ac:dyDescent="0.35">
      <c r="A422" s="37" t="s">
        <v>443</v>
      </c>
      <c r="B422" s="34">
        <v>3.8654923966776066E-4</v>
      </c>
      <c r="C422" s="1" t="e">
        <f>VLOOKUP(A422,'[1]Vasopressin Phospho Datta'!$I$3:$J$516,2,FALSE)</f>
        <v>#N/A</v>
      </c>
      <c r="D422" s="1" t="e">
        <f t="shared" si="243"/>
        <v>#N/A</v>
      </c>
      <c r="E422" s="1" t="e">
        <f t="shared" si="244"/>
        <v>#N/A</v>
      </c>
      <c r="F422" s="1">
        <f t="shared" si="245"/>
        <v>0.39</v>
      </c>
      <c r="G422" s="1">
        <f t="shared" si="246"/>
        <v>0.5</v>
      </c>
      <c r="H422" s="1">
        <f t="shared" si="247"/>
        <v>1.9327461983388033E-4</v>
      </c>
      <c r="I422" s="2">
        <f t="shared" si="248"/>
        <v>3.5695795561738755E-4</v>
      </c>
      <c r="J422" s="37" t="s">
        <v>443</v>
      </c>
      <c r="K422" s="1" t="e">
        <f>VLOOKUP(J422,'[1]Phosphopeptides Deshpande'!$H$12:$I$10749,2,FALSE)</f>
        <v>#N/A</v>
      </c>
      <c r="L422" s="2" t="e">
        <f t="shared" si="249"/>
        <v>#N/A</v>
      </c>
      <c r="M422" s="2" t="e">
        <f t="shared" si="250"/>
        <v>#N/A</v>
      </c>
      <c r="N422" s="2">
        <f t="shared" si="251"/>
        <v>0.39</v>
      </c>
      <c r="O422" s="2">
        <f t="shared" si="252"/>
        <v>0.5</v>
      </c>
      <c r="P422" s="2">
        <f t="shared" si="253"/>
        <v>1.7847897780869378E-4</v>
      </c>
      <c r="Q422" s="2">
        <f t="shared" si="254"/>
        <v>3.3724128480678781E-4</v>
      </c>
      <c r="R422" s="37" t="s">
        <v>443</v>
      </c>
      <c r="S422" s="2" t="e">
        <f>VLOOKUP(A422,'[1]Merged NE NP'!$K$4:$L$158,2,FALSE)</f>
        <v>#N/A</v>
      </c>
      <c r="T422" s="2" t="e">
        <f t="shared" si="255"/>
        <v>#N/A</v>
      </c>
      <c r="U422" s="2">
        <f t="shared" si="256"/>
        <v>0.4</v>
      </c>
      <c r="V422" s="2">
        <f t="shared" si="257"/>
        <v>0.4</v>
      </c>
      <c r="W422" s="2">
        <f t="shared" si="258"/>
        <v>7.6883653613364245E-2</v>
      </c>
      <c r="X422" s="2">
        <v>0.5</v>
      </c>
      <c r="Y422" s="2">
        <f t="shared" si="259"/>
        <v>1.686206424033939E-4</v>
      </c>
      <c r="Z422" s="2">
        <f t="shared" si="260"/>
        <v>3.1350379368166246E-4</v>
      </c>
      <c r="AA422" s="37" t="s">
        <v>443</v>
      </c>
      <c r="AB422" s="3">
        <f>VLOOKUP(AA422,'[1]PKA dKO RNA-Seq'!$B$4:$H$10193,7,FALSE)</f>
        <v>0.21842337100000001</v>
      </c>
      <c r="AC422" s="3">
        <f t="shared" si="261"/>
        <v>0.7329643322147652</v>
      </c>
      <c r="AD422" s="3">
        <f t="shared" si="262"/>
        <v>0.23556505812080808</v>
      </c>
      <c r="AE422" s="3">
        <f t="shared" si="263"/>
        <v>0.5</v>
      </c>
      <c r="AF422" s="3">
        <f t="shared" si="264"/>
        <v>0.5</v>
      </c>
      <c r="AG422" s="3">
        <f t="shared" si="265"/>
        <v>1.5675189684083123E-4</v>
      </c>
      <c r="AH422" s="2">
        <f t="shared" si="266"/>
        <v>3.0041166493842761E-4</v>
      </c>
      <c r="AI422" s="37" t="s">
        <v>443</v>
      </c>
      <c r="AJ422" s="1">
        <v>0.5</v>
      </c>
      <c r="AK422" s="4">
        <f t="shared" si="267"/>
        <v>1.502058324692138E-4</v>
      </c>
      <c r="AL422" s="2">
        <f t="shared" si="268"/>
        <v>2.9756021608160025E-4</v>
      </c>
      <c r="AM422" s="3" t="e">
        <f>VLOOKUP(AI422,'[1]three day'!$B$8:$F$78,5,FALSE)</f>
        <v>#N/A</v>
      </c>
      <c r="AN422" s="3" t="e">
        <f t="shared" si="269"/>
        <v>#N/A</v>
      </c>
      <c r="AO422" s="2" t="e">
        <f t="shared" si="270"/>
        <v>#N/A</v>
      </c>
      <c r="AP422" s="2" t="e">
        <f t="shared" si="271"/>
        <v>#N/A</v>
      </c>
      <c r="AQ422" s="2">
        <f t="shared" si="272"/>
        <v>0.5</v>
      </c>
      <c r="AR422" s="2">
        <f t="shared" si="273"/>
        <v>1.4878010804080012E-4</v>
      </c>
      <c r="AS422" s="2">
        <f t="shared" si="274"/>
        <v>2.8259343434084333E-4</v>
      </c>
      <c r="AT422" s="37" t="s">
        <v>443</v>
      </c>
      <c r="AU422" s="3">
        <f>VLOOKUP(AT422,[1]DEgenes_cpm4.5_DE_edgeR!$O$5:$Q$824,3,FALSE)</f>
        <v>2.5264043037234662</v>
      </c>
      <c r="AV422" s="3">
        <f t="shared" si="275"/>
        <v>0.59221854283250497</v>
      </c>
      <c r="AW422" s="3">
        <f t="shared" si="276"/>
        <v>0.16084630522228638</v>
      </c>
      <c r="AX422" s="3">
        <f t="shared" si="277"/>
        <v>0.16084630522228638</v>
      </c>
      <c r="AY422" s="3">
        <f t="shared" si="278"/>
        <v>0.5</v>
      </c>
      <c r="AZ422" s="3">
        <f t="shared" si="279"/>
        <v>1.4129671717042167E-4</v>
      </c>
      <c r="BA422" s="2">
        <f t="shared" si="280"/>
        <v>2.7417020354505729E-4</v>
      </c>
      <c r="BB422" s="37" t="s">
        <v>443</v>
      </c>
      <c r="BC422" s="39">
        <f t="shared" si="281"/>
        <v>0.36848475356455701</v>
      </c>
      <c r="BD422" s="36">
        <f t="shared" si="282"/>
        <v>0.70927627171303398</v>
      </c>
    </row>
    <row r="423" spans="1:56" ht="14.5" x14ac:dyDescent="0.35">
      <c r="A423" s="37" t="s">
        <v>444</v>
      </c>
      <c r="B423" s="34">
        <v>3.8654923960751371E-4</v>
      </c>
      <c r="C423" s="1" t="e">
        <f>VLOOKUP(A423,'[1]Vasopressin Phospho Datta'!$I$3:$J$516,2,FALSE)</f>
        <v>#N/A</v>
      </c>
      <c r="D423" s="1" t="e">
        <f t="shared" si="243"/>
        <v>#N/A</v>
      </c>
      <c r="E423" s="1" t="e">
        <f t="shared" si="244"/>
        <v>#N/A</v>
      </c>
      <c r="F423" s="1">
        <f t="shared" si="245"/>
        <v>0.39</v>
      </c>
      <c r="G423" s="1">
        <f t="shared" si="246"/>
        <v>0.5</v>
      </c>
      <c r="H423" s="1">
        <f t="shared" si="247"/>
        <v>1.9327461980375685E-4</v>
      </c>
      <c r="I423" s="2">
        <f t="shared" si="248"/>
        <v>3.5695795556175269E-4</v>
      </c>
      <c r="J423" s="37" t="s">
        <v>444</v>
      </c>
      <c r="K423" s="1" t="e">
        <f>VLOOKUP(J423,'[1]Phosphopeptides Deshpande'!$H$12:$I$10749,2,FALSE)</f>
        <v>#N/A</v>
      </c>
      <c r="L423" s="2" t="e">
        <f t="shared" si="249"/>
        <v>#N/A</v>
      </c>
      <c r="M423" s="2" t="e">
        <f t="shared" si="250"/>
        <v>#N/A</v>
      </c>
      <c r="N423" s="2">
        <f t="shared" si="251"/>
        <v>0.39</v>
      </c>
      <c r="O423" s="2">
        <f t="shared" si="252"/>
        <v>0.5</v>
      </c>
      <c r="P423" s="2">
        <f t="shared" si="253"/>
        <v>1.7847897778087635E-4</v>
      </c>
      <c r="Q423" s="2">
        <f t="shared" si="254"/>
        <v>3.3724128475422596E-4</v>
      </c>
      <c r="R423" s="37" t="s">
        <v>444</v>
      </c>
      <c r="S423" s="2" t="e">
        <f>VLOOKUP(A423,'[1]Merged NE NP'!$K$4:$L$158,2,FALSE)</f>
        <v>#N/A</v>
      </c>
      <c r="T423" s="2" t="e">
        <f t="shared" si="255"/>
        <v>#N/A</v>
      </c>
      <c r="U423" s="2">
        <f t="shared" si="256"/>
        <v>0.4</v>
      </c>
      <c r="V423" s="2">
        <f t="shared" si="257"/>
        <v>0.4</v>
      </c>
      <c r="W423" s="2">
        <f t="shared" si="258"/>
        <v>7.6883653613364245E-2</v>
      </c>
      <c r="X423" s="2">
        <v>0.5</v>
      </c>
      <c r="Y423" s="2">
        <f t="shared" si="259"/>
        <v>1.6862064237711298E-4</v>
      </c>
      <c r="Z423" s="2">
        <f t="shared" si="260"/>
        <v>3.1350379363280029E-4</v>
      </c>
      <c r="AA423" s="37" t="s">
        <v>444</v>
      </c>
      <c r="AB423" s="3">
        <f>VLOOKUP(AA423,'[1]PKA dKO RNA-Seq'!$B$4:$H$10193,7,FALSE)</f>
        <v>0.18383830600000001</v>
      </c>
      <c r="AC423" s="3">
        <f t="shared" si="261"/>
        <v>0.61690706711409404</v>
      </c>
      <c r="AD423" s="3">
        <f t="shared" si="262"/>
        <v>0.17327830545737766</v>
      </c>
      <c r="AE423" s="3">
        <f t="shared" si="263"/>
        <v>0.5</v>
      </c>
      <c r="AF423" s="3">
        <f t="shared" si="264"/>
        <v>0.5</v>
      </c>
      <c r="AG423" s="3">
        <f t="shared" si="265"/>
        <v>1.5675189681640014E-4</v>
      </c>
      <c r="AH423" s="2">
        <f t="shared" si="266"/>
        <v>3.0041166489160596E-4</v>
      </c>
      <c r="AI423" s="37" t="s">
        <v>444</v>
      </c>
      <c r="AJ423" s="1">
        <v>0.5</v>
      </c>
      <c r="AK423" s="4">
        <f t="shared" si="267"/>
        <v>1.5020583244580298E-4</v>
      </c>
      <c r="AL423" s="2">
        <f t="shared" si="268"/>
        <v>2.9756021603522301E-4</v>
      </c>
      <c r="AM423" s="3" t="e">
        <f>VLOOKUP(AI423,'[1]three day'!$B$8:$F$78,5,FALSE)</f>
        <v>#N/A</v>
      </c>
      <c r="AN423" s="3" t="e">
        <f t="shared" si="269"/>
        <v>#N/A</v>
      </c>
      <c r="AO423" s="2" t="e">
        <f t="shared" si="270"/>
        <v>#N/A</v>
      </c>
      <c r="AP423" s="2" t="e">
        <f t="shared" si="271"/>
        <v>#N/A</v>
      </c>
      <c r="AQ423" s="2">
        <f t="shared" si="272"/>
        <v>0.5</v>
      </c>
      <c r="AR423" s="2">
        <f t="shared" si="273"/>
        <v>1.4878010801761151E-4</v>
      </c>
      <c r="AS423" s="2">
        <f t="shared" si="274"/>
        <v>2.8259343429679881E-4</v>
      </c>
      <c r="AT423" s="37" t="s">
        <v>444</v>
      </c>
      <c r="AU423" s="3">
        <f>VLOOKUP(AT423,[1]DEgenes_cpm4.5_DE_edgeR!$O$5:$Q$824,3,FALSE)</f>
        <v>1.5945636723431518</v>
      </c>
      <c r="AV423" s="3">
        <f t="shared" si="275"/>
        <v>0.37378426449675384</v>
      </c>
      <c r="AW423" s="3">
        <f t="shared" si="276"/>
        <v>6.7473153617905846E-2</v>
      </c>
      <c r="AX423" s="3">
        <f t="shared" si="277"/>
        <v>6.7473153617905846E-2</v>
      </c>
      <c r="AY423" s="3">
        <f t="shared" si="278"/>
        <v>0.5</v>
      </c>
      <c r="AZ423" s="3">
        <f t="shared" si="279"/>
        <v>1.4129671714839941E-4</v>
      </c>
      <c r="BA423" s="2">
        <f t="shared" si="280"/>
        <v>2.7417020350232557E-4</v>
      </c>
      <c r="BB423" s="37" t="s">
        <v>444</v>
      </c>
      <c r="BC423" s="39">
        <f t="shared" si="281"/>
        <v>0.36848475350712556</v>
      </c>
      <c r="BD423" s="36">
        <f t="shared" si="282"/>
        <v>0.70927627171303398</v>
      </c>
    </row>
    <row r="424" spans="1:56" ht="14.5" x14ac:dyDescent="0.35">
      <c r="A424" s="37" t="s">
        <v>445</v>
      </c>
      <c r="B424" s="34">
        <v>3.8654923957350901E-4</v>
      </c>
      <c r="C424" s="1" t="e">
        <f>VLOOKUP(A424,'[1]Vasopressin Phospho Datta'!$I$3:$J$516,2,FALSE)</f>
        <v>#N/A</v>
      </c>
      <c r="D424" s="1" t="e">
        <f t="shared" si="243"/>
        <v>#N/A</v>
      </c>
      <c r="E424" s="1" t="e">
        <f t="shared" si="244"/>
        <v>#N/A</v>
      </c>
      <c r="F424" s="1">
        <f t="shared" si="245"/>
        <v>0.39</v>
      </c>
      <c r="G424" s="1">
        <f t="shared" si="246"/>
        <v>0.5</v>
      </c>
      <c r="H424" s="1">
        <f t="shared" si="247"/>
        <v>1.932746197867545E-4</v>
      </c>
      <c r="I424" s="2">
        <f t="shared" si="248"/>
        <v>3.5695795553035111E-4</v>
      </c>
      <c r="J424" s="37" t="s">
        <v>445</v>
      </c>
      <c r="K424" s="1" t="e">
        <f>VLOOKUP(J424,'[1]Phosphopeptides Deshpande'!$H$12:$I$10749,2,FALSE)</f>
        <v>#N/A</v>
      </c>
      <c r="L424" s="2" t="e">
        <f t="shared" si="249"/>
        <v>#N/A</v>
      </c>
      <c r="M424" s="2" t="e">
        <f t="shared" si="250"/>
        <v>#N/A</v>
      </c>
      <c r="N424" s="2">
        <f t="shared" si="251"/>
        <v>0.39</v>
      </c>
      <c r="O424" s="2">
        <f t="shared" si="252"/>
        <v>0.5</v>
      </c>
      <c r="P424" s="2">
        <f t="shared" si="253"/>
        <v>1.7847897776517555E-4</v>
      </c>
      <c r="Q424" s="2">
        <f t="shared" si="254"/>
        <v>3.3724128472455888E-4</v>
      </c>
      <c r="R424" s="37" t="s">
        <v>445</v>
      </c>
      <c r="S424" s="2" t="e">
        <f>VLOOKUP(A424,'[1]Merged NE NP'!$K$4:$L$158,2,FALSE)</f>
        <v>#N/A</v>
      </c>
      <c r="T424" s="2" t="e">
        <f t="shared" si="255"/>
        <v>#N/A</v>
      </c>
      <c r="U424" s="2">
        <f t="shared" si="256"/>
        <v>0.4</v>
      </c>
      <c r="V424" s="2">
        <f t="shared" si="257"/>
        <v>0.4</v>
      </c>
      <c r="W424" s="2">
        <f t="shared" si="258"/>
        <v>7.6883653613364245E-2</v>
      </c>
      <c r="X424" s="2">
        <v>0.5</v>
      </c>
      <c r="Y424" s="2">
        <f t="shared" si="259"/>
        <v>1.6862064236227944E-4</v>
      </c>
      <c r="Z424" s="2">
        <f t="shared" si="260"/>
        <v>3.1350379360522144E-4</v>
      </c>
      <c r="AA424" s="37" t="s">
        <v>445</v>
      </c>
      <c r="AB424" s="3" t="e">
        <f>VLOOKUP(AA424,'[1]PKA dKO RNA-Seq'!$B$4:$H$10193,7,FALSE)</f>
        <v>#N/A</v>
      </c>
      <c r="AC424" s="3" t="e">
        <f t="shared" si="261"/>
        <v>#N/A</v>
      </c>
      <c r="AD424" s="3" t="e">
        <f t="shared" si="262"/>
        <v>#N/A</v>
      </c>
      <c r="AE424" s="3" t="e">
        <f t="shared" si="263"/>
        <v>#N/A</v>
      </c>
      <c r="AF424" s="3">
        <f t="shared" si="264"/>
        <v>0.5</v>
      </c>
      <c r="AG424" s="3">
        <f t="shared" si="265"/>
        <v>1.5675189680261072E-4</v>
      </c>
      <c r="AH424" s="2">
        <f t="shared" si="266"/>
        <v>3.004116648651788E-4</v>
      </c>
      <c r="AI424" s="37" t="s">
        <v>445</v>
      </c>
      <c r="AJ424" s="1">
        <v>0.5</v>
      </c>
      <c r="AK424" s="4">
        <f t="shared" si="267"/>
        <v>1.502058324325894E-4</v>
      </c>
      <c r="AL424" s="2">
        <f t="shared" si="268"/>
        <v>2.9756021600904669E-4</v>
      </c>
      <c r="AM424" s="3" t="e">
        <f>VLOOKUP(AI424,'[1]three day'!$B$8:$F$78,5,FALSE)</f>
        <v>#N/A</v>
      </c>
      <c r="AN424" s="3" t="e">
        <f t="shared" si="269"/>
        <v>#N/A</v>
      </c>
      <c r="AO424" s="2" t="e">
        <f t="shared" si="270"/>
        <v>#N/A</v>
      </c>
      <c r="AP424" s="2" t="e">
        <f t="shared" si="271"/>
        <v>#N/A</v>
      </c>
      <c r="AQ424" s="2">
        <f t="shared" si="272"/>
        <v>0.5</v>
      </c>
      <c r="AR424" s="2">
        <f t="shared" si="273"/>
        <v>1.4878010800452334E-4</v>
      </c>
      <c r="AS424" s="2">
        <f t="shared" si="274"/>
        <v>2.8259343427193908E-4</v>
      </c>
      <c r="AT424" s="37" t="s">
        <v>445</v>
      </c>
      <c r="AU424" s="3" t="e">
        <f>VLOOKUP(AT424,[1]DEgenes_cpm4.5_DE_edgeR!$O$5:$Q$824,3,FALSE)</f>
        <v>#N/A</v>
      </c>
      <c r="AV424" s="3" t="e">
        <f t="shared" si="275"/>
        <v>#N/A</v>
      </c>
      <c r="AW424" s="3" t="e">
        <f t="shared" si="276"/>
        <v>#N/A</v>
      </c>
      <c r="AX424" s="3">
        <f t="shared" si="277"/>
        <v>0.5</v>
      </c>
      <c r="AY424" s="3">
        <f t="shared" si="278"/>
        <v>0.5</v>
      </c>
      <c r="AZ424" s="3">
        <f t="shared" si="279"/>
        <v>1.4129671713596954E-4</v>
      </c>
      <c r="BA424" s="2">
        <f t="shared" si="280"/>
        <v>2.7417020347820684E-4</v>
      </c>
      <c r="BB424" s="37" t="s">
        <v>445</v>
      </c>
      <c r="BC424" s="39">
        <f t="shared" si="281"/>
        <v>0.36848475347470999</v>
      </c>
      <c r="BD424" s="36">
        <f t="shared" si="282"/>
        <v>0.70927627171303398</v>
      </c>
    </row>
    <row r="425" spans="1:56" ht="14.5" x14ac:dyDescent="0.35">
      <c r="A425" s="37" t="s">
        <v>446</v>
      </c>
      <c r="B425" s="34">
        <v>3.8654923952021619E-4</v>
      </c>
      <c r="C425" s="1" t="e">
        <f>VLOOKUP(A425,'[1]Vasopressin Phospho Datta'!$I$3:$J$516,2,FALSE)</f>
        <v>#N/A</v>
      </c>
      <c r="D425" s="1" t="e">
        <f t="shared" si="243"/>
        <v>#N/A</v>
      </c>
      <c r="E425" s="1" t="e">
        <f t="shared" si="244"/>
        <v>#N/A</v>
      </c>
      <c r="F425" s="1">
        <f t="shared" si="245"/>
        <v>0.39</v>
      </c>
      <c r="G425" s="1">
        <f t="shared" si="246"/>
        <v>0.5</v>
      </c>
      <c r="H425" s="1">
        <f t="shared" si="247"/>
        <v>1.9327461976010809E-4</v>
      </c>
      <c r="I425" s="2">
        <f t="shared" si="248"/>
        <v>3.5695795548113798E-4</v>
      </c>
      <c r="J425" s="37" t="s">
        <v>446</v>
      </c>
      <c r="K425" s="1" t="e">
        <f>VLOOKUP(J425,'[1]Phosphopeptides Deshpande'!$H$12:$I$10749,2,FALSE)</f>
        <v>#N/A</v>
      </c>
      <c r="L425" s="2" t="e">
        <f t="shared" si="249"/>
        <v>#N/A</v>
      </c>
      <c r="M425" s="2" t="e">
        <f t="shared" si="250"/>
        <v>#N/A</v>
      </c>
      <c r="N425" s="2">
        <f t="shared" si="251"/>
        <v>0.39</v>
      </c>
      <c r="O425" s="2">
        <f t="shared" si="252"/>
        <v>0.5</v>
      </c>
      <c r="P425" s="2">
        <f t="shared" si="253"/>
        <v>1.7847897774056899E-4</v>
      </c>
      <c r="Q425" s="2">
        <f t="shared" si="254"/>
        <v>3.3724128467806406E-4</v>
      </c>
      <c r="R425" s="37" t="s">
        <v>446</v>
      </c>
      <c r="S425" s="2" t="e">
        <f>VLOOKUP(A425,'[1]Merged NE NP'!$K$4:$L$158,2,FALSE)</f>
        <v>#N/A</v>
      </c>
      <c r="T425" s="2" t="e">
        <f t="shared" si="255"/>
        <v>#N/A</v>
      </c>
      <c r="U425" s="2">
        <f t="shared" si="256"/>
        <v>0.4</v>
      </c>
      <c r="V425" s="2">
        <f t="shared" si="257"/>
        <v>0.4</v>
      </c>
      <c r="W425" s="2">
        <f t="shared" si="258"/>
        <v>7.6883653613364245E-2</v>
      </c>
      <c r="X425" s="2">
        <v>0.5</v>
      </c>
      <c r="Y425" s="2">
        <f t="shared" si="259"/>
        <v>1.6862064233903203E-4</v>
      </c>
      <c r="Z425" s="2">
        <f t="shared" si="260"/>
        <v>3.1350379356199923E-4</v>
      </c>
      <c r="AA425" s="37" t="s">
        <v>446</v>
      </c>
      <c r="AB425" s="3" t="e">
        <f>VLOOKUP(AA425,'[1]PKA dKO RNA-Seq'!$B$4:$H$10193,7,FALSE)</f>
        <v>#N/A</v>
      </c>
      <c r="AC425" s="3" t="e">
        <f t="shared" si="261"/>
        <v>#N/A</v>
      </c>
      <c r="AD425" s="3" t="e">
        <f t="shared" si="262"/>
        <v>#N/A</v>
      </c>
      <c r="AE425" s="3" t="e">
        <f t="shared" si="263"/>
        <v>#N/A</v>
      </c>
      <c r="AF425" s="3">
        <f t="shared" si="264"/>
        <v>0.5</v>
      </c>
      <c r="AG425" s="3">
        <f t="shared" si="265"/>
        <v>1.5675189678099962E-4</v>
      </c>
      <c r="AH425" s="2">
        <f t="shared" si="266"/>
        <v>3.0041166482376163E-4</v>
      </c>
      <c r="AI425" s="37" t="s">
        <v>446</v>
      </c>
      <c r="AJ425" s="1">
        <v>0.5</v>
      </c>
      <c r="AK425" s="4">
        <f t="shared" si="267"/>
        <v>1.5020583241188081E-4</v>
      </c>
      <c r="AL425" s="2">
        <f t="shared" si="268"/>
        <v>2.9756021596802264E-4</v>
      </c>
      <c r="AM425" s="3" t="e">
        <f>VLOOKUP(AI425,'[1]three day'!$B$8:$F$78,5,FALSE)</f>
        <v>#N/A</v>
      </c>
      <c r="AN425" s="3" t="e">
        <f t="shared" si="269"/>
        <v>#N/A</v>
      </c>
      <c r="AO425" s="2" t="e">
        <f t="shared" si="270"/>
        <v>#N/A</v>
      </c>
      <c r="AP425" s="2" t="e">
        <f t="shared" si="271"/>
        <v>#N/A</v>
      </c>
      <c r="AQ425" s="2">
        <f t="shared" si="272"/>
        <v>0.5</v>
      </c>
      <c r="AR425" s="2">
        <f t="shared" si="273"/>
        <v>1.4878010798401132E-4</v>
      </c>
      <c r="AS425" s="2">
        <f t="shared" si="274"/>
        <v>2.825934342329785E-4</v>
      </c>
      <c r="AT425" s="37" t="s">
        <v>446</v>
      </c>
      <c r="AU425" s="3" t="e">
        <f>VLOOKUP(AT425,[1]DEgenes_cpm4.5_DE_edgeR!$O$5:$Q$824,3,FALSE)</f>
        <v>#N/A</v>
      </c>
      <c r="AV425" s="3" t="e">
        <f t="shared" si="275"/>
        <v>#N/A</v>
      </c>
      <c r="AW425" s="3" t="e">
        <f t="shared" si="276"/>
        <v>#N/A</v>
      </c>
      <c r="AX425" s="3">
        <f t="shared" si="277"/>
        <v>0.5</v>
      </c>
      <c r="AY425" s="3">
        <f t="shared" si="278"/>
        <v>0.5</v>
      </c>
      <c r="AZ425" s="3">
        <f t="shared" si="279"/>
        <v>1.4129671711648925E-4</v>
      </c>
      <c r="BA425" s="2">
        <f t="shared" si="280"/>
        <v>2.7417020344040754E-4</v>
      </c>
      <c r="BB425" s="37" t="s">
        <v>446</v>
      </c>
      <c r="BC425" s="39">
        <f t="shared" si="281"/>
        <v>0.36848475342390774</v>
      </c>
      <c r="BD425" s="36">
        <f t="shared" si="282"/>
        <v>0.70927627171303409</v>
      </c>
    </row>
    <row r="426" spans="1:56" ht="14.5" x14ac:dyDescent="0.35">
      <c r="A426" s="37" t="s">
        <v>447</v>
      </c>
      <c r="B426" s="34">
        <v>3.8654923947268357E-4</v>
      </c>
      <c r="C426" s="1" t="e">
        <f>VLOOKUP(A426,'[1]Vasopressin Phospho Datta'!$I$3:$J$516,2,FALSE)</f>
        <v>#N/A</v>
      </c>
      <c r="D426" s="1" t="e">
        <f t="shared" si="243"/>
        <v>#N/A</v>
      </c>
      <c r="E426" s="1" t="e">
        <f t="shared" si="244"/>
        <v>#N/A</v>
      </c>
      <c r="F426" s="1">
        <f t="shared" si="245"/>
        <v>0.39</v>
      </c>
      <c r="G426" s="1">
        <f t="shared" si="246"/>
        <v>0.5</v>
      </c>
      <c r="H426" s="1">
        <f t="shared" si="247"/>
        <v>1.9327461973634179E-4</v>
      </c>
      <c r="I426" s="2">
        <f t="shared" si="248"/>
        <v>3.5695795543724411E-4</v>
      </c>
      <c r="J426" s="37" t="s">
        <v>447</v>
      </c>
      <c r="K426" s="1" t="e">
        <f>VLOOKUP(J426,'[1]Phosphopeptides Deshpande'!$H$12:$I$10749,2,FALSE)</f>
        <v>#N/A</v>
      </c>
      <c r="L426" s="2" t="e">
        <f t="shared" si="249"/>
        <v>#N/A</v>
      </c>
      <c r="M426" s="2" t="e">
        <f t="shared" si="250"/>
        <v>#N/A</v>
      </c>
      <c r="N426" s="2">
        <f t="shared" si="251"/>
        <v>0.39</v>
      </c>
      <c r="O426" s="2">
        <f t="shared" si="252"/>
        <v>0.5</v>
      </c>
      <c r="P426" s="2">
        <f t="shared" si="253"/>
        <v>1.7847897771862205E-4</v>
      </c>
      <c r="Q426" s="2">
        <f t="shared" si="254"/>
        <v>3.3724128463659463E-4</v>
      </c>
      <c r="R426" s="37" t="s">
        <v>447</v>
      </c>
      <c r="S426" s="2" t="e">
        <f>VLOOKUP(A426,'[1]Merged NE NP'!$K$4:$L$158,2,FALSE)</f>
        <v>#N/A</v>
      </c>
      <c r="T426" s="2" t="e">
        <f t="shared" si="255"/>
        <v>#N/A</v>
      </c>
      <c r="U426" s="2">
        <f t="shared" si="256"/>
        <v>0.4</v>
      </c>
      <c r="V426" s="2">
        <f t="shared" si="257"/>
        <v>0.4</v>
      </c>
      <c r="W426" s="2">
        <f t="shared" si="258"/>
        <v>7.6883653613364245E-2</v>
      </c>
      <c r="X426" s="2">
        <v>0.5</v>
      </c>
      <c r="Y426" s="2">
        <f t="shared" si="259"/>
        <v>1.6862064231829731E-4</v>
      </c>
      <c r="Z426" s="2">
        <f t="shared" si="260"/>
        <v>3.1350379352344874E-4</v>
      </c>
      <c r="AA426" s="37" t="s">
        <v>447</v>
      </c>
      <c r="AB426" s="3" t="e">
        <f>VLOOKUP(AA426,'[1]PKA dKO RNA-Seq'!$B$4:$H$10193,7,FALSE)</f>
        <v>#N/A</v>
      </c>
      <c r="AC426" s="3" t="e">
        <f t="shared" si="261"/>
        <v>#N/A</v>
      </c>
      <c r="AD426" s="3" t="e">
        <f t="shared" si="262"/>
        <v>#N/A</v>
      </c>
      <c r="AE426" s="3" t="e">
        <f t="shared" si="263"/>
        <v>#N/A</v>
      </c>
      <c r="AF426" s="3">
        <f t="shared" si="264"/>
        <v>0.5</v>
      </c>
      <c r="AG426" s="3">
        <f t="shared" si="265"/>
        <v>1.5675189676172437E-4</v>
      </c>
      <c r="AH426" s="2">
        <f t="shared" si="266"/>
        <v>3.0041166478682102E-4</v>
      </c>
      <c r="AI426" s="37" t="s">
        <v>447</v>
      </c>
      <c r="AJ426" s="1">
        <v>0.5</v>
      </c>
      <c r="AK426" s="4">
        <f t="shared" si="267"/>
        <v>1.5020583239341051E-4</v>
      </c>
      <c r="AL426" s="2">
        <f t="shared" si="268"/>
        <v>2.9756021593143266E-4</v>
      </c>
      <c r="AM426" s="3" t="e">
        <f>VLOOKUP(AI426,'[1]three day'!$B$8:$F$78,5,FALSE)</f>
        <v>#N/A</v>
      </c>
      <c r="AN426" s="3" t="e">
        <f t="shared" si="269"/>
        <v>#N/A</v>
      </c>
      <c r="AO426" s="2" t="e">
        <f t="shared" si="270"/>
        <v>#N/A</v>
      </c>
      <c r="AP426" s="2" t="e">
        <f t="shared" si="271"/>
        <v>#N/A</v>
      </c>
      <c r="AQ426" s="2">
        <f t="shared" si="272"/>
        <v>0.5</v>
      </c>
      <c r="AR426" s="2">
        <f t="shared" si="273"/>
        <v>1.4878010796571633E-4</v>
      </c>
      <c r="AS426" s="2">
        <f t="shared" si="274"/>
        <v>2.8259343419822895E-4</v>
      </c>
      <c r="AT426" s="37" t="s">
        <v>447</v>
      </c>
      <c r="AU426" s="3" t="e">
        <f>VLOOKUP(AT426,[1]DEgenes_cpm4.5_DE_edgeR!$O$5:$Q$824,3,FALSE)</f>
        <v>#N/A</v>
      </c>
      <c r="AV426" s="3" t="e">
        <f t="shared" si="275"/>
        <v>#N/A</v>
      </c>
      <c r="AW426" s="3" t="e">
        <f t="shared" si="276"/>
        <v>#N/A</v>
      </c>
      <c r="AX426" s="3">
        <f t="shared" si="277"/>
        <v>0.5</v>
      </c>
      <c r="AY426" s="3">
        <f t="shared" si="278"/>
        <v>0.5</v>
      </c>
      <c r="AZ426" s="3">
        <f t="shared" si="279"/>
        <v>1.4129671709911447E-4</v>
      </c>
      <c r="BA426" s="2">
        <f t="shared" si="280"/>
        <v>2.7417020340669379E-4</v>
      </c>
      <c r="BB426" s="37" t="s">
        <v>447</v>
      </c>
      <c r="BC426" s="39">
        <f t="shared" si="281"/>
        <v>0.36848475337859649</v>
      </c>
      <c r="BD426" s="36">
        <f t="shared" si="282"/>
        <v>0.70927627171303409</v>
      </c>
    </row>
    <row r="427" spans="1:56" ht="14.5" x14ac:dyDescent="0.35">
      <c r="A427" s="37" t="s">
        <v>448</v>
      </c>
      <c r="B427" s="34">
        <v>3.8654923625975907E-4</v>
      </c>
      <c r="C427" s="1" t="e">
        <f>VLOOKUP(A427,'[1]Vasopressin Phospho Datta'!$I$3:$J$516,2,FALSE)</f>
        <v>#N/A</v>
      </c>
      <c r="D427" s="1" t="e">
        <f t="shared" si="243"/>
        <v>#N/A</v>
      </c>
      <c r="E427" s="1" t="e">
        <f t="shared" si="244"/>
        <v>#N/A</v>
      </c>
      <c r="F427" s="1">
        <f t="shared" si="245"/>
        <v>0.39</v>
      </c>
      <c r="G427" s="1">
        <f t="shared" si="246"/>
        <v>0.5</v>
      </c>
      <c r="H427" s="1">
        <f t="shared" si="247"/>
        <v>1.9327461812987954E-4</v>
      </c>
      <c r="I427" s="2">
        <f t="shared" si="248"/>
        <v>3.5695795247027678E-4</v>
      </c>
      <c r="J427" s="37" t="s">
        <v>448</v>
      </c>
      <c r="K427" s="1" t="e">
        <f>VLOOKUP(J427,'[1]Phosphopeptides Deshpande'!$H$12:$I$10749,2,FALSE)</f>
        <v>#N/A</v>
      </c>
      <c r="L427" s="2" t="e">
        <f t="shared" si="249"/>
        <v>#N/A</v>
      </c>
      <c r="M427" s="2" t="e">
        <f t="shared" si="250"/>
        <v>#N/A</v>
      </c>
      <c r="N427" s="2">
        <f t="shared" si="251"/>
        <v>0.39</v>
      </c>
      <c r="O427" s="2">
        <f t="shared" si="252"/>
        <v>0.5</v>
      </c>
      <c r="P427" s="2">
        <f t="shared" si="253"/>
        <v>1.7847897623513839E-4</v>
      </c>
      <c r="Q427" s="2">
        <f t="shared" si="254"/>
        <v>3.3724128183350858E-4</v>
      </c>
      <c r="R427" s="37" t="s">
        <v>448</v>
      </c>
      <c r="S427" s="2" t="e">
        <f>VLOOKUP(A427,'[1]Merged NE NP'!$K$4:$L$158,2,FALSE)</f>
        <v>#N/A</v>
      </c>
      <c r="T427" s="2" t="e">
        <f t="shared" si="255"/>
        <v>#N/A</v>
      </c>
      <c r="U427" s="2">
        <f t="shared" si="256"/>
        <v>0.4</v>
      </c>
      <c r="V427" s="2">
        <f t="shared" si="257"/>
        <v>0.4</v>
      </c>
      <c r="W427" s="2">
        <f t="shared" si="258"/>
        <v>7.6883653613364245E-2</v>
      </c>
      <c r="X427" s="2">
        <v>0.5</v>
      </c>
      <c r="Y427" s="2">
        <f t="shared" si="259"/>
        <v>1.6862064091675429E-4</v>
      </c>
      <c r="Z427" s="2">
        <f t="shared" si="260"/>
        <v>3.1350379091766423E-4</v>
      </c>
      <c r="AA427" s="37" t="s">
        <v>448</v>
      </c>
      <c r="AB427" s="3" t="e">
        <f>VLOOKUP(AA427,'[1]PKA dKO RNA-Seq'!$B$4:$H$10193,7,FALSE)</f>
        <v>#N/A</v>
      </c>
      <c r="AC427" s="3" t="e">
        <f t="shared" si="261"/>
        <v>#N/A</v>
      </c>
      <c r="AD427" s="3" t="e">
        <f t="shared" si="262"/>
        <v>#N/A</v>
      </c>
      <c r="AE427" s="3" t="e">
        <f t="shared" si="263"/>
        <v>#N/A</v>
      </c>
      <c r="AF427" s="3">
        <f t="shared" si="264"/>
        <v>0.5</v>
      </c>
      <c r="AG427" s="3">
        <f t="shared" si="265"/>
        <v>1.5675189545883212E-4</v>
      </c>
      <c r="AH427" s="2">
        <f t="shared" si="266"/>
        <v>3.0041166228985582E-4</v>
      </c>
      <c r="AI427" s="37" t="s">
        <v>448</v>
      </c>
      <c r="AJ427" s="1">
        <v>0.5</v>
      </c>
      <c r="AK427" s="4">
        <f t="shared" si="267"/>
        <v>1.5020583114492791E-4</v>
      </c>
      <c r="AL427" s="2">
        <f t="shared" si="268"/>
        <v>2.9756021345816818E-4</v>
      </c>
      <c r="AM427" s="3" t="e">
        <f>VLOOKUP(AI427,'[1]three day'!$B$8:$F$78,5,FALSE)</f>
        <v>#N/A</v>
      </c>
      <c r="AN427" s="3" t="e">
        <f t="shared" si="269"/>
        <v>#N/A</v>
      </c>
      <c r="AO427" s="2" t="e">
        <f t="shared" si="270"/>
        <v>#N/A</v>
      </c>
      <c r="AP427" s="2" t="e">
        <f t="shared" si="271"/>
        <v>#N/A</v>
      </c>
      <c r="AQ427" s="2">
        <f t="shared" si="272"/>
        <v>0.5</v>
      </c>
      <c r="AR427" s="2">
        <f t="shared" si="273"/>
        <v>1.4878010672908409E-4</v>
      </c>
      <c r="AS427" s="2">
        <f t="shared" si="274"/>
        <v>2.825934318493655E-4</v>
      </c>
      <c r="AT427" s="37" t="s">
        <v>448</v>
      </c>
      <c r="AU427" s="3" t="e">
        <f>VLOOKUP(AT427,[1]DEgenes_cpm4.5_DE_edgeR!$O$5:$Q$824,3,FALSE)</f>
        <v>#N/A</v>
      </c>
      <c r="AV427" s="3" t="e">
        <f t="shared" si="275"/>
        <v>#N/A</v>
      </c>
      <c r="AW427" s="3" t="e">
        <f t="shared" si="276"/>
        <v>#N/A</v>
      </c>
      <c r="AX427" s="3">
        <f t="shared" si="277"/>
        <v>0.5</v>
      </c>
      <c r="AY427" s="3">
        <f t="shared" si="278"/>
        <v>0.5</v>
      </c>
      <c r="AZ427" s="3">
        <f t="shared" si="279"/>
        <v>1.4129671592468275E-4</v>
      </c>
      <c r="BA427" s="2">
        <f t="shared" si="280"/>
        <v>2.7417020112784264E-4</v>
      </c>
      <c r="BB427" s="37" t="s">
        <v>448</v>
      </c>
      <c r="BC427" s="39">
        <f t="shared" si="281"/>
        <v>0.36848475031582051</v>
      </c>
      <c r="BD427" s="36">
        <f t="shared" si="282"/>
        <v>0.70927627171303398</v>
      </c>
    </row>
    <row r="428" spans="1:56" ht="14.5" x14ac:dyDescent="0.35">
      <c r="A428" s="37" t="s">
        <v>449</v>
      </c>
      <c r="B428" s="34">
        <v>3.8654918332451749E-4</v>
      </c>
      <c r="C428" s="1" t="e">
        <f>VLOOKUP(A428,'[1]Vasopressin Phospho Datta'!$I$3:$J$516,2,FALSE)</f>
        <v>#N/A</v>
      </c>
      <c r="D428" s="1" t="e">
        <f t="shared" si="243"/>
        <v>#N/A</v>
      </c>
      <c r="E428" s="1" t="e">
        <f t="shared" si="244"/>
        <v>#N/A</v>
      </c>
      <c r="F428" s="1">
        <f t="shared" si="245"/>
        <v>0.39</v>
      </c>
      <c r="G428" s="1">
        <f t="shared" si="246"/>
        <v>0.5</v>
      </c>
      <c r="H428" s="1">
        <f t="shared" si="247"/>
        <v>1.9327459166225874E-4</v>
      </c>
      <c r="I428" s="2">
        <f t="shared" si="248"/>
        <v>3.5695790358735666E-4</v>
      </c>
      <c r="J428" s="37" t="s">
        <v>449</v>
      </c>
      <c r="K428" s="1">
        <f>VLOOKUP(J428,'[1]Phosphopeptides Deshpande'!$H$12:$I$10749,2,FALSE)</f>
        <v>0.11</v>
      </c>
      <c r="L428" s="2">
        <f t="shared" si="249"/>
        <v>0.91666666666666674</v>
      </c>
      <c r="M428" s="2">
        <f t="shared" si="250"/>
        <v>0.34304443035073162</v>
      </c>
      <c r="N428" s="2">
        <f t="shared" si="251"/>
        <v>0.34304443035073162</v>
      </c>
      <c r="O428" s="2">
        <f t="shared" si="252"/>
        <v>0.5</v>
      </c>
      <c r="P428" s="2">
        <f t="shared" si="253"/>
        <v>1.7847895179367833E-4</v>
      </c>
      <c r="Q428" s="2">
        <f t="shared" si="254"/>
        <v>3.3724123565064999E-4</v>
      </c>
      <c r="R428" s="37" t="s">
        <v>449</v>
      </c>
      <c r="S428" s="2" t="e">
        <f>VLOOKUP(A428,'[1]Merged NE NP'!$K$4:$L$158,2,FALSE)</f>
        <v>#N/A</v>
      </c>
      <c r="T428" s="2" t="e">
        <f t="shared" si="255"/>
        <v>#N/A</v>
      </c>
      <c r="U428" s="2">
        <f t="shared" si="256"/>
        <v>0.4</v>
      </c>
      <c r="V428" s="2">
        <f t="shared" si="257"/>
        <v>0.4</v>
      </c>
      <c r="W428" s="2">
        <f t="shared" si="258"/>
        <v>7.6883653613364245E-2</v>
      </c>
      <c r="X428" s="2">
        <v>0.5</v>
      </c>
      <c r="Y428" s="2">
        <f t="shared" si="259"/>
        <v>1.6862061782532499E-4</v>
      </c>
      <c r="Z428" s="2">
        <f t="shared" si="260"/>
        <v>3.1350374798549068E-4</v>
      </c>
      <c r="AA428" s="37" t="s">
        <v>449</v>
      </c>
      <c r="AB428" s="3" t="e">
        <f>VLOOKUP(AA428,'[1]PKA dKO RNA-Seq'!$B$4:$H$10193,7,FALSE)</f>
        <v>#N/A</v>
      </c>
      <c r="AC428" s="3" t="e">
        <f t="shared" si="261"/>
        <v>#N/A</v>
      </c>
      <c r="AD428" s="3" t="e">
        <f t="shared" si="262"/>
        <v>#N/A</v>
      </c>
      <c r="AE428" s="3" t="e">
        <f t="shared" si="263"/>
        <v>#N/A</v>
      </c>
      <c r="AF428" s="3">
        <f t="shared" si="264"/>
        <v>0.5</v>
      </c>
      <c r="AG428" s="3">
        <f t="shared" si="265"/>
        <v>1.5675187399274534E-4</v>
      </c>
      <c r="AH428" s="2">
        <f t="shared" si="266"/>
        <v>3.0041162115055861E-4</v>
      </c>
      <c r="AI428" s="37" t="s">
        <v>449</v>
      </c>
      <c r="AJ428" s="1">
        <v>0.5</v>
      </c>
      <c r="AK428" s="4">
        <f t="shared" si="267"/>
        <v>1.502058105752793E-4</v>
      </c>
      <c r="AL428" s="2">
        <f t="shared" si="268"/>
        <v>2.9756017270935711E-4</v>
      </c>
      <c r="AM428" s="3" t="e">
        <f>VLOOKUP(AI428,'[1]three day'!$B$8:$F$78,5,FALSE)</f>
        <v>#N/A</v>
      </c>
      <c r="AN428" s="3" t="e">
        <f t="shared" si="269"/>
        <v>#N/A</v>
      </c>
      <c r="AO428" s="2" t="e">
        <f t="shared" si="270"/>
        <v>#N/A</v>
      </c>
      <c r="AP428" s="2" t="e">
        <f t="shared" si="271"/>
        <v>#N/A</v>
      </c>
      <c r="AQ428" s="2">
        <f t="shared" si="272"/>
        <v>0.5</v>
      </c>
      <c r="AR428" s="2">
        <f t="shared" si="273"/>
        <v>1.4878008635467856E-4</v>
      </c>
      <c r="AS428" s="2">
        <f t="shared" si="274"/>
        <v>2.8259339315015158E-4</v>
      </c>
      <c r="AT428" s="37" t="s">
        <v>449</v>
      </c>
      <c r="AU428" s="3" t="e">
        <f>VLOOKUP(AT428,[1]DEgenes_cpm4.5_DE_edgeR!$O$5:$Q$824,3,FALSE)</f>
        <v>#N/A</v>
      </c>
      <c r="AV428" s="3" t="e">
        <f t="shared" si="275"/>
        <v>#N/A</v>
      </c>
      <c r="AW428" s="3" t="e">
        <f t="shared" si="276"/>
        <v>#N/A</v>
      </c>
      <c r="AX428" s="3">
        <f t="shared" si="277"/>
        <v>0.5</v>
      </c>
      <c r="AY428" s="3">
        <f t="shared" si="278"/>
        <v>0.5</v>
      </c>
      <c r="AZ428" s="3">
        <f t="shared" si="279"/>
        <v>1.4129669657507579E-4</v>
      </c>
      <c r="BA428" s="2">
        <f t="shared" si="280"/>
        <v>2.7417016358213185E-4</v>
      </c>
      <c r="BB428" s="37" t="s">
        <v>449</v>
      </c>
      <c r="BC428" s="39">
        <f t="shared" si="281"/>
        <v>0.3684846998543852</v>
      </c>
      <c r="BD428" s="36">
        <f t="shared" si="282"/>
        <v>0.70927627171303398</v>
      </c>
    </row>
    <row r="429" spans="1:56" ht="14.5" x14ac:dyDescent="0.35">
      <c r="A429" s="37" t="s">
        <v>450</v>
      </c>
      <c r="B429" s="34">
        <v>3.8654825011301782E-4</v>
      </c>
      <c r="C429" s="1" t="e">
        <f>VLOOKUP(A429,'[1]Vasopressin Phospho Datta'!$I$3:$J$516,2,FALSE)</f>
        <v>#N/A</v>
      </c>
      <c r="D429" s="1" t="e">
        <f t="shared" si="243"/>
        <v>#N/A</v>
      </c>
      <c r="E429" s="1" t="e">
        <f t="shared" si="244"/>
        <v>#N/A</v>
      </c>
      <c r="F429" s="1">
        <f t="shared" si="245"/>
        <v>0.39</v>
      </c>
      <c r="G429" s="1">
        <f t="shared" si="246"/>
        <v>0.5</v>
      </c>
      <c r="H429" s="1">
        <f t="shared" si="247"/>
        <v>1.9327412505650891E-4</v>
      </c>
      <c r="I429" s="2">
        <f t="shared" si="248"/>
        <v>3.5695704181546605E-4</v>
      </c>
      <c r="J429" s="37" t="s">
        <v>450</v>
      </c>
      <c r="K429" s="1" t="e">
        <f>VLOOKUP(J429,'[1]Phosphopeptides Deshpande'!$H$12:$I$10749,2,FALSE)</f>
        <v>#N/A</v>
      </c>
      <c r="L429" s="2" t="e">
        <f t="shared" si="249"/>
        <v>#N/A</v>
      </c>
      <c r="M429" s="2" t="e">
        <f t="shared" si="250"/>
        <v>#N/A</v>
      </c>
      <c r="N429" s="2">
        <f t="shared" si="251"/>
        <v>0.39</v>
      </c>
      <c r="O429" s="2">
        <f t="shared" si="252"/>
        <v>0.5</v>
      </c>
      <c r="P429" s="2">
        <f t="shared" si="253"/>
        <v>1.7847852090773303E-4</v>
      </c>
      <c r="Q429" s="2">
        <f t="shared" si="254"/>
        <v>3.3724042147896668E-4</v>
      </c>
      <c r="R429" s="37" t="s">
        <v>450</v>
      </c>
      <c r="S429" s="2" t="e">
        <f>VLOOKUP(A429,'[1]Merged NE NP'!$K$4:$L$158,2,FALSE)</f>
        <v>#N/A</v>
      </c>
      <c r="T429" s="2" t="e">
        <f t="shared" si="255"/>
        <v>#N/A</v>
      </c>
      <c r="U429" s="2">
        <f t="shared" si="256"/>
        <v>0.4</v>
      </c>
      <c r="V429" s="2">
        <f t="shared" si="257"/>
        <v>0.4</v>
      </c>
      <c r="W429" s="2">
        <f t="shared" si="258"/>
        <v>7.6883653613364245E-2</v>
      </c>
      <c r="X429" s="2">
        <v>0.5</v>
      </c>
      <c r="Y429" s="2">
        <f t="shared" si="259"/>
        <v>1.6862021073948334E-4</v>
      </c>
      <c r="Z429" s="2">
        <f t="shared" si="260"/>
        <v>3.1350299112112404E-4</v>
      </c>
      <c r="AA429" s="37" t="s">
        <v>450</v>
      </c>
      <c r="AB429" s="3">
        <f>VLOOKUP(AA429,'[1]PKA dKO RNA-Seq'!$B$4:$H$10193,7,FALSE)</f>
        <v>0.20814466600000001</v>
      </c>
      <c r="AC429" s="3">
        <f t="shared" si="261"/>
        <v>0.69847203355704701</v>
      </c>
      <c r="AD429" s="3">
        <f t="shared" si="262"/>
        <v>0.21645876616555781</v>
      </c>
      <c r="AE429" s="3">
        <f t="shared" si="263"/>
        <v>0.5</v>
      </c>
      <c r="AF429" s="3">
        <f t="shared" si="264"/>
        <v>0.5</v>
      </c>
      <c r="AG429" s="3">
        <f t="shared" si="265"/>
        <v>1.5675149556056202E-4</v>
      </c>
      <c r="AH429" s="2">
        <f t="shared" si="266"/>
        <v>3.0041089589335568E-4</v>
      </c>
      <c r="AI429" s="37" t="s">
        <v>450</v>
      </c>
      <c r="AJ429" s="1">
        <v>0.5</v>
      </c>
      <c r="AK429" s="4">
        <f t="shared" si="267"/>
        <v>1.5020544794667784E-4</v>
      </c>
      <c r="AL429" s="2">
        <f t="shared" si="268"/>
        <v>2.9755945433615396E-4</v>
      </c>
      <c r="AM429" s="3" t="e">
        <f>VLOOKUP(AI429,'[1]three day'!$B$8:$F$78,5,FALSE)</f>
        <v>#N/A</v>
      </c>
      <c r="AN429" s="3" t="e">
        <f t="shared" si="269"/>
        <v>#N/A</v>
      </c>
      <c r="AO429" s="2" t="e">
        <f t="shared" si="270"/>
        <v>#N/A</v>
      </c>
      <c r="AP429" s="2" t="e">
        <f t="shared" si="271"/>
        <v>#N/A</v>
      </c>
      <c r="AQ429" s="2">
        <f t="shared" si="272"/>
        <v>0.5</v>
      </c>
      <c r="AR429" s="2">
        <f t="shared" si="273"/>
        <v>1.4877972716807698E-4</v>
      </c>
      <c r="AS429" s="2">
        <f t="shared" si="274"/>
        <v>2.8259271090992036E-4</v>
      </c>
      <c r="AT429" s="37" t="s">
        <v>450</v>
      </c>
      <c r="AU429" s="3">
        <f>VLOOKUP(AT429,[1]DEgenes_cpm4.5_DE_edgeR!$O$5:$Q$824,3,FALSE)</f>
        <v>0.36276673454240727</v>
      </c>
      <c r="AV429" s="3">
        <f t="shared" si="275"/>
        <v>8.5036740399064059E-2</v>
      </c>
      <c r="AW429" s="3">
        <f t="shared" si="276"/>
        <v>3.6090951123739501E-3</v>
      </c>
      <c r="AX429" s="3">
        <f t="shared" si="277"/>
        <v>3.6090951123739501E-3</v>
      </c>
      <c r="AY429" s="3">
        <f t="shared" si="278"/>
        <v>0.5</v>
      </c>
      <c r="AZ429" s="3">
        <f t="shared" si="279"/>
        <v>1.4129635545496018E-4</v>
      </c>
      <c r="BA429" s="2">
        <f t="shared" si="280"/>
        <v>2.7416950167735867E-4</v>
      </c>
      <c r="BB429" s="37" t="s">
        <v>450</v>
      </c>
      <c r="BC429" s="39">
        <f t="shared" si="281"/>
        <v>0.36848381025437005</v>
      </c>
      <c r="BD429" s="36">
        <f t="shared" si="282"/>
        <v>0.70927627171303409</v>
      </c>
    </row>
    <row r="430" spans="1:56" ht="14.5" x14ac:dyDescent="0.35">
      <c r="A430" s="37" t="s">
        <v>451</v>
      </c>
      <c r="B430" s="34">
        <v>1.9327461983830582E-4</v>
      </c>
      <c r="C430" s="1" t="e">
        <f>VLOOKUP(A430,'[1]Vasopressin Phospho Datta'!$I$3:$J$516,2,FALSE)</f>
        <v>#N/A</v>
      </c>
      <c r="D430" s="1" t="e">
        <f t="shared" si="243"/>
        <v>#N/A</v>
      </c>
      <c r="E430" s="1" t="e">
        <f t="shared" si="244"/>
        <v>#N/A</v>
      </c>
      <c r="F430" s="1">
        <f t="shared" si="245"/>
        <v>0.39</v>
      </c>
      <c r="G430" s="1">
        <f t="shared" si="246"/>
        <v>0.5</v>
      </c>
      <c r="H430" s="1">
        <f t="shared" si="247"/>
        <v>9.6637309919152912E-5</v>
      </c>
      <c r="I430" s="2">
        <f t="shared" si="248"/>
        <v>1.7847897781278051E-4</v>
      </c>
      <c r="J430" s="37" t="s">
        <v>451</v>
      </c>
      <c r="K430" s="1" t="e">
        <f>VLOOKUP(J430,'[1]Phosphopeptides Deshpande'!$H$12:$I$10749,2,FALSE)</f>
        <v>#N/A</v>
      </c>
      <c r="L430" s="2" t="e">
        <f t="shared" si="249"/>
        <v>#N/A</v>
      </c>
      <c r="M430" s="2" t="e">
        <f t="shared" si="250"/>
        <v>#N/A</v>
      </c>
      <c r="N430" s="2">
        <f t="shared" si="251"/>
        <v>0.39</v>
      </c>
      <c r="O430" s="2">
        <f t="shared" si="252"/>
        <v>0.5</v>
      </c>
      <c r="P430" s="2">
        <f t="shared" si="253"/>
        <v>8.9239488906390257E-5</v>
      </c>
      <c r="Q430" s="2">
        <f t="shared" si="254"/>
        <v>1.6862064240725491E-4</v>
      </c>
      <c r="R430" s="37" t="s">
        <v>451</v>
      </c>
      <c r="S430" s="2" t="e">
        <f>VLOOKUP(A430,'[1]Merged NE NP'!$K$4:$L$158,2,FALSE)</f>
        <v>#N/A</v>
      </c>
      <c r="T430" s="2" t="e">
        <f t="shared" si="255"/>
        <v>#N/A</v>
      </c>
      <c r="U430" s="2">
        <f t="shared" si="256"/>
        <v>0.4</v>
      </c>
      <c r="V430" s="2">
        <f t="shared" si="257"/>
        <v>0.4</v>
      </c>
      <c r="W430" s="2">
        <f t="shared" si="258"/>
        <v>7.6883653613364245E-2</v>
      </c>
      <c r="X430" s="2">
        <v>0.5</v>
      </c>
      <c r="Y430" s="2">
        <f t="shared" si="259"/>
        <v>8.4310321203627455E-5</v>
      </c>
      <c r="Z430" s="2">
        <f t="shared" si="260"/>
        <v>1.5675189684442048E-4</v>
      </c>
      <c r="AA430" s="37" t="s">
        <v>451</v>
      </c>
      <c r="AB430" s="3">
        <f>VLOOKUP(AA430,'[1]PKA dKO RNA-Seq'!$B$4:$H$10193,7,FALSE)</f>
        <v>1.384646684</v>
      </c>
      <c r="AC430" s="3">
        <f t="shared" si="261"/>
        <v>4.6464653825503355</v>
      </c>
      <c r="AD430" s="3">
        <f t="shared" si="262"/>
        <v>0.99997949455865587</v>
      </c>
      <c r="AE430" s="3">
        <f t="shared" si="263"/>
        <v>0.99997949455865587</v>
      </c>
      <c r="AF430" s="3">
        <f t="shared" si="264"/>
        <v>0.99997949455865587</v>
      </c>
      <c r="AG430" s="3">
        <f t="shared" si="265"/>
        <v>1.5674868257759415E-4</v>
      </c>
      <c r="AH430" s="2">
        <f t="shared" si="266"/>
        <v>3.0040550487153169E-4</v>
      </c>
      <c r="AI430" s="37" t="s">
        <v>451</v>
      </c>
      <c r="AJ430" s="1">
        <v>0.5</v>
      </c>
      <c r="AK430" s="4">
        <f t="shared" si="267"/>
        <v>1.5020275243576584E-4</v>
      </c>
      <c r="AL430" s="2">
        <f t="shared" si="268"/>
        <v>2.9755411448485628E-4</v>
      </c>
      <c r="AM430" s="3" t="e">
        <f>VLOOKUP(AI430,'[1]three day'!$B$8:$F$78,5,FALSE)</f>
        <v>#N/A</v>
      </c>
      <c r="AN430" s="3" t="e">
        <f t="shared" si="269"/>
        <v>#N/A</v>
      </c>
      <c r="AO430" s="2" t="e">
        <f t="shared" si="270"/>
        <v>#N/A</v>
      </c>
      <c r="AP430" s="2" t="e">
        <f t="shared" si="271"/>
        <v>#N/A</v>
      </c>
      <c r="AQ430" s="2">
        <f t="shared" si="272"/>
        <v>0.5</v>
      </c>
      <c r="AR430" s="2">
        <f t="shared" si="273"/>
        <v>1.4877705724242814E-4</v>
      </c>
      <c r="AS430" s="2">
        <f t="shared" si="274"/>
        <v>2.8258763964422175E-4</v>
      </c>
      <c r="AT430" s="37" t="s">
        <v>451</v>
      </c>
      <c r="AU430" s="3" t="e">
        <f>VLOOKUP(AT430,[1]DEgenes_cpm4.5_DE_edgeR!$O$5:$Q$824,3,FALSE)</f>
        <v>#N/A</v>
      </c>
      <c r="AV430" s="3" t="e">
        <f t="shared" si="275"/>
        <v>#N/A</v>
      </c>
      <c r="AW430" s="3" t="e">
        <f t="shared" si="276"/>
        <v>#N/A</v>
      </c>
      <c r="AX430" s="3">
        <f t="shared" si="277"/>
        <v>0.5</v>
      </c>
      <c r="AY430" s="3">
        <f t="shared" si="278"/>
        <v>0.5</v>
      </c>
      <c r="AZ430" s="3">
        <f t="shared" si="279"/>
        <v>1.4129381982211088E-4</v>
      </c>
      <c r="BA430" s="2">
        <f t="shared" si="280"/>
        <v>2.7416458157030783E-4</v>
      </c>
      <c r="BB430" s="37" t="s">
        <v>451</v>
      </c>
      <c r="BC430" s="39">
        <f t="shared" si="281"/>
        <v>0.36847719763049375</v>
      </c>
      <c r="BD430" s="36">
        <f t="shared" si="282"/>
        <v>1.4185234553800949</v>
      </c>
    </row>
    <row r="431" spans="1:56" ht="14.5" x14ac:dyDescent="0.35">
      <c r="A431" s="37" t="s">
        <v>452</v>
      </c>
      <c r="B431" s="34">
        <v>3.8651190156597951E-4</v>
      </c>
      <c r="C431" s="1" t="e">
        <f>VLOOKUP(A431,'[1]Vasopressin Phospho Datta'!$I$3:$J$516,2,FALSE)</f>
        <v>#N/A</v>
      </c>
      <c r="D431" s="1" t="e">
        <f t="shared" si="243"/>
        <v>#N/A</v>
      </c>
      <c r="E431" s="1" t="e">
        <f t="shared" si="244"/>
        <v>#N/A</v>
      </c>
      <c r="F431" s="1">
        <f t="shared" si="245"/>
        <v>0.39</v>
      </c>
      <c r="G431" s="1">
        <f t="shared" si="246"/>
        <v>0.5</v>
      </c>
      <c r="H431" s="1">
        <f t="shared" si="247"/>
        <v>1.9325595078298975E-4</v>
      </c>
      <c r="I431" s="2">
        <f t="shared" si="248"/>
        <v>3.5692347583807178E-4</v>
      </c>
      <c r="J431" s="37" t="s">
        <v>452</v>
      </c>
      <c r="K431" s="1" t="e">
        <f>VLOOKUP(J431,'[1]Phosphopeptides Deshpande'!$H$12:$I$10749,2,FALSE)</f>
        <v>#N/A</v>
      </c>
      <c r="L431" s="2" t="e">
        <f t="shared" si="249"/>
        <v>#N/A</v>
      </c>
      <c r="M431" s="2" t="e">
        <f t="shared" si="250"/>
        <v>#N/A</v>
      </c>
      <c r="N431" s="2">
        <f t="shared" si="251"/>
        <v>0.39</v>
      </c>
      <c r="O431" s="2">
        <f t="shared" si="252"/>
        <v>0.5</v>
      </c>
      <c r="P431" s="2">
        <f t="shared" si="253"/>
        <v>1.7846173791903589E-4</v>
      </c>
      <c r="Q431" s="2">
        <f t="shared" si="254"/>
        <v>3.3720870952756146E-4</v>
      </c>
      <c r="R431" s="37" t="s">
        <v>452</v>
      </c>
      <c r="S431" s="2" t="e">
        <f>VLOOKUP(A431,'[1]Merged NE NP'!$K$4:$L$158,2,FALSE)</f>
        <v>#N/A</v>
      </c>
      <c r="T431" s="2" t="e">
        <f t="shared" si="255"/>
        <v>#N/A</v>
      </c>
      <c r="U431" s="2">
        <f t="shared" si="256"/>
        <v>0.4</v>
      </c>
      <c r="V431" s="2">
        <f t="shared" si="257"/>
        <v>0.4</v>
      </c>
      <c r="W431" s="2">
        <f t="shared" si="258"/>
        <v>7.6883653613364245E-2</v>
      </c>
      <c r="X431" s="2">
        <v>0.5</v>
      </c>
      <c r="Y431" s="2">
        <f t="shared" si="259"/>
        <v>1.6860435476378073E-4</v>
      </c>
      <c r="Z431" s="2">
        <f t="shared" si="260"/>
        <v>3.1347351128719361E-4</v>
      </c>
      <c r="AA431" s="37" t="s">
        <v>452</v>
      </c>
      <c r="AB431" s="3">
        <f>VLOOKUP(AA431,'[1]PKA dKO RNA-Seq'!$B$4:$H$10193,7,FALSE)</f>
        <v>4.751437E-2</v>
      </c>
      <c r="AC431" s="3">
        <f t="shared" si="261"/>
        <v>0.1594441946308725</v>
      </c>
      <c r="AD431" s="3">
        <f t="shared" si="262"/>
        <v>1.2630779190848984E-2</v>
      </c>
      <c r="AE431" s="3">
        <f t="shared" si="263"/>
        <v>0.5</v>
      </c>
      <c r="AF431" s="3">
        <f t="shared" si="264"/>
        <v>0.5</v>
      </c>
      <c r="AG431" s="3">
        <f t="shared" si="265"/>
        <v>1.5673675564359681E-4</v>
      </c>
      <c r="AH431" s="2">
        <f t="shared" si="266"/>
        <v>3.0038264715706722E-4</v>
      </c>
      <c r="AI431" s="37" t="s">
        <v>452</v>
      </c>
      <c r="AJ431" s="1">
        <v>0.5</v>
      </c>
      <c r="AK431" s="4">
        <f t="shared" si="267"/>
        <v>1.5019132357853361E-4</v>
      </c>
      <c r="AL431" s="2">
        <f t="shared" si="268"/>
        <v>2.975314737313537E-4</v>
      </c>
      <c r="AM431" s="3" t="e">
        <f>VLOOKUP(AI431,'[1]three day'!$B$8:$F$78,5,FALSE)</f>
        <v>#N/A</v>
      </c>
      <c r="AN431" s="3" t="e">
        <f t="shared" si="269"/>
        <v>#N/A</v>
      </c>
      <c r="AO431" s="2" t="e">
        <f t="shared" si="270"/>
        <v>#N/A</v>
      </c>
      <c r="AP431" s="2" t="e">
        <f t="shared" si="271"/>
        <v>#N/A</v>
      </c>
      <c r="AQ431" s="2">
        <f t="shared" si="272"/>
        <v>0.5</v>
      </c>
      <c r="AR431" s="2">
        <f t="shared" si="273"/>
        <v>1.4876573686567685E-4</v>
      </c>
      <c r="AS431" s="2">
        <f t="shared" si="274"/>
        <v>2.825661376827949E-4</v>
      </c>
      <c r="AT431" s="37" t="s">
        <v>452</v>
      </c>
      <c r="AU431" s="3" t="e">
        <f>VLOOKUP(AT431,[1]DEgenes_cpm4.5_DE_edgeR!$O$5:$Q$824,3,FALSE)</f>
        <v>#N/A</v>
      </c>
      <c r="AV431" s="3" t="e">
        <f t="shared" si="275"/>
        <v>#N/A</v>
      </c>
      <c r="AW431" s="3" t="e">
        <f t="shared" si="276"/>
        <v>#N/A</v>
      </c>
      <c r="AX431" s="3">
        <f t="shared" si="277"/>
        <v>0.5</v>
      </c>
      <c r="AY431" s="3">
        <f t="shared" si="278"/>
        <v>0.5</v>
      </c>
      <c r="AZ431" s="3">
        <f t="shared" si="279"/>
        <v>1.4128306884139745E-4</v>
      </c>
      <c r="BA431" s="2">
        <f t="shared" si="280"/>
        <v>2.7414372051543315E-4</v>
      </c>
      <c r="BB431" s="37" t="s">
        <v>452</v>
      </c>
      <c r="BC431" s="39">
        <f t="shared" si="281"/>
        <v>0.36844916037274217</v>
      </c>
      <c r="BD431" s="36">
        <f t="shared" si="282"/>
        <v>0.70927627171303409</v>
      </c>
    </row>
    <row r="432" spans="1:56" ht="14.5" x14ac:dyDescent="0.35">
      <c r="A432" s="37" t="s">
        <v>453</v>
      </c>
      <c r="B432" s="34">
        <v>3.8649851508660568E-4</v>
      </c>
      <c r="C432" s="1" t="e">
        <f>VLOOKUP(A432,'[1]Vasopressin Phospho Datta'!$I$3:$J$516,2,FALSE)</f>
        <v>#N/A</v>
      </c>
      <c r="D432" s="1" t="e">
        <f t="shared" si="243"/>
        <v>#N/A</v>
      </c>
      <c r="E432" s="1" t="e">
        <f t="shared" si="244"/>
        <v>#N/A</v>
      </c>
      <c r="F432" s="1">
        <f t="shared" si="245"/>
        <v>0.39</v>
      </c>
      <c r="G432" s="1">
        <f t="shared" si="246"/>
        <v>0.5</v>
      </c>
      <c r="H432" s="1">
        <f t="shared" si="247"/>
        <v>1.9324925754330284E-4</v>
      </c>
      <c r="I432" s="2">
        <f t="shared" si="248"/>
        <v>3.5691111412623837E-4</v>
      </c>
      <c r="J432" s="37" t="s">
        <v>453</v>
      </c>
      <c r="K432" s="1" t="e">
        <f>VLOOKUP(J432,'[1]Phosphopeptides Deshpande'!$H$12:$I$10749,2,FALSE)</f>
        <v>#N/A</v>
      </c>
      <c r="L432" s="2" t="e">
        <f t="shared" si="249"/>
        <v>#N/A</v>
      </c>
      <c r="M432" s="2" t="e">
        <f t="shared" si="250"/>
        <v>#N/A</v>
      </c>
      <c r="N432" s="2">
        <f t="shared" si="251"/>
        <v>0.39</v>
      </c>
      <c r="O432" s="2">
        <f t="shared" si="252"/>
        <v>0.5</v>
      </c>
      <c r="P432" s="2">
        <f t="shared" si="253"/>
        <v>1.7845555706311918E-4</v>
      </c>
      <c r="Q432" s="2">
        <f t="shared" si="254"/>
        <v>3.3719703061827958E-4</v>
      </c>
      <c r="R432" s="37" t="s">
        <v>453</v>
      </c>
      <c r="S432" s="2" t="e">
        <f>VLOOKUP(A432,'[1]Merged NE NP'!$K$4:$L$158,2,FALSE)</f>
        <v>#N/A</v>
      </c>
      <c r="T432" s="2" t="e">
        <f t="shared" si="255"/>
        <v>#N/A</v>
      </c>
      <c r="U432" s="2">
        <f t="shared" si="256"/>
        <v>0.4</v>
      </c>
      <c r="V432" s="2">
        <f t="shared" si="257"/>
        <v>0.4</v>
      </c>
      <c r="W432" s="2">
        <f t="shared" si="258"/>
        <v>7.6883653613364245E-2</v>
      </c>
      <c r="X432" s="2">
        <v>0.5</v>
      </c>
      <c r="Y432" s="2">
        <f t="shared" si="259"/>
        <v>1.6859851530913979E-4</v>
      </c>
      <c r="Z432" s="2">
        <f t="shared" si="260"/>
        <v>3.1346265442437496E-4</v>
      </c>
      <c r="AA432" s="37" t="s">
        <v>453</v>
      </c>
      <c r="AB432" s="3" t="e">
        <f>VLOOKUP(AA432,'[1]PKA dKO RNA-Seq'!$B$4:$H$10193,7,FALSE)</f>
        <v>#N/A</v>
      </c>
      <c r="AC432" s="3" t="e">
        <f t="shared" si="261"/>
        <v>#N/A</v>
      </c>
      <c r="AD432" s="3" t="e">
        <f t="shared" si="262"/>
        <v>#N/A</v>
      </c>
      <c r="AE432" s="3" t="e">
        <f t="shared" si="263"/>
        <v>#N/A</v>
      </c>
      <c r="AF432" s="3">
        <f t="shared" si="264"/>
        <v>0.5</v>
      </c>
      <c r="AG432" s="3">
        <f t="shared" si="265"/>
        <v>1.5673132721218748E-4</v>
      </c>
      <c r="AH432" s="2">
        <f t="shared" si="266"/>
        <v>3.0037224368412337E-4</v>
      </c>
      <c r="AI432" s="37" t="s">
        <v>453</v>
      </c>
      <c r="AJ432" s="1">
        <v>0.5</v>
      </c>
      <c r="AK432" s="4">
        <f t="shared" si="267"/>
        <v>1.5018612184206168E-4</v>
      </c>
      <c r="AL432" s="2">
        <f t="shared" si="268"/>
        <v>2.9752116900614336E-4</v>
      </c>
      <c r="AM432" s="3" t="e">
        <f>VLOOKUP(AI432,'[1]three day'!$B$8:$F$78,5,FALSE)</f>
        <v>#N/A</v>
      </c>
      <c r="AN432" s="3" t="e">
        <f t="shared" si="269"/>
        <v>#N/A</v>
      </c>
      <c r="AO432" s="2" t="e">
        <f t="shared" si="270"/>
        <v>#N/A</v>
      </c>
      <c r="AP432" s="2" t="e">
        <f t="shared" si="271"/>
        <v>#N/A</v>
      </c>
      <c r="AQ432" s="2">
        <f t="shared" si="272"/>
        <v>0.5</v>
      </c>
      <c r="AR432" s="2">
        <f t="shared" si="273"/>
        <v>1.4876058450307168E-4</v>
      </c>
      <c r="AS432" s="2">
        <f t="shared" si="274"/>
        <v>2.8255635126804671E-4</v>
      </c>
      <c r="AT432" s="37" t="s">
        <v>453</v>
      </c>
      <c r="AU432" s="3" t="e">
        <f>VLOOKUP(AT432,[1]DEgenes_cpm4.5_DE_edgeR!$O$5:$Q$824,3,FALSE)</f>
        <v>#N/A</v>
      </c>
      <c r="AV432" s="3" t="e">
        <f t="shared" si="275"/>
        <v>#N/A</v>
      </c>
      <c r="AW432" s="3" t="e">
        <f t="shared" si="276"/>
        <v>#N/A</v>
      </c>
      <c r="AX432" s="3">
        <f t="shared" si="277"/>
        <v>0.5</v>
      </c>
      <c r="AY432" s="3">
        <f t="shared" si="278"/>
        <v>0.5</v>
      </c>
      <c r="AZ432" s="3">
        <f t="shared" si="279"/>
        <v>1.4127817563402336E-4</v>
      </c>
      <c r="BA432" s="2">
        <f t="shared" si="280"/>
        <v>2.7413422580325146E-4</v>
      </c>
      <c r="BB432" s="37" t="s">
        <v>453</v>
      </c>
      <c r="BC432" s="39">
        <f t="shared" si="281"/>
        <v>0.36843639947956996</v>
      </c>
      <c r="BD432" s="36">
        <f t="shared" si="282"/>
        <v>0.70927627171303387</v>
      </c>
    </row>
    <row r="433" spans="1:56" ht="14.5" x14ac:dyDescent="0.35">
      <c r="A433" s="37" t="s">
        <v>454</v>
      </c>
      <c r="B433" s="34">
        <v>3.8645740428766193E-4</v>
      </c>
      <c r="C433" s="1" t="e">
        <f>VLOOKUP(A433,'[1]Vasopressin Phospho Datta'!$I$3:$J$516,2,FALSE)</f>
        <v>#N/A</v>
      </c>
      <c r="D433" s="1" t="e">
        <f t="shared" si="243"/>
        <v>#N/A</v>
      </c>
      <c r="E433" s="1" t="e">
        <f t="shared" si="244"/>
        <v>#N/A</v>
      </c>
      <c r="F433" s="1">
        <f t="shared" si="245"/>
        <v>0.39</v>
      </c>
      <c r="G433" s="1">
        <f t="shared" si="246"/>
        <v>0.5</v>
      </c>
      <c r="H433" s="1">
        <f t="shared" si="247"/>
        <v>1.9322870214383097E-4</v>
      </c>
      <c r="I433" s="2">
        <f t="shared" si="248"/>
        <v>3.5687315045889974E-4</v>
      </c>
      <c r="J433" s="37" t="s">
        <v>454</v>
      </c>
      <c r="K433" s="1" t="e">
        <f>VLOOKUP(J433,'[1]Phosphopeptides Deshpande'!$H$12:$I$10749,2,FALSE)</f>
        <v>#N/A</v>
      </c>
      <c r="L433" s="2" t="e">
        <f t="shared" si="249"/>
        <v>#N/A</v>
      </c>
      <c r="M433" s="2" t="e">
        <f t="shared" si="250"/>
        <v>#N/A</v>
      </c>
      <c r="N433" s="2">
        <f t="shared" si="251"/>
        <v>0.39</v>
      </c>
      <c r="O433" s="2">
        <f t="shared" si="252"/>
        <v>0.5</v>
      </c>
      <c r="P433" s="2">
        <f t="shared" si="253"/>
        <v>1.7843657522944987E-4</v>
      </c>
      <c r="Q433" s="2">
        <f t="shared" si="254"/>
        <v>3.3716116388454308E-4</v>
      </c>
      <c r="R433" s="37" t="s">
        <v>454</v>
      </c>
      <c r="S433" s="2" t="e">
        <f>VLOOKUP(A433,'[1]Merged NE NP'!$K$4:$L$158,2,FALSE)</f>
        <v>#N/A</v>
      </c>
      <c r="T433" s="2" t="e">
        <f t="shared" si="255"/>
        <v>#N/A</v>
      </c>
      <c r="U433" s="2">
        <f t="shared" si="256"/>
        <v>0.4</v>
      </c>
      <c r="V433" s="2">
        <f t="shared" si="257"/>
        <v>0.4</v>
      </c>
      <c r="W433" s="2">
        <f t="shared" si="258"/>
        <v>7.6883653613364245E-2</v>
      </c>
      <c r="X433" s="2">
        <v>0.5</v>
      </c>
      <c r="Y433" s="2">
        <f t="shared" si="259"/>
        <v>1.6858058194227154E-4</v>
      </c>
      <c r="Z433" s="2">
        <f t="shared" si="260"/>
        <v>3.1342931225187138E-4</v>
      </c>
      <c r="AA433" s="37" t="s">
        <v>454</v>
      </c>
      <c r="AB433" s="3" t="e">
        <f>VLOOKUP(AA433,'[1]PKA dKO RNA-Seq'!$B$4:$H$10193,7,FALSE)</f>
        <v>#N/A</v>
      </c>
      <c r="AC433" s="3" t="e">
        <f t="shared" si="261"/>
        <v>#N/A</v>
      </c>
      <c r="AD433" s="3" t="e">
        <f t="shared" si="262"/>
        <v>#N/A</v>
      </c>
      <c r="AE433" s="3" t="e">
        <f t="shared" si="263"/>
        <v>#N/A</v>
      </c>
      <c r="AF433" s="3">
        <f t="shared" si="264"/>
        <v>0.5</v>
      </c>
      <c r="AG433" s="3">
        <f t="shared" si="265"/>
        <v>1.5671465612593569E-4</v>
      </c>
      <c r="AH433" s="2">
        <f t="shared" si="266"/>
        <v>3.0034029390311166E-4</v>
      </c>
      <c r="AI433" s="37" t="s">
        <v>454</v>
      </c>
      <c r="AJ433" s="1">
        <v>0.5</v>
      </c>
      <c r="AK433" s="4">
        <f t="shared" si="267"/>
        <v>1.5017014695155583E-4</v>
      </c>
      <c r="AL433" s="2">
        <f t="shared" si="268"/>
        <v>2.9748952248621359E-4</v>
      </c>
      <c r="AM433" s="3" t="e">
        <f>VLOOKUP(AI433,'[1]three day'!$B$8:$F$78,5,FALSE)</f>
        <v>#N/A</v>
      </c>
      <c r="AN433" s="3" t="e">
        <f t="shared" si="269"/>
        <v>#N/A</v>
      </c>
      <c r="AO433" s="2" t="e">
        <f t="shared" si="270"/>
        <v>#N/A</v>
      </c>
      <c r="AP433" s="2" t="e">
        <f t="shared" si="271"/>
        <v>#N/A</v>
      </c>
      <c r="AQ433" s="2">
        <f t="shared" si="272"/>
        <v>0.5</v>
      </c>
      <c r="AR433" s="2">
        <f t="shared" si="273"/>
        <v>1.487447612431068E-4</v>
      </c>
      <c r="AS433" s="2">
        <f t="shared" si="274"/>
        <v>2.825262965151982E-4</v>
      </c>
      <c r="AT433" s="37" t="s">
        <v>454</v>
      </c>
      <c r="AU433" s="3" t="e">
        <f>VLOOKUP(AT433,[1]DEgenes_cpm4.5_DE_edgeR!$O$5:$Q$824,3,FALSE)</f>
        <v>#N/A</v>
      </c>
      <c r="AV433" s="3" t="e">
        <f t="shared" si="275"/>
        <v>#N/A</v>
      </c>
      <c r="AW433" s="3" t="e">
        <f t="shared" si="276"/>
        <v>#N/A</v>
      </c>
      <c r="AX433" s="3">
        <f t="shared" si="277"/>
        <v>0.5</v>
      </c>
      <c r="AY433" s="3">
        <f t="shared" si="278"/>
        <v>0.5</v>
      </c>
      <c r="AZ433" s="3">
        <f t="shared" si="279"/>
        <v>1.412631482575991E-4</v>
      </c>
      <c r="BA433" s="2">
        <f t="shared" si="280"/>
        <v>2.7410506688904955E-4</v>
      </c>
      <c r="BB433" s="37" t="s">
        <v>454</v>
      </c>
      <c r="BC433" s="39">
        <f t="shared" si="281"/>
        <v>0.36839720989888264</v>
      </c>
      <c r="BD433" s="36">
        <f t="shared" si="282"/>
        <v>0.70927627171303409</v>
      </c>
    </row>
    <row r="434" spans="1:56" ht="14.5" x14ac:dyDescent="0.35">
      <c r="A434" s="37" t="s">
        <v>455</v>
      </c>
      <c r="B434" s="34">
        <v>3.8599582641349426E-4</v>
      </c>
      <c r="C434" s="1" t="e">
        <f>VLOOKUP(A434,'[1]Vasopressin Phospho Datta'!$I$3:$J$516,2,FALSE)</f>
        <v>#N/A</v>
      </c>
      <c r="D434" s="1" t="e">
        <f t="shared" si="243"/>
        <v>#N/A</v>
      </c>
      <c r="E434" s="1" t="e">
        <f t="shared" si="244"/>
        <v>#N/A</v>
      </c>
      <c r="F434" s="1">
        <f t="shared" si="245"/>
        <v>0.39</v>
      </c>
      <c r="G434" s="1">
        <f t="shared" si="246"/>
        <v>0.5</v>
      </c>
      <c r="H434" s="1">
        <f t="shared" si="247"/>
        <v>1.9299791320674713E-4</v>
      </c>
      <c r="I434" s="2">
        <f t="shared" si="248"/>
        <v>3.5644690749315821E-4</v>
      </c>
      <c r="J434" s="37" t="s">
        <v>455</v>
      </c>
      <c r="K434" s="1" t="e">
        <f>VLOOKUP(J434,'[1]Phosphopeptides Deshpande'!$H$12:$I$10749,2,FALSE)</f>
        <v>#N/A</v>
      </c>
      <c r="L434" s="2" t="e">
        <f t="shared" si="249"/>
        <v>#N/A</v>
      </c>
      <c r="M434" s="2" t="e">
        <f t="shared" si="250"/>
        <v>#N/A</v>
      </c>
      <c r="N434" s="2">
        <f t="shared" si="251"/>
        <v>0.39</v>
      </c>
      <c r="O434" s="2">
        <f t="shared" si="252"/>
        <v>0.5</v>
      </c>
      <c r="P434" s="2">
        <f t="shared" si="253"/>
        <v>1.7822345374657911E-4</v>
      </c>
      <c r="Q434" s="2">
        <f t="shared" si="254"/>
        <v>3.3675846456619361E-4</v>
      </c>
      <c r="R434" s="37" t="s">
        <v>455</v>
      </c>
      <c r="S434" s="2" t="e">
        <f>VLOOKUP(A434,'[1]Merged NE NP'!$K$4:$L$158,2,FALSE)</f>
        <v>#N/A</v>
      </c>
      <c r="T434" s="2" t="e">
        <f t="shared" si="255"/>
        <v>#N/A</v>
      </c>
      <c r="U434" s="2">
        <f t="shared" si="256"/>
        <v>0.4</v>
      </c>
      <c r="V434" s="2">
        <f t="shared" si="257"/>
        <v>0.4</v>
      </c>
      <c r="W434" s="2">
        <f t="shared" si="258"/>
        <v>7.6883653613364245E-2</v>
      </c>
      <c r="X434" s="2">
        <v>0.5</v>
      </c>
      <c r="Y434" s="2">
        <f t="shared" si="259"/>
        <v>1.683792322830968E-4</v>
      </c>
      <c r="Z434" s="2">
        <f t="shared" si="260"/>
        <v>3.130549578364922E-4</v>
      </c>
      <c r="AA434" s="37" t="s">
        <v>455</v>
      </c>
      <c r="AB434" s="3" t="e">
        <f>VLOOKUP(AA434,'[1]PKA dKO RNA-Seq'!$B$4:$H$10193,7,FALSE)</f>
        <v>#N/A</v>
      </c>
      <c r="AC434" s="3" t="e">
        <f t="shared" si="261"/>
        <v>#N/A</v>
      </c>
      <c r="AD434" s="3" t="e">
        <f t="shared" si="262"/>
        <v>#N/A</v>
      </c>
      <c r="AE434" s="3" t="e">
        <f t="shared" si="263"/>
        <v>#N/A</v>
      </c>
      <c r="AF434" s="3">
        <f t="shared" si="264"/>
        <v>0.5</v>
      </c>
      <c r="AG434" s="3">
        <f t="shared" si="265"/>
        <v>1.565274789182461E-4</v>
      </c>
      <c r="AH434" s="2">
        <f t="shared" si="266"/>
        <v>2.9998157277926044E-4</v>
      </c>
      <c r="AI434" s="37" t="s">
        <v>455</v>
      </c>
      <c r="AJ434" s="1">
        <v>0.5</v>
      </c>
      <c r="AK434" s="4">
        <f t="shared" si="267"/>
        <v>1.4999078638963022E-4</v>
      </c>
      <c r="AL434" s="2">
        <f t="shared" si="268"/>
        <v>2.9713420627321607E-4</v>
      </c>
      <c r="AM434" s="3" t="e">
        <f>VLOOKUP(AI434,'[1]three day'!$B$8:$F$78,5,FALSE)</f>
        <v>#N/A</v>
      </c>
      <c r="AN434" s="3" t="e">
        <f t="shared" si="269"/>
        <v>#N/A</v>
      </c>
      <c r="AO434" s="2" t="e">
        <f t="shared" si="270"/>
        <v>#N/A</v>
      </c>
      <c r="AP434" s="2" t="e">
        <f t="shared" si="271"/>
        <v>#N/A</v>
      </c>
      <c r="AQ434" s="2">
        <f t="shared" si="272"/>
        <v>0.5</v>
      </c>
      <c r="AR434" s="2">
        <f t="shared" si="273"/>
        <v>1.4856710313660803E-4</v>
      </c>
      <c r="AS434" s="2">
        <f t="shared" si="274"/>
        <v>2.8218885211409446E-4</v>
      </c>
      <c r="AT434" s="37" t="s">
        <v>455</v>
      </c>
      <c r="AU434" s="3" t="e">
        <f>VLOOKUP(AT434,[1]DEgenes_cpm4.5_DE_edgeR!$O$5:$Q$824,3,FALSE)</f>
        <v>#N/A</v>
      </c>
      <c r="AV434" s="3" t="e">
        <f t="shared" si="275"/>
        <v>#N/A</v>
      </c>
      <c r="AW434" s="3" t="e">
        <f t="shared" si="276"/>
        <v>#N/A</v>
      </c>
      <c r="AX434" s="3">
        <f t="shared" si="277"/>
        <v>0.5</v>
      </c>
      <c r="AY434" s="3">
        <f t="shared" si="278"/>
        <v>0.5</v>
      </c>
      <c r="AZ434" s="3">
        <f t="shared" si="279"/>
        <v>1.4109442605704723E-4</v>
      </c>
      <c r="BA434" s="2">
        <f t="shared" si="280"/>
        <v>2.7377768065535467E-4</v>
      </c>
      <c r="BB434" s="37" t="s">
        <v>455</v>
      </c>
      <c r="BC434" s="39">
        <f t="shared" si="281"/>
        <v>0.36795720280079669</v>
      </c>
      <c r="BD434" s="36">
        <f t="shared" si="282"/>
        <v>0.70927627171303409</v>
      </c>
    </row>
    <row r="435" spans="1:56" ht="14.5" x14ac:dyDescent="0.35">
      <c r="A435" s="37" t="s">
        <v>456</v>
      </c>
      <c r="B435" s="34">
        <v>3.8573018156665232E-4</v>
      </c>
      <c r="C435" s="1" t="e">
        <f>VLOOKUP(A435,'[1]Vasopressin Phospho Datta'!$I$3:$J$516,2,FALSE)</f>
        <v>#N/A</v>
      </c>
      <c r="D435" s="1" t="e">
        <f t="shared" si="243"/>
        <v>#N/A</v>
      </c>
      <c r="E435" s="1" t="e">
        <f t="shared" si="244"/>
        <v>#N/A</v>
      </c>
      <c r="F435" s="1">
        <f t="shared" si="245"/>
        <v>0.39</v>
      </c>
      <c r="G435" s="1">
        <f t="shared" si="246"/>
        <v>0.5</v>
      </c>
      <c r="H435" s="1">
        <f t="shared" si="247"/>
        <v>1.9286509078332616E-4</v>
      </c>
      <c r="I435" s="2">
        <f t="shared" si="248"/>
        <v>3.5620159840516082E-4</v>
      </c>
      <c r="J435" s="37" t="s">
        <v>456</v>
      </c>
      <c r="K435" s="1" t="e">
        <f>VLOOKUP(J435,'[1]Phosphopeptides Deshpande'!$H$12:$I$10749,2,FALSE)</f>
        <v>#N/A</v>
      </c>
      <c r="L435" s="2" t="e">
        <f t="shared" si="249"/>
        <v>#N/A</v>
      </c>
      <c r="M435" s="2" t="e">
        <f t="shared" si="250"/>
        <v>#N/A</v>
      </c>
      <c r="N435" s="2">
        <f t="shared" si="251"/>
        <v>0.39</v>
      </c>
      <c r="O435" s="2">
        <f t="shared" si="252"/>
        <v>0.5</v>
      </c>
      <c r="P435" s="2">
        <f t="shared" si="253"/>
        <v>1.7810079920258041E-4</v>
      </c>
      <c r="Q435" s="2">
        <f t="shared" si="254"/>
        <v>3.365267051931102E-4</v>
      </c>
      <c r="R435" s="37" t="s">
        <v>456</v>
      </c>
      <c r="S435" s="2" t="e">
        <f>VLOOKUP(A435,'[1]Merged NE NP'!$K$4:$L$158,2,FALSE)</f>
        <v>#N/A</v>
      </c>
      <c r="T435" s="2" t="e">
        <f t="shared" si="255"/>
        <v>#N/A</v>
      </c>
      <c r="U435" s="2">
        <f t="shared" si="256"/>
        <v>0.4</v>
      </c>
      <c r="V435" s="2">
        <f t="shared" si="257"/>
        <v>0.4</v>
      </c>
      <c r="W435" s="2">
        <f t="shared" si="258"/>
        <v>7.6883653613364245E-2</v>
      </c>
      <c r="X435" s="2">
        <v>0.5</v>
      </c>
      <c r="Y435" s="2">
        <f t="shared" si="259"/>
        <v>1.682633525965551E-4</v>
      </c>
      <c r="Z435" s="2">
        <f t="shared" si="260"/>
        <v>3.1283951137143508E-4</v>
      </c>
      <c r="AA435" s="37" t="s">
        <v>456</v>
      </c>
      <c r="AB435" s="3" t="e">
        <f>VLOOKUP(AA435,'[1]PKA dKO RNA-Seq'!$B$4:$H$10193,7,FALSE)</f>
        <v>#N/A</v>
      </c>
      <c r="AC435" s="3" t="e">
        <f t="shared" si="261"/>
        <v>#N/A</v>
      </c>
      <c r="AD435" s="3" t="e">
        <f t="shared" si="262"/>
        <v>#N/A</v>
      </c>
      <c r="AE435" s="3" t="e">
        <f t="shared" si="263"/>
        <v>#N/A</v>
      </c>
      <c r="AF435" s="3">
        <f t="shared" si="264"/>
        <v>0.5</v>
      </c>
      <c r="AG435" s="3">
        <f t="shared" si="265"/>
        <v>1.5641975568571754E-4</v>
      </c>
      <c r="AH435" s="2">
        <f t="shared" si="266"/>
        <v>2.9977512350311985E-4</v>
      </c>
      <c r="AI435" s="37" t="s">
        <v>456</v>
      </c>
      <c r="AJ435" s="1">
        <v>0.5</v>
      </c>
      <c r="AK435" s="4">
        <f t="shared" si="267"/>
        <v>1.4988756175155992E-4</v>
      </c>
      <c r="AL435" s="2">
        <f t="shared" si="268"/>
        <v>2.9692971657328755E-4</v>
      </c>
      <c r="AM435" s="3" t="e">
        <f>VLOOKUP(AI435,'[1]three day'!$B$8:$F$78,5,FALSE)</f>
        <v>#N/A</v>
      </c>
      <c r="AN435" s="3" t="e">
        <f t="shared" si="269"/>
        <v>#N/A</v>
      </c>
      <c r="AO435" s="2" t="e">
        <f t="shared" si="270"/>
        <v>#N/A</v>
      </c>
      <c r="AP435" s="2" t="e">
        <f t="shared" si="271"/>
        <v>#N/A</v>
      </c>
      <c r="AQ435" s="2">
        <f t="shared" si="272"/>
        <v>0.5</v>
      </c>
      <c r="AR435" s="2">
        <f t="shared" si="273"/>
        <v>1.4846485828664378E-4</v>
      </c>
      <c r="AS435" s="2">
        <f t="shared" si="274"/>
        <v>2.8199464790443533E-4</v>
      </c>
      <c r="AT435" s="37" t="s">
        <v>456</v>
      </c>
      <c r="AU435" s="3" t="e">
        <f>VLOOKUP(AT435,[1]DEgenes_cpm4.5_DE_edgeR!$O$5:$Q$824,3,FALSE)</f>
        <v>#N/A</v>
      </c>
      <c r="AV435" s="3" t="e">
        <f t="shared" si="275"/>
        <v>#N/A</v>
      </c>
      <c r="AW435" s="3" t="e">
        <f t="shared" si="276"/>
        <v>#N/A</v>
      </c>
      <c r="AX435" s="3">
        <f t="shared" si="277"/>
        <v>0.5</v>
      </c>
      <c r="AY435" s="3">
        <f t="shared" si="278"/>
        <v>0.5</v>
      </c>
      <c r="AZ435" s="3">
        <f t="shared" si="279"/>
        <v>1.4099732395221766E-4</v>
      </c>
      <c r="BA435" s="2">
        <f t="shared" si="280"/>
        <v>2.7358926506878682E-4</v>
      </c>
      <c r="BB435" s="37" t="s">
        <v>456</v>
      </c>
      <c r="BC435" s="39">
        <f t="shared" si="281"/>
        <v>0.3677039722524495</v>
      </c>
      <c r="BD435" s="36">
        <f t="shared" si="282"/>
        <v>0.70927627171303398</v>
      </c>
    </row>
    <row r="436" spans="1:56" ht="14.5" x14ac:dyDescent="0.35">
      <c r="A436" s="37" t="s">
        <v>457</v>
      </c>
      <c r="B436" s="34">
        <v>3.851380096058821E-4</v>
      </c>
      <c r="C436" s="1" t="e">
        <f>VLOOKUP(A436,'[1]Vasopressin Phospho Datta'!$I$3:$J$516,2,FALSE)</f>
        <v>#N/A</v>
      </c>
      <c r="D436" s="1" t="e">
        <f t="shared" si="243"/>
        <v>#N/A</v>
      </c>
      <c r="E436" s="1" t="e">
        <f t="shared" si="244"/>
        <v>#N/A</v>
      </c>
      <c r="F436" s="1">
        <f t="shared" si="245"/>
        <v>0.39</v>
      </c>
      <c r="G436" s="1">
        <f t="shared" si="246"/>
        <v>0.5</v>
      </c>
      <c r="H436" s="1">
        <f t="shared" si="247"/>
        <v>1.9256900480294105E-4</v>
      </c>
      <c r="I436" s="2">
        <f t="shared" si="248"/>
        <v>3.5565475864763815E-4</v>
      </c>
      <c r="J436" s="37" t="s">
        <v>457</v>
      </c>
      <c r="K436" s="1" t="e">
        <f>VLOOKUP(J436,'[1]Phosphopeptides Deshpande'!$H$12:$I$10749,2,FALSE)</f>
        <v>#N/A</v>
      </c>
      <c r="L436" s="2" t="e">
        <f t="shared" si="249"/>
        <v>#N/A</v>
      </c>
      <c r="M436" s="2" t="e">
        <f t="shared" si="250"/>
        <v>#N/A</v>
      </c>
      <c r="N436" s="2">
        <f t="shared" si="251"/>
        <v>0.39</v>
      </c>
      <c r="O436" s="2">
        <f t="shared" si="252"/>
        <v>0.5</v>
      </c>
      <c r="P436" s="2">
        <f t="shared" si="253"/>
        <v>1.7782737932381908E-4</v>
      </c>
      <c r="Q436" s="2">
        <f t="shared" si="254"/>
        <v>3.360100702799272E-4</v>
      </c>
      <c r="R436" s="37" t="s">
        <v>457</v>
      </c>
      <c r="S436" s="2" t="e">
        <f>VLOOKUP(A436,'[1]Merged NE NP'!$K$4:$L$158,2,FALSE)</f>
        <v>#N/A</v>
      </c>
      <c r="T436" s="2" t="e">
        <f t="shared" si="255"/>
        <v>#N/A</v>
      </c>
      <c r="U436" s="2">
        <f t="shared" si="256"/>
        <v>0.4</v>
      </c>
      <c r="V436" s="2">
        <f t="shared" si="257"/>
        <v>0.4</v>
      </c>
      <c r="W436" s="2">
        <f t="shared" si="258"/>
        <v>7.6883653613364245E-2</v>
      </c>
      <c r="X436" s="2">
        <v>0.5</v>
      </c>
      <c r="Y436" s="2">
        <f t="shared" si="259"/>
        <v>1.680050351399636E-4</v>
      </c>
      <c r="Z436" s="2">
        <f t="shared" si="260"/>
        <v>3.1235924097594049E-4</v>
      </c>
      <c r="AA436" s="37" t="s">
        <v>457</v>
      </c>
      <c r="AB436" s="3" t="e">
        <f>VLOOKUP(AA436,'[1]PKA dKO RNA-Seq'!$B$4:$H$10193,7,FALSE)</f>
        <v>#N/A</v>
      </c>
      <c r="AC436" s="3" t="e">
        <f t="shared" si="261"/>
        <v>#N/A</v>
      </c>
      <c r="AD436" s="3" t="e">
        <f t="shared" si="262"/>
        <v>#N/A</v>
      </c>
      <c r="AE436" s="3" t="e">
        <f t="shared" si="263"/>
        <v>#N/A</v>
      </c>
      <c r="AF436" s="3">
        <f t="shared" si="264"/>
        <v>0.5</v>
      </c>
      <c r="AG436" s="3">
        <f t="shared" si="265"/>
        <v>1.5617962048797025E-4</v>
      </c>
      <c r="AH436" s="2">
        <f t="shared" si="266"/>
        <v>2.9931490952153828E-4</v>
      </c>
      <c r="AI436" s="37" t="s">
        <v>457</v>
      </c>
      <c r="AJ436" s="1">
        <v>0.5</v>
      </c>
      <c r="AK436" s="4">
        <f t="shared" si="267"/>
        <v>1.4965745476076914E-4</v>
      </c>
      <c r="AL436" s="2">
        <f t="shared" si="268"/>
        <v>2.9647387085294494E-4</v>
      </c>
      <c r="AM436" s="3" t="e">
        <f>VLOOKUP(AI436,'[1]three day'!$B$8:$F$78,5,FALSE)</f>
        <v>#N/A</v>
      </c>
      <c r="AN436" s="3" t="e">
        <f t="shared" si="269"/>
        <v>#N/A</v>
      </c>
      <c r="AO436" s="2" t="e">
        <f t="shared" si="270"/>
        <v>#N/A</v>
      </c>
      <c r="AP436" s="2" t="e">
        <f t="shared" si="271"/>
        <v>#N/A</v>
      </c>
      <c r="AQ436" s="2">
        <f t="shared" si="272"/>
        <v>0.5</v>
      </c>
      <c r="AR436" s="2">
        <f t="shared" si="273"/>
        <v>1.4823693542647247E-4</v>
      </c>
      <c r="AS436" s="2">
        <f t="shared" si="274"/>
        <v>2.8156173046225324E-4</v>
      </c>
      <c r="AT436" s="37" t="s">
        <v>457</v>
      </c>
      <c r="AU436" s="3" t="e">
        <f>VLOOKUP(AT436,[1]DEgenes_cpm4.5_DE_edgeR!$O$5:$Q$824,3,FALSE)</f>
        <v>#N/A</v>
      </c>
      <c r="AV436" s="3" t="e">
        <f t="shared" si="275"/>
        <v>#N/A</v>
      </c>
      <c r="AW436" s="3" t="e">
        <f t="shared" si="276"/>
        <v>#N/A</v>
      </c>
      <c r="AX436" s="3">
        <f t="shared" si="277"/>
        <v>0.5</v>
      </c>
      <c r="AY436" s="3">
        <f t="shared" si="278"/>
        <v>0.5</v>
      </c>
      <c r="AZ436" s="3">
        <f t="shared" si="279"/>
        <v>1.4078086523112662E-4</v>
      </c>
      <c r="BA436" s="2">
        <f t="shared" si="280"/>
        <v>2.7316925154823875E-4</v>
      </c>
      <c r="BB436" s="37" t="s">
        <v>457</v>
      </c>
      <c r="BC436" s="39">
        <f t="shared" si="281"/>
        <v>0.36713947408083292</v>
      </c>
      <c r="BD436" s="36">
        <f t="shared" si="282"/>
        <v>0.70927627171303409</v>
      </c>
    </row>
    <row r="437" spans="1:56" ht="14.5" x14ac:dyDescent="0.35">
      <c r="A437" s="37" t="s">
        <v>458</v>
      </c>
      <c r="B437" s="34">
        <v>3.8488018190461582E-4</v>
      </c>
      <c r="C437" s="1" t="e">
        <f>VLOOKUP(A437,'[1]Vasopressin Phospho Datta'!$I$3:$J$516,2,FALSE)</f>
        <v>#N/A</v>
      </c>
      <c r="D437" s="1" t="e">
        <f t="shared" si="243"/>
        <v>#N/A</v>
      </c>
      <c r="E437" s="1" t="e">
        <f t="shared" si="244"/>
        <v>#N/A</v>
      </c>
      <c r="F437" s="1">
        <f t="shared" si="245"/>
        <v>0.39</v>
      </c>
      <c r="G437" s="1">
        <f t="shared" si="246"/>
        <v>0.5</v>
      </c>
      <c r="H437" s="1">
        <f t="shared" si="247"/>
        <v>1.9244009095230791E-4</v>
      </c>
      <c r="I437" s="2">
        <f t="shared" si="248"/>
        <v>3.5541666828371802E-4</v>
      </c>
      <c r="J437" s="37" t="s">
        <v>458</v>
      </c>
      <c r="K437" s="1" t="e">
        <f>VLOOKUP(J437,'[1]Phosphopeptides Deshpande'!$H$12:$I$10749,2,FALSE)</f>
        <v>#N/A</v>
      </c>
      <c r="L437" s="2" t="e">
        <f t="shared" si="249"/>
        <v>#N/A</v>
      </c>
      <c r="M437" s="2" t="e">
        <f t="shared" si="250"/>
        <v>#N/A</v>
      </c>
      <c r="N437" s="2">
        <f t="shared" si="251"/>
        <v>0.39</v>
      </c>
      <c r="O437" s="2">
        <f t="shared" si="252"/>
        <v>0.5</v>
      </c>
      <c r="P437" s="2">
        <f t="shared" si="253"/>
        <v>1.7770833414185901E-4</v>
      </c>
      <c r="Q437" s="2">
        <f t="shared" si="254"/>
        <v>3.3578513090271213E-4</v>
      </c>
      <c r="R437" s="37" t="s">
        <v>458</v>
      </c>
      <c r="S437" s="2" t="e">
        <f>VLOOKUP(A437,'[1]Merged NE NP'!$K$4:$L$158,2,FALSE)</f>
        <v>#N/A</v>
      </c>
      <c r="T437" s="2" t="e">
        <f t="shared" si="255"/>
        <v>#N/A</v>
      </c>
      <c r="U437" s="2">
        <f t="shared" si="256"/>
        <v>0.4</v>
      </c>
      <c r="V437" s="2">
        <f t="shared" si="257"/>
        <v>0.4</v>
      </c>
      <c r="W437" s="2">
        <f t="shared" si="258"/>
        <v>7.6883653613364245E-2</v>
      </c>
      <c r="X437" s="2">
        <v>0.5</v>
      </c>
      <c r="Y437" s="2">
        <f t="shared" si="259"/>
        <v>1.6789256545135606E-4</v>
      </c>
      <c r="Z437" s="2">
        <f t="shared" si="260"/>
        <v>3.1215013446590653E-4</v>
      </c>
      <c r="AA437" s="37" t="s">
        <v>458</v>
      </c>
      <c r="AB437" s="3">
        <f>VLOOKUP(AA437,'[1]PKA dKO RNA-Seq'!$B$4:$H$10193,7,FALSE)</f>
        <v>0.30324272600000002</v>
      </c>
      <c r="AC437" s="3">
        <f t="shared" si="261"/>
        <v>1.0175930402684565</v>
      </c>
      <c r="AD437" s="3">
        <f t="shared" si="262"/>
        <v>0.40413896258454307</v>
      </c>
      <c r="AE437" s="3">
        <f t="shared" si="263"/>
        <v>0.5</v>
      </c>
      <c r="AF437" s="3">
        <f t="shared" si="264"/>
        <v>0.5</v>
      </c>
      <c r="AG437" s="3">
        <f t="shared" si="265"/>
        <v>1.5607506723295327E-4</v>
      </c>
      <c r="AH437" s="2">
        <f t="shared" si="266"/>
        <v>2.9911453543964581E-4</v>
      </c>
      <c r="AI437" s="37" t="s">
        <v>458</v>
      </c>
      <c r="AJ437" s="1">
        <v>0.5</v>
      </c>
      <c r="AK437" s="4">
        <f t="shared" si="267"/>
        <v>1.4955726771982291E-4</v>
      </c>
      <c r="AL437" s="2">
        <f t="shared" si="268"/>
        <v>2.9627539868270716E-4</v>
      </c>
      <c r="AM437" s="3" t="e">
        <f>VLOOKUP(AI437,'[1]three day'!$B$8:$F$78,5,FALSE)</f>
        <v>#N/A</v>
      </c>
      <c r="AN437" s="3" t="e">
        <f t="shared" si="269"/>
        <v>#N/A</v>
      </c>
      <c r="AO437" s="2" t="e">
        <f t="shared" si="270"/>
        <v>#N/A</v>
      </c>
      <c r="AP437" s="2" t="e">
        <f t="shared" si="271"/>
        <v>#N/A</v>
      </c>
      <c r="AQ437" s="2">
        <f t="shared" si="272"/>
        <v>0.5</v>
      </c>
      <c r="AR437" s="2">
        <f t="shared" si="273"/>
        <v>1.4813769934135358E-4</v>
      </c>
      <c r="AS437" s="2">
        <f t="shared" si="274"/>
        <v>2.8137324111059478E-4</v>
      </c>
      <c r="AT437" s="37" t="s">
        <v>458</v>
      </c>
      <c r="AU437" s="3">
        <f>VLOOKUP(AT437,[1]DEgenes_cpm4.5_DE_edgeR!$O$5:$Q$824,3,FALSE)</f>
        <v>2.359351366250698</v>
      </c>
      <c r="AV437" s="3">
        <f t="shared" si="275"/>
        <v>0.55305939199500653</v>
      </c>
      <c r="AW437" s="3">
        <f t="shared" si="276"/>
        <v>0.14181651084728863</v>
      </c>
      <c r="AX437" s="3">
        <f t="shared" si="277"/>
        <v>0.14181651084728863</v>
      </c>
      <c r="AY437" s="3">
        <f t="shared" si="278"/>
        <v>0.5</v>
      </c>
      <c r="AZ437" s="3">
        <f t="shared" si="279"/>
        <v>1.4068662055529739E-4</v>
      </c>
      <c r="BA437" s="2">
        <f t="shared" si="280"/>
        <v>2.7298638047754028E-4</v>
      </c>
      <c r="BB437" s="37" t="s">
        <v>458</v>
      </c>
      <c r="BC437" s="39">
        <f t="shared" si="281"/>
        <v>0.36689369536181415</v>
      </c>
      <c r="BD437" s="36">
        <f t="shared" si="282"/>
        <v>0.70927627171303409</v>
      </c>
    </row>
    <row r="438" spans="1:56" ht="14.5" x14ac:dyDescent="0.35">
      <c r="A438" s="37" t="s">
        <v>459</v>
      </c>
      <c r="B438" s="34">
        <v>1.9327461983830582E-4</v>
      </c>
      <c r="C438" s="1" t="e">
        <f>VLOOKUP(A438,'[1]Vasopressin Phospho Datta'!$I$3:$J$516,2,FALSE)</f>
        <v>#N/A</v>
      </c>
      <c r="D438" s="1" t="e">
        <f t="shared" si="243"/>
        <v>#N/A</v>
      </c>
      <c r="E438" s="1" t="e">
        <f t="shared" si="244"/>
        <v>#N/A</v>
      </c>
      <c r="F438" s="1">
        <f t="shared" si="245"/>
        <v>0.39</v>
      </c>
      <c r="G438" s="1">
        <f t="shared" si="246"/>
        <v>0.5</v>
      </c>
      <c r="H438" s="1">
        <f t="shared" si="247"/>
        <v>9.6637309919152912E-5</v>
      </c>
      <c r="I438" s="2">
        <f t="shared" si="248"/>
        <v>1.7847897781278051E-4</v>
      </c>
      <c r="J438" s="37" t="s">
        <v>459</v>
      </c>
      <c r="K438" s="1" t="e">
        <f>VLOOKUP(J438,'[1]Phosphopeptides Deshpande'!$H$12:$I$10749,2,FALSE)</f>
        <v>#N/A</v>
      </c>
      <c r="L438" s="2" t="e">
        <f t="shared" si="249"/>
        <v>#N/A</v>
      </c>
      <c r="M438" s="2" t="e">
        <f t="shared" si="250"/>
        <v>#N/A</v>
      </c>
      <c r="N438" s="2">
        <f t="shared" si="251"/>
        <v>0.39</v>
      </c>
      <c r="O438" s="2">
        <f t="shared" si="252"/>
        <v>0.5</v>
      </c>
      <c r="P438" s="2">
        <f t="shared" si="253"/>
        <v>8.9239488906390257E-5</v>
      </c>
      <c r="Q438" s="2">
        <f t="shared" si="254"/>
        <v>1.6862064240725491E-4</v>
      </c>
      <c r="R438" s="37" t="s">
        <v>459</v>
      </c>
      <c r="S438" s="2" t="e">
        <f>VLOOKUP(A438,'[1]Merged NE NP'!$K$4:$L$158,2,FALSE)</f>
        <v>#N/A</v>
      </c>
      <c r="T438" s="2" t="e">
        <f t="shared" si="255"/>
        <v>#N/A</v>
      </c>
      <c r="U438" s="2">
        <f t="shared" si="256"/>
        <v>0.4</v>
      </c>
      <c r="V438" s="2">
        <f t="shared" si="257"/>
        <v>0.4</v>
      </c>
      <c r="W438" s="2">
        <f t="shared" si="258"/>
        <v>7.6883653613364245E-2</v>
      </c>
      <c r="X438" s="2">
        <v>0.5</v>
      </c>
      <c r="Y438" s="2">
        <f t="shared" si="259"/>
        <v>8.4310321203627455E-5</v>
      </c>
      <c r="Z438" s="2">
        <f t="shared" si="260"/>
        <v>1.5675189684442048E-4</v>
      </c>
      <c r="AA438" s="37" t="s">
        <v>459</v>
      </c>
      <c r="AB438" s="3" t="e">
        <f>VLOOKUP(AA438,'[1]PKA dKO RNA-Seq'!$B$4:$H$10193,7,FALSE)</f>
        <v>#N/A</v>
      </c>
      <c r="AC438" s="3" t="e">
        <f t="shared" si="261"/>
        <v>#N/A</v>
      </c>
      <c r="AD438" s="3" t="e">
        <f t="shared" si="262"/>
        <v>#N/A</v>
      </c>
      <c r="AE438" s="3" t="e">
        <f t="shared" si="263"/>
        <v>#N/A</v>
      </c>
      <c r="AF438" s="3">
        <f t="shared" si="264"/>
        <v>0.5</v>
      </c>
      <c r="AG438" s="3">
        <f t="shared" si="265"/>
        <v>7.8375948422210241E-5</v>
      </c>
      <c r="AH438" s="2">
        <f t="shared" si="266"/>
        <v>1.5020583247265317E-4</v>
      </c>
      <c r="AI438" s="37" t="s">
        <v>459</v>
      </c>
      <c r="AJ438" s="1">
        <v>0.5</v>
      </c>
      <c r="AK438" s="4">
        <f t="shared" si="267"/>
        <v>7.5102916236326583E-5</v>
      </c>
      <c r="AL438" s="2">
        <f t="shared" si="268"/>
        <v>1.4878010804420682E-4</v>
      </c>
      <c r="AM438" s="3" t="e">
        <f>VLOOKUP(AI438,'[1]three day'!$B$8:$F$78,5,FALSE)</f>
        <v>#N/A</v>
      </c>
      <c r="AN438" s="3" t="e">
        <f t="shared" si="269"/>
        <v>#N/A</v>
      </c>
      <c r="AO438" s="2" t="e">
        <f t="shared" si="270"/>
        <v>#N/A</v>
      </c>
      <c r="AP438" s="2" t="e">
        <f t="shared" si="271"/>
        <v>#N/A</v>
      </c>
      <c r="AQ438" s="2">
        <f t="shared" si="272"/>
        <v>0.5</v>
      </c>
      <c r="AR438" s="2">
        <f t="shared" si="273"/>
        <v>7.4390054022103411E-5</v>
      </c>
      <c r="AS438" s="2">
        <f t="shared" si="274"/>
        <v>1.4129671717365701E-4</v>
      </c>
      <c r="AT438" s="37" t="s">
        <v>459</v>
      </c>
      <c r="AU438" s="3">
        <f>VLOOKUP(AT438,[1]DEgenes_cpm4.5_DE_edgeR!$O$5:$Q$824,3,FALSE)</f>
        <v>14.055140066634458</v>
      </c>
      <c r="AV438" s="3">
        <f t="shared" si="275"/>
        <v>3.2946882481562256</v>
      </c>
      <c r="AW438" s="3">
        <f t="shared" si="276"/>
        <v>0.99560586827139641</v>
      </c>
      <c r="AX438" s="3">
        <f t="shared" si="277"/>
        <v>0.99560586827139641</v>
      </c>
      <c r="AY438" s="3">
        <f t="shared" si="278"/>
        <v>0.99560586827139641</v>
      </c>
      <c r="AZ438" s="3">
        <f t="shared" si="279"/>
        <v>1.406758407855767E-4</v>
      </c>
      <c r="BA438" s="2">
        <f t="shared" si="280"/>
        <v>2.7296546356087243E-4</v>
      </c>
      <c r="BB438" s="37" t="s">
        <v>459</v>
      </c>
      <c r="BC438" s="39">
        <f t="shared" si="281"/>
        <v>0.36686558302581257</v>
      </c>
      <c r="BD438" s="36">
        <f t="shared" si="282"/>
        <v>1.412319236686308</v>
      </c>
    </row>
    <row r="439" spans="1:56" ht="14.5" x14ac:dyDescent="0.35">
      <c r="A439" s="37" t="s">
        <v>460</v>
      </c>
      <c r="B439" s="34">
        <v>3.8472910273999728E-4</v>
      </c>
      <c r="C439" s="1" t="e">
        <f>VLOOKUP(A439,'[1]Vasopressin Phospho Datta'!$I$3:$J$516,2,FALSE)</f>
        <v>#N/A</v>
      </c>
      <c r="D439" s="1" t="e">
        <f t="shared" si="243"/>
        <v>#N/A</v>
      </c>
      <c r="E439" s="1" t="e">
        <f t="shared" si="244"/>
        <v>#N/A</v>
      </c>
      <c r="F439" s="1">
        <f t="shared" si="245"/>
        <v>0.39</v>
      </c>
      <c r="G439" s="1">
        <f t="shared" si="246"/>
        <v>0.5</v>
      </c>
      <c r="H439" s="1">
        <f t="shared" si="247"/>
        <v>1.9236455136999864E-4</v>
      </c>
      <c r="I439" s="2">
        <f t="shared" si="248"/>
        <v>3.5527715459644505E-4</v>
      </c>
      <c r="J439" s="37" t="s">
        <v>460</v>
      </c>
      <c r="K439" s="1" t="e">
        <f>VLOOKUP(J439,'[1]Phosphopeptides Deshpande'!$H$12:$I$10749,2,FALSE)</f>
        <v>#N/A</v>
      </c>
      <c r="L439" s="2" t="e">
        <f t="shared" si="249"/>
        <v>#N/A</v>
      </c>
      <c r="M439" s="2" t="e">
        <f t="shared" si="250"/>
        <v>#N/A</v>
      </c>
      <c r="N439" s="2">
        <f t="shared" si="251"/>
        <v>0.39</v>
      </c>
      <c r="O439" s="2">
        <f t="shared" si="252"/>
        <v>0.5</v>
      </c>
      <c r="P439" s="2">
        <f t="shared" si="253"/>
        <v>1.7763857729822253E-4</v>
      </c>
      <c r="Q439" s="2">
        <f t="shared" si="254"/>
        <v>3.3565332329230969E-4</v>
      </c>
      <c r="R439" s="37" t="s">
        <v>460</v>
      </c>
      <c r="S439" s="2" t="e">
        <f>VLOOKUP(A439,'[1]Merged NE NP'!$K$4:$L$158,2,FALSE)</f>
        <v>#N/A</v>
      </c>
      <c r="T439" s="2" t="e">
        <f t="shared" si="255"/>
        <v>#N/A</v>
      </c>
      <c r="U439" s="2">
        <f t="shared" si="256"/>
        <v>0.4</v>
      </c>
      <c r="V439" s="2">
        <f t="shared" si="257"/>
        <v>0.4</v>
      </c>
      <c r="W439" s="2">
        <f t="shared" si="258"/>
        <v>7.6883653613364245E-2</v>
      </c>
      <c r="X439" s="2">
        <v>0.5</v>
      </c>
      <c r="Y439" s="2">
        <f t="shared" si="259"/>
        <v>1.6782666164615485E-4</v>
      </c>
      <c r="Z439" s="2">
        <f t="shared" si="260"/>
        <v>3.1202760443248858E-4</v>
      </c>
      <c r="AA439" s="37" t="s">
        <v>460</v>
      </c>
      <c r="AB439" s="3">
        <f>VLOOKUP(AA439,'[1]PKA dKO RNA-Seq'!$B$4:$H$10193,7,FALSE)</f>
        <v>0.12292940099999999</v>
      </c>
      <c r="AC439" s="3">
        <f t="shared" si="261"/>
        <v>0.41251476845637586</v>
      </c>
      <c r="AD439" s="3">
        <f t="shared" si="262"/>
        <v>8.1565066779785589E-2</v>
      </c>
      <c r="AE439" s="3">
        <f t="shared" si="263"/>
        <v>0.5</v>
      </c>
      <c r="AF439" s="3">
        <f t="shared" si="264"/>
        <v>0.5</v>
      </c>
      <c r="AG439" s="3">
        <f t="shared" si="265"/>
        <v>1.5601380221624429E-4</v>
      </c>
      <c r="AH439" s="2">
        <f t="shared" si="266"/>
        <v>2.9899712234262465E-4</v>
      </c>
      <c r="AI439" s="37" t="s">
        <v>460</v>
      </c>
      <c r="AJ439" s="1">
        <v>0.5</v>
      </c>
      <c r="AK439" s="4">
        <f t="shared" si="267"/>
        <v>1.4949856117131232E-4</v>
      </c>
      <c r="AL439" s="2">
        <f t="shared" si="268"/>
        <v>2.9615910004787357E-4</v>
      </c>
      <c r="AM439" s="3" t="e">
        <f>VLOOKUP(AI439,'[1]three day'!$B$8:$F$78,5,FALSE)</f>
        <v>#N/A</v>
      </c>
      <c r="AN439" s="3" t="e">
        <f t="shared" si="269"/>
        <v>#N/A</v>
      </c>
      <c r="AO439" s="2" t="e">
        <f t="shared" si="270"/>
        <v>#N/A</v>
      </c>
      <c r="AP439" s="2" t="e">
        <f t="shared" si="271"/>
        <v>#N/A</v>
      </c>
      <c r="AQ439" s="2">
        <f t="shared" si="272"/>
        <v>0.5</v>
      </c>
      <c r="AR439" s="2">
        <f t="shared" si="273"/>
        <v>1.4807955002393679E-4</v>
      </c>
      <c r="AS439" s="2">
        <f t="shared" si="274"/>
        <v>2.8126279210279542E-4</v>
      </c>
      <c r="AT439" s="37" t="s">
        <v>460</v>
      </c>
      <c r="AU439" s="3">
        <f>VLOOKUP(AT439,[1]DEgenes_cpm4.5_DE_edgeR!$O$5:$Q$824,3,FALSE)</f>
        <v>1.2343696348156832</v>
      </c>
      <c r="AV439" s="3">
        <f t="shared" si="275"/>
        <v>0.28935059419026798</v>
      </c>
      <c r="AW439" s="3">
        <f t="shared" si="276"/>
        <v>4.0997774235551177E-2</v>
      </c>
      <c r="AX439" s="3">
        <f t="shared" si="277"/>
        <v>4.0997774235551177E-2</v>
      </c>
      <c r="AY439" s="3">
        <f t="shared" si="278"/>
        <v>0.5</v>
      </c>
      <c r="AZ439" s="3">
        <f t="shared" si="279"/>
        <v>1.4063139605139771E-4</v>
      </c>
      <c r="BA439" s="2">
        <f t="shared" si="280"/>
        <v>2.7287922361092607E-4</v>
      </c>
      <c r="BB439" s="37" t="s">
        <v>460</v>
      </c>
      <c r="BC439" s="39">
        <f t="shared" si="281"/>
        <v>0.36674967653308466</v>
      </c>
      <c r="BD439" s="36">
        <f t="shared" si="282"/>
        <v>0.70927627171303398</v>
      </c>
    </row>
    <row r="440" spans="1:56" ht="14.5" x14ac:dyDescent="0.35">
      <c r="A440" s="37" t="s">
        <v>461</v>
      </c>
      <c r="B440" s="34">
        <v>3.8438918923749341E-4</v>
      </c>
      <c r="C440" s="1" t="e">
        <f>VLOOKUP(A440,'[1]Vasopressin Phospho Datta'!$I$3:$J$516,2,FALSE)</f>
        <v>#N/A</v>
      </c>
      <c r="D440" s="1" t="e">
        <f t="shared" si="243"/>
        <v>#N/A</v>
      </c>
      <c r="E440" s="1" t="e">
        <f t="shared" si="244"/>
        <v>#N/A</v>
      </c>
      <c r="F440" s="1">
        <f t="shared" si="245"/>
        <v>0.39</v>
      </c>
      <c r="G440" s="1">
        <f t="shared" si="246"/>
        <v>0.5</v>
      </c>
      <c r="H440" s="1">
        <f t="shared" si="247"/>
        <v>1.9219459461874671E-4</v>
      </c>
      <c r="I440" s="2">
        <f t="shared" si="248"/>
        <v>3.5496326229893384E-4</v>
      </c>
      <c r="J440" s="37" t="s">
        <v>461</v>
      </c>
      <c r="K440" s="1" t="e">
        <f>VLOOKUP(J440,'[1]Phosphopeptides Deshpande'!$H$12:$I$10749,2,FALSE)</f>
        <v>#N/A</v>
      </c>
      <c r="L440" s="2" t="e">
        <f t="shared" si="249"/>
        <v>#N/A</v>
      </c>
      <c r="M440" s="2" t="e">
        <f t="shared" si="250"/>
        <v>#N/A</v>
      </c>
      <c r="N440" s="2">
        <f t="shared" si="251"/>
        <v>0.39</v>
      </c>
      <c r="O440" s="2">
        <f t="shared" si="252"/>
        <v>0.5</v>
      </c>
      <c r="P440" s="2">
        <f t="shared" si="253"/>
        <v>1.7748163114946692E-4</v>
      </c>
      <c r="Q440" s="2">
        <f t="shared" si="254"/>
        <v>3.3535676892214431E-4</v>
      </c>
      <c r="R440" s="37" t="s">
        <v>461</v>
      </c>
      <c r="S440" s="2" t="e">
        <f>VLOOKUP(A440,'[1]Merged NE NP'!$K$4:$L$158,2,FALSE)</f>
        <v>#N/A</v>
      </c>
      <c r="T440" s="2" t="e">
        <f t="shared" si="255"/>
        <v>#N/A</v>
      </c>
      <c r="U440" s="2">
        <f t="shared" si="256"/>
        <v>0.4</v>
      </c>
      <c r="V440" s="2">
        <f t="shared" si="257"/>
        <v>0.4</v>
      </c>
      <c r="W440" s="2">
        <f t="shared" si="258"/>
        <v>7.6883653613364245E-2</v>
      </c>
      <c r="X440" s="2">
        <v>0.5</v>
      </c>
      <c r="Y440" s="2">
        <f t="shared" si="259"/>
        <v>1.6767838446107215E-4</v>
      </c>
      <c r="Z440" s="2">
        <f t="shared" si="260"/>
        <v>3.1175192371287272E-4</v>
      </c>
      <c r="AA440" s="37" t="s">
        <v>461</v>
      </c>
      <c r="AB440" s="3" t="e">
        <f>VLOOKUP(AA440,'[1]PKA dKO RNA-Seq'!$B$4:$H$10193,7,FALSE)</f>
        <v>#N/A</v>
      </c>
      <c r="AC440" s="3" t="e">
        <f t="shared" si="261"/>
        <v>#N/A</v>
      </c>
      <c r="AD440" s="3" t="e">
        <f t="shared" si="262"/>
        <v>#N/A</v>
      </c>
      <c r="AE440" s="3" t="e">
        <f t="shared" si="263"/>
        <v>#N/A</v>
      </c>
      <c r="AF440" s="3">
        <f t="shared" si="264"/>
        <v>0.5</v>
      </c>
      <c r="AG440" s="3">
        <f t="shared" si="265"/>
        <v>1.5587596185643636E-4</v>
      </c>
      <c r="AH440" s="2">
        <f t="shared" si="266"/>
        <v>2.9873295423480485E-4</v>
      </c>
      <c r="AI440" s="37" t="s">
        <v>461</v>
      </c>
      <c r="AJ440" s="1">
        <v>0.5</v>
      </c>
      <c r="AK440" s="4">
        <f t="shared" si="267"/>
        <v>1.4936647711740242E-4</v>
      </c>
      <c r="AL440" s="2">
        <f t="shared" si="268"/>
        <v>2.9589743937214434E-4</v>
      </c>
      <c r="AM440" s="3" t="e">
        <f>VLOOKUP(AI440,'[1]three day'!$B$8:$F$78,5,FALSE)</f>
        <v>#N/A</v>
      </c>
      <c r="AN440" s="3" t="e">
        <f t="shared" si="269"/>
        <v>#N/A</v>
      </c>
      <c r="AO440" s="2" t="e">
        <f t="shared" si="270"/>
        <v>#N/A</v>
      </c>
      <c r="AP440" s="2" t="e">
        <f t="shared" si="271"/>
        <v>#N/A</v>
      </c>
      <c r="AQ440" s="2">
        <f t="shared" si="272"/>
        <v>0.5</v>
      </c>
      <c r="AR440" s="2">
        <f t="shared" si="273"/>
        <v>1.4794871968607217E-4</v>
      </c>
      <c r="AS440" s="2">
        <f t="shared" si="274"/>
        <v>2.8101429252190389E-4</v>
      </c>
      <c r="AT440" s="37" t="s">
        <v>461</v>
      </c>
      <c r="AU440" s="3" t="e">
        <f>VLOOKUP(AT440,[1]DEgenes_cpm4.5_DE_edgeR!$O$5:$Q$824,3,FALSE)</f>
        <v>#N/A</v>
      </c>
      <c r="AV440" s="3" t="e">
        <f t="shared" si="275"/>
        <v>#N/A</v>
      </c>
      <c r="AW440" s="3" t="e">
        <f t="shared" si="276"/>
        <v>#N/A</v>
      </c>
      <c r="AX440" s="3">
        <f t="shared" si="277"/>
        <v>0.5</v>
      </c>
      <c r="AY440" s="3">
        <f t="shared" si="278"/>
        <v>0.5</v>
      </c>
      <c r="AZ440" s="3">
        <f t="shared" si="279"/>
        <v>1.4050714626095195E-4</v>
      </c>
      <c r="BA440" s="2">
        <f t="shared" si="280"/>
        <v>2.7263813102916529E-4</v>
      </c>
      <c r="BB440" s="37" t="s">
        <v>461</v>
      </c>
      <c r="BC440" s="39">
        <f t="shared" si="281"/>
        <v>0.36642564810319816</v>
      </c>
      <c r="BD440" s="36">
        <f t="shared" si="282"/>
        <v>0.7092762717130342</v>
      </c>
    </row>
    <row r="441" spans="1:56" ht="14.5" x14ac:dyDescent="0.35">
      <c r="A441" s="37" t="s">
        <v>462</v>
      </c>
      <c r="B441" s="34">
        <v>1.9327461983830582E-4</v>
      </c>
      <c r="C441" s="1" t="e">
        <f>VLOOKUP(A441,'[1]Vasopressin Phospho Datta'!$I$3:$J$516,2,FALSE)</f>
        <v>#N/A</v>
      </c>
      <c r="D441" s="1" t="e">
        <f t="shared" si="243"/>
        <v>#N/A</v>
      </c>
      <c r="E441" s="1" t="e">
        <f t="shared" si="244"/>
        <v>#N/A</v>
      </c>
      <c r="F441" s="1">
        <f t="shared" si="245"/>
        <v>0.39</v>
      </c>
      <c r="G441" s="1">
        <f t="shared" si="246"/>
        <v>0.5</v>
      </c>
      <c r="H441" s="1">
        <f t="shared" si="247"/>
        <v>9.6637309919152912E-5</v>
      </c>
      <c r="I441" s="2">
        <f t="shared" si="248"/>
        <v>1.7847897781278051E-4</v>
      </c>
      <c r="J441" s="37" t="s">
        <v>462</v>
      </c>
      <c r="K441" s="1" t="e">
        <f>VLOOKUP(J441,'[1]Phosphopeptides Deshpande'!$H$12:$I$10749,2,FALSE)</f>
        <v>#N/A</v>
      </c>
      <c r="L441" s="2" t="e">
        <f t="shared" si="249"/>
        <v>#N/A</v>
      </c>
      <c r="M441" s="2" t="e">
        <f t="shared" si="250"/>
        <v>#N/A</v>
      </c>
      <c r="N441" s="2">
        <f t="shared" si="251"/>
        <v>0.39</v>
      </c>
      <c r="O441" s="2">
        <f t="shared" si="252"/>
        <v>0.5</v>
      </c>
      <c r="P441" s="2">
        <f t="shared" si="253"/>
        <v>8.9239488906390257E-5</v>
      </c>
      <c r="Q441" s="2">
        <f t="shared" si="254"/>
        <v>1.6862064240725491E-4</v>
      </c>
      <c r="R441" s="37" t="s">
        <v>462</v>
      </c>
      <c r="S441" s="2" t="e">
        <f>VLOOKUP(A441,'[1]Merged NE NP'!$K$4:$L$158,2,FALSE)</f>
        <v>#N/A</v>
      </c>
      <c r="T441" s="2" t="e">
        <f t="shared" si="255"/>
        <v>#N/A</v>
      </c>
      <c r="U441" s="2">
        <f t="shared" si="256"/>
        <v>0.4</v>
      </c>
      <c r="V441" s="2">
        <f t="shared" si="257"/>
        <v>0.4</v>
      </c>
      <c r="W441" s="2">
        <f t="shared" si="258"/>
        <v>7.6883653613364245E-2</v>
      </c>
      <c r="X441" s="2">
        <v>0.5</v>
      </c>
      <c r="Y441" s="2">
        <f t="shared" si="259"/>
        <v>8.4310321203627455E-5</v>
      </c>
      <c r="Z441" s="2">
        <f t="shared" si="260"/>
        <v>1.5675189684442048E-4</v>
      </c>
      <c r="AA441" s="37" t="s">
        <v>462</v>
      </c>
      <c r="AB441" s="3" t="e">
        <f>VLOOKUP(AA441,'[1]PKA dKO RNA-Seq'!$B$4:$H$10193,7,FALSE)</f>
        <v>#N/A</v>
      </c>
      <c r="AC441" s="3" t="e">
        <f t="shared" si="261"/>
        <v>#N/A</v>
      </c>
      <c r="AD441" s="3" t="e">
        <f t="shared" si="262"/>
        <v>#N/A</v>
      </c>
      <c r="AE441" s="3" t="e">
        <f t="shared" si="263"/>
        <v>#N/A</v>
      </c>
      <c r="AF441" s="3">
        <f t="shared" si="264"/>
        <v>0.5</v>
      </c>
      <c r="AG441" s="3">
        <f t="shared" si="265"/>
        <v>7.8375948422210241E-5</v>
      </c>
      <c r="AH441" s="2">
        <f t="shared" si="266"/>
        <v>1.5020583247265317E-4</v>
      </c>
      <c r="AI441" s="37" t="s">
        <v>462</v>
      </c>
      <c r="AJ441" s="1">
        <v>0.5</v>
      </c>
      <c r="AK441" s="4">
        <f t="shared" si="267"/>
        <v>7.5102916236326583E-5</v>
      </c>
      <c r="AL441" s="2">
        <f t="shared" si="268"/>
        <v>1.4878010804420682E-4</v>
      </c>
      <c r="AM441" s="3" t="e">
        <f>VLOOKUP(AI441,'[1]three day'!$B$8:$F$78,5,FALSE)</f>
        <v>#N/A</v>
      </c>
      <c r="AN441" s="3" t="e">
        <f t="shared" si="269"/>
        <v>#N/A</v>
      </c>
      <c r="AO441" s="2" t="e">
        <f t="shared" si="270"/>
        <v>#N/A</v>
      </c>
      <c r="AP441" s="2" t="e">
        <f t="shared" si="271"/>
        <v>#N/A</v>
      </c>
      <c r="AQ441" s="2">
        <f t="shared" si="272"/>
        <v>0.5</v>
      </c>
      <c r="AR441" s="2">
        <f t="shared" si="273"/>
        <v>7.4390054022103411E-5</v>
      </c>
      <c r="AS441" s="2">
        <f t="shared" si="274"/>
        <v>1.4129671717365701E-4</v>
      </c>
      <c r="AT441" s="37" t="s">
        <v>462</v>
      </c>
      <c r="AU441" s="3">
        <f>VLOOKUP(AT441,[1]DEgenes_cpm4.5_DE_edgeR!$O$5:$Q$824,3,FALSE)</f>
        <v>13.603463461403887</v>
      </c>
      <c r="AV441" s="3">
        <f t="shared" si="275"/>
        <v>3.1888100003290876</v>
      </c>
      <c r="AW441" s="3">
        <f t="shared" si="276"/>
        <v>0.99380649804984855</v>
      </c>
      <c r="AX441" s="3">
        <f t="shared" si="277"/>
        <v>0.99380649804984855</v>
      </c>
      <c r="AY441" s="3">
        <f t="shared" si="278"/>
        <v>0.99380649804984855</v>
      </c>
      <c r="AZ441" s="3">
        <f t="shared" si="279"/>
        <v>1.4042159568029196E-4</v>
      </c>
      <c r="BA441" s="2">
        <f t="shared" si="280"/>
        <v>2.7247212986096649E-4</v>
      </c>
      <c r="BB441" s="37" t="s">
        <v>462</v>
      </c>
      <c r="BC441" s="39">
        <f t="shared" si="281"/>
        <v>0.366202542533139</v>
      </c>
      <c r="BD441" s="36">
        <f t="shared" si="282"/>
        <v>1.4097667354819663</v>
      </c>
    </row>
    <row r="442" spans="1:56" ht="14.5" x14ac:dyDescent="0.35">
      <c r="A442" s="37" t="s">
        <v>463</v>
      </c>
      <c r="B442" s="34">
        <v>3.8368735782359857E-4</v>
      </c>
      <c r="C442" s="1" t="e">
        <f>VLOOKUP(A442,'[1]Vasopressin Phospho Datta'!$I$3:$J$516,2,FALSE)</f>
        <v>#N/A</v>
      </c>
      <c r="D442" s="1" t="e">
        <f t="shared" si="243"/>
        <v>#N/A</v>
      </c>
      <c r="E442" s="1" t="e">
        <f t="shared" si="244"/>
        <v>#N/A</v>
      </c>
      <c r="F442" s="1">
        <f t="shared" si="245"/>
        <v>0.39</v>
      </c>
      <c r="G442" s="1">
        <f t="shared" si="246"/>
        <v>0.5</v>
      </c>
      <c r="H442" s="1">
        <f t="shared" si="247"/>
        <v>1.9184367891179928E-4</v>
      </c>
      <c r="I442" s="2">
        <f t="shared" si="248"/>
        <v>3.5431515778602032E-4</v>
      </c>
      <c r="J442" s="37" t="s">
        <v>463</v>
      </c>
      <c r="K442" s="1" t="e">
        <f>VLOOKUP(J442,'[1]Phosphopeptides Deshpande'!$H$12:$I$10749,2,FALSE)</f>
        <v>#N/A</v>
      </c>
      <c r="L442" s="2" t="e">
        <f t="shared" si="249"/>
        <v>#N/A</v>
      </c>
      <c r="M442" s="2" t="e">
        <f t="shared" si="250"/>
        <v>#N/A</v>
      </c>
      <c r="N442" s="2">
        <f t="shared" si="251"/>
        <v>0.39</v>
      </c>
      <c r="O442" s="2">
        <f t="shared" si="252"/>
        <v>0.5</v>
      </c>
      <c r="P442" s="2">
        <f t="shared" si="253"/>
        <v>1.7715757889301016E-4</v>
      </c>
      <c r="Q442" s="2">
        <f t="shared" si="254"/>
        <v>3.3474446264017334E-4</v>
      </c>
      <c r="R442" s="37" t="s">
        <v>463</v>
      </c>
      <c r="S442" s="2" t="e">
        <f>VLOOKUP(A442,'[1]Merged NE NP'!$K$4:$L$158,2,FALSE)</f>
        <v>#N/A</v>
      </c>
      <c r="T442" s="2" t="e">
        <f t="shared" si="255"/>
        <v>#N/A</v>
      </c>
      <c r="U442" s="2">
        <f t="shared" si="256"/>
        <v>0.4</v>
      </c>
      <c r="V442" s="2">
        <f t="shared" si="257"/>
        <v>0.4</v>
      </c>
      <c r="W442" s="2">
        <f t="shared" si="258"/>
        <v>7.6883653613364245E-2</v>
      </c>
      <c r="X442" s="2">
        <v>0.5</v>
      </c>
      <c r="Y442" s="2">
        <f t="shared" si="259"/>
        <v>1.6737223132008667E-4</v>
      </c>
      <c r="Z442" s="2">
        <f t="shared" si="260"/>
        <v>3.1118271599441975E-4</v>
      </c>
      <c r="AA442" s="37" t="s">
        <v>463</v>
      </c>
      <c r="AB442" s="3" t="e">
        <f>VLOOKUP(AA442,'[1]PKA dKO RNA-Seq'!$B$4:$H$10193,7,FALSE)</f>
        <v>#N/A</v>
      </c>
      <c r="AC442" s="3" t="e">
        <f t="shared" si="261"/>
        <v>#N/A</v>
      </c>
      <c r="AD442" s="3" t="e">
        <f t="shared" si="262"/>
        <v>#N/A</v>
      </c>
      <c r="AE442" s="3" t="e">
        <f t="shared" si="263"/>
        <v>#N/A</v>
      </c>
      <c r="AF442" s="3">
        <f t="shared" si="264"/>
        <v>0.5</v>
      </c>
      <c r="AG442" s="3">
        <f t="shared" si="265"/>
        <v>1.5559135799720987E-4</v>
      </c>
      <c r="AH442" s="2">
        <f t="shared" si="266"/>
        <v>2.9818751701253667E-4</v>
      </c>
      <c r="AI442" s="37" t="s">
        <v>463</v>
      </c>
      <c r="AJ442" s="1">
        <v>0.5</v>
      </c>
      <c r="AK442" s="4">
        <f t="shared" si="267"/>
        <v>1.4909375850626834E-4</v>
      </c>
      <c r="AL442" s="2">
        <f t="shared" si="268"/>
        <v>2.9535717933347266E-4</v>
      </c>
      <c r="AM442" s="3" t="e">
        <f>VLOOKUP(AI442,'[1]three day'!$B$8:$F$78,5,FALSE)</f>
        <v>#N/A</v>
      </c>
      <c r="AN442" s="3" t="e">
        <f t="shared" si="269"/>
        <v>#N/A</v>
      </c>
      <c r="AO442" s="2" t="e">
        <f t="shared" si="270"/>
        <v>#N/A</v>
      </c>
      <c r="AP442" s="2" t="e">
        <f t="shared" si="271"/>
        <v>#N/A</v>
      </c>
      <c r="AQ442" s="2">
        <f t="shared" si="272"/>
        <v>0.5</v>
      </c>
      <c r="AR442" s="2">
        <f t="shared" si="273"/>
        <v>1.4767858966673633E-4</v>
      </c>
      <c r="AS442" s="2">
        <f t="shared" si="274"/>
        <v>2.8050120666057532E-4</v>
      </c>
      <c r="AT442" s="37" t="s">
        <v>463</v>
      </c>
      <c r="AU442" s="3" t="e">
        <f>VLOOKUP(AT442,[1]DEgenes_cpm4.5_DE_edgeR!$O$5:$Q$824,3,FALSE)</f>
        <v>#N/A</v>
      </c>
      <c r="AV442" s="3" t="e">
        <f t="shared" si="275"/>
        <v>#N/A</v>
      </c>
      <c r="AW442" s="3" t="e">
        <f t="shared" si="276"/>
        <v>#N/A</v>
      </c>
      <c r="AX442" s="3">
        <f t="shared" si="277"/>
        <v>0.5</v>
      </c>
      <c r="AY442" s="3">
        <f t="shared" si="278"/>
        <v>0.5</v>
      </c>
      <c r="AZ442" s="3">
        <f t="shared" si="279"/>
        <v>1.4025060333028766E-4</v>
      </c>
      <c r="BA442" s="2">
        <f t="shared" si="280"/>
        <v>2.7214033866054685E-4</v>
      </c>
      <c r="BB442" s="37" t="s">
        <v>463</v>
      </c>
      <c r="BC442" s="39">
        <f t="shared" si="281"/>
        <v>0.36575661515977498</v>
      </c>
      <c r="BD442" s="36">
        <f t="shared" si="282"/>
        <v>0.70927627171303409</v>
      </c>
    </row>
    <row r="443" spans="1:56" ht="14.5" x14ac:dyDescent="0.35">
      <c r="A443" s="37" t="s">
        <v>464</v>
      </c>
      <c r="B443" s="34">
        <v>3.8210524884570423E-4</v>
      </c>
      <c r="C443" s="1" t="e">
        <f>VLOOKUP(A443,'[1]Vasopressin Phospho Datta'!$I$3:$J$516,2,FALSE)</f>
        <v>#N/A</v>
      </c>
      <c r="D443" s="1" t="e">
        <f t="shared" si="243"/>
        <v>#N/A</v>
      </c>
      <c r="E443" s="1" t="e">
        <f t="shared" si="244"/>
        <v>#N/A</v>
      </c>
      <c r="F443" s="1">
        <f t="shared" si="245"/>
        <v>0.39</v>
      </c>
      <c r="G443" s="1">
        <f t="shared" si="246"/>
        <v>0.5</v>
      </c>
      <c r="H443" s="1">
        <f t="shared" si="247"/>
        <v>1.9105262442285212E-4</v>
      </c>
      <c r="I443" s="2">
        <f t="shared" si="248"/>
        <v>3.5285416309670606E-4</v>
      </c>
      <c r="J443" s="37" t="s">
        <v>464</v>
      </c>
      <c r="K443" s="1" t="e">
        <f>VLOOKUP(J443,'[1]Phosphopeptides Deshpande'!$H$12:$I$10749,2,FALSE)</f>
        <v>#N/A</v>
      </c>
      <c r="L443" s="2" t="e">
        <f t="shared" si="249"/>
        <v>#N/A</v>
      </c>
      <c r="M443" s="2" t="e">
        <f t="shared" si="250"/>
        <v>#N/A</v>
      </c>
      <c r="N443" s="2">
        <f t="shared" si="251"/>
        <v>0.39</v>
      </c>
      <c r="O443" s="2">
        <f t="shared" si="252"/>
        <v>0.5</v>
      </c>
      <c r="P443" s="2">
        <f t="shared" si="253"/>
        <v>1.7642708154835303E-4</v>
      </c>
      <c r="Q443" s="2">
        <f t="shared" si="254"/>
        <v>3.3336416639416852E-4</v>
      </c>
      <c r="R443" s="37" t="s">
        <v>464</v>
      </c>
      <c r="S443" s="2" t="e">
        <f>VLOOKUP(A443,'[1]Merged NE NP'!$K$4:$L$158,2,FALSE)</f>
        <v>#N/A</v>
      </c>
      <c r="T443" s="2" t="e">
        <f t="shared" si="255"/>
        <v>#N/A</v>
      </c>
      <c r="U443" s="2">
        <f t="shared" si="256"/>
        <v>0.4</v>
      </c>
      <c r="V443" s="2">
        <f t="shared" si="257"/>
        <v>0.4</v>
      </c>
      <c r="W443" s="2">
        <f t="shared" si="258"/>
        <v>7.6883653613364245E-2</v>
      </c>
      <c r="X443" s="2">
        <v>0.5</v>
      </c>
      <c r="Y443" s="2">
        <f t="shared" si="259"/>
        <v>1.6668208319708426E-4</v>
      </c>
      <c r="Z443" s="2">
        <f t="shared" si="260"/>
        <v>3.0989957502377912E-4</v>
      </c>
      <c r="AA443" s="37" t="s">
        <v>464</v>
      </c>
      <c r="AB443" s="3">
        <f>VLOOKUP(AA443,'[1]PKA dKO RNA-Seq'!$B$4:$H$10193,7,FALSE)</f>
        <v>0.11988469</v>
      </c>
      <c r="AC443" s="3">
        <f t="shared" si="261"/>
        <v>0.40229761744966447</v>
      </c>
      <c r="AD443" s="3">
        <f t="shared" si="262"/>
        <v>7.7734085514371887E-2</v>
      </c>
      <c r="AE443" s="3">
        <f t="shared" si="263"/>
        <v>0.5</v>
      </c>
      <c r="AF443" s="3">
        <f t="shared" si="264"/>
        <v>0.5</v>
      </c>
      <c r="AG443" s="3">
        <f t="shared" si="265"/>
        <v>1.5494978751188956E-4</v>
      </c>
      <c r="AH443" s="2">
        <f t="shared" si="266"/>
        <v>2.9695796086964582E-4</v>
      </c>
      <c r="AI443" s="37" t="s">
        <v>464</v>
      </c>
      <c r="AJ443" s="1">
        <v>0.5</v>
      </c>
      <c r="AK443" s="4">
        <f t="shared" si="267"/>
        <v>1.4847898043482291E-4</v>
      </c>
      <c r="AL443" s="2">
        <f t="shared" si="268"/>
        <v>2.9413929389737265E-4</v>
      </c>
      <c r="AM443" s="3" t="e">
        <f>VLOOKUP(AI443,'[1]three day'!$B$8:$F$78,5,FALSE)</f>
        <v>#N/A</v>
      </c>
      <c r="AN443" s="3" t="e">
        <f t="shared" si="269"/>
        <v>#N/A</v>
      </c>
      <c r="AO443" s="2" t="e">
        <f t="shared" si="270"/>
        <v>#N/A</v>
      </c>
      <c r="AP443" s="2" t="e">
        <f t="shared" si="271"/>
        <v>#N/A</v>
      </c>
      <c r="AQ443" s="2">
        <f t="shared" si="272"/>
        <v>0.5</v>
      </c>
      <c r="AR443" s="2">
        <f t="shared" si="273"/>
        <v>1.4706964694868632E-4</v>
      </c>
      <c r="AS443" s="2">
        <f t="shared" si="274"/>
        <v>2.7934457882721327E-4</v>
      </c>
      <c r="AT443" s="37" t="s">
        <v>464</v>
      </c>
      <c r="AU443" s="3">
        <f>VLOOKUP(AT443,[1]DEgenes_cpm4.5_DE_edgeR!$O$5:$Q$824,3,FALSE)</f>
        <v>0.71528255583917855</v>
      </c>
      <c r="AV443" s="3">
        <f t="shared" si="275"/>
        <v>0.16767054754786181</v>
      </c>
      <c r="AW443" s="3">
        <f t="shared" si="276"/>
        <v>1.3958372052985557E-2</v>
      </c>
      <c r="AX443" s="3">
        <f t="shared" si="277"/>
        <v>1.3958372052985557E-2</v>
      </c>
      <c r="AY443" s="3">
        <f t="shared" si="278"/>
        <v>0.5</v>
      </c>
      <c r="AZ443" s="3">
        <f t="shared" si="279"/>
        <v>1.3967228941360663E-4</v>
      </c>
      <c r="BA443" s="2">
        <f t="shared" si="280"/>
        <v>2.7101818630326214E-4</v>
      </c>
      <c r="BB443" s="37" t="s">
        <v>464</v>
      </c>
      <c r="BC443" s="39">
        <f t="shared" si="281"/>
        <v>0.36424844239158433</v>
      </c>
      <c r="BD443" s="36">
        <f t="shared" si="282"/>
        <v>0.70927627171303387</v>
      </c>
    </row>
    <row r="444" spans="1:56" ht="14.5" x14ac:dyDescent="0.35">
      <c r="A444" s="37" t="s">
        <v>465</v>
      </c>
      <c r="B444" s="34">
        <v>3.7980121704810587E-4</v>
      </c>
      <c r="C444" s="1" t="e">
        <f>VLOOKUP(A444,'[1]Vasopressin Phospho Datta'!$I$3:$J$516,2,FALSE)</f>
        <v>#N/A</v>
      </c>
      <c r="D444" s="1" t="e">
        <f t="shared" si="243"/>
        <v>#N/A</v>
      </c>
      <c r="E444" s="1" t="e">
        <f t="shared" si="244"/>
        <v>#N/A</v>
      </c>
      <c r="F444" s="1">
        <f t="shared" si="245"/>
        <v>0.39</v>
      </c>
      <c r="G444" s="1">
        <f t="shared" si="246"/>
        <v>0.5</v>
      </c>
      <c r="H444" s="1">
        <f t="shared" si="247"/>
        <v>1.8990060852405293E-4</v>
      </c>
      <c r="I444" s="2">
        <f t="shared" si="248"/>
        <v>3.5072651053462867E-4</v>
      </c>
      <c r="J444" s="37" t="s">
        <v>465</v>
      </c>
      <c r="K444" s="1" t="e">
        <f>VLOOKUP(J444,'[1]Phosphopeptides Deshpande'!$H$12:$I$10749,2,FALSE)</f>
        <v>#N/A</v>
      </c>
      <c r="L444" s="2" t="e">
        <f t="shared" si="249"/>
        <v>#N/A</v>
      </c>
      <c r="M444" s="2" t="e">
        <f t="shared" si="250"/>
        <v>#N/A</v>
      </c>
      <c r="N444" s="2">
        <f t="shared" si="251"/>
        <v>0.39</v>
      </c>
      <c r="O444" s="2">
        <f t="shared" si="252"/>
        <v>0.5</v>
      </c>
      <c r="P444" s="2">
        <f t="shared" si="253"/>
        <v>1.7536325526731433E-4</v>
      </c>
      <c r="Q444" s="2">
        <f t="shared" si="254"/>
        <v>3.3135403530627501E-4</v>
      </c>
      <c r="R444" s="37" t="s">
        <v>465</v>
      </c>
      <c r="S444" s="2" t="e">
        <f>VLOOKUP(A444,'[1]Merged NE NP'!$K$4:$L$158,2,FALSE)</f>
        <v>#N/A</v>
      </c>
      <c r="T444" s="2" t="e">
        <f t="shared" si="255"/>
        <v>#N/A</v>
      </c>
      <c r="U444" s="2">
        <f t="shared" si="256"/>
        <v>0.4</v>
      </c>
      <c r="V444" s="2">
        <f t="shared" si="257"/>
        <v>0.4</v>
      </c>
      <c r="W444" s="2">
        <f t="shared" si="258"/>
        <v>7.6883653613364245E-2</v>
      </c>
      <c r="X444" s="2">
        <v>0.5</v>
      </c>
      <c r="Y444" s="2">
        <f t="shared" si="259"/>
        <v>1.656770176531375E-4</v>
      </c>
      <c r="Z444" s="2">
        <f t="shared" si="260"/>
        <v>3.0803093156213086E-4</v>
      </c>
      <c r="AA444" s="37" t="s">
        <v>465</v>
      </c>
      <c r="AB444" s="3" t="e">
        <f>VLOOKUP(AA444,'[1]PKA dKO RNA-Seq'!$B$4:$H$10193,7,FALSE)</f>
        <v>#N/A</v>
      </c>
      <c r="AC444" s="3" t="e">
        <f t="shared" si="261"/>
        <v>#N/A</v>
      </c>
      <c r="AD444" s="3" t="e">
        <f t="shared" si="262"/>
        <v>#N/A</v>
      </c>
      <c r="AE444" s="3" t="e">
        <f t="shared" si="263"/>
        <v>#N/A</v>
      </c>
      <c r="AF444" s="3">
        <f t="shared" si="264"/>
        <v>0.5</v>
      </c>
      <c r="AG444" s="3">
        <f t="shared" si="265"/>
        <v>1.5401546578106543E-4</v>
      </c>
      <c r="AH444" s="2">
        <f t="shared" si="266"/>
        <v>2.9516735321256568E-4</v>
      </c>
      <c r="AI444" s="37" t="s">
        <v>465</v>
      </c>
      <c r="AJ444" s="1">
        <v>0.5</v>
      </c>
      <c r="AK444" s="4">
        <f t="shared" si="267"/>
        <v>1.4758367660628284E-4</v>
      </c>
      <c r="AL444" s="2">
        <f t="shared" si="268"/>
        <v>2.9236568233848947E-4</v>
      </c>
      <c r="AM444" s="3" t="e">
        <f>VLOOKUP(AI444,'[1]three day'!$B$8:$F$78,5,FALSE)</f>
        <v>#N/A</v>
      </c>
      <c r="AN444" s="3" t="e">
        <f t="shared" si="269"/>
        <v>#N/A</v>
      </c>
      <c r="AO444" s="2" t="e">
        <f t="shared" si="270"/>
        <v>#N/A</v>
      </c>
      <c r="AP444" s="2" t="e">
        <f t="shared" si="271"/>
        <v>#N/A</v>
      </c>
      <c r="AQ444" s="2">
        <f t="shared" si="272"/>
        <v>0.5</v>
      </c>
      <c r="AR444" s="2">
        <f t="shared" si="273"/>
        <v>1.4618284116924474E-4</v>
      </c>
      <c r="AS444" s="2">
        <f t="shared" si="274"/>
        <v>2.776601769666031E-4</v>
      </c>
      <c r="AT444" s="37" t="s">
        <v>465</v>
      </c>
      <c r="AU444" s="3" t="e">
        <f>VLOOKUP(AT444,[1]DEgenes_cpm4.5_DE_edgeR!$O$5:$Q$824,3,FALSE)</f>
        <v>#N/A</v>
      </c>
      <c r="AV444" s="3" t="e">
        <f t="shared" si="275"/>
        <v>#N/A</v>
      </c>
      <c r="AW444" s="3" t="e">
        <f t="shared" si="276"/>
        <v>#N/A</v>
      </c>
      <c r="AX444" s="3">
        <f t="shared" si="277"/>
        <v>0.5</v>
      </c>
      <c r="AY444" s="3">
        <f t="shared" si="278"/>
        <v>0.5</v>
      </c>
      <c r="AZ444" s="3">
        <f t="shared" si="279"/>
        <v>1.3883008848330155E-4</v>
      </c>
      <c r="BA444" s="2">
        <f t="shared" si="280"/>
        <v>2.6938399121995333E-4</v>
      </c>
      <c r="BB444" s="37" t="s">
        <v>465</v>
      </c>
      <c r="BC444" s="39">
        <f t="shared" si="281"/>
        <v>0.36205208419961732</v>
      </c>
      <c r="BD444" s="36">
        <f t="shared" si="282"/>
        <v>0.70927627171303398</v>
      </c>
    </row>
    <row r="445" spans="1:56" ht="14.5" x14ac:dyDescent="0.35">
      <c r="A445" s="37" t="s">
        <v>466</v>
      </c>
      <c r="B445" s="34">
        <v>3.7933591234558082E-4</v>
      </c>
      <c r="C445" s="1" t="e">
        <f>VLOOKUP(A445,'[1]Vasopressin Phospho Datta'!$I$3:$J$516,2,FALSE)</f>
        <v>#N/A</v>
      </c>
      <c r="D445" s="1" t="e">
        <f t="shared" si="243"/>
        <v>#N/A</v>
      </c>
      <c r="E445" s="1" t="e">
        <f t="shared" si="244"/>
        <v>#N/A</v>
      </c>
      <c r="F445" s="1">
        <f t="shared" si="245"/>
        <v>0.39</v>
      </c>
      <c r="G445" s="1">
        <f t="shared" si="246"/>
        <v>0.5</v>
      </c>
      <c r="H445" s="1">
        <f t="shared" si="247"/>
        <v>1.8966795617279041E-4</v>
      </c>
      <c r="I445" s="2">
        <f t="shared" si="248"/>
        <v>3.5029682603830096E-4</v>
      </c>
      <c r="J445" s="37" t="s">
        <v>466</v>
      </c>
      <c r="K445" s="1" t="e">
        <f>VLOOKUP(J445,'[1]Phosphopeptides Deshpande'!$H$12:$I$10749,2,FALSE)</f>
        <v>#N/A</v>
      </c>
      <c r="L445" s="2" t="e">
        <f t="shared" si="249"/>
        <v>#N/A</v>
      </c>
      <c r="M445" s="2" t="e">
        <f t="shared" si="250"/>
        <v>#N/A</v>
      </c>
      <c r="N445" s="2">
        <f t="shared" si="251"/>
        <v>0.39</v>
      </c>
      <c r="O445" s="2">
        <f t="shared" si="252"/>
        <v>0.5</v>
      </c>
      <c r="P445" s="2">
        <f t="shared" si="253"/>
        <v>1.7514841301915048E-4</v>
      </c>
      <c r="Q445" s="2">
        <f t="shared" si="254"/>
        <v>3.3094808455122742E-4</v>
      </c>
      <c r="R445" s="37" t="s">
        <v>466</v>
      </c>
      <c r="S445" s="2" t="e">
        <f>VLOOKUP(A445,'[1]Merged NE NP'!$K$4:$L$158,2,FALSE)</f>
        <v>#N/A</v>
      </c>
      <c r="T445" s="2" t="e">
        <f t="shared" si="255"/>
        <v>#N/A</v>
      </c>
      <c r="U445" s="2">
        <f t="shared" si="256"/>
        <v>0.4</v>
      </c>
      <c r="V445" s="2">
        <f t="shared" si="257"/>
        <v>0.4</v>
      </c>
      <c r="W445" s="2">
        <f t="shared" si="258"/>
        <v>7.6883653613364245E-2</v>
      </c>
      <c r="X445" s="2">
        <v>0.5</v>
      </c>
      <c r="Y445" s="2">
        <f t="shared" si="259"/>
        <v>1.6547404227561371E-4</v>
      </c>
      <c r="Z445" s="2">
        <f t="shared" si="260"/>
        <v>3.076535545697847E-4</v>
      </c>
      <c r="AA445" s="37" t="s">
        <v>466</v>
      </c>
      <c r="AB445" s="3" t="e">
        <f>VLOOKUP(AA445,'[1]PKA dKO RNA-Seq'!$B$4:$H$10193,7,FALSE)</f>
        <v>#N/A</v>
      </c>
      <c r="AC445" s="3" t="e">
        <f t="shared" si="261"/>
        <v>#N/A</v>
      </c>
      <c r="AD445" s="3" t="e">
        <f t="shared" si="262"/>
        <v>#N/A</v>
      </c>
      <c r="AE445" s="3" t="e">
        <f t="shared" si="263"/>
        <v>#N/A</v>
      </c>
      <c r="AF445" s="3">
        <f t="shared" si="264"/>
        <v>0.5</v>
      </c>
      <c r="AG445" s="3">
        <f t="shared" si="265"/>
        <v>1.5382677728489235E-4</v>
      </c>
      <c r="AH445" s="2">
        <f t="shared" si="266"/>
        <v>2.9480573573658936E-4</v>
      </c>
      <c r="AI445" s="37" t="s">
        <v>466</v>
      </c>
      <c r="AJ445" s="1">
        <v>0.5</v>
      </c>
      <c r="AK445" s="4">
        <f t="shared" si="267"/>
        <v>1.4740286786829468E-4</v>
      </c>
      <c r="AL445" s="2">
        <f t="shared" si="268"/>
        <v>2.9200749726497561E-4</v>
      </c>
      <c r="AM445" s="3" t="e">
        <f>VLOOKUP(AI445,'[1]three day'!$B$8:$F$78,5,FALSE)</f>
        <v>#N/A</v>
      </c>
      <c r="AN445" s="3" t="e">
        <f t="shared" si="269"/>
        <v>#N/A</v>
      </c>
      <c r="AO445" s="2" t="e">
        <f t="shared" si="270"/>
        <v>#N/A</v>
      </c>
      <c r="AP445" s="2" t="e">
        <f t="shared" si="271"/>
        <v>#N/A</v>
      </c>
      <c r="AQ445" s="2">
        <f t="shared" si="272"/>
        <v>0.5</v>
      </c>
      <c r="AR445" s="2">
        <f t="shared" si="273"/>
        <v>1.4600374863248781E-4</v>
      </c>
      <c r="AS445" s="2">
        <f t="shared" si="274"/>
        <v>2.7732000800387405E-4</v>
      </c>
      <c r="AT445" s="37" t="s">
        <v>466</v>
      </c>
      <c r="AU445" s="3" t="e">
        <f>VLOOKUP(AT445,[1]DEgenes_cpm4.5_DE_edgeR!$O$5:$Q$824,3,FALSE)</f>
        <v>#N/A</v>
      </c>
      <c r="AV445" s="3" t="e">
        <f t="shared" si="275"/>
        <v>#N/A</v>
      </c>
      <c r="AW445" s="3" t="e">
        <f t="shared" si="276"/>
        <v>#N/A</v>
      </c>
      <c r="AX445" s="3">
        <f t="shared" si="277"/>
        <v>0.5</v>
      </c>
      <c r="AY445" s="3">
        <f t="shared" si="278"/>
        <v>0.5</v>
      </c>
      <c r="AZ445" s="3">
        <f t="shared" si="279"/>
        <v>1.3866000400193702E-4</v>
      </c>
      <c r="BA445" s="2">
        <f t="shared" si="280"/>
        <v>2.6905396163533587E-4</v>
      </c>
      <c r="BB445" s="37" t="s">
        <v>466</v>
      </c>
      <c r="BC445" s="39">
        <f t="shared" si="281"/>
        <v>0.36160852443789143</v>
      </c>
      <c r="BD445" s="36">
        <f t="shared" si="282"/>
        <v>0.70927627171303409</v>
      </c>
    </row>
    <row r="446" spans="1:56" ht="14.5" x14ac:dyDescent="0.35">
      <c r="A446" s="37" t="s">
        <v>467</v>
      </c>
      <c r="B446" s="34">
        <v>1.9327461983830582E-4</v>
      </c>
      <c r="C446" s="1" t="e">
        <f>VLOOKUP(A446,'[1]Vasopressin Phospho Datta'!$I$3:$J$516,2,FALSE)</f>
        <v>#N/A</v>
      </c>
      <c r="D446" s="1" t="e">
        <f t="shared" si="243"/>
        <v>#N/A</v>
      </c>
      <c r="E446" s="1" t="e">
        <f t="shared" si="244"/>
        <v>#N/A</v>
      </c>
      <c r="F446" s="1">
        <f t="shared" si="245"/>
        <v>0.39</v>
      </c>
      <c r="G446" s="1">
        <f t="shared" si="246"/>
        <v>0.5</v>
      </c>
      <c r="H446" s="1">
        <f t="shared" si="247"/>
        <v>9.6637309919152912E-5</v>
      </c>
      <c r="I446" s="2">
        <f t="shared" si="248"/>
        <v>1.7847897781278051E-4</v>
      </c>
      <c r="J446" s="37" t="s">
        <v>467</v>
      </c>
      <c r="K446" s="1" t="e">
        <f>VLOOKUP(J446,'[1]Phosphopeptides Deshpande'!$H$12:$I$10749,2,FALSE)</f>
        <v>#N/A</v>
      </c>
      <c r="L446" s="2" t="e">
        <f t="shared" si="249"/>
        <v>#N/A</v>
      </c>
      <c r="M446" s="2" t="e">
        <f t="shared" si="250"/>
        <v>#N/A</v>
      </c>
      <c r="N446" s="2">
        <f t="shared" si="251"/>
        <v>0.39</v>
      </c>
      <c r="O446" s="2">
        <f t="shared" si="252"/>
        <v>0.5</v>
      </c>
      <c r="P446" s="2">
        <f t="shared" si="253"/>
        <v>8.9239488906390257E-5</v>
      </c>
      <c r="Q446" s="2">
        <f t="shared" si="254"/>
        <v>1.6862064240725491E-4</v>
      </c>
      <c r="R446" s="37" t="s">
        <v>467</v>
      </c>
      <c r="S446" s="2" t="e">
        <f>VLOOKUP(A446,'[1]Merged NE NP'!$K$4:$L$158,2,FALSE)</f>
        <v>#N/A</v>
      </c>
      <c r="T446" s="2" t="e">
        <f t="shared" si="255"/>
        <v>#N/A</v>
      </c>
      <c r="U446" s="2">
        <f t="shared" si="256"/>
        <v>0.4</v>
      </c>
      <c r="V446" s="2">
        <f t="shared" si="257"/>
        <v>0.4</v>
      </c>
      <c r="W446" s="2">
        <f t="shared" si="258"/>
        <v>7.6883653613364245E-2</v>
      </c>
      <c r="X446" s="2">
        <v>0.5</v>
      </c>
      <c r="Y446" s="2">
        <f t="shared" si="259"/>
        <v>8.4310321203627455E-5</v>
      </c>
      <c r="Z446" s="2">
        <f t="shared" si="260"/>
        <v>1.5675189684442048E-4</v>
      </c>
      <c r="AA446" s="37" t="s">
        <v>467</v>
      </c>
      <c r="AB446" s="3" t="e">
        <f>VLOOKUP(AA446,'[1]PKA dKO RNA-Seq'!$B$4:$H$10193,7,FALSE)</f>
        <v>#N/A</v>
      </c>
      <c r="AC446" s="3" t="e">
        <f t="shared" si="261"/>
        <v>#N/A</v>
      </c>
      <c r="AD446" s="3" t="e">
        <f t="shared" si="262"/>
        <v>#N/A</v>
      </c>
      <c r="AE446" s="3" t="e">
        <f t="shared" si="263"/>
        <v>#N/A</v>
      </c>
      <c r="AF446" s="3">
        <f t="shared" si="264"/>
        <v>0.5</v>
      </c>
      <c r="AG446" s="3">
        <f t="shared" si="265"/>
        <v>7.8375948422210241E-5</v>
      </c>
      <c r="AH446" s="2">
        <f t="shared" si="266"/>
        <v>1.5020583247265317E-4</v>
      </c>
      <c r="AI446" s="37" t="s">
        <v>467</v>
      </c>
      <c r="AJ446" s="1">
        <v>0.5</v>
      </c>
      <c r="AK446" s="4">
        <f t="shared" si="267"/>
        <v>7.5102916236326583E-5</v>
      </c>
      <c r="AL446" s="2">
        <f t="shared" si="268"/>
        <v>1.4878010804420682E-4</v>
      </c>
      <c r="AM446" s="3" t="e">
        <f>VLOOKUP(AI446,'[1]three day'!$B$8:$F$78,5,FALSE)</f>
        <v>#N/A</v>
      </c>
      <c r="AN446" s="3" t="e">
        <f t="shared" si="269"/>
        <v>#N/A</v>
      </c>
      <c r="AO446" s="2" t="e">
        <f t="shared" si="270"/>
        <v>#N/A</v>
      </c>
      <c r="AP446" s="2" t="e">
        <f t="shared" si="271"/>
        <v>#N/A</v>
      </c>
      <c r="AQ446" s="2">
        <f t="shared" si="272"/>
        <v>0.5</v>
      </c>
      <c r="AR446" s="2">
        <f t="shared" si="273"/>
        <v>7.4390054022103411E-5</v>
      </c>
      <c r="AS446" s="2">
        <f t="shared" si="274"/>
        <v>1.4129671717365701E-4</v>
      </c>
      <c r="AT446" s="37" t="s">
        <v>467</v>
      </c>
      <c r="AU446" s="3">
        <f>VLOOKUP(AT446,[1]DEgenes_cpm4.5_DE_edgeR!$O$5:$Q$824,3,FALSE)</f>
        <v>11.97545068750221</v>
      </c>
      <c r="AV446" s="3">
        <f t="shared" si="275"/>
        <v>2.8071848775204429</v>
      </c>
      <c r="AW446" s="3">
        <f t="shared" si="276"/>
        <v>0.9805545752565793</v>
      </c>
      <c r="AX446" s="3">
        <f t="shared" si="277"/>
        <v>0.9805545752565793</v>
      </c>
      <c r="AY446" s="3">
        <f t="shared" si="278"/>
        <v>0.9805545752565793</v>
      </c>
      <c r="AZ446" s="3">
        <f t="shared" si="279"/>
        <v>1.3854914249336427E-4</v>
      </c>
      <c r="BA446" s="2">
        <f t="shared" si="280"/>
        <v>2.6883884749128925E-4</v>
      </c>
      <c r="BB446" s="37" t="s">
        <v>467</v>
      </c>
      <c r="BC446" s="39">
        <f t="shared" si="281"/>
        <v>0.36131941102829279</v>
      </c>
      <c r="BD446" s="36">
        <f t="shared" si="282"/>
        <v>1.3909681866982881</v>
      </c>
    </row>
    <row r="447" spans="1:56" ht="14.5" x14ac:dyDescent="0.35">
      <c r="A447" s="37" t="s">
        <v>468</v>
      </c>
      <c r="B447" s="34">
        <v>3.7778212628947536E-4</v>
      </c>
      <c r="C447" s="1" t="e">
        <f>VLOOKUP(A447,'[1]Vasopressin Phospho Datta'!$I$3:$J$516,2,FALSE)</f>
        <v>#N/A</v>
      </c>
      <c r="D447" s="1" t="e">
        <f t="shared" si="243"/>
        <v>#N/A</v>
      </c>
      <c r="E447" s="1" t="e">
        <f t="shared" si="244"/>
        <v>#N/A</v>
      </c>
      <c r="F447" s="1">
        <f t="shared" si="245"/>
        <v>0.39</v>
      </c>
      <c r="G447" s="1">
        <f t="shared" si="246"/>
        <v>0.5</v>
      </c>
      <c r="H447" s="1">
        <f t="shared" si="247"/>
        <v>1.8889106314473768E-4</v>
      </c>
      <c r="I447" s="2">
        <f t="shared" si="248"/>
        <v>3.4886198608225573E-4</v>
      </c>
      <c r="J447" s="37" t="s">
        <v>468</v>
      </c>
      <c r="K447" s="1" t="e">
        <f>VLOOKUP(J447,'[1]Phosphopeptides Deshpande'!$H$12:$I$10749,2,FALSE)</f>
        <v>#N/A</v>
      </c>
      <c r="L447" s="2" t="e">
        <f t="shared" si="249"/>
        <v>#N/A</v>
      </c>
      <c r="M447" s="2" t="e">
        <f t="shared" si="250"/>
        <v>#N/A</v>
      </c>
      <c r="N447" s="2">
        <f t="shared" si="251"/>
        <v>0.39</v>
      </c>
      <c r="O447" s="2">
        <f t="shared" si="252"/>
        <v>0.5</v>
      </c>
      <c r="P447" s="2">
        <f t="shared" si="253"/>
        <v>1.7443099304112787E-4</v>
      </c>
      <c r="Q447" s="2">
        <f t="shared" si="254"/>
        <v>3.2959249837460929E-4</v>
      </c>
      <c r="R447" s="37" t="s">
        <v>468</v>
      </c>
      <c r="S447" s="2" t="e">
        <f>VLOOKUP(A447,'[1]Merged NE NP'!$K$4:$L$158,2,FALSE)</f>
        <v>#N/A</v>
      </c>
      <c r="T447" s="2" t="e">
        <f t="shared" si="255"/>
        <v>#N/A</v>
      </c>
      <c r="U447" s="2">
        <f t="shared" si="256"/>
        <v>0.4</v>
      </c>
      <c r="V447" s="2">
        <f t="shared" si="257"/>
        <v>0.4</v>
      </c>
      <c r="W447" s="2">
        <f t="shared" si="258"/>
        <v>7.6883653613364245E-2</v>
      </c>
      <c r="X447" s="2">
        <v>0.5</v>
      </c>
      <c r="Y447" s="2">
        <f t="shared" si="259"/>
        <v>1.6479624918730465E-4</v>
      </c>
      <c r="Z447" s="2">
        <f t="shared" si="260"/>
        <v>3.0639338439436954E-4</v>
      </c>
      <c r="AA447" s="37" t="s">
        <v>468</v>
      </c>
      <c r="AB447" s="3" t="e">
        <f>VLOOKUP(AA447,'[1]PKA dKO RNA-Seq'!$B$4:$H$10193,7,FALSE)</f>
        <v>#N/A</v>
      </c>
      <c r="AC447" s="3" t="e">
        <f t="shared" si="261"/>
        <v>#N/A</v>
      </c>
      <c r="AD447" s="3" t="e">
        <f t="shared" si="262"/>
        <v>#N/A</v>
      </c>
      <c r="AE447" s="3" t="e">
        <f t="shared" si="263"/>
        <v>#N/A</v>
      </c>
      <c r="AF447" s="3">
        <f t="shared" si="264"/>
        <v>0.5</v>
      </c>
      <c r="AG447" s="3">
        <f t="shared" si="265"/>
        <v>1.5319669219718477E-4</v>
      </c>
      <c r="AH447" s="2">
        <f t="shared" si="266"/>
        <v>2.9359819111310511E-4</v>
      </c>
      <c r="AI447" s="37" t="s">
        <v>468</v>
      </c>
      <c r="AJ447" s="1">
        <v>0.5</v>
      </c>
      <c r="AK447" s="4">
        <f t="shared" si="267"/>
        <v>1.4679909555655255E-4</v>
      </c>
      <c r="AL447" s="2">
        <f t="shared" si="268"/>
        <v>2.908114144192386E-4</v>
      </c>
      <c r="AM447" s="3" t="e">
        <f>VLOOKUP(AI447,'[1]three day'!$B$8:$F$78,5,FALSE)</f>
        <v>#N/A</v>
      </c>
      <c r="AN447" s="3" t="e">
        <f t="shared" si="269"/>
        <v>#N/A</v>
      </c>
      <c r="AO447" s="2" t="e">
        <f t="shared" si="270"/>
        <v>#N/A</v>
      </c>
      <c r="AP447" s="2" t="e">
        <f t="shared" si="271"/>
        <v>#N/A</v>
      </c>
      <c r="AQ447" s="2">
        <f t="shared" si="272"/>
        <v>0.5</v>
      </c>
      <c r="AR447" s="2">
        <f t="shared" si="273"/>
        <v>1.454057072096193E-4</v>
      </c>
      <c r="AS447" s="2">
        <f t="shared" si="274"/>
        <v>2.7618408612700495E-4</v>
      </c>
      <c r="AT447" s="37" t="s">
        <v>468</v>
      </c>
      <c r="AU447" s="3" t="e">
        <f>VLOOKUP(AT447,[1]DEgenes_cpm4.5_DE_edgeR!$O$5:$Q$824,3,FALSE)</f>
        <v>#N/A</v>
      </c>
      <c r="AV447" s="3" t="e">
        <f t="shared" si="275"/>
        <v>#N/A</v>
      </c>
      <c r="AW447" s="3" t="e">
        <f t="shared" si="276"/>
        <v>#N/A</v>
      </c>
      <c r="AX447" s="3">
        <f t="shared" si="277"/>
        <v>0.5</v>
      </c>
      <c r="AY447" s="3">
        <f t="shared" si="278"/>
        <v>0.5</v>
      </c>
      <c r="AZ447" s="3">
        <f t="shared" si="279"/>
        <v>1.3809204306350248E-4</v>
      </c>
      <c r="BA447" s="2">
        <f t="shared" si="280"/>
        <v>2.6795189805442173E-4</v>
      </c>
      <c r="BB447" s="37" t="s">
        <v>468</v>
      </c>
      <c r="BC447" s="39">
        <f t="shared" si="281"/>
        <v>0.36012735098514281</v>
      </c>
      <c r="BD447" s="36">
        <f t="shared" si="282"/>
        <v>0.7092762717130342</v>
      </c>
    </row>
    <row r="448" spans="1:56" ht="14.5" x14ac:dyDescent="0.35">
      <c r="A448" s="37" t="s">
        <v>469</v>
      </c>
      <c r="B448" s="34">
        <v>1.9327461983830582E-4</v>
      </c>
      <c r="C448" s="1" t="e">
        <f>VLOOKUP(A448,'[1]Vasopressin Phospho Datta'!$I$3:$J$516,2,FALSE)</f>
        <v>#N/A</v>
      </c>
      <c r="D448" s="1" t="e">
        <f t="shared" si="243"/>
        <v>#N/A</v>
      </c>
      <c r="E448" s="1" t="e">
        <f t="shared" si="244"/>
        <v>#N/A</v>
      </c>
      <c r="F448" s="1">
        <f t="shared" si="245"/>
        <v>0.39</v>
      </c>
      <c r="G448" s="1">
        <f t="shared" si="246"/>
        <v>0.5</v>
      </c>
      <c r="H448" s="1">
        <f t="shared" si="247"/>
        <v>9.6637309919152912E-5</v>
      </c>
      <c r="I448" s="2">
        <f t="shared" si="248"/>
        <v>1.7847897781278051E-4</v>
      </c>
      <c r="J448" s="37" t="s">
        <v>469</v>
      </c>
      <c r="K448" s="1" t="e">
        <f>VLOOKUP(J448,'[1]Phosphopeptides Deshpande'!$H$12:$I$10749,2,FALSE)</f>
        <v>#N/A</v>
      </c>
      <c r="L448" s="2" t="e">
        <f t="shared" si="249"/>
        <v>#N/A</v>
      </c>
      <c r="M448" s="2" t="e">
        <f t="shared" si="250"/>
        <v>#N/A</v>
      </c>
      <c r="N448" s="2">
        <f t="shared" si="251"/>
        <v>0.39</v>
      </c>
      <c r="O448" s="2">
        <f t="shared" si="252"/>
        <v>0.5</v>
      </c>
      <c r="P448" s="2">
        <f t="shared" si="253"/>
        <v>8.9239488906390257E-5</v>
      </c>
      <c r="Q448" s="2">
        <f t="shared" si="254"/>
        <v>1.6862064240725491E-4</v>
      </c>
      <c r="R448" s="37" t="s">
        <v>469</v>
      </c>
      <c r="S448" s="2" t="e">
        <f>VLOOKUP(A448,'[1]Merged NE NP'!$K$4:$L$158,2,FALSE)</f>
        <v>#N/A</v>
      </c>
      <c r="T448" s="2" t="e">
        <f t="shared" si="255"/>
        <v>#N/A</v>
      </c>
      <c r="U448" s="2">
        <f t="shared" si="256"/>
        <v>0.4</v>
      </c>
      <c r="V448" s="2">
        <f t="shared" si="257"/>
        <v>0.4</v>
      </c>
      <c r="W448" s="2">
        <f t="shared" si="258"/>
        <v>7.6883653613364245E-2</v>
      </c>
      <c r="X448" s="2">
        <v>0.5</v>
      </c>
      <c r="Y448" s="2">
        <f t="shared" si="259"/>
        <v>8.4310321203627455E-5</v>
      </c>
      <c r="Z448" s="2">
        <f t="shared" si="260"/>
        <v>1.5675189684442048E-4</v>
      </c>
      <c r="AA448" s="37" t="s">
        <v>469</v>
      </c>
      <c r="AB448" s="3">
        <f>VLOOKUP(AA448,'[1]PKA dKO RNA-Seq'!$B$4:$H$10193,7,FALSE)</f>
        <v>0.806906813</v>
      </c>
      <c r="AC448" s="3">
        <f t="shared" si="261"/>
        <v>2.7077409832214765</v>
      </c>
      <c r="AD448" s="3">
        <f t="shared" si="262"/>
        <v>0.9744196452867705</v>
      </c>
      <c r="AE448" s="3">
        <f t="shared" si="263"/>
        <v>0.9744196452867705</v>
      </c>
      <c r="AF448" s="3">
        <f t="shared" si="264"/>
        <v>0.9744196452867705</v>
      </c>
      <c r="AG448" s="3">
        <f t="shared" si="265"/>
        <v>1.5274212772116864E-4</v>
      </c>
      <c r="AH448" s="2">
        <f t="shared" si="266"/>
        <v>2.9272702799601355E-4</v>
      </c>
      <c r="AI448" s="37" t="s">
        <v>469</v>
      </c>
      <c r="AJ448" s="1">
        <v>0.5</v>
      </c>
      <c r="AK448" s="4">
        <f t="shared" si="267"/>
        <v>1.4636351399800678E-4</v>
      </c>
      <c r="AL448" s="2">
        <f t="shared" si="268"/>
        <v>2.8994852021232682E-4</v>
      </c>
      <c r="AM448" s="3" t="e">
        <f>VLOOKUP(AI448,'[1]three day'!$B$8:$F$78,5,FALSE)</f>
        <v>#N/A</v>
      </c>
      <c r="AN448" s="3" t="e">
        <f t="shared" si="269"/>
        <v>#N/A</v>
      </c>
      <c r="AO448" s="2" t="e">
        <f t="shared" si="270"/>
        <v>#N/A</v>
      </c>
      <c r="AP448" s="2" t="e">
        <f t="shared" si="271"/>
        <v>#N/A</v>
      </c>
      <c r="AQ448" s="2">
        <f t="shared" si="272"/>
        <v>0.5</v>
      </c>
      <c r="AR448" s="2">
        <f t="shared" si="273"/>
        <v>1.4497426010616341E-4</v>
      </c>
      <c r="AS448" s="2">
        <f t="shared" si="274"/>
        <v>2.7536459405708001E-4</v>
      </c>
      <c r="AT448" s="37" t="s">
        <v>469</v>
      </c>
      <c r="AU448" s="3" t="e">
        <f>VLOOKUP(AT448,[1]DEgenes_cpm4.5_DE_edgeR!$O$5:$Q$824,3,FALSE)</f>
        <v>#N/A</v>
      </c>
      <c r="AV448" s="3" t="e">
        <f t="shared" si="275"/>
        <v>#N/A</v>
      </c>
      <c r="AW448" s="3" t="e">
        <f t="shared" si="276"/>
        <v>#N/A</v>
      </c>
      <c r="AX448" s="3">
        <f t="shared" si="277"/>
        <v>0.5</v>
      </c>
      <c r="AY448" s="3">
        <f t="shared" si="278"/>
        <v>0.5</v>
      </c>
      <c r="AZ448" s="3">
        <f t="shared" si="279"/>
        <v>1.3768229702854E-4</v>
      </c>
      <c r="BA448" s="2">
        <f t="shared" si="280"/>
        <v>2.671568324926936E-4</v>
      </c>
      <c r="BB448" s="37" t="s">
        <v>469</v>
      </c>
      <c r="BC448" s="39">
        <f t="shared" si="281"/>
        <v>0.35905878287018023</v>
      </c>
      <c r="BD448" s="36">
        <f t="shared" si="282"/>
        <v>1.3822654661858751</v>
      </c>
    </row>
    <row r="449" spans="1:56" ht="14.5" x14ac:dyDescent="0.35">
      <c r="A449" s="37" t="s">
        <v>470</v>
      </c>
      <c r="B449" s="34">
        <v>3.76501491825094E-4</v>
      </c>
      <c r="C449" s="1" t="e">
        <f>VLOOKUP(A449,'[1]Vasopressin Phospho Datta'!$I$3:$J$516,2,FALSE)</f>
        <v>#N/A</v>
      </c>
      <c r="D449" s="1" t="e">
        <f t="shared" si="243"/>
        <v>#N/A</v>
      </c>
      <c r="E449" s="1" t="e">
        <f t="shared" si="244"/>
        <v>#N/A</v>
      </c>
      <c r="F449" s="1">
        <f t="shared" si="245"/>
        <v>0.39</v>
      </c>
      <c r="G449" s="1">
        <f t="shared" si="246"/>
        <v>0.5</v>
      </c>
      <c r="H449" s="1">
        <f t="shared" si="247"/>
        <v>1.88250745912547E-4</v>
      </c>
      <c r="I449" s="2">
        <f t="shared" si="248"/>
        <v>3.4767938729951943E-4</v>
      </c>
      <c r="J449" s="37" t="s">
        <v>470</v>
      </c>
      <c r="K449" s="1" t="e">
        <f>VLOOKUP(J449,'[1]Phosphopeptides Deshpande'!$H$12:$I$10749,2,FALSE)</f>
        <v>#N/A</v>
      </c>
      <c r="L449" s="2" t="e">
        <f t="shared" si="249"/>
        <v>#N/A</v>
      </c>
      <c r="M449" s="2" t="e">
        <f t="shared" si="250"/>
        <v>#N/A</v>
      </c>
      <c r="N449" s="2">
        <f t="shared" si="251"/>
        <v>0.39</v>
      </c>
      <c r="O449" s="2">
        <f t="shared" si="252"/>
        <v>0.5</v>
      </c>
      <c r="P449" s="2">
        <f t="shared" si="253"/>
        <v>1.7383969364975972E-4</v>
      </c>
      <c r="Q449" s="2">
        <f t="shared" si="254"/>
        <v>3.2847522076074817E-4</v>
      </c>
      <c r="R449" s="37" t="s">
        <v>470</v>
      </c>
      <c r="S449" s="2" t="e">
        <f>VLOOKUP(A449,'[1]Merged NE NP'!$K$4:$L$158,2,FALSE)</f>
        <v>#N/A</v>
      </c>
      <c r="T449" s="2" t="e">
        <f t="shared" si="255"/>
        <v>#N/A</v>
      </c>
      <c r="U449" s="2">
        <f t="shared" si="256"/>
        <v>0.4</v>
      </c>
      <c r="V449" s="2">
        <f t="shared" si="257"/>
        <v>0.4</v>
      </c>
      <c r="W449" s="2">
        <f t="shared" si="258"/>
        <v>7.6883653613364245E-2</v>
      </c>
      <c r="X449" s="2">
        <v>0.5</v>
      </c>
      <c r="Y449" s="2">
        <f t="shared" si="259"/>
        <v>1.6423761038037409E-4</v>
      </c>
      <c r="Z449" s="2">
        <f t="shared" si="260"/>
        <v>3.0535474889414676E-4</v>
      </c>
      <c r="AA449" s="37" t="s">
        <v>470</v>
      </c>
      <c r="AB449" s="3">
        <f>VLOOKUP(AA449,'[1]PKA dKO RNA-Seq'!$B$4:$H$10193,7,FALSE)</f>
        <v>9.6526865000000003E-2</v>
      </c>
      <c r="AC449" s="3">
        <f t="shared" si="261"/>
        <v>0.32391565436241615</v>
      </c>
      <c r="AD449" s="3">
        <f t="shared" si="262"/>
        <v>5.1108365055691052E-2</v>
      </c>
      <c r="AE449" s="3">
        <f t="shared" si="263"/>
        <v>0.5</v>
      </c>
      <c r="AF449" s="3">
        <f t="shared" si="264"/>
        <v>0.5</v>
      </c>
      <c r="AG449" s="3">
        <f t="shared" si="265"/>
        <v>1.5267737444707338E-4</v>
      </c>
      <c r="AH449" s="2">
        <f t="shared" si="266"/>
        <v>2.9260292972815703E-4</v>
      </c>
      <c r="AI449" s="37" t="s">
        <v>470</v>
      </c>
      <c r="AJ449" s="1">
        <v>0.5</v>
      </c>
      <c r="AK449" s="4">
        <f t="shared" si="267"/>
        <v>1.4630146486407851E-4</v>
      </c>
      <c r="AL449" s="2">
        <f t="shared" si="268"/>
        <v>2.898255998609939E-4</v>
      </c>
      <c r="AM449" s="3" t="e">
        <f>VLOOKUP(AI449,'[1]three day'!$B$8:$F$78,5,FALSE)</f>
        <v>#N/A</v>
      </c>
      <c r="AN449" s="3" t="e">
        <f t="shared" si="269"/>
        <v>#N/A</v>
      </c>
      <c r="AO449" s="2" t="e">
        <f t="shared" si="270"/>
        <v>#N/A</v>
      </c>
      <c r="AP449" s="2" t="e">
        <f t="shared" si="271"/>
        <v>#N/A</v>
      </c>
      <c r="AQ449" s="2">
        <f t="shared" si="272"/>
        <v>0.5</v>
      </c>
      <c r="AR449" s="2">
        <f t="shared" si="273"/>
        <v>1.4491279993049695E-4</v>
      </c>
      <c r="AS449" s="2">
        <f t="shared" si="274"/>
        <v>2.7524785639405848E-4</v>
      </c>
      <c r="AT449" s="37" t="s">
        <v>470</v>
      </c>
      <c r="AU449" s="3">
        <f>VLOOKUP(AT449,[1]DEgenes_cpm4.5_DE_edgeR!$O$5:$Q$824,3,FALSE)</f>
        <v>2.8508924306105574</v>
      </c>
      <c r="AV449" s="3">
        <f t="shared" si="275"/>
        <v>0.66828233253880853</v>
      </c>
      <c r="AW449" s="3">
        <f t="shared" si="276"/>
        <v>0.20012565947206362</v>
      </c>
      <c r="AX449" s="3">
        <f t="shared" si="277"/>
        <v>0.20012565947206362</v>
      </c>
      <c r="AY449" s="3">
        <f t="shared" si="278"/>
        <v>0.5</v>
      </c>
      <c r="AZ449" s="3">
        <f t="shared" si="279"/>
        <v>1.3762392819702924E-4</v>
      </c>
      <c r="BA449" s="2">
        <f t="shared" si="280"/>
        <v>2.6704357441609803E-4</v>
      </c>
      <c r="BB449" s="37" t="s">
        <v>470</v>
      </c>
      <c r="BC449" s="39">
        <f t="shared" si="281"/>
        <v>0.3589065640152358</v>
      </c>
      <c r="BD449" s="36">
        <f t="shared" si="282"/>
        <v>0.70927627171303398</v>
      </c>
    </row>
    <row r="450" spans="1:56" ht="14.5" x14ac:dyDescent="0.35">
      <c r="A450" s="37" t="s">
        <v>471</v>
      </c>
      <c r="B450" s="34">
        <v>1.9327461983830582E-4</v>
      </c>
      <c r="C450" s="1" t="e">
        <f>VLOOKUP(A450,'[1]Vasopressin Phospho Datta'!$I$3:$J$516,2,FALSE)</f>
        <v>#N/A</v>
      </c>
      <c r="D450" s="1" t="e">
        <f t="shared" si="243"/>
        <v>#N/A</v>
      </c>
      <c r="E450" s="1" t="e">
        <f t="shared" si="244"/>
        <v>#N/A</v>
      </c>
      <c r="F450" s="1">
        <f t="shared" si="245"/>
        <v>0.39</v>
      </c>
      <c r="G450" s="1">
        <f t="shared" si="246"/>
        <v>0.5</v>
      </c>
      <c r="H450" s="1">
        <f t="shared" si="247"/>
        <v>9.6637309919152912E-5</v>
      </c>
      <c r="I450" s="2">
        <f t="shared" si="248"/>
        <v>1.7847897781278051E-4</v>
      </c>
      <c r="J450" s="37" t="s">
        <v>471</v>
      </c>
      <c r="K450" s="1" t="e">
        <f>VLOOKUP(J450,'[1]Phosphopeptides Deshpande'!$H$12:$I$10749,2,FALSE)</f>
        <v>#N/A</v>
      </c>
      <c r="L450" s="2" t="e">
        <f t="shared" si="249"/>
        <v>#N/A</v>
      </c>
      <c r="M450" s="2" t="e">
        <f t="shared" si="250"/>
        <v>#N/A</v>
      </c>
      <c r="N450" s="2">
        <f t="shared" si="251"/>
        <v>0.39</v>
      </c>
      <c r="O450" s="2">
        <f t="shared" si="252"/>
        <v>0.5</v>
      </c>
      <c r="P450" s="2">
        <f t="shared" si="253"/>
        <v>8.9239488906390257E-5</v>
      </c>
      <c r="Q450" s="2">
        <f t="shared" si="254"/>
        <v>1.6862064240725491E-4</v>
      </c>
      <c r="R450" s="37" t="s">
        <v>471</v>
      </c>
      <c r="S450" s="2" t="e">
        <f>VLOOKUP(A450,'[1]Merged NE NP'!$K$4:$L$158,2,FALSE)</f>
        <v>#N/A</v>
      </c>
      <c r="T450" s="2" t="e">
        <f t="shared" si="255"/>
        <v>#N/A</v>
      </c>
      <c r="U450" s="2">
        <f t="shared" si="256"/>
        <v>0.4</v>
      </c>
      <c r="V450" s="2">
        <f t="shared" si="257"/>
        <v>0.4</v>
      </c>
      <c r="W450" s="2">
        <f t="shared" si="258"/>
        <v>7.6883653613364245E-2</v>
      </c>
      <c r="X450" s="2">
        <v>0.5</v>
      </c>
      <c r="Y450" s="2">
        <f t="shared" si="259"/>
        <v>8.4310321203627455E-5</v>
      </c>
      <c r="Z450" s="2">
        <f t="shared" si="260"/>
        <v>1.5675189684442048E-4</v>
      </c>
      <c r="AA450" s="37" t="s">
        <v>471</v>
      </c>
      <c r="AB450" s="3" t="e">
        <f>VLOOKUP(AA450,'[1]PKA dKO RNA-Seq'!$B$4:$H$10193,7,FALSE)</f>
        <v>#N/A</v>
      </c>
      <c r="AC450" s="3" t="e">
        <f t="shared" si="261"/>
        <v>#N/A</v>
      </c>
      <c r="AD450" s="3" t="e">
        <f t="shared" si="262"/>
        <v>#N/A</v>
      </c>
      <c r="AE450" s="3" t="e">
        <f t="shared" si="263"/>
        <v>#N/A</v>
      </c>
      <c r="AF450" s="3">
        <f t="shared" si="264"/>
        <v>0.5</v>
      </c>
      <c r="AG450" s="3">
        <f t="shared" si="265"/>
        <v>7.8375948422210241E-5</v>
      </c>
      <c r="AH450" s="2">
        <f t="shared" si="266"/>
        <v>1.5020583247265317E-4</v>
      </c>
      <c r="AI450" s="37" t="s">
        <v>471</v>
      </c>
      <c r="AJ450" s="1">
        <v>0.5</v>
      </c>
      <c r="AK450" s="4">
        <f t="shared" si="267"/>
        <v>7.5102916236326583E-5</v>
      </c>
      <c r="AL450" s="2">
        <f t="shared" si="268"/>
        <v>1.4878010804420682E-4</v>
      </c>
      <c r="AM450" s="3" t="e">
        <f>VLOOKUP(AI450,'[1]three day'!$B$8:$F$78,5,FALSE)</f>
        <v>#N/A</v>
      </c>
      <c r="AN450" s="3" t="e">
        <f t="shared" si="269"/>
        <v>#N/A</v>
      </c>
      <c r="AO450" s="2" t="e">
        <f t="shared" si="270"/>
        <v>#N/A</v>
      </c>
      <c r="AP450" s="2" t="e">
        <f t="shared" si="271"/>
        <v>#N/A</v>
      </c>
      <c r="AQ450" s="2">
        <f t="shared" si="272"/>
        <v>0.5</v>
      </c>
      <c r="AR450" s="2">
        <f t="shared" si="273"/>
        <v>7.4390054022103411E-5</v>
      </c>
      <c r="AS450" s="2">
        <f t="shared" si="274"/>
        <v>1.4129671717365701E-4</v>
      </c>
      <c r="AT450" s="37" t="s">
        <v>471</v>
      </c>
      <c r="AU450" s="3">
        <f>VLOOKUP(AT450,[1]DEgenes_cpm4.5_DE_edgeR!$O$5:$Q$824,3,FALSE)</f>
        <v>11.388536064406082</v>
      </c>
      <c r="AV450" s="3">
        <f t="shared" si="275"/>
        <v>2.6696052659179754</v>
      </c>
      <c r="AW450" s="3">
        <f t="shared" si="276"/>
        <v>0.97165759363881632</v>
      </c>
      <c r="AX450" s="3">
        <f t="shared" si="277"/>
        <v>0.97165759363881632</v>
      </c>
      <c r="AY450" s="3">
        <f t="shared" si="278"/>
        <v>0.97165759363881632</v>
      </c>
      <c r="AZ450" s="3">
        <f t="shared" si="279"/>
        <v>1.3729202819801997E-4</v>
      </c>
      <c r="BA450" s="2">
        <f t="shared" si="280"/>
        <v>2.663995602301547E-4</v>
      </c>
      <c r="BB450" s="37" t="s">
        <v>471</v>
      </c>
      <c r="BC450" s="39">
        <f t="shared" si="281"/>
        <v>0.35804100894932794</v>
      </c>
      <c r="BD450" s="36">
        <f t="shared" si="282"/>
        <v>1.3783473507955957</v>
      </c>
    </row>
    <row r="451" spans="1:56" ht="14.5" x14ac:dyDescent="0.35">
      <c r="A451" s="37" t="s">
        <v>472</v>
      </c>
      <c r="B451" s="34">
        <v>3.7501202508014584E-4</v>
      </c>
      <c r="C451" s="1" t="e">
        <f>VLOOKUP(A451,'[1]Vasopressin Phospho Datta'!$I$3:$J$516,2,FALSE)</f>
        <v>#N/A</v>
      </c>
      <c r="D451" s="1" t="e">
        <f t="shared" si="243"/>
        <v>#N/A</v>
      </c>
      <c r="E451" s="1" t="e">
        <f t="shared" si="244"/>
        <v>#N/A</v>
      </c>
      <c r="F451" s="1">
        <f t="shared" si="245"/>
        <v>0.39</v>
      </c>
      <c r="G451" s="1">
        <f t="shared" si="246"/>
        <v>0.5</v>
      </c>
      <c r="H451" s="1">
        <f t="shared" si="247"/>
        <v>1.8750601254007292E-4</v>
      </c>
      <c r="I451" s="2">
        <f t="shared" si="248"/>
        <v>3.4630394285499342E-4</v>
      </c>
      <c r="J451" s="37" t="s">
        <v>472</v>
      </c>
      <c r="K451" s="1" t="e">
        <f>VLOOKUP(J451,'[1]Phosphopeptides Deshpande'!$H$12:$I$10749,2,FALSE)</f>
        <v>#N/A</v>
      </c>
      <c r="L451" s="2" t="e">
        <f t="shared" si="249"/>
        <v>#N/A</v>
      </c>
      <c r="M451" s="2" t="e">
        <f t="shared" si="250"/>
        <v>#N/A</v>
      </c>
      <c r="N451" s="2">
        <f t="shared" si="251"/>
        <v>0.39</v>
      </c>
      <c r="O451" s="2">
        <f t="shared" si="252"/>
        <v>0.5</v>
      </c>
      <c r="P451" s="2">
        <f t="shared" si="253"/>
        <v>1.7315197142749671E-4</v>
      </c>
      <c r="Q451" s="2">
        <f t="shared" si="254"/>
        <v>3.2717574936824191E-4</v>
      </c>
      <c r="R451" s="37" t="s">
        <v>472</v>
      </c>
      <c r="S451" s="2" t="e">
        <f>VLOOKUP(A451,'[1]Merged NE NP'!$K$4:$L$158,2,FALSE)</f>
        <v>#N/A</v>
      </c>
      <c r="T451" s="2" t="e">
        <f t="shared" si="255"/>
        <v>#N/A</v>
      </c>
      <c r="U451" s="2">
        <f t="shared" si="256"/>
        <v>0.4</v>
      </c>
      <c r="V451" s="2">
        <f t="shared" si="257"/>
        <v>0.4</v>
      </c>
      <c r="W451" s="2">
        <f t="shared" si="258"/>
        <v>7.6883653613364245E-2</v>
      </c>
      <c r="X451" s="2">
        <v>0.5</v>
      </c>
      <c r="Y451" s="2">
        <f t="shared" si="259"/>
        <v>1.6358787468412095E-4</v>
      </c>
      <c r="Z451" s="2">
        <f t="shared" si="260"/>
        <v>3.0414674373675657E-4</v>
      </c>
      <c r="AA451" s="37" t="s">
        <v>472</v>
      </c>
      <c r="AB451" s="3" t="e">
        <f>VLOOKUP(AA451,'[1]PKA dKO RNA-Seq'!$B$4:$H$10193,7,FALSE)</f>
        <v>#N/A</v>
      </c>
      <c r="AC451" s="3" t="e">
        <f t="shared" si="261"/>
        <v>#N/A</v>
      </c>
      <c r="AD451" s="3" t="e">
        <f t="shared" si="262"/>
        <v>#N/A</v>
      </c>
      <c r="AE451" s="3" t="e">
        <f t="shared" si="263"/>
        <v>#N/A</v>
      </c>
      <c r="AF451" s="3">
        <f t="shared" si="264"/>
        <v>0.5</v>
      </c>
      <c r="AG451" s="3">
        <f t="shared" si="265"/>
        <v>1.5207337186837829E-4</v>
      </c>
      <c r="AH451" s="2">
        <f t="shared" si="266"/>
        <v>2.9144537167654922E-4</v>
      </c>
      <c r="AI451" s="37" t="s">
        <v>472</v>
      </c>
      <c r="AJ451" s="1">
        <v>0.5</v>
      </c>
      <c r="AK451" s="4">
        <f t="shared" si="267"/>
        <v>1.4572268583827461E-4</v>
      </c>
      <c r="AL451" s="2">
        <f t="shared" si="268"/>
        <v>2.8867902912435486E-4</v>
      </c>
      <c r="AM451" s="3" t="e">
        <f>VLOOKUP(AI451,'[1]three day'!$B$8:$F$78,5,FALSE)</f>
        <v>#N/A</v>
      </c>
      <c r="AN451" s="3" t="e">
        <f t="shared" si="269"/>
        <v>#N/A</v>
      </c>
      <c r="AO451" s="2" t="e">
        <f t="shared" si="270"/>
        <v>#N/A</v>
      </c>
      <c r="AP451" s="2" t="e">
        <f t="shared" si="271"/>
        <v>#N/A</v>
      </c>
      <c r="AQ451" s="2">
        <f t="shared" si="272"/>
        <v>0.5</v>
      </c>
      <c r="AR451" s="2">
        <f t="shared" si="273"/>
        <v>1.4433951456217743E-4</v>
      </c>
      <c r="AS451" s="2">
        <f t="shared" si="274"/>
        <v>2.7415895624991864E-4</v>
      </c>
      <c r="AT451" s="37" t="s">
        <v>472</v>
      </c>
      <c r="AU451" s="3" t="e">
        <f>VLOOKUP(AT451,[1]DEgenes_cpm4.5_DE_edgeR!$O$5:$Q$824,3,FALSE)</f>
        <v>#N/A</v>
      </c>
      <c r="AV451" s="3" t="e">
        <f t="shared" si="275"/>
        <v>#N/A</v>
      </c>
      <c r="AW451" s="3" t="e">
        <f t="shared" si="276"/>
        <v>#N/A</v>
      </c>
      <c r="AX451" s="3">
        <f t="shared" si="277"/>
        <v>0.5</v>
      </c>
      <c r="AY451" s="3">
        <f t="shared" si="278"/>
        <v>0.5</v>
      </c>
      <c r="AZ451" s="3">
        <f t="shared" si="279"/>
        <v>1.3707947812495932E-4</v>
      </c>
      <c r="BA451" s="2">
        <f t="shared" si="280"/>
        <v>2.6598713099640066E-4</v>
      </c>
      <c r="BB451" s="37" t="s">
        <v>472</v>
      </c>
      <c r="BC451" s="39">
        <f t="shared" si="281"/>
        <v>0.3574867040591625</v>
      </c>
      <c r="BD451" s="36">
        <f t="shared" si="282"/>
        <v>0.70927627171303409</v>
      </c>
    </row>
    <row r="452" spans="1:56" ht="14.5" x14ac:dyDescent="0.35">
      <c r="A452" s="37" t="s">
        <v>473</v>
      </c>
      <c r="B452" s="34">
        <v>1.9327461983830582E-4</v>
      </c>
      <c r="C452" s="1" t="e">
        <f>VLOOKUP(A452,'[1]Vasopressin Phospho Datta'!$I$3:$J$516,2,FALSE)</f>
        <v>#N/A</v>
      </c>
      <c r="D452" s="1" t="e">
        <f t="shared" si="243"/>
        <v>#N/A</v>
      </c>
      <c r="E452" s="1" t="e">
        <f t="shared" si="244"/>
        <v>#N/A</v>
      </c>
      <c r="F452" s="1">
        <f t="shared" si="245"/>
        <v>0.39</v>
      </c>
      <c r="G452" s="1">
        <f t="shared" si="246"/>
        <v>0.5</v>
      </c>
      <c r="H452" s="1">
        <f t="shared" si="247"/>
        <v>9.6637309919152912E-5</v>
      </c>
      <c r="I452" s="2">
        <f t="shared" si="248"/>
        <v>1.7847897781278051E-4</v>
      </c>
      <c r="J452" s="37" t="s">
        <v>473</v>
      </c>
      <c r="K452" s="1" t="e">
        <f>VLOOKUP(J452,'[1]Phosphopeptides Deshpande'!$H$12:$I$10749,2,FALSE)</f>
        <v>#N/A</v>
      </c>
      <c r="L452" s="2" t="e">
        <f t="shared" si="249"/>
        <v>#N/A</v>
      </c>
      <c r="M452" s="2" t="e">
        <f t="shared" si="250"/>
        <v>#N/A</v>
      </c>
      <c r="N452" s="2">
        <f t="shared" si="251"/>
        <v>0.39</v>
      </c>
      <c r="O452" s="2">
        <f t="shared" si="252"/>
        <v>0.5</v>
      </c>
      <c r="P452" s="2">
        <f t="shared" si="253"/>
        <v>8.9239488906390257E-5</v>
      </c>
      <c r="Q452" s="2">
        <f t="shared" si="254"/>
        <v>1.6862064240725491E-4</v>
      </c>
      <c r="R452" s="37" t="s">
        <v>473</v>
      </c>
      <c r="S452" s="2" t="e">
        <f>VLOOKUP(A452,'[1]Merged NE NP'!$K$4:$L$158,2,FALSE)</f>
        <v>#N/A</v>
      </c>
      <c r="T452" s="2" t="e">
        <f t="shared" si="255"/>
        <v>#N/A</v>
      </c>
      <c r="U452" s="2">
        <f t="shared" si="256"/>
        <v>0.4</v>
      </c>
      <c r="V452" s="2">
        <f t="shared" si="257"/>
        <v>0.4</v>
      </c>
      <c r="W452" s="2">
        <f t="shared" si="258"/>
        <v>7.6883653613364245E-2</v>
      </c>
      <c r="X452" s="2">
        <v>0.5</v>
      </c>
      <c r="Y452" s="2">
        <f t="shared" si="259"/>
        <v>8.4310321203627455E-5</v>
      </c>
      <c r="Z452" s="2">
        <f t="shared" si="260"/>
        <v>1.5675189684442048E-4</v>
      </c>
      <c r="AA452" s="37" t="s">
        <v>473</v>
      </c>
      <c r="AB452" s="3" t="e">
        <f>VLOOKUP(AA452,'[1]PKA dKO RNA-Seq'!$B$4:$H$10193,7,FALSE)</f>
        <v>#N/A</v>
      </c>
      <c r="AC452" s="3" t="e">
        <f t="shared" si="261"/>
        <v>#N/A</v>
      </c>
      <c r="AD452" s="3" t="e">
        <f t="shared" si="262"/>
        <v>#N/A</v>
      </c>
      <c r="AE452" s="3" t="e">
        <f t="shared" si="263"/>
        <v>#N/A</v>
      </c>
      <c r="AF452" s="3">
        <f t="shared" si="264"/>
        <v>0.5</v>
      </c>
      <c r="AG452" s="3">
        <f t="shared" si="265"/>
        <v>7.8375948422210241E-5</v>
      </c>
      <c r="AH452" s="2">
        <f t="shared" si="266"/>
        <v>1.5020583247265317E-4</v>
      </c>
      <c r="AI452" s="37" t="s">
        <v>473</v>
      </c>
      <c r="AJ452" s="1">
        <v>0.5</v>
      </c>
      <c r="AK452" s="4">
        <f t="shared" si="267"/>
        <v>7.5102916236326583E-5</v>
      </c>
      <c r="AL452" s="2">
        <f t="shared" si="268"/>
        <v>1.4878010804420682E-4</v>
      </c>
      <c r="AM452" s="3" t="e">
        <f>VLOOKUP(AI452,'[1]three day'!$B$8:$F$78,5,FALSE)</f>
        <v>#N/A</v>
      </c>
      <c r="AN452" s="3" t="e">
        <f t="shared" si="269"/>
        <v>#N/A</v>
      </c>
      <c r="AO452" s="2" t="e">
        <f t="shared" si="270"/>
        <v>#N/A</v>
      </c>
      <c r="AP452" s="2" t="e">
        <f t="shared" si="271"/>
        <v>#N/A</v>
      </c>
      <c r="AQ452" s="2">
        <f t="shared" si="272"/>
        <v>0.5</v>
      </c>
      <c r="AR452" s="2">
        <f t="shared" si="273"/>
        <v>7.4390054022103411E-5</v>
      </c>
      <c r="AS452" s="2">
        <f t="shared" si="274"/>
        <v>1.4129671717365701E-4</v>
      </c>
      <c r="AT452" s="37" t="s">
        <v>473</v>
      </c>
      <c r="AU452" s="3">
        <f>VLOOKUP(AT452,[1]DEgenes_cpm4.5_DE_edgeR!$O$5:$Q$824,3,FALSE)</f>
        <v>11.047321067879791</v>
      </c>
      <c r="AV452" s="3">
        <f t="shared" si="275"/>
        <v>2.5896205034879958</v>
      </c>
      <c r="AW452" s="3">
        <f t="shared" si="276"/>
        <v>0.9650230909288835</v>
      </c>
      <c r="AX452" s="3">
        <f t="shared" si="277"/>
        <v>0.9650230909288835</v>
      </c>
      <c r="AY452" s="3">
        <f t="shared" si="278"/>
        <v>0.9650230909288835</v>
      </c>
      <c r="AZ452" s="3">
        <f t="shared" si="279"/>
        <v>1.3635459474502674E-4</v>
      </c>
      <c r="BA452" s="2">
        <f t="shared" si="280"/>
        <v>2.6458057727171051E-4</v>
      </c>
      <c r="BB452" s="37" t="s">
        <v>473</v>
      </c>
      <c r="BC452" s="39">
        <f t="shared" si="281"/>
        <v>0.35559629585317892</v>
      </c>
      <c r="BD452" s="36">
        <f t="shared" si="282"/>
        <v>1.3689359601020532</v>
      </c>
    </row>
    <row r="453" spans="1:56" ht="14.5" x14ac:dyDescent="0.35">
      <c r="A453" s="37" t="s">
        <v>474</v>
      </c>
      <c r="B453" s="34">
        <v>3.4359932415698813E-4</v>
      </c>
      <c r="C453" s="1">
        <f>VLOOKUP(A453,'[1]Vasopressin Phospho Datta'!$I$3:$J$516,2,FALSE)</f>
        <v>0.06</v>
      </c>
      <c r="D453" s="1">
        <f t="shared" si="243"/>
        <v>0.3</v>
      </c>
      <c r="E453" s="1">
        <f t="shared" si="244"/>
        <v>4.400251816690004E-2</v>
      </c>
      <c r="F453" s="1">
        <f t="shared" si="245"/>
        <v>4.400251816690004E-2</v>
      </c>
      <c r="G453" s="1">
        <f t="shared" si="246"/>
        <v>0.5</v>
      </c>
      <c r="H453" s="1">
        <f t="shared" si="247"/>
        <v>1.7179966207849407E-4</v>
      </c>
      <c r="I453" s="2">
        <f t="shared" si="248"/>
        <v>3.1729596055605423E-4</v>
      </c>
      <c r="J453" s="37" t="s">
        <v>474</v>
      </c>
      <c r="K453" s="1">
        <f>VLOOKUP(J453,'[1]Phosphopeptides Deshpande'!$H$12:$I$10749,2,FALSE)</f>
        <v>0.15</v>
      </c>
      <c r="L453" s="2">
        <f t="shared" si="249"/>
        <v>1.25</v>
      </c>
      <c r="M453" s="2">
        <f t="shared" si="250"/>
        <v>0.54216663822838573</v>
      </c>
      <c r="N453" s="2">
        <f t="shared" si="251"/>
        <v>0.54216663822838573</v>
      </c>
      <c r="O453" s="2">
        <f t="shared" si="252"/>
        <v>0.54216663822838573</v>
      </c>
      <c r="P453" s="2">
        <f t="shared" si="253"/>
        <v>1.7202728425812241E-4</v>
      </c>
      <c r="Q453" s="2">
        <f t="shared" si="254"/>
        <v>3.2505061983947441E-4</v>
      </c>
      <c r="R453" s="37" t="s">
        <v>474</v>
      </c>
      <c r="S453" s="2" t="e">
        <f>VLOOKUP(A453,'[1]Merged NE NP'!$K$4:$L$158,2,FALSE)</f>
        <v>#N/A</v>
      </c>
      <c r="T453" s="2" t="e">
        <f t="shared" si="255"/>
        <v>#N/A</v>
      </c>
      <c r="U453" s="2">
        <f t="shared" si="256"/>
        <v>0.4</v>
      </c>
      <c r="V453" s="2">
        <f t="shared" si="257"/>
        <v>0.4</v>
      </c>
      <c r="W453" s="2">
        <f t="shared" si="258"/>
        <v>7.6883653613364245E-2</v>
      </c>
      <c r="X453" s="2">
        <v>0.5</v>
      </c>
      <c r="Y453" s="2">
        <f t="shared" si="259"/>
        <v>1.6252530991973721E-4</v>
      </c>
      <c r="Z453" s="2">
        <f t="shared" si="260"/>
        <v>3.0217119625977661E-4</v>
      </c>
      <c r="AA453" s="37" t="s">
        <v>474</v>
      </c>
      <c r="AB453" s="3">
        <f>VLOOKUP(AA453,'[1]PKA dKO RNA-Seq'!$B$4:$H$10193,7,FALSE)</f>
        <v>3.2330445999999999E-2</v>
      </c>
      <c r="AC453" s="3">
        <f t="shared" si="261"/>
        <v>0.10849142953020134</v>
      </c>
      <c r="AD453" s="3">
        <f t="shared" si="262"/>
        <v>5.8679113027063634E-3</v>
      </c>
      <c r="AE453" s="3">
        <f t="shared" si="263"/>
        <v>0.5</v>
      </c>
      <c r="AF453" s="3">
        <f t="shared" si="264"/>
        <v>0.5</v>
      </c>
      <c r="AG453" s="3">
        <f t="shared" si="265"/>
        <v>1.510855981298883E-4</v>
      </c>
      <c r="AH453" s="2">
        <f t="shared" si="266"/>
        <v>2.8955232438753593E-4</v>
      </c>
      <c r="AI453" s="37" t="s">
        <v>474</v>
      </c>
      <c r="AJ453" s="1">
        <v>0.5</v>
      </c>
      <c r="AK453" s="4">
        <f t="shared" si="267"/>
        <v>1.4477616219376796E-4</v>
      </c>
      <c r="AL453" s="2">
        <f t="shared" si="268"/>
        <v>2.8680395027051963E-4</v>
      </c>
      <c r="AM453" s="3">
        <f>VLOOKUP(AI453,'[1]three day'!$B$8:$F$78,5,FALSE)</f>
        <v>0.18916482354422301</v>
      </c>
      <c r="AN453" s="3">
        <f t="shared" si="269"/>
        <v>0.94582411772111497</v>
      </c>
      <c r="AO453" s="2">
        <f t="shared" si="270"/>
        <v>0.36064257525343135</v>
      </c>
      <c r="AP453" s="2">
        <f t="shared" si="271"/>
        <v>0.5</v>
      </c>
      <c r="AQ453" s="2">
        <f t="shared" si="272"/>
        <v>0.5</v>
      </c>
      <c r="AR453" s="2">
        <f t="shared" si="273"/>
        <v>1.4340197513525982E-4</v>
      </c>
      <c r="AS453" s="2">
        <f t="shared" si="274"/>
        <v>2.72378190729773E-4</v>
      </c>
      <c r="AT453" s="37" t="s">
        <v>474</v>
      </c>
      <c r="AU453" s="3">
        <f>VLOOKUP(AT453,[1]DEgenes_cpm4.5_DE_edgeR!$O$5:$Q$824,3,FALSE)</f>
        <v>0.72267026950176483</v>
      </c>
      <c r="AV453" s="3">
        <f t="shared" si="275"/>
        <v>0.16940231352596458</v>
      </c>
      <c r="AW453" s="3">
        <f t="shared" si="276"/>
        <v>1.424612174586859E-2</v>
      </c>
      <c r="AX453" s="3">
        <f t="shared" si="277"/>
        <v>1.424612174586859E-2</v>
      </c>
      <c r="AY453" s="3">
        <f t="shared" si="278"/>
        <v>0.5</v>
      </c>
      <c r="AZ453" s="3">
        <f t="shared" si="279"/>
        <v>1.361890953648865E-4</v>
      </c>
      <c r="BA453" s="2">
        <f t="shared" si="280"/>
        <v>2.6425944455434595E-4</v>
      </c>
      <c r="BB453" s="37" t="s">
        <v>474</v>
      </c>
      <c r="BC453" s="39">
        <f t="shared" si="281"/>
        <v>0.35516469348104096</v>
      </c>
      <c r="BD453" s="36">
        <f t="shared" si="282"/>
        <v>0.76909186361963755</v>
      </c>
    </row>
    <row r="454" spans="1:56" ht="14.5" x14ac:dyDescent="0.35">
      <c r="A454" s="37" t="s">
        <v>475</v>
      </c>
      <c r="B454" s="34">
        <v>1.9327461983830582E-4</v>
      </c>
      <c r="C454" s="1" t="e">
        <f>VLOOKUP(A454,'[1]Vasopressin Phospho Datta'!$I$3:$J$516,2,FALSE)</f>
        <v>#N/A</v>
      </c>
      <c r="D454" s="1" t="e">
        <f t="shared" si="243"/>
        <v>#N/A</v>
      </c>
      <c r="E454" s="1" t="e">
        <f t="shared" si="244"/>
        <v>#N/A</v>
      </c>
      <c r="F454" s="1">
        <f t="shared" si="245"/>
        <v>0.39</v>
      </c>
      <c r="G454" s="1">
        <f t="shared" si="246"/>
        <v>0.5</v>
      </c>
      <c r="H454" s="1">
        <f t="shared" si="247"/>
        <v>9.6637309919152912E-5</v>
      </c>
      <c r="I454" s="2">
        <f t="shared" si="248"/>
        <v>1.7847897781278051E-4</v>
      </c>
      <c r="J454" s="37" t="s">
        <v>475</v>
      </c>
      <c r="K454" s="1" t="e">
        <f>VLOOKUP(J454,'[1]Phosphopeptides Deshpande'!$H$12:$I$10749,2,FALSE)</f>
        <v>#N/A</v>
      </c>
      <c r="L454" s="2" t="e">
        <f t="shared" si="249"/>
        <v>#N/A</v>
      </c>
      <c r="M454" s="2" t="e">
        <f t="shared" si="250"/>
        <v>#N/A</v>
      </c>
      <c r="N454" s="2">
        <f t="shared" si="251"/>
        <v>0.39</v>
      </c>
      <c r="O454" s="2">
        <f t="shared" si="252"/>
        <v>0.5</v>
      </c>
      <c r="P454" s="2">
        <f t="shared" si="253"/>
        <v>8.9239488906390257E-5</v>
      </c>
      <c r="Q454" s="2">
        <f t="shared" si="254"/>
        <v>1.6862064240725491E-4</v>
      </c>
      <c r="R454" s="37" t="s">
        <v>475</v>
      </c>
      <c r="S454" s="2" t="e">
        <f>VLOOKUP(A454,'[1]Merged NE NP'!$K$4:$L$158,2,FALSE)</f>
        <v>#N/A</v>
      </c>
      <c r="T454" s="2" t="e">
        <f t="shared" si="255"/>
        <v>#N/A</v>
      </c>
      <c r="U454" s="2">
        <f t="shared" si="256"/>
        <v>0.4</v>
      </c>
      <c r="V454" s="2">
        <f t="shared" si="257"/>
        <v>0.4</v>
      </c>
      <c r="W454" s="2">
        <f t="shared" si="258"/>
        <v>7.6883653613364245E-2</v>
      </c>
      <c r="X454" s="2">
        <v>0.5</v>
      </c>
      <c r="Y454" s="2">
        <f t="shared" si="259"/>
        <v>8.4310321203627455E-5</v>
      </c>
      <c r="Z454" s="2">
        <f t="shared" si="260"/>
        <v>1.5675189684442048E-4</v>
      </c>
      <c r="AA454" s="37" t="s">
        <v>475</v>
      </c>
      <c r="AB454" s="3" t="e">
        <f>VLOOKUP(AA454,'[1]PKA dKO RNA-Seq'!$B$4:$H$10193,7,FALSE)</f>
        <v>#N/A</v>
      </c>
      <c r="AC454" s="3" t="e">
        <f t="shared" si="261"/>
        <v>#N/A</v>
      </c>
      <c r="AD454" s="3" t="e">
        <f t="shared" si="262"/>
        <v>#N/A</v>
      </c>
      <c r="AE454" s="3" t="e">
        <f t="shared" si="263"/>
        <v>#N/A</v>
      </c>
      <c r="AF454" s="3">
        <f t="shared" si="264"/>
        <v>0.5</v>
      </c>
      <c r="AG454" s="3">
        <f t="shared" si="265"/>
        <v>7.8375948422210241E-5</v>
      </c>
      <c r="AH454" s="2">
        <f t="shared" si="266"/>
        <v>1.5020583247265317E-4</v>
      </c>
      <c r="AI454" s="37" t="s">
        <v>475</v>
      </c>
      <c r="AJ454" s="1">
        <v>0.5</v>
      </c>
      <c r="AK454" s="4">
        <f t="shared" si="267"/>
        <v>7.5102916236326583E-5</v>
      </c>
      <c r="AL454" s="2">
        <f t="shared" si="268"/>
        <v>1.4878010804420682E-4</v>
      </c>
      <c r="AM454" s="3" t="e">
        <f>VLOOKUP(AI454,'[1]three day'!$B$8:$F$78,5,FALSE)</f>
        <v>#N/A</v>
      </c>
      <c r="AN454" s="3" t="e">
        <f t="shared" si="269"/>
        <v>#N/A</v>
      </c>
      <c r="AO454" s="2" t="e">
        <f t="shared" si="270"/>
        <v>#N/A</v>
      </c>
      <c r="AP454" s="2" t="e">
        <f t="shared" si="271"/>
        <v>#N/A</v>
      </c>
      <c r="AQ454" s="2">
        <f t="shared" si="272"/>
        <v>0.5</v>
      </c>
      <c r="AR454" s="2">
        <f t="shared" si="273"/>
        <v>7.4390054022103411E-5</v>
      </c>
      <c r="AS454" s="2">
        <f t="shared" si="274"/>
        <v>1.4129671717365701E-4</v>
      </c>
      <c r="AT454" s="37" t="s">
        <v>475</v>
      </c>
      <c r="AU454" s="3">
        <f>VLOOKUP(AT454,[1]DEgenes_cpm4.5_DE_edgeR!$O$5:$Q$824,3,FALSE)</f>
        <v>10.906634716982591</v>
      </c>
      <c r="AV454" s="3">
        <f t="shared" si="275"/>
        <v>2.5566419871032795</v>
      </c>
      <c r="AW454" s="3">
        <f t="shared" si="276"/>
        <v>0.96192544718477613</v>
      </c>
      <c r="AX454" s="3">
        <f t="shared" si="277"/>
        <v>0.96192544718477613</v>
      </c>
      <c r="AY454" s="3">
        <f t="shared" si="278"/>
        <v>0.96192544718477613</v>
      </c>
      <c r="AZ454" s="3">
        <f t="shared" si="279"/>
        <v>1.3591690785301084E-4</v>
      </c>
      <c r="BA454" s="2">
        <f t="shared" si="280"/>
        <v>2.6373129565585907E-4</v>
      </c>
      <c r="BB454" s="37" t="s">
        <v>475</v>
      </c>
      <c r="BC454" s="39">
        <f t="shared" si="281"/>
        <v>0.35445486136147464</v>
      </c>
      <c r="BD454" s="36">
        <f t="shared" si="282"/>
        <v>1.3645417896902219</v>
      </c>
    </row>
    <row r="455" spans="1:56" ht="14.5" x14ac:dyDescent="0.35">
      <c r="A455" s="37" t="s">
        <v>476</v>
      </c>
      <c r="B455" s="34">
        <v>1.9117568814623661E-4</v>
      </c>
      <c r="C455" s="1" t="e">
        <f>VLOOKUP(A455,'[1]Vasopressin Phospho Datta'!$I$3:$J$516,2,FALSE)</f>
        <v>#N/A</v>
      </c>
      <c r="D455" s="1" t="e">
        <f t="shared" si="243"/>
        <v>#N/A</v>
      </c>
      <c r="E455" s="1" t="e">
        <f t="shared" si="244"/>
        <v>#N/A</v>
      </c>
      <c r="F455" s="1">
        <f t="shared" si="245"/>
        <v>0.39</v>
      </c>
      <c r="G455" s="1">
        <f t="shared" si="246"/>
        <v>0.5</v>
      </c>
      <c r="H455" s="1">
        <f t="shared" si="247"/>
        <v>9.5587844073118303E-5</v>
      </c>
      <c r="I455" s="2">
        <f t="shared" si="248"/>
        <v>1.7654072444452776E-4</v>
      </c>
      <c r="J455" s="37" t="s">
        <v>476</v>
      </c>
      <c r="K455" s="1" t="e">
        <f>VLOOKUP(J455,'[1]Phosphopeptides Deshpande'!$H$12:$I$10749,2,FALSE)</f>
        <v>#N/A</v>
      </c>
      <c r="L455" s="2" t="e">
        <f t="shared" si="249"/>
        <v>#N/A</v>
      </c>
      <c r="M455" s="2" t="e">
        <f t="shared" si="250"/>
        <v>#N/A</v>
      </c>
      <c r="N455" s="2">
        <f t="shared" si="251"/>
        <v>0.39</v>
      </c>
      <c r="O455" s="2">
        <f t="shared" si="252"/>
        <v>0.5</v>
      </c>
      <c r="P455" s="2">
        <f t="shared" si="253"/>
        <v>8.8270362222263882E-5</v>
      </c>
      <c r="Q455" s="2">
        <f t="shared" si="254"/>
        <v>1.6678944899664697E-4</v>
      </c>
      <c r="R455" s="37" t="s">
        <v>476</v>
      </c>
      <c r="S455" s="2" t="e">
        <f>VLOOKUP(A455,'[1]Merged NE NP'!$K$4:$L$158,2,FALSE)</f>
        <v>#N/A</v>
      </c>
      <c r="T455" s="2" t="e">
        <f t="shared" si="255"/>
        <v>#N/A</v>
      </c>
      <c r="U455" s="2">
        <f t="shared" si="256"/>
        <v>0.4</v>
      </c>
      <c r="V455" s="2">
        <f t="shared" si="257"/>
        <v>0.4</v>
      </c>
      <c r="W455" s="2">
        <f t="shared" si="258"/>
        <v>7.6883653613364245E-2</v>
      </c>
      <c r="X455" s="2">
        <v>0.5</v>
      </c>
      <c r="Y455" s="2">
        <f t="shared" si="259"/>
        <v>8.3394724498323485E-5</v>
      </c>
      <c r="Z455" s="2">
        <f t="shared" si="260"/>
        <v>1.5504959612664402E-4</v>
      </c>
      <c r="AA455" s="37" t="s">
        <v>476</v>
      </c>
      <c r="AB455" s="3">
        <f>VLOOKUP(AA455,'[1]PKA dKO RNA-Seq'!$B$4:$H$10193,7,FALSE)</f>
        <v>0.149794756</v>
      </c>
      <c r="AC455" s="3">
        <f t="shared" si="261"/>
        <v>0.50266696644295306</v>
      </c>
      <c r="AD455" s="3">
        <f t="shared" si="262"/>
        <v>0.11868224224297053</v>
      </c>
      <c r="AE455" s="3">
        <f t="shared" si="263"/>
        <v>0.5</v>
      </c>
      <c r="AF455" s="3">
        <f t="shared" si="264"/>
        <v>0.5</v>
      </c>
      <c r="AG455" s="3">
        <f t="shared" si="265"/>
        <v>7.7524798063322009E-5</v>
      </c>
      <c r="AH455" s="2">
        <f t="shared" si="266"/>
        <v>1.4857462097486702E-4</v>
      </c>
      <c r="AI455" s="37" t="s">
        <v>476</v>
      </c>
      <c r="AJ455" s="1">
        <v>0.5</v>
      </c>
      <c r="AK455" s="4">
        <f t="shared" si="267"/>
        <v>7.4287310487433509E-5</v>
      </c>
      <c r="AL455" s="2">
        <f t="shared" si="268"/>
        <v>1.4716437968740177E-4</v>
      </c>
      <c r="AM455" s="3" t="e">
        <f>VLOOKUP(AI455,'[1]three day'!$B$8:$F$78,5,FALSE)</f>
        <v>#N/A</v>
      </c>
      <c r="AN455" s="3" t="e">
        <f t="shared" si="269"/>
        <v>#N/A</v>
      </c>
      <c r="AO455" s="2" t="e">
        <f t="shared" si="270"/>
        <v>#N/A</v>
      </c>
      <c r="AP455" s="2" t="e">
        <f t="shared" si="271"/>
        <v>#N/A</v>
      </c>
      <c r="AQ455" s="2">
        <f t="shared" si="272"/>
        <v>0.5</v>
      </c>
      <c r="AR455" s="2">
        <f t="shared" si="273"/>
        <v>7.3582189843700887E-5</v>
      </c>
      <c r="AS455" s="2">
        <f t="shared" si="274"/>
        <v>1.3976225725383288E-4</v>
      </c>
      <c r="AT455" s="37" t="s">
        <v>476</v>
      </c>
      <c r="AU455" s="3">
        <f>VLOOKUP(AT455,[1]DEgenes_cpm4.5_DE_edgeR!$O$5:$Q$824,3,FALSE)</f>
        <v>10.598954074549754</v>
      </c>
      <c r="AV455" s="3">
        <f t="shared" si="275"/>
        <v>2.484518067170594</v>
      </c>
      <c r="AW455" s="3">
        <f t="shared" si="276"/>
        <v>0.95433462893429466</v>
      </c>
      <c r="AX455" s="3">
        <f t="shared" si="277"/>
        <v>0.95433462893429466</v>
      </c>
      <c r="AY455" s="3">
        <f t="shared" si="278"/>
        <v>0.95433462893429466</v>
      </c>
      <c r="AZ455" s="3">
        <f t="shared" si="279"/>
        <v>1.3337996191535603E-4</v>
      </c>
      <c r="BA455" s="2">
        <f t="shared" si="280"/>
        <v>2.5880864070648257E-4</v>
      </c>
      <c r="BB455" s="37" t="s">
        <v>476</v>
      </c>
      <c r="BC455" s="39">
        <f t="shared" si="281"/>
        <v>0.34783881310951259</v>
      </c>
      <c r="BD455" s="36">
        <f t="shared" si="282"/>
        <v>1.3537738151543166</v>
      </c>
    </row>
    <row r="456" spans="1:56" ht="14.5" x14ac:dyDescent="0.35">
      <c r="A456" s="37" t="s">
        <v>478</v>
      </c>
      <c r="B456" s="34">
        <v>3.6269041643074236E-4</v>
      </c>
      <c r="C456" s="1" t="e">
        <f>VLOOKUP(A456,'[1]Vasopressin Phospho Datta'!$I$3:$J$516,2,FALSE)</f>
        <v>#N/A</v>
      </c>
      <c r="D456" s="1" t="e">
        <f t="shared" ref="D456:D519" si="283">C456/$C$4</f>
        <v>#N/A</v>
      </c>
      <c r="E456" s="1" t="e">
        <f t="shared" ref="E456:E519" si="284">1-EXP(-D456*D456/2)</f>
        <v>#N/A</v>
      </c>
      <c r="F456" s="1">
        <f t="shared" ref="F456:F519" si="285">IFERROR(E456,0.39)</f>
        <v>0.39</v>
      </c>
      <c r="G456" s="1">
        <f t="shared" ref="G456:G519" si="286">IF(F456&lt;0.5,0.5,F456)</f>
        <v>0.5</v>
      </c>
      <c r="H456" s="1">
        <f t="shared" ref="H456:H519" si="287">B456*G456</f>
        <v>1.8134520821537118E-4</v>
      </c>
      <c r="I456" s="2">
        <f t="shared" ref="I456:I519" si="288">H456/$H$3</f>
        <v>3.349255833032092E-4</v>
      </c>
      <c r="J456" s="37" t="s">
        <v>478</v>
      </c>
      <c r="K456" s="1" t="e">
        <f>VLOOKUP(J456,'[1]Phosphopeptides Deshpande'!$H$12:$I$10749,2,FALSE)</f>
        <v>#N/A</v>
      </c>
      <c r="L456" s="2" t="e">
        <f t="shared" ref="L456:L519" si="289">K456/$K$4</f>
        <v>#N/A</v>
      </c>
      <c r="M456" s="2" t="e">
        <f t="shared" ref="M456:M519" si="290">1-EXP(-L456*L456/2)</f>
        <v>#N/A</v>
      </c>
      <c r="N456" s="2">
        <f t="shared" ref="N456:N519" si="291">IFERROR(M456,0.39)</f>
        <v>0.39</v>
      </c>
      <c r="O456" s="2">
        <f t="shared" ref="O456:O519" si="292">IF(N456&lt;0.5,0.5,N456)</f>
        <v>0.5</v>
      </c>
      <c r="P456" s="2">
        <f t="shared" ref="P456:P519" si="293">O456*I456</f>
        <v>1.674627916516046E-4</v>
      </c>
      <c r="Q456" s="2">
        <f t="shared" ref="Q456:Q519" si="294">P456/$P$4</f>
        <v>3.1642587663434959E-4</v>
      </c>
      <c r="R456" s="37" t="s">
        <v>478</v>
      </c>
      <c r="S456" s="2" t="e">
        <f>VLOOKUP(A456,'[1]Merged NE NP'!$K$4:$L$158,2,FALSE)</f>
        <v>#N/A</v>
      </c>
      <c r="T456" s="2" t="e">
        <f t="shared" ref="T456:T519" si="295">S456/$S$4</f>
        <v>#N/A</v>
      </c>
      <c r="U456" s="2">
        <f t="shared" ref="U456:U519" si="296">IFERROR(T456,0.4)</f>
        <v>0.4</v>
      </c>
      <c r="V456" s="2">
        <f t="shared" ref="V456:V519" si="297">IF(U456&lt;0.4,0.4,U456)</f>
        <v>0.4</v>
      </c>
      <c r="W456" s="2">
        <f t="shared" ref="W456:W519" si="298">1-EXP(-V456*V456/2)</f>
        <v>7.6883653613364245E-2</v>
      </c>
      <c r="X456" s="2">
        <v>0.5</v>
      </c>
      <c r="Y456" s="2">
        <f t="shared" ref="Y456:Y519" si="299">Q456*X456</f>
        <v>1.582129383171748E-4</v>
      </c>
      <c r="Z456" s="2">
        <f t="shared" ref="Z456:Z519" si="300">Y456/$Y$5</f>
        <v>2.9415352512592984E-4</v>
      </c>
      <c r="AA456" s="37" t="s">
        <v>478</v>
      </c>
      <c r="AB456" s="3">
        <f>VLOOKUP(AA456,'[1]PKA dKO RNA-Seq'!$B$4:$H$10193,7,FALSE)</f>
        <v>0.24548684400000001</v>
      </c>
      <c r="AC456" s="3">
        <f t="shared" ref="AC456:AC519" si="301">AB456/$AC$4</f>
        <v>0.82378135570469802</v>
      </c>
      <c r="AD456" s="3">
        <f t="shared" ref="AD456:AD519" si="302">1-EXP(-AC456*AC456/2)</f>
        <v>0.28773686271193577</v>
      </c>
      <c r="AE456" s="3">
        <f t="shared" ref="AE456:AE519" si="303">IF(AD456&lt;0.5,0.5,AD456)</f>
        <v>0.5</v>
      </c>
      <c r="AF456" s="3">
        <f t="shared" ref="AF456:AF519" si="304">IFERROR(AE456,0.5)</f>
        <v>0.5</v>
      </c>
      <c r="AG456" s="3">
        <f t="shared" ref="AG456:AG519" si="305">AF456*Z456</f>
        <v>1.4707676256296492E-4</v>
      </c>
      <c r="AH456" s="2">
        <f t="shared" ref="AH456:AH519" si="306">AG456/$AG$4</f>
        <v>2.818694765790229E-4</v>
      </c>
      <c r="AI456" s="37" t="s">
        <v>478</v>
      </c>
      <c r="AJ456" s="1">
        <v>0.5</v>
      </c>
      <c r="AK456" s="4">
        <f t="shared" ref="AK456:AK519" si="307">AJ456*AH456</f>
        <v>1.4093473828951145E-4</v>
      </c>
      <c r="AL456" s="2">
        <f t="shared" ref="AL456:AL519" si="308">AK456/$AK$6</f>
        <v>2.7919402655303768E-4</v>
      </c>
      <c r="AM456" s="3" t="e">
        <f>VLOOKUP(AI456,'[1]three day'!$B$8:$F$78,5,FALSE)</f>
        <v>#N/A</v>
      </c>
      <c r="AN456" s="3" t="e">
        <f t="shared" ref="AN456:AN519" si="309">AM456/$AM$3</f>
        <v>#N/A</v>
      </c>
      <c r="AO456" s="2" t="e">
        <f t="shared" ref="AO456:AO519" si="310">1-EXP(-AN456*AN456/2)</f>
        <v>#N/A</v>
      </c>
      <c r="AP456" s="2" t="e">
        <f t="shared" ref="AP456:AP519" si="311">IF(AO456&lt;0.5,0.5,AO456)</f>
        <v>#N/A</v>
      </c>
      <c r="AQ456" s="2">
        <f t="shared" ref="AQ456:AQ519" si="312">_xlfn.IFNA(AP456,0.5)</f>
        <v>0.5</v>
      </c>
      <c r="AR456" s="2">
        <f t="shared" ref="AR456:AR519" si="313">AQ456*AL456</f>
        <v>1.3959701327651884E-4</v>
      </c>
      <c r="AS456" s="2">
        <f t="shared" ref="AS456:AS519" si="314">AR456/$AR$5</f>
        <v>2.6515103346152677E-4</v>
      </c>
      <c r="AT456" s="37" t="s">
        <v>478</v>
      </c>
      <c r="AU456" s="3">
        <f>VLOOKUP(AT456,[1]DEgenes_cpm4.5_DE_edgeR!$O$5:$Q$824,3,FALSE)</f>
        <v>3.0871877786076904</v>
      </c>
      <c r="AV456" s="3">
        <f t="shared" ref="AV456:AV519" si="315">AU456/$AU$4</f>
        <v>0.72367270947203244</v>
      </c>
      <c r="AW456" s="3">
        <f t="shared" ref="AW456:AW519" si="316">1-EXP(-AV456*AV456/2)</f>
        <v>0.23037438388918419</v>
      </c>
      <c r="AX456" s="3">
        <f t="shared" ref="AX456:AX519" si="317">_xlfn.IFNA(AW456,0.5)</f>
        <v>0.23037438388918419</v>
      </c>
      <c r="AY456" s="3">
        <f t="shared" ref="AY456:AY519" si="318">IF(AX456&lt;0.5,0.5,AX456)</f>
        <v>0.5</v>
      </c>
      <c r="AZ456" s="3">
        <f t="shared" ref="AZ456:AZ519" si="319">AY456*AS456</f>
        <v>1.3257551673076339E-4</v>
      </c>
      <c r="BA456" s="2">
        <f t="shared" ref="BA456:BA519" si="320">AZ456/$AZ$5</f>
        <v>2.5724770635204467E-4</v>
      </c>
      <c r="BB456" s="37" t="s">
        <v>478</v>
      </c>
      <c r="BC456" s="39">
        <f t="shared" ref="BC456:BC519" si="321">BA456/$BC$3</f>
        <v>0.34574091733714807</v>
      </c>
      <c r="BD456" s="36">
        <f t="shared" ref="BD456:BD519" si="322">BA456/B456</f>
        <v>0.70927627171303398</v>
      </c>
    </row>
    <row r="457" spans="1:56" ht="14.5" x14ac:dyDescent="0.35">
      <c r="A457" s="37" t="s">
        <v>596</v>
      </c>
      <c r="B457" s="34">
        <v>2.1009101320339238E-4</v>
      </c>
      <c r="C457" s="1">
        <f>VLOOKUP(A457,'[1]Vasopressin Phospho Datta'!$I$3:$J$516,2,FALSE)</f>
        <v>0.39</v>
      </c>
      <c r="D457" s="1">
        <f t="shared" si="283"/>
        <v>1.95</v>
      </c>
      <c r="E457" s="1">
        <f t="shared" si="284"/>
        <v>0.85061822474958193</v>
      </c>
      <c r="F457" s="1">
        <f t="shared" si="285"/>
        <v>0.85061822474958193</v>
      </c>
      <c r="G457" s="1">
        <f t="shared" si="286"/>
        <v>0.85061822474958193</v>
      </c>
      <c r="H457" s="1">
        <f t="shared" si="287"/>
        <v>1.7870724468691061E-4</v>
      </c>
      <c r="I457" s="2">
        <f t="shared" si="288"/>
        <v>3.3005354128899206E-4</v>
      </c>
      <c r="J457" s="37" t="s">
        <v>596</v>
      </c>
      <c r="K457" s="1" t="e">
        <f>VLOOKUP(J457,'[1]Phosphopeptides Deshpande'!$H$12:$I$10749,2,FALSE)</f>
        <v>#N/A</v>
      </c>
      <c r="L457" s="2" t="e">
        <f t="shared" si="289"/>
        <v>#N/A</v>
      </c>
      <c r="M457" s="2" t="e">
        <f t="shared" si="290"/>
        <v>#N/A</v>
      </c>
      <c r="N457" s="2">
        <f t="shared" si="291"/>
        <v>0.39</v>
      </c>
      <c r="O457" s="2">
        <f t="shared" si="292"/>
        <v>0.5</v>
      </c>
      <c r="P457" s="2">
        <f t="shared" si="293"/>
        <v>1.6502677064449603E-4</v>
      </c>
      <c r="Q457" s="2">
        <f t="shared" si="294"/>
        <v>3.1182294320017119E-4</v>
      </c>
      <c r="R457" s="37" t="s">
        <v>596</v>
      </c>
      <c r="S457" s="2" t="e">
        <f>VLOOKUP(A457,'[1]Merged NE NP'!$K$4:$L$158,2,FALSE)</f>
        <v>#N/A</v>
      </c>
      <c r="T457" s="2" t="e">
        <f t="shared" si="295"/>
        <v>#N/A</v>
      </c>
      <c r="U457" s="2">
        <f t="shared" si="296"/>
        <v>0.4</v>
      </c>
      <c r="V457" s="2">
        <f t="shared" si="297"/>
        <v>0.4</v>
      </c>
      <c r="W457" s="2">
        <f t="shared" si="298"/>
        <v>7.6883653613364245E-2</v>
      </c>
      <c r="X457" s="2">
        <v>0.5</v>
      </c>
      <c r="Y457" s="2">
        <f t="shared" si="299"/>
        <v>1.5591147160008559E-4</v>
      </c>
      <c r="Z457" s="2">
        <f t="shared" si="300"/>
        <v>2.8987457957955099E-4</v>
      </c>
      <c r="AA457" s="37" t="s">
        <v>596</v>
      </c>
      <c r="AB457" s="3">
        <f>VLOOKUP(AA457,'[1]PKA dKO RNA-Seq'!$B$4:$H$10193,7,FALSE)</f>
        <v>3.4786082000000003E-2</v>
      </c>
      <c r="AC457" s="3">
        <f t="shared" si="301"/>
        <v>0.11673181879194633</v>
      </c>
      <c r="AD457" s="3">
        <f t="shared" si="302"/>
        <v>6.7900018135931273E-3</v>
      </c>
      <c r="AE457" s="3">
        <f t="shared" si="303"/>
        <v>0.5</v>
      </c>
      <c r="AF457" s="3">
        <f t="shared" si="304"/>
        <v>0.5</v>
      </c>
      <c r="AG457" s="3">
        <f t="shared" si="305"/>
        <v>1.4493728978977549E-4</v>
      </c>
      <c r="AH457" s="2">
        <f t="shared" si="306"/>
        <v>2.7776922266926061E-4</v>
      </c>
      <c r="AI457" s="37" t="s">
        <v>596</v>
      </c>
      <c r="AJ457" s="1">
        <v>0.5</v>
      </c>
      <c r="AK457" s="4">
        <f t="shared" si="307"/>
        <v>1.3888461133463031E-4</v>
      </c>
      <c r="AL457" s="2">
        <f t="shared" si="308"/>
        <v>2.7513269145265678E-4</v>
      </c>
      <c r="AM457" s="3" t="e">
        <f>VLOOKUP(AI457,'[1]three day'!$B$8:$F$78,5,FALSE)</f>
        <v>#N/A</v>
      </c>
      <c r="AN457" s="3" t="e">
        <f t="shared" si="309"/>
        <v>#N/A</v>
      </c>
      <c r="AO457" s="2" t="e">
        <f t="shared" si="310"/>
        <v>#N/A</v>
      </c>
      <c r="AP457" s="2" t="e">
        <f t="shared" si="311"/>
        <v>#N/A</v>
      </c>
      <c r="AQ457" s="2">
        <f t="shared" si="312"/>
        <v>0.5</v>
      </c>
      <c r="AR457" s="2">
        <f t="shared" si="313"/>
        <v>1.3756634572632839E-4</v>
      </c>
      <c r="AS457" s="2">
        <f t="shared" si="314"/>
        <v>2.6129397673150032E-4</v>
      </c>
      <c r="AT457" s="37" t="s">
        <v>596</v>
      </c>
      <c r="AU457" s="3" t="e">
        <f>VLOOKUP(AT457,[1]DEgenes_cpm4.5_DE_edgeR!$O$5:$Q$824,3,FALSE)</f>
        <v>#N/A</v>
      </c>
      <c r="AV457" s="3" t="e">
        <f t="shared" si="315"/>
        <v>#N/A</v>
      </c>
      <c r="AW457" s="3" t="e">
        <f t="shared" si="316"/>
        <v>#N/A</v>
      </c>
      <c r="AX457" s="3">
        <f t="shared" si="317"/>
        <v>0.5</v>
      </c>
      <c r="AY457" s="3">
        <f t="shared" si="318"/>
        <v>0.5</v>
      </c>
      <c r="AZ457" s="3">
        <f t="shared" si="319"/>
        <v>1.3064698836575016E-4</v>
      </c>
      <c r="BA457" s="2">
        <f t="shared" si="320"/>
        <v>2.5350561647928169E-4</v>
      </c>
      <c r="BB457" s="37" t="s">
        <v>596</v>
      </c>
      <c r="BC457" s="39">
        <f t="shared" si="321"/>
        <v>0.34071154854815461</v>
      </c>
      <c r="BD457" s="36">
        <f t="shared" si="322"/>
        <v>1.206646646203086</v>
      </c>
    </row>
    <row r="458" spans="1:56" ht="14.5" x14ac:dyDescent="0.35">
      <c r="A458" s="37" t="s">
        <v>479</v>
      </c>
      <c r="B458" s="34">
        <v>4.4702203465396946E-4</v>
      </c>
      <c r="C458" s="1" t="e">
        <f>VLOOKUP(A458,'[1]Vasopressin Phospho Datta'!$I$3:$J$516,2,FALSE)</f>
        <v>#N/A</v>
      </c>
      <c r="D458" s="1" t="e">
        <f t="shared" si="283"/>
        <v>#N/A</v>
      </c>
      <c r="E458" s="1" t="e">
        <f t="shared" si="284"/>
        <v>#N/A</v>
      </c>
      <c r="F458" s="1">
        <f t="shared" si="285"/>
        <v>0.39</v>
      </c>
      <c r="G458" s="1">
        <f t="shared" si="286"/>
        <v>0.5</v>
      </c>
      <c r="H458" s="1">
        <f t="shared" si="287"/>
        <v>2.2351101732698473E-4</v>
      </c>
      <c r="I458" s="2">
        <f t="shared" si="288"/>
        <v>4.128014111298079E-4</v>
      </c>
      <c r="J458" s="37" t="s">
        <v>479</v>
      </c>
      <c r="K458" s="1" t="e">
        <f>VLOOKUP(J458,'[1]Phosphopeptides Deshpande'!$H$12:$I$10749,2,FALSE)</f>
        <v>#N/A</v>
      </c>
      <c r="L458" s="2" t="e">
        <f t="shared" si="289"/>
        <v>#N/A</v>
      </c>
      <c r="M458" s="2" t="e">
        <f t="shared" si="290"/>
        <v>#N/A</v>
      </c>
      <c r="N458" s="2">
        <f t="shared" si="291"/>
        <v>0.39</v>
      </c>
      <c r="O458" s="2">
        <f t="shared" si="292"/>
        <v>0.5</v>
      </c>
      <c r="P458" s="2">
        <f t="shared" si="293"/>
        <v>2.0640070556490395E-4</v>
      </c>
      <c r="Q458" s="2">
        <f t="shared" si="294"/>
        <v>3.9000021170193609E-4</v>
      </c>
      <c r="R458" s="37" t="s">
        <v>479</v>
      </c>
      <c r="S458" s="2" t="e">
        <f>VLOOKUP(A458,'[1]Merged NE NP'!$K$4:$L$158,2,FALSE)</f>
        <v>#N/A</v>
      </c>
      <c r="T458" s="2" t="e">
        <f t="shared" si="295"/>
        <v>#N/A</v>
      </c>
      <c r="U458" s="2">
        <f t="shared" si="296"/>
        <v>0.4</v>
      </c>
      <c r="V458" s="2">
        <f t="shared" si="297"/>
        <v>0.4</v>
      </c>
      <c r="W458" s="2">
        <f t="shared" si="298"/>
        <v>7.6883653613364245E-2</v>
      </c>
      <c r="X458" s="2">
        <f>IF(W458&lt;0.39,0.39,W458)</f>
        <v>0.39</v>
      </c>
      <c r="Y458" s="2">
        <f t="shared" si="299"/>
        <v>1.5210008256375508E-4</v>
      </c>
      <c r="Z458" s="2">
        <f t="shared" si="300"/>
        <v>2.8278834799452492E-4</v>
      </c>
      <c r="AA458" s="37" t="s">
        <v>479</v>
      </c>
      <c r="AB458" s="3">
        <f>VLOOKUP(AA458,'[1]PKA dKO RNA-Seq'!$B$4:$H$10193,7,FALSE)</f>
        <v>0.17472881600000001</v>
      </c>
      <c r="AC458" s="3">
        <f t="shared" si="301"/>
        <v>0.58633830872483228</v>
      </c>
      <c r="AD458" s="3">
        <f t="shared" si="302"/>
        <v>0.15793351423346558</v>
      </c>
      <c r="AE458" s="3">
        <f t="shared" si="303"/>
        <v>0.5</v>
      </c>
      <c r="AF458" s="3">
        <f t="shared" si="304"/>
        <v>0.5</v>
      </c>
      <c r="AG458" s="3">
        <f t="shared" si="305"/>
        <v>1.4139417399726246E-4</v>
      </c>
      <c r="AH458" s="2">
        <f t="shared" si="306"/>
        <v>2.7097891686913829E-4</v>
      </c>
      <c r="AI458" s="37" t="s">
        <v>479</v>
      </c>
      <c r="AJ458" s="1">
        <v>0.5</v>
      </c>
      <c r="AK458" s="4">
        <f t="shared" si="307"/>
        <v>1.3548945843456915E-4</v>
      </c>
      <c r="AL458" s="2">
        <f t="shared" si="308"/>
        <v>2.6840683790912458E-4</v>
      </c>
      <c r="AM458" s="3" t="e">
        <f>VLOOKUP(AI458,'[1]three day'!$B$8:$F$78,5,FALSE)</f>
        <v>#N/A</v>
      </c>
      <c r="AN458" s="3" t="e">
        <f t="shared" si="309"/>
        <v>#N/A</v>
      </c>
      <c r="AO458" s="2" t="e">
        <f t="shared" si="310"/>
        <v>#N/A</v>
      </c>
      <c r="AP458" s="2" t="e">
        <f t="shared" si="311"/>
        <v>#N/A</v>
      </c>
      <c r="AQ458" s="2">
        <f t="shared" si="312"/>
        <v>0.5</v>
      </c>
      <c r="AR458" s="2">
        <f t="shared" si="313"/>
        <v>1.3420341895456229E-4</v>
      </c>
      <c r="AS458" s="2">
        <f t="shared" si="314"/>
        <v>2.5490642238445326E-4</v>
      </c>
      <c r="AT458" s="37" t="s">
        <v>479</v>
      </c>
      <c r="AU458" s="3">
        <f>VLOOKUP(AT458,[1]DEgenes_cpm4.5_DE_edgeR!$O$5:$Q$824,3,FALSE)</f>
        <v>2.2293396374138279</v>
      </c>
      <c r="AV458" s="3">
        <f t="shared" si="315"/>
        <v>0.52258313113310551</v>
      </c>
      <c r="AW458" s="3">
        <f t="shared" si="316"/>
        <v>0.12763430193465153</v>
      </c>
      <c r="AX458" s="3">
        <f t="shared" si="317"/>
        <v>0.12763430193465153</v>
      </c>
      <c r="AY458" s="3">
        <f t="shared" si="318"/>
        <v>0.5</v>
      </c>
      <c r="AZ458" s="3">
        <f t="shared" si="319"/>
        <v>1.2745321119222663E-4</v>
      </c>
      <c r="BA458" s="2">
        <f t="shared" si="320"/>
        <v>2.4730845524809488E-4</v>
      </c>
      <c r="BB458" s="37" t="s">
        <v>479</v>
      </c>
      <c r="BC458" s="39">
        <f t="shared" si="321"/>
        <v>0.33238256385343951</v>
      </c>
      <c r="BD458" s="36">
        <f t="shared" si="322"/>
        <v>0.5532354919361665</v>
      </c>
    </row>
    <row r="459" spans="1:56" ht="14.5" x14ac:dyDescent="0.35">
      <c r="A459" s="37" t="s">
        <v>480</v>
      </c>
      <c r="B459" s="34">
        <v>3.4393198294621586E-4</v>
      </c>
      <c r="C459" s="1" t="e">
        <f>VLOOKUP(A459,'[1]Vasopressin Phospho Datta'!$I$3:$J$516,2,FALSE)</f>
        <v>#N/A</v>
      </c>
      <c r="D459" s="1" t="e">
        <f t="shared" si="283"/>
        <v>#N/A</v>
      </c>
      <c r="E459" s="1" t="e">
        <f t="shared" si="284"/>
        <v>#N/A</v>
      </c>
      <c r="F459" s="1">
        <f t="shared" si="285"/>
        <v>0.39</v>
      </c>
      <c r="G459" s="1">
        <f t="shared" si="286"/>
        <v>0.5</v>
      </c>
      <c r="H459" s="1">
        <f t="shared" si="287"/>
        <v>1.7196599147310793E-4</v>
      </c>
      <c r="I459" s="2">
        <f t="shared" si="288"/>
        <v>3.1760315350622776E-4</v>
      </c>
      <c r="J459" s="37" t="s">
        <v>480</v>
      </c>
      <c r="K459" s="1" t="e">
        <f>VLOOKUP(J459,'[1]Phosphopeptides Deshpande'!$H$12:$I$10749,2,FALSE)</f>
        <v>#N/A</v>
      </c>
      <c r="L459" s="2" t="e">
        <f t="shared" si="289"/>
        <v>#N/A</v>
      </c>
      <c r="M459" s="2" t="e">
        <f t="shared" si="290"/>
        <v>#N/A</v>
      </c>
      <c r="N459" s="2">
        <f t="shared" si="291"/>
        <v>0.39</v>
      </c>
      <c r="O459" s="2">
        <f t="shared" si="292"/>
        <v>0.5</v>
      </c>
      <c r="P459" s="2">
        <f t="shared" si="293"/>
        <v>1.5880157675311388E-4</v>
      </c>
      <c r="Q459" s="2">
        <f t="shared" si="294"/>
        <v>3.000602560093506E-4</v>
      </c>
      <c r="R459" s="37" t="s">
        <v>480</v>
      </c>
      <c r="S459" s="2" t="e">
        <f>VLOOKUP(A459,'[1]Merged NE NP'!$K$4:$L$158,2,FALSE)</f>
        <v>#N/A</v>
      </c>
      <c r="T459" s="2" t="e">
        <f t="shared" si="295"/>
        <v>#N/A</v>
      </c>
      <c r="U459" s="2">
        <f t="shared" si="296"/>
        <v>0.4</v>
      </c>
      <c r="V459" s="2">
        <f t="shared" si="297"/>
        <v>0.4</v>
      </c>
      <c r="W459" s="2">
        <f t="shared" si="298"/>
        <v>7.6883653613364245E-2</v>
      </c>
      <c r="X459" s="2">
        <v>0.5</v>
      </c>
      <c r="Y459" s="2">
        <f t="shared" si="299"/>
        <v>1.500301280046753E-4</v>
      </c>
      <c r="Z459" s="2">
        <f t="shared" si="300"/>
        <v>2.7893983574969728E-4</v>
      </c>
      <c r="AA459" s="37" t="s">
        <v>480</v>
      </c>
      <c r="AB459" s="3">
        <f>VLOOKUP(AA459,'[1]PKA dKO RNA-Seq'!$B$4:$H$10193,7,FALSE)</f>
        <v>3.8480971000000003E-2</v>
      </c>
      <c r="AC459" s="3">
        <f t="shared" si="301"/>
        <v>0.12913077516778526</v>
      </c>
      <c r="AD459" s="3">
        <f t="shared" si="302"/>
        <v>8.3027189973429172E-3</v>
      </c>
      <c r="AE459" s="3">
        <f t="shared" si="303"/>
        <v>0.5</v>
      </c>
      <c r="AF459" s="3">
        <f t="shared" si="304"/>
        <v>0.5</v>
      </c>
      <c r="AG459" s="3">
        <f t="shared" si="305"/>
        <v>1.3946991787484864E-4</v>
      </c>
      <c r="AH459" s="2">
        <f t="shared" si="306"/>
        <v>2.6729112107749131E-4</v>
      </c>
      <c r="AI459" s="37" t="s">
        <v>480</v>
      </c>
      <c r="AJ459" s="1">
        <v>0.5</v>
      </c>
      <c r="AK459" s="4">
        <f t="shared" si="307"/>
        <v>1.3364556053874565E-4</v>
      </c>
      <c r="AL459" s="2">
        <f t="shared" si="308"/>
        <v>2.6475404595494994E-4</v>
      </c>
      <c r="AM459" s="3" t="e">
        <f>VLOOKUP(AI459,'[1]three day'!$B$8:$F$78,5,FALSE)</f>
        <v>#N/A</v>
      </c>
      <c r="AN459" s="3" t="e">
        <f t="shared" si="309"/>
        <v>#N/A</v>
      </c>
      <c r="AO459" s="2" t="e">
        <f t="shared" si="310"/>
        <v>#N/A</v>
      </c>
      <c r="AP459" s="2" t="e">
        <f t="shared" si="311"/>
        <v>#N/A</v>
      </c>
      <c r="AQ459" s="2">
        <f t="shared" si="312"/>
        <v>0.5</v>
      </c>
      <c r="AR459" s="2">
        <f t="shared" si="313"/>
        <v>1.3237702297747497E-4</v>
      </c>
      <c r="AS459" s="2">
        <f t="shared" si="314"/>
        <v>2.5143735976292412E-4</v>
      </c>
      <c r="AT459" s="37" t="s">
        <v>480</v>
      </c>
      <c r="AU459" s="3">
        <f>VLOOKUP(AT459,[1]DEgenes_cpm4.5_DE_edgeR!$O$5:$Q$824,3,FALSE)</f>
        <v>2.1110896349169694</v>
      </c>
      <c r="AV459" s="3">
        <f t="shared" si="315"/>
        <v>0.49486395567673919</v>
      </c>
      <c r="AW459" s="3">
        <f t="shared" si="316"/>
        <v>0.11524558292542841</v>
      </c>
      <c r="AX459" s="3">
        <f t="shared" si="317"/>
        <v>0.11524558292542841</v>
      </c>
      <c r="AY459" s="3">
        <f t="shared" si="318"/>
        <v>0.5</v>
      </c>
      <c r="AZ459" s="3">
        <f t="shared" si="319"/>
        <v>1.2571867988146206E-4</v>
      </c>
      <c r="BA459" s="2">
        <f t="shared" si="320"/>
        <v>2.439427945869628E-4</v>
      </c>
      <c r="BB459" s="37" t="s">
        <v>480</v>
      </c>
      <c r="BC459" s="39">
        <f t="shared" si="321"/>
        <v>0.32785911592487804</v>
      </c>
      <c r="BD459" s="36">
        <f t="shared" si="322"/>
        <v>0.70927627171303409</v>
      </c>
    </row>
    <row r="460" spans="1:56" ht="14.5" x14ac:dyDescent="0.35">
      <c r="A460" s="37" t="s">
        <v>481</v>
      </c>
      <c r="B460" s="34">
        <v>3.4359932415698813E-4</v>
      </c>
      <c r="C460" s="1" t="e">
        <f>VLOOKUP(A460,'[1]Vasopressin Phospho Datta'!$I$3:$J$516,2,FALSE)</f>
        <v>#N/A</v>
      </c>
      <c r="D460" s="1" t="e">
        <f t="shared" si="283"/>
        <v>#N/A</v>
      </c>
      <c r="E460" s="1" t="e">
        <f t="shared" si="284"/>
        <v>#N/A</v>
      </c>
      <c r="F460" s="1">
        <f t="shared" si="285"/>
        <v>0.39</v>
      </c>
      <c r="G460" s="1">
        <f t="shared" si="286"/>
        <v>0.5</v>
      </c>
      <c r="H460" s="1">
        <f t="shared" si="287"/>
        <v>1.7179966207849407E-4</v>
      </c>
      <c r="I460" s="2">
        <f t="shared" si="288"/>
        <v>3.1729596055605423E-4</v>
      </c>
      <c r="J460" s="37" t="s">
        <v>481</v>
      </c>
      <c r="K460" s="1" t="e">
        <f>VLOOKUP(J460,'[1]Phosphopeptides Deshpande'!$H$12:$I$10749,2,FALSE)</f>
        <v>#N/A</v>
      </c>
      <c r="L460" s="2" t="e">
        <f t="shared" si="289"/>
        <v>#N/A</v>
      </c>
      <c r="M460" s="2" t="e">
        <f t="shared" si="290"/>
        <v>#N/A</v>
      </c>
      <c r="N460" s="2">
        <f t="shared" si="291"/>
        <v>0.39</v>
      </c>
      <c r="O460" s="2">
        <f t="shared" si="292"/>
        <v>0.5</v>
      </c>
      <c r="P460" s="2">
        <f t="shared" si="293"/>
        <v>1.5864798027802711E-4</v>
      </c>
      <c r="Q460" s="2">
        <f t="shared" si="294"/>
        <v>2.9977003094623097E-4</v>
      </c>
      <c r="R460" s="37" t="s">
        <v>481</v>
      </c>
      <c r="S460" s="2" t="e">
        <f>VLOOKUP(A460,'[1]Merged NE NP'!$K$4:$L$158,2,FALSE)</f>
        <v>#N/A</v>
      </c>
      <c r="T460" s="2" t="e">
        <f t="shared" si="295"/>
        <v>#N/A</v>
      </c>
      <c r="U460" s="2">
        <f t="shared" si="296"/>
        <v>0.4</v>
      </c>
      <c r="V460" s="2">
        <f t="shared" si="297"/>
        <v>0.4</v>
      </c>
      <c r="W460" s="2">
        <f t="shared" si="298"/>
        <v>7.6883653613364245E-2</v>
      </c>
      <c r="X460" s="2">
        <v>0.5</v>
      </c>
      <c r="Y460" s="2">
        <f t="shared" si="299"/>
        <v>1.4988501547311548E-4</v>
      </c>
      <c r="Z460" s="2">
        <f t="shared" si="300"/>
        <v>2.7867003883452529E-4</v>
      </c>
      <c r="AA460" s="37" t="s">
        <v>481</v>
      </c>
      <c r="AB460" s="3">
        <f>VLOOKUP(AA460,'[1]PKA dKO RNA-Seq'!$B$4:$H$10193,7,FALSE)</f>
        <v>7.2139377000000005E-2</v>
      </c>
      <c r="AC460" s="3">
        <f t="shared" si="301"/>
        <v>0.24207844630872485</v>
      </c>
      <c r="AD460" s="3">
        <f t="shared" si="302"/>
        <v>2.8875875344557822E-2</v>
      </c>
      <c r="AE460" s="3">
        <f t="shared" si="303"/>
        <v>0.5</v>
      </c>
      <c r="AF460" s="3">
        <f t="shared" si="304"/>
        <v>0.5</v>
      </c>
      <c r="AG460" s="3">
        <f t="shared" si="305"/>
        <v>1.3933501941726265E-4</v>
      </c>
      <c r="AH460" s="2">
        <f t="shared" si="306"/>
        <v>2.6703259106249452E-4</v>
      </c>
      <c r="AI460" s="37" t="s">
        <v>481</v>
      </c>
      <c r="AJ460" s="1">
        <v>0.5</v>
      </c>
      <c r="AK460" s="4">
        <f t="shared" si="307"/>
        <v>1.3351629553124726E-4</v>
      </c>
      <c r="AL460" s="2">
        <f t="shared" si="308"/>
        <v>2.6449796985636773E-4</v>
      </c>
      <c r="AM460" s="3" t="e">
        <f>VLOOKUP(AI460,'[1]three day'!$B$8:$F$78,5,FALSE)</f>
        <v>#N/A</v>
      </c>
      <c r="AN460" s="3" t="e">
        <f t="shared" si="309"/>
        <v>#N/A</v>
      </c>
      <c r="AO460" s="2" t="e">
        <f t="shared" si="310"/>
        <v>#N/A</v>
      </c>
      <c r="AP460" s="2" t="e">
        <f t="shared" si="311"/>
        <v>#N/A</v>
      </c>
      <c r="AQ460" s="2">
        <f t="shared" si="312"/>
        <v>0.5</v>
      </c>
      <c r="AR460" s="2">
        <f t="shared" si="313"/>
        <v>1.3224898492818386E-4</v>
      </c>
      <c r="AS460" s="2">
        <f t="shared" si="314"/>
        <v>2.5119416386427918E-4</v>
      </c>
      <c r="AT460" s="37" t="s">
        <v>481</v>
      </c>
      <c r="AU460" s="3" t="e">
        <f>VLOOKUP(AT460,[1]DEgenes_cpm4.5_DE_edgeR!$O$5:$Q$824,3,FALSE)</f>
        <v>#N/A</v>
      </c>
      <c r="AV460" s="3" t="e">
        <f t="shared" si="315"/>
        <v>#N/A</v>
      </c>
      <c r="AW460" s="3" t="e">
        <f t="shared" si="316"/>
        <v>#N/A</v>
      </c>
      <c r="AX460" s="3">
        <f t="shared" si="317"/>
        <v>0.5</v>
      </c>
      <c r="AY460" s="3">
        <f t="shared" si="318"/>
        <v>0.5</v>
      </c>
      <c r="AZ460" s="3">
        <f t="shared" si="319"/>
        <v>1.2559708193213959E-4</v>
      </c>
      <c r="BA460" s="2">
        <f t="shared" si="320"/>
        <v>2.437068476011868E-4</v>
      </c>
      <c r="BB460" s="37" t="s">
        <v>481</v>
      </c>
      <c r="BC460" s="39">
        <f t="shared" si="321"/>
        <v>0.32754200317599508</v>
      </c>
      <c r="BD460" s="36">
        <f t="shared" si="322"/>
        <v>0.70927627171303409</v>
      </c>
    </row>
    <row r="461" spans="1:56" ht="14.5" x14ac:dyDescent="0.35">
      <c r="A461" s="37" t="s">
        <v>482</v>
      </c>
      <c r="B461" s="34">
        <v>3.4359932415698813E-4</v>
      </c>
      <c r="C461" s="1" t="e">
        <f>VLOOKUP(A461,'[1]Vasopressin Phospho Datta'!$I$3:$J$516,2,FALSE)</f>
        <v>#N/A</v>
      </c>
      <c r="D461" s="1" t="e">
        <f t="shared" si="283"/>
        <v>#N/A</v>
      </c>
      <c r="E461" s="1" t="e">
        <f t="shared" si="284"/>
        <v>#N/A</v>
      </c>
      <c r="F461" s="1">
        <f t="shared" si="285"/>
        <v>0.39</v>
      </c>
      <c r="G461" s="1">
        <f t="shared" si="286"/>
        <v>0.5</v>
      </c>
      <c r="H461" s="1">
        <f t="shared" si="287"/>
        <v>1.7179966207849407E-4</v>
      </c>
      <c r="I461" s="2">
        <f t="shared" si="288"/>
        <v>3.1729596055605423E-4</v>
      </c>
      <c r="J461" s="37" t="s">
        <v>482</v>
      </c>
      <c r="K461" s="1" t="e">
        <f>VLOOKUP(J461,'[1]Phosphopeptides Deshpande'!$H$12:$I$10749,2,FALSE)</f>
        <v>#N/A</v>
      </c>
      <c r="L461" s="2" t="e">
        <f t="shared" si="289"/>
        <v>#N/A</v>
      </c>
      <c r="M461" s="2" t="e">
        <f t="shared" si="290"/>
        <v>#N/A</v>
      </c>
      <c r="N461" s="2">
        <f t="shared" si="291"/>
        <v>0.39</v>
      </c>
      <c r="O461" s="2">
        <f t="shared" si="292"/>
        <v>0.5</v>
      </c>
      <c r="P461" s="2">
        <f t="shared" si="293"/>
        <v>1.5864798027802711E-4</v>
      </c>
      <c r="Q461" s="2">
        <f t="shared" si="294"/>
        <v>2.9977003094623097E-4</v>
      </c>
      <c r="R461" s="37" t="s">
        <v>482</v>
      </c>
      <c r="S461" s="2">
        <f>VLOOKUP(A461,'[1]Merged NE NP'!$K$4:$L$158,2,FALSE)</f>
        <v>1.2699066638249115</v>
      </c>
      <c r="T461" s="2">
        <f t="shared" si="295"/>
        <v>6.3495333191245571</v>
      </c>
      <c r="U461" s="2">
        <f t="shared" si="296"/>
        <v>6.3495333191245571</v>
      </c>
      <c r="V461" s="2">
        <f t="shared" si="297"/>
        <v>6.3495333191245571</v>
      </c>
      <c r="W461" s="2">
        <f t="shared" si="298"/>
        <v>0.99999999824058894</v>
      </c>
      <c r="X461" s="2">
        <v>0.5</v>
      </c>
      <c r="Y461" s="2">
        <f t="shared" si="299"/>
        <v>1.4988501547311548E-4</v>
      </c>
      <c r="Z461" s="2">
        <f t="shared" si="300"/>
        <v>2.7867003883452529E-4</v>
      </c>
      <c r="AA461" s="37" t="s">
        <v>482</v>
      </c>
      <c r="AB461" s="3">
        <f>VLOOKUP(AA461,'[1]PKA dKO RNA-Seq'!$B$4:$H$10193,7,FALSE)</f>
        <v>0.22196095599999999</v>
      </c>
      <c r="AC461" s="3">
        <f t="shared" si="301"/>
        <v>0.74483542281879189</v>
      </c>
      <c r="AD461" s="3">
        <f t="shared" si="302"/>
        <v>0.24224101340952575</v>
      </c>
      <c r="AE461" s="3">
        <f t="shared" si="303"/>
        <v>0.5</v>
      </c>
      <c r="AF461" s="3">
        <f t="shared" si="304"/>
        <v>0.5</v>
      </c>
      <c r="AG461" s="3">
        <f t="shared" si="305"/>
        <v>1.3933501941726265E-4</v>
      </c>
      <c r="AH461" s="2">
        <f t="shared" si="306"/>
        <v>2.6703259106249452E-4</v>
      </c>
      <c r="AI461" s="37" t="s">
        <v>482</v>
      </c>
      <c r="AJ461" s="1">
        <v>0.5</v>
      </c>
      <c r="AK461" s="4">
        <f t="shared" si="307"/>
        <v>1.3351629553124726E-4</v>
      </c>
      <c r="AL461" s="2">
        <f t="shared" si="308"/>
        <v>2.6449796985636773E-4</v>
      </c>
      <c r="AM461" s="3" t="e">
        <f>VLOOKUP(AI461,'[1]three day'!$B$8:$F$78,5,FALSE)</f>
        <v>#N/A</v>
      </c>
      <c r="AN461" s="3" t="e">
        <f t="shared" si="309"/>
        <v>#N/A</v>
      </c>
      <c r="AO461" s="2" t="e">
        <f t="shared" si="310"/>
        <v>#N/A</v>
      </c>
      <c r="AP461" s="2" t="e">
        <f t="shared" si="311"/>
        <v>#N/A</v>
      </c>
      <c r="AQ461" s="2">
        <f t="shared" si="312"/>
        <v>0.5</v>
      </c>
      <c r="AR461" s="2">
        <f t="shared" si="313"/>
        <v>1.3224898492818386E-4</v>
      </c>
      <c r="AS461" s="2">
        <f t="shared" si="314"/>
        <v>2.5119416386427918E-4</v>
      </c>
      <c r="AT461" s="37" t="s">
        <v>482</v>
      </c>
      <c r="AU461" s="3">
        <f>VLOOKUP(AT461,[1]DEgenes_cpm4.5_DE_edgeR!$O$5:$Q$824,3,FALSE)</f>
        <v>4.2307624440689455</v>
      </c>
      <c r="AV461" s="3">
        <f t="shared" si="315"/>
        <v>0.99173990718915739</v>
      </c>
      <c r="AW461" s="3">
        <f t="shared" si="316"/>
        <v>0.38845945492228451</v>
      </c>
      <c r="AX461" s="3">
        <f t="shared" si="317"/>
        <v>0.38845945492228451</v>
      </c>
      <c r="AY461" s="3">
        <f t="shared" si="318"/>
        <v>0.5</v>
      </c>
      <c r="AZ461" s="3">
        <f t="shared" si="319"/>
        <v>1.2559708193213959E-4</v>
      </c>
      <c r="BA461" s="2">
        <f t="shared" si="320"/>
        <v>2.437068476011868E-4</v>
      </c>
      <c r="BB461" s="37" t="s">
        <v>482</v>
      </c>
      <c r="BC461" s="39">
        <f t="shared" si="321"/>
        <v>0.32754200317599508</v>
      </c>
      <c r="BD461" s="36">
        <f t="shared" si="322"/>
        <v>0.70927627171303409</v>
      </c>
    </row>
    <row r="462" spans="1:56" ht="14.5" x14ac:dyDescent="0.35">
      <c r="A462" s="37" t="s">
        <v>483</v>
      </c>
      <c r="B462" s="34">
        <v>3.4359932415698813E-4</v>
      </c>
      <c r="C462" s="1" t="e">
        <f>VLOOKUP(A462,'[1]Vasopressin Phospho Datta'!$I$3:$J$516,2,FALSE)</f>
        <v>#N/A</v>
      </c>
      <c r="D462" s="1" t="e">
        <f t="shared" si="283"/>
        <v>#N/A</v>
      </c>
      <c r="E462" s="1" t="e">
        <f t="shared" si="284"/>
        <v>#N/A</v>
      </c>
      <c r="F462" s="1">
        <f t="shared" si="285"/>
        <v>0.39</v>
      </c>
      <c r="G462" s="1">
        <f t="shared" si="286"/>
        <v>0.5</v>
      </c>
      <c r="H462" s="1">
        <f t="shared" si="287"/>
        <v>1.7179966207849407E-4</v>
      </c>
      <c r="I462" s="2">
        <f t="shared" si="288"/>
        <v>3.1729596055605423E-4</v>
      </c>
      <c r="J462" s="37" t="s">
        <v>483</v>
      </c>
      <c r="K462" s="1" t="e">
        <f>VLOOKUP(J462,'[1]Phosphopeptides Deshpande'!$H$12:$I$10749,2,FALSE)</f>
        <v>#N/A</v>
      </c>
      <c r="L462" s="2" t="e">
        <f t="shared" si="289"/>
        <v>#N/A</v>
      </c>
      <c r="M462" s="2" t="e">
        <f t="shared" si="290"/>
        <v>#N/A</v>
      </c>
      <c r="N462" s="2">
        <f t="shared" si="291"/>
        <v>0.39</v>
      </c>
      <c r="O462" s="2">
        <f t="shared" si="292"/>
        <v>0.5</v>
      </c>
      <c r="P462" s="2">
        <f t="shared" si="293"/>
        <v>1.5864798027802711E-4</v>
      </c>
      <c r="Q462" s="2">
        <f t="shared" si="294"/>
        <v>2.9977003094623097E-4</v>
      </c>
      <c r="R462" s="37" t="s">
        <v>483</v>
      </c>
      <c r="S462" s="2" t="e">
        <f>VLOOKUP(A462,'[1]Merged NE NP'!$K$4:$L$158,2,FALSE)</f>
        <v>#N/A</v>
      </c>
      <c r="T462" s="2" t="e">
        <f t="shared" si="295"/>
        <v>#N/A</v>
      </c>
      <c r="U462" s="2">
        <f t="shared" si="296"/>
        <v>0.4</v>
      </c>
      <c r="V462" s="2">
        <f t="shared" si="297"/>
        <v>0.4</v>
      </c>
      <c r="W462" s="2">
        <f t="shared" si="298"/>
        <v>7.6883653613364245E-2</v>
      </c>
      <c r="X462" s="2">
        <v>0.5</v>
      </c>
      <c r="Y462" s="2">
        <f t="shared" si="299"/>
        <v>1.4988501547311548E-4</v>
      </c>
      <c r="Z462" s="2">
        <f t="shared" si="300"/>
        <v>2.7867003883452529E-4</v>
      </c>
      <c r="AA462" s="37" t="s">
        <v>483</v>
      </c>
      <c r="AB462" s="3">
        <f>VLOOKUP(AA462,'[1]PKA dKO RNA-Seq'!$B$4:$H$10193,7,FALSE)</f>
        <v>0.25601439799999998</v>
      </c>
      <c r="AC462" s="3">
        <f t="shared" si="301"/>
        <v>0.85910871812080536</v>
      </c>
      <c r="AD462" s="3">
        <f t="shared" si="302"/>
        <v>0.30859802486164412</v>
      </c>
      <c r="AE462" s="3">
        <f t="shared" si="303"/>
        <v>0.5</v>
      </c>
      <c r="AF462" s="3">
        <f t="shared" si="304"/>
        <v>0.5</v>
      </c>
      <c r="AG462" s="3">
        <f t="shared" si="305"/>
        <v>1.3933501941726265E-4</v>
      </c>
      <c r="AH462" s="2">
        <f t="shared" si="306"/>
        <v>2.6703259106249452E-4</v>
      </c>
      <c r="AI462" s="37" t="s">
        <v>483</v>
      </c>
      <c r="AJ462" s="1">
        <v>0.5</v>
      </c>
      <c r="AK462" s="4">
        <f t="shared" si="307"/>
        <v>1.3351629553124726E-4</v>
      </c>
      <c r="AL462" s="2">
        <f t="shared" si="308"/>
        <v>2.6449796985636773E-4</v>
      </c>
      <c r="AM462" s="3">
        <f>VLOOKUP(AI462,'[1]three day'!$B$8:$F$78,5,FALSE)</f>
        <v>0.22840144380817301</v>
      </c>
      <c r="AN462" s="3">
        <f t="shared" si="309"/>
        <v>1.142007219040865</v>
      </c>
      <c r="AO462" s="2">
        <f t="shared" si="310"/>
        <v>0.47904428673439192</v>
      </c>
      <c r="AP462" s="2">
        <f t="shared" si="311"/>
        <v>0.5</v>
      </c>
      <c r="AQ462" s="2">
        <f t="shared" si="312"/>
        <v>0.5</v>
      </c>
      <c r="AR462" s="2">
        <f t="shared" si="313"/>
        <v>1.3224898492818386E-4</v>
      </c>
      <c r="AS462" s="2">
        <f t="shared" si="314"/>
        <v>2.5119416386427918E-4</v>
      </c>
      <c r="AT462" s="37" t="s">
        <v>483</v>
      </c>
      <c r="AU462" s="3">
        <f>VLOOKUP(AT462,[1]DEgenes_cpm4.5_DE_edgeR!$O$5:$Q$824,3,FALSE)</f>
        <v>1.444359073471682</v>
      </c>
      <c r="AV462" s="3">
        <f t="shared" si="315"/>
        <v>0.33857456011994419</v>
      </c>
      <c r="AW462" s="3">
        <f t="shared" si="316"/>
        <v>5.5704721173834071E-2</v>
      </c>
      <c r="AX462" s="3">
        <f t="shared" si="317"/>
        <v>5.5704721173834071E-2</v>
      </c>
      <c r="AY462" s="3">
        <f t="shared" si="318"/>
        <v>0.5</v>
      </c>
      <c r="AZ462" s="3">
        <f t="shared" si="319"/>
        <v>1.2559708193213959E-4</v>
      </c>
      <c r="BA462" s="2">
        <f t="shared" si="320"/>
        <v>2.437068476011868E-4</v>
      </c>
      <c r="BB462" s="37" t="s">
        <v>483</v>
      </c>
      <c r="BC462" s="39">
        <f t="shared" si="321"/>
        <v>0.32754200317599508</v>
      </c>
      <c r="BD462" s="36">
        <f t="shared" si="322"/>
        <v>0.70927627171303409</v>
      </c>
    </row>
    <row r="463" spans="1:56" ht="14.5" x14ac:dyDescent="0.35">
      <c r="A463" s="37" t="s">
        <v>484</v>
      </c>
      <c r="B463" s="34">
        <v>3.4359932415698813E-4</v>
      </c>
      <c r="C463" s="1" t="e">
        <f>VLOOKUP(A463,'[1]Vasopressin Phospho Datta'!$I$3:$J$516,2,FALSE)</f>
        <v>#N/A</v>
      </c>
      <c r="D463" s="1" t="e">
        <f t="shared" si="283"/>
        <v>#N/A</v>
      </c>
      <c r="E463" s="1" t="e">
        <f t="shared" si="284"/>
        <v>#N/A</v>
      </c>
      <c r="F463" s="1">
        <f t="shared" si="285"/>
        <v>0.39</v>
      </c>
      <c r="G463" s="1">
        <f t="shared" si="286"/>
        <v>0.5</v>
      </c>
      <c r="H463" s="1">
        <f t="shared" si="287"/>
        <v>1.7179966207849407E-4</v>
      </c>
      <c r="I463" s="2">
        <f t="shared" si="288"/>
        <v>3.1729596055605423E-4</v>
      </c>
      <c r="J463" s="37" t="s">
        <v>484</v>
      </c>
      <c r="K463" s="1" t="e">
        <f>VLOOKUP(J463,'[1]Phosphopeptides Deshpande'!$H$12:$I$10749,2,FALSE)</f>
        <v>#N/A</v>
      </c>
      <c r="L463" s="2" t="e">
        <f t="shared" si="289"/>
        <v>#N/A</v>
      </c>
      <c r="M463" s="2" t="e">
        <f t="shared" si="290"/>
        <v>#N/A</v>
      </c>
      <c r="N463" s="2">
        <f t="shared" si="291"/>
        <v>0.39</v>
      </c>
      <c r="O463" s="2">
        <f t="shared" si="292"/>
        <v>0.5</v>
      </c>
      <c r="P463" s="2">
        <f t="shared" si="293"/>
        <v>1.5864798027802711E-4</v>
      </c>
      <c r="Q463" s="2">
        <f t="shared" si="294"/>
        <v>2.9977003094623097E-4</v>
      </c>
      <c r="R463" s="37" t="s">
        <v>484</v>
      </c>
      <c r="S463" s="2" t="e">
        <f>VLOOKUP(A463,'[1]Merged NE NP'!$K$4:$L$158,2,FALSE)</f>
        <v>#N/A</v>
      </c>
      <c r="T463" s="2" t="e">
        <f t="shared" si="295"/>
        <v>#N/A</v>
      </c>
      <c r="U463" s="2">
        <f t="shared" si="296"/>
        <v>0.4</v>
      </c>
      <c r="V463" s="2">
        <f t="shared" si="297"/>
        <v>0.4</v>
      </c>
      <c r="W463" s="2">
        <f t="shared" si="298"/>
        <v>7.6883653613364245E-2</v>
      </c>
      <c r="X463" s="2">
        <v>0.5</v>
      </c>
      <c r="Y463" s="2">
        <f t="shared" si="299"/>
        <v>1.4988501547311548E-4</v>
      </c>
      <c r="Z463" s="2">
        <f t="shared" si="300"/>
        <v>2.7867003883452529E-4</v>
      </c>
      <c r="AA463" s="37" t="s">
        <v>484</v>
      </c>
      <c r="AB463" s="3">
        <f>VLOOKUP(AA463,'[1]PKA dKO RNA-Seq'!$B$4:$H$10193,7,FALSE)</f>
        <v>2.0657443000000001E-2</v>
      </c>
      <c r="AC463" s="3">
        <f t="shared" si="301"/>
        <v>6.9320278523489945E-2</v>
      </c>
      <c r="AD463" s="3">
        <f t="shared" si="302"/>
        <v>2.3997664528110363E-3</v>
      </c>
      <c r="AE463" s="3">
        <f t="shared" si="303"/>
        <v>0.5</v>
      </c>
      <c r="AF463" s="3">
        <f t="shared" si="304"/>
        <v>0.5</v>
      </c>
      <c r="AG463" s="3">
        <f t="shared" si="305"/>
        <v>1.3933501941726265E-4</v>
      </c>
      <c r="AH463" s="2">
        <f t="shared" si="306"/>
        <v>2.6703259106249452E-4</v>
      </c>
      <c r="AI463" s="37" t="s">
        <v>484</v>
      </c>
      <c r="AJ463" s="1">
        <v>0.5</v>
      </c>
      <c r="AK463" s="4">
        <f t="shared" si="307"/>
        <v>1.3351629553124726E-4</v>
      </c>
      <c r="AL463" s="2">
        <f t="shared" si="308"/>
        <v>2.6449796985636773E-4</v>
      </c>
      <c r="AM463" s="3" t="e">
        <f>VLOOKUP(AI463,'[1]three day'!$B$8:$F$78,5,FALSE)</f>
        <v>#N/A</v>
      </c>
      <c r="AN463" s="3" t="e">
        <f t="shared" si="309"/>
        <v>#N/A</v>
      </c>
      <c r="AO463" s="2" t="e">
        <f t="shared" si="310"/>
        <v>#N/A</v>
      </c>
      <c r="AP463" s="2" t="e">
        <f t="shared" si="311"/>
        <v>#N/A</v>
      </c>
      <c r="AQ463" s="2">
        <f t="shared" si="312"/>
        <v>0.5</v>
      </c>
      <c r="AR463" s="2">
        <f t="shared" si="313"/>
        <v>1.3224898492818386E-4</v>
      </c>
      <c r="AS463" s="2">
        <f t="shared" si="314"/>
        <v>2.5119416386427918E-4</v>
      </c>
      <c r="AT463" s="37" t="s">
        <v>484</v>
      </c>
      <c r="AU463" s="3">
        <f>VLOOKUP(AT463,[1]DEgenes_cpm4.5_DE_edgeR!$O$5:$Q$824,3,FALSE)</f>
        <v>0.43911948673779111</v>
      </c>
      <c r="AV463" s="3">
        <f t="shared" si="315"/>
        <v>0.1029347132531156</v>
      </c>
      <c r="AW463" s="3">
        <f t="shared" si="316"/>
        <v>5.2837691213665217E-3</v>
      </c>
      <c r="AX463" s="3">
        <f t="shared" si="317"/>
        <v>5.2837691213665217E-3</v>
      </c>
      <c r="AY463" s="3">
        <f t="shared" si="318"/>
        <v>0.5</v>
      </c>
      <c r="AZ463" s="3">
        <f t="shared" si="319"/>
        <v>1.2559708193213959E-4</v>
      </c>
      <c r="BA463" s="2">
        <f t="shared" si="320"/>
        <v>2.437068476011868E-4</v>
      </c>
      <c r="BB463" s="37" t="s">
        <v>484</v>
      </c>
      <c r="BC463" s="39">
        <f t="shared" si="321"/>
        <v>0.32754200317599508</v>
      </c>
      <c r="BD463" s="36">
        <f t="shared" si="322"/>
        <v>0.70927627171303409</v>
      </c>
    </row>
    <row r="464" spans="1:56" ht="14.5" x14ac:dyDescent="0.35">
      <c r="A464" s="37" t="s">
        <v>485</v>
      </c>
      <c r="B464" s="34">
        <v>3.4359932415698813E-4</v>
      </c>
      <c r="C464" s="1" t="e">
        <f>VLOOKUP(A464,'[1]Vasopressin Phospho Datta'!$I$3:$J$516,2,FALSE)</f>
        <v>#N/A</v>
      </c>
      <c r="D464" s="1" t="e">
        <f t="shared" si="283"/>
        <v>#N/A</v>
      </c>
      <c r="E464" s="1" t="e">
        <f t="shared" si="284"/>
        <v>#N/A</v>
      </c>
      <c r="F464" s="1">
        <f t="shared" si="285"/>
        <v>0.39</v>
      </c>
      <c r="G464" s="1">
        <f t="shared" si="286"/>
        <v>0.5</v>
      </c>
      <c r="H464" s="1">
        <f t="shared" si="287"/>
        <v>1.7179966207849407E-4</v>
      </c>
      <c r="I464" s="2">
        <f t="shared" si="288"/>
        <v>3.1729596055605423E-4</v>
      </c>
      <c r="J464" s="37" t="s">
        <v>485</v>
      </c>
      <c r="K464" s="1" t="e">
        <f>VLOOKUP(J464,'[1]Phosphopeptides Deshpande'!$H$12:$I$10749,2,FALSE)</f>
        <v>#N/A</v>
      </c>
      <c r="L464" s="2" t="e">
        <f t="shared" si="289"/>
        <v>#N/A</v>
      </c>
      <c r="M464" s="2" t="e">
        <f t="shared" si="290"/>
        <v>#N/A</v>
      </c>
      <c r="N464" s="2">
        <f t="shared" si="291"/>
        <v>0.39</v>
      </c>
      <c r="O464" s="2">
        <f t="shared" si="292"/>
        <v>0.5</v>
      </c>
      <c r="P464" s="2">
        <f t="shared" si="293"/>
        <v>1.5864798027802711E-4</v>
      </c>
      <c r="Q464" s="2">
        <f t="shared" si="294"/>
        <v>2.9977003094623097E-4</v>
      </c>
      <c r="R464" s="37" t="s">
        <v>485</v>
      </c>
      <c r="S464" s="2">
        <f>VLOOKUP(A464,'[1]Merged NE NP'!$K$4:$L$158,2,FALSE)</f>
        <v>0.77499621791985462</v>
      </c>
      <c r="T464" s="2">
        <f t="shared" si="295"/>
        <v>3.8749810895992729</v>
      </c>
      <c r="U464" s="2">
        <f t="shared" si="296"/>
        <v>3.8749810895992729</v>
      </c>
      <c r="V464" s="2">
        <f t="shared" si="297"/>
        <v>3.8749810895992729</v>
      </c>
      <c r="W464" s="2">
        <f t="shared" si="298"/>
        <v>0.99945117955178298</v>
      </c>
      <c r="X464" s="2">
        <v>0.5</v>
      </c>
      <c r="Y464" s="2">
        <f t="shared" si="299"/>
        <v>1.4988501547311548E-4</v>
      </c>
      <c r="Z464" s="2">
        <f t="shared" si="300"/>
        <v>2.7867003883452529E-4</v>
      </c>
      <c r="AA464" s="37" t="s">
        <v>485</v>
      </c>
      <c r="AB464" s="3">
        <f>VLOOKUP(AA464,'[1]PKA dKO RNA-Seq'!$B$4:$H$10193,7,FALSE)</f>
        <v>7.9284093E-2</v>
      </c>
      <c r="AC464" s="3">
        <f t="shared" si="301"/>
        <v>0.26605400335570473</v>
      </c>
      <c r="AD464" s="3">
        <f t="shared" si="302"/>
        <v>3.4773380497511996E-2</v>
      </c>
      <c r="AE464" s="3">
        <f t="shared" si="303"/>
        <v>0.5</v>
      </c>
      <c r="AF464" s="3">
        <f t="shared" si="304"/>
        <v>0.5</v>
      </c>
      <c r="AG464" s="3">
        <f t="shared" si="305"/>
        <v>1.3933501941726265E-4</v>
      </c>
      <c r="AH464" s="2">
        <f t="shared" si="306"/>
        <v>2.6703259106249452E-4</v>
      </c>
      <c r="AI464" s="37" t="s">
        <v>485</v>
      </c>
      <c r="AJ464" s="1">
        <v>0.5</v>
      </c>
      <c r="AK464" s="4">
        <f t="shared" si="307"/>
        <v>1.3351629553124726E-4</v>
      </c>
      <c r="AL464" s="2">
        <f t="shared" si="308"/>
        <v>2.6449796985636773E-4</v>
      </c>
      <c r="AM464" s="3" t="e">
        <f>VLOOKUP(AI464,'[1]three day'!$B$8:$F$78,5,FALSE)</f>
        <v>#N/A</v>
      </c>
      <c r="AN464" s="3" t="e">
        <f t="shared" si="309"/>
        <v>#N/A</v>
      </c>
      <c r="AO464" s="2" t="e">
        <f t="shared" si="310"/>
        <v>#N/A</v>
      </c>
      <c r="AP464" s="2" t="e">
        <f t="shared" si="311"/>
        <v>#N/A</v>
      </c>
      <c r="AQ464" s="2">
        <f t="shared" si="312"/>
        <v>0.5</v>
      </c>
      <c r="AR464" s="2">
        <f t="shared" si="313"/>
        <v>1.3224898492818386E-4</v>
      </c>
      <c r="AS464" s="2">
        <f t="shared" si="314"/>
        <v>2.5119416386427918E-4</v>
      </c>
      <c r="AT464" s="37" t="s">
        <v>485</v>
      </c>
      <c r="AU464" s="3">
        <f>VLOOKUP(AT464,[1]DEgenes_cpm4.5_DE_edgeR!$O$5:$Q$824,3,FALSE)</f>
        <v>1.2211557973747724</v>
      </c>
      <c r="AV464" s="3">
        <f t="shared" si="315"/>
        <v>0.28625311705925277</v>
      </c>
      <c r="AW464" s="3">
        <f t="shared" si="316"/>
        <v>4.0142481258665041E-2</v>
      </c>
      <c r="AX464" s="3">
        <f t="shared" si="317"/>
        <v>4.0142481258665041E-2</v>
      </c>
      <c r="AY464" s="3">
        <f t="shared" si="318"/>
        <v>0.5</v>
      </c>
      <c r="AZ464" s="3">
        <f t="shared" si="319"/>
        <v>1.2559708193213959E-4</v>
      </c>
      <c r="BA464" s="2">
        <f t="shared" si="320"/>
        <v>2.437068476011868E-4</v>
      </c>
      <c r="BB464" s="37" t="s">
        <v>485</v>
      </c>
      <c r="BC464" s="39">
        <f t="shared" si="321"/>
        <v>0.32754200317599508</v>
      </c>
      <c r="BD464" s="36">
        <f t="shared" si="322"/>
        <v>0.70927627171303409</v>
      </c>
    </row>
    <row r="465" spans="1:56" ht="14.5" x14ac:dyDescent="0.35">
      <c r="A465" s="37" t="s">
        <v>486</v>
      </c>
      <c r="B465" s="34">
        <v>3.4359932415698813E-4</v>
      </c>
      <c r="C465" s="1" t="e">
        <f>VLOOKUP(A465,'[1]Vasopressin Phospho Datta'!$I$3:$J$516,2,FALSE)</f>
        <v>#N/A</v>
      </c>
      <c r="D465" s="1" t="e">
        <f t="shared" si="283"/>
        <v>#N/A</v>
      </c>
      <c r="E465" s="1" t="e">
        <f t="shared" si="284"/>
        <v>#N/A</v>
      </c>
      <c r="F465" s="1">
        <f t="shared" si="285"/>
        <v>0.39</v>
      </c>
      <c r="G465" s="1">
        <f t="shared" si="286"/>
        <v>0.5</v>
      </c>
      <c r="H465" s="1">
        <f t="shared" si="287"/>
        <v>1.7179966207849407E-4</v>
      </c>
      <c r="I465" s="2">
        <f t="shared" si="288"/>
        <v>3.1729596055605423E-4</v>
      </c>
      <c r="J465" s="37" t="s">
        <v>486</v>
      </c>
      <c r="K465" s="1" t="e">
        <f>VLOOKUP(J465,'[1]Phosphopeptides Deshpande'!$H$12:$I$10749,2,FALSE)</f>
        <v>#N/A</v>
      </c>
      <c r="L465" s="2" t="e">
        <f t="shared" si="289"/>
        <v>#N/A</v>
      </c>
      <c r="M465" s="2" t="e">
        <f t="shared" si="290"/>
        <v>#N/A</v>
      </c>
      <c r="N465" s="2">
        <f t="shared" si="291"/>
        <v>0.39</v>
      </c>
      <c r="O465" s="2">
        <f t="shared" si="292"/>
        <v>0.5</v>
      </c>
      <c r="P465" s="2">
        <f t="shared" si="293"/>
        <v>1.5864798027802711E-4</v>
      </c>
      <c r="Q465" s="2">
        <f t="shared" si="294"/>
        <v>2.9977003094623097E-4</v>
      </c>
      <c r="R465" s="37" t="s">
        <v>486</v>
      </c>
      <c r="S465" s="2" t="e">
        <f>VLOOKUP(A465,'[1]Merged NE NP'!$K$4:$L$158,2,FALSE)</f>
        <v>#N/A</v>
      </c>
      <c r="T465" s="2" t="e">
        <f t="shared" si="295"/>
        <v>#N/A</v>
      </c>
      <c r="U465" s="2">
        <f t="shared" si="296"/>
        <v>0.4</v>
      </c>
      <c r="V465" s="2">
        <f t="shared" si="297"/>
        <v>0.4</v>
      </c>
      <c r="W465" s="2">
        <f t="shared" si="298"/>
        <v>7.6883653613364245E-2</v>
      </c>
      <c r="X465" s="2">
        <v>0.5</v>
      </c>
      <c r="Y465" s="2">
        <f t="shared" si="299"/>
        <v>1.4988501547311548E-4</v>
      </c>
      <c r="Z465" s="2">
        <f t="shared" si="300"/>
        <v>2.7867003883452529E-4</v>
      </c>
      <c r="AA465" s="37" t="s">
        <v>486</v>
      </c>
      <c r="AB465" s="3">
        <f>VLOOKUP(AA465,'[1]PKA dKO RNA-Seq'!$B$4:$H$10193,7,FALSE)</f>
        <v>0.32991329600000002</v>
      </c>
      <c r="AC465" s="3">
        <f t="shared" si="301"/>
        <v>1.1070915973154363</v>
      </c>
      <c r="AD465" s="3">
        <f t="shared" si="302"/>
        <v>0.45818241998008169</v>
      </c>
      <c r="AE465" s="3">
        <f t="shared" si="303"/>
        <v>0.5</v>
      </c>
      <c r="AF465" s="3">
        <f t="shared" si="304"/>
        <v>0.5</v>
      </c>
      <c r="AG465" s="3">
        <f t="shared" si="305"/>
        <v>1.3933501941726265E-4</v>
      </c>
      <c r="AH465" s="2">
        <f t="shared" si="306"/>
        <v>2.6703259106249452E-4</v>
      </c>
      <c r="AI465" s="37" t="s">
        <v>486</v>
      </c>
      <c r="AJ465" s="1">
        <v>0.5</v>
      </c>
      <c r="AK465" s="4">
        <f t="shared" si="307"/>
        <v>1.3351629553124726E-4</v>
      </c>
      <c r="AL465" s="2">
        <f t="shared" si="308"/>
        <v>2.6449796985636773E-4</v>
      </c>
      <c r="AM465" s="3">
        <f>VLOOKUP(AI465,'[1]three day'!$B$8:$F$78,5,FALSE)</f>
        <v>0.21036791925286</v>
      </c>
      <c r="AN465" s="3">
        <f t="shared" si="309"/>
        <v>1.0518395962642999</v>
      </c>
      <c r="AO465" s="2">
        <f t="shared" si="310"/>
        <v>0.42488385549275209</v>
      </c>
      <c r="AP465" s="2">
        <f t="shared" si="311"/>
        <v>0.5</v>
      </c>
      <c r="AQ465" s="2">
        <f t="shared" si="312"/>
        <v>0.5</v>
      </c>
      <c r="AR465" s="2">
        <f t="shared" si="313"/>
        <v>1.3224898492818386E-4</v>
      </c>
      <c r="AS465" s="2">
        <f t="shared" si="314"/>
        <v>2.5119416386427918E-4</v>
      </c>
      <c r="AT465" s="37" t="s">
        <v>486</v>
      </c>
      <c r="AU465" s="3">
        <f>VLOOKUP(AT465,[1]DEgenes_cpm4.5_DE_edgeR!$O$5:$Q$824,3,FALSE)</f>
        <v>0.6755144819937029</v>
      </c>
      <c r="AV465" s="3">
        <f t="shared" si="315"/>
        <v>0.1583484486623776</v>
      </c>
      <c r="AW465" s="3">
        <f t="shared" si="316"/>
        <v>1.2458853365440836E-2</v>
      </c>
      <c r="AX465" s="3">
        <f t="shared" si="317"/>
        <v>1.2458853365440836E-2</v>
      </c>
      <c r="AY465" s="3">
        <f t="shared" si="318"/>
        <v>0.5</v>
      </c>
      <c r="AZ465" s="3">
        <f t="shared" si="319"/>
        <v>1.2559708193213959E-4</v>
      </c>
      <c r="BA465" s="2">
        <f t="shared" si="320"/>
        <v>2.437068476011868E-4</v>
      </c>
      <c r="BB465" s="37" t="s">
        <v>486</v>
      </c>
      <c r="BC465" s="39">
        <f t="shared" si="321"/>
        <v>0.32754200317599508</v>
      </c>
      <c r="BD465" s="36">
        <f t="shared" si="322"/>
        <v>0.70927627171303409</v>
      </c>
    </row>
    <row r="466" spans="1:56" ht="14.5" x14ac:dyDescent="0.35">
      <c r="A466" s="37" t="s">
        <v>487</v>
      </c>
      <c r="B466" s="34">
        <v>3.4359932415698813E-4</v>
      </c>
      <c r="C466" s="1" t="e">
        <f>VLOOKUP(A466,'[1]Vasopressin Phospho Datta'!$I$3:$J$516,2,FALSE)</f>
        <v>#N/A</v>
      </c>
      <c r="D466" s="1" t="e">
        <f t="shared" si="283"/>
        <v>#N/A</v>
      </c>
      <c r="E466" s="1" t="e">
        <f t="shared" si="284"/>
        <v>#N/A</v>
      </c>
      <c r="F466" s="1">
        <f t="shared" si="285"/>
        <v>0.39</v>
      </c>
      <c r="G466" s="1">
        <f t="shared" si="286"/>
        <v>0.5</v>
      </c>
      <c r="H466" s="1">
        <f t="shared" si="287"/>
        <v>1.7179966207849407E-4</v>
      </c>
      <c r="I466" s="2">
        <f t="shared" si="288"/>
        <v>3.1729596055605423E-4</v>
      </c>
      <c r="J466" s="37" t="s">
        <v>487</v>
      </c>
      <c r="K466" s="1" t="e">
        <f>VLOOKUP(J466,'[1]Phosphopeptides Deshpande'!$H$12:$I$10749,2,FALSE)</f>
        <v>#N/A</v>
      </c>
      <c r="L466" s="2" t="e">
        <f t="shared" si="289"/>
        <v>#N/A</v>
      </c>
      <c r="M466" s="2" t="e">
        <f t="shared" si="290"/>
        <v>#N/A</v>
      </c>
      <c r="N466" s="2">
        <f t="shared" si="291"/>
        <v>0.39</v>
      </c>
      <c r="O466" s="2">
        <f t="shared" si="292"/>
        <v>0.5</v>
      </c>
      <c r="P466" s="2">
        <f t="shared" si="293"/>
        <v>1.5864798027802711E-4</v>
      </c>
      <c r="Q466" s="2">
        <f t="shared" si="294"/>
        <v>2.9977003094623097E-4</v>
      </c>
      <c r="R466" s="37" t="s">
        <v>487</v>
      </c>
      <c r="S466" s="2" t="e">
        <f>VLOOKUP(A466,'[1]Merged NE NP'!$K$4:$L$158,2,FALSE)</f>
        <v>#N/A</v>
      </c>
      <c r="T466" s="2" t="e">
        <f t="shared" si="295"/>
        <v>#N/A</v>
      </c>
      <c r="U466" s="2">
        <f t="shared" si="296"/>
        <v>0.4</v>
      </c>
      <c r="V466" s="2">
        <f t="shared" si="297"/>
        <v>0.4</v>
      </c>
      <c r="W466" s="2">
        <f t="shared" si="298"/>
        <v>7.6883653613364245E-2</v>
      </c>
      <c r="X466" s="2">
        <v>0.5</v>
      </c>
      <c r="Y466" s="2">
        <f t="shared" si="299"/>
        <v>1.4988501547311548E-4</v>
      </c>
      <c r="Z466" s="2">
        <f t="shared" si="300"/>
        <v>2.7867003883452529E-4</v>
      </c>
      <c r="AA466" s="37" t="s">
        <v>487</v>
      </c>
      <c r="AB466" s="3" t="e">
        <f>VLOOKUP(AA466,'[1]PKA dKO RNA-Seq'!$B$4:$H$10193,7,FALSE)</f>
        <v>#N/A</v>
      </c>
      <c r="AC466" s="3" t="e">
        <f t="shared" si="301"/>
        <v>#N/A</v>
      </c>
      <c r="AD466" s="3" t="e">
        <f t="shared" si="302"/>
        <v>#N/A</v>
      </c>
      <c r="AE466" s="3" t="e">
        <f t="shared" si="303"/>
        <v>#N/A</v>
      </c>
      <c r="AF466" s="3">
        <f t="shared" si="304"/>
        <v>0.5</v>
      </c>
      <c r="AG466" s="3">
        <f t="shared" si="305"/>
        <v>1.3933501941726265E-4</v>
      </c>
      <c r="AH466" s="2">
        <f t="shared" si="306"/>
        <v>2.6703259106249452E-4</v>
      </c>
      <c r="AI466" s="37" t="s">
        <v>487</v>
      </c>
      <c r="AJ466" s="1">
        <v>0.5</v>
      </c>
      <c r="AK466" s="4">
        <f t="shared" si="307"/>
        <v>1.3351629553124726E-4</v>
      </c>
      <c r="AL466" s="2">
        <f t="shared" si="308"/>
        <v>2.6449796985636773E-4</v>
      </c>
      <c r="AM466" s="3" t="e">
        <f>VLOOKUP(AI466,'[1]three day'!$B$8:$F$78,5,FALSE)</f>
        <v>#N/A</v>
      </c>
      <c r="AN466" s="3" t="e">
        <f t="shared" si="309"/>
        <v>#N/A</v>
      </c>
      <c r="AO466" s="2" t="e">
        <f t="shared" si="310"/>
        <v>#N/A</v>
      </c>
      <c r="AP466" s="2" t="e">
        <f t="shared" si="311"/>
        <v>#N/A</v>
      </c>
      <c r="AQ466" s="2">
        <f t="shared" si="312"/>
        <v>0.5</v>
      </c>
      <c r="AR466" s="2">
        <f t="shared" si="313"/>
        <v>1.3224898492818386E-4</v>
      </c>
      <c r="AS466" s="2">
        <f t="shared" si="314"/>
        <v>2.5119416386427918E-4</v>
      </c>
      <c r="AT466" s="37" t="s">
        <v>487</v>
      </c>
      <c r="AU466" s="3" t="e">
        <f>VLOOKUP(AT466,[1]DEgenes_cpm4.5_DE_edgeR!$O$5:$Q$824,3,FALSE)</f>
        <v>#N/A</v>
      </c>
      <c r="AV466" s="3" t="e">
        <f t="shared" si="315"/>
        <v>#N/A</v>
      </c>
      <c r="AW466" s="3" t="e">
        <f t="shared" si="316"/>
        <v>#N/A</v>
      </c>
      <c r="AX466" s="3">
        <f t="shared" si="317"/>
        <v>0.5</v>
      </c>
      <c r="AY466" s="3">
        <f t="shared" si="318"/>
        <v>0.5</v>
      </c>
      <c r="AZ466" s="3">
        <f t="shared" si="319"/>
        <v>1.2559708193213959E-4</v>
      </c>
      <c r="BA466" s="2">
        <f t="shared" si="320"/>
        <v>2.437068476011868E-4</v>
      </c>
      <c r="BB466" s="37" t="s">
        <v>487</v>
      </c>
      <c r="BC466" s="39">
        <f t="shared" si="321"/>
        <v>0.32754200317599508</v>
      </c>
      <c r="BD466" s="36">
        <f t="shared" si="322"/>
        <v>0.70927627171303409</v>
      </c>
    </row>
    <row r="467" spans="1:56" ht="14.5" x14ac:dyDescent="0.35">
      <c r="A467" s="37" t="s">
        <v>488</v>
      </c>
      <c r="B467" s="34">
        <v>3.4359932415698813E-4</v>
      </c>
      <c r="C467" s="1" t="e">
        <f>VLOOKUP(A467,'[1]Vasopressin Phospho Datta'!$I$3:$J$516,2,FALSE)</f>
        <v>#N/A</v>
      </c>
      <c r="D467" s="1" t="e">
        <f t="shared" si="283"/>
        <v>#N/A</v>
      </c>
      <c r="E467" s="1" t="e">
        <f t="shared" si="284"/>
        <v>#N/A</v>
      </c>
      <c r="F467" s="1">
        <f t="shared" si="285"/>
        <v>0.39</v>
      </c>
      <c r="G467" s="1">
        <f t="shared" si="286"/>
        <v>0.5</v>
      </c>
      <c r="H467" s="1">
        <f t="shared" si="287"/>
        <v>1.7179966207849407E-4</v>
      </c>
      <c r="I467" s="2">
        <f t="shared" si="288"/>
        <v>3.1729596055605423E-4</v>
      </c>
      <c r="J467" s="37" t="s">
        <v>488</v>
      </c>
      <c r="K467" s="1" t="e">
        <f>VLOOKUP(J467,'[1]Phosphopeptides Deshpande'!$H$12:$I$10749,2,FALSE)</f>
        <v>#N/A</v>
      </c>
      <c r="L467" s="2" t="e">
        <f t="shared" si="289"/>
        <v>#N/A</v>
      </c>
      <c r="M467" s="2" t="e">
        <f t="shared" si="290"/>
        <v>#N/A</v>
      </c>
      <c r="N467" s="2">
        <f t="shared" si="291"/>
        <v>0.39</v>
      </c>
      <c r="O467" s="2">
        <f t="shared" si="292"/>
        <v>0.5</v>
      </c>
      <c r="P467" s="2">
        <f t="shared" si="293"/>
        <v>1.5864798027802711E-4</v>
      </c>
      <c r="Q467" s="2">
        <f t="shared" si="294"/>
        <v>2.9977003094623097E-4</v>
      </c>
      <c r="R467" s="37" t="s">
        <v>488</v>
      </c>
      <c r="S467" s="2" t="e">
        <f>VLOOKUP(A467,'[1]Merged NE NP'!$K$4:$L$158,2,FALSE)</f>
        <v>#N/A</v>
      </c>
      <c r="T467" s="2" t="e">
        <f t="shared" si="295"/>
        <v>#N/A</v>
      </c>
      <c r="U467" s="2">
        <f t="shared" si="296"/>
        <v>0.4</v>
      </c>
      <c r="V467" s="2">
        <f t="shared" si="297"/>
        <v>0.4</v>
      </c>
      <c r="W467" s="2">
        <f t="shared" si="298"/>
        <v>7.6883653613364245E-2</v>
      </c>
      <c r="X467" s="2">
        <v>0.5</v>
      </c>
      <c r="Y467" s="2">
        <f t="shared" si="299"/>
        <v>1.4988501547311548E-4</v>
      </c>
      <c r="Z467" s="2">
        <f t="shared" si="300"/>
        <v>2.7867003883452529E-4</v>
      </c>
      <c r="AA467" s="37" t="s">
        <v>488</v>
      </c>
      <c r="AB467" s="3">
        <f>VLOOKUP(AA467,'[1]PKA dKO RNA-Seq'!$B$4:$H$10193,7,FALSE)</f>
        <v>0.175657638</v>
      </c>
      <c r="AC467" s="3">
        <f t="shared" si="301"/>
        <v>0.58945516107382556</v>
      </c>
      <c r="AD467" s="3">
        <f t="shared" si="302"/>
        <v>0.15947509336748633</v>
      </c>
      <c r="AE467" s="3">
        <f t="shared" si="303"/>
        <v>0.5</v>
      </c>
      <c r="AF467" s="3">
        <f t="shared" si="304"/>
        <v>0.5</v>
      </c>
      <c r="AG467" s="3">
        <f t="shared" si="305"/>
        <v>1.3933501941726265E-4</v>
      </c>
      <c r="AH467" s="2">
        <f t="shared" si="306"/>
        <v>2.6703259106249452E-4</v>
      </c>
      <c r="AI467" s="37" t="s">
        <v>488</v>
      </c>
      <c r="AJ467" s="1">
        <v>0.5</v>
      </c>
      <c r="AK467" s="4">
        <f t="shared" si="307"/>
        <v>1.3351629553124726E-4</v>
      </c>
      <c r="AL467" s="2">
        <f t="shared" si="308"/>
        <v>2.6449796985636773E-4</v>
      </c>
      <c r="AM467" s="3" t="e">
        <f>VLOOKUP(AI467,'[1]three day'!$B$8:$F$78,5,FALSE)</f>
        <v>#N/A</v>
      </c>
      <c r="AN467" s="3" t="e">
        <f t="shared" si="309"/>
        <v>#N/A</v>
      </c>
      <c r="AO467" s="2" t="e">
        <f t="shared" si="310"/>
        <v>#N/A</v>
      </c>
      <c r="AP467" s="2" t="e">
        <f t="shared" si="311"/>
        <v>#N/A</v>
      </c>
      <c r="AQ467" s="2">
        <f t="shared" si="312"/>
        <v>0.5</v>
      </c>
      <c r="AR467" s="2">
        <f t="shared" si="313"/>
        <v>1.3224898492818386E-4</v>
      </c>
      <c r="AS467" s="2">
        <f t="shared" si="314"/>
        <v>2.5119416386427918E-4</v>
      </c>
      <c r="AT467" s="37" t="s">
        <v>488</v>
      </c>
      <c r="AU467" s="3">
        <f>VLOOKUP(AT467,[1]DEgenes_cpm4.5_DE_edgeR!$O$5:$Q$824,3,FALSE)</f>
        <v>1.8117715001855164</v>
      </c>
      <c r="AV467" s="3">
        <f t="shared" si="315"/>
        <v>0.42470030477860204</v>
      </c>
      <c r="AW467" s="3">
        <f t="shared" si="316"/>
        <v>8.6238035755575204E-2</v>
      </c>
      <c r="AX467" s="3">
        <f t="shared" si="317"/>
        <v>8.6238035755575204E-2</v>
      </c>
      <c r="AY467" s="3">
        <f t="shared" si="318"/>
        <v>0.5</v>
      </c>
      <c r="AZ467" s="3">
        <f t="shared" si="319"/>
        <v>1.2559708193213959E-4</v>
      </c>
      <c r="BA467" s="2">
        <f t="shared" si="320"/>
        <v>2.437068476011868E-4</v>
      </c>
      <c r="BB467" s="37" t="s">
        <v>488</v>
      </c>
      <c r="BC467" s="39">
        <f t="shared" si="321"/>
        <v>0.32754200317599508</v>
      </c>
      <c r="BD467" s="36">
        <f t="shared" si="322"/>
        <v>0.70927627171303409</v>
      </c>
    </row>
    <row r="468" spans="1:56" ht="14.5" x14ac:dyDescent="0.35">
      <c r="A468" s="37" t="s">
        <v>489</v>
      </c>
      <c r="B468" s="34">
        <v>3.4359932415698813E-4</v>
      </c>
      <c r="C468" s="1">
        <f>VLOOKUP(A468,'[1]Vasopressin Phospho Datta'!$I$3:$J$516,2,FALSE)</f>
        <v>0.14000000000000001</v>
      </c>
      <c r="D468" s="1">
        <f t="shared" si="283"/>
        <v>0.70000000000000007</v>
      </c>
      <c r="E468" s="1">
        <f t="shared" si="284"/>
        <v>0.21729546175813186</v>
      </c>
      <c r="F468" s="1">
        <f t="shared" si="285"/>
        <v>0.21729546175813186</v>
      </c>
      <c r="G468" s="1">
        <f t="shared" si="286"/>
        <v>0.5</v>
      </c>
      <c r="H468" s="1">
        <f t="shared" si="287"/>
        <v>1.7179966207849407E-4</v>
      </c>
      <c r="I468" s="2">
        <f t="shared" si="288"/>
        <v>3.1729596055605423E-4</v>
      </c>
      <c r="J468" s="37" t="s">
        <v>489</v>
      </c>
      <c r="K468" s="1" t="e">
        <f>VLOOKUP(J468,'[1]Phosphopeptides Deshpande'!$H$12:$I$10749,2,FALSE)</f>
        <v>#N/A</v>
      </c>
      <c r="L468" s="2" t="e">
        <f t="shared" si="289"/>
        <v>#N/A</v>
      </c>
      <c r="M468" s="2" t="e">
        <f t="shared" si="290"/>
        <v>#N/A</v>
      </c>
      <c r="N468" s="2">
        <f t="shared" si="291"/>
        <v>0.39</v>
      </c>
      <c r="O468" s="2">
        <f t="shared" si="292"/>
        <v>0.5</v>
      </c>
      <c r="P468" s="2">
        <f t="shared" si="293"/>
        <v>1.5864798027802711E-4</v>
      </c>
      <c r="Q468" s="2">
        <f t="shared" si="294"/>
        <v>2.9977003094623097E-4</v>
      </c>
      <c r="R468" s="37" t="s">
        <v>489</v>
      </c>
      <c r="S468" s="2" t="e">
        <f>VLOOKUP(A468,'[1]Merged NE NP'!$K$4:$L$158,2,FALSE)</f>
        <v>#N/A</v>
      </c>
      <c r="T468" s="2" t="e">
        <f t="shared" si="295"/>
        <v>#N/A</v>
      </c>
      <c r="U468" s="2">
        <f t="shared" si="296"/>
        <v>0.4</v>
      </c>
      <c r="V468" s="2">
        <f t="shared" si="297"/>
        <v>0.4</v>
      </c>
      <c r="W468" s="2">
        <f t="shared" si="298"/>
        <v>7.6883653613364245E-2</v>
      </c>
      <c r="X468" s="2">
        <v>0.5</v>
      </c>
      <c r="Y468" s="2">
        <f t="shared" si="299"/>
        <v>1.4988501547311548E-4</v>
      </c>
      <c r="Z468" s="2">
        <f t="shared" si="300"/>
        <v>2.7867003883452529E-4</v>
      </c>
      <c r="AA468" s="37" t="s">
        <v>489</v>
      </c>
      <c r="AB468" s="3">
        <f>VLOOKUP(AA468,'[1]PKA dKO RNA-Seq'!$B$4:$H$10193,7,FALSE)</f>
        <v>0.16407586499999999</v>
      </c>
      <c r="AC468" s="3">
        <f t="shared" si="301"/>
        <v>0.55059015100671138</v>
      </c>
      <c r="AD468" s="3">
        <f t="shared" si="302"/>
        <v>0.14064636299396316</v>
      </c>
      <c r="AE468" s="3">
        <f t="shared" si="303"/>
        <v>0.5</v>
      </c>
      <c r="AF468" s="3">
        <f t="shared" si="304"/>
        <v>0.5</v>
      </c>
      <c r="AG468" s="3">
        <f t="shared" si="305"/>
        <v>1.3933501941726265E-4</v>
      </c>
      <c r="AH468" s="2">
        <f t="shared" si="306"/>
        <v>2.6703259106249452E-4</v>
      </c>
      <c r="AI468" s="37" t="s">
        <v>489</v>
      </c>
      <c r="AJ468" s="1">
        <v>0.5</v>
      </c>
      <c r="AK468" s="4">
        <f t="shared" si="307"/>
        <v>1.3351629553124726E-4</v>
      </c>
      <c r="AL468" s="2">
        <f t="shared" si="308"/>
        <v>2.6449796985636773E-4</v>
      </c>
      <c r="AM468" s="3" t="e">
        <f>VLOOKUP(AI468,'[1]three day'!$B$8:$F$78,5,FALSE)</f>
        <v>#N/A</v>
      </c>
      <c r="AN468" s="3" t="e">
        <f t="shared" si="309"/>
        <v>#N/A</v>
      </c>
      <c r="AO468" s="2" t="e">
        <f t="shared" si="310"/>
        <v>#N/A</v>
      </c>
      <c r="AP468" s="2" t="e">
        <f t="shared" si="311"/>
        <v>#N/A</v>
      </c>
      <c r="AQ468" s="2">
        <f t="shared" si="312"/>
        <v>0.5</v>
      </c>
      <c r="AR468" s="2">
        <f t="shared" si="313"/>
        <v>1.3224898492818386E-4</v>
      </c>
      <c r="AS468" s="2">
        <f t="shared" si="314"/>
        <v>2.5119416386427918E-4</v>
      </c>
      <c r="AT468" s="37" t="s">
        <v>489</v>
      </c>
      <c r="AU468" s="3">
        <f>VLOOKUP(AT468,[1]DEgenes_cpm4.5_DE_edgeR!$O$5:$Q$824,3,FALSE)</f>
        <v>0.83651682845678932</v>
      </c>
      <c r="AV468" s="3">
        <f t="shared" si="315"/>
        <v>0.19608927061809409</v>
      </c>
      <c r="AW468" s="3">
        <f t="shared" si="316"/>
        <v>1.9041869764882424E-2</v>
      </c>
      <c r="AX468" s="3">
        <f t="shared" si="317"/>
        <v>1.9041869764882424E-2</v>
      </c>
      <c r="AY468" s="3">
        <f t="shared" si="318"/>
        <v>0.5</v>
      </c>
      <c r="AZ468" s="3">
        <f t="shared" si="319"/>
        <v>1.2559708193213959E-4</v>
      </c>
      <c r="BA468" s="2">
        <f t="shared" si="320"/>
        <v>2.437068476011868E-4</v>
      </c>
      <c r="BB468" s="37" t="s">
        <v>489</v>
      </c>
      <c r="BC468" s="39">
        <f t="shared" si="321"/>
        <v>0.32754200317599508</v>
      </c>
      <c r="BD468" s="36">
        <f t="shared" si="322"/>
        <v>0.70927627171303409</v>
      </c>
    </row>
    <row r="469" spans="1:56" ht="14.5" x14ac:dyDescent="0.35">
      <c r="A469" s="37" t="s">
        <v>490</v>
      </c>
      <c r="B469" s="34">
        <v>3.4359932415698813E-4</v>
      </c>
      <c r="C469" s="1" t="e">
        <f>VLOOKUP(A469,'[1]Vasopressin Phospho Datta'!$I$3:$J$516,2,FALSE)</f>
        <v>#N/A</v>
      </c>
      <c r="D469" s="1" t="e">
        <f t="shared" si="283"/>
        <v>#N/A</v>
      </c>
      <c r="E469" s="1" t="e">
        <f t="shared" si="284"/>
        <v>#N/A</v>
      </c>
      <c r="F469" s="1">
        <f t="shared" si="285"/>
        <v>0.39</v>
      </c>
      <c r="G469" s="1">
        <f t="shared" si="286"/>
        <v>0.5</v>
      </c>
      <c r="H469" s="1">
        <f t="shared" si="287"/>
        <v>1.7179966207849407E-4</v>
      </c>
      <c r="I469" s="2">
        <f t="shared" si="288"/>
        <v>3.1729596055605423E-4</v>
      </c>
      <c r="J469" s="37" t="s">
        <v>490</v>
      </c>
      <c r="K469" s="1" t="e">
        <f>VLOOKUP(J469,'[1]Phosphopeptides Deshpande'!$H$12:$I$10749,2,FALSE)</f>
        <v>#N/A</v>
      </c>
      <c r="L469" s="2" t="e">
        <f t="shared" si="289"/>
        <v>#N/A</v>
      </c>
      <c r="M469" s="2" t="e">
        <f t="shared" si="290"/>
        <v>#N/A</v>
      </c>
      <c r="N469" s="2">
        <f t="shared" si="291"/>
        <v>0.39</v>
      </c>
      <c r="O469" s="2">
        <f t="shared" si="292"/>
        <v>0.5</v>
      </c>
      <c r="P469" s="2">
        <f t="shared" si="293"/>
        <v>1.5864798027802711E-4</v>
      </c>
      <c r="Q469" s="2">
        <f t="shared" si="294"/>
        <v>2.9977003094623097E-4</v>
      </c>
      <c r="R469" s="37" t="s">
        <v>490</v>
      </c>
      <c r="S469" s="2">
        <f>VLOOKUP(A469,'[1]Merged NE NP'!$K$4:$L$158,2,FALSE)</f>
        <v>0.56323608364371935</v>
      </c>
      <c r="T469" s="2">
        <f t="shared" si="295"/>
        <v>2.8161804182185968</v>
      </c>
      <c r="U469" s="2">
        <f t="shared" si="296"/>
        <v>2.8161804182185968</v>
      </c>
      <c r="V469" s="2">
        <f t="shared" si="297"/>
        <v>2.8161804182185968</v>
      </c>
      <c r="W469" s="2">
        <f t="shared" si="298"/>
        <v>0.98104023305154453</v>
      </c>
      <c r="X469" s="2">
        <v>0.5</v>
      </c>
      <c r="Y469" s="2">
        <f t="shared" si="299"/>
        <v>1.4988501547311548E-4</v>
      </c>
      <c r="Z469" s="2">
        <f t="shared" si="300"/>
        <v>2.7867003883452529E-4</v>
      </c>
      <c r="AA469" s="37" t="s">
        <v>490</v>
      </c>
      <c r="AB469" s="3">
        <f>VLOOKUP(AA469,'[1]PKA dKO RNA-Seq'!$B$4:$H$10193,7,FALSE)</f>
        <v>9.3402217999999995E-2</v>
      </c>
      <c r="AC469" s="3">
        <f t="shared" si="301"/>
        <v>0.31343026174496647</v>
      </c>
      <c r="AD469" s="3">
        <f t="shared" si="302"/>
        <v>4.7932424925482997E-2</v>
      </c>
      <c r="AE469" s="3">
        <f t="shared" si="303"/>
        <v>0.5</v>
      </c>
      <c r="AF469" s="3">
        <f t="shared" si="304"/>
        <v>0.5</v>
      </c>
      <c r="AG469" s="3">
        <f t="shared" si="305"/>
        <v>1.3933501941726265E-4</v>
      </c>
      <c r="AH469" s="2">
        <f t="shared" si="306"/>
        <v>2.6703259106249452E-4</v>
      </c>
      <c r="AI469" s="37" t="s">
        <v>490</v>
      </c>
      <c r="AJ469" s="1">
        <v>0.5</v>
      </c>
      <c r="AK469" s="4">
        <f t="shared" si="307"/>
        <v>1.3351629553124726E-4</v>
      </c>
      <c r="AL469" s="2">
        <f t="shared" si="308"/>
        <v>2.6449796985636773E-4</v>
      </c>
      <c r="AM469" s="3" t="e">
        <f>VLOOKUP(AI469,'[1]three day'!$B$8:$F$78,5,FALSE)</f>
        <v>#N/A</v>
      </c>
      <c r="AN469" s="3" t="e">
        <f t="shared" si="309"/>
        <v>#N/A</v>
      </c>
      <c r="AO469" s="2" t="e">
        <f t="shared" si="310"/>
        <v>#N/A</v>
      </c>
      <c r="AP469" s="2" t="e">
        <f t="shared" si="311"/>
        <v>#N/A</v>
      </c>
      <c r="AQ469" s="2">
        <f t="shared" si="312"/>
        <v>0.5</v>
      </c>
      <c r="AR469" s="2">
        <f t="shared" si="313"/>
        <v>1.3224898492818386E-4</v>
      </c>
      <c r="AS469" s="2">
        <f t="shared" si="314"/>
        <v>2.5119416386427918E-4</v>
      </c>
      <c r="AT469" s="37" t="s">
        <v>490</v>
      </c>
      <c r="AU469" s="3">
        <f>VLOOKUP(AT469,[1]DEgenes_cpm4.5_DE_edgeR!$O$5:$Q$824,3,FALSE)</f>
        <v>1.2599005229359239</v>
      </c>
      <c r="AV469" s="3">
        <f t="shared" si="315"/>
        <v>0.2953353312086085</v>
      </c>
      <c r="AW469" s="3">
        <f t="shared" si="316"/>
        <v>4.2674173516707214E-2</v>
      </c>
      <c r="AX469" s="3">
        <f t="shared" si="317"/>
        <v>4.2674173516707214E-2</v>
      </c>
      <c r="AY469" s="3">
        <f t="shared" si="318"/>
        <v>0.5</v>
      </c>
      <c r="AZ469" s="3">
        <f t="shared" si="319"/>
        <v>1.2559708193213959E-4</v>
      </c>
      <c r="BA469" s="2">
        <f t="shared" si="320"/>
        <v>2.437068476011868E-4</v>
      </c>
      <c r="BB469" s="37" t="s">
        <v>490</v>
      </c>
      <c r="BC469" s="39">
        <f t="shared" si="321"/>
        <v>0.32754200317599508</v>
      </c>
      <c r="BD469" s="36">
        <f t="shared" si="322"/>
        <v>0.70927627171303409</v>
      </c>
    </row>
    <row r="470" spans="1:56" ht="14.5" x14ac:dyDescent="0.35">
      <c r="A470" s="37" t="s">
        <v>491</v>
      </c>
      <c r="B470" s="34">
        <v>3.4359932415698813E-4</v>
      </c>
      <c r="C470" s="1">
        <f>VLOOKUP(A470,'[1]Vasopressin Phospho Datta'!$I$3:$J$516,2,FALSE)</f>
        <v>0.14000000000000001</v>
      </c>
      <c r="D470" s="1">
        <f t="shared" si="283"/>
        <v>0.70000000000000007</v>
      </c>
      <c r="E470" s="1">
        <f t="shared" si="284"/>
        <v>0.21729546175813186</v>
      </c>
      <c r="F470" s="1">
        <f t="shared" si="285"/>
        <v>0.21729546175813186</v>
      </c>
      <c r="G470" s="1">
        <f t="shared" si="286"/>
        <v>0.5</v>
      </c>
      <c r="H470" s="1">
        <f t="shared" si="287"/>
        <v>1.7179966207849407E-4</v>
      </c>
      <c r="I470" s="2">
        <f t="shared" si="288"/>
        <v>3.1729596055605423E-4</v>
      </c>
      <c r="J470" s="37" t="s">
        <v>491</v>
      </c>
      <c r="K470" s="1">
        <f>VLOOKUP(J470,'[1]Phosphopeptides Deshpande'!$H$12:$I$10749,2,FALSE)</f>
        <v>7.0000000000000007E-2</v>
      </c>
      <c r="L470" s="2">
        <f t="shared" si="289"/>
        <v>0.58333333333333337</v>
      </c>
      <c r="M470" s="2">
        <f t="shared" si="290"/>
        <v>0.15645235093576559</v>
      </c>
      <c r="N470" s="2">
        <f t="shared" si="291"/>
        <v>0.15645235093576559</v>
      </c>
      <c r="O470" s="2">
        <f t="shared" si="292"/>
        <v>0.5</v>
      </c>
      <c r="P470" s="2">
        <f t="shared" si="293"/>
        <v>1.5864798027802711E-4</v>
      </c>
      <c r="Q470" s="2">
        <f t="shared" si="294"/>
        <v>2.9977003094623097E-4</v>
      </c>
      <c r="R470" s="37" t="s">
        <v>491</v>
      </c>
      <c r="S470" s="2" t="e">
        <f>VLOOKUP(A470,'[1]Merged NE NP'!$K$4:$L$158,2,FALSE)</f>
        <v>#N/A</v>
      </c>
      <c r="T470" s="2" t="e">
        <f t="shared" si="295"/>
        <v>#N/A</v>
      </c>
      <c r="U470" s="2">
        <f t="shared" si="296"/>
        <v>0.4</v>
      </c>
      <c r="V470" s="2">
        <f t="shared" si="297"/>
        <v>0.4</v>
      </c>
      <c r="W470" s="2">
        <f t="shared" si="298"/>
        <v>7.6883653613364245E-2</v>
      </c>
      <c r="X470" s="2">
        <v>0.5</v>
      </c>
      <c r="Y470" s="2">
        <f t="shared" si="299"/>
        <v>1.4988501547311548E-4</v>
      </c>
      <c r="Z470" s="2">
        <f t="shared" si="300"/>
        <v>2.7867003883452529E-4</v>
      </c>
      <c r="AA470" s="37" t="s">
        <v>491</v>
      </c>
      <c r="AB470" s="3">
        <f>VLOOKUP(AA470,'[1]PKA dKO RNA-Seq'!$B$4:$H$10193,7,FALSE)</f>
        <v>6.7626559000000003E-2</v>
      </c>
      <c r="AC470" s="3">
        <f t="shared" si="301"/>
        <v>0.22693476174496646</v>
      </c>
      <c r="AD470" s="3">
        <f t="shared" si="302"/>
        <v>2.5420997015632163E-2</v>
      </c>
      <c r="AE470" s="3">
        <f t="shared" si="303"/>
        <v>0.5</v>
      </c>
      <c r="AF470" s="3">
        <f t="shared" si="304"/>
        <v>0.5</v>
      </c>
      <c r="AG470" s="3">
        <f t="shared" si="305"/>
        <v>1.3933501941726265E-4</v>
      </c>
      <c r="AH470" s="2">
        <f t="shared" si="306"/>
        <v>2.6703259106249452E-4</v>
      </c>
      <c r="AI470" s="37" t="s">
        <v>491</v>
      </c>
      <c r="AJ470" s="1">
        <v>0.5</v>
      </c>
      <c r="AK470" s="4">
        <f t="shared" si="307"/>
        <v>1.3351629553124726E-4</v>
      </c>
      <c r="AL470" s="2">
        <f t="shared" si="308"/>
        <v>2.6449796985636773E-4</v>
      </c>
      <c r="AM470" s="3" t="e">
        <f>VLOOKUP(AI470,'[1]three day'!$B$8:$F$78,5,FALSE)</f>
        <v>#N/A</v>
      </c>
      <c r="AN470" s="3" t="e">
        <f t="shared" si="309"/>
        <v>#N/A</v>
      </c>
      <c r="AO470" s="2" t="e">
        <f t="shared" si="310"/>
        <v>#N/A</v>
      </c>
      <c r="AP470" s="2" t="e">
        <f t="shared" si="311"/>
        <v>#N/A</v>
      </c>
      <c r="AQ470" s="2">
        <f t="shared" si="312"/>
        <v>0.5</v>
      </c>
      <c r="AR470" s="2">
        <f t="shared" si="313"/>
        <v>1.3224898492818386E-4</v>
      </c>
      <c r="AS470" s="2">
        <f t="shared" si="314"/>
        <v>2.5119416386427918E-4</v>
      </c>
      <c r="AT470" s="37" t="s">
        <v>491</v>
      </c>
      <c r="AU470" s="3">
        <f>VLOOKUP(AT470,[1]DEgenes_cpm4.5_DE_edgeR!$O$5:$Q$824,3,FALSE)</f>
        <v>5.6570199788404607E-2</v>
      </c>
      <c r="AV470" s="3">
        <f t="shared" si="315"/>
        <v>1.3260712561745103E-2</v>
      </c>
      <c r="AW470" s="3">
        <f t="shared" si="316"/>
        <v>8.791938368701846E-5</v>
      </c>
      <c r="AX470" s="3">
        <f t="shared" si="317"/>
        <v>8.791938368701846E-5</v>
      </c>
      <c r="AY470" s="3">
        <f t="shared" si="318"/>
        <v>0.5</v>
      </c>
      <c r="AZ470" s="3">
        <f t="shared" si="319"/>
        <v>1.2559708193213959E-4</v>
      </c>
      <c r="BA470" s="2">
        <f t="shared" si="320"/>
        <v>2.437068476011868E-4</v>
      </c>
      <c r="BB470" s="37" t="s">
        <v>491</v>
      </c>
      <c r="BC470" s="39">
        <f t="shared" si="321"/>
        <v>0.32754200317599508</v>
      </c>
      <c r="BD470" s="36">
        <f t="shared" si="322"/>
        <v>0.70927627171303409</v>
      </c>
    </row>
    <row r="471" spans="1:56" ht="14.5" x14ac:dyDescent="0.35">
      <c r="A471" s="37" t="s">
        <v>492</v>
      </c>
      <c r="B471" s="34">
        <v>3.4359932415698813E-4</v>
      </c>
      <c r="C471" s="1">
        <f>VLOOKUP(A471,'[1]Vasopressin Phospho Datta'!$I$3:$J$516,2,FALSE)</f>
        <v>0.02</v>
      </c>
      <c r="D471" s="1">
        <f t="shared" si="283"/>
        <v>9.9999999999999992E-2</v>
      </c>
      <c r="E471" s="1">
        <f t="shared" si="284"/>
        <v>4.9875208073176802E-3</v>
      </c>
      <c r="F471" s="1">
        <f t="shared" si="285"/>
        <v>4.9875208073176802E-3</v>
      </c>
      <c r="G471" s="1">
        <f t="shared" si="286"/>
        <v>0.5</v>
      </c>
      <c r="H471" s="1">
        <f t="shared" si="287"/>
        <v>1.7179966207849407E-4</v>
      </c>
      <c r="I471" s="2">
        <f t="shared" si="288"/>
        <v>3.1729596055605423E-4</v>
      </c>
      <c r="J471" s="37" t="s">
        <v>492</v>
      </c>
      <c r="K471" s="1" t="e">
        <f>VLOOKUP(J471,'[1]Phosphopeptides Deshpande'!$H$12:$I$10749,2,FALSE)</f>
        <v>#N/A</v>
      </c>
      <c r="L471" s="2" t="e">
        <f t="shared" si="289"/>
        <v>#N/A</v>
      </c>
      <c r="M471" s="2" t="e">
        <f t="shared" si="290"/>
        <v>#N/A</v>
      </c>
      <c r="N471" s="2">
        <f t="shared" si="291"/>
        <v>0.39</v>
      </c>
      <c r="O471" s="2">
        <f t="shared" si="292"/>
        <v>0.5</v>
      </c>
      <c r="P471" s="2">
        <f t="shared" si="293"/>
        <v>1.5864798027802711E-4</v>
      </c>
      <c r="Q471" s="2">
        <f t="shared" si="294"/>
        <v>2.9977003094623097E-4</v>
      </c>
      <c r="R471" s="37" t="s">
        <v>492</v>
      </c>
      <c r="S471" s="2">
        <f>VLOOKUP(A471,'[1]Merged NE NP'!$K$4:$L$158,2,FALSE)</f>
        <v>1.0751038772959691</v>
      </c>
      <c r="T471" s="2">
        <f t="shared" si="295"/>
        <v>5.3755193864798452</v>
      </c>
      <c r="U471" s="2">
        <f t="shared" si="296"/>
        <v>5.3755193864798452</v>
      </c>
      <c r="V471" s="2">
        <f t="shared" si="297"/>
        <v>5.3755193864798452</v>
      </c>
      <c r="W471" s="2">
        <f t="shared" si="298"/>
        <v>0.99999946878783452</v>
      </c>
      <c r="X471" s="2">
        <v>0.5</v>
      </c>
      <c r="Y471" s="2">
        <f t="shared" si="299"/>
        <v>1.4988501547311548E-4</v>
      </c>
      <c r="Z471" s="2">
        <f t="shared" si="300"/>
        <v>2.7867003883452529E-4</v>
      </c>
      <c r="AA471" s="37" t="s">
        <v>492</v>
      </c>
      <c r="AB471" s="3" t="e">
        <f>VLOOKUP(AA471,'[1]PKA dKO RNA-Seq'!$B$4:$H$10193,7,FALSE)</f>
        <v>#N/A</v>
      </c>
      <c r="AC471" s="3" t="e">
        <f t="shared" si="301"/>
        <v>#N/A</v>
      </c>
      <c r="AD471" s="3" t="e">
        <f t="shared" si="302"/>
        <v>#N/A</v>
      </c>
      <c r="AE471" s="3" t="e">
        <f t="shared" si="303"/>
        <v>#N/A</v>
      </c>
      <c r="AF471" s="3">
        <f t="shared" si="304"/>
        <v>0.5</v>
      </c>
      <c r="AG471" s="3">
        <f t="shared" si="305"/>
        <v>1.3933501941726265E-4</v>
      </c>
      <c r="AH471" s="2">
        <f t="shared" si="306"/>
        <v>2.6703259106249452E-4</v>
      </c>
      <c r="AI471" s="37" t="s">
        <v>492</v>
      </c>
      <c r="AJ471" s="1">
        <v>0.5</v>
      </c>
      <c r="AK471" s="4">
        <f t="shared" si="307"/>
        <v>1.3351629553124726E-4</v>
      </c>
      <c r="AL471" s="2">
        <f t="shared" si="308"/>
        <v>2.6449796985636773E-4</v>
      </c>
      <c r="AM471" s="3" t="e">
        <f>VLOOKUP(AI471,'[1]three day'!$B$8:$F$78,5,FALSE)</f>
        <v>#N/A</v>
      </c>
      <c r="AN471" s="3" t="e">
        <f t="shared" si="309"/>
        <v>#N/A</v>
      </c>
      <c r="AO471" s="2" t="e">
        <f t="shared" si="310"/>
        <v>#N/A</v>
      </c>
      <c r="AP471" s="2" t="e">
        <f t="shared" si="311"/>
        <v>#N/A</v>
      </c>
      <c r="AQ471" s="2">
        <f t="shared" si="312"/>
        <v>0.5</v>
      </c>
      <c r="AR471" s="2">
        <f t="shared" si="313"/>
        <v>1.3224898492818386E-4</v>
      </c>
      <c r="AS471" s="2">
        <f t="shared" si="314"/>
        <v>2.5119416386427918E-4</v>
      </c>
      <c r="AT471" s="37" t="s">
        <v>492</v>
      </c>
      <c r="AU471" s="3">
        <f>VLOOKUP(AT471,[1]DEgenes_cpm4.5_DE_edgeR!$O$5:$Q$824,3,FALSE)</f>
        <v>0.76776273945981921</v>
      </c>
      <c r="AV471" s="3">
        <f t="shared" si="315"/>
        <v>0.17997251276601481</v>
      </c>
      <c r="AW471" s="3">
        <f t="shared" si="316"/>
        <v>1.6064617892064925E-2</v>
      </c>
      <c r="AX471" s="3">
        <f t="shared" si="317"/>
        <v>1.6064617892064925E-2</v>
      </c>
      <c r="AY471" s="3">
        <f t="shared" si="318"/>
        <v>0.5</v>
      </c>
      <c r="AZ471" s="3">
        <f t="shared" si="319"/>
        <v>1.2559708193213959E-4</v>
      </c>
      <c r="BA471" s="2">
        <f t="shared" si="320"/>
        <v>2.437068476011868E-4</v>
      </c>
      <c r="BB471" s="37" t="s">
        <v>492</v>
      </c>
      <c r="BC471" s="39">
        <f t="shared" si="321"/>
        <v>0.32754200317599508</v>
      </c>
      <c r="BD471" s="36">
        <f t="shared" si="322"/>
        <v>0.70927627171303409</v>
      </c>
    </row>
    <row r="472" spans="1:56" ht="14.5" x14ac:dyDescent="0.35">
      <c r="A472" s="37" t="s">
        <v>493</v>
      </c>
      <c r="B472" s="34">
        <v>3.4359932415698813E-4</v>
      </c>
      <c r="C472" s="1" t="e">
        <f>VLOOKUP(A472,'[1]Vasopressin Phospho Datta'!$I$3:$J$516,2,FALSE)</f>
        <v>#N/A</v>
      </c>
      <c r="D472" s="1" t="e">
        <f t="shared" si="283"/>
        <v>#N/A</v>
      </c>
      <c r="E472" s="1" t="e">
        <f t="shared" si="284"/>
        <v>#N/A</v>
      </c>
      <c r="F472" s="1">
        <f t="shared" si="285"/>
        <v>0.39</v>
      </c>
      <c r="G472" s="1">
        <f t="shared" si="286"/>
        <v>0.5</v>
      </c>
      <c r="H472" s="1">
        <f t="shared" si="287"/>
        <v>1.7179966207849407E-4</v>
      </c>
      <c r="I472" s="2">
        <f t="shared" si="288"/>
        <v>3.1729596055605423E-4</v>
      </c>
      <c r="J472" s="37" t="s">
        <v>493</v>
      </c>
      <c r="K472" s="1" t="e">
        <f>VLOOKUP(J472,'[1]Phosphopeptides Deshpande'!$H$12:$I$10749,2,FALSE)</f>
        <v>#N/A</v>
      </c>
      <c r="L472" s="2" t="e">
        <f t="shared" si="289"/>
        <v>#N/A</v>
      </c>
      <c r="M472" s="2" t="e">
        <f t="shared" si="290"/>
        <v>#N/A</v>
      </c>
      <c r="N472" s="2">
        <f t="shared" si="291"/>
        <v>0.39</v>
      </c>
      <c r="O472" s="2">
        <f t="shared" si="292"/>
        <v>0.5</v>
      </c>
      <c r="P472" s="2">
        <f t="shared" si="293"/>
        <v>1.5864798027802711E-4</v>
      </c>
      <c r="Q472" s="2">
        <f t="shared" si="294"/>
        <v>2.9977003094623097E-4</v>
      </c>
      <c r="R472" s="37" t="s">
        <v>493</v>
      </c>
      <c r="S472" s="2" t="e">
        <f>VLOOKUP(A472,'[1]Merged NE NP'!$K$4:$L$158,2,FALSE)</f>
        <v>#N/A</v>
      </c>
      <c r="T472" s="2" t="e">
        <f t="shared" si="295"/>
        <v>#N/A</v>
      </c>
      <c r="U472" s="2">
        <f t="shared" si="296"/>
        <v>0.4</v>
      </c>
      <c r="V472" s="2">
        <f t="shared" si="297"/>
        <v>0.4</v>
      </c>
      <c r="W472" s="2">
        <f t="shared" si="298"/>
        <v>7.6883653613364245E-2</v>
      </c>
      <c r="X472" s="2">
        <v>0.5</v>
      </c>
      <c r="Y472" s="2">
        <f t="shared" si="299"/>
        <v>1.4988501547311548E-4</v>
      </c>
      <c r="Z472" s="2">
        <f t="shared" si="300"/>
        <v>2.7867003883452529E-4</v>
      </c>
      <c r="AA472" s="37" t="s">
        <v>493</v>
      </c>
      <c r="AB472" s="3">
        <f>VLOOKUP(AA472,'[1]PKA dKO RNA-Seq'!$B$4:$H$10193,7,FALSE)</f>
        <v>8.8735050000000003E-3</v>
      </c>
      <c r="AC472" s="3">
        <f t="shared" si="301"/>
        <v>2.9776862416107386E-2</v>
      </c>
      <c r="AD472" s="3">
        <f t="shared" si="302"/>
        <v>4.4323251110967021E-4</v>
      </c>
      <c r="AE472" s="3">
        <f t="shared" si="303"/>
        <v>0.5</v>
      </c>
      <c r="AF472" s="3">
        <f t="shared" si="304"/>
        <v>0.5</v>
      </c>
      <c r="AG472" s="3">
        <f t="shared" si="305"/>
        <v>1.3933501941726265E-4</v>
      </c>
      <c r="AH472" s="2">
        <f t="shared" si="306"/>
        <v>2.6703259106249452E-4</v>
      </c>
      <c r="AI472" s="37" t="s">
        <v>493</v>
      </c>
      <c r="AJ472" s="1">
        <v>0.5</v>
      </c>
      <c r="AK472" s="4">
        <f t="shared" si="307"/>
        <v>1.3351629553124726E-4</v>
      </c>
      <c r="AL472" s="2">
        <f t="shared" si="308"/>
        <v>2.6449796985636773E-4</v>
      </c>
      <c r="AM472" s="3" t="e">
        <f>VLOOKUP(AI472,'[1]three day'!$B$8:$F$78,5,FALSE)</f>
        <v>#N/A</v>
      </c>
      <c r="AN472" s="3" t="e">
        <f t="shared" si="309"/>
        <v>#N/A</v>
      </c>
      <c r="AO472" s="2" t="e">
        <f t="shared" si="310"/>
        <v>#N/A</v>
      </c>
      <c r="AP472" s="2" t="e">
        <f t="shared" si="311"/>
        <v>#N/A</v>
      </c>
      <c r="AQ472" s="2">
        <f t="shared" si="312"/>
        <v>0.5</v>
      </c>
      <c r="AR472" s="2">
        <f t="shared" si="313"/>
        <v>1.3224898492818386E-4</v>
      </c>
      <c r="AS472" s="2">
        <f t="shared" si="314"/>
        <v>2.5119416386427918E-4</v>
      </c>
      <c r="AT472" s="37" t="s">
        <v>493</v>
      </c>
      <c r="AU472" s="3">
        <f>VLOOKUP(AT472,[1]DEgenes_cpm4.5_DE_edgeR!$O$5:$Q$824,3,FALSE)</f>
        <v>0.91671700864291839</v>
      </c>
      <c r="AV472" s="3">
        <f t="shared" si="315"/>
        <v>0.21488912532651627</v>
      </c>
      <c r="AW472" s="3">
        <f t="shared" si="316"/>
        <v>2.2824164384824264E-2</v>
      </c>
      <c r="AX472" s="3">
        <f t="shared" si="317"/>
        <v>2.2824164384824264E-2</v>
      </c>
      <c r="AY472" s="3">
        <f t="shared" si="318"/>
        <v>0.5</v>
      </c>
      <c r="AZ472" s="3">
        <f t="shared" si="319"/>
        <v>1.2559708193213959E-4</v>
      </c>
      <c r="BA472" s="2">
        <f t="shared" si="320"/>
        <v>2.437068476011868E-4</v>
      </c>
      <c r="BB472" s="37" t="s">
        <v>493</v>
      </c>
      <c r="BC472" s="39">
        <f t="shared" si="321"/>
        <v>0.32754200317599508</v>
      </c>
      <c r="BD472" s="36">
        <f t="shared" si="322"/>
        <v>0.70927627171303409</v>
      </c>
    </row>
    <row r="473" spans="1:56" ht="14.5" x14ac:dyDescent="0.35">
      <c r="A473" s="37" t="s">
        <v>494</v>
      </c>
      <c r="B473" s="34">
        <v>1.7179966207849407E-4</v>
      </c>
      <c r="C473" s="1" t="e">
        <f>VLOOKUP(A473,'[1]Vasopressin Phospho Datta'!$I$3:$J$516,2,FALSE)</f>
        <v>#N/A</v>
      </c>
      <c r="D473" s="1" t="e">
        <f t="shared" si="283"/>
        <v>#N/A</v>
      </c>
      <c r="E473" s="1" t="e">
        <f t="shared" si="284"/>
        <v>#N/A</v>
      </c>
      <c r="F473" s="1">
        <f t="shared" si="285"/>
        <v>0.39</v>
      </c>
      <c r="G473" s="1">
        <f t="shared" si="286"/>
        <v>0.5</v>
      </c>
      <c r="H473" s="1">
        <f t="shared" si="287"/>
        <v>8.5899831039247033E-5</v>
      </c>
      <c r="I473" s="2">
        <f t="shared" si="288"/>
        <v>1.5864798027802711E-4</v>
      </c>
      <c r="J473" s="37" t="s">
        <v>494</v>
      </c>
      <c r="K473" s="1" t="e">
        <f>VLOOKUP(J473,'[1]Phosphopeptides Deshpande'!$H$12:$I$10749,2,FALSE)</f>
        <v>#N/A</v>
      </c>
      <c r="L473" s="2" t="e">
        <f t="shared" si="289"/>
        <v>#N/A</v>
      </c>
      <c r="M473" s="2" t="e">
        <f t="shared" si="290"/>
        <v>#N/A</v>
      </c>
      <c r="N473" s="2">
        <f t="shared" si="291"/>
        <v>0.39</v>
      </c>
      <c r="O473" s="2">
        <f t="shared" si="292"/>
        <v>0.5</v>
      </c>
      <c r="P473" s="2">
        <f t="shared" si="293"/>
        <v>7.9323990139013557E-5</v>
      </c>
      <c r="Q473" s="2">
        <f t="shared" si="294"/>
        <v>1.4988501547311548E-4</v>
      </c>
      <c r="R473" s="37" t="s">
        <v>494</v>
      </c>
      <c r="S473" s="2" t="e">
        <f>VLOOKUP(A473,'[1]Merged NE NP'!$K$4:$L$158,2,FALSE)</f>
        <v>#N/A</v>
      </c>
      <c r="T473" s="2" t="e">
        <f t="shared" si="295"/>
        <v>#N/A</v>
      </c>
      <c r="U473" s="2">
        <f t="shared" si="296"/>
        <v>0.4</v>
      </c>
      <c r="V473" s="2">
        <f t="shared" si="297"/>
        <v>0.4</v>
      </c>
      <c r="W473" s="2">
        <f t="shared" si="298"/>
        <v>7.6883653613364245E-2</v>
      </c>
      <c r="X473" s="2">
        <v>0.5</v>
      </c>
      <c r="Y473" s="2">
        <f t="shared" si="299"/>
        <v>7.4942507736557742E-5</v>
      </c>
      <c r="Z473" s="2">
        <f t="shared" si="300"/>
        <v>1.3933501941726265E-4</v>
      </c>
      <c r="AA473" s="37" t="s">
        <v>494</v>
      </c>
      <c r="AB473" s="3">
        <f>VLOOKUP(AA473,'[1]PKA dKO RNA-Seq'!$B$4:$H$10193,7,FALSE)</f>
        <v>3.7015594300000001</v>
      </c>
      <c r="AC473" s="3">
        <f t="shared" si="301"/>
        <v>12.421340369127517</v>
      </c>
      <c r="AD473" s="3">
        <f t="shared" si="302"/>
        <v>1</v>
      </c>
      <c r="AE473" s="3">
        <f t="shared" si="303"/>
        <v>1</v>
      </c>
      <c r="AF473" s="3">
        <f t="shared" si="304"/>
        <v>1</v>
      </c>
      <c r="AG473" s="3">
        <f t="shared" si="305"/>
        <v>1.3933501941726265E-4</v>
      </c>
      <c r="AH473" s="2">
        <f t="shared" si="306"/>
        <v>2.6703259106249452E-4</v>
      </c>
      <c r="AI473" s="37" t="s">
        <v>494</v>
      </c>
      <c r="AJ473" s="1">
        <v>0.5</v>
      </c>
      <c r="AK473" s="4">
        <f t="shared" si="307"/>
        <v>1.3351629553124726E-4</v>
      </c>
      <c r="AL473" s="2">
        <f t="shared" si="308"/>
        <v>2.6449796985636773E-4</v>
      </c>
      <c r="AM473" s="3" t="e">
        <f>VLOOKUP(AI473,'[1]three day'!$B$8:$F$78,5,FALSE)</f>
        <v>#N/A</v>
      </c>
      <c r="AN473" s="3" t="e">
        <f t="shared" si="309"/>
        <v>#N/A</v>
      </c>
      <c r="AO473" s="2" t="e">
        <f t="shared" si="310"/>
        <v>#N/A</v>
      </c>
      <c r="AP473" s="2" t="e">
        <f t="shared" si="311"/>
        <v>#N/A</v>
      </c>
      <c r="AQ473" s="2">
        <f t="shared" si="312"/>
        <v>0.5</v>
      </c>
      <c r="AR473" s="2">
        <f t="shared" si="313"/>
        <v>1.3224898492818386E-4</v>
      </c>
      <c r="AS473" s="2">
        <f t="shared" si="314"/>
        <v>2.5119416386427918E-4</v>
      </c>
      <c r="AT473" s="37" t="s">
        <v>494</v>
      </c>
      <c r="AU473" s="3">
        <f>VLOOKUP(AT473,[1]DEgenes_cpm4.5_DE_edgeR!$O$5:$Q$824,3,FALSE)</f>
        <v>0.89927409040102746</v>
      </c>
      <c r="AV473" s="3">
        <f t="shared" si="315"/>
        <v>0.21080030248500409</v>
      </c>
      <c r="AW473" s="3">
        <f t="shared" si="316"/>
        <v>2.1973373408145203E-2</v>
      </c>
      <c r="AX473" s="3">
        <f t="shared" si="317"/>
        <v>2.1973373408145203E-2</v>
      </c>
      <c r="AY473" s="3">
        <f t="shared" si="318"/>
        <v>0.5</v>
      </c>
      <c r="AZ473" s="3">
        <f t="shared" si="319"/>
        <v>1.2559708193213959E-4</v>
      </c>
      <c r="BA473" s="2">
        <f t="shared" si="320"/>
        <v>2.437068476011868E-4</v>
      </c>
      <c r="BB473" s="37" t="s">
        <v>494</v>
      </c>
      <c r="BC473" s="39">
        <f t="shared" si="321"/>
        <v>0.32754200317599508</v>
      </c>
      <c r="BD473" s="36">
        <f t="shared" si="322"/>
        <v>1.4185525434260682</v>
      </c>
    </row>
    <row r="474" spans="1:56" ht="14.5" x14ac:dyDescent="0.35">
      <c r="A474" s="37" t="s">
        <v>495</v>
      </c>
      <c r="B474" s="34">
        <v>3.435993241569877E-4</v>
      </c>
      <c r="C474" s="1" t="e">
        <f>VLOOKUP(A474,'[1]Vasopressin Phospho Datta'!$I$3:$J$516,2,FALSE)</f>
        <v>#N/A</v>
      </c>
      <c r="D474" s="1" t="e">
        <f t="shared" si="283"/>
        <v>#N/A</v>
      </c>
      <c r="E474" s="1" t="e">
        <f t="shared" si="284"/>
        <v>#N/A</v>
      </c>
      <c r="F474" s="1">
        <f t="shared" si="285"/>
        <v>0.39</v>
      </c>
      <c r="G474" s="1">
        <f t="shared" si="286"/>
        <v>0.5</v>
      </c>
      <c r="H474" s="1">
        <f t="shared" si="287"/>
        <v>1.7179966207849385E-4</v>
      </c>
      <c r="I474" s="2">
        <f t="shared" si="288"/>
        <v>3.1729596055605385E-4</v>
      </c>
      <c r="J474" s="37" t="s">
        <v>495</v>
      </c>
      <c r="K474" s="1" t="e">
        <f>VLOOKUP(J474,'[1]Phosphopeptides Deshpande'!$H$12:$I$10749,2,FALSE)</f>
        <v>#N/A</v>
      </c>
      <c r="L474" s="2" t="e">
        <f t="shared" si="289"/>
        <v>#N/A</v>
      </c>
      <c r="M474" s="2" t="e">
        <f t="shared" si="290"/>
        <v>#N/A</v>
      </c>
      <c r="N474" s="2">
        <f t="shared" si="291"/>
        <v>0.39</v>
      </c>
      <c r="O474" s="2">
        <f t="shared" si="292"/>
        <v>0.5</v>
      </c>
      <c r="P474" s="2">
        <f t="shared" si="293"/>
        <v>1.5864798027802692E-4</v>
      </c>
      <c r="Q474" s="2">
        <f t="shared" si="294"/>
        <v>2.9977003094623059E-4</v>
      </c>
      <c r="R474" s="37" t="s">
        <v>495</v>
      </c>
      <c r="S474" s="2" t="e">
        <f>VLOOKUP(A474,'[1]Merged NE NP'!$K$4:$L$158,2,FALSE)</f>
        <v>#N/A</v>
      </c>
      <c r="T474" s="2" t="e">
        <f t="shared" si="295"/>
        <v>#N/A</v>
      </c>
      <c r="U474" s="2">
        <f t="shared" si="296"/>
        <v>0.4</v>
      </c>
      <c r="V474" s="2">
        <f t="shared" si="297"/>
        <v>0.4</v>
      </c>
      <c r="W474" s="2">
        <f t="shared" si="298"/>
        <v>7.6883653613364245E-2</v>
      </c>
      <c r="X474" s="2">
        <v>0.5</v>
      </c>
      <c r="Y474" s="2">
        <f t="shared" si="299"/>
        <v>1.4988501547311529E-4</v>
      </c>
      <c r="Z474" s="2">
        <f t="shared" si="300"/>
        <v>2.7867003883452496E-4</v>
      </c>
      <c r="AA474" s="37" t="s">
        <v>495</v>
      </c>
      <c r="AB474" s="3">
        <f>VLOOKUP(AA474,'[1]PKA dKO RNA-Seq'!$B$4:$H$10193,7,FALSE)</f>
        <v>0.26224788100000002</v>
      </c>
      <c r="AC474" s="3">
        <f t="shared" si="301"/>
        <v>0.88002644630872495</v>
      </c>
      <c r="AD474" s="3">
        <f t="shared" si="302"/>
        <v>0.32106051092286414</v>
      </c>
      <c r="AE474" s="3">
        <f t="shared" si="303"/>
        <v>0.5</v>
      </c>
      <c r="AF474" s="3">
        <f t="shared" si="304"/>
        <v>0.5</v>
      </c>
      <c r="AG474" s="3">
        <f t="shared" si="305"/>
        <v>1.3933501941726248E-4</v>
      </c>
      <c r="AH474" s="2">
        <f t="shared" si="306"/>
        <v>2.670325910624942E-4</v>
      </c>
      <c r="AI474" s="37" t="s">
        <v>495</v>
      </c>
      <c r="AJ474" s="1">
        <v>0.5</v>
      </c>
      <c r="AK474" s="4">
        <f t="shared" si="307"/>
        <v>1.335162955312471E-4</v>
      </c>
      <c r="AL474" s="2">
        <f t="shared" si="308"/>
        <v>2.644979698563674E-4</v>
      </c>
      <c r="AM474" s="3" t="e">
        <f>VLOOKUP(AI474,'[1]three day'!$B$8:$F$78,5,FALSE)</f>
        <v>#N/A</v>
      </c>
      <c r="AN474" s="3" t="e">
        <f t="shared" si="309"/>
        <v>#N/A</v>
      </c>
      <c r="AO474" s="2" t="e">
        <f t="shared" si="310"/>
        <v>#N/A</v>
      </c>
      <c r="AP474" s="2" t="e">
        <f t="shared" si="311"/>
        <v>#N/A</v>
      </c>
      <c r="AQ474" s="2">
        <f t="shared" si="312"/>
        <v>0.5</v>
      </c>
      <c r="AR474" s="2">
        <f t="shared" si="313"/>
        <v>1.322489849281837E-4</v>
      </c>
      <c r="AS474" s="2">
        <f t="shared" si="314"/>
        <v>2.5119416386427886E-4</v>
      </c>
      <c r="AT474" s="37" t="s">
        <v>495</v>
      </c>
      <c r="AU474" s="3">
        <f>VLOOKUP(AT474,[1]DEgenes_cpm4.5_DE_edgeR!$O$5:$Q$824,3,FALSE)</f>
        <v>0.27510208474107511</v>
      </c>
      <c r="AV474" s="3">
        <f t="shared" si="315"/>
        <v>6.4487127224818364E-2</v>
      </c>
      <c r="AW474" s="3">
        <f t="shared" si="316"/>
        <v>2.0771345529606577E-3</v>
      </c>
      <c r="AX474" s="3">
        <f t="shared" si="317"/>
        <v>2.0771345529606577E-3</v>
      </c>
      <c r="AY474" s="3">
        <f t="shared" si="318"/>
        <v>0.5</v>
      </c>
      <c r="AZ474" s="3">
        <f t="shared" si="319"/>
        <v>1.2559708193213943E-4</v>
      </c>
      <c r="BA474" s="2">
        <f t="shared" si="320"/>
        <v>2.4370684760118648E-4</v>
      </c>
      <c r="BB474" s="37" t="s">
        <v>495</v>
      </c>
      <c r="BC474" s="39">
        <f t="shared" si="321"/>
        <v>0.32754200317599463</v>
      </c>
      <c r="BD474" s="36">
        <f t="shared" si="322"/>
        <v>0.70927627171303409</v>
      </c>
    </row>
    <row r="475" spans="1:56" ht="14.5" x14ac:dyDescent="0.35">
      <c r="A475" s="37" t="s">
        <v>496</v>
      </c>
      <c r="B475" s="34">
        <v>3.4359932415698575E-4</v>
      </c>
      <c r="C475" s="1">
        <f>VLOOKUP(A475,'[1]Vasopressin Phospho Datta'!$I$3:$J$516,2,FALSE)</f>
        <v>0.09</v>
      </c>
      <c r="D475" s="1">
        <f t="shared" si="283"/>
        <v>0.44999999999999996</v>
      </c>
      <c r="E475" s="1">
        <f t="shared" si="284"/>
        <v>9.6292922126803959E-2</v>
      </c>
      <c r="F475" s="1">
        <f t="shared" si="285"/>
        <v>9.6292922126803959E-2</v>
      </c>
      <c r="G475" s="1">
        <f t="shared" si="286"/>
        <v>0.5</v>
      </c>
      <c r="H475" s="1">
        <f t="shared" si="287"/>
        <v>1.7179966207849287E-4</v>
      </c>
      <c r="I475" s="2">
        <f t="shared" si="288"/>
        <v>3.1729596055605201E-4</v>
      </c>
      <c r="J475" s="37" t="s">
        <v>496</v>
      </c>
      <c r="K475" s="1" t="e">
        <f>VLOOKUP(J475,'[1]Phosphopeptides Deshpande'!$H$12:$I$10749,2,FALSE)</f>
        <v>#N/A</v>
      </c>
      <c r="L475" s="2" t="e">
        <f t="shared" si="289"/>
        <v>#N/A</v>
      </c>
      <c r="M475" s="2" t="e">
        <f t="shared" si="290"/>
        <v>#N/A</v>
      </c>
      <c r="N475" s="2">
        <f t="shared" si="291"/>
        <v>0.39</v>
      </c>
      <c r="O475" s="2">
        <f t="shared" si="292"/>
        <v>0.5</v>
      </c>
      <c r="P475" s="2">
        <f t="shared" si="293"/>
        <v>1.58647980278026E-4</v>
      </c>
      <c r="Q475" s="2">
        <f t="shared" si="294"/>
        <v>2.9977003094622885E-4</v>
      </c>
      <c r="R475" s="37" t="s">
        <v>496</v>
      </c>
      <c r="S475" s="2">
        <f>VLOOKUP(A475,'[1]Merged NE NP'!$K$4:$L$158,2,FALSE)</f>
        <v>0.32418863036213519</v>
      </c>
      <c r="T475" s="2">
        <f t="shared" si="295"/>
        <v>1.6209431518106758</v>
      </c>
      <c r="U475" s="2">
        <f t="shared" si="296"/>
        <v>1.6209431518106758</v>
      </c>
      <c r="V475" s="2">
        <f t="shared" si="297"/>
        <v>1.6209431518106758</v>
      </c>
      <c r="W475" s="2">
        <f t="shared" si="298"/>
        <v>0.73118405440993173</v>
      </c>
      <c r="X475" s="2">
        <v>0.5</v>
      </c>
      <c r="Y475" s="2">
        <f t="shared" si="299"/>
        <v>1.4988501547311443E-4</v>
      </c>
      <c r="Z475" s="2">
        <f t="shared" si="300"/>
        <v>2.7867003883452334E-4</v>
      </c>
      <c r="AA475" s="37" t="s">
        <v>496</v>
      </c>
      <c r="AB475" s="3">
        <f>VLOOKUP(AA475,'[1]PKA dKO RNA-Seq'!$B$4:$H$10193,7,FALSE)</f>
        <v>0.118228457</v>
      </c>
      <c r="AC475" s="3">
        <f t="shared" si="301"/>
        <v>0.39673978859060405</v>
      </c>
      <c r="AD475" s="3">
        <f t="shared" si="302"/>
        <v>7.5683958832154508E-2</v>
      </c>
      <c r="AE475" s="3">
        <f t="shared" si="303"/>
        <v>0.5</v>
      </c>
      <c r="AF475" s="3">
        <f t="shared" si="304"/>
        <v>0.5</v>
      </c>
      <c r="AG475" s="3">
        <f t="shared" si="305"/>
        <v>1.3933501941726167E-4</v>
      </c>
      <c r="AH475" s="2">
        <f t="shared" si="306"/>
        <v>2.6703259106249262E-4</v>
      </c>
      <c r="AI475" s="37" t="s">
        <v>496</v>
      </c>
      <c r="AJ475" s="1">
        <v>0.5</v>
      </c>
      <c r="AK475" s="4">
        <f t="shared" si="307"/>
        <v>1.3351629553124631E-4</v>
      </c>
      <c r="AL475" s="2">
        <f t="shared" si="308"/>
        <v>2.6449796985636583E-4</v>
      </c>
      <c r="AM475" s="3" t="e">
        <f>VLOOKUP(AI475,'[1]three day'!$B$8:$F$78,5,FALSE)</f>
        <v>#N/A</v>
      </c>
      <c r="AN475" s="3" t="e">
        <f t="shared" si="309"/>
        <v>#N/A</v>
      </c>
      <c r="AO475" s="2" t="e">
        <f t="shared" si="310"/>
        <v>#N/A</v>
      </c>
      <c r="AP475" s="2" t="e">
        <f t="shared" si="311"/>
        <v>#N/A</v>
      </c>
      <c r="AQ475" s="2">
        <f t="shared" si="312"/>
        <v>0.5</v>
      </c>
      <c r="AR475" s="2">
        <f t="shared" si="313"/>
        <v>1.3224898492818292E-4</v>
      </c>
      <c r="AS475" s="2">
        <f t="shared" si="314"/>
        <v>2.5119416386427739E-4</v>
      </c>
      <c r="AT475" s="37" t="s">
        <v>496</v>
      </c>
      <c r="AU475" s="3">
        <f>VLOOKUP(AT475,[1]DEgenes_cpm4.5_DE_edgeR!$O$5:$Q$824,3,FALSE)</f>
        <v>0.23038717371470313</v>
      </c>
      <c r="AV475" s="3">
        <f t="shared" si="315"/>
        <v>5.400543218816295E-2</v>
      </c>
      <c r="AW475" s="3">
        <f t="shared" si="316"/>
        <v>1.4572305598476998E-3</v>
      </c>
      <c r="AX475" s="3">
        <f t="shared" si="317"/>
        <v>1.4572305598476998E-3</v>
      </c>
      <c r="AY475" s="3">
        <f t="shared" si="318"/>
        <v>0.5</v>
      </c>
      <c r="AZ475" s="3">
        <f t="shared" si="319"/>
        <v>1.255970819321387E-4</v>
      </c>
      <c r="BA475" s="2">
        <f t="shared" si="320"/>
        <v>2.4370684760118507E-4</v>
      </c>
      <c r="BB475" s="37" t="s">
        <v>496</v>
      </c>
      <c r="BC475" s="39">
        <f t="shared" si="321"/>
        <v>0.32754200317599275</v>
      </c>
      <c r="BD475" s="36">
        <f t="shared" si="322"/>
        <v>0.70927627171303398</v>
      </c>
    </row>
    <row r="476" spans="1:56" ht="14.5" x14ac:dyDescent="0.35">
      <c r="A476" s="37" t="s">
        <v>497</v>
      </c>
      <c r="B476" s="34">
        <v>3.4359932415697881E-4</v>
      </c>
      <c r="C476" s="1" t="e">
        <f>VLOOKUP(A476,'[1]Vasopressin Phospho Datta'!$I$3:$J$516,2,FALSE)</f>
        <v>#N/A</v>
      </c>
      <c r="D476" s="1" t="e">
        <f t="shared" si="283"/>
        <v>#N/A</v>
      </c>
      <c r="E476" s="1" t="e">
        <f t="shared" si="284"/>
        <v>#N/A</v>
      </c>
      <c r="F476" s="1">
        <f t="shared" si="285"/>
        <v>0.39</v>
      </c>
      <c r="G476" s="1">
        <f t="shared" si="286"/>
        <v>0.5</v>
      </c>
      <c r="H476" s="1">
        <f t="shared" si="287"/>
        <v>1.717996620784894E-4</v>
      </c>
      <c r="I476" s="2">
        <f t="shared" si="288"/>
        <v>3.1729596055604561E-4</v>
      </c>
      <c r="J476" s="37" t="s">
        <v>497</v>
      </c>
      <c r="K476" s="1">
        <f>VLOOKUP(J476,'[1]Phosphopeptides Deshpande'!$H$12:$I$10749,2,FALSE)</f>
        <v>0.13</v>
      </c>
      <c r="L476" s="2">
        <f t="shared" si="289"/>
        <v>1.0833333333333335</v>
      </c>
      <c r="M476" s="2">
        <f t="shared" si="290"/>
        <v>0.44389911622679135</v>
      </c>
      <c r="N476" s="2">
        <f t="shared" si="291"/>
        <v>0.44389911622679135</v>
      </c>
      <c r="O476" s="2">
        <f t="shared" si="292"/>
        <v>0.5</v>
      </c>
      <c r="P476" s="2">
        <f t="shared" si="293"/>
        <v>1.586479802780228E-4</v>
      </c>
      <c r="Q476" s="2">
        <f t="shared" si="294"/>
        <v>2.9977003094622278E-4</v>
      </c>
      <c r="R476" s="37" t="s">
        <v>497</v>
      </c>
      <c r="S476" s="2" t="e">
        <f>VLOOKUP(A476,'[1]Merged NE NP'!$K$4:$L$158,2,FALSE)</f>
        <v>#N/A</v>
      </c>
      <c r="T476" s="2" t="e">
        <f t="shared" si="295"/>
        <v>#N/A</v>
      </c>
      <c r="U476" s="2">
        <f t="shared" si="296"/>
        <v>0.4</v>
      </c>
      <c r="V476" s="2">
        <f t="shared" si="297"/>
        <v>0.4</v>
      </c>
      <c r="W476" s="2">
        <f t="shared" si="298"/>
        <v>7.6883653613364245E-2</v>
      </c>
      <c r="X476" s="2">
        <v>0.5</v>
      </c>
      <c r="Y476" s="2">
        <f t="shared" si="299"/>
        <v>1.4988501547311139E-4</v>
      </c>
      <c r="Z476" s="2">
        <f t="shared" si="300"/>
        <v>2.786700388345177E-4</v>
      </c>
      <c r="AA476" s="37" t="s">
        <v>497</v>
      </c>
      <c r="AB476" s="3">
        <f>VLOOKUP(AA476,'[1]PKA dKO RNA-Seq'!$B$4:$H$10193,7,FALSE)</f>
        <v>4.6303902000000001E-2</v>
      </c>
      <c r="AC476" s="3">
        <f t="shared" si="301"/>
        <v>0.15538222147651007</v>
      </c>
      <c r="AD476" s="3">
        <f t="shared" si="302"/>
        <v>1.1999245307235507E-2</v>
      </c>
      <c r="AE476" s="3">
        <f t="shared" si="303"/>
        <v>0.5</v>
      </c>
      <c r="AF476" s="3">
        <f t="shared" si="304"/>
        <v>0.5</v>
      </c>
      <c r="AG476" s="3">
        <f t="shared" si="305"/>
        <v>1.3933501941725885E-4</v>
      </c>
      <c r="AH476" s="2">
        <f t="shared" si="306"/>
        <v>2.6703259106248726E-4</v>
      </c>
      <c r="AI476" s="37" t="s">
        <v>497</v>
      </c>
      <c r="AJ476" s="1">
        <v>0.5</v>
      </c>
      <c r="AK476" s="4">
        <f t="shared" si="307"/>
        <v>1.3351629553124363E-4</v>
      </c>
      <c r="AL476" s="2">
        <f t="shared" si="308"/>
        <v>2.6449796985636052E-4</v>
      </c>
      <c r="AM476" s="3" t="e">
        <f>VLOOKUP(AI476,'[1]three day'!$B$8:$F$78,5,FALSE)</f>
        <v>#N/A</v>
      </c>
      <c r="AN476" s="3" t="e">
        <f t="shared" si="309"/>
        <v>#N/A</v>
      </c>
      <c r="AO476" s="2" t="e">
        <f t="shared" si="310"/>
        <v>#N/A</v>
      </c>
      <c r="AP476" s="2" t="e">
        <f t="shared" si="311"/>
        <v>#N/A</v>
      </c>
      <c r="AQ476" s="2">
        <f t="shared" si="312"/>
        <v>0.5</v>
      </c>
      <c r="AR476" s="2">
        <f t="shared" si="313"/>
        <v>1.3224898492818026E-4</v>
      </c>
      <c r="AS476" s="2">
        <f t="shared" si="314"/>
        <v>2.5119416386427235E-4</v>
      </c>
      <c r="AT476" s="37" t="s">
        <v>497</v>
      </c>
      <c r="AU476" s="3">
        <f>VLOOKUP(AT476,[1]DEgenes_cpm4.5_DE_edgeR!$O$5:$Q$824,3,FALSE)</f>
        <v>3.7271472692155472E-2</v>
      </c>
      <c r="AV476" s="3">
        <f t="shared" si="315"/>
        <v>8.7368665476220044E-3</v>
      </c>
      <c r="AW476" s="3">
        <f t="shared" si="316"/>
        <v>3.8165690206981573E-5</v>
      </c>
      <c r="AX476" s="3">
        <f t="shared" si="317"/>
        <v>3.8165690206981573E-5</v>
      </c>
      <c r="AY476" s="3">
        <f t="shared" si="318"/>
        <v>0.5</v>
      </c>
      <c r="AZ476" s="3">
        <f t="shared" si="319"/>
        <v>1.2559708193213618E-4</v>
      </c>
      <c r="BA476" s="2">
        <f t="shared" si="320"/>
        <v>2.4370684760118019E-4</v>
      </c>
      <c r="BB476" s="37" t="s">
        <v>497</v>
      </c>
      <c r="BC476" s="39">
        <f t="shared" si="321"/>
        <v>0.3275420031759862</v>
      </c>
      <c r="BD476" s="36">
        <f t="shared" si="322"/>
        <v>0.70927627171303409</v>
      </c>
    </row>
    <row r="477" spans="1:56" ht="14.5" x14ac:dyDescent="0.35">
      <c r="A477" s="37" t="s">
        <v>498</v>
      </c>
      <c r="B477" s="34">
        <v>3.4359932415673611E-4</v>
      </c>
      <c r="C477" s="1">
        <f>VLOOKUP(A477,'[1]Vasopressin Phospho Datta'!$I$3:$J$516,2,FALSE)</f>
        <v>0.05</v>
      </c>
      <c r="D477" s="1">
        <f t="shared" si="283"/>
        <v>0.25</v>
      </c>
      <c r="E477" s="1">
        <f t="shared" si="284"/>
        <v>3.076676552365587E-2</v>
      </c>
      <c r="F477" s="1">
        <f t="shared" si="285"/>
        <v>3.076676552365587E-2</v>
      </c>
      <c r="G477" s="1">
        <f t="shared" si="286"/>
        <v>0.5</v>
      </c>
      <c r="H477" s="1">
        <f t="shared" si="287"/>
        <v>1.7179966207836805E-4</v>
      </c>
      <c r="I477" s="2">
        <f t="shared" si="288"/>
        <v>3.1729596055582151E-4</v>
      </c>
      <c r="J477" s="37" t="s">
        <v>498</v>
      </c>
      <c r="K477" s="1" t="e">
        <f>VLOOKUP(J477,'[1]Phosphopeptides Deshpande'!$H$12:$I$10749,2,FALSE)</f>
        <v>#N/A</v>
      </c>
      <c r="L477" s="2" t="e">
        <f t="shared" si="289"/>
        <v>#N/A</v>
      </c>
      <c r="M477" s="2" t="e">
        <f t="shared" si="290"/>
        <v>#N/A</v>
      </c>
      <c r="N477" s="2">
        <f t="shared" si="291"/>
        <v>0.39</v>
      </c>
      <c r="O477" s="2">
        <f t="shared" si="292"/>
        <v>0.5</v>
      </c>
      <c r="P477" s="2">
        <f t="shared" si="293"/>
        <v>1.5864798027791075E-4</v>
      </c>
      <c r="Q477" s="2">
        <f t="shared" si="294"/>
        <v>2.9977003094601109E-4</v>
      </c>
      <c r="R477" s="37" t="s">
        <v>498</v>
      </c>
      <c r="S477" s="2" t="e">
        <f>VLOOKUP(A477,'[1]Merged NE NP'!$K$4:$L$158,2,FALSE)</f>
        <v>#N/A</v>
      </c>
      <c r="T477" s="2" t="e">
        <f t="shared" si="295"/>
        <v>#N/A</v>
      </c>
      <c r="U477" s="2">
        <f t="shared" si="296"/>
        <v>0.4</v>
      </c>
      <c r="V477" s="2">
        <f t="shared" si="297"/>
        <v>0.4</v>
      </c>
      <c r="W477" s="2">
        <f t="shared" si="298"/>
        <v>7.6883653613364245E-2</v>
      </c>
      <c r="X477" s="2">
        <v>0.5</v>
      </c>
      <c r="Y477" s="2">
        <f t="shared" si="299"/>
        <v>1.4988501547300555E-4</v>
      </c>
      <c r="Z477" s="2">
        <f t="shared" si="300"/>
        <v>2.7867003883432092E-4</v>
      </c>
      <c r="AA477" s="37" t="s">
        <v>498</v>
      </c>
      <c r="AB477" s="3">
        <f>VLOOKUP(AA477,'[1]PKA dKO RNA-Seq'!$B$4:$H$10193,7,FALSE)</f>
        <v>0.24059925400000001</v>
      </c>
      <c r="AC477" s="3">
        <f t="shared" si="301"/>
        <v>0.80738004697986587</v>
      </c>
      <c r="AD477" s="3">
        <f t="shared" si="302"/>
        <v>0.27814520128715459</v>
      </c>
      <c r="AE477" s="3">
        <f t="shared" si="303"/>
        <v>0.5</v>
      </c>
      <c r="AF477" s="3">
        <f t="shared" si="304"/>
        <v>0.5</v>
      </c>
      <c r="AG477" s="3">
        <f t="shared" si="305"/>
        <v>1.3933501941716046E-4</v>
      </c>
      <c r="AH477" s="2">
        <f t="shared" si="306"/>
        <v>2.6703259106229866E-4</v>
      </c>
      <c r="AI477" s="37" t="s">
        <v>498</v>
      </c>
      <c r="AJ477" s="1">
        <v>0.5</v>
      </c>
      <c r="AK477" s="4">
        <f t="shared" si="307"/>
        <v>1.3351629553114933E-4</v>
      </c>
      <c r="AL477" s="2">
        <f t="shared" si="308"/>
        <v>2.6449796985617371E-4</v>
      </c>
      <c r="AM477" s="3" t="e">
        <f>VLOOKUP(AI477,'[1]three day'!$B$8:$F$78,5,FALSE)</f>
        <v>#N/A</v>
      </c>
      <c r="AN477" s="3" t="e">
        <f t="shared" si="309"/>
        <v>#N/A</v>
      </c>
      <c r="AO477" s="2" t="e">
        <f t="shared" si="310"/>
        <v>#N/A</v>
      </c>
      <c r="AP477" s="2" t="e">
        <f t="shared" si="311"/>
        <v>#N/A</v>
      </c>
      <c r="AQ477" s="2">
        <f t="shared" si="312"/>
        <v>0.5</v>
      </c>
      <c r="AR477" s="2">
        <f t="shared" si="313"/>
        <v>1.3224898492808685E-4</v>
      </c>
      <c r="AS477" s="2">
        <f t="shared" si="314"/>
        <v>2.5119416386409492E-4</v>
      </c>
      <c r="AT477" s="37" t="s">
        <v>498</v>
      </c>
      <c r="AU477" s="3">
        <f>VLOOKUP(AT477,[1]DEgenes_cpm4.5_DE_edgeR!$O$5:$Q$824,3,FALSE)</f>
        <v>0.64224623418179627</v>
      </c>
      <c r="AV477" s="3">
        <f t="shared" si="315"/>
        <v>0.15054998457144778</v>
      </c>
      <c r="AW477" s="3">
        <f t="shared" si="316"/>
        <v>1.1268676349015294E-2</v>
      </c>
      <c r="AX477" s="3">
        <f t="shared" si="317"/>
        <v>1.1268676349015294E-2</v>
      </c>
      <c r="AY477" s="3">
        <f t="shared" si="318"/>
        <v>0.5</v>
      </c>
      <c r="AZ477" s="3">
        <f t="shared" si="319"/>
        <v>1.2559708193204746E-4</v>
      </c>
      <c r="BA477" s="2">
        <f t="shared" si="320"/>
        <v>2.4370684760100804E-4</v>
      </c>
      <c r="BB477" s="37" t="s">
        <v>498</v>
      </c>
      <c r="BC477" s="39">
        <f t="shared" si="321"/>
        <v>0.32754200317575483</v>
      </c>
      <c r="BD477" s="36">
        <f t="shared" si="322"/>
        <v>0.70927627171303409</v>
      </c>
    </row>
    <row r="478" spans="1:56" ht="14.5" x14ac:dyDescent="0.35">
      <c r="A478" s="37" t="s">
        <v>499</v>
      </c>
      <c r="B478" s="34">
        <v>3.4359932415626806E-4</v>
      </c>
      <c r="C478" s="1">
        <f>VLOOKUP(A478,'[1]Vasopressin Phospho Datta'!$I$3:$J$516,2,FALSE)</f>
        <v>0.13</v>
      </c>
      <c r="D478" s="1">
        <f t="shared" si="283"/>
        <v>0.65</v>
      </c>
      <c r="E478" s="1">
        <f t="shared" si="284"/>
        <v>0.19042835133211311</v>
      </c>
      <c r="F478" s="1">
        <f t="shared" si="285"/>
        <v>0.19042835133211311</v>
      </c>
      <c r="G478" s="1">
        <f t="shared" si="286"/>
        <v>0.5</v>
      </c>
      <c r="H478" s="1">
        <f t="shared" si="287"/>
        <v>1.7179966207813403E-4</v>
      </c>
      <c r="I478" s="2">
        <f t="shared" si="288"/>
        <v>3.1729596055538929E-4</v>
      </c>
      <c r="J478" s="37" t="s">
        <v>499</v>
      </c>
      <c r="K478" s="1" t="e">
        <f>VLOOKUP(J478,'[1]Phosphopeptides Deshpande'!$H$12:$I$10749,2,FALSE)</f>
        <v>#N/A</v>
      </c>
      <c r="L478" s="2" t="e">
        <f t="shared" si="289"/>
        <v>#N/A</v>
      </c>
      <c r="M478" s="2" t="e">
        <f t="shared" si="290"/>
        <v>#N/A</v>
      </c>
      <c r="N478" s="2">
        <f t="shared" si="291"/>
        <v>0.39</v>
      </c>
      <c r="O478" s="2">
        <f t="shared" si="292"/>
        <v>0.5</v>
      </c>
      <c r="P478" s="2">
        <f t="shared" si="293"/>
        <v>1.5864798027769464E-4</v>
      </c>
      <c r="Q478" s="2">
        <f t="shared" si="294"/>
        <v>2.9977003094560273E-4</v>
      </c>
      <c r="R478" s="37" t="s">
        <v>499</v>
      </c>
      <c r="S478" s="2" t="e">
        <f>VLOOKUP(A478,'[1]Merged NE NP'!$K$4:$L$158,2,FALSE)</f>
        <v>#N/A</v>
      </c>
      <c r="T478" s="2" t="e">
        <f t="shared" si="295"/>
        <v>#N/A</v>
      </c>
      <c r="U478" s="2">
        <f t="shared" si="296"/>
        <v>0.4</v>
      </c>
      <c r="V478" s="2">
        <f t="shared" si="297"/>
        <v>0.4</v>
      </c>
      <c r="W478" s="2">
        <f t="shared" si="298"/>
        <v>7.6883653613364245E-2</v>
      </c>
      <c r="X478" s="2">
        <v>0.5</v>
      </c>
      <c r="Y478" s="2">
        <f t="shared" si="299"/>
        <v>1.4988501547280136E-4</v>
      </c>
      <c r="Z478" s="2">
        <f t="shared" si="300"/>
        <v>2.7867003883394128E-4</v>
      </c>
      <c r="AA478" s="37" t="s">
        <v>499</v>
      </c>
      <c r="AB478" s="3">
        <f>VLOOKUP(AA478,'[1]PKA dKO RNA-Seq'!$B$4:$H$10193,7,FALSE)</f>
        <v>0.15958524599999999</v>
      </c>
      <c r="AC478" s="3">
        <f t="shared" si="301"/>
        <v>0.53552095973154357</v>
      </c>
      <c r="AD478" s="3">
        <f t="shared" si="302"/>
        <v>0.1335850682129045</v>
      </c>
      <c r="AE478" s="3">
        <f t="shared" si="303"/>
        <v>0.5</v>
      </c>
      <c r="AF478" s="3">
        <f t="shared" si="304"/>
        <v>0.5</v>
      </c>
      <c r="AG478" s="3">
        <f t="shared" si="305"/>
        <v>1.3933501941697064E-4</v>
      </c>
      <c r="AH478" s="2">
        <f t="shared" si="306"/>
        <v>2.6703259106193491E-4</v>
      </c>
      <c r="AI478" s="37" t="s">
        <v>499</v>
      </c>
      <c r="AJ478" s="1">
        <v>0.5</v>
      </c>
      <c r="AK478" s="4">
        <f t="shared" si="307"/>
        <v>1.3351629553096746E-4</v>
      </c>
      <c r="AL478" s="2">
        <f t="shared" si="308"/>
        <v>2.6449796985581343E-4</v>
      </c>
      <c r="AM478" s="3" t="e">
        <f>VLOOKUP(AI478,'[1]three day'!$B$8:$F$78,5,FALSE)</f>
        <v>#N/A</v>
      </c>
      <c r="AN478" s="3" t="e">
        <f t="shared" si="309"/>
        <v>#N/A</v>
      </c>
      <c r="AO478" s="2" t="e">
        <f t="shared" si="310"/>
        <v>#N/A</v>
      </c>
      <c r="AP478" s="2" t="e">
        <f t="shared" si="311"/>
        <v>#N/A</v>
      </c>
      <c r="AQ478" s="2">
        <f t="shared" si="312"/>
        <v>0.5</v>
      </c>
      <c r="AR478" s="2">
        <f t="shared" si="313"/>
        <v>1.3224898492790671E-4</v>
      </c>
      <c r="AS478" s="2">
        <f t="shared" si="314"/>
        <v>2.5119416386375275E-4</v>
      </c>
      <c r="AT478" s="37" t="s">
        <v>499</v>
      </c>
      <c r="AU478" s="3">
        <f>VLOOKUP(AT478,[1]DEgenes_cpm4.5_DE_edgeR!$O$5:$Q$824,3,FALSE)</f>
        <v>0.445698613814273</v>
      </c>
      <c r="AV478" s="3">
        <f t="shared" si="315"/>
        <v>0.10447693713414745</v>
      </c>
      <c r="AW478" s="3">
        <f t="shared" si="316"/>
        <v>5.4428489264686242E-3</v>
      </c>
      <c r="AX478" s="3">
        <f t="shared" si="317"/>
        <v>5.4428489264686242E-3</v>
      </c>
      <c r="AY478" s="3">
        <f t="shared" si="318"/>
        <v>0.5</v>
      </c>
      <c r="AZ478" s="3">
        <f t="shared" si="319"/>
        <v>1.2559708193187637E-4</v>
      </c>
      <c r="BA478" s="2">
        <f t="shared" si="320"/>
        <v>2.4370684760067606E-4</v>
      </c>
      <c r="BB478" s="37" t="s">
        <v>499</v>
      </c>
      <c r="BC478" s="39">
        <f t="shared" si="321"/>
        <v>0.32754200317530863</v>
      </c>
      <c r="BD478" s="36">
        <f t="shared" si="322"/>
        <v>0.70927627171303409</v>
      </c>
    </row>
    <row r="479" spans="1:56" ht="14.5" x14ac:dyDescent="0.35">
      <c r="A479" s="37" t="s">
        <v>500</v>
      </c>
      <c r="B479" s="34">
        <v>3.4359932415493113E-4</v>
      </c>
      <c r="C479" s="1" t="e">
        <f>VLOOKUP(A479,'[1]Vasopressin Phospho Datta'!$I$3:$J$516,2,FALSE)</f>
        <v>#N/A</v>
      </c>
      <c r="D479" s="1" t="e">
        <f t="shared" si="283"/>
        <v>#N/A</v>
      </c>
      <c r="E479" s="1" t="e">
        <f t="shared" si="284"/>
        <v>#N/A</v>
      </c>
      <c r="F479" s="1">
        <f t="shared" si="285"/>
        <v>0.39</v>
      </c>
      <c r="G479" s="1">
        <f t="shared" si="286"/>
        <v>0.5</v>
      </c>
      <c r="H479" s="1">
        <f t="shared" si="287"/>
        <v>1.7179966207746556E-4</v>
      </c>
      <c r="I479" s="2">
        <f t="shared" si="288"/>
        <v>3.1729596055415471E-4</v>
      </c>
      <c r="J479" s="37" t="s">
        <v>500</v>
      </c>
      <c r="K479" s="1" t="e">
        <f>VLOOKUP(J479,'[1]Phosphopeptides Deshpande'!$H$12:$I$10749,2,FALSE)</f>
        <v>#N/A</v>
      </c>
      <c r="L479" s="2" t="e">
        <f t="shared" si="289"/>
        <v>#N/A</v>
      </c>
      <c r="M479" s="2" t="e">
        <f t="shared" si="290"/>
        <v>#N/A</v>
      </c>
      <c r="N479" s="2">
        <f t="shared" si="291"/>
        <v>0.39</v>
      </c>
      <c r="O479" s="2">
        <f t="shared" si="292"/>
        <v>0.5</v>
      </c>
      <c r="P479" s="2">
        <f t="shared" si="293"/>
        <v>1.5864798027707735E-4</v>
      </c>
      <c r="Q479" s="2">
        <f t="shared" si="294"/>
        <v>2.9977003094443634E-4</v>
      </c>
      <c r="R479" s="37" t="s">
        <v>500</v>
      </c>
      <c r="S479" s="2" t="e">
        <f>VLOOKUP(A479,'[1]Merged NE NP'!$K$4:$L$158,2,FALSE)</f>
        <v>#N/A</v>
      </c>
      <c r="T479" s="2" t="e">
        <f t="shared" si="295"/>
        <v>#N/A</v>
      </c>
      <c r="U479" s="2">
        <f t="shared" si="296"/>
        <v>0.4</v>
      </c>
      <c r="V479" s="2">
        <f t="shared" si="297"/>
        <v>0.4</v>
      </c>
      <c r="W479" s="2">
        <f t="shared" si="298"/>
        <v>7.6883653613364245E-2</v>
      </c>
      <c r="X479" s="2">
        <v>0.5</v>
      </c>
      <c r="Y479" s="2">
        <f t="shared" si="299"/>
        <v>1.4988501547221817E-4</v>
      </c>
      <c r="Z479" s="2">
        <f t="shared" si="300"/>
        <v>2.7867003883285703E-4</v>
      </c>
      <c r="AA479" s="37" t="s">
        <v>500</v>
      </c>
      <c r="AB479" s="3">
        <f>VLOOKUP(AA479,'[1]PKA dKO RNA-Seq'!$B$4:$H$10193,7,FALSE)</f>
        <v>0.11654524099999999</v>
      </c>
      <c r="AC479" s="3">
        <f t="shared" si="301"/>
        <v>0.39109141275167786</v>
      </c>
      <c r="AD479" s="3">
        <f t="shared" si="302"/>
        <v>7.3625081385224611E-2</v>
      </c>
      <c r="AE479" s="3">
        <f t="shared" si="303"/>
        <v>0.5</v>
      </c>
      <c r="AF479" s="3">
        <f t="shared" si="304"/>
        <v>0.5</v>
      </c>
      <c r="AG479" s="3">
        <f t="shared" si="305"/>
        <v>1.3933501941642851E-4</v>
      </c>
      <c r="AH479" s="2">
        <f t="shared" si="306"/>
        <v>2.6703259106089592E-4</v>
      </c>
      <c r="AI479" s="37" t="s">
        <v>500</v>
      </c>
      <c r="AJ479" s="1">
        <v>0.5</v>
      </c>
      <c r="AK479" s="4">
        <f t="shared" si="307"/>
        <v>1.3351629553044796E-4</v>
      </c>
      <c r="AL479" s="2">
        <f t="shared" si="308"/>
        <v>2.644979698547843E-4</v>
      </c>
      <c r="AM479" s="3" t="e">
        <f>VLOOKUP(AI479,'[1]three day'!$B$8:$F$78,5,FALSE)</f>
        <v>#N/A</v>
      </c>
      <c r="AN479" s="3" t="e">
        <f t="shared" si="309"/>
        <v>#N/A</v>
      </c>
      <c r="AO479" s="2" t="e">
        <f t="shared" si="310"/>
        <v>#N/A</v>
      </c>
      <c r="AP479" s="2" t="e">
        <f t="shared" si="311"/>
        <v>#N/A</v>
      </c>
      <c r="AQ479" s="2">
        <f t="shared" si="312"/>
        <v>0.5</v>
      </c>
      <c r="AR479" s="2">
        <f t="shared" si="313"/>
        <v>1.3224898492739215E-4</v>
      </c>
      <c r="AS479" s="2">
        <f t="shared" si="314"/>
        <v>2.5119416386277539E-4</v>
      </c>
      <c r="AT479" s="37" t="s">
        <v>500</v>
      </c>
      <c r="AU479" s="3">
        <f>VLOOKUP(AT479,[1]DEgenes_cpm4.5_DE_edgeR!$O$5:$Q$824,3,FALSE)</f>
        <v>0.35543783515943078</v>
      </c>
      <c r="AV479" s="3">
        <f t="shared" si="315"/>
        <v>8.3318761171924702E-2</v>
      </c>
      <c r="AW479" s="3">
        <f t="shared" si="316"/>
        <v>3.4649909970881909E-3</v>
      </c>
      <c r="AX479" s="3">
        <f t="shared" si="317"/>
        <v>3.4649909970881909E-3</v>
      </c>
      <c r="AY479" s="3">
        <f t="shared" si="318"/>
        <v>0.5</v>
      </c>
      <c r="AZ479" s="3">
        <f t="shared" si="319"/>
        <v>1.255970819313877E-4</v>
      </c>
      <c r="BA479" s="2">
        <f t="shared" si="320"/>
        <v>2.4370684759972785E-4</v>
      </c>
      <c r="BB479" s="37" t="s">
        <v>500</v>
      </c>
      <c r="BC479" s="39">
        <f t="shared" si="321"/>
        <v>0.32754200317403426</v>
      </c>
      <c r="BD479" s="36">
        <f t="shared" si="322"/>
        <v>0.7092762717130342</v>
      </c>
    </row>
    <row r="480" spans="1:56" ht="14.5" x14ac:dyDescent="0.35">
      <c r="A480" s="37" t="s">
        <v>501</v>
      </c>
      <c r="B480" s="34">
        <v>3.4359932415243909E-4</v>
      </c>
      <c r="C480" s="1" t="e">
        <f>VLOOKUP(A480,'[1]Vasopressin Phospho Datta'!$I$3:$J$516,2,FALSE)</f>
        <v>#N/A</v>
      </c>
      <c r="D480" s="1" t="e">
        <f t="shared" si="283"/>
        <v>#N/A</v>
      </c>
      <c r="E480" s="1" t="e">
        <f t="shared" si="284"/>
        <v>#N/A</v>
      </c>
      <c r="F480" s="1">
        <f t="shared" si="285"/>
        <v>0.39</v>
      </c>
      <c r="G480" s="1">
        <f t="shared" si="286"/>
        <v>0.5</v>
      </c>
      <c r="H480" s="1">
        <f t="shared" si="287"/>
        <v>1.7179966207621955E-4</v>
      </c>
      <c r="I480" s="2">
        <f t="shared" si="288"/>
        <v>3.1729596055185343E-4</v>
      </c>
      <c r="J480" s="37" t="s">
        <v>501</v>
      </c>
      <c r="K480" s="1" t="e">
        <f>VLOOKUP(J480,'[1]Phosphopeptides Deshpande'!$H$12:$I$10749,2,FALSE)</f>
        <v>#N/A</v>
      </c>
      <c r="L480" s="2" t="e">
        <f t="shared" si="289"/>
        <v>#N/A</v>
      </c>
      <c r="M480" s="2" t="e">
        <f t="shared" si="290"/>
        <v>#N/A</v>
      </c>
      <c r="N480" s="2">
        <f t="shared" si="291"/>
        <v>0.39</v>
      </c>
      <c r="O480" s="2">
        <f t="shared" si="292"/>
        <v>0.5</v>
      </c>
      <c r="P480" s="2">
        <f t="shared" si="293"/>
        <v>1.5864798027592672E-4</v>
      </c>
      <c r="Q480" s="2">
        <f t="shared" si="294"/>
        <v>2.9977003094226219E-4</v>
      </c>
      <c r="R480" s="37" t="s">
        <v>501</v>
      </c>
      <c r="S480" s="2" t="e">
        <f>VLOOKUP(A480,'[1]Merged NE NP'!$K$4:$L$158,2,FALSE)</f>
        <v>#N/A</v>
      </c>
      <c r="T480" s="2" t="e">
        <f t="shared" si="295"/>
        <v>#N/A</v>
      </c>
      <c r="U480" s="2">
        <f t="shared" si="296"/>
        <v>0.4</v>
      </c>
      <c r="V480" s="2">
        <f t="shared" si="297"/>
        <v>0.4</v>
      </c>
      <c r="W480" s="2">
        <f t="shared" si="298"/>
        <v>7.6883653613364245E-2</v>
      </c>
      <c r="X480" s="2">
        <v>0.5</v>
      </c>
      <c r="Y480" s="2">
        <f t="shared" si="299"/>
        <v>1.498850154711311E-4</v>
      </c>
      <c r="Z480" s="2">
        <f t="shared" si="300"/>
        <v>2.7867003883083591E-4</v>
      </c>
      <c r="AA480" s="37" t="s">
        <v>501</v>
      </c>
      <c r="AB480" s="3">
        <f>VLOOKUP(AA480,'[1]PKA dKO RNA-Seq'!$B$4:$H$10193,7,FALSE)</f>
        <v>0.29956066100000001</v>
      </c>
      <c r="AC480" s="3">
        <f t="shared" si="301"/>
        <v>1.0052371174496646</v>
      </c>
      <c r="AD480" s="3">
        <f t="shared" si="302"/>
        <v>0.39664578358645464</v>
      </c>
      <c r="AE480" s="3">
        <f t="shared" si="303"/>
        <v>0.5</v>
      </c>
      <c r="AF480" s="3">
        <f t="shared" si="304"/>
        <v>0.5</v>
      </c>
      <c r="AG480" s="3">
        <f t="shared" si="305"/>
        <v>1.3933501941541796E-4</v>
      </c>
      <c r="AH480" s="2">
        <f t="shared" si="306"/>
        <v>2.6703259105895921E-4</v>
      </c>
      <c r="AI480" s="37" t="s">
        <v>501</v>
      </c>
      <c r="AJ480" s="1">
        <v>0.5</v>
      </c>
      <c r="AK480" s="4">
        <f t="shared" si="307"/>
        <v>1.335162955294796E-4</v>
      </c>
      <c r="AL480" s="2">
        <f t="shared" si="308"/>
        <v>2.6449796985286597E-4</v>
      </c>
      <c r="AM480" s="3" t="e">
        <f>VLOOKUP(AI480,'[1]three day'!$B$8:$F$78,5,FALSE)</f>
        <v>#N/A</v>
      </c>
      <c r="AN480" s="3" t="e">
        <f t="shared" si="309"/>
        <v>#N/A</v>
      </c>
      <c r="AO480" s="2" t="e">
        <f t="shared" si="310"/>
        <v>#N/A</v>
      </c>
      <c r="AP480" s="2" t="e">
        <f t="shared" si="311"/>
        <v>#N/A</v>
      </c>
      <c r="AQ480" s="2">
        <f t="shared" si="312"/>
        <v>0.5</v>
      </c>
      <c r="AR480" s="2">
        <f t="shared" si="313"/>
        <v>1.3224898492643299E-4</v>
      </c>
      <c r="AS480" s="2">
        <f t="shared" si="314"/>
        <v>2.5119416386095355E-4</v>
      </c>
      <c r="AT480" s="37" t="s">
        <v>501</v>
      </c>
      <c r="AU480" s="3">
        <f>VLOOKUP(AT480,[1]DEgenes_cpm4.5_DE_edgeR!$O$5:$Q$824,3,FALSE)</f>
        <v>1.940764999754985</v>
      </c>
      <c r="AV480" s="3">
        <f t="shared" si="315"/>
        <v>0.4549378808614592</v>
      </c>
      <c r="AW480" s="3">
        <f t="shared" si="316"/>
        <v>9.8309764677417921E-2</v>
      </c>
      <c r="AX480" s="3">
        <f t="shared" si="317"/>
        <v>9.8309764677417921E-2</v>
      </c>
      <c r="AY480" s="3">
        <f t="shared" si="318"/>
        <v>0.5</v>
      </c>
      <c r="AZ480" s="3">
        <f t="shared" si="319"/>
        <v>1.2559708193047678E-4</v>
      </c>
      <c r="BA480" s="2">
        <f t="shared" si="320"/>
        <v>2.437068475979603E-4</v>
      </c>
      <c r="BB480" s="37" t="s">
        <v>501</v>
      </c>
      <c r="BC480" s="39">
        <f t="shared" si="321"/>
        <v>0.32754200317165866</v>
      </c>
      <c r="BD480" s="36">
        <f t="shared" si="322"/>
        <v>0.7092762717130342</v>
      </c>
    </row>
    <row r="481" spans="1:56" ht="14.5" x14ac:dyDescent="0.35">
      <c r="A481" s="37" t="s">
        <v>502</v>
      </c>
      <c r="B481" s="34">
        <v>3.4359932415032224E-4</v>
      </c>
      <c r="C481" s="1" t="e">
        <f>VLOOKUP(A481,'[1]Vasopressin Phospho Datta'!$I$3:$J$516,2,FALSE)</f>
        <v>#N/A</v>
      </c>
      <c r="D481" s="1" t="e">
        <f t="shared" si="283"/>
        <v>#N/A</v>
      </c>
      <c r="E481" s="1" t="e">
        <f t="shared" si="284"/>
        <v>#N/A</v>
      </c>
      <c r="F481" s="1">
        <f t="shared" si="285"/>
        <v>0.39</v>
      </c>
      <c r="G481" s="1">
        <f t="shared" si="286"/>
        <v>0.5</v>
      </c>
      <c r="H481" s="1">
        <f t="shared" si="287"/>
        <v>1.7179966207516112E-4</v>
      </c>
      <c r="I481" s="2">
        <f t="shared" si="288"/>
        <v>3.1729596054989862E-4</v>
      </c>
      <c r="J481" s="37" t="s">
        <v>502</v>
      </c>
      <c r="K481" s="1" t="e">
        <f>VLOOKUP(J481,'[1]Phosphopeptides Deshpande'!$H$12:$I$10749,2,FALSE)</f>
        <v>#N/A</v>
      </c>
      <c r="L481" s="2" t="e">
        <f t="shared" si="289"/>
        <v>#N/A</v>
      </c>
      <c r="M481" s="2" t="e">
        <f t="shared" si="290"/>
        <v>#N/A</v>
      </c>
      <c r="N481" s="2">
        <f t="shared" si="291"/>
        <v>0.39</v>
      </c>
      <c r="O481" s="2">
        <f t="shared" si="292"/>
        <v>0.5</v>
      </c>
      <c r="P481" s="2">
        <f t="shared" si="293"/>
        <v>1.5864798027494931E-4</v>
      </c>
      <c r="Q481" s="2">
        <f t="shared" si="294"/>
        <v>2.9977003094041536E-4</v>
      </c>
      <c r="R481" s="37" t="s">
        <v>502</v>
      </c>
      <c r="S481" s="2" t="e">
        <f>VLOOKUP(A481,'[1]Merged NE NP'!$K$4:$L$158,2,FALSE)</f>
        <v>#N/A</v>
      </c>
      <c r="T481" s="2" t="e">
        <f t="shared" si="295"/>
        <v>#N/A</v>
      </c>
      <c r="U481" s="2">
        <f t="shared" si="296"/>
        <v>0.4</v>
      </c>
      <c r="V481" s="2">
        <f t="shared" si="297"/>
        <v>0.4</v>
      </c>
      <c r="W481" s="2">
        <f t="shared" si="298"/>
        <v>7.6883653613364245E-2</v>
      </c>
      <c r="X481" s="2">
        <v>0.5</v>
      </c>
      <c r="Y481" s="2">
        <f t="shared" si="299"/>
        <v>1.4988501547020768E-4</v>
      </c>
      <c r="Z481" s="2">
        <f t="shared" si="300"/>
        <v>2.7867003882911902E-4</v>
      </c>
      <c r="AA481" s="37" t="s">
        <v>502</v>
      </c>
      <c r="AB481" s="3">
        <f>VLOOKUP(AA481,'[1]PKA dKO RNA-Seq'!$B$4:$H$10193,7,FALSE)</f>
        <v>9.5802226000000004E-2</v>
      </c>
      <c r="AC481" s="3">
        <f t="shared" si="301"/>
        <v>0.32148397986577182</v>
      </c>
      <c r="AD481" s="3">
        <f t="shared" si="302"/>
        <v>5.0363476702120047E-2</v>
      </c>
      <c r="AE481" s="3">
        <f t="shared" si="303"/>
        <v>0.5</v>
      </c>
      <c r="AF481" s="3">
        <f t="shared" si="304"/>
        <v>0.5</v>
      </c>
      <c r="AG481" s="3">
        <f t="shared" si="305"/>
        <v>1.3933501941455951E-4</v>
      </c>
      <c r="AH481" s="2">
        <f t="shared" si="306"/>
        <v>2.6703259105731404E-4</v>
      </c>
      <c r="AI481" s="37" t="s">
        <v>502</v>
      </c>
      <c r="AJ481" s="1">
        <v>0.5</v>
      </c>
      <c r="AK481" s="4">
        <f t="shared" si="307"/>
        <v>1.3351629552865702E-4</v>
      </c>
      <c r="AL481" s="2">
        <f t="shared" si="308"/>
        <v>2.6449796985123642E-4</v>
      </c>
      <c r="AM481" s="3" t="e">
        <f>VLOOKUP(AI481,'[1]three day'!$B$8:$F$78,5,FALSE)</f>
        <v>#N/A</v>
      </c>
      <c r="AN481" s="3" t="e">
        <f t="shared" si="309"/>
        <v>#N/A</v>
      </c>
      <c r="AO481" s="2" t="e">
        <f t="shared" si="310"/>
        <v>#N/A</v>
      </c>
      <c r="AP481" s="2" t="e">
        <f t="shared" si="311"/>
        <v>#N/A</v>
      </c>
      <c r="AQ481" s="2">
        <f t="shared" si="312"/>
        <v>0.5</v>
      </c>
      <c r="AR481" s="2">
        <f t="shared" si="313"/>
        <v>1.3224898492561821E-4</v>
      </c>
      <c r="AS481" s="2">
        <f t="shared" si="314"/>
        <v>2.5119416385940596E-4</v>
      </c>
      <c r="AT481" s="37" t="s">
        <v>502</v>
      </c>
      <c r="AU481" s="3">
        <f>VLOOKUP(AT481,[1]DEgenes_cpm4.5_DE_edgeR!$O$5:$Q$824,3,FALSE)</f>
        <v>1.1259954030117179</v>
      </c>
      <c r="AV481" s="3">
        <f t="shared" si="315"/>
        <v>0.2639464142080914</v>
      </c>
      <c r="AW481" s="3">
        <f t="shared" si="316"/>
        <v>3.4234139696405985E-2</v>
      </c>
      <c r="AX481" s="3">
        <f t="shared" si="317"/>
        <v>3.4234139696405985E-2</v>
      </c>
      <c r="AY481" s="3">
        <f t="shared" si="318"/>
        <v>0.5</v>
      </c>
      <c r="AZ481" s="3">
        <f t="shared" si="319"/>
        <v>1.2559708192970298E-4</v>
      </c>
      <c r="BA481" s="2">
        <f t="shared" si="320"/>
        <v>2.4370684759645884E-4</v>
      </c>
      <c r="BB481" s="37" t="s">
        <v>502</v>
      </c>
      <c r="BC481" s="39">
        <f t="shared" si="321"/>
        <v>0.32754200316964072</v>
      </c>
      <c r="BD481" s="36">
        <f t="shared" si="322"/>
        <v>0.70927627171303409</v>
      </c>
    </row>
    <row r="482" spans="1:56" ht="14.5" x14ac:dyDescent="0.35">
      <c r="A482" s="37" t="s">
        <v>503</v>
      </c>
      <c r="B482" s="34">
        <v>3.4359932269320629E-4</v>
      </c>
      <c r="C482" s="1" t="e">
        <f>VLOOKUP(A482,'[1]Vasopressin Phospho Datta'!$I$3:$J$516,2,FALSE)</f>
        <v>#N/A</v>
      </c>
      <c r="D482" s="1" t="e">
        <f t="shared" si="283"/>
        <v>#N/A</v>
      </c>
      <c r="E482" s="1" t="e">
        <f t="shared" si="284"/>
        <v>#N/A</v>
      </c>
      <c r="F482" s="1">
        <f t="shared" si="285"/>
        <v>0.39</v>
      </c>
      <c r="G482" s="1">
        <f t="shared" si="286"/>
        <v>0.5</v>
      </c>
      <c r="H482" s="1">
        <f t="shared" si="287"/>
        <v>1.7179966134660315E-4</v>
      </c>
      <c r="I482" s="2">
        <f t="shared" si="288"/>
        <v>3.1729595920432842E-4</v>
      </c>
      <c r="J482" s="37" t="s">
        <v>503</v>
      </c>
      <c r="K482" s="1" t="e">
        <f>VLOOKUP(J482,'[1]Phosphopeptides Deshpande'!$H$12:$I$10749,2,FALSE)</f>
        <v>#N/A</v>
      </c>
      <c r="L482" s="2" t="e">
        <f t="shared" si="289"/>
        <v>#N/A</v>
      </c>
      <c r="M482" s="2" t="e">
        <f t="shared" si="290"/>
        <v>#N/A</v>
      </c>
      <c r="N482" s="2">
        <f t="shared" si="291"/>
        <v>0.39</v>
      </c>
      <c r="O482" s="2">
        <f t="shared" si="292"/>
        <v>0.5</v>
      </c>
      <c r="P482" s="2">
        <f t="shared" si="293"/>
        <v>1.5864797960216421E-4</v>
      </c>
      <c r="Q482" s="2">
        <f t="shared" si="294"/>
        <v>2.9977002966916809E-4</v>
      </c>
      <c r="R482" s="37" t="s">
        <v>503</v>
      </c>
      <c r="S482" s="2" t="e">
        <f>VLOOKUP(A482,'[1]Merged NE NP'!$K$4:$L$158,2,FALSE)</f>
        <v>#N/A</v>
      </c>
      <c r="T482" s="2" t="e">
        <f t="shared" si="295"/>
        <v>#N/A</v>
      </c>
      <c r="U482" s="2">
        <f t="shared" si="296"/>
        <v>0.4</v>
      </c>
      <c r="V482" s="2">
        <f t="shared" si="297"/>
        <v>0.4</v>
      </c>
      <c r="W482" s="2">
        <f t="shared" si="298"/>
        <v>7.6883653613364245E-2</v>
      </c>
      <c r="X482" s="2">
        <v>0.5</v>
      </c>
      <c r="Y482" s="2">
        <f t="shared" si="299"/>
        <v>1.4988501483458405E-4</v>
      </c>
      <c r="Z482" s="2">
        <f t="shared" si="300"/>
        <v>2.786700376473514E-4</v>
      </c>
      <c r="AA482" s="37" t="s">
        <v>503</v>
      </c>
      <c r="AB482" s="3">
        <f>VLOOKUP(AA482,'[1]PKA dKO RNA-Seq'!$B$4:$H$10193,7,FALSE)</f>
        <v>0.27312924700000002</v>
      </c>
      <c r="AC482" s="3">
        <f t="shared" si="301"/>
        <v>0.91654109731543632</v>
      </c>
      <c r="AD482" s="3">
        <f t="shared" si="302"/>
        <v>0.34296881215080199</v>
      </c>
      <c r="AE482" s="3">
        <f t="shared" si="303"/>
        <v>0.5</v>
      </c>
      <c r="AF482" s="3">
        <f t="shared" si="304"/>
        <v>0.5</v>
      </c>
      <c r="AG482" s="3">
        <f t="shared" si="305"/>
        <v>1.393350188236757E-4</v>
      </c>
      <c r="AH482" s="2">
        <f t="shared" si="306"/>
        <v>2.6703258992489778E-4</v>
      </c>
      <c r="AI482" s="37" t="s">
        <v>503</v>
      </c>
      <c r="AJ482" s="1">
        <v>0.5</v>
      </c>
      <c r="AK482" s="4">
        <f t="shared" si="307"/>
        <v>1.3351629496244889E-4</v>
      </c>
      <c r="AL482" s="2">
        <f t="shared" si="308"/>
        <v>2.6449796872956882E-4</v>
      </c>
      <c r="AM482" s="3" t="e">
        <f>VLOOKUP(AI482,'[1]three day'!$B$8:$F$78,5,FALSE)</f>
        <v>#N/A</v>
      </c>
      <c r="AN482" s="3" t="e">
        <f t="shared" si="309"/>
        <v>#N/A</v>
      </c>
      <c r="AO482" s="2" t="e">
        <f t="shared" si="310"/>
        <v>#N/A</v>
      </c>
      <c r="AP482" s="2" t="e">
        <f t="shared" si="311"/>
        <v>#N/A</v>
      </c>
      <c r="AQ482" s="2">
        <f t="shared" si="312"/>
        <v>0.5</v>
      </c>
      <c r="AR482" s="2">
        <f t="shared" si="313"/>
        <v>1.3224898436478441E-4</v>
      </c>
      <c r="AS482" s="2">
        <f t="shared" si="314"/>
        <v>2.5119416279415635E-4</v>
      </c>
      <c r="AT482" s="37" t="s">
        <v>503</v>
      </c>
      <c r="AU482" s="3">
        <f>VLOOKUP(AT482,[1]DEgenes_cpm4.5_DE_edgeR!$O$5:$Q$824,3,FALSE)</f>
        <v>1.6888673219015735</v>
      </c>
      <c r="AV482" s="3">
        <f t="shared" si="315"/>
        <v>0.3958901364044945</v>
      </c>
      <c r="AW482" s="3">
        <f t="shared" si="316"/>
        <v>7.5372661599225066E-2</v>
      </c>
      <c r="AX482" s="3">
        <f t="shared" si="317"/>
        <v>7.5372661599225066E-2</v>
      </c>
      <c r="AY482" s="3">
        <f t="shared" si="318"/>
        <v>0.5</v>
      </c>
      <c r="AZ482" s="3">
        <f t="shared" si="319"/>
        <v>1.2559708139707818E-4</v>
      </c>
      <c r="BA482" s="2">
        <f t="shared" si="320"/>
        <v>2.4370684656296101E-4</v>
      </c>
      <c r="BB482" s="37" t="s">
        <v>503</v>
      </c>
      <c r="BC482" s="39">
        <f t="shared" si="321"/>
        <v>0.3275420017806196</v>
      </c>
      <c r="BD482" s="36">
        <f t="shared" si="322"/>
        <v>0.70927627171303398</v>
      </c>
    </row>
    <row r="483" spans="1:56" ht="14.5" x14ac:dyDescent="0.35">
      <c r="A483" s="37" t="s">
        <v>504</v>
      </c>
      <c r="B483" s="34">
        <v>3.4359931874996239E-4</v>
      </c>
      <c r="C483" s="1" t="e">
        <f>VLOOKUP(A483,'[1]Vasopressin Phospho Datta'!$I$3:$J$516,2,FALSE)</f>
        <v>#N/A</v>
      </c>
      <c r="D483" s="1" t="e">
        <f t="shared" si="283"/>
        <v>#N/A</v>
      </c>
      <c r="E483" s="1" t="e">
        <f t="shared" si="284"/>
        <v>#N/A</v>
      </c>
      <c r="F483" s="1">
        <f t="shared" si="285"/>
        <v>0.39</v>
      </c>
      <c r="G483" s="1">
        <f t="shared" si="286"/>
        <v>0.5</v>
      </c>
      <c r="H483" s="1">
        <f t="shared" si="287"/>
        <v>1.717996593749812E-4</v>
      </c>
      <c r="I483" s="2">
        <f t="shared" si="288"/>
        <v>3.1729595556294945E-4</v>
      </c>
      <c r="J483" s="37" t="s">
        <v>504</v>
      </c>
      <c r="K483" s="1" t="e">
        <f>VLOOKUP(J483,'[1]Phosphopeptides Deshpande'!$H$12:$I$10749,2,FALSE)</f>
        <v>#N/A</v>
      </c>
      <c r="L483" s="2" t="e">
        <f t="shared" si="289"/>
        <v>#N/A</v>
      </c>
      <c r="M483" s="2" t="e">
        <f t="shared" si="290"/>
        <v>#N/A</v>
      </c>
      <c r="N483" s="2">
        <f t="shared" si="291"/>
        <v>0.39</v>
      </c>
      <c r="O483" s="2">
        <f t="shared" si="292"/>
        <v>0.5</v>
      </c>
      <c r="P483" s="2">
        <f t="shared" si="293"/>
        <v>1.5864797778147472E-4</v>
      </c>
      <c r="Q483" s="2">
        <f t="shared" si="294"/>
        <v>2.9977002622892169E-4</v>
      </c>
      <c r="R483" s="37" t="s">
        <v>504</v>
      </c>
      <c r="S483" s="2" t="e">
        <f>VLOOKUP(A483,'[1]Merged NE NP'!$K$4:$L$158,2,FALSE)</f>
        <v>#N/A</v>
      </c>
      <c r="T483" s="2" t="e">
        <f t="shared" si="295"/>
        <v>#N/A</v>
      </c>
      <c r="U483" s="2">
        <f t="shared" si="296"/>
        <v>0.4</v>
      </c>
      <c r="V483" s="2">
        <f t="shared" si="297"/>
        <v>0.4</v>
      </c>
      <c r="W483" s="2">
        <f t="shared" si="298"/>
        <v>7.6883653613364245E-2</v>
      </c>
      <c r="X483" s="2">
        <v>0.5</v>
      </c>
      <c r="Y483" s="2">
        <f t="shared" si="299"/>
        <v>1.4988501311446084E-4</v>
      </c>
      <c r="Z483" s="2">
        <f t="shared" si="300"/>
        <v>2.786700344492545E-4</v>
      </c>
      <c r="AA483" s="37" t="s">
        <v>504</v>
      </c>
      <c r="AB483" s="3">
        <f>VLOOKUP(AA483,'[1]PKA dKO RNA-Seq'!$B$4:$H$10193,7,FALSE)</f>
        <v>0.136722978</v>
      </c>
      <c r="AC483" s="3">
        <f t="shared" si="301"/>
        <v>0.45880193959731547</v>
      </c>
      <c r="AD483" s="3">
        <f t="shared" si="302"/>
        <v>9.9900179272927825E-2</v>
      </c>
      <c r="AE483" s="3">
        <f t="shared" si="303"/>
        <v>0.5</v>
      </c>
      <c r="AF483" s="3">
        <f t="shared" si="304"/>
        <v>0.5</v>
      </c>
      <c r="AG483" s="3">
        <f t="shared" si="305"/>
        <v>1.3933501722462725E-4</v>
      </c>
      <c r="AH483" s="2">
        <f t="shared" si="306"/>
        <v>2.6703258686035556E-4</v>
      </c>
      <c r="AI483" s="37" t="s">
        <v>504</v>
      </c>
      <c r="AJ483" s="1">
        <v>0.5</v>
      </c>
      <c r="AK483" s="4">
        <f t="shared" si="307"/>
        <v>1.3351629343017778E-4</v>
      </c>
      <c r="AL483" s="2">
        <f t="shared" si="308"/>
        <v>2.6449796569411461E-4</v>
      </c>
      <c r="AM483" s="3" t="e">
        <f>VLOOKUP(AI483,'[1]three day'!$B$8:$F$78,5,FALSE)</f>
        <v>#N/A</v>
      </c>
      <c r="AN483" s="3" t="e">
        <f t="shared" si="309"/>
        <v>#N/A</v>
      </c>
      <c r="AO483" s="2" t="e">
        <f t="shared" si="310"/>
        <v>#N/A</v>
      </c>
      <c r="AP483" s="2" t="e">
        <f t="shared" si="311"/>
        <v>#N/A</v>
      </c>
      <c r="AQ483" s="2">
        <f t="shared" si="312"/>
        <v>0.5</v>
      </c>
      <c r="AR483" s="2">
        <f t="shared" si="313"/>
        <v>1.3224898284705731E-4</v>
      </c>
      <c r="AS483" s="2">
        <f t="shared" si="314"/>
        <v>2.5119415991138041E-4</v>
      </c>
      <c r="AT483" s="37" t="s">
        <v>504</v>
      </c>
      <c r="AU483" s="3">
        <f>VLOOKUP(AT483,[1]DEgenes_cpm4.5_DE_edgeR!$O$5:$Q$824,3,FALSE)</f>
        <v>1.0377761855028651</v>
      </c>
      <c r="AV483" s="3">
        <f t="shared" si="315"/>
        <v>0.24326680391534578</v>
      </c>
      <c r="AW483" s="3">
        <f t="shared" si="316"/>
        <v>2.9155889548439173E-2</v>
      </c>
      <c r="AX483" s="3">
        <f t="shared" si="317"/>
        <v>2.9155889548439173E-2</v>
      </c>
      <c r="AY483" s="3">
        <f t="shared" si="318"/>
        <v>0.5</v>
      </c>
      <c r="AZ483" s="3">
        <f t="shared" si="319"/>
        <v>1.255970799556902E-4</v>
      </c>
      <c r="BA483" s="2">
        <f t="shared" si="320"/>
        <v>2.4370684376611164E-4</v>
      </c>
      <c r="BB483" s="37" t="s">
        <v>504</v>
      </c>
      <c r="BC483" s="39">
        <f t="shared" si="321"/>
        <v>0.32754199802165407</v>
      </c>
      <c r="BD483" s="36">
        <f t="shared" si="322"/>
        <v>0.70927627171303387</v>
      </c>
    </row>
    <row r="484" spans="1:56" ht="14.5" x14ac:dyDescent="0.35">
      <c r="A484" s="37" t="s">
        <v>505</v>
      </c>
      <c r="B484" s="34">
        <v>3.435992538033311E-4</v>
      </c>
      <c r="C484" s="1" t="e">
        <f>VLOOKUP(A484,'[1]Vasopressin Phospho Datta'!$I$3:$J$516,2,FALSE)</f>
        <v>#N/A</v>
      </c>
      <c r="D484" s="1" t="e">
        <f t="shared" si="283"/>
        <v>#N/A</v>
      </c>
      <c r="E484" s="1" t="e">
        <f t="shared" si="284"/>
        <v>#N/A</v>
      </c>
      <c r="F484" s="1">
        <f t="shared" si="285"/>
        <v>0.39</v>
      </c>
      <c r="G484" s="1">
        <f t="shared" si="286"/>
        <v>0.5</v>
      </c>
      <c r="H484" s="1">
        <f t="shared" si="287"/>
        <v>1.7179962690166555E-4</v>
      </c>
      <c r="I484" s="2">
        <f t="shared" si="288"/>
        <v>3.1729589558814069E-4</v>
      </c>
      <c r="J484" s="37" t="s">
        <v>505</v>
      </c>
      <c r="K484" s="1" t="e">
        <f>VLOOKUP(J484,'[1]Phosphopeptides Deshpande'!$H$12:$I$10749,2,FALSE)</f>
        <v>#N/A</v>
      </c>
      <c r="L484" s="2" t="e">
        <f t="shared" si="289"/>
        <v>#N/A</v>
      </c>
      <c r="M484" s="2" t="e">
        <f t="shared" si="290"/>
        <v>#N/A</v>
      </c>
      <c r="N484" s="2">
        <f t="shared" si="291"/>
        <v>0.39</v>
      </c>
      <c r="O484" s="2">
        <f t="shared" si="292"/>
        <v>0.5</v>
      </c>
      <c r="P484" s="2">
        <f t="shared" si="293"/>
        <v>1.5864794779407035E-4</v>
      </c>
      <c r="Q484" s="2">
        <f t="shared" si="294"/>
        <v>2.9976996956683797E-4</v>
      </c>
      <c r="R484" s="37" t="s">
        <v>505</v>
      </c>
      <c r="S484" s="2" t="e">
        <f>VLOOKUP(A484,'[1]Merged NE NP'!$K$4:$L$158,2,FALSE)</f>
        <v>#N/A</v>
      </c>
      <c r="T484" s="2" t="e">
        <f t="shared" si="295"/>
        <v>#N/A</v>
      </c>
      <c r="U484" s="2">
        <f t="shared" si="296"/>
        <v>0.4</v>
      </c>
      <c r="V484" s="2">
        <f t="shared" si="297"/>
        <v>0.4</v>
      </c>
      <c r="W484" s="2">
        <f t="shared" si="298"/>
        <v>7.6883653613364245E-2</v>
      </c>
      <c r="X484" s="2">
        <v>0.5</v>
      </c>
      <c r="Y484" s="2">
        <f t="shared" si="299"/>
        <v>1.4988498478341899E-4</v>
      </c>
      <c r="Z484" s="2">
        <f t="shared" si="300"/>
        <v>2.7866998177545981E-4</v>
      </c>
      <c r="AA484" s="37" t="s">
        <v>505</v>
      </c>
      <c r="AB484" s="3" t="e">
        <f>VLOOKUP(AA484,'[1]PKA dKO RNA-Seq'!$B$4:$H$10193,7,FALSE)</f>
        <v>#N/A</v>
      </c>
      <c r="AC484" s="3" t="e">
        <f t="shared" si="301"/>
        <v>#N/A</v>
      </c>
      <c r="AD484" s="3" t="e">
        <f t="shared" si="302"/>
        <v>#N/A</v>
      </c>
      <c r="AE484" s="3" t="e">
        <f t="shared" si="303"/>
        <v>#N/A</v>
      </c>
      <c r="AF484" s="3">
        <f t="shared" si="304"/>
        <v>0.5</v>
      </c>
      <c r="AG484" s="3">
        <f t="shared" si="305"/>
        <v>1.393349908877299E-4</v>
      </c>
      <c r="AH484" s="2">
        <f t="shared" si="306"/>
        <v>2.6703253638625388E-4</v>
      </c>
      <c r="AI484" s="37" t="s">
        <v>505</v>
      </c>
      <c r="AJ484" s="1">
        <v>0.5</v>
      </c>
      <c r="AK484" s="4">
        <f t="shared" si="307"/>
        <v>1.3351626819312694E-4</v>
      </c>
      <c r="AL484" s="2">
        <f t="shared" si="308"/>
        <v>2.6449791569910328E-4</v>
      </c>
      <c r="AM484" s="3" t="e">
        <f>VLOOKUP(AI484,'[1]three day'!$B$8:$F$78,5,FALSE)</f>
        <v>#N/A</v>
      </c>
      <c r="AN484" s="3" t="e">
        <f t="shared" si="309"/>
        <v>#N/A</v>
      </c>
      <c r="AO484" s="2" t="e">
        <f t="shared" si="310"/>
        <v>#N/A</v>
      </c>
      <c r="AP484" s="2" t="e">
        <f t="shared" si="311"/>
        <v>#N/A</v>
      </c>
      <c r="AQ484" s="2">
        <f t="shared" si="312"/>
        <v>0.5</v>
      </c>
      <c r="AR484" s="2">
        <f t="shared" si="313"/>
        <v>1.3224895784955164E-4</v>
      </c>
      <c r="AS484" s="2">
        <f t="shared" si="314"/>
        <v>2.5119411243103464E-4</v>
      </c>
      <c r="AT484" s="37" t="s">
        <v>505</v>
      </c>
      <c r="AU484" s="3" t="e">
        <f>VLOOKUP(AT484,[1]DEgenes_cpm4.5_DE_edgeR!$O$5:$Q$824,3,FALSE)</f>
        <v>#N/A</v>
      </c>
      <c r="AV484" s="3" t="e">
        <f t="shared" si="315"/>
        <v>#N/A</v>
      </c>
      <c r="AW484" s="3" t="e">
        <f t="shared" si="316"/>
        <v>#N/A</v>
      </c>
      <c r="AX484" s="3">
        <f t="shared" si="317"/>
        <v>0.5</v>
      </c>
      <c r="AY484" s="3">
        <f t="shared" si="318"/>
        <v>0.5</v>
      </c>
      <c r="AZ484" s="3">
        <f t="shared" si="319"/>
        <v>1.2559705621551732E-4</v>
      </c>
      <c r="BA484" s="2">
        <f t="shared" si="320"/>
        <v>2.4370679770100722E-4</v>
      </c>
      <c r="BB484" s="37" t="s">
        <v>505</v>
      </c>
      <c r="BC484" s="39">
        <f t="shared" si="321"/>
        <v>0.3275419361101537</v>
      </c>
      <c r="BD484" s="36">
        <f t="shared" si="322"/>
        <v>0.70927627171303409</v>
      </c>
    </row>
    <row r="485" spans="1:56" ht="14.5" x14ac:dyDescent="0.35">
      <c r="A485" s="37" t="s">
        <v>506</v>
      </c>
      <c r="B485" s="34">
        <v>3.4359920209626923E-4</v>
      </c>
      <c r="C485" s="1" t="e">
        <f>VLOOKUP(A485,'[1]Vasopressin Phospho Datta'!$I$3:$J$516,2,FALSE)</f>
        <v>#N/A</v>
      </c>
      <c r="D485" s="1" t="e">
        <f t="shared" si="283"/>
        <v>#N/A</v>
      </c>
      <c r="E485" s="1" t="e">
        <f t="shared" si="284"/>
        <v>#N/A</v>
      </c>
      <c r="F485" s="1">
        <f t="shared" si="285"/>
        <v>0.39</v>
      </c>
      <c r="G485" s="1">
        <f t="shared" si="286"/>
        <v>0.5</v>
      </c>
      <c r="H485" s="1">
        <f t="shared" si="287"/>
        <v>1.7179960104813462E-4</v>
      </c>
      <c r="I485" s="2">
        <f t="shared" si="288"/>
        <v>3.1729584783938013E-4</v>
      </c>
      <c r="J485" s="37" t="s">
        <v>506</v>
      </c>
      <c r="K485" s="1" t="e">
        <f>VLOOKUP(J485,'[1]Phosphopeptides Deshpande'!$H$12:$I$10749,2,FALSE)</f>
        <v>#N/A</v>
      </c>
      <c r="L485" s="2" t="e">
        <f t="shared" si="289"/>
        <v>#N/A</v>
      </c>
      <c r="M485" s="2" t="e">
        <f t="shared" si="290"/>
        <v>#N/A</v>
      </c>
      <c r="N485" s="2">
        <f t="shared" si="291"/>
        <v>0.39</v>
      </c>
      <c r="O485" s="2">
        <f t="shared" si="292"/>
        <v>0.5</v>
      </c>
      <c r="P485" s="2">
        <f t="shared" si="293"/>
        <v>1.5864792391969006E-4</v>
      </c>
      <c r="Q485" s="2">
        <f t="shared" si="294"/>
        <v>2.9976992445549335E-4</v>
      </c>
      <c r="R485" s="37" t="s">
        <v>506</v>
      </c>
      <c r="S485" s="2" t="e">
        <f>VLOOKUP(A485,'[1]Merged NE NP'!$K$4:$L$158,2,FALSE)</f>
        <v>#N/A</v>
      </c>
      <c r="T485" s="2" t="e">
        <f t="shared" si="295"/>
        <v>#N/A</v>
      </c>
      <c r="U485" s="2">
        <f t="shared" si="296"/>
        <v>0.4</v>
      </c>
      <c r="V485" s="2">
        <f t="shared" si="297"/>
        <v>0.4</v>
      </c>
      <c r="W485" s="2">
        <f t="shared" si="298"/>
        <v>7.6883653613364245E-2</v>
      </c>
      <c r="X485" s="2">
        <v>0.5</v>
      </c>
      <c r="Y485" s="2">
        <f t="shared" si="299"/>
        <v>1.4988496222774668E-4</v>
      </c>
      <c r="Z485" s="2">
        <f t="shared" si="300"/>
        <v>2.7866993983937928E-4</v>
      </c>
      <c r="AA485" s="37" t="s">
        <v>506</v>
      </c>
      <c r="AB485" s="3">
        <f>VLOOKUP(AA485,'[1]PKA dKO RNA-Seq'!$B$4:$H$10193,7,FALSE)</f>
        <v>0.14558871200000001</v>
      </c>
      <c r="AC485" s="3">
        <f t="shared" si="301"/>
        <v>0.48855272483221479</v>
      </c>
      <c r="AD485" s="3">
        <f t="shared" si="302"/>
        <v>0.1124956732831115</v>
      </c>
      <c r="AE485" s="3">
        <f t="shared" si="303"/>
        <v>0.5</v>
      </c>
      <c r="AF485" s="3">
        <f t="shared" si="304"/>
        <v>0.5</v>
      </c>
      <c r="AG485" s="3">
        <f t="shared" si="305"/>
        <v>1.3933496991968964E-4</v>
      </c>
      <c r="AH485" s="2">
        <f t="shared" si="306"/>
        <v>2.6703249620145221E-4</v>
      </c>
      <c r="AI485" s="37" t="s">
        <v>506</v>
      </c>
      <c r="AJ485" s="1">
        <v>0.5</v>
      </c>
      <c r="AK485" s="4">
        <f t="shared" si="307"/>
        <v>1.3351624810072611E-4</v>
      </c>
      <c r="AL485" s="2">
        <f t="shared" si="308"/>
        <v>2.6449787589572789E-4</v>
      </c>
      <c r="AM485" s="3" t="e">
        <f>VLOOKUP(AI485,'[1]three day'!$B$8:$F$78,5,FALSE)</f>
        <v>#N/A</v>
      </c>
      <c r="AN485" s="3" t="e">
        <f t="shared" si="309"/>
        <v>#N/A</v>
      </c>
      <c r="AO485" s="2" t="e">
        <f t="shared" si="310"/>
        <v>#N/A</v>
      </c>
      <c r="AP485" s="2" t="e">
        <f t="shared" si="311"/>
        <v>#N/A</v>
      </c>
      <c r="AQ485" s="2">
        <f t="shared" si="312"/>
        <v>0.5</v>
      </c>
      <c r="AR485" s="2">
        <f t="shared" si="313"/>
        <v>1.3224893794786395E-4</v>
      </c>
      <c r="AS485" s="2">
        <f t="shared" si="314"/>
        <v>2.5119407462970253E-4</v>
      </c>
      <c r="AT485" s="37" t="s">
        <v>506</v>
      </c>
      <c r="AU485" s="3">
        <f>VLOOKUP(AT485,[1]DEgenes_cpm4.5_DE_edgeR!$O$5:$Q$824,3,FALSE)</f>
        <v>3.4008907579362448</v>
      </c>
      <c r="AV485" s="3">
        <f t="shared" si="315"/>
        <v>0.79720833519368139</v>
      </c>
      <c r="AW485" s="3">
        <f t="shared" si="316"/>
        <v>0.27223025477918661</v>
      </c>
      <c r="AX485" s="3">
        <f t="shared" si="317"/>
        <v>0.27223025477918661</v>
      </c>
      <c r="AY485" s="3">
        <f t="shared" si="318"/>
        <v>0.5</v>
      </c>
      <c r="AZ485" s="3">
        <f t="shared" si="319"/>
        <v>1.2559703731485127E-4</v>
      </c>
      <c r="BA485" s="2">
        <f t="shared" si="320"/>
        <v>2.4370676102641517E-4</v>
      </c>
      <c r="BB485" s="37" t="s">
        <v>506</v>
      </c>
      <c r="BC485" s="39">
        <f t="shared" si="321"/>
        <v>0.32754188681950203</v>
      </c>
      <c r="BD485" s="36">
        <f t="shared" si="322"/>
        <v>0.70927627171303409</v>
      </c>
    </row>
    <row r="486" spans="1:56" ht="14.5" x14ac:dyDescent="0.35">
      <c r="A486" s="37" t="s">
        <v>507</v>
      </c>
      <c r="B486" s="34">
        <v>3.4359886242399769E-4</v>
      </c>
      <c r="C486" s="1" t="e">
        <f>VLOOKUP(A486,'[1]Vasopressin Phospho Datta'!$I$3:$J$516,2,FALSE)</f>
        <v>#N/A</v>
      </c>
      <c r="D486" s="1" t="e">
        <f t="shared" si="283"/>
        <v>#N/A</v>
      </c>
      <c r="E486" s="1" t="e">
        <f t="shared" si="284"/>
        <v>#N/A</v>
      </c>
      <c r="F486" s="1">
        <f t="shared" si="285"/>
        <v>0.39</v>
      </c>
      <c r="G486" s="1">
        <f t="shared" si="286"/>
        <v>0.5</v>
      </c>
      <c r="H486" s="1">
        <f t="shared" si="287"/>
        <v>1.7179943121199885E-4</v>
      </c>
      <c r="I486" s="2">
        <f t="shared" si="288"/>
        <v>3.1729553416984675E-4</v>
      </c>
      <c r="J486" s="37" t="s">
        <v>507</v>
      </c>
      <c r="K486" s="1" t="e">
        <f>VLOOKUP(J486,'[1]Phosphopeptides Deshpande'!$H$12:$I$10749,2,FALSE)</f>
        <v>#N/A</v>
      </c>
      <c r="L486" s="2" t="e">
        <f t="shared" si="289"/>
        <v>#N/A</v>
      </c>
      <c r="M486" s="2" t="e">
        <f t="shared" si="290"/>
        <v>#N/A</v>
      </c>
      <c r="N486" s="2">
        <f t="shared" si="291"/>
        <v>0.39</v>
      </c>
      <c r="O486" s="2">
        <f t="shared" si="292"/>
        <v>0.5</v>
      </c>
      <c r="P486" s="2">
        <f t="shared" si="293"/>
        <v>1.5864776708492337E-4</v>
      </c>
      <c r="Q486" s="2">
        <f t="shared" si="294"/>
        <v>2.9976962811158284E-4</v>
      </c>
      <c r="R486" s="37" t="s">
        <v>507</v>
      </c>
      <c r="S486" s="2" t="e">
        <f>VLOOKUP(A486,'[1]Merged NE NP'!$K$4:$L$158,2,FALSE)</f>
        <v>#N/A</v>
      </c>
      <c r="T486" s="2" t="e">
        <f t="shared" si="295"/>
        <v>#N/A</v>
      </c>
      <c r="U486" s="2">
        <f t="shared" si="296"/>
        <v>0.4</v>
      </c>
      <c r="V486" s="2">
        <f t="shared" si="297"/>
        <v>0.4</v>
      </c>
      <c r="W486" s="2">
        <f t="shared" si="298"/>
        <v>7.6883653613364245E-2</v>
      </c>
      <c r="X486" s="2">
        <v>0.5</v>
      </c>
      <c r="Y486" s="2">
        <f t="shared" si="299"/>
        <v>1.4988481405579142E-4</v>
      </c>
      <c r="Z486" s="2">
        <f t="shared" si="300"/>
        <v>2.7866966435430567E-4</v>
      </c>
      <c r="AA486" s="37" t="s">
        <v>507</v>
      </c>
      <c r="AB486" s="3">
        <f>VLOOKUP(AA486,'[1]PKA dKO RNA-Seq'!$B$4:$H$10193,7,FALSE)</f>
        <v>0.15648136700000001</v>
      </c>
      <c r="AC486" s="3">
        <f t="shared" si="301"/>
        <v>0.52510525838926181</v>
      </c>
      <c r="AD486" s="3">
        <f t="shared" si="302"/>
        <v>0.12878611194255829</v>
      </c>
      <c r="AE486" s="3">
        <f t="shared" si="303"/>
        <v>0.5</v>
      </c>
      <c r="AF486" s="3">
        <f t="shared" si="304"/>
        <v>0.5</v>
      </c>
      <c r="AG486" s="3">
        <f t="shared" si="305"/>
        <v>1.3933483217715283E-4</v>
      </c>
      <c r="AH486" s="2">
        <f t="shared" si="306"/>
        <v>2.670322322208201E-4</v>
      </c>
      <c r="AI486" s="37" t="s">
        <v>507</v>
      </c>
      <c r="AJ486" s="1">
        <v>0.5</v>
      </c>
      <c r="AK486" s="4">
        <f t="shared" si="307"/>
        <v>1.3351611611041005E-4</v>
      </c>
      <c r="AL486" s="2">
        <f t="shared" si="308"/>
        <v>2.6449761442074837E-4</v>
      </c>
      <c r="AM486" s="3" t="e">
        <f>VLOOKUP(AI486,'[1]three day'!$B$8:$F$78,5,FALSE)</f>
        <v>#N/A</v>
      </c>
      <c r="AN486" s="3" t="e">
        <f t="shared" si="309"/>
        <v>#N/A</v>
      </c>
      <c r="AO486" s="2" t="e">
        <f t="shared" si="310"/>
        <v>#N/A</v>
      </c>
      <c r="AP486" s="2" t="e">
        <f t="shared" si="311"/>
        <v>#N/A</v>
      </c>
      <c r="AQ486" s="2">
        <f t="shared" si="312"/>
        <v>0.5</v>
      </c>
      <c r="AR486" s="2">
        <f t="shared" si="313"/>
        <v>1.3224880721037418E-4</v>
      </c>
      <c r="AS486" s="2">
        <f t="shared" si="314"/>
        <v>2.5119382630647765E-4</v>
      </c>
      <c r="AT486" s="37" t="s">
        <v>507</v>
      </c>
      <c r="AU486" s="3">
        <f>VLOOKUP(AT486,[1]DEgenes_cpm4.5_DE_edgeR!$O$5:$Q$824,3,FALSE)</f>
        <v>0.27102855198970655</v>
      </c>
      <c r="AV486" s="3">
        <f t="shared" si="315"/>
        <v>6.3532243785678982E-2</v>
      </c>
      <c r="AW486" s="3">
        <f t="shared" si="316"/>
        <v>2.016137858411704E-3</v>
      </c>
      <c r="AX486" s="3">
        <f t="shared" si="317"/>
        <v>2.016137858411704E-3</v>
      </c>
      <c r="AY486" s="3">
        <f t="shared" si="318"/>
        <v>0.5</v>
      </c>
      <c r="AZ486" s="3">
        <f t="shared" si="319"/>
        <v>1.2559691315323882E-4</v>
      </c>
      <c r="BA486" s="2">
        <f t="shared" si="320"/>
        <v>2.4370652010493278E-4</v>
      </c>
      <c r="BB486" s="37" t="s">
        <v>507</v>
      </c>
      <c r="BC486" s="39">
        <f t="shared" si="321"/>
        <v>0.32754156302102966</v>
      </c>
      <c r="BD486" s="36">
        <f t="shared" si="322"/>
        <v>0.70927627171303398</v>
      </c>
    </row>
    <row r="487" spans="1:56" ht="14.5" x14ac:dyDescent="0.35">
      <c r="A487" s="37" t="s">
        <v>508</v>
      </c>
      <c r="B487" s="34">
        <v>3.4359689199273011E-4</v>
      </c>
      <c r="C487" s="1" t="e">
        <f>VLOOKUP(A487,'[1]Vasopressin Phospho Datta'!$I$3:$J$516,2,FALSE)</f>
        <v>#N/A</v>
      </c>
      <c r="D487" s="1" t="e">
        <f t="shared" si="283"/>
        <v>#N/A</v>
      </c>
      <c r="E487" s="1" t="e">
        <f t="shared" si="284"/>
        <v>#N/A</v>
      </c>
      <c r="F487" s="1">
        <f t="shared" si="285"/>
        <v>0.39</v>
      </c>
      <c r="G487" s="1">
        <f t="shared" si="286"/>
        <v>0.5</v>
      </c>
      <c r="H487" s="1">
        <f t="shared" si="287"/>
        <v>1.7179844599636505E-4</v>
      </c>
      <c r="I487" s="2">
        <f t="shared" si="288"/>
        <v>3.1729371457988307E-4</v>
      </c>
      <c r="J487" s="37" t="s">
        <v>508</v>
      </c>
      <c r="K487" s="1" t="e">
        <f>VLOOKUP(J487,'[1]Phosphopeptides Deshpande'!$H$12:$I$10749,2,FALSE)</f>
        <v>#N/A</v>
      </c>
      <c r="L487" s="2" t="e">
        <f t="shared" si="289"/>
        <v>#N/A</v>
      </c>
      <c r="M487" s="2" t="e">
        <f t="shared" si="290"/>
        <v>#N/A</v>
      </c>
      <c r="N487" s="2">
        <f t="shared" si="291"/>
        <v>0.39</v>
      </c>
      <c r="O487" s="2">
        <f t="shared" si="292"/>
        <v>0.5</v>
      </c>
      <c r="P487" s="2">
        <f t="shared" si="293"/>
        <v>1.5864685728994154E-4</v>
      </c>
      <c r="Q487" s="2">
        <f t="shared" si="294"/>
        <v>2.9976790902717107E-4</v>
      </c>
      <c r="R487" s="37" t="s">
        <v>508</v>
      </c>
      <c r="S487" s="2" t="e">
        <f>VLOOKUP(A487,'[1]Merged NE NP'!$K$4:$L$158,2,FALSE)</f>
        <v>#N/A</v>
      </c>
      <c r="T487" s="2" t="e">
        <f t="shared" si="295"/>
        <v>#N/A</v>
      </c>
      <c r="U487" s="2">
        <f t="shared" si="296"/>
        <v>0.4</v>
      </c>
      <c r="V487" s="2">
        <f t="shared" si="297"/>
        <v>0.4</v>
      </c>
      <c r="W487" s="2">
        <f t="shared" si="298"/>
        <v>7.6883653613364245E-2</v>
      </c>
      <c r="X487" s="2">
        <v>0.5</v>
      </c>
      <c r="Y487" s="2">
        <f t="shared" si="299"/>
        <v>1.4988395451358554E-4</v>
      </c>
      <c r="Z487" s="2">
        <f t="shared" si="300"/>
        <v>2.7866806627154108E-4</v>
      </c>
      <c r="AA487" s="37" t="s">
        <v>508</v>
      </c>
      <c r="AB487" s="3">
        <f>VLOOKUP(AA487,'[1]PKA dKO RNA-Seq'!$B$4:$H$10193,7,FALSE)</f>
        <v>0.24210727900000001</v>
      </c>
      <c r="AC487" s="3">
        <f t="shared" si="301"/>
        <v>0.81244053355704704</v>
      </c>
      <c r="AD487" s="3">
        <f t="shared" si="302"/>
        <v>0.28109769756875425</v>
      </c>
      <c r="AE487" s="3">
        <f t="shared" si="303"/>
        <v>0.5</v>
      </c>
      <c r="AF487" s="3">
        <f t="shared" si="304"/>
        <v>0.5</v>
      </c>
      <c r="AG487" s="3">
        <f t="shared" si="305"/>
        <v>1.3933403313577054E-4</v>
      </c>
      <c r="AH487" s="2">
        <f t="shared" si="306"/>
        <v>2.6703070087506385E-4</v>
      </c>
      <c r="AI487" s="37" t="s">
        <v>508</v>
      </c>
      <c r="AJ487" s="1">
        <v>0.5</v>
      </c>
      <c r="AK487" s="4">
        <f t="shared" si="307"/>
        <v>1.3351535043753192E-4</v>
      </c>
      <c r="AL487" s="2">
        <f t="shared" si="308"/>
        <v>2.64496097610227E-4</v>
      </c>
      <c r="AM487" s="3" t="e">
        <f>VLOOKUP(AI487,'[1]three day'!$B$8:$F$78,5,FALSE)</f>
        <v>#N/A</v>
      </c>
      <c r="AN487" s="3" t="e">
        <f t="shared" si="309"/>
        <v>#N/A</v>
      </c>
      <c r="AO487" s="2" t="e">
        <f t="shared" si="310"/>
        <v>#N/A</v>
      </c>
      <c r="AP487" s="2" t="e">
        <f t="shared" si="311"/>
        <v>#N/A</v>
      </c>
      <c r="AQ487" s="2">
        <f t="shared" si="312"/>
        <v>0.5</v>
      </c>
      <c r="AR487" s="2">
        <f t="shared" si="313"/>
        <v>1.322480488051135E-4</v>
      </c>
      <c r="AS487" s="2">
        <f t="shared" si="314"/>
        <v>2.5119238578899137E-4</v>
      </c>
      <c r="AT487" s="37" t="s">
        <v>508</v>
      </c>
      <c r="AU487" s="3">
        <f>VLOOKUP(AT487,[1]DEgenes_cpm4.5_DE_edgeR!$O$5:$Q$824,3,FALSE)</f>
        <v>0.11264600212187958</v>
      </c>
      <c r="AV487" s="3">
        <f t="shared" si="315"/>
        <v>2.6405532611786121E-2</v>
      </c>
      <c r="AW487" s="3">
        <f t="shared" si="316"/>
        <v>3.4856531324689577E-4</v>
      </c>
      <c r="AX487" s="3">
        <f t="shared" si="317"/>
        <v>3.4856531324689577E-4</v>
      </c>
      <c r="AY487" s="3">
        <f t="shared" si="318"/>
        <v>0.5</v>
      </c>
      <c r="AZ487" s="3">
        <f t="shared" si="319"/>
        <v>1.2559619289449569E-4</v>
      </c>
      <c r="BA487" s="2">
        <f t="shared" si="320"/>
        <v>2.4370512252478964E-4</v>
      </c>
      <c r="BB487" s="37" t="s">
        <v>508</v>
      </c>
      <c r="BC487" s="39">
        <f t="shared" si="321"/>
        <v>0.32753968467331729</v>
      </c>
      <c r="BD487" s="36">
        <f t="shared" si="322"/>
        <v>0.70927627171303398</v>
      </c>
    </row>
    <row r="488" spans="1:56" ht="14.5" x14ac:dyDescent="0.35">
      <c r="A488" s="37" t="s">
        <v>509</v>
      </c>
      <c r="B488" s="34">
        <v>3.4358852541725417E-4</v>
      </c>
      <c r="C488" s="1" t="e">
        <f>VLOOKUP(A488,'[1]Vasopressin Phospho Datta'!$I$3:$J$516,2,FALSE)</f>
        <v>#N/A</v>
      </c>
      <c r="D488" s="1" t="e">
        <f t="shared" si="283"/>
        <v>#N/A</v>
      </c>
      <c r="E488" s="1" t="e">
        <f t="shared" si="284"/>
        <v>#N/A</v>
      </c>
      <c r="F488" s="1">
        <f t="shared" si="285"/>
        <v>0.39</v>
      </c>
      <c r="G488" s="1">
        <f t="shared" si="286"/>
        <v>0.5</v>
      </c>
      <c r="H488" s="1">
        <f t="shared" si="287"/>
        <v>1.7179426270862708E-4</v>
      </c>
      <c r="I488" s="2">
        <f t="shared" si="288"/>
        <v>3.172859884861001E-4</v>
      </c>
      <c r="J488" s="37" t="s">
        <v>509</v>
      </c>
      <c r="K488" s="1" t="e">
        <f>VLOOKUP(J488,'[1]Phosphopeptides Deshpande'!$H$12:$I$10749,2,FALSE)</f>
        <v>#N/A</v>
      </c>
      <c r="L488" s="2" t="e">
        <f t="shared" si="289"/>
        <v>#N/A</v>
      </c>
      <c r="M488" s="2" t="e">
        <f t="shared" si="290"/>
        <v>#N/A</v>
      </c>
      <c r="N488" s="2">
        <f t="shared" si="291"/>
        <v>0.39</v>
      </c>
      <c r="O488" s="2">
        <f t="shared" si="292"/>
        <v>0.5</v>
      </c>
      <c r="P488" s="2">
        <f t="shared" si="293"/>
        <v>1.5864299424305005E-4</v>
      </c>
      <c r="Q488" s="2">
        <f t="shared" si="294"/>
        <v>2.9976060968630219E-4</v>
      </c>
      <c r="R488" s="37" t="s">
        <v>509</v>
      </c>
      <c r="S488" s="2" t="e">
        <f>VLOOKUP(A488,'[1]Merged NE NP'!$K$4:$L$158,2,FALSE)</f>
        <v>#N/A</v>
      </c>
      <c r="T488" s="2" t="e">
        <f t="shared" si="295"/>
        <v>#N/A</v>
      </c>
      <c r="U488" s="2">
        <f t="shared" si="296"/>
        <v>0.4</v>
      </c>
      <c r="V488" s="2">
        <f t="shared" si="297"/>
        <v>0.4</v>
      </c>
      <c r="W488" s="2">
        <f t="shared" si="298"/>
        <v>7.6883653613364245E-2</v>
      </c>
      <c r="X488" s="2">
        <v>0.5</v>
      </c>
      <c r="Y488" s="2">
        <f t="shared" si="299"/>
        <v>1.498803048431511E-4</v>
      </c>
      <c r="Z488" s="2">
        <f t="shared" si="300"/>
        <v>2.7866128071130021E-4</v>
      </c>
      <c r="AA488" s="37" t="s">
        <v>509</v>
      </c>
      <c r="AB488" s="3">
        <f>VLOOKUP(AA488,'[1]PKA dKO RNA-Seq'!$B$4:$H$10193,7,FALSE)</f>
        <v>9.0790590000000004E-3</v>
      </c>
      <c r="AC488" s="3">
        <f t="shared" si="301"/>
        <v>3.046664093959732E-2</v>
      </c>
      <c r="AD488" s="3">
        <f t="shared" si="302"/>
        <v>4.6400042356387061E-4</v>
      </c>
      <c r="AE488" s="3">
        <f t="shared" si="303"/>
        <v>0.5</v>
      </c>
      <c r="AF488" s="3">
        <f t="shared" si="304"/>
        <v>0.5</v>
      </c>
      <c r="AG488" s="3">
        <f t="shared" si="305"/>
        <v>1.3933064035565011E-4</v>
      </c>
      <c r="AH488" s="2">
        <f t="shared" si="306"/>
        <v>2.6702419868437086E-4</v>
      </c>
      <c r="AI488" s="37" t="s">
        <v>509</v>
      </c>
      <c r="AJ488" s="1">
        <v>0.5</v>
      </c>
      <c r="AK488" s="4">
        <f t="shared" si="307"/>
        <v>1.3351209934218543E-4</v>
      </c>
      <c r="AL488" s="2">
        <f t="shared" si="308"/>
        <v>2.6448965713705828E-4</v>
      </c>
      <c r="AM488" s="3" t="e">
        <f>VLOOKUP(AI488,'[1]three day'!$B$8:$F$78,5,FALSE)</f>
        <v>#N/A</v>
      </c>
      <c r="AN488" s="3" t="e">
        <f t="shared" si="309"/>
        <v>#N/A</v>
      </c>
      <c r="AO488" s="2" t="e">
        <f t="shared" si="310"/>
        <v>#N/A</v>
      </c>
      <c r="AP488" s="2" t="e">
        <f t="shared" si="311"/>
        <v>#N/A</v>
      </c>
      <c r="AQ488" s="2">
        <f t="shared" si="312"/>
        <v>0.5</v>
      </c>
      <c r="AR488" s="2">
        <f t="shared" si="313"/>
        <v>1.3224482856852914E-4</v>
      </c>
      <c r="AS488" s="2">
        <f t="shared" si="314"/>
        <v>2.5118626926086309E-4</v>
      </c>
      <c r="AT488" s="37" t="s">
        <v>509</v>
      </c>
      <c r="AU488" s="3">
        <f>VLOOKUP(AT488,[1]DEgenes_cpm4.5_DE_edgeR!$O$5:$Q$824,3,FALSE)</f>
        <v>1.7067924693283576</v>
      </c>
      <c r="AV488" s="3">
        <f t="shared" si="315"/>
        <v>0.40009199937373596</v>
      </c>
      <c r="AW488" s="3">
        <f t="shared" si="316"/>
        <v>7.6917627345052475E-2</v>
      </c>
      <c r="AX488" s="3">
        <f t="shared" si="317"/>
        <v>7.6917627345052475E-2</v>
      </c>
      <c r="AY488" s="3">
        <f t="shared" si="318"/>
        <v>0.5</v>
      </c>
      <c r="AZ488" s="3">
        <f t="shared" si="319"/>
        <v>1.2559313463043155E-4</v>
      </c>
      <c r="BA488" s="2">
        <f t="shared" si="320"/>
        <v>2.4369918831132912E-4</v>
      </c>
      <c r="BB488" s="37" t="s">
        <v>509</v>
      </c>
      <c r="BC488" s="39">
        <f t="shared" si="321"/>
        <v>0.32753170909042634</v>
      </c>
      <c r="BD488" s="36">
        <f t="shared" si="322"/>
        <v>0.7092762717130342</v>
      </c>
    </row>
    <row r="489" spans="1:56" ht="14.5" x14ac:dyDescent="0.35">
      <c r="A489" s="37" t="s">
        <v>510</v>
      </c>
      <c r="B489" s="34">
        <v>3.4354295517727317E-4</v>
      </c>
      <c r="C489" s="1" t="e">
        <f>VLOOKUP(A489,'[1]Vasopressin Phospho Datta'!$I$3:$J$516,2,FALSE)</f>
        <v>#N/A</v>
      </c>
      <c r="D489" s="1" t="e">
        <f t="shared" si="283"/>
        <v>#N/A</v>
      </c>
      <c r="E489" s="1" t="e">
        <f t="shared" si="284"/>
        <v>#N/A</v>
      </c>
      <c r="F489" s="1">
        <f t="shared" si="285"/>
        <v>0.39</v>
      </c>
      <c r="G489" s="1">
        <f t="shared" si="286"/>
        <v>0.5</v>
      </c>
      <c r="H489" s="1">
        <f t="shared" si="287"/>
        <v>1.7177147758863659E-4</v>
      </c>
      <c r="I489" s="2">
        <f t="shared" si="288"/>
        <v>3.172439067587771E-4</v>
      </c>
      <c r="J489" s="37" t="s">
        <v>510</v>
      </c>
      <c r="K489" s="1" t="e">
        <f>VLOOKUP(J489,'[1]Phosphopeptides Deshpande'!$H$12:$I$10749,2,FALSE)</f>
        <v>#N/A</v>
      </c>
      <c r="L489" s="2" t="e">
        <f t="shared" si="289"/>
        <v>#N/A</v>
      </c>
      <c r="M489" s="2" t="e">
        <f t="shared" si="290"/>
        <v>#N/A</v>
      </c>
      <c r="N489" s="2">
        <f t="shared" si="291"/>
        <v>0.39</v>
      </c>
      <c r="O489" s="2">
        <f t="shared" si="292"/>
        <v>0.5</v>
      </c>
      <c r="P489" s="2">
        <f t="shared" si="293"/>
        <v>1.5862195337938855E-4</v>
      </c>
      <c r="Q489" s="2">
        <f t="shared" si="294"/>
        <v>2.9972085235475666E-4</v>
      </c>
      <c r="R489" s="37" t="s">
        <v>510</v>
      </c>
      <c r="S489" s="2" t="e">
        <f>VLOOKUP(A489,'[1]Merged NE NP'!$K$4:$L$158,2,FALSE)</f>
        <v>#N/A</v>
      </c>
      <c r="T489" s="2" t="e">
        <f t="shared" si="295"/>
        <v>#N/A</v>
      </c>
      <c r="U489" s="2">
        <f t="shared" si="296"/>
        <v>0.4</v>
      </c>
      <c r="V489" s="2">
        <f t="shared" si="297"/>
        <v>0.4</v>
      </c>
      <c r="W489" s="2">
        <f t="shared" si="298"/>
        <v>7.6883653613364245E-2</v>
      </c>
      <c r="X489" s="2">
        <v>0.5</v>
      </c>
      <c r="Y489" s="2">
        <f t="shared" si="299"/>
        <v>1.4986042617737833E-4</v>
      </c>
      <c r="Z489" s="2">
        <f t="shared" si="300"/>
        <v>2.7862432178952015E-4</v>
      </c>
      <c r="AA489" s="37" t="s">
        <v>510</v>
      </c>
      <c r="AB489" s="3">
        <f>VLOOKUP(AA489,'[1]PKA dKO RNA-Seq'!$B$4:$H$10193,7,FALSE)</f>
        <v>0.188622177</v>
      </c>
      <c r="AC489" s="3">
        <f t="shared" si="301"/>
        <v>0.63296032550335579</v>
      </c>
      <c r="AD489" s="3">
        <f t="shared" si="302"/>
        <v>0.18153069698832869</v>
      </c>
      <c r="AE489" s="3">
        <f t="shared" si="303"/>
        <v>0.5</v>
      </c>
      <c r="AF489" s="3">
        <f t="shared" si="304"/>
        <v>0.5</v>
      </c>
      <c r="AG489" s="3">
        <f t="shared" si="305"/>
        <v>1.3931216089476008E-4</v>
      </c>
      <c r="AH489" s="2">
        <f t="shared" si="306"/>
        <v>2.6698878319195884E-4</v>
      </c>
      <c r="AI489" s="37" t="s">
        <v>510</v>
      </c>
      <c r="AJ489" s="1">
        <v>0.5</v>
      </c>
      <c r="AK489" s="4">
        <f t="shared" si="307"/>
        <v>1.3349439159597942E-4</v>
      </c>
      <c r="AL489" s="2">
        <f t="shared" si="308"/>
        <v>2.6445457780158399E-4</v>
      </c>
      <c r="AM489" s="3" t="e">
        <f>VLOOKUP(AI489,'[1]three day'!$B$8:$F$78,5,FALSE)</f>
        <v>#N/A</v>
      </c>
      <c r="AN489" s="3" t="e">
        <f t="shared" si="309"/>
        <v>#N/A</v>
      </c>
      <c r="AO489" s="2" t="e">
        <f t="shared" si="310"/>
        <v>#N/A</v>
      </c>
      <c r="AP489" s="2" t="e">
        <f t="shared" si="311"/>
        <v>#N/A</v>
      </c>
      <c r="AQ489" s="2">
        <f t="shared" si="312"/>
        <v>0.5</v>
      </c>
      <c r="AR489" s="2">
        <f t="shared" si="313"/>
        <v>1.3222728890079199E-4</v>
      </c>
      <c r="AS489" s="2">
        <f t="shared" si="314"/>
        <v>2.511529543573568E-4</v>
      </c>
      <c r="AT489" s="37" t="s">
        <v>510</v>
      </c>
      <c r="AU489" s="3">
        <f>VLOOKUP(AT489,[1]DEgenes_cpm4.5_DE_edgeR!$O$5:$Q$824,3,FALSE)</f>
        <v>0.79477624912098599</v>
      </c>
      <c r="AV489" s="3">
        <f t="shared" si="315"/>
        <v>0.1863047935117173</v>
      </c>
      <c r="AW489" s="3">
        <f t="shared" si="316"/>
        <v>1.7205011979858131E-2</v>
      </c>
      <c r="AX489" s="3">
        <f t="shared" si="317"/>
        <v>1.7205011979858131E-2</v>
      </c>
      <c r="AY489" s="3">
        <f t="shared" si="318"/>
        <v>0.5</v>
      </c>
      <c r="AZ489" s="3">
        <f t="shared" si="319"/>
        <v>1.255764771786784E-4</v>
      </c>
      <c r="BA489" s="2">
        <f t="shared" si="320"/>
        <v>2.4366686642141432E-4</v>
      </c>
      <c r="BB489" s="37" t="s">
        <v>510</v>
      </c>
      <c r="BC489" s="39">
        <f t="shared" si="321"/>
        <v>0.32748826847038087</v>
      </c>
      <c r="BD489" s="36">
        <f t="shared" si="322"/>
        <v>0.7092762717130342</v>
      </c>
    </row>
    <row r="490" spans="1:56" ht="14.5" x14ac:dyDescent="0.35">
      <c r="A490" s="37" t="s">
        <v>511</v>
      </c>
      <c r="B490" s="34">
        <v>3.4343138131313818E-4</v>
      </c>
      <c r="C490" s="1" t="e">
        <f>VLOOKUP(A490,'[1]Vasopressin Phospho Datta'!$I$3:$J$516,2,FALSE)</f>
        <v>#N/A</v>
      </c>
      <c r="D490" s="1" t="e">
        <f t="shared" si="283"/>
        <v>#N/A</v>
      </c>
      <c r="E490" s="1" t="e">
        <f t="shared" si="284"/>
        <v>#N/A</v>
      </c>
      <c r="F490" s="1">
        <f t="shared" si="285"/>
        <v>0.39</v>
      </c>
      <c r="G490" s="1">
        <f t="shared" si="286"/>
        <v>0.5</v>
      </c>
      <c r="H490" s="1">
        <f t="shared" si="287"/>
        <v>1.7171569065656909E-4</v>
      </c>
      <c r="I490" s="2">
        <f t="shared" si="288"/>
        <v>3.1714087414519291E-4</v>
      </c>
      <c r="J490" s="37" t="s">
        <v>511</v>
      </c>
      <c r="K490" s="1" t="e">
        <f>VLOOKUP(J490,'[1]Phosphopeptides Deshpande'!$H$12:$I$10749,2,FALSE)</f>
        <v>#N/A</v>
      </c>
      <c r="L490" s="2" t="e">
        <f t="shared" si="289"/>
        <v>#N/A</v>
      </c>
      <c r="M490" s="2" t="e">
        <f t="shared" si="290"/>
        <v>#N/A</v>
      </c>
      <c r="N490" s="2">
        <f t="shared" si="291"/>
        <v>0.39</v>
      </c>
      <c r="O490" s="2">
        <f t="shared" si="292"/>
        <v>0.5</v>
      </c>
      <c r="P490" s="2">
        <f t="shared" si="293"/>
        <v>1.5857043707259645E-4</v>
      </c>
      <c r="Q490" s="2">
        <f t="shared" si="294"/>
        <v>2.9962351077590871E-4</v>
      </c>
      <c r="R490" s="37" t="s">
        <v>511</v>
      </c>
      <c r="S490" s="2" t="e">
        <f>VLOOKUP(A490,'[1]Merged NE NP'!$K$4:$L$158,2,FALSE)</f>
        <v>#N/A</v>
      </c>
      <c r="T490" s="2" t="e">
        <f t="shared" si="295"/>
        <v>#N/A</v>
      </c>
      <c r="U490" s="2">
        <f t="shared" si="296"/>
        <v>0.4</v>
      </c>
      <c r="V490" s="2">
        <f t="shared" si="297"/>
        <v>0.4</v>
      </c>
      <c r="W490" s="2">
        <f t="shared" si="298"/>
        <v>7.6883653613364245E-2</v>
      </c>
      <c r="X490" s="2">
        <v>0.5</v>
      </c>
      <c r="Y490" s="2">
        <f t="shared" si="299"/>
        <v>1.4981175538795436E-4</v>
      </c>
      <c r="Z490" s="2">
        <f t="shared" si="300"/>
        <v>2.7853383181801716E-4</v>
      </c>
      <c r="AA490" s="37" t="s">
        <v>511</v>
      </c>
      <c r="AB490" s="3">
        <f>VLOOKUP(AA490,'[1]PKA dKO RNA-Seq'!$B$4:$H$10193,7,FALSE)</f>
        <v>2.711564E-2</v>
      </c>
      <c r="AC490" s="3">
        <f t="shared" si="301"/>
        <v>9.0992080536912753E-2</v>
      </c>
      <c r="AD490" s="3">
        <f t="shared" si="302"/>
        <v>4.1312222858481684E-3</v>
      </c>
      <c r="AE490" s="3">
        <f t="shared" si="303"/>
        <v>0.5</v>
      </c>
      <c r="AF490" s="3">
        <f t="shared" si="304"/>
        <v>0.5</v>
      </c>
      <c r="AG490" s="3">
        <f t="shared" si="305"/>
        <v>1.3926691590900858E-4</v>
      </c>
      <c r="AH490" s="2">
        <f t="shared" si="306"/>
        <v>2.6690207214237244E-4</v>
      </c>
      <c r="AI490" s="37" t="s">
        <v>511</v>
      </c>
      <c r="AJ490" s="1">
        <v>0.5</v>
      </c>
      <c r="AK490" s="4">
        <f t="shared" si="307"/>
        <v>1.3345103607118622E-4</v>
      </c>
      <c r="AL490" s="2">
        <f t="shared" si="308"/>
        <v>2.6436868979634663E-4</v>
      </c>
      <c r="AM490" s="3" t="e">
        <f>VLOOKUP(AI490,'[1]three day'!$B$8:$F$78,5,FALSE)</f>
        <v>#N/A</v>
      </c>
      <c r="AN490" s="3" t="e">
        <f t="shared" si="309"/>
        <v>#N/A</v>
      </c>
      <c r="AO490" s="2" t="e">
        <f t="shared" si="310"/>
        <v>#N/A</v>
      </c>
      <c r="AP490" s="2" t="e">
        <f t="shared" si="311"/>
        <v>#N/A</v>
      </c>
      <c r="AQ490" s="2">
        <f t="shared" si="312"/>
        <v>0.5</v>
      </c>
      <c r="AR490" s="2">
        <f t="shared" si="313"/>
        <v>1.3218434489817331E-4</v>
      </c>
      <c r="AS490" s="2">
        <f t="shared" si="314"/>
        <v>2.5107138637529142E-4</v>
      </c>
      <c r="AT490" s="37" t="s">
        <v>511</v>
      </c>
      <c r="AU490" s="3">
        <f>VLOOKUP(AT490,[1]DEgenes_cpm4.5_DE_edgeR!$O$5:$Q$824,3,FALSE)</f>
        <v>1.3547670905768052</v>
      </c>
      <c r="AV490" s="3">
        <f t="shared" si="315"/>
        <v>0.31757315765982308</v>
      </c>
      <c r="AW490" s="3">
        <f t="shared" si="316"/>
        <v>4.9176050697841478E-2</v>
      </c>
      <c r="AX490" s="3">
        <f t="shared" si="317"/>
        <v>4.9176050697841478E-2</v>
      </c>
      <c r="AY490" s="3">
        <f t="shared" si="318"/>
        <v>0.5</v>
      </c>
      <c r="AZ490" s="3">
        <f t="shared" si="319"/>
        <v>1.2553569318764571E-4</v>
      </c>
      <c r="BA490" s="2">
        <f t="shared" si="320"/>
        <v>2.4358772972703999E-4</v>
      </c>
      <c r="BB490" s="37" t="s">
        <v>511</v>
      </c>
      <c r="BC490" s="39">
        <f t="shared" si="321"/>
        <v>0.32738190875314177</v>
      </c>
      <c r="BD490" s="36">
        <f t="shared" si="322"/>
        <v>0.70927627171303398</v>
      </c>
    </row>
    <row r="491" spans="1:56" ht="14.5" x14ac:dyDescent="0.35">
      <c r="A491" s="37" t="s">
        <v>512</v>
      </c>
      <c r="B491" s="34">
        <v>3.4326589880701345E-4</v>
      </c>
      <c r="C491" s="1" t="e">
        <f>VLOOKUP(A491,'[1]Vasopressin Phospho Datta'!$I$3:$J$516,2,FALSE)</f>
        <v>#N/A</v>
      </c>
      <c r="D491" s="1" t="e">
        <f t="shared" si="283"/>
        <v>#N/A</v>
      </c>
      <c r="E491" s="1" t="e">
        <f t="shared" si="284"/>
        <v>#N/A</v>
      </c>
      <c r="F491" s="1">
        <f t="shared" si="285"/>
        <v>0.39</v>
      </c>
      <c r="G491" s="1">
        <f t="shared" si="286"/>
        <v>0.5</v>
      </c>
      <c r="H491" s="1">
        <f t="shared" si="287"/>
        <v>1.7163294940350672E-4</v>
      </c>
      <c r="I491" s="2">
        <f t="shared" si="288"/>
        <v>3.169880597272225E-4</v>
      </c>
      <c r="J491" s="37" t="s">
        <v>512</v>
      </c>
      <c r="K491" s="1" t="e">
        <f>VLOOKUP(J491,'[1]Phosphopeptides Deshpande'!$H$12:$I$10749,2,FALSE)</f>
        <v>#N/A</v>
      </c>
      <c r="L491" s="2" t="e">
        <f t="shared" si="289"/>
        <v>#N/A</v>
      </c>
      <c r="M491" s="2" t="e">
        <f t="shared" si="290"/>
        <v>#N/A</v>
      </c>
      <c r="N491" s="2">
        <f t="shared" si="291"/>
        <v>0.39</v>
      </c>
      <c r="O491" s="2">
        <f t="shared" si="292"/>
        <v>0.5</v>
      </c>
      <c r="P491" s="2">
        <f t="shared" si="293"/>
        <v>1.5849402986361125E-4</v>
      </c>
      <c r="Q491" s="2">
        <f t="shared" si="294"/>
        <v>2.9947913710432541E-4</v>
      </c>
      <c r="R491" s="37" t="s">
        <v>512</v>
      </c>
      <c r="S491" s="2" t="e">
        <f>VLOOKUP(A491,'[1]Merged NE NP'!$K$4:$L$158,2,FALSE)</f>
        <v>#N/A</v>
      </c>
      <c r="T491" s="2" t="e">
        <f t="shared" si="295"/>
        <v>#N/A</v>
      </c>
      <c r="U491" s="2">
        <f t="shared" si="296"/>
        <v>0.4</v>
      </c>
      <c r="V491" s="2">
        <f t="shared" si="297"/>
        <v>0.4</v>
      </c>
      <c r="W491" s="2">
        <f t="shared" si="298"/>
        <v>7.6883653613364245E-2</v>
      </c>
      <c r="X491" s="2">
        <v>0.5</v>
      </c>
      <c r="Y491" s="2">
        <f t="shared" si="299"/>
        <v>1.497395685521627E-4</v>
      </c>
      <c r="Z491" s="2">
        <f t="shared" si="300"/>
        <v>2.7839962021407593E-4</v>
      </c>
      <c r="AA491" s="37" t="s">
        <v>512</v>
      </c>
      <c r="AB491" s="3">
        <f>VLOOKUP(AA491,'[1]PKA dKO RNA-Seq'!$B$4:$H$10193,7,FALSE)</f>
        <v>0.17994151899999999</v>
      </c>
      <c r="AC491" s="3">
        <f t="shared" si="301"/>
        <v>0.60383060067114092</v>
      </c>
      <c r="AD491" s="3">
        <f t="shared" si="302"/>
        <v>0.16665345019476341</v>
      </c>
      <c r="AE491" s="3">
        <f t="shared" si="303"/>
        <v>0.5</v>
      </c>
      <c r="AF491" s="3">
        <f t="shared" si="304"/>
        <v>0.5</v>
      </c>
      <c r="AG491" s="3">
        <f t="shared" si="305"/>
        <v>1.3919981010703796E-4</v>
      </c>
      <c r="AH491" s="2">
        <f t="shared" si="306"/>
        <v>2.667734653050498E-4</v>
      </c>
      <c r="AI491" s="37" t="s">
        <v>512</v>
      </c>
      <c r="AJ491" s="1">
        <v>0.5</v>
      </c>
      <c r="AK491" s="4">
        <f t="shared" si="307"/>
        <v>1.333867326525249E-4</v>
      </c>
      <c r="AL491" s="2">
        <f t="shared" si="308"/>
        <v>2.6424130367000854E-4</v>
      </c>
      <c r="AM491" s="3" t="e">
        <f>VLOOKUP(AI491,'[1]three day'!$B$8:$F$78,5,FALSE)</f>
        <v>#N/A</v>
      </c>
      <c r="AN491" s="3" t="e">
        <f t="shared" si="309"/>
        <v>#N/A</v>
      </c>
      <c r="AO491" s="2" t="e">
        <f t="shared" si="310"/>
        <v>#N/A</v>
      </c>
      <c r="AP491" s="2" t="e">
        <f t="shared" si="311"/>
        <v>#N/A</v>
      </c>
      <c r="AQ491" s="2">
        <f t="shared" si="312"/>
        <v>0.5</v>
      </c>
      <c r="AR491" s="2">
        <f t="shared" si="313"/>
        <v>1.3212065183500427E-4</v>
      </c>
      <c r="AS491" s="2">
        <f t="shared" si="314"/>
        <v>2.509504075582866E-4</v>
      </c>
      <c r="AT491" s="37" t="s">
        <v>512</v>
      </c>
      <c r="AU491" s="3" t="e">
        <f>VLOOKUP(AT491,[1]DEgenes_cpm4.5_DE_edgeR!$O$5:$Q$824,3,FALSE)</f>
        <v>#N/A</v>
      </c>
      <c r="AV491" s="3" t="e">
        <f t="shared" si="315"/>
        <v>#N/A</v>
      </c>
      <c r="AW491" s="3" t="e">
        <f t="shared" si="316"/>
        <v>#N/A</v>
      </c>
      <c r="AX491" s="3">
        <f t="shared" si="317"/>
        <v>0.5</v>
      </c>
      <c r="AY491" s="3">
        <f t="shared" si="318"/>
        <v>0.5</v>
      </c>
      <c r="AZ491" s="3">
        <f t="shared" si="319"/>
        <v>1.254752037791433E-4</v>
      </c>
      <c r="BA491" s="2">
        <f t="shared" si="320"/>
        <v>2.434703569120621E-4</v>
      </c>
      <c r="BB491" s="37" t="s">
        <v>512</v>
      </c>
      <c r="BC491" s="39">
        <f t="shared" si="321"/>
        <v>0.3272241596898115</v>
      </c>
      <c r="BD491" s="36">
        <f t="shared" si="322"/>
        <v>0.70927627171303398</v>
      </c>
    </row>
    <row r="492" spans="1:56" ht="14.5" x14ac:dyDescent="0.35">
      <c r="A492" s="37" t="s">
        <v>513</v>
      </c>
      <c r="B492" s="34">
        <v>3.432588224351059E-4</v>
      </c>
      <c r="C492" s="1" t="e">
        <f>VLOOKUP(A492,'[1]Vasopressin Phospho Datta'!$I$3:$J$516,2,FALSE)</f>
        <v>#N/A</v>
      </c>
      <c r="D492" s="1" t="e">
        <f t="shared" si="283"/>
        <v>#N/A</v>
      </c>
      <c r="E492" s="1" t="e">
        <f t="shared" si="284"/>
        <v>#N/A</v>
      </c>
      <c r="F492" s="1">
        <f t="shared" si="285"/>
        <v>0.39</v>
      </c>
      <c r="G492" s="1">
        <f t="shared" si="286"/>
        <v>0.5</v>
      </c>
      <c r="H492" s="1">
        <f t="shared" si="287"/>
        <v>1.7162941121755295E-4</v>
      </c>
      <c r="I492" s="2">
        <f t="shared" si="288"/>
        <v>3.1698152506878812E-4</v>
      </c>
      <c r="J492" s="37" t="s">
        <v>513</v>
      </c>
      <c r="K492" s="1" t="e">
        <f>VLOOKUP(J492,'[1]Phosphopeptides Deshpande'!$H$12:$I$10749,2,FALSE)</f>
        <v>#N/A</v>
      </c>
      <c r="L492" s="2" t="e">
        <f t="shared" si="289"/>
        <v>#N/A</v>
      </c>
      <c r="M492" s="2" t="e">
        <f t="shared" si="290"/>
        <v>#N/A</v>
      </c>
      <c r="N492" s="2">
        <f t="shared" si="291"/>
        <v>0.39</v>
      </c>
      <c r="O492" s="2">
        <f t="shared" si="292"/>
        <v>0.5</v>
      </c>
      <c r="P492" s="2">
        <f t="shared" si="293"/>
        <v>1.5849076253439406E-4</v>
      </c>
      <c r="Q492" s="2">
        <f t="shared" si="294"/>
        <v>2.994729633895461E-4</v>
      </c>
      <c r="R492" s="37" t="s">
        <v>513</v>
      </c>
      <c r="S492" s="2" t="e">
        <f>VLOOKUP(A492,'[1]Merged NE NP'!$K$4:$L$158,2,FALSE)</f>
        <v>#N/A</v>
      </c>
      <c r="T492" s="2" t="e">
        <f t="shared" si="295"/>
        <v>#N/A</v>
      </c>
      <c r="U492" s="2">
        <f t="shared" si="296"/>
        <v>0.4</v>
      </c>
      <c r="V492" s="2">
        <f t="shared" si="297"/>
        <v>0.4</v>
      </c>
      <c r="W492" s="2">
        <f t="shared" si="298"/>
        <v>7.6883653613364245E-2</v>
      </c>
      <c r="X492" s="2">
        <v>0.5</v>
      </c>
      <c r="Y492" s="2">
        <f t="shared" si="299"/>
        <v>1.4973648169477305E-4</v>
      </c>
      <c r="Z492" s="2">
        <f t="shared" si="300"/>
        <v>2.7839388105018462E-4</v>
      </c>
      <c r="AA492" s="37" t="s">
        <v>513</v>
      </c>
      <c r="AB492" s="3">
        <f>VLOOKUP(AA492,'[1]PKA dKO RNA-Seq'!$B$4:$H$10193,7,FALSE)</f>
        <v>0.26908979900000002</v>
      </c>
      <c r="AC492" s="3">
        <f t="shared" si="301"/>
        <v>0.90298590268456391</v>
      </c>
      <c r="AD492" s="3">
        <f t="shared" si="302"/>
        <v>0.33481612329481758</v>
      </c>
      <c r="AE492" s="3">
        <f t="shared" si="303"/>
        <v>0.5</v>
      </c>
      <c r="AF492" s="3">
        <f t="shared" si="304"/>
        <v>0.5</v>
      </c>
      <c r="AG492" s="3">
        <f t="shared" si="305"/>
        <v>1.3919694052509231E-4</v>
      </c>
      <c r="AH492" s="2">
        <f t="shared" si="306"/>
        <v>2.6676796581249281E-4</v>
      </c>
      <c r="AI492" s="37" t="s">
        <v>513</v>
      </c>
      <c r="AJ492" s="1">
        <v>0.5</v>
      </c>
      <c r="AK492" s="4">
        <f t="shared" si="307"/>
        <v>1.333839829062464E-4</v>
      </c>
      <c r="AL492" s="2">
        <f t="shared" si="308"/>
        <v>2.6423585637756091E-4</v>
      </c>
      <c r="AM492" s="3" t="e">
        <f>VLOOKUP(AI492,'[1]three day'!$B$8:$F$78,5,FALSE)</f>
        <v>#N/A</v>
      </c>
      <c r="AN492" s="3" t="e">
        <f t="shared" si="309"/>
        <v>#N/A</v>
      </c>
      <c r="AO492" s="2" t="e">
        <f t="shared" si="310"/>
        <v>#N/A</v>
      </c>
      <c r="AP492" s="2" t="e">
        <f t="shared" si="311"/>
        <v>#N/A</v>
      </c>
      <c r="AQ492" s="2">
        <f t="shared" si="312"/>
        <v>0.5</v>
      </c>
      <c r="AR492" s="2">
        <f t="shared" si="313"/>
        <v>1.3211792818878046E-4</v>
      </c>
      <c r="AS492" s="2">
        <f t="shared" si="314"/>
        <v>2.5094523425554837E-4</v>
      </c>
      <c r="AT492" s="37" t="s">
        <v>513</v>
      </c>
      <c r="AU492" s="3">
        <f>VLOOKUP(AT492,[1]DEgenes_cpm4.5_DE_edgeR!$O$5:$Q$824,3,FALSE)</f>
        <v>0.63270160855327418</v>
      </c>
      <c r="AV492" s="3">
        <f t="shared" si="315"/>
        <v>0.14831261335050966</v>
      </c>
      <c r="AW492" s="3">
        <f t="shared" si="316"/>
        <v>1.0938055289092308E-2</v>
      </c>
      <c r="AX492" s="3">
        <f t="shared" si="317"/>
        <v>1.0938055289092308E-2</v>
      </c>
      <c r="AY492" s="3">
        <f t="shared" si="318"/>
        <v>0.5</v>
      </c>
      <c r="AZ492" s="3">
        <f t="shared" si="319"/>
        <v>1.2547261712777418E-4</v>
      </c>
      <c r="BA492" s="2">
        <f t="shared" si="320"/>
        <v>2.4346533780937826E-4</v>
      </c>
      <c r="BB492" s="37" t="s">
        <v>513</v>
      </c>
      <c r="BC492" s="39">
        <f t="shared" si="321"/>
        <v>0.3272174140158044</v>
      </c>
      <c r="BD492" s="36">
        <f t="shared" si="322"/>
        <v>0.70927627171303398</v>
      </c>
    </row>
    <row r="493" spans="1:56" ht="14.5" x14ac:dyDescent="0.35">
      <c r="A493" s="37" t="s">
        <v>514</v>
      </c>
      <c r="B493" s="34">
        <v>3.4323396755018941E-4</v>
      </c>
      <c r="C493" s="1" t="e">
        <f>VLOOKUP(A493,'[1]Vasopressin Phospho Datta'!$I$3:$J$516,2,FALSE)</f>
        <v>#N/A</v>
      </c>
      <c r="D493" s="1" t="e">
        <f t="shared" si="283"/>
        <v>#N/A</v>
      </c>
      <c r="E493" s="1" t="e">
        <f t="shared" si="284"/>
        <v>#N/A</v>
      </c>
      <c r="F493" s="1">
        <f t="shared" si="285"/>
        <v>0.39</v>
      </c>
      <c r="G493" s="1">
        <f t="shared" si="286"/>
        <v>0.5</v>
      </c>
      <c r="H493" s="1">
        <f t="shared" si="287"/>
        <v>1.716169837750947E-4</v>
      </c>
      <c r="I493" s="2">
        <f t="shared" si="288"/>
        <v>3.169585728857376E-4</v>
      </c>
      <c r="J493" s="37" t="s">
        <v>514</v>
      </c>
      <c r="K493" s="1" t="e">
        <f>VLOOKUP(J493,'[1]Phosphopeptides Deshpande'!$H$12:$I$10749,2,FALSE)</f>
        <v>#N/A</v>
      </c>
      <c r="L493" s="2" t="e">
        <f t="shared" si="289"/>
        <v>#N/A</v>
      </c>
      <c r="M493" s="2" t="e">
        <f t="shared" si="290"/>
        <v>#N/A</v>
      </c>
      <c r="N493" s="2">
        <f t="shared" si="291"/>
        <v>0.39</v>
      </c>
      <c r="O493" s="2">
        <f t="shared" si="292"/>
        <v>0.5</v>
      </c>
      <c r="P493" s="2">
        <f t="shared" si="293"/>
        <v>1.584792864428688E-4</v>
      </c>
      <c r="Q493" s="2">
        <f t="shared" si="294"/>
        <v>2.9945127897663623E-4</v>
      </c>
      <c r="R493" s="37" t="s">
        <v>514</v>
      </c>
      <c r="S493" s="2" t="e">
        <f>VLOOKUP(A493,'[1]Merged NE NP'!$K$4:$L$158,2,FALSE)</f>
        <v>#N/A</v>
      </c>
      <c r="T493" s="2" t="e">
        <f t="shared" si="295"/>
        <v>#N/A</v>
      </c>
      <c r="U493" s="2">
        <f t="shared" si="296"/>
        <v>0.4</v>
      </c>
      <c r="V493" s="2">
        <f t="shared" si="297"/>
        <v>0.4</v>
      </c>
      <c r="W493" s="2">
        <f t="shared" si="298"/>
        <v>7.6883653613364245E-2</v>
      </c>
      <c r="X493" s="2">
        <v>0.5</v>
      </c>
      <c r="Y493" s="2">
        <f t="shared" si="299"/>
        <v>1.4972563948831811E-4</v>
      </c>
      <c r="Z493" s="2">
        <f t="shared" si="300"/>
        <v>2.7837372294375678E-4</v>
      </c>
      <c r="AA493" s="37" t="s">
        <v>514</v>
      </c>
      <c r="AB493" s="3" t="e">
        <f>VLOOKUP(AA493,'[1]PKA dKO RNA-Seq'!$B$4:$H$10193,7,FALSE)</f>
        <v>#N/A</v>
      </c>
      <c r="AC493" s="3" t="e">
        <f t="shared" si="301"/>
        <v>#N/A</v>
      </c>
      <c r="AD493" s="3" t="e">
        <f t="shared" si="302"/>
        <v>#N/A</v>
      </c>
      <c r="AE493" s="3" t="e">
        <f t="shared" si="303"/>
        <v>#N/A</v>
      </c>
      <c r="AF493" s="3">
        <f t="shared" si="304"/>
        <v>0.5</v>
      </c>
      <c r="AG493" s="3">
        <f t="shared" si="305"/>
        <v>1.3918686147187839E-4</v>
      </c>
      <c r="AH493" s="2">
        <f t="shared" si="306"/>
        <v>2.6674864952211283E-4</v>
      </c>
      <c r="AI493" s="37" t="s">
        <v>514</v>
      </c>
      <c r="AJ493" s="1">
        <v>0.5</v>
      </c>
      <c r="AK493" s="4">
        <f t="shared" si="307"/>
        <v>1.3337432476105641E-4</v>
      </c>
      <c r="AL493" s="2">
        <f t="shared" si="308"/>
        <v>2.6421672343363695E-4</v>
      </c>
      <c r="AM493" s="3" t="e">
        <f>VLOOKUP(AI493,'[1]three day'!$B$8:$F$78,5,FALSE)</f>
        <v>#N/A</v>
      </c>
      <c r="AN493" s="3" t="e">
        <f t="shared" si="309"/>
        <v>#N/A</v>
      </c>
      <c r="AO493" s="2" t="e">
        <f t="shared" si="310"/>
        <v>#N/A</v>
      </c>
      <c r="AP493" s="2" t="e">
        <f t="shared" si="311"/>
        <v>#N/A</v>
      </c>
      <c r="AQ493" s="2">
        <f t="shared" si="312"/>
        <v>0.5</v>
      </c>
      <c r="AR493" s="2">
        <f t="shared" si="313"/>
        <v>1.3210836171681847E-4</v>
      </c>
      <c r="AS493" s="2">
        <f t="shared" si="314"/>
        <v>2.5092706366673873E-4</v>
      </c>
      <c r="AT493" s="37" t="s">
        <v>514</v>
      </c>
      <c r="AU493" s="3" t="e">
        <f>VLOOKUP(AT493,[1]DEgenes_cpm4.5_DE_edgeR!$O$5:$Q$824,3,FALSE)</f>
        <v>#N/A</v>
      </c>
      <c r="AV493" s="3" t="e">
        <f t="shared" si="315"/>
        <v>#N/A</v>
      </c>
      <c r="AW493" s="3" t="e">
        <f t="shared" si="316"/>
        <v>#N/A</v>
      </c>
      <c r="AX493" s="3">
        <f t="shared" si="317"/>
        <v>0.5</v>
      </c>
      <c r="AY493" s="3">
        <f t="shared" si="318"/>
        <v>0.5</v>
      </c>
      <c r="AZ493" s="3">
        <f t="shared" si="319"/>
        <v>1.2546353183336936E-4</v>
      </c>
      <c r="BA493" s="2">
        <f t="shared" si="320"/>
        <v>2.4344770882927088E-4</v>
      </c>
      <c r="BB493" s="37" t="s">
        <v>514</v>
      </c>
      <c r="BC493" s="39">
        <f t="shared" si="321"/>
        <v>0.32719372066654007</v>
      </c>
      <c r="BD493" s="36">
        <f t="shared" si="322"/>
        <v>0.70927627171303409</v>
      </c>
    </row>
    <row r="494" spans="1:56" ht="14.5" x14ac:dyDescent="0.35">
      <c r="A494" s="37" t="s">
        <v>515</v>
      </c>
      <c r="B494" s="34">
        <v>3.4320147849474384E-4</v>
      </c>
      <c r="C494" s="1" t="e">
        <f>VLOOKUP(A494,'[1]Vasopressin Phospho Datta'!$I$3:$J$516,2,FALSE)</f>
        <v>#N/A</v>
      </c>
      <c r="D494" s="1" t="e">
        <f t="shared" si="283"/>
        <v>#N/A</v>
      </c>
      <c r="E494" s="1" t="e">
        <f t="shared" si="284"/>
        <v>#N/A</v>
      </c>
      <c r="F494" s="1">
        <f t="shared" si="285"/>
        <v>0.39</v>
      </c>
      <c r="G494" s="1">
        <f t="shared" si="286"/>
        <v>0.5</v>
      </c>
      <c r="H494" s="1">
        <f t="shared" si="287"/>
        <v>1.7160073924737192E-4</v>
      </c>
      <c r="I494" s="2">
        <f t="shared" si="288"/>
        <v>3.169285709464717E-4</v>
      </c>
      <c r="J494" s="37" t="s">
        <v>515</v>
      </c>
      <c r="K494" s="1" t="e">
        <f>VLOOKUP(J494,'[1]Phosphopeptides Deshpande'!$H$12:$I$10749,2,FALSE)</f>
        <v>#N/A</v>
      </c>
      <c r="L494" s="2" t="e">
        <f t="shared" si="289"/>
        <v>#N/A</v>
      </c>
      <c r="M494" s="2" t="e">
        <f t="shared" si="290"/>
        <v>#N/A</v>
      </c>
      <c r="N494" s="2">
        <f t="shared" si="291"/>
        <v>0.39</v>
      </c>
      <c r="O494" s="2">
        <f t="shared" si="292"/>
        <v>0.5</v>
      </c>
      <c r="P494" s="2">
        <f t="shared" si="293"/>
        <v>1.5846428547323585E-4</v>
      </c>
      <c r="Q494" s="2">
        <f t="shared" si="294"/>
        <v>2.9942293420273354E-4</v>
      </c>
      <c r="R494" s="37" t="s">
        <v>515</v>
      </c>
      <c r="S494" s="2" t="e">
        <f>VLOOKUP(A494,'[1]Merged NE NP'!$K$4:$L$158,2,FALSE)</f>
        <v>#N/A</v>
      </c>
      <c r="T494" s="2" t="e">
        <f t="shared" si="295"/>
        <v>#N/A</v>
      </c>
      <c r="U494" s="2">
        <f t="shared" si="296"/>
        <v>0.4</v>
      </c>
      <c r="V494" s="2">
        <f t="shared" si="297"/>
        <v>0.4</v>
      </c>
      <c r="W494" s="2">
        <f t="shared" si="298"/>
        <v>7.6883653613364245E-2</v>
      </c>
      <c r="X494" s="2">
        <v>0.5</v>
      </c>
      <c r="Y494" s="2">
        <f t="shared" si="299"/>
        <v>1.4971146710136677E-4</v>
      </c>
      <c r="Z494" s="2">
        <f t="shared" si="300"/>
        <v>2.7834737328091927E-4</v>
      </c>
      <c r="AA494" s="37" t="s">
        <v>515</v>
      </c>
      <c r="AB494" s="3" t="e">
        <f>VLOOKUP(AA494,'[1]PKA dKO RNA-Seq'!$B$4:$H$10193,7,FALSE)</f>
        <v>#N/A</v>
      </c>
      <c r="AC494" s="3" t="e">
        <f t="shared" si="301"/>
        <v>#N/A</v>
      </c>
      <c r="AD494" s="3" t="e">
        <f t="shared" si="302"/>
        <v>#N/A</v>
      </c>
      <c r="AE494" s="3" t="e">
        <f t="shared" si="303"/>
        <v>#N/A</v>
      </c>
      <c r="AF494" s="3">
        <f t="shared" si="304"/>
        <v>0.5</v>
      </c>
      <c r="AG494" s="3">
        <f t="shared" si="305"/>
        <v>1.3917368664045964E-4</v>
      </c>
      <c r="AH494" s="2">
        <f t="shared" si="306"/>
        <v>2.6672340023887249E-4</v>
      </c>
      <c r="AI494" s="37" t="s">
        <v>515</v>
      </c>
      <c r="AJ494" s="1">
        <v>0.5</v>
      </c>
      <c r="AK494" s="4">
        <f t="shared" si="307"/>
        <v>1.3336170011943625E-4</v>
      </c>
      <c r="AL494" s="2">
        <f t="shared" si="308"/>
        <v>2.6419171381166228E-4</v>
      </c>
      <c r="AM494" s="3" t="e">
        <f>VLOOKUP(AI494,'[1]three day'!$B$8:$F$78,5,FALSE)</f>
        <v>#N/A</v>
      </c>
      <c r="AN494" s="3" t="e">
        <f t="shared" si="309"/>
        <v>#N/A</v>
      </c>
      <c r="AO494" s="2" t="e">
        <f t="shared" si="310"/>
        <v>#N/A</v>
      </c>
      <c r="AP494" s="2" t="e">
        <f t="shared" si="311"/>
        <v>#N/A</v>
      </c>
      <c r="AQ494" s="2">
        <f t="shared" si="312"/>
        <v>0.5</v>
      </c>
      <c r="AR494" s="2">
        <f t="shared" si="313"/>
        <v>1.3209585690583114E-4</v>
      </c>
      <c r="AS494" s="2">
        <f t="shared" si="314"/>
        <v>2.5090331198696628E-4</v>
      </c>
      <c r="AT494" s="37" t="s">
        <v>515</v>
      </c>
      <c r="AU494" s="3" t="e">
        <f>VLOOKUP(AT494,[1]DEgenes_cpm4.5_DE_edgeR!$O$5:$Q$824,3,FALSE)</f>
        <v>#N/A</v>
      </c>
      <c r="AV494" s="3" t="e">
        <f t="shared" si="315"/>
        <v>#N/A</v>
      </c>
      <c r="AW494" s="3" t="e">
        <f t="shared" si="316"/>
        <v>#N/A</v>
      </c>
      <c r="AX494" s="3">
        <f t="shared" si="317"/>
        <v>0.5</v>
      </c>
      <c r="AY494" s="3">
        <f t="shared" si="318"/>
        <v>0.5</v>
      </c>
      <c r="AZ494" s="3">
        <f t="shared" si="319"/>
        <v>1.2545165599348314E-4</v>
      </c>
      <c r="BA494" s="2">
        <f t="shared" si="320"/>
        <v>2.4342466511315293E-4</v>
      </c>
      <c r="BB494" s="37" t="s">
        <v>515</v>
      </c>
      <c r="BC494" s="39">
        <f t="shared" si="321"/>
        <v>0.32716274991207756</v>
      </c>
      <c r="BD494" s="36">
        <f t="shared" si="322"/>
        <v>0.70927627171303398</v>
      </c>
    </row>
    <row r="495" spans="1:56" ht="14.5" x14ac:dyDescent="0.35">
      <c r="A495" s="37" t="s">
        <v>516</v>
      </c>
      <c r="B495" s="34">
        <v>3.4319814062749258E-4</v>
      </c>
      <c r="C495" s="1" t="e">
        <f>VLOOKUP(A495,'[1]Vasopressin Phospho Datta'!$I$3:$J$516,2,FALSE)</f>
        <v>#N/A</v>
      </c>
      <c r="D495" s="1" t="e">
        <f t="shared" si="283"/>
        <v>#N/A</v>
      </c>
      <c r="E495" s="1" t="e">
        <f t="shared" si="284"/>
        <v>#N/A</v>
      </c>
      <c r="F495" s="1">
        <f t="shared" si="285"/>
        <v>0.39</v>
      </c>
      <c r="G495" s="1">
        <f t="shared" si="286"/>
        <v>0.5</v>
      </c>
      <c r="H495" s="1">
        <f t="shared" si="287"/>
        <v>1.7159907031374629E-4</v>
      </c>
      <c r="I495" s="2">
        <f t="shared" si="288"/>
        <v>3.169254886010733E-4</v>
      </c>
      <c r="J495" s="37" t="s">
        <v>516</v>
      </c>
      <c r="K495" s="1" t="e">
        <f>VLOOKUP(J495,'[1]Phosphopeptides Deshpande'!$H$12:$I$10749,2,FALSE)</f>
        <v>#N/A</v>
      </c>
      <c r="L495" s="2" t="e">
        <f t="shared" si="289"/>
        <v>#N/A</v>
      </c>
      <c r="M495" s="2" t="e">
        <f t="shared" si="290"/>
        <v>#N/A</v>
      </c>
      <c r="N495" s="2">
        <f t="shared" si="291"/>
        <v>0.39</v>
      </c>
      <c r="O495" s="2">
        <f t="shared" si="292"/>
        <v>0.5</v>
      </c>
      <c r="P495" s="2">
        <f t="shared" si="293"/>
        <v>1.5846274430053665E-4</v>
      </c>
      <c r="Q495" s="2">
        <f t="shared" si="294"/>
        <v>2.9942002211153065E-4</v>
      </c>
      <c r="R495" s="37" t="s">
        <v>516</v>
      </c>
      <c r="S495" s="2" t="e">
        <f>VLOOKUP(A495,'[1]Merged NE NP'!$K$4:$L$158,2,FALSE)</f>
        <v>#N/A</v>
      </c>
      <c r="T495" s="2" t="e">
        <f t="shared" si="295"/>
        <v>#N/A</v>
      </c>
      <c r="U495" s="2">
        <f t="shared" si="296"/>
        <v>0.4</v>
      </c>
      <c r="V495" s="2">
        <f t="shared" si="297"/>
        <v>0.4</v>
      </c>
      <c r="W495" s="2">
        <f t="shared" si="298"/>
        <v>7.6883653613364245E-2</v>
      </c>
      <c r="X495" s="2">
        <v>0.5</v>
      </c>
      <c r="Y495" s="2">
        <f t="shared" si="299"/>
        <v>1.4971001105576533E-4</v>
      </c>
      <c r="Z495" s="2">
        <f t="shared" si="300"/>
        <v>2.7834466616384677E-4</v>
      </c>
      <c r="AA495" s="37" t="s">
        <v>516</v>
      </c>
      <c r="AB495" s="3">
        <f>VLOOKUP(AA495,'[1]PKA dKO RNA-Seq'!$B$4:$H$10193,7,FALSE)</f>
        <v>0.11370512300000001</v>
      </c>
      <c r="AC495" s="3">
        <f t="shared" si="301"/>
        <v>0.38156081543624165</v>
      </c>
      <c r="AD495" s="3">
        <f t="shared" si="302"/>
        <v>7.0207957391961839E-2</v>
      </c>
      <c r="AE495" s="3">
        <f t="shared" si="303"/>
        <v>0.5</v>
      </c>
      <c r="AF495" s="3">
        <f t="shared" si="304"/>
        <v>0.5</v>
      </c>
      <c r="AG495" s="3">
        <f t="shared" si="305"/>
        <v>1.3917233308192339E-4</v>
      </c>
      <c r="AH495" s="2">
        <f t="shared" si="306"/>
        <v>2.6672080617282502E-4</v>
      </c>
      <c r="AI495" s="37" t="s">
        <v>516</v>
      </c>
      <c r="AJ495" s="1">
        <v>0.5</v>
      </c>
      <c r="AK495" s="4">
        <f t="shared" si="307"/>
        <v>1.3336040308641251E-4</v>
      </c>
      <c r="AL495" s="2">
        <f t="shared" si="308"/>
        <v>2.6418914436798313E-4</v>
      </c>
      <c r="AM495" s="3" t="e">
        <f>VLOOKUP(AI495,'[1]three day'!$B$8:$F$78,5,FALSE)</f>
        <v>#N/A</v>
      </c>
      <c r="AN495" s="3" t="e">
        <f t="shared" si="309"/>
        <v>#N/A</v>
      </c>
      <c r="AO495" s="2" t="e">
        <f t="shared" si="310"/>
        <v>#N/A</v>
      </c>
      <c r="AP495" s="2" t="e">
        <f t="shared" si="311"/>
        <v>#N/A</v>
      </c>
      <c r="AQ495" s="2">
        <f t="shared" si="312"/>
        <v>0.5</v>
      </c>
      <c r="AR495" s="2">
        <f t="shared" si="313"/>
        <v>1.3209457218399157E-4</v>
      </c>
      <c r="AS495" s="2">
        <f t="shared" si="314"/>
        <v>2.5090087178201152E-4</v>
      </c>
      <c r="AT495" s="37" t="s">
        <v>516</v>
      </c>
      <c r="AU495" s="3">
        <f>VLOOKUP(AT495,[1]DEgenes_cpm4.5_DE_edgeR!$O$5:$Q$824,3,FALSE)</f>
        <v>0.12422150227567171</v>
      </c>
      <c r="AV495" s="3">
        <f t="shared" si="315"/>
        <v>2.9118964434053377E-2</v>
      </c>
      <c r="AW495" s="3">
        <f t="shared" si="316"/>
        <v>4.2386718776687982E-4</v>
      </c>
      <c r="AX495" s="3">
        <f t="shared" si="317"/>
        <v>4.2386718776687982E-4</v>
      </c>
      <c r="AY495" s="3">
        <f t="shared" si="318"/>
        <v>0.5</v>
      </c>
      <c r="AZ495" s="3">
        <f t="shared" si="319"/>
        <v>1.2545043589100576E-4</v>
      </c>
      <c r="BA495" s="2">
        <f t="shared" si="320"/>
        <v>2.434222976431135E-4</v>
      </c>
      <c r="BB495" s="37" t="s">
        <v>516</v>
      </c>
      <c r="BC495" s="39">
        <f t="shared" si="321"/>
        <v>0.32715956803234458</v>
      </c>
      <c r="BD495" s="36">
        <f t="shared" si="322"/>
        <v>0.70927627171303409</v>
      </c>
    </row>
    <row r="496" spans="1:56" ht="14.5" x14ac:dyDescent="0.35">
      <c r="A496" s="37" t="s">
        <v>517</v>
      </c>
      <c r="B496" s="34">
        <v>3.4284770368718114E-4</v>
      </c>
      <c r="C496" s="1" t="e">
        <f>VLOOKUP(A496,'[1]Vasopressin Phospho Datta'!$I$3:$J$516,2,FALSE)</f>
        <v>#N/A</v>
      </c>
      <c r="D496" s="1" t="e">
        <f t="shared" si="283"/>
        <v>#N/A</v>
      </c>
      <c r="E496" s="1" t="e">
        <f t="shared" si="284"/>
        <v>#N/A</v>
      </c>
      <c r="F496" s="1">
        <f t="shared" si="285"/>
        <v>0.39</v>
      </c>
      <c r="G496" s="1">
        <f t="shared" si="286"/>
        <v>0.5</v>
      </c>
      <c r="H496" s="1">
        <f t="shared" si="287"/>
        <v>1.7142385184359057E-4</v>
      </c>
      <c r="I496" s="2">
        <f t="shared" si="288"/>
        <v>3.166018784605026E-4</v>
      </c>
      <c r="J496" s="37" t="s">
        <v>517</v>
      </c>
      <c r="K496" s="1" t="e">
        <f>VLOOKUP(J496,'[1]Phosphopeptides Deshpande'!$H$12:$I$10749,2,FALSE)</f>
        <v>#N/A</v>
      </c>
      <c r="L496" s="2" t="e">
        <f t="shared" si="289"/>
        <v>#N/A</v>
      </c>
      <c r="M496" s="2" t="e">
        <f t="shared" si="290"/>
        <v>#N/A</v>
      </c>
      <c r="N496" s="2">
        <f t="shared" si="291"/>
        <v>0.39</v>
      </c>
      <c r="O496" s="2">
        <f t="shared" si="292"/>
        <v>0.5</v>
      </c>
      <c r="P496" s="2">
        <f t="shared" si="293"/>
        <v>1.583009392302513E-4</v>
      </c>
      <c r="Q496" s="2">
        <f t="shared" si="294"/>
        <v>2.9911428666603868E-4</v>
      </c>
      <c r="R496" s="37" t="s">
        <v>517</v>
      </c>
      <c r="S496" s="2">
        <f>VLOOKUP(A496,'[1]Merged NE NP'!$K$4:$L$158,2,FALSE)</f>
        <v>0.30929293994579965</v>
      </c>
      <c r="T496" s="2">
        <f t="shared" si="295"/>
        <v>1.5464646997289981</v>
      </c>
      <c r="U496" s="2">
        <f t="shared" si="296"/>
        <v>1.5464646997289981</v>
      </c>
      <c r="V496" s="2">
        <f t="shared" si="297"/>
        <v>1.5464646997289981</v>
      </c>
      <c r="W496" s="2">
        <f t="shared" si="298"/>
        <v>0.6975310144134037</v>
      </c>
      <c r="X496" s="2">
        <v>0.5</v>
      </c>
      <c r="Y496" s="2">
        <f t="shared" si="299"/>
        <v>1.4955714333301934E-4</v>
      </c>
      <c r="Z496" s="2">
        <f t="shared" si="300"/>
        <v>2.7806045059967113E-4</v>
      </c>
      <c r="AA496" s="37" t="s">
        <v>517</v>
      </c>
      <c r="AB496" s="3">
        <f>VLOOKUP(AA496,'[1]PKA dKO RNA-Seq'!$B$4:$H$10193,7,FALSE)</f>
        <v>3.5556965000000003E-2</v>
      </c>
      <c r="AC496" s="3">
        <f t="shared" si="301"/>
        <v>0.11931867449664431</v>
      </c>
      <c r="AD496" s="3">
        <f t="shared" si="302"/>
        <v>7.0931967244172167E-3</v>
      </c>
      <c r="AE496" s="3">
        <f t="shared" si="303"/>
        <v>0.5</v>
      </c>
      <c r="AF496" s="3">
        <f t="shared" si="304"/>
        <v>0.5</v>
      </c>
      <c r="AG496" s="3">
        <f t="shared" si="305"/>
        <v>1.3903022529983557E-4</v>
      </c>
      <c r="AH496" s="2">
        <f t="shared" si="306"/>
        <v>2.6644845964127997E-4</v>
      </c>
      <c r="AI496" s="37" t="s">
        <v>517</v>
      </c>
      <c r="AJ496" s="1">
        <v>0.5</v>
      </c>
      <c r="AK496" s="4">
        <f t="shared" si="307"/>
        <v>1.3322422982063999E-4</v>
      </c>
      <c r="AL496" s="2">
        <f t="shared" si="308"/>
        <v>2.6391938289652952E-4</v>
      </c>
      <c r="AM496" s="3" t="e">
        <f>VLOOKUP(AI496,'[1]three day'!$B$8:$F$78,5,FALSE)</f>
        <v>#N/A</v>
      </c>
      <c r="AN496" s="3" t="e">
        <f t="shared" si="309"/>
        <v>#N/A</v>
      </c>
      <c r="AO496" s="2" t="e">
        <f t="shared" si="310"/>
        <v>#N/A</v>
      </c>
      <c r="AP496" s="2" t="e">
        <f t="shared" si="311"/>
        <v>#N/A</v>
      </c>
      <c r="AQ496" s="2">
        <f t="shared" si="312"/>
        <v>0.5</v>
      </c>
      <c r="AR496" s="2">
        <f t="shared" si="313"/>
        <v>1.3195969144826476E-4</v>
      </c>
      <c r="AS496" s="2">
        <f t="shared" si="314"/>
        <v>2.5064467886188669E-4</v>
      </c>
      <c r="AT496" s="37" t="s">
        <v>517</v>
      </c>
      <c r="AU496" s="3">
        <f>VLOOKUP(AT496,[1]DEgenes_cpm4.5_DE_edgeR!$O$5:$Q$824,3,FALSE)</f>
        <v>0.51848402949555306</v>
      </c>
      <c r="AV496" s="3">
        <f t="shared" si="315"/>
        <v>0.12153868483252533</v>
      </c>
      <c r="AW496" s="3">
        <f t="shared" si="316"/>
        <v>7.3586177690724286E-3</v>
      </c>
      <c r="AX496" s="3">
        <f t="shared" si="317"/>
        <v>7.3586177690724286E-3</v>
      </c>
      <c r="AY496" s="3">
        <f t="shared" si="318"/>
        <v>0.5</v>
      </c>
      <c r="AZ496" s="3">
        <f t="shared" si="319"/>
        <v>1.2532233943094334E-4</v>
      </c>
      <c r="BA496" s="2">
        <f t="shared" si="320"/>
        <v>2.4317374103661885E-4</v>
      </c>
      <c r="BB496" s="37" t="s">
        <v>517</v>
      </c>
      <c r="BC496" s="39">
        <f t="shared" si="321"/>
        <v>0.32682550795321574</v>
      </c>
      <c r="BD496" s="36">
        <f t="shared" si="322"/>
        <v>0.70927627171303398</v>
      </c>
    </row>
    <row r="497" spans="1:56" ht="14.5" x14ac:dyDescent="0.35">
      <c r="A497" s="37" t="s">
        <v>518</v>
      </c>
      <c r="B497" s="34">
        <v>3.4221075168178883E-4</v>
      </c>
      <c r="C497" s="1" t="e">
        <f>VLOOKUP(A497,'[1]Vasopressin Phospho Datta'!$I$3:$J$516,2,FALSE)</f>
        <v>#N/A</v>
      </c>
      <c r="D497" s="1" t="e">
        <f t="shared" si="283"/>
        <v>#N/A</v>
      </c>
      <c r="E497" s="1" t="e">
        <f t="shared" si="284"/>
        <v>#N/A</v>
      </c>
      <c r="F497" s="1">
        <f t="shared" si="285"/>
        <v>0.39</v>
      </c>
      <c r="G497" s="1">
        <f t="shared" si="286"/>
        <v>0.5</v>
      </c>
      <c r="H497" s="1">
        <f t="shared" si="287"/>
        <v>1.7110537584089441E-4</v>
      </c>
      <c r="I497" s="2">
        <f t="shared" si="288"/>
        <v>3.160136866796401E-4</v>
      </c>
      <c r="J497" s="37" t="s">
        <v>518</v>
      </c>
      <c r="K497" s="1" t="e">
        <f>VLOOKUP(J497,'[1]Phosphopeptides Deshpande'!$H$12:$I$10749,2,FALSE)</f>
        <v>#N/A</v>
      </c>
      <c r="L497" s="2" t="e">
        <f t="shared" si="289"/>
        <v>#N/A</v>
      </c>
      <c r="M497" s="2" t="e">
        <f t="shared" si="290"/>
        <v>#N/A</v>
      </c>
      <c r="N497" s="2">
        <f t="shared" si="291"/>
        <v>0.39</v>
      </c>
      <c r="O497" s="2">
        <f t="shared" si="292"/>
        <v>0.5</v>
      </c>
      <c r="P497" s="2">
        <f t="shared" si="293"/>
        <v>1.5800684333982005E-4</v>
      </c>
      <c r="Q497" s="2">
        <f t="shared" si="294"/>
        <v>2.9855858381989318E-4</v>
      </c>
      <c r="R497" s="37" t="s">
        <v>518</v>
      </c>
      <c r="S497" s="2" t="e">
        <f>VLOOKUP(A497,'[1]Merged NE NP'!$K$4:$L$158,2,FALSE)</f>
        <v>#N/A</v>
      </c>
      <c r="T497" s="2" t="e">
        <f t="shared" si="295"/>
        <v>#N/A</v>
      </c>
      <c r="U497" s="2">
        <f t="shared" si="296"/>
        <v>0.4</v>
      </c>
      <c r="V497" s="2">
        <f t="shared" si="297"/>
        <v>0.4</v>
      </c>
      <c r="W497" s="2">
        <f t="shared" si="298"/>
        <v>7.6883653613364245E-2</v>
      </c>
      <c r="X497" s="2">
        <v>0.5</v>
      </c>
      <c r="Y497" s="2">
        <f t="shared" si="299"/>
        <v>1.4927929190994659E-4</v>
      </c>
      <c r="Z497" s="2">
        <f t="shared" si="300"/>
        <v>2.7754386215609987E-4</v>
      </c>
      <c r="AA497" s="37" t="s">
        <v>518</v>
      </c>
      <c r="AB497" s="3" t="e">
        <f>VLOOKUP(AA497,'[1]PKA dKO RNA-Seq'!$B$4:$H$10193,7,FALSE)</f>
        <v>#N/A</v>
      </c>
      <c r="AC497" s="3" t="e">
        <f t="shared" si="301"/>
        <v>#N/A</v>
      </c>
      <c r="AD497" s="3" t="e">
        <f t="shared" si="302"/>
        <v>#N/A</v>
      </c>
      <c r="AE497" s="3" t="e">
        <f t="shared" si="303"/>
        <v>#N/A</v>
      </c>
      <c r="AF497" s="3">
        <f t="shared" si="304"/>
        <v>0.5</v>
      </c>
      <c r="AG497" s="3">
        <f t="shared" si="305"/>
        <v>1.3877193107804994E-4</v>
      </c>
      <c r="AH497" s="2">
        <f t="shared" si="306"/>
        <v>2.6595344427767398E-4</v>
      </c>
      <c r="AI497" s="37" t="s">
        <v>518</v>
      </c>
      <c r="AJ497" s="1">
        <v>0.5</v>
      </c>
      <c r="AK497" s="4">
        <f t="shared" si="307"/>
        <v>1.3297672213883699E-4</v>
      </c>
      <c r="AL497" s="2">
        <f t="shared" si="308"/>
        <v>2.6342906612208434E-4</v>
      </c>
      <c r="AM497" s="3" t="e">
        <f>VLOOKUP(AI497,'[1]three day'!$B$8:$F$78,5,FALSE)</f>
        <v>#N/A</v>
      </c>
      <c r="AN497" s="3" t="e">
        <f t="shared" si="309"/>
        <v>#N/A</v>
      </c>
      <c r="AO497" s="2" t="e">
        <f t="shared" si="310"/>
        <v>#N/A</v>
      </c>
      <c r="AP497" s="2" t="e">
        <f t="shared" si="311"/>
        <v>#N/A</v>
      </c>
      <c r="AQ497" s="2">
        <f t="shared" si="312"/>
        <v>0.5</v>
      </c>
      <c r="AR497" s="2">
        <f t="shared" si="313"/>
        <v>1.3171453306104217E-4</v>
      </c>
      <c r="AS497" s="2">
        <f t="shared" si="314"/>
        <v>2.5017902420203329E-4</v>
      </c>
      <c r="AT497" s="37" t="s">
        <v>518</v>
      </c>
      <c r="AU497" s="3" t="e">
        <f>VLOOKUP(AT497,[1]DEgenes_cpm4.5_DE_edgeR!$O$5:$Q$824,3,FALSE)</f>
        <v>#N/A</v>
      </c>
      <c r="AV497" s="3" t="e">
        <f t="shared" si="315"/>
        <v>#N/A</v>
      </c>
      <c r="AW497" s="3" t="e">
        <f t="shared" si="316"/>
        <v>#N/A</v>
      </c>
      <c r="AX497" s="3">
        <f t="shared" si="317"/>
        <v>0.5</v>
      </c>
      <c r="AY497" s="3">
        <f t="shared" si="318"/>
        <v>0.5</v>
      </c>
      <c r="AZ497" s="3">
        <f t="shared" si="319"/>
        <v>1.2508951210101664E-4</v>
      </c>
      <c r="BA497" s="2">
        <f t="shared" si="320"/>
        <v>2.4272196609297409E-4</v>
      </c>
      <c r="BB497" s="37" t="s">
        <v>518</v>
      </c>
      <c r="BC497" s="39">
        <f t="shared" si="321"/>
        <v>0.32621832242895721</v>
      </c>
      <c r="BD497" s="36">
        <f t="shared" si="322"/>
        <v>0.70927627171303409</v>
      </c>
    </row>
    <row r="498" spans="1:56" ht="14.5" x14ac:dyDescent="0.35">
      <c r="A498" s="37" t="s">
        <v>519</v>
      </c>
      <c r="B498" s="34">
        <v>3.4185175420659654E-4</v>
      </c>
      <c r="C498" s="1" t="e">
        <f>VLOOKUP(A498,'[1]Vasopressin Phospho Datta'!$I$3:$J$516,2,FALSE)</f>
        <v>#N/A</v>
      </c>
      <c r="D498" s="1" t="e">
        <f t="shared" si="283"/>
        <v>#N/A</v>
      </c>
      <c r="E498" s="1" t="e">
        <f t="shared" si="284"/>
        <v>#N/A</v>
      </c>
      <c r="F498" s="1">
        <f t="shared" si="285"/>
        <v>0.39</v>
      </c>
      <c r="G498" s="1">
        <f t="shared" si="286"/>
        <v>0.5</v>
      </c>
      <c r="H498" s="1">
        <f t="shared" si="287"/>
        <v>1.7092587710329827E-4</v>
      </c>
      <c r="I498" s="2">
        <f t="shared" si="288"/>
        <v>3.1568217133394548E-4</v>
      </c>
      <c r="J498" s="37" t="s">
        <v>519</v>
      </c>
      <c r="K498" s="1" t="e">
        <f>VLOOKUP(J498,'[1]Phosphopeptides Deshpande'!$H$12:$I$10749,2,FALSE)</f>
        <v>#N/A</v>
      </c>
      <c r="L498" s="2" t="e">
        <f t="shared" si="289"/>
        <v>#N/A</v>
      </c>
      <c r="M498" s="2" t="e">
        <f t="shared" si="290"/>
        <v>#N/A</v>
      </c>
      <c r="N498" s="2">
        <f t="shared" si="291"/>
        <v>0.39</v>
      </c>
      <c r="O498" s="2">
        <f t="shared" si="292"/>
        <v>0.5</v>
      </c>
      <c r="P498" s="2">
        <f t="shared" si="293"/>
        <v>1.5784108566697274E-4</v>
      </c>
      <c r="Q498" s="2">
        <f t="shared" si="294"/>
        <v>2.982453798154556E-4</v>
      </c>
      <c r="R498" s="37" t="s">
        <v>519</v>
      </c>
      <c r="S498" s="2" t="e">
        <f>VLOOKUP(A498,'[1]Merged NE NP'!$K$4:$L$158,2,FALSE)</f>
        <v>#N/A</v>
      </c>
      <c r="T498" s="2" t="e">
        <f t="shared" si="295"/>
        <v>#N/A</v>
      </c>
      <c r="U498" s="2">
        <f t="shared" si="296"/>
        <v>0.4</v>
      </c>
      <c r="V498" s="2">
        <f t="shared" si="297"/>
        <v>0.4</v>
      </c>
      <c r="W498" s="2">
        <f t="shared" si="298"/>
        <v>7.6883653613364245E-2</v>
      </c>
      <c r="X498" s="2">
        <v>0.5</v>
      </c>
      <c r="Y498" s="2">
        <f t="shared" si="299"/>
        <v>1.491226899077278E-4</v>
      </c>
      <c r="Z498" s="2">
        <f t="shared" si="300"/>
        <v>2.7725270372440391E-4</v>
      </c>
      <c r="AA498" s="37" t="s">
        <v>519</v>
      </c>
      <c r="AB498" s="3">
        <f>VLOOKUP(AA498,'[1]PKA dKO RNA-Seq'!$B$4:$H$10193,7,FALSE)</f>
        <v>5.7105844000000003E-2</v>
      </c>
      <c r="AC498" s="3">
        <f t="shared" si="301"/>
        <v>0.1916303489932886</v>
      </c>
      <c r="AD498" s="3">
        <f t="shared" si="302"/>
        <v>1.8193557377277347E-2</v>
      </c>
      <c r="AE498" s="3">
        <f t="shared" si="303"/>
        <v>0.5</v>
      </c>
      <c r="AF498" s="3">
        <f t="shared" si="304"/>
        <v>0.5</v>
      </c>
      <c r="AG498" s="3">
        <f t="shared" si="305"/>
        <v>1.3862635186220196E-4</v>
      </c>
      <c r="AH498" s="2">
        <f t="shared" si="306"/>
        <v>2.65674444817414E-4</v>
      </c>
      <c r="AI498" s="37" t="s">
        <v>519</v>
      </c>
      <c r="AJ498" s="1">
        <v>0.5</v>
      </c>
      <c r="AK498" s="4">
        <f t="shared" si="307"/>
        <v>1.32837222408707E-4</v>
      </c>
      <c r="AL498" s="2">
        <f t="shared" si="308"/>
        <v>2.6315271487021592E-4</v>
      </c>
      <c r="AM498" s="3" t="e">
        <f>VLOOKUP(AI498,'[1]three day'!$B$8:$F$78,5,FALSE)</f>
        <v>#N/A</v>
      </c>
      <c r="AN498" s="3" t="e">
        <f t="shared" si="309"/>
        <v>#N/A</v>
      </c>
      <c r="AO498" s="2" t="e">
        <f t="shared" si="310"/>
        <v>#N/A</v>
      </c>
      <c r="AP498" s="2" t="e">
        <f t="shared" si="311"/>
        <v>#N/A</v>
      </c>
      <c r="AQ498" s="2">
        <f t="shared" si="312"/>
        <v>0.5</v>
      </c>
      <c r="AR498" s="2">
        <f t="shared" si="313"/>
        <v>1.3157635743510796E-4</v>
      </c>
      <c r="AS498" s="2">
        <f t="shared" si="314"/>
        <v>2.4991657295643911E-4</v>
      </c>
      <c r="AT498" s="37" t="s">
        <v>519</v>
      </c>
      <c r="AU498" s="3">
        <f>VLOOKUP(AT498,[1]DEgenes_cpm4.5_DE_edgeR!$O$5:$Q$824,3,FALSE)</f>
        <v>0.20549089945371168</v>
      </c>
      <c r="AV498" s="3">
        <f t="shared" si="315"/>
        <v>4.8169456036969455E-2</v>
      </c>
      <c r="AW498" s="3">
        <f t="shared" si="316"/>
        <v>1.1594755356443276E-3</v>
      </c>
      <c r="AX498" s="3">
        <f t="shared" si="317"/>
        <v>1.1594755356443276E-3</v>
      </c>
      <c r="AY498" s="3">
        <f t="shared" si="318"/>
        <v>0.5</v>
      </c>
      <c r="AZ498" s="3">
        <f t="shared" si="319"/>
        <v>1.2495828647821956E-4</v>
      </c>
      <c r="BA498" s="2">
        <f t="shared" si="320"/>
        <v>2.4246733770221532E-4</v>
      </c>
      <c r="BB498" s="37" t="s">
        <v>519</v>
      </c>
      <c r="BC498" s="39">
        <f t="shared" si="321"/>
        <v>0.3258761018717774</v>
      </c>
      <c r="BD498" s="36">
        <f t="shared" si="322"/>
        <v>0.70927627171303409</v>
      </c>
    </row>
    <row r="499" spans="1:56" ht="14.5" x14ac:dyDescent="0.35">
      <c r="A499" s="37" t="s">
        <v>521</v>
      </c>
      <c r="B499" s="34">
        <v>3.4055991322836884E-4</v>
      </c>
      <c r="C499" s="1" t="e">
        <f>VLOOKUP(A499,'[1]Vasopressin Phospho Datta'!$I$3:$J$516,2,FALSE)</f>
        <v>#N/A</v>
      </c>
      <c r="D499" s="1" t="e">
        <f t="shared" si="283"/>
        <v>#N/A</v>
      </c>
      <c r="E499" s="1" t="e">
        <f t="shared" si="284"/>
        <v>#N/A</v>
      </c>
      <c r="F499" s="1">
        <f t="shared" si="285"/>
        <v>0.39</v>
      </c>
      <c r="G499" s="1">
        <f t="shared" si="286"/>
        <v>0.5</v>
      </c>
      <c r="H499" s="1">
        <f t="shared" si="287"/>
        <v>1.7027995661418442E-4</v>
      </c>
      <c r="I499" s="2">
        <f t="shared" si="288"/>
        <v>3.1448922392324235E-4</v>
      </c>
      <c r="J499" s="37" t="s">
        <v>521</v>
      </c>
      <c r="K499" s="1" t="e">
        <f>VLOOKUP(J499,'[1]Phosphopeptides Deshpande'!$H$12:$I$10749,2,FALSE)</f>
        <v>#N/A</v>
      </c>
      <c r="L499" s="2" t="e">
        <f t="shared" si="289"/>
        <v>#N/A</v>
      </c>
      <c r="M499" s="2" t="e">
        <f t="shared" si="290"/>
        <v>#N/A</v>
      </c>
      <c r="N499" s="2">
        <f t="shared" si="291"/>
        <v>0.39</v>
      </c>
      <c r="O499" s="2">
        <f t="shared" si="292"/>
        <v>0.5</v>
      </c>
      <c r="P499" s="2">
        <f t="shared" si="293"/>
        <v>1.5724461196162118E-4</v>
      </c>
      <c r="Q499" s="2">
        <f t="shared" si="294"/>
        <v>2.9711832518293838E-4</v>
      </c>
      <c r="R499" s="37" t="s">
        <v>521</v>
      </c>
      <c r="S499" s="2" t="e">
        <f>VLOOKUP(A499,'[1]Merged NE NP'!$K$4:$L$158,2,FALSE)</f>
        <v>#N/A</v>
      </c>
      <c r="T499" s="2" t="e">
        <f t="shared" si="295"/>
        <v>#N/A</v>
      </c>
      <c r="U499" s="2">
        <f t="shared" si="296"/>
        <v>0.4</v>
      </c>
      <c r="V499" s="2">
        <f t="shared" si="297"/>
        <v>0.4</v>
      </c>
      <c r="W499" s="2">
        <f t="shared" si="298"/>
        <v>7.6883653613364245E-2</v>
      </c>
      <c r="X499" s="2">
        <v>0.5</v>
      </c>
      <c r="Y499" s="2">
        <f t="shared" si="299"/>
        <v>1.4855916259146919E-4</v>
      </c>
      <c r="Z499" s="2">
        <f t="shared" si="300"/>
        <v>2.7620497938311194E-4</v>
      </c>
      <c r="AA499" s="37" t="s">
        <v>521</v>
      </c>
      <c r="AB499" s="3">
        <f>VLOOKUP(AA499,'[1]PKA dKO RNA-Seq'!$B$4:$H$10193,7,FALSE)</f>
        <v>4.8087100000000001E-4</v>
      </c>
      <c r="AC499" s="3">
        <f t="shared" si="301"/>
        <v>1.6136610738255034E-3</v>
      </c>
      <c r="AD499" s="3">
        <f t="shared" si="302"/>
        <v>1.3019501829969471E-6</v>
      </c>
      <c r="AE499" s="3">
        <f t="shared" si="303"/>
        <v>0.5</v>
      </c>
      <c r="AF499" s="3">
        <f t="shared" si="304"/>
        <v>0.5</v>
      </c>
      <c r="AG499" s="3">
        <f t="shared" si="305"/>
        <v>1.3810248969155597E-4</v>
      </c>
      <c r="AH499" s="2">
        <f t="shared" si="306"/>
        <v>2.646704741474972E-4</v>
      </c>
      <c r="AI499" s="37" t="s">
        <v>521</v>
      </c>
      <c r="AJ499" s="1">
        <v>0.5</v>
      </c>
      <c r="AK499" s="4">
        <f t="shared" si="307"/>
        <v>1.323352370737486E-4</v>
      </c>
      <c r="AL499" s="2">
        <f t="shared" si="308"/>
        <v>2.6215827369383465E-4</v>
      </c>
      <c r="AM499" s="3">
        <f>VLOOKUP(AI499,'[1]three day'!$B$8:$F$78,5,FALSE)</f>
        <v>0.15216461453147501</v>
      </c>
      <c r="AN499" s="3">
        <f t="shared" si="309"/>
        <v>0.76082307265737503</v>
      </c>
      <c r="AO499" s="2">
        <f t="shared" si="310"/>
        <v>0.25130671146526595</v>
      </c>
      <c r="AP499" s="2">
        <f t="shared" si="311"/>
        <v>0.5</v>
      </c>
      <c r="AQ499" s="2">
        <f t="shared" si="312"/>
        <v>0.5</v>
      </c>
      <c r="AR499" s="2">
        <f t="shared" si="313"/>
        <v>1.3107913684691733E-4</v>
      </c>
      <c r="AS499" s="2">
        <f t="shared" si="314"/>
        <v>2.4897215050983601E-4</v>
      </c>
      <c r="AT499" s="37" t="s">
        <v>521</v>
      </c>
      <c r="AU499" s="3">
        <f>VLOOKUP(AT499,[1]DEgenes_cpm4.5_DE_edgeR!$O$5:$Q$824,3,FALSE)</f>
        <v>1.327247457803699</v>
      </c>
      <c r="AV499" s="3">
        <f t="shared" si="315"/>
        <v>0.31112223577208137</v>
      </c>
      <c r="AW499" s="3">
        <f t="shared" si="316"/>
        <v>4.7245982785696916E-2</v>
      </c>
      <c r="AX499" s="3">
        <f t="shared" si="317"/>
        <v>4.7245982785696916E-2</v>
      </c>
      <c r="AY499" s="3">
        <f t="shared" si="318"/>
        <v>0.5</v>
      </c>
      <c r="AZ499" s="3">
        <f t="shared" si="319"/>
        <v>1.2448607525491801E-4</v>
      </c>
      <c r="BA499" s="2">
        <f t="shared" si="320"/>
        <v>2.4155106554953187E-4</v>
      </c>
      <c r="BB499" s="37" t="s">
        <v>521</v>
      </c>
      <c r="BC499" s="39">
        <f t="shared" si="321"/>
        <v>0.32464463209857086</v>
      </c>
      <c r="BD499" s="36">
        <f t="shared" si="322"/>
        <v>0.7092762717130342</v>
      </c>
    </row>
    <row r="500" spans="1:56" ht="14.5" x14ac:dyDescent="0.35">
      <c r="A500" s="37" t="s">
        <v>522</v>
      </c>
      <c r="B500" s="34">
        <v>3.4005919318867088E-4</v>
      </c>
      <c r="C500" s="1" t="e">
        <f>VLOOKUP(A500,'[1]Vasopressin Phospho Datta'!$I$3:$J$516,2,FALSE)</f>
        <v>#N/A</v>
      </c>
      <c r="D500" s="1" t="e">
        <f t="shared" si="283"/>
        <v>#N/A</v>
      </c>
      <c r="E500" s="1" t="e">
        <f t="shared" si="284"/>
        <v>#N/A</v>
      </c>
      <c r="F500" s="1">
        <f t="shared" si="285"/>
        <v>0.39</v>
      </c>
      <c r="G500" s="1">
        <f t="shared" si="286"/>
        <v>0.5</v>
      </c>
      <c r="H500" s="1">
        <f t="shared" si="287"/>
        <v>1.7002959659433544E-4</v>
      </c>
      <c r="I500" s="2">
        <f t="shared" si="288"/>
        <v>3.1402683521990183E-4</v>
      </c>
      <c r="J500" s="37" t="s">
        <v>522</v>
      </c>
      <c r="K500" s="1" t="e">
        <f>VLOOKUP(J500,'[1]Phosphopeptides Deshpande'!$H$12:$I$10749,2,FALSE)</f>
        <v>#N/A</v>
      </c>
      <c r="L500" s="2" t="e">
        <f t="shared" si="289"/>
        <v>#N/A</v>
      </c>
      <c r="M500" s="2" t="e">
        <f t="shared" si="290"/>
        <v>#N/A</v>
      </c>
      <c r="N500" s="2">
        <f t="shared" si="291"/>
        <v>0.39</v>
      </c>
      <c r="O500" s="2">
        <f t="shared" si="292"/>
        <v>0.5</v>
      </c>
      <c r="P500" s="2">
        <f t="shared" si="293"/>
        <v>1.5701341760995092E-4</v>
      </c>
      <c r="Q500" s="2">
        <f t="shared" si="294"/>
        <v>2.9668147664674315E-4</v>
      </c>
      <c r="R500" s="37" t="s">
        <v>522</v>
      </c>
      <c r="S500" s="2">
        <f>VLOOKUP(A500,'[1]Merged NE NP'!$K$4:$L$158,2,FALSE)</f>
        <v>0.33707478772324717</v>
      </c>
      <c r="T500" s="2">
        <f t="shared" si="295"/>
        <v>1.6853739386162359</v>
      </c>
      <c r="U500" s="2">
        <f t="shared" si="296"/>
        <v>1.6853739386162359</v>
      </c>
      <c r="V500" s="2">
        <f t="shared" si="297"/>
        <v>1.6853739386162359</v>
      </c>
      <c r="W500" s="2">
        <f t="shared" si="298"/>
        <v>0.75834462946054548</v>
      </c>
      <c r="X500" s="2">
        <v>0.5</v>
      </c>
      <c r="Y500" s="2">
        <f t="shared" si="299"/>
        <v>1.4834073832337158E-4</v>
      </c>
      <c r="Z500" s="2">
        <f t="shared" si="300"/>
        <v>2.7579887941987661E-4</v>
      </c>
      <c r="AA500" s="37" t="s">
        <v>522</v>
      </c>
      <c r="AB500" s="3">
        <f>VLOOKUP(AA500,'[1]PKA dKO RNA-Seq'!$B$4:$H$10193,7,FALSE)</f>
        <v>0.16996788500000001</v>
      </c>
      <c r="AC500" s="3">
        <f t="shared" si="301"/>
        <v>0.57036203020134235</v>
      </c>
      <c r="AD500" s="3">
        <f t="shared" si="302"/>
        <v>0.15011686122843593</v>
      </c>
      <c r="AE500" s="3">
        <f t="shared" si="303"/>
        <v>0.5</v>
      </c>
      <c r="AF500" s="3">
        <f t="shared" si="304"/>
        <v>0.5</v>
      </c>
      <c r="AG500" s="3">
        <f t="shared" si="305"/>
        <v>1.378994397099383E-4</v>
      </c>
      <c r="AH500" s="2">
        <f t="shared" si="306"/>
        <v>2.6428133319116525E-4</v>
      </c>
      <c r="AI500" s="37" t="s">
        <v>522</v>
      </c>
      <c r="AJ500" s="1">
        <v>0.5</v>
      </c>
      <c r="AK500" s="4">
        <f t="shared" si="307"/>
        <v>1.3214066659558263E-4</v>
      </c>
      <c r="AL500" s="2">
        <f t="shared" si="308"/>
        <v>2.6177282638746569E-4</v>
      </c>
      <c r="AM500" s="3" t="e">
        <f>VLOOKUP(AI500,'[1]three day'!$B$8:$F$78,5,FALSE)</f>
        <v>#N/A</v>
      </c>
      <c r="AN500" s="3" t="e">
        <f t="shared" si="309"/>
        <v>#N/A</v>
      </c>
      <c r="AO500" s="2" t="e">
        <f t="shared" si="310"/>
        <v>#N/A</v>
      </c>
      <c r="AP500" s="2" t="e">
        <f t="shared" si="311"/>
        <v>#N/A</v>
      </c>
      <c r="AQ500" s="2">
        <f t="shared" si="312"/>
        <v>0.5</v>
      </c>
      <c r="AR500" s="2">
        <f t="shared" si="313"/>
        <v>1.3088641319373284E-4</v>
      </c>
      <c r="AS500" s="2">
        <f t="shared" si="314"/>
        <v>2.4860609055901798E-4</v>
      </c>
      <c r="AT500" s="37" t="s">
        <v>522</v>
      </c>
      <c r="AU500" s="3">
        <f>VLOOKUP(AT500,[1]DEgenes_cpm4.5_DE_edgeR!$O$5:$Q$824,3,FALSE)</f>
        <v>0.23685717609173704</v>
      </c>
      <c r="AV500" s="3">
        <f t="shared" si="315"/>
        <v>5.5522075970871318E-2</v>
      </c>
      <c r="AW500" s="3">
        <f t="shared" si="316"/>
        <v>1.5401631895155532E-3</v>
      </c>
      <c r="AX500" s="3">
        <f t="shared" si="317"/>
        <v>1.5401631895155532E-3</v>
      </c>
      <c r="AY500" s="3">
        <f t="shared" si="318"/>
        <v>0.5</v>
      </c>
      <c r="AZ500" s="3">
        <f t="shared" si="319"/>
        <v>1.2430304527950899E-4</v>
      </c>
      <c r="BA500" s="2">
        <f t="shared" si="320"/>
        <v>2.4119591670660289E-4</v>
      </c>
      <c r="BB500" s="37" t="s">
        <v>522</v>
      </c>
      <c r="BC500" s="39">
        <f t="shared" si="321"/>
        <v>0.32416731205367433</v>
      </c>
      <c r="BD500" s="36">
        <f t="shared" si="322"/>
        <v>0.70927627171303409</v>
      </c>
    </row>
    <row r="501" spans="1:56" ht="14.5" x14ac:dyDescent="0.35">
      <c r="A501" s="37" t="s">
        <v>523</v>
      </c>
      <c r="B501" s="34">
        <v>1.7179966207849407E-4</v>
      </c>
      <c r="C501" s="1" t="e">
        <f>VLOOKUP(A501,'[1]Vasopressin Phospho Datta'!$I$3:$J$516,2,FALSE)</f>
        <v>#N/A</v>
      </c>
      <c r="D501" s="1" t="e">
        <f t="shared" si="283"/>
        <v>#N/A</v>
      </c>
      <c r="E501" s="1" t="e">
        <f t="shared" si="284"/>
        <v>#N/A</v>
      </c>
      <c r="F501" s="1">
        <f t="shared" si="285"/>
        <v>0.39</v>
      </c>
      <c r="G501" s="1">
        <f t="shared" si="286"/>
        <v>0.5</v>
      </c>
      <c r="H501" s="1">
        <f t="shared" si="287"/>
        <v>8.5899831039247033E-5</v>
      </c>
      <c r="I501" s="2">
        <f t="shared" si="288"/>
        <v>1.5864798027802711E-4</v>
      </c>
      <c r="J501" s="37" t="s">
        <v>523</v>
      </c>
      <c r="K501" s="1" t="e">
        <f>VLOOKUP(J501,'[1]Phosphopeptides Deshpande'!$H$12:$I$10749,2,FALSE)</f>
        <v>#N/A</v>
      </c>
      <c r="L501" s="2" t="e">
        <f t="shared" si="289"/>
        <v>#N/A</v>
      </c>
      <c r="M501" s="2" t="e">
        <f t="shared" si="290"/>
        <v>#N/A</v>
      </c>
      <c r="N501" s="2">
        <f t="shared" si="291"/>
        <v>0.39</v>
      </c>
      <c r="O501" s="2">
        <f t="shared" si="292"/>
        <v>0.5</v>
      </c>
      <c r="P501" s="2">
        <f t="shared" si="293"/>
        <v>7.9323990139013557E-5</v>
      </c>
      <c r="Q501" s="2">
        <f t="shared" si="294"/>
        <v>1.4988501547311548E-4</v>
      </c>
      <c r="R501" s="37" t="s">
        <v>523</v>
      </c>
      <c r="S501" s="2" t="e">
        <f>VLOOKUP(A501,'[1]Merged NE NP'!$K$4:$L$158,2,FALSE)</f>
        <v>#N/A</v>
      </c>
      <c r="T501" s="2" t="e">
        <f t="shared" si="295"/>
        <v>#N/A</v>
      </c>
      <c r="U501" s="2">
        <f t="shared" si="296"/>
        <v>0.4</v>
      </c>
      <c r="V501" s="2">
        <f t="shared" si="297"/>
        <v>0.4</v>
      </c>
      <c r="W501" s="2">
        <f t="shared" si="298"/>
        <v>7.6883653613364245E-2</v>
      </c>
      <c r="X501" s="2">
        <v>0.5</v>
      </c>
      <c r="Y501" s="2">
        <f t="shared" si="299"/>
        <v>7.4942507736557742E-5</v>
      </c>
      <c r="Z501" s="2">
        <f t="shared" si="300"/>
        <v>1.3933501941726265E-4</v>
      </c>
      <c r="AA501" s="37" t="s">
        <v>523</v>
      </c>
      <c r="AB501" s="3" t="e">
        <f>VLOOKUP(AA501,'[1]PKA dKO RNA-Seq'!$B$4:$H$10193,7,FALSE)</f>
        <v>#N/A</v>
      </c>
      <c r="AC501" s="3" t="e">
        <f t="shared" si="301"/>
        <v>#N/A</v>
      </c>
      <c r="AD501" s="3" t="e">
        <f t="shared" si="302"/>
        <v>#N/A</v>
      </c>
      <c r="AE501" s="3" t="e">
        <f t="shared" si="303"/>
        <v>#N/A</v>
      </c>
      <c r="AF501" s="3">
        <f t="shared" si="304"/>
        <v>0.5</v>
      </c>
      <c r="AG501" s="3">
        <f t="shared" si="305"/>
        <v>6.9667509708631323E-5</v>
      </c>
      <c r="AH501" s="2">
        <f t="shared" si="306"/>
        <v>1.3351629553124726E-4</v>
      </c>
      <c r="AI501" s="37" t="s">
        <v>523</v>
      </c>
      <c r="AJ501" s="1">
        <v>0.5</v>
      </c>
      <c r="AK501" s="4">
        <f t="shared" si="307"/>
        <v>6.675814776562363E-5</v>
      </c>
      <c r="AL501" s="2">
        <f t="shared" si="308"/>
        <v>1.3224898492818386E-4</v>
      </c>
      <c r="AM501" s="3" t="e">
        <f>VLOOKUP(AI501,'[1]three day'!$B$8:$F$78,5,FALSE)</f>
        <v>#N/A</v>
      </c>
      <c r="AN501" s="3" t="e">
        <f t="shared" si="309"/>
        <v>#N/A</v>
      </c>
      <c r="AO501" s="2" t="e">
        <f t="shared" si="310"/>
        <v>#N/A</v>
      </c>
      <c r="AP501" s="2" t="e">
        <f t="shared" si="311"/>
        <v>#N/A</v>
      </c>
      <c r="AQ501" s="2">
        <f t="shared" si="312"/>
        <v>0.5</v>
      </c>
      <c r="AR501" s="2">
        <f t="shared" si="313"/>
        <v>6.6124492464091932E-5</v>
      </c>
      <c r="AS501" s="2">
        <f t="shared" si="314"/>
        <v>1.2559708193213959E-4</v>
      </c>
      <c r="AT501" s="37" t="s">
        <v>523</v>
      </c>
      <c r="AU501" s="3">
        <f>VLOOKUP(AT501,[1]DEgenes_cpm4.5_DE_edgeR!$O$5:$Q$824,3,FALSE)</f>
        <v>12.742021738816941</v>
      </c>
      <c r="AV501" s="3">
        <f t="shared" si="315"/>
        <v>2.9868780447297096</v>
      </c>
      <c r="AW501" s="3">
        <f t="shared" si="316"/>
        <v>0.9884459612411306</v>
      </c>
      <c r="AX501" s="3">
        <f t="shared" si="317"/>
        <v>0.9884459612411306</v>
      </c>
      <c r="AY501" s="3">
        <f t="shared" si="318"/>
        <v>0.9884459612411306</v>
      </c>
      <c r="AZ501" s="3">
        <f t="shared" si="319"/>
        <v>1.2414592837949477E-4</v>
      </c>
      <c r="BA501" s="2">
        <f t="shared" si="320"/>
        <v>2.4089104923820083E-4</v>
      </c>
      <c r="BB501" s="37" t="s">
        <v>523</v>
      </c>
      <c r="BC501" s="39">
        <f t="shared" si="321"/>
        <v>0.32375757017614193</v>
      </c>
      <c r="BD501" s="36">
        <f t="shared" si="322"/>
        <v>1.4021625323578308</v>
      </c>
    </row>
    <row r="502" spans="1:56" ht="14.5" x14ac:dyDescent="0.35">
      <c r="A502" s="37" t="s">
        <v>524</v>
      </c>
      <c r="B502" s="34">
        <v>1.7067653845455802E-4</v>
      </c>
      <c r="C502" s="1" t="e">
        <f>VLOOKUP(A502,'[1]Vasopressin Phospho Datta'!$I$3:$J$516,2,FALSE)</f>
        <v>#N/A</v>
      </c>
      <c r="D502" s="1" t="e">
        <f t="shared" si="283"/>
        <v>#N/A</v>
      </c>
      <c r="E502" s="1" t="e">
        <f t="shared" si="284"/>
        <v>#N/A</v>
      </c>
      <c r="F502" s="1">
        <f t="shared" si="285"/>
        <v>0.39</v>
      </c>
      <c r="G502" s="1">
        <f t="shared" si="286"/>
        <v>0.5</v>
      </c>
      <c r="H502" s="1">
        <f t="shared" si="287"/>
        <v>8.5338269227279009E-5</v>
      </c>
      <c r="I502" s="2">
        <f t="shared" si="288"/>
        <v>1.5761083449796975E-4</v>
      </c>
      <c r="J502" s="37" t="s">
        <v>524</v>
      </c>
      <c r="K502" s="1" t="e">
        <f>VLOOKUP(J502,'[1]Phosphopeptides Deshpande'!$H$12:$I$10749,2,FALSE)</f>
        <v>#N/A</v>
      </c>
      <c r="L502" s="2" t="e">
        <f t="shared" si="289"/>
        <v>#N/A</v>
      </c>
      <c r="M502" s="2" t="e">
        <f t="shared" si="290"/>
        <v>#N/A</v>
      </c>
      <c r="N502" s="2">
        <f t="shared" si="291"/>
        <v>0.39</v>
      </c>
      <c r="O502" s="2">
        <f t="shared" si="292"/>
        <v>0.5</v>
      </c>
      <c r="P502" s="2">
        <f t="shared" si="293"/>
        <v>7.8805417248984877E-5</v>
      </c>
      <c r="Q502" s="2">
        <f t="shared" si="294"/>
        <v>1.4890515672534354E-4</v>
      </c>
      <c r="R502" s="37" t="s">
        <v>524</v>
      </c>
      <c r="S502" s="2" t="e">
        <f>VLOOKUP(A502,'[1]Merged NE NP'!$K$4:$L$158,2,FALSE)</f>
        <v>#N/A</v>
      </c>
      <c r="T502" s="2" t="e">
        <f t="shared" si="295"/>
        <v>#N/A</v>
      </c>
      <c r="U502" s="2">
        <f t="shared" si="296"/>
        <v>0.4</v>
      </c>
      <c r="V502" s="2">
        <f t="shared" si="297"/>
        <v>0.4</v>
      </c>
      <c r="W502" s="2">
        <f t="shared" si="298"/>
        <v>7.6883653613364245E-2</v>
      </c>
      <c r="X502" s="2">
        <v>0.5</v>
      </c>
      <c r="Y502" s="2">
        <f t="shared" si="299"/>
        <v>7.4452578362671772E-5</v>
      </c>
      <c r="Z502" s="2">
        <f t="shared" si="300"/>
        <v>1.3842413024521286E-4</v>
      </c>
      <c r="AA502" s="37" t="s">
        <v>524</v>
      </c>
      <c r="AB502" s="3" t="e">
        <f>VLOOKUP(AA502,'[1]PKA dKO RNA-Seq'!$B$4:$H$10193,7,FALSE)</f>
        <v>#N/A</v>
      </c>
      <c r="AC502" s="3" t="e">
        <f t="shared" si="301"/>
        <v>#N/A</v>
      </c>
      <c r="AD502" s="3" t="e">
        <f t="shared" si="302"/>
        <v>#N/A</v>
      </c>
      <c r="AE502" s="3" t="e">
        <f t="shared" si="303"/>
        <v>#N/A</v>
      </c>
      <c r="AF502" s="3">
        <f t="shared" si="304"/>
        <v>0.5</v>
      </c>
      <c r="AG502" s="3">
        <f t="shared" si="305"/>
        <v>6.9212065122606432E-5</v>
      </c>
      <c r="AH502" s="2">
        <f t="shared" si="306"/>
        <v>1.32643445702107E-4</v>
      </c>
      <c r="AI502" s="37" t="s">
        <v>524</v>
      </c>
      <c r="AJ502" s="1">
        <v>0.5</v>
      </c>
      <c r="AK502" s="4">
        <f t="shared" si="307"/>
        <v>6.63217228510535E-5</v>
      </c>
      <c r="AL502" s="2">
        <f t="shared" si="308"/>
        <v>1.3138442001916478E-4</v>
      </c>
      <c r="AM502" s="3" t="e">
        <f>VLOOKUP(AI502,'[1]three day'!$B$8:$F$78,5,FALSE)</f>
        <v>#N/A</v>
      </c>
      <c r="AN502" s="3" t="e">
        <f t="shared" si="309"/>
        <v>#N/A</v>
      </c>
      <c r="AO502" s="2" t="e">
        <f t="shared" si="310"/>
        <v>#N/A</v>
      </c>
      <c r="AP502" s="2" t="e">
        <f t="shared" si="311"/>
        <v>#N/A</v>
      </c>
      <c r="AQ502" s="2">
        <f t="shared" si="312"/>
        <v>0.5</v>
      </c>
      <c r="AR502" s="2">
        <f t="shared" si="313"/>
        <v>6.5692210009582391E-5</v>
      </c>
      <c r="AS502" s="2">
        <f t="shared" si="314"/>
        <v>1.2477600319363215E-4</v>
      </c>
      <c r="AT502" s="37" t="s">
        <v>524</v>
      </c>
      <c r="AU502" s="3">
        <f>VLOOKUP(AT502,[1]DEgenes_cpm4.5_DE_edgeR!$O$5:$Q$824,3,FALSE)</f>
        <v>13.689543021316513</v>
      </c>
      <c r="AV502" s="3">
        <f t="shared" si="315"/>
        <v>3.208988050003871</v>
      </c>
      <c r="AW502" s="3">
        <f t="shared" si="316"/>
        <v>0.99419364430863399</v>
      </c>
      <c r="AX502" s="3">
        <f t="shared" si="317"/>
        <v>0.99419364430863399</v>
      </c>
      <c r="AY502" s="3">
        <f t="shared" si="318"/>
        <v>0.99419364430863399</v>
      </c>
      <c r="AZ502" s="3">
        <f t="shared" si="319"/>
        <v>1.2405150933734291E-4</v>
      </c>
      <c r="BA502" s="2">
        <f t="shared" si="320"/>
        <v>2.4070783982949192E-4</v>
      </c>
      <c r="BB502" s="37" t="s">
        <v>524</v>
      </c>
      <c r="BC502" s="39">
        <f t="shared" si="321"/>
        <v>0.32351133673083715</v>
      </c>
      <c r="BD502" s="36">
        <f t="shared" si="322"/>
        <v>1.4103159227920448</v>
      </c>
    </row>
    <row r="503" spans="1:56" ht="14.5" x14ac:dyDescent="0.35">
      <c r="A503" s="37" t="s">
        <v>525</v>
      </c>
      <c r="B503" s="34">
        <v>1.9327461983830582E-4</v>
      </c>
      <c r="C503" s="1" t="e">
        <f>VLOOKUP(A503,'[1]Vasopressin Phospho Datta'!$I$3:$J$516,2,FALSE)</f>
        <v>#N/A</v>
      </c>
      <c r="D503" s="1" t="e">
        <f t="shared" si="283"/>
        <v>#N/A</v>
      </c>
      <c r="E503" s="1" t="e">
        <f t="shared" si="284"/>
        <v>#N/A</v>
      </c>
      <c r="F503" s="1">
        <f t="shared" si="285"/>
        <v>0.39</v>
      </c>
      <c r="G503" s="1">
        <f t="shared" si="286"/>
        <v>0.5</v>
      </c>
      <c r="H503" s="1">
        <f t="shared" si="287"/>
        <v>9.6637309919152912E-5</v>
      </c>
      <c r="I503" s="2">
        <f t="shared" si="288"/>
        <v>1.7847897781278051E-4</v>
      </c>
      <c r="J503" s="37" t="s">
        <v>525</v>
      </c>
      <c r="K503" s="1" t="e">
        <f>VLOOKUP(J503,'[1]Phosphopeptides Deshpande'!$H$12:$I$10749,2,FALSE)</f>
        <v>#N/A</v>
      </c>
      <c r="L503" s="2" t="e">
        <f t="shared" si="289"/>
        <v>#N/A</v>
      </c>
      <c r="M503" s="2" t="e">
        <f t="shared" si="290"/>
        <v>#N/A</v>
      </c>
      <c r="N503" s="2">
        <f t="shared" si="291"/>
        <v>0.39</v>
      </c>
      <c r="O503" s="2">
        <f t="shared" si="292"/>
        <v>0.5</v>
      </c>
      <c r="P503" s="2">
        <f t="shared" si="293"/>
        <v>8.9239488906390257E-5</v>
      </c>
      <c r="Q503" s="2">
        <f t="shared" si="294"/>
        <v>1.6862064240725491E-4</v>
      </c>
      <c r="R503" s="37" t="s">
        <v>525</v>
      </c>
      <c r="S503" s="2" t="e">
        <f>VLOOKUP(A503,'[1]Merged NE NP'!$K$4:$L$158,2,FALSE)</f>
        <v>#N/A</v>
      </c>
      <c r="T503" s="2" t="e">
        <f t="shared" si="295"/>
        <v>#N/A</v>
      </c>
      <c r="U503" s="2">
        <f t="shared" si="296"/>
        <v>0.4</v>
      </c>
      <c r="V503" s="2">
        <f t="shared" si="297"/>
        <v>0.4</v>
      </c>
      <c r="W503" s="2">
        <f t="shared" si="298"/>
        <v>7.6883653613364245E-2</v>
      </c>
      <c r="X503" s="2">
        <v>0.5</v>
      </c>
      <c r="Y503" s="2">
        <f t="shared" si="299"/>
        <v>8.4310321203627455E-5</v>
      </c>
      <c r="Z503" s="2">
        <f t="shared" si="300"/>
        <v>1.5675189684442048E-4</v>
      </c>
      <c r="AA503" s="37" t="s">
        <v>525</v>
      </c>
      <c r="AB503" s="3" t="e">
        <f>VLOOKUP(AA503,'[1]PKA dKO RNA-Seq'!$B$4:$H$10193,7,FALSE)</f>
        <v>#N/A</v>
      </c>
      <c r="AC503" s="3" t="e">
        <f t="shared" si="301"/>
        <v>#N/A</v>
      </c>
      <c r="AD503" s="3" t="e">
        <f t="shared" si="302"/>
        <v>#N/A</v>
      </c>
      <c r="AE503" s="3" t="e">
        <f t="shared" si="303"/>
        <v>#N/A</v>
      </c>
      <c r="AF503" s="3">
        <f t="shared" si="304"/>
        <v>0.5</v>
      </c>
      <c r="AG503" s="3">
        <f t="shared" si="305"/>
        <v>7.8375948422210241E-5</v>
      </c>
      <c r="AH503" s="2">
        <f t="shared" si="306"/>
        <v>1.5020583247265317E-4</v>
      </c>
      <c r="AI503" s="37" t="s">
        <v>525</v>
      </c>
      <c r="AJ503" s="1">
        <v>0.5</v>
      </c>
      <c r="AK503" s="4">
        <f t="shared" si="307"/>
        <v>7.5102916236326583E-5</v>
      </c>
      <c r="AL503" s="2">
        <f t="shared" si="308"/>
        <v>1.4878010804420682E-4</v>
      </c>
      <c r="AM503" s="3" t="e">
        <f>VLOOKUP(AI503,'[1]three day'!$B$8:$F$78,5,FALSE)</f>
        <v>#N/A</v>
      </c>
      <c r="AN503" s="3" t="e">
        <f t="shared" si="309"/>
        <v>#N/A</v>
      </c>
      <c r="AO503" s="2" t="e">
        <f t="shared" si="310"/>
        <v>#N/A</v>
      </c>
      <c r="AP503" s="2" t="e">
        <f t="shared" si="311"/>
        <v>#N/A</v>
      </c>
      <c r="AQ503" s="2">
        <f t="shared" si="312"/>
        <v>0.5</v>
      </c>
      <c r="AR503" s="2">
        <f t="shared" si="313"/>
        <v>7.4390054022103411E-5</v>
      </c>
      <c r="AS503" s="2">
        <f t="shared" si="314"/>
        <v>1.4129671717365701E-4</v>
      </c>
      <c r="AT503" s="37" t="s">
        <v>525</v>
      </c>
      <c r="AU503" s="3">
        <f>VLOOKUP(AT503,[1]DEgenes_cpm4.5_DE_edgeR!$O$5:$Q$824,3,FALSE)</f>
        <v>8.7259393382007513</v>
      </c>
      <c r="AV503" s="3">
        <f t="shared" si="315"/>
        <v>2.0454616357713902</v>
      </c>
      <c r="AW503" s="3">
        <f t="shared" si="316"/>
        <v>0.8765546402150084</v>
      </c>
      <c r="AX503" s="3">
        <f t="shared" si="317"/>
        <v>0.8765546402150084</v>
      </c>
      <c r="AY503" s="3">
        <f t="shared" si="318"/>
        <v>0.8765546402150084</v>
      </c>
      <c r="AZ503" s="3">
        <f t="shared" si="319"/>
        <v>1.238542930857167E-4</v>
      </c>
      <c r="BA503" s="2">
        <f t="shared" si="320"/>
        <v>2.4032516413161612E-4</v>
      </c>
      <c r="BB503" s="37" t="s">
        <v>525</v>
      </c>
      <c r="BC503" s="39">
        <f t="shared" si="321"/>
        <v>0.32299702059289209</v>
      </c>
      <c r="BD503" s="36">
        <f t="shared" si="322"/>
        <v>1.2434388143289219</v>
      </c>
    </row>
    <row r="504" spans="1:56" ht="14.5" x14ac:dyDescent="0.35">
      <c r="A504" s="37" t="s">
        <v>526</v>
      </c>
      <c r="B504" s="34">
        <v>3.380887780889514E-4</v>
      </c>
      <c r="C504" s="1" t="e">
        <f>VLOOKUP(A504,'[1]Vasopressin Phospho Datta'!$I$3:$J$516,2,FALSE)</f>
        <v>#N/A</v>
      </c>
      <c r="D504" s="1" t="e">
        <f t="shared" si="283"/>
        <v>#N/A</v>
      </c>
      <c r="E504" s="1" t="e">
        <f t="shared" si="284"/>
        <v>#N/A</v>
      </c>
      <c r="F504" s="1">
        <f t="shared" si="285"/>
        <v>0.39</v>
      </c>
      <c r="G504" s="1">
        <f t="shared" si="286"/>
        <v>0.5</v>
      </c>
      <c r="H504" s="1">
        <f t="shared" si="287"/>
        <v>1.690443890444757E-4</v>
      </c>
      <c r="I504" s="2">
        <f t="shared" si="288"/>
        <v>3.1220726018641311E-4</v>
      </c>
      <c r="J504" s="37" t="s">
        <v>526</v>
      </c>
      <c r="K504" s="1" t="e">
        <f>VLOOKUP(J504,'[1]Phosphopeptides Deshpande'!$H$12:$I$10749,2,FALSE)</f>
        <v>#N/A</v>
      </c>
      <c r="L504" s="2" t="e">
        <f t="shared" si="289"/>
        <v>#N/A</v>
      </c>
      <c r="M504" s="2" t="e">
        <f t="shared" si="290"/>
        <v>#N/A</v>
      </c>
      <c r="N504" s="2">
        <f t="shared" si="291"/>
        <v>0.39</v>
      </c>
      <c r="O504" s="2">
        <f t="shared" si="292"/>
        <v>0.5</v>
      </c>
      <c r="P504" s="2">
        <f t="shared" si="293"/>
        <v>1.5610363009320655E-4</v>
      </c>
      <c r="Q504" s="2">
        <f t="shared" si="294"/>
        <v>2.9496240634045246E-4</v>
      </c>
      <c r="R504" s="37" t="s">
        <v>526</v>
      </c>
      <c r="S504" s="2" t="e">
        <f>VLOOKUP(A504,'[1]Merged NE NP'!$K$4:$L$158,2,FALSE)</f>
        <v>#N/A</v>
      </c>
      <c r="T504" s="2" t="e">
        <f t="shared" si="295"/>
        <v>#N/A</v>
      </c>
      <c r="U504" s="2">
        <f t="shared" si="296"/>
        <v>0.4</v>
      </c>
      <c r="V504" s="2">
        <f t="shared" si="297"/>
        <v>0.4</v>
      </c>
      <c r="W504" s="2">
        <f t="shared" si="298"/>
        <v>7.6883653613364245E-2</v>
      </c>
      <c r="X504" s="2">
        <v>0.5</v>
      </c>
      <c r="Y504" s="2">
        <f t="shared" si="299"/>
        <v>1.4748120317022623E-4</v>
      </c>
      <c r="Z504" s="2">
        <f t="shared" si="300"/>
        <v>2.7420080976794654E-4</v>
      </c>
      <c r="AA504" s="37" t="s">
        <v>526</v>
      </c>
      <c r="AB504" s="3">
        <f>VLOOKUP(AA504,'[1]PKA dKO RNA-Seq'!$B$4:$H$10193,7,FALSE)</f>
        <v>0.20149186499999999</v>
      </c>
      <c r="AC504" s="3">
        <f t="shared" si="301"/>
        <v>0.67614719798657719</v>
      </c>
      <c r="AD504" s="3">
        <f t="shared" si="302"/>
        <v>0.20434333906609525</v>
      </c>
      <c r="AE504" s="3">
        <f t="shared" si="303"/>
        <v>0.5</v>
      </c>
      <c r="AF504" s="3">
        <f t="shared" si="304"/>
        <v>0.5</v>
      </c>
      <c r="AG504" s="3">
        <f t="shared" si="305"/>
        <v>1.3710040488397327E-4</v>
      </c>
      <c r="AH504" s="2">
        <f t="shared" si="306"/>
        <v>2.6274999999999069E-4</v>
      </c>
      <c r="AI504" s="37" t="s">
        <v>526</v>
      </c>
      <c r="AJ504" s="1">
        <v>0.5</v>
      </c>
      <c r="AK504" s="4">
        <f t="shared" si="307"/>
        <v>1.3137499999999535E-4</v>
      </c>
      <c r="AL504" s="2">
        <f t="shared" si="308"/>
        <v>2.6025602831189086E-4</v>
      </c>
      <c r="AM504" s="3" t="e">
        <f>VLOOKUP(AI504,'[1]three day'!$B$8:$F$78,5,FALSE)</f>
        <v>#N/A</v>
      </c>
      <c r="AN504" s="3" t="e">
        <f t="shared" si="309"/>
        <v>#N/A</v>
      </c>
      <c r="AO504" s="2" t="e">
        <f t="shared" si="310"/>
        <v>#N/A</v>
      </c>
      <c r="AP504" s="2" t="e">
        <f t="shared" si="311"/>
        <v>#N/A</v>
      </c>
      <c r="AQ504" s="2">
        <f t="shared" si="312"/>
        <v>0.5</v>
      </c>
      <c r="AR504" s="2">
        <f t="shared" si="313"/>
        <v>1.3012801415594543E-4</v>
      </c>
      <c r="AS504" s="2">
        <f t="shared" si="314"/>
        <v>2.4716558489255906E-4</v>
      </c>
      <c r="AT504" s="37" t="s">
        <v>526</v>
      </c>
      <c r="AU504" s="3">
        <f>VLOOKUP(AT504,[1]DEgenes_cpm4.5_DE_edgeR!$O$5:$Q$824,3,FALSE)</f>
        <v>0.6133792745126091</v>
      </c>
      <c r="AV504" s="3">
        <f t="shared" si="315"/>
        <v>0.14378323359414183</v>
      </c>
      <c r="AW504" s="3">
        <f t="shared" si="316"/>
        <v>1.0283567925857495E-2</v>
      </c>
      <c r="AX504" s="3">
        <f t="shared" si="317"/>
        <v>1.0283567925857495E-2</v>
      </c>
      <c r="AY504" s="3">
        <f t="shared" si="318"/>
        <v>0.5</v>
      </c>
      <c r="AZ504" s="3">
        <f t="shared" si="319"/>
        <v>1.2358279244627953E-4</v>
      </c>
      <c r="BA504" s="2">
        <f t="shared" si="320"/>
        <v>2.3979834803094678E-4</v>
      </c>
      <c r="BB504" s="37" t="s">
        <v>526</v>
      </c>
      <c r="BC504" s="39">
        <f t="shared" si="321"/>
        <v>0.3222889797535925</v>
      </c>
      <c r="BD504" s="36">
        <f t="shared" si="322"/>
        <v>0.70927627171303409</v>
      </c>
    </row>
    <row r="505" spans="1:56" ht="14.5" x14ac:dyDescent="0.35">
      <c r="A505" s="37" t="s">
        <v>527</v>
      </c>
      <c r="B505" s="34">
        <v>2.4506740395513244E-4</v>
      </c>
      <c r="C505" s="1" t="e">
        <f>VLOOKUP(A505,'[1]Vasopressin Phospho Datta'!$I$3:$J$516,2,FALSE)</f>
        <v>#N/A</v>
      </c>
      <c r="D505" s="1" t="e">
        <f t="shared" si="283"/>
        <v>#N/A</v>
      </c>
      <c r="E505" s="1" t="e">
        <f t="shared" si="284"/>
        <v>#N/A</v>
      </c>
      <c r="F505" s="1">
        <f t="shared" si="285"/>
        <v>0.39</v>
      </c>
      <c r="G505" s="1">
        <f t="shared" si="286"/>
        <v>0.5</v>
      </c>
      <c r="H505" s="1">
        <f t="shared" si="287"/>
        <v>1.2253370197756622E-4</v>
      </c>
      <c r="I505" s="2">
        <f t="shared" si="288"/>
        <v>2.2630689839015753E-4</v>
      </c>
      <c r="J505" s="37" t="s">
        <v>527</v>
      </c>
      <c r="K505" s="1" t="e">
        <f>VLOOKUP(J505,'[1]Phosphopeptides Deshpande'!$H$12:$I$10749,2,FALSE)</f>
        <v>#N/A</v>
      </c>
      <c r="L505" s="2" t="e">
        <f t="shared" si="289"/>
        <v>#N/A</v>
      </c>
      <c r="M505" s="2" t="e">
        <f t="shared" si="290"/>
        <v>#N/A</v>
      </c>
      <c r="N505" s="2">
        <f t="shared" si="291"/>
        <v>0.39</v>
      </c>
      <c r="O505" s="2">
        <f t="shared" si="292"/>
        <v>0.5</v>
      </c>
      <c r="P505" s="2">
        <f t="shared" si="293"/>
        <v>1.1315344919507876E-4</v>
      </c>
      <c r="Q505" s="2">
        <f t="shared" si="294"/>
        <v>2.1380677464306479E-4</v>
      </c>
      <c r="R505" s="37" t="s">
        <v>527</v>
      </c>
      <c r="S505" s="2">
        <f>VLOOKUP(A505,'[1]Merged NE NP'!$K$4:$L$158,2,FALSE)</f>
        <v>0.16051664303448157</v>
      </c>
      <c r="T505" s="2">
        <f t="shared" si="295"/>
        <v>0.80258321517240783</v>
      </c>
      <c r="U505" s="2">
        <f t="shared" si="296"/>
        <v>0.80258321517240783</v>
      </c>
      <c r="V505" s="2">
        <f t="shared" si="297"/>
        <v>0.80258321517240783</v>
      </c>
      <c r="W505" s="2">
        <f t="shared" si="298"/>
        <v>0.27535247056288026</v>
      </c>
      <c r="X505" s="2">
        <v>0.5</v>
      </c>
      <c r="Y505" s="2">
        <f t="shared" si="299"/>
        <v>1.0690338732153239E-4</v>
      </c>
      <c r="Z505" s="2">
        <f t="shared" si="300"/>
        <v>1.9875750089092282E-4</v>
      </c>
      <c r="AA505" s="37" t="s">
        <v>527</v>
      </c>
      <c r="AB505" s="3">
        <f>VLOOKUP(AA505,'[1]PKA dKO RNA-Seq'!$B$4:$H$10193,7,FALSE)</f>
        <v>0.45346578799999998</v>
      </c>
      <c r="AC505" s="3">
        <f t="shared" si="301"/>
        <v>1.5216972751677853</v>
      </c>
      <c r="AD505" s="3">
        <f t="shared" si="302"/>
        <v>0.68581751473720232</v>
      </c>
      <c r="AE505" s="3">
        <f t="shared" si="303"/>
        <v>0.68581751473720232</v>
      </c>
      <c r="AF505" s="3">
        <f t="shared" si="304"/>
        <v>0.68581751473720232</v>
      </c>
      <c r="AG505" s="3">
        <f t="shared" si="305"/>
        <v>1.3631137529638996E-4</v>
      </c>
      <c r="AH505" s="2">
        <f t="shared" si="306"/>
        <v>2.6123784163464549E-4</v>
      </c>
      <c r="AI505" s="37" t="s">
        <v>527</v>
      </c>
      <c r="AJ505" s="1">
        <v>0.5</v>
      </c>
      <c r="AK505" s="4">
        <f t="shared" si="307"/>
        <v>1.3061892081732274E-4</v>
      </c>
      <c r="AL505" s="2">
        <f t="shared" si="308"/>
        <v>2.5875822305844329E-4</v>
      </c>
      <c r="AM505" s="3" t="e">
        <f>VLOOKUP(AI505,'[1]three day'!$B$8:$F$78,5,FALSE)</f>
        <v>#N/A</v>
      </c>
      <c r="AN505" s="3" t="e">
        <f t="shared" si="309"/>
        <v>#N/A</v>
      </c>
      <c r="AO505" s="2" t="e">
        <f t="shared" si="310"/>
        <v>#N/A</v>
      </c>
      <c r="AP505" s="2" t="e">
        <f t="shared" si="311"/>
        <v>#N/A</v>
      </c>
      <c r="AQ505" s="2">
        <f t="shared" si="312"/>
        <v>0.5</v>
      </c>
      <c r="AR505" s="2">
        <f t="shared" si="313"/>
        <v>1.2937911152922164E-4</v>
      </c>
      <c r="AS505" s="2">
        <f t="shared" si="314"/>
        <v>2.4574311674100541E-4</v>
      </c>
      <c r="AT505" s="37" t="s">
        <v>527</v>
      </c>
      <c r="AU505" s="3">
        <f>VLOOKUP(AT505,[1]DEgenes_cpm4.5_DE_edgeR!$O$5:$Q$824,3,FALSE)</f>
        <v>9.2349400551848038E-2</v>
      </c>
      <c r="AV505" s="3">
        <f t="shared" si="315"/>
        <v>2.1647773218904837E-2</v>
      </c>
      <c r="AW505" s="3">
        <f t="shared" si="316"/>
        <v>2.3428559351157396E-4</v>
      </c>
      <c r="AX505" s="3">
        <f t="shared" si="317"/>
        <v>2.3428559351157396E-4</v>
      </c>
      <c r="AY505" s="3">
        <f t="shared" si="318"/>
        <v>0.5</v>
      </c>
      <c r="AZ505" s="3">
        <f t="shared" si="319"/>
        <v>1.228715583705027E-4</v>
      </c>
      <c r="BA505" s="2">
        <f t="shared" si="320"/>
        <v>2.3841827922801257E-4</v>
      </c>
      <c r="BB505" s="37" t="s">
        <v>527</v>
      </c>
      <c r="BC505" s="39">
        <f t="shared" si="321"/>
        <v>0.32043416728244889</v>
      </c>
      <c r="BD505" s="36">
        <f t="shared" si="322"/>
        <v>0.97286817985660301</v>
      </c>
    </row>
    <row r="506" spans="1:56" ht="14.5" x14ac:dyDescent="0.35">
      <c r="A506" s="37" t="s">
        <v>528</v>
      </c>
      <c r="B506" s="34">
        <v>1.7179966160149314E-4</v>
      </c>
      <c r="C506" s="1" t="e">
        <f>VLOOKUP(A506,'[1]Vasopressin Phospho Datta'!$I$3:$J$516,2,FALSE)</f>
        <v>#N/A</v>
      </c>
      <c r="D506" s="1" t="e">
        <f t="shared" si="283"/>
        <v>#N/A</v>
      </c>
      <c r="E506" s="1" t="e">
        <f t="shared" si="284"/>
        <v>#N/A</v>
      </c>
      <c r="F506" s="1">
        <f t="shared" si="285"/>
        <v>0.39</v>
      </c>
      <c r="G506" s="1">
        <f t="shared" si="286"/>
        <v>0.5</v>
      </c>
      <c r="H506" s="1">
        <f t="shared" si="287"/>
        <v>8.589983080074657E-5</v>
      </c>
      <c r="I506" s="2">
        <f t="shared" si="288"/>
        <v>1.5864797983754177E-4</v>
      </c>
      <c r="J506" s="37" t="s">
        <v>528</v>
      </c>
      <c r="K506" s="1" t="e">
        <f>VLOOKUP(J506,'[1]Phosphopeptides Deshpande'!$H$12:$I$10749,2,FALSE)</f>
        <v>#N/A</v>
      </c>
      <c r="L506" s="2" t="e">
        <f t="shared" si="289"/>
        <v>#N/A</v>
      </c>
      <c r="M506" s="2" t="e">
        <f t="shared" si="290"/>
        <v>#N/A</v>
      </c>
      <c r="N506" s="2">
        <f t="shared" si="291"/>
        <v>0.39</v>
      </c>
      <c r="O506" s="2">
        <f t="shared" si="292"/>
        <v>0.5</v>
      </c>
      <c r="P506" s="2">
        <f t="shared" si="293"/>
        <v>7.9323989918770883E-5</v>
      </c>
      <c r="Q506" s="2">
        <f t="shared" si="294"/>
        <v>1.4988501505696044E-4</v>
      </c>
      <c r="R506" s="37" t="s">
        <v>528</v>
      </c>
      <c r="S506" s="2" t="e">
        <f>VLOOKUP(A506,'[1]Merged NE NP'!$K$4:$L$158,2,FALSE)</f>
        <v>#N/A</v>
      </c>
      <c r="T506" s="2" t="e">
        <f t="shared" si="295"/>
        <v>#N/A</v>
      </c>
      <c r="U506" s="2">
        <f t="shared" si="296"/>
        <v>0.4</v>
      </c>
      <c r="V506" s="2">
        <f t="shared" si="297"/>
        <v>0.4</v>
      </c>
      <c r="W506" s="2">
        <f t="shared" si="298"/>
        <v>7.6883653613364245E-2</v>
      </c>
      <c r="X506" s="2">
        <v>0.5</v>
      </c>
      <c r="Y506" s="2">
        <f t="shared" si="299"/>
        <v>7.4942507528480222E-5</v>
      </c>
      <c r="Z506" s="2">
        <f t="shared" si="300"/>
        <v>1.3933501903039963E-4</v>
      </c>
      <c r="AA506" s="37" t="s">
        <v>528</v>
      </c>
      <c r="AB506" s="3" t="e">
        <f>VLOOKUP(AA506,'[1]PKA dKO RNA-Seq'!$B$4:$H$10193,7,FALSE)</f>
        <v>#N/A</v>
      </c>
      <c r="AC506" s="3" t="e">
        <f t="shared" si="301"/>
        <v>#N/A</v>
      </c>
      <c r="AD506" s="3" t="e">
        <f t="shared" si="302"/>
        <v>#N/A</v>
      </c>
      <c r="AE506" s="3" t="e">
        <f t="shared" si="303"/>
        <v>#N/A</v>
      </c>
      <c r="AF506" s="3">
        <f t="shared" si="304"/>
        <v>0.5</v>
      </c>
      <c r="AG506" s="3">
        <f t="shared" si="305"/>
        <v>6.9667509515199816E-5</v>
      </c>
      <c r="AH506" s="2">
        <f t="shared" si="306"/>
        <v>1.3351629516053989E-4</v>
      </c>
      <c r="AI506" s="37" t="s">
        <v>528</v>
      </c>
      <c r="AJ506" s="1">
        <v>0.5</v>
      </c>
      <c r="AK506" s="4">
        <f t="shared" si="307"/>
        <v>6.6758147580269945E-5</v>
      </c>
      <c r="AL506" s="2">
        <f t="shared" si="308"/>
        <v>1.3224898456099516E-4</v>
      </c>
      <c r="AM506" s="3" t="e">
        <f>VLOOKUP(AI506,'[1]three day'!$B$8:$F$78,5,FALSE)</f>
        <v>#N/A</v>
      </c>
      <c r="AN506" s="3" t="e">
        <f t="shared" si="309"/>
        <v>#N/A</v>
      </c>
      <c r="AO506" s="2" t="e">
        <f t="shared" si="310"/>
        <v>#N/A</v>
      </c>
      <c r="AP506" s="2" t="e">
        <f t="shared" si="311"/>
        <v>#N/A</v>
      </c>
      <c r="AQ506" s="2">
        <f t="shared" si="312"/>
        <v>0.5</v>
      </c>
      <c r="AR506" s="2">
        <f t="shared" si="313"/>
        <v>6.6124492280497581E-5</v>
      </c>
      <c r="AS506" s="2">
        <f t="shared" si="314"/>
        <v>1.2559708158341987E-4</v>
      </c>
      <c r="AT506" s="37" t="s">
        <v>528</v>
      </c>
      <c r="AU506" s="3">
        <f>VLOOKUP(AT506,[1]DEgenes_cpm4.5_DE_edgeR!$O$5:$Q$824,3,FALSE)</f>
        <v>11.764415979331091</v>
      </c>
      <c r="AV506" s="3">
        <f t="shared" si="315"/>
        <v>2.7577158882632653</v>
      </c>
      <c r="AW506" s="3">
        <f t="shared" si="316"/>
        <v>0.97768505086227431</v>
      </c>
      <c r="AX506" s="3">
        <f t="shared" si="317"/>
        <v>0.97768505086227431</v>
      </c>
      <c r="AY506" s="3">
        <f t="shared" si="318"/>
        <v>0.97768505086227431</v>
      </c>
      <c r="AZ506" s="3">
        <f t="shared" si="319"/>
        <v>1.2279438909603907E-4</v>
      </c>
      <c r="BA506" s="2">
        <f t="shared" si="320"/>
        <v>2.3826854103089934E-4</v>
      </c>
      <c r="BB506" s="37" t="s">
        <v>528</v>
      </c>
      <c r="BC506" s="39">
        <f t="shared" si="321"/>
        <v>0.3202329191455287</v>
      </c>
      <c r="BD506" s="36">
        <f t="shared" si="322"/>
        <v>1.3868976155703236</v>
      </c>
    </row>
    <row r="507" spans="1:56" ht="14.5" x14ac:dyDescent="0.35">
      <c r="A507" s="37" t="s">
        <v>529</v>
      </c>
      <c r="B507" s="34">
        <v>3.3521248489097079E-4</v>
      </c>
      <c r="C507" s="1" t="e">
        <f>VLOOKUP(A507,'[1]Vasopressin Phospho Datta'!$I$3:$J$516,2,FALSE)</f>
        <v>#N/A</v>
      </c>
      <c r="D507" s="1" t="e">
        <f t="shared" si="283"/>
        <v>#N/A</v>
      </c>
      <c r="E507" s="1" t="e">
        <f t="shared" si="284"/>
        <v>#N/A</v>
      </c>
      <c r="F507" s="1">
        <f t="shared" si="285"/>
        <v>0.39</v>
      </c>
      <c r="G507" s="1">
        <f t="shared" si="286"/>
        <v>0.5</v>
      </c>
      <c r="H507" s="1">
        <f t="shared" si="287"/>
        <v>1.6760624244548539E-4</v>
      </c>
      <c r="I507" s="2">
        <f t="shared" si="288"/>
        <v>3.0955115422539811E-4</v>
      </c>
      <c r="J507" s="37" t="s">
        <v>529</v>
      </c>
      <c r="K507" s="1" t="e">
        <f>VLOOKUP(J507,'[1]Phosphopeptides Deshpande'!$H$12:$I$10749,2,FALSE)</f>
        <v>#N/A</v>
      </c>
      <c r="L507" s="2" t="e">
        <f t="shared" si="289"/>
        <v>#N/A</v>
      </c>
      <c r="M507" s="2" t="e">
        <f t="shared" si="290"/>
        <v>#N/A</v>
      </c>
      <c r="N507" s="2">
        <f t="shared" si="291"/>
        <v>0.39</v>
      </c>
      <c r="O507" s="2">
        <f t="shared" si="292"/>
        <v>0.5</v>
      </c>
      <c r="P507" s="2">
        <f t="shared" si="293"/>
        <v>1.5477557711269905E-4</v>
      </c>
      <c r="Q507" s="2">
        <f t="shared" si="294"/>
        <v>2.9245301112238987E-4</v>
      </c>
      <c r="R507" s="37" t="s">
        <v>529</v>
      </c>
      <c r="S507" s="2">
        <f>VLOOKUP(A507,'[1]Merged NE NP'!$K$4:$L$158,2,FALSE)</f>
        <v>1.2733426844687958</v>
      </c>
      <c r="T507" s="2">
        <f t="shared" si="295"/>
        <v>6.3667134223439792</v>
      </c>
      <c r="U507" s="2">
        <f t="shared" si="296"/>
        <v>6.3667134223439792</v>
      </c>
      <c r="V507" s="2">
        <f t="shared" si="297"/>
        <v>6.3667134223439792</v>
      </c>
      <c r="W507" s="2">
        <f t="shared" si="298"/>
        <v>0.99999999842265042</v>
      </c>
      <c r="X507" s="2">
        <v>0.5</v>
      </c>
      <c r="Y507" s="2">
        <f t="shared" si="299"/>
        <v>1.4622650556119494E-4</v>
      </c>
      <c r="Z507" s="2">
        <f t="shared" si="300"/>
        <v>2.7186804401193904E-4</v>
      </c>
      <c r="AA507" s="37" t="s">
        <v>529</v>
      </c>
      <c r="AB507" s="3">
        <f>VLOOKUP(AA507,'[1]PKA dKO RNA-Seq'!$B$4:$H$10193,7,FALSE)</f>
        <v>0.19986251499999999</v>
      </c>
      <c r="AC507" s="3">
        <f t="shared" si="301"/>
        <v>0.67067958053691279</v>
      </c>
      <c r="AD507" s="3">
        <f t="shared" si="302"/>
        <v>0.20140835772179055</v>
      </c>
      <c r="AE507" s="3">
        <f t="shared" si="303"/>
        <v>0.5</v>
      </c>
      <c r="AF507" s="3">
        <f t="shared" si="304"/>
        <v>0.5</v>
      </c>
      <c r="AG507" s="3">
        <f t="shared" si="305"/>
        <v>1.3593402200596952E-4</v>
      </c>
      <c r="AH507" s="2">
        <f t="shared" si="306"/>
        <v>2.6051465210692764E-4</v>
      </c>
      <c r="AI507" s="37" t="s">
        <v>529</v>
      </c>
      <c r="AJ507" s="1">
        <v>0.5</v>
      </c>
      <c r="AK507" s="4">
        <f t="shared" si="307"/>
        <v>1.3025732605346382E-4</v>
      </c>
      <c r="AL507" s="2">
        <f t="shared" si="308"/>
        <v>2.5804189790449233E-4</v>
      </c>
      <c r="AM507" s="3" t="e">
        <f>VLOOKUP(AI507,'[1]three day'!$B$8:$F$78,5,FALSE)</f>
        <v>#N/A</v>
      </c>
      <c r="AN507" s="3" t="e">
        <f t="shared" si="309"/>
        <v>#N/A</v>
      </c>
      <c r="AO507" s="2" t="e">
        <f t="shared" si="310"/>
        <v>#N/A</v>
      </c>
      <c r="AP507" s="2" t="e">
        <f t="shared" si="311"/>
        <v>#N/A</v>
      </c>
      <c r="AQ507" s="2">
        <f t="shared" si="312"/>
        <v>0.5</v>
      </c>
      <c r="AR507" s="2">
        <f t="shared" si="313"/>
        <v>1.2902094895224616E-4</v>
      </c>
      <c r="AS507" s="2">
        <f t="shared" si="314"/>
        <v>2.4506282154554746E-4</v>
      </c>
      <c r="AT507" s="37" t="s">
        <v>529</v>
      </c>
      <c r="AU507" s="3">
        <f>VLOOKUP(AT507,[1]DEgenes_cpm4.5_DE_edgeR!$O$5:$Q$824,3,FALSE)</f>
        <v>0.47921253678772979</v>
      </c>
      <c r="AV507" s="3">
        <f t="shared" si="315"/>
        <v>0.1123329903393647</v>
      </c>
      <c r="AW507" s="3">
        <f t="shared" si="316"/>
        <v>6.2894882027024757E-3</v>
      </c>
      <c r="AX507" s="3">
        <f t="shared" si="317"/>
        <v>6.2894882027024757E-3</v>
      </c>
      <c r="AY507" s="3">
        <f t="shared" si="318"/>
        <v>0.5</v>
      </c>
      <c r="AZ507" s="3">
        <f t="shared" si="319"/>
        <v>1.2253141077277373E-4</v>
      </c>
      <c r="BA507" s="2">
        <f t="shared" si="320"/>
        <v>2.3775826151512945E-4</v>
      </c>
      <c r="BB507" s="37" t="s">
        <v>529</v>
      </c>
      <c r="BC507" s="39">
        <f t="shared" si="321"/>
        <v>0.31954710347633403</v>
      </c>
      <c r="BD507" s="36">
        <f t="shared" si="322"/>
        <v>0.70927627171303387</v>
      </c>
    </row>
    <row r="508" spans="1:56" ht="14.5" x14ac:dyDescent="0.35">
      <c r="A508" s="37" t="s">
        <v>530</v>
      </c>
      <c r="B508" s="34">
        <v>3.3360840872634676E-4</v>
      </c>
      <c r="C508" s="1" t="e">
        <f>VLOOKUP(A508,'[1]Vasopressin Phospho Datta'!$I$3:$J$516,2,FALSE)</f>
        <v>#N/A</v>
      </c>
      <c r="D508" s="1" t="e">
        <f t="shared" si="283"/>
        <v>#N/A</v>
      </c>
      <c r="E508" s="1" t="e">
        <f t="shared" si="284"/>
        <v>#N/A</v>
      </c>
      <c r="F508" s="1">
        <f t="shared" si="285"/>
        <v>0.39</v>
      </c>
      <c r="G508" s="1">
        <f t="shared" si="286"/>
        <v>0.5</v>
      </c>
      <c r="H508" s="1">
        <f t="shared" si="287"/>
        <v>1.6680420436317338E-4</v>
      </c>
      <c r="I508" s="2">
        <f t="shared" si="288"/>
        <v>3.0806987399090353E-4</v>
      </c>
      <c r="J508" s="37" t="s">
        <v>530</v>
      </c>
      <c r="K508" s="1" t="e">
        <f>VLOOKUP(J508,'[1]Phosphopeptides Deshpande'!$H$12:$I$10749,2,FALSE)</f>
        <v>#N/A</v>
      </c>
      <c r="L508" s="2" t="e">
        <f t="shared" si="289"/>
        <v>#N/A</v>
      </c>
      <c r="M508" s="2" t="e">
        <f t="shared" si="290"/>
        <v>#N/A</v>
      </c>
      <c r="N508" s="2">
        <f t="shared" si="291"/>
        <v>0.39</v>
      </c>
      <c r="O508" s="2">
        <f t="shared" si="292"/>
        <v>0.5</v>
      </c>
      <c r="P508" s="2">
        <f t="shared" si="293"/>
        <v>1.5403493699545176E-4</v>
      </c>
      <c r="Q508" s="2">
        <f t="shared" si="294"/>
        <v>2.9105354980886949E-4</v>
      </c>
      <c r="R508" s="37" t="s">
        <v>530</v>
      </c>
      <c r="S508" s="2" t="e">
        <f>VLOOKUP(A508,'[1]Merged NE NP'!$K$4:$L$158,2,FALSE)</f>
        <v>#N/A</v>
      </c>
      <c r="T508" s="2" t="e">
        <f t="shared" si="295"/>
        <v>#N/A</v>
      </c>
      <c r="U508" s="2">
        <f t="shared" si="296"/>
        <v>0.4</v>
      </c>
      <c r="V508" s="2">
        <f t="shared" si="297"/>
        <v>0.4</v>
      </c>
      <c r="W508" s="2">
        <f t="shared" si="298"/>
        <v>7.6883653613364245E-2</v>
      </c>
      <c r="X508" s="2">
        <v>0.5</v>
      </c>
      <c r="Y508" s="2">
        <f t="shared" si="299"/>
        <v>1.4552677490443474E-4</v>
      </c>
      <c r="Z508" s="2">
        <f t="shared" si="300"/>
        <v>2.7056708695043713E-4</v>
      </c>
      <c r="AA508" s="37" t="s">
        <v>530</v>
      </c>
      <c r="AB508" s="3">
        <f>VLOOKUP(AA508,'[1]PKA dKO RNA-Seq'!$B$4:$H$10193,7,FALSE)</f>
        <v>8.3169980000000004E-2</v>
      </c>
      <c r="AC508" s="3">
        <f t="shared" si="301"/>
        <v>0.27909389261744971</v>
      </c>
      <c r="AD508" s="3">
        <f t="shared" si="302"/>
        <v>3.8198028605758161E-2</v>
      </c>
      <c r="AE508" s="3">
        <f t="shared" si="303"/>
        <v>0.5</v>
      </c>
      <c r="AF508" s="3">
        <f t="shared" si="304"/>
        <v>0.5</v>
      </c>
      <c r="AG508" s="3">
        <f t="shared" si="305"/>
        <v>1.3528354347521856E-4</v>
      </c>
      <c r="AH508" s="2">
        <f t="shared" si="306"/>
        <v>2.5926802388508217E-4</v>
      </c>
      <c r="AI508" s="37" t="s">
        <v>530</v>
      </c>
      <c r="AJ508" s="1">
        <v>0.5</v>
      </c>
      <c r="AK508" s="4">
        <f t="shared" si="307"/>
        <v>1.2963401194254109E-4</v>
      </c>
      <c r="AL508" s="2">
        <f t="shared" si="308"/>
        <v>2.5680710243427722E-4</v>
      </c>
      <c r="AM508" s="3" t="e">
        <f>VLOOKUP(AI508,'[1]three day'!$B$8:$F$78,5,FALSE)</f>
        <v>#N/A</v>
      </c>
      <c r="AN508" s="3" t="e">
        <f t="shared" si="309"/>
        <v>#N/A</v>
      </c>
      <c r="AO508" s="2" t="e">
        <f t="shared" si="310"/>
        <v>#N/A</v>
      </c>
      <c r="AP508" s="2" t="e">
        <f t="shared" si="311"/>
        <v>#N/A</v>
      </c>
      <c r="AQ508" s="2">
        <f t="shared" si="312"/>
        <v>0.5</v>
      </c>
      <c r="AR508" s="2">
        <f t="shared" si="313"/>
        <v>1.2840355121713861E-4</v>
      </c>
      <c r="AS508" s="2">
        <f t="shared" si="314"/>
        <v>2.4389013422453508E-4</v>
      </c>
      <c r="AT508" s="37" t="s">
        <v>530</v>
      </c>
      <c r="AU508" s="3">
        <f>VLOOKUP(AT508,[1]DEgenes_cpm4.5_DE_edgeR!$O$5:$Q$824,3,FALSE)</f>
        <v>2.1778695145415541</v>
      </c>
      <c r="AV508" s="3">
        <f t="shared" si="315"/>
        <v>0.51051793589816086</v>
      </c>
      <c r="AW508" s="3">
        <f t="shared" si="316"/>
        <v>0.12218049481172899</v>
      </c>
      <c r="AX508" s="3">
        <f t="shared" si="317"/>
        <v>0.12218049481172899</v>
      </c>
      <c r="AY508" s="3">
        <f t="shared" si="318"/>
        <v>0.5</v>
      </c>
      <c r="AZ508" s="3">
        <f t="shared" si="319"/>
        <v>1.2194506711226754E-4</v>
      </c>
      <c r="BA508" s="2">
        <f t="shared" si="320"/>
        <v>2.3662052835354128E-4</v>
      </c>
      <c r="BB508" s="37" t="s">
        <v>530</v>
      </c>
      <c r="BC508" s="39">
        <f t="shared" si="321"/>
        <v>0.31801799010715948</v>
      </c>
      <c r="BD508" s="36">
        <f t="shared" si="322"/>
        <v>0.7092762717130342</v>
      </c>
    </row>
    <row r="509" spans="1:56" ht="14.5" x14ac:dyDescent="0.35">
      <c r="A509" s="37" t="s">
        <v>531</v>
      </c>
      <c r="B509" s="34">
        <v>1.7835481954866895E-4</v>
      </c>
      <c r="C509" s="1" t="e">
        <f>VLOOKUP(A509,'[1]Vasopressin Phospho Datta'!$I$3:$J$516,2,FALSE)</f>
        <v>#N/A</v>
      </c>
      <c r="D509" s="1" t="e">
        <f t="shared" si="283"/>
        <v>#N/A</v>
      </c>
      <c r="E509" s="1" t="e">
        <f t="shared" si="284"/>
        <v>#N/A</v>
      </c>
      <c r="F509" s="1">
        <f t="shared" si="285"/>
        <v>0.39</v>
      </c>
      <c r="G509" s="1">
        <f t="shared" si="286"/>
        <v>0.5</v>
      </c>
      <c r="H509" s="1">
        <f t="shared" si="287"/>
        <v>8.9177409774334477E-5</v>
      </c>
      <c r="I509" s="2">
        <f t="shared" si="288"/>
        <v>1.6470132450738023E-4</v>
      </c>
      <c r="J509" s="37" t="s">
        <v>531</v>
      </c>
      <c r="K509" s="1" t="e">
        <f>VLOOKUP(J509,'[1]Phosphopeptides Deshpande'!$H$12:$I$10749,2,FALSE)</f>
        <v>#N/A</v>
      </c>
      <c r="L509" s="2" t="e">
        <f t="shared" si="289"/>
        <v>#N/A</v>
      </c>
      <c r="M509" s="2" t="e">
        <f t="shared" si="290"/>
        <v>#N/A</v>
      </c>
      <c r="N509" s="2">
        <f t="shared" si="291"/>
        <v>0.39</v>
      </c>
      <c r="O509" s="2">
        <f t="shared" si="292"/>
        <v>0.5</v>
      </c>
      <c r="P509" s="2">
        <f t="shared" si="293"/>
        <v>8.2350662253690115E-5</v>
      </c>
      <c r="Q509" s="2">
        <f t="shared" si="294"/>
        <v>1.556040015698225E-4</v>
      </c>
      <c r="R509" s="37" t="s">
        <v>531</v>
      </c>
      <c r="S509" s="2" t="e">
        <f>VLOOKUP(A509,'[1]Merged NE NP'!$K$4:$L$158,2,FALSE)</f>
        <v>#N/A</v>
      </c>
      <c r="T509" s="2" t="e">
        <f t="shared" si="295"/>
        <v>#N/A</v>
      </c>
      <c r="U509" s="2">
        <f t="shared" si="296"/>
        <v>0.4</v>
      </c>
      <c r="V509" s="2">
        <f t="shared" si="297"/>
        <v>0.4</v>
      </c>
      <c r="W509" s="2">
        <f t="shared" si="298"/>
        <v>7.6883653613364245E-2</v>
      </c>
      <c r="X509" s="2">
        <v>0.5</v>
      </c>
      <c r="Y509" s="2">
        <f t="shared" si="299"/>
        <v>7.7802000784911251E-5</v>
      </c>
      <c r="Z509" s="2">
        <f t="shared" si="300"/>
        <v>1.4465146173350379E-4</v>
      </c>
      <c r="AA509" s="37" t="s">
        <v>531</v>
      </c>
      <c r="AB509" s="3">
        <f>VLOOKUP(AA509,'[1]PKA dKO RNA-Seq'!$B$4:$H$10193,7,FALSE)</f>
        <v>0.68222839800000001</v>
      </c>
      <c r="AC509" s="3">
        <f t="shared" si="301"/>
        <v>2.2893570402684564</v>
      </c>
      <c r="AD509" s="3">
        <f t="shared" si="302"/>
        <v>0.92723919262008558</v>
      </c>
      <c r="AE509" s="3">
        <f t="shared" si="303"/>
        <v>0.92723919262008558</v>
      </c>
      <c r="AF509" s="3">
        <f t="shared" si="304"/>
        <v>0.92723919262008558</v>
      </c>
      <c r="AG509" s="3">
        <f t="shared" si="305"/>
        <v>1.3412650458908927E-4</v>
      </c>
      <c r="AH509" s="2">
        <f t="shared" si="306"/>
        <v>2.5705058355302956E-4</v>
      </c>
      <c r="AI509" s="37" t="s">
        <v>531</v>
      </c>
      <c r="AJ509" s="1">
        <v>0.5</v>
      </c>
      <c r="AK509" s="4">
        <f t="shared" si="307"/>
        <v>1.2852529177651478E-4</v>
      </c>
      <c r="AL509" s="2">
        <f t="shared" si="308"/>
        <v>2.5461070961281713E-4</v>
      </c>
      <c r="AM509" s="3" t="e">
        <f>VLOOKUP(AI509,'[1]three day'!$B$8:$F$78,5,FALSE)</f>
        <v>#N/A</v>
      </c>
      <c r="AN509" s="3" t="e">
        <f t="shared" si="309"/>
        <v>#N/A</v>
      </c>
      <c r="AO509" s="2" t="e">
        <f t="shared" si="310"/>
        <v>#N/A</v>
      </c>
      <c r="AP509" s="2" t="e">
        <f t="shared" si="311"/>
        <v>#N/A</v>
      </c>
      <c r="AQ509" s="2">
        <f t="shared" si="312"/>
        <v>0.5</v>
      </c>
      <c r="AR509" s="2">
        <f t="shared" si="313"/>
        <v>1.2730535480640857E-4</v>
      </c>
      <c r="AS509" s="2">
        <f t="shared" si="314"/>
        <v>2.4180421629252307E-4</v>
      </c>
      <c r="AT509" s="37" t="s">
        <v>531</v>
      </c>
      <c r="AU509" s="3">
        <f>VLOOKUP(AT509,[1]DEgenes_cpm4.5_DE_edgeR!$O$5:$Q$824,3,FALSE)</f>
        <v>3.4592453283378699</v>
      </c>
      <c r="AV509" s="3">
        <f t="shared" si="315"/>
        <v>0.81088732497371541</v>
      </c>
      <c r="AW509" s="3">
        <f t="shared" si="316"/>
        <v>0.28019081785902278</v>
      </c>
      <c r="AX509" s="3">
        <f t="shared" si="317"/>
        <v>0.28019081785902278</v>
      </c>
      <c r="AY509" s="3">
        <f t="shared" si="318"/>
        <v>0.5</v>
      </c>
      <c r="AZ509" s="3">
        <f t="shared" si="319"/>
        <v>1.2090210814626153E-4</v>
      </c>
      <c r="BA509" s="2">
        <f t="shared" si="320"/>
        <v>2.3459678514332839E-4</v>
      </c>
      <c r="BB509" s="37" t="s">
        <v>531</v>
      </c>
      <c r="BC509" s="39">
        <f t="shared" si="321"/>
        <v>0.31529807923263337</v>
      </c>
      <c r="BD509" s="36">
        <f t="shared" si="322"/>
        <v>1.3153375150555564</v>
      </c>
    </row>
    <row r="510" spans="1:56" ht="14.5" x14ac:dyDescent="0.35">
      <c r="A510" s="37" t="s">
        <v>532</v>
      </c>
      <c r="B510" s="34">
        <v>3.2999376309452273E-4</v>
      </c>
      <c r="C510" s="1" t="e">
        <f>VLOOKUP(A510,'[1]Vasopressin Phospho Datta'!$I$3:$J$516,2,FALSE)</f>
        <v>#N/A</v>
      </c>
      <c r="D510" s="1" t="e">
        <f t="shared" si="283"/>
        <v>#N/A</v>
      </c>
      <c r="E510" s="1" t="e">
        <f t="shared" si="284"/>
        <v>#N/A</v>
      </c>
      <c r="F510" s="1">
        <f t="shared" si="285"/>
        <v>0.39</v>
      </c>
      <c r="G510" s="1">
        <f t="shared" si="286"/>
        <v>0.5</v>
      </c>
      <c r="H510" s="1">
        <f t="shared" si="287"/>
        <v>1.6499688154726137E-4</v>
      </c>
      <c r="I510" s="2">
        <f t="shared" si="288"/>
        <v>3.0473193826989102E-4</v>
      </c>
      <c r="J510" s="37" t="s">
        <v>532</v>
      </c>
      <c r="K510" s="1" t="e">
        <f>VLOOKUP(J510,'[1]Phosphopeptides Deshpande'!$H$12:$I$10749,2,FALSE)</f>
        <v>#N/A</v>
      </c>
      <c r="L510" s="2" t="e">
        <f t="shared" si="289"/>
        <v>#N/A</v>
      </c>
      <c r="M510" s="2" t="e">
        <f t="shared" si="290"/>
        <v>#N/A</v>
      </c>
      <c r="N510" s="2">
        <f t="shared" si="291"/>
        <v>0.39</v>
      </c>
      <c r="O510" s="2">
        <f t="shared" si="292"/>
        <v>0.5</v>
      </c>
      <c r="P510" s="2">
        <f t="shared" si="293"/>
        <v>1.5236596913494551E-4</v>
      </c>
      <c r="Q510" s="2">
        <f t="shared" si="294"/>
        <v>2.8789998588504612E-4</v>
      </c>
      <c r="R510" s="37" t="s">
        <v>532</v>
      </c>
      <c r="S510" s="2" t="e">
        <f>VLOOKUP(A510,'[1]Merged NE NP'!$K$4:$L$158,2,FALSE)</f>
        <v>#N/A</v>
      </c>
      <c r="T510" s="2" t="e">
        <f t="shared" si="295"/>
        <v>#N/A</v>
      </c>
      <c r="U510" s="2">
        <f t="shared" si="296"/>
        <v>0.4</v>
      </c>
      <c r="V510" s="2">
        <f t="shared" si="297"/>
        <v>0.4</v>
      </c>
      <c r="W510" s="2">
        <f t="shared" si="298"/>
        <v>7.6883653613364245E-2</v>
      </c>
      <c r="X510" s="2">
        <v>0.5</v>
      </c>
      <c r="Y510" s="2">
        <f t="shared" si="299"/>
        <v>1.4394999294252306E-4</v>
      </c>
      <c r="Z510" s="2">
        <f t="shared" si="300"/>
        <v>2.6763549376100106E-4</v>
      </c>
      <c r="AA510" s="37" t="s">
        <v>532</v>
      </c>
      <c r="AB510" s="3">
        <f>VLOOKUP(AA510,'[1]PKA dKO RNA-Seq'!$B$4:$H$10193,7,FALSE)</f>
        <v>1.8881785000000002E-2</v>
      </c>
      <c r="AC510" s="3">
        <f t="shared" si="301"/>
        <v>6.3361694630872489E-2</v>
      </c>
      <c r="AD510" s="3">
        <f t="shared" si="302"/>
        <v>2.0053387892897678E-3</v>
      </c>
      <c r="AE510" s="3">
        <f t="shared" si="303"/>
        <v>0.5</v>
      </c>
      <c r="AF510" s="3">
        <f t="shared" si="304"/>
        <v>0.5</v>
      </c>
      <c r="AG510" s="3">
        <f t="shared" si="305"/>
        <v>1.3381774688050053E-4</v>
      </c>
      <c r="AH510" s="2">
        <f t="shared" si="306"/>
        <v>2.5645885599394363E-4</v>
      </c>
      <c r="AI510" s="37" t="s">
        <v>532</v>
      </c>
      <c r="AJ510" s="1">
        <v>0.5</v>
      </c>
      <c r="AK510" s="4">
        <f t="shared" si="307"/>
        <v>1.2822942799697182E-4</v>
      </c>
      <c r="AL510" s="2">
        <f t="shared" si="308"/>
        <v>2.5402459861616482E-4</v>
      </c>
      <c r="AM510" s="3">
        <f>VLOOKUP(AI510,'[1]three day'!$B$8:$F$78,5,FALSE)</f>
        <v>0.229556663552304</v>
      </c>
      <c r="AN510" s="3">
        <f t="shared" si="309"/>
        <v>1.14778331776152</v>
      </c>
      <c r="AO510" s="2">
        <f t="shared" si="310"/>
        <v>0.4824780153170416</v>
      </c>
      <c r="AP510" s="2">
        <f t="shared" si="311"/>
        <v>0.5</v>
      </c>
      <c r="AQ510" s="2">
        <f t="shared" si="312"/>
        <v>0.5</v>
      </c>
      <c r="AR510" s="2">
        <f t="shared" si="313"/>
        <v>1.2701229930808241E-4</v>
      </c>
      <c r="AS510" s="2">
        <f t="shared" si="314"/>
        <v>2.4124758569979795E-4</v>
      </c>
      <c r="AT510" s="37" t="s">
        <v>532</v>
      </c>
      <c r="AU510" s="3">
        <f>VLOOKUP(AT510,[1]DEgenes_cpm4.5_DE_edgeR!$O$5:$Q$824,3,FALSE)</f>
        <v>0.93966593045384483</v>
      </c>
      <c r="AV510" s="3">
        <f t="shared" si="315"/>
        <v>0.22026861942190457</v>
      </c>
      <c r="AW510" s="3">
        <f t="shared" si="316"/>
        <v>2.3967244677569277E-2</v>
      </c>
      <c r="AX510" s="3">
        <f t="shared" si="317"/>
        <v>2.3967244677569277E-2</v>
      </c>
      <c r="AY510" s="3">
        <f t="shared" si="318"/>
        <v>0.5</v>
      </c>
      <c r="AZ510" s="3">
        <f t="shared" si="319"/>
        <v>1.2062379284989897E-4</v>
      </c>
      <c r="BA510" s="2">
        <f t="shared" si="320"/>
        <v>2.3405674597623728E-4</v>
      </c>
      <c r="BB510" s="37" t="s">
        <v>532</v>
      </c>
      <c r="BC510" s="39">
        <f t="shared" si="321"/>
        <v>0.31457226659206294</v>
      </c>
      <c r="BD510" s="36">
        <f t="shared" si="322"/>
        <v>0.70927627171303398</v>
      </c>
    </row>
    <row r="511" spans="1:56" ht="14.5" x14ac:dyDescent="0.35">
      <c r="A511" s="37" t="s">
        <v>533</v>
      </c>
      <c r="B511" s="34">
        <v>3.2842878089221772E-4</v>
      </c>
      <c r="C511" s="1" t="e">
        <f>VLOOKUP(A511,'[1]Vasopressin Phospho Datta'!$I$3:$J$516,2,FALSE)</f>
        <v>#N/A</v>
      </c>
      <c r="D511" s="1" t="e">
        <f t="shared" si="283"/>
        <v>#N/A</v>
      </c>
      <c r="E511" s="1" t="e">
        <f t="shared" si="284"/>
        <v>#N/A</v>
      </c>
      <c r="F511" s="1">
        <f t="shared" si="285"/>
        <v>0.39</v>
      </c>
      <c r="G511" s="1">
        <f t="shared" si="286"/>
        <v>0.5</v>
      </c>
      <c r="H511" s="1">
        <f t="shared" si="287"/>
        <v>1.6421439044610886E-4</v>
      </c>
      <c r="I511" s="2">
        <f t="shared" si="288"/>
        <v>3.0328675925985718E-4</v>
      </c>
      <c r="J511" s="37" t="s">
        <v>533</v>
      </c>
      <c r="K511" s="1" t="e">
        <f>VLOOKUP(J511,'[1]Phosphopeptides Deshpande'!$H$12:$I$10749,2,FALSE)</f>
        <v>#N/A</v>
      </c>
      <c r="L511" s="2" t="e">
        <f t="shared" si="289"/>
        <v>#N/A</v>
      </c>
      <c r="M511" s="2" t="e">
        <f t="shared" si="290"/>
        <v>#N/A</v>
      </c>
      <c r="N511" s="2">
        <f t="shared" si="291"/>
        <v>0.39</v>
      </c>
      <c r="O511" s="2">
        <f t="shared" si="292"/>
        <v>0.5</v>
      </c>
      <c r="P511" s="2">
        <f t="shared" si="293"/>
        <v>1.5164337962992859E-4</v>
      </c>
      <c r="Q511" s="2">
        <f t="shared" si="294"/>
        <v>2.8653463173492876E-4</v>
      </c>
      <c r="R511" s="37" t="s">
        <v>533</v>
      </c>
      <c r="S511" s="2" t="e">
        <f>VLOOKUP(A511,'[1]Merged NE NP'!$K$4:$L$158,2,FALSE)</f>
        <v>#N/A</v>
      </c>
      <c r="T511" s="2" t="e">
        <f t="shared" si="295"/>
        <v>#N/A</v>
      </c>
      <c r="U511" s="2">
        <f t="shared" si="296"/>
        <v>0.4</v>
      </c>
      <c r="V511" s="2">
        <f t="shared" si="297"/>
        <v>0.4</v>
      </c>
      <c r="W511" s="2">
        <f t="shared" si="298"/>
        <v>7.6883653613364245E-2</v>
      </c>
      <c r="X511" s="2">
        <v>0.5</v>
      </c>
      <c r="Y511" s="2">
        <f t="shared" si="299"/>
        <v>1.4326731586746438E-4</v>
      </c>
      <c r="Z511" s="2">
        <f t="shared" si="300"/>
        <v>2.6636624315300975E-4</v>
      </c>
      <c r="AA511" s="37" t="s">
        <v>533</v>
      </c>
      <c r="AB511" s="3" t="e">
        <f>VLOOKUP(AA511,'[1]PKA dKO RNA-Seq'!$B$4:$H$10193,7,FALSE)</f>
        <v>#N/A</v>
      </c>
      <c r="AC511" s="3" t="e">
        <f t="shared" si="301"/>
        <v>#N/A</v>
      </c>
      <c r="AD511" s="3" t="e">
        <f t="shared" si="302"/>
        <v>#N/A</v>
      </c>
      <c r="AE511" s="3" t="e">
        <f t="shared" si="303"/>
        <v>#N/A</v>
      </c>
      <c r="AF511" s="3">
        <f t="shared" si="304"/>
        <v>0.5</v>
      </c>
      <c r="AG511" s="3">
        <f t="shared" si="305"/>
        <v>1.3318312157650487E-4</v>
      </c>
      <c r="AH511" s="2">
        <f t="shared" si="306"/>
        <v>2.5524261014283934E-4</v>
      </c>
      <c r="AI511" s="37" t="s">
        <v>533</v>
      </c>
      <c r="AJ511" s="1">
        <v>0.5</v>
      </c>
      <c r="AK511" s="4">
        <f t="shared" si="307"/>
        <v>1.2762130507141967E-4</v>
      </c>
      <c r="AL511" s="2">
        <f t="shared" si="308"/>
        <v>2.528198971331611E-4</v>
      </c>
      <c r="AM511" s="3" t="e">
        <f>VLOOKUP(AI511,'[1]three day'!$B$8:$F$78,5,FALSE)</f>
        <v>#N/A</v>
      </c>
      <c r="AN511" s="3" t="e">
        <f t="shared" si="309"/>
        <v>#N/A</v>
      </c>
      <c r="AO511" s="2" t="e">
        <f t="shared" si="310"/>
        <v>#N/A</v>
      </c>
      <c r="AP511" s="2" t="e">
        <f t="shared" si="311"/>
        <v>#N/A</v>
      </c>
      <c r="AQ511" s="2">
        <f t="shared" si="312"/>
        <v>0.5</v>
      </c>
      <c r="AR511" s="2">
        <f t="shared" si="313"/>
        <v>1.2640994856658055E-4</v>
      </c>
      <c r="AS511" s="2">
        <f t="shared" si="314"/>
        <v>2.4010347868871765E-4</v>
      </c>
      <c r="AT511" s="37" t="s">
        <v>533</v>
      </c>
      <c r="AU511" s="3">
        <f>VLOOKUP(AT511,[1]DEgenes_cpm4.5_DE_edgeR!$O$5:$Q$824,3,FALSE)</f>
        <v>3.6045352195140246</v>
      </c>
      <c r="AV511" s="3">
        <f t="shared" si="315"/>
        <v>0.84494496472433767</v>
      </c>
      <c r="AW511" s="3">
        <f t="shared" si="316"/>
        <v>0.30020370729121815</v>
      </c>
      <c r="AX511" s="3">
        <f t="shared" si="317"/>
        <v>0.30020370729121815</v>
      </c>
      <c r="AY511" s="3">
        <f t="shared" si="318"/>
        <v>0.5</v>
      </c>
      <c r="AZ511" s="3">
        <f t="shared" si="319"/>
        <v>1.2005173934435883E-4</v>
      </c>
      <c r="BA511" s="2">
        <f t="shared" si="320"/>
        <v>2.329467412344892E-4</v>
      </c>
      <c r="BB511" s="37" t="s">
        <v>533</v>
      </c>
      <c r="BC511" s="39">
        <f t="shared" si="321"/>
        <v>0.3130804202191535</v>
      </c>
      <c r="BD511" s="36">
        <f t="shared" si="322"/>
        <v>0.7092762717130342</v>
      </c>
    </row>
    <row r="512" spans="1:56" ht="14.5" x14ac:dyDescent="0.35">
      <c r="A512" s="37" t="s">
        <v>534</v>
      </c>
      <c r="B512" s="34">
        <v>2.5498696210638644E-4</v>
      </c>
      <c r="C512" s="1" t="e">
        <f>VLOOKUP(A512,'[1]Vasopressin Phospho Datta'!$I$3:$J$516,2,FALSE)</f>
        <v>#N/A</v>
      </c>
      <c r="D512" s="1" t="e">
        <f t="shared" si="283"/>
        <v>#N/A</v>
      </c>
      <c r="E512" s="1" t="e">
        <f t="shared" si="284"/>
        <v>#N/A</v>
      </c>
      <c r="F512" s="1">
        <f t="shared" si="285"/>
        <v>0.39</v>
      </c>
      <c r="G512" s="1">
        <f t="shared" si="286"/>
        <v>0.5</v>
      </c>
      <c r="H512" s="1">
        <f t="shared" si="287"/>
        <v>1.2749348105319322E-4</v>
      </c>
      <c r="I512" s="2">
        <f t="shared" si="288"/>
        <v>2.3546709024913724E-4</v>
      </c>
      <c r="J512" s="37" t="s">
        <v>534</v>
      </c>
      <c r="K512" s="1" t="e">
        <f>VLOOKUP(J512,'[1]Phosphopeptides Deshpande'!$H$12:$I$10749,2,FALSE)</f>
        <v>#N/A</v>
      </c>
      <c r="L512" s="2" t="e">
        <f t="shared" si="289"/>
        <v>#N/A</v>
      </c>
      <c r="M512" s="2" t="e">
        <f t="shared" si="290"/>
        <v>#N/A</v>
      </c>
      <c r="N512" s="2">
        <f t="shared" si="291"/>
        <v>0.39</v>
      </c>
      <c r="O512" s="2">
        <f t="shared" si="292"/>
        <v>0.5</v>
      </c>
      <c r="P512" s="2">
        <f t="shared" si="293"/>
        <v>1.1773354512456862E-4</v>
      </c>
      <c r="Q512" s="2">
        <f t="shared" si="294"/>
        <v>2.2246100078646589E-4</v>
      </c>
      <c r="R512" s="37" t="s">
        <v>534</v>
      </c>
      <c r="S512" s="2" t="e">
        <f>VLOOKUP(A512,'[1]Merged NE NP'!$K$4:$L$158,2,FALSE)</f>
        <v>#N/A</v>
      </c>
      <c r="T512" s="2" t="e">
        <f t="shared" si="295"/>
        <v>#N/A</v>
      </c>
      <c r="U512" s="2">
        <f t="shared" si="296"/>
        <v>0.4</v>
      </c>
      <c r="V512" s="2">
        <f t="shared" si="297"/>
        <v>0.4</v>
      </c>
      <c r="W512" s="2">
        <f t="shared" si="298"/>
        <v>7.6883653613364245E-2</v>
      </c>
      <c r="X512" s="2">
        <v>0.5</v>
      </c>
      <c r="Y512" s="2">
        <f t="shared" si="299"/>
        <v>1.1123050039323294E-4</v>
      </c>
      <c r="Z512" s="2">
        <f t="shared" si="300"/>
        <v>2.0680257973970515E-4</v>
      </c>
      <c r="AA512" s="37" t="s">
        <v>534</v>
      </c>
      <c r="AB512" s="3">
        <f>VLOOKUP(AA512,'[1]PKA dKO RNA-Seq'!$B$4:$H$10193,7,FALSE)</f>
        <v>5.9467068999999997E-2</v>
      </c>
      <c r="AC512" s="3">
        <f t="shared" si="301"/>
        <v>0.19955392281879195</v>
      </c>
      <c r="AD512" s="3">
        <f t="shared" si="302"/>
        <v>1.9713971471032266E-2</v>
      </c>
      <c r="AE512" s="3">
        <f t="shared" si="303"/>
        <v>0.5</v>
      </c>
      <c r="AF512" s="3">
        <f t="shared" si="304"/>
        <v>0.5</v>
      </c>
      <c r="AG512" s="3">
        <f t="shared" si="305"/>
        <v>1.0340128986985258E-4</v>
      </c>
      <c r="AH512" s="2">
        <f t="shared" si="306"/>
        <v>1.9816636527292093E-4</v>
      </c>
      <c r="AI512" s="37" t="s">
        <v>534</v>
      </c>
      <c r="AJ512" s="1">
        <v>0.5</v>
      </c>
      <c r="AK512" s="4">
        <f t="shared" si="307"/>
        <v>9.9083182636460466E-5</v>
      </c>
      <c r="AL512" s="2">
        <f t="shared" si="308"/>
        <v>1.96285408833247E-4</v>
      </c>
      <c r="AM512" s="3">
        <f>VLOOKUP(AI512,'[1]three day'!$B$8:$F$78,5,FALSE)</f>
        <v>0.28711579622516498</v>
      </c>
      <c r="AN512" s="3">
        <f t="shared" si="309"/>
        <v>1.4355789811258248</v>
      </c>
      <c r="AO512" s="2">
        <f t="shared" si="310"/>
        <v>0.64315133888443921</v>
      </c>
      <c r="AP512" s="2">
        <f t="shared" si="311"/>
        <v>0.64315133888443921</v>
      </c>
      <c r="AQ512" s="2">
        <f t="shared" si="312"/>
        <v>0.64315133888443921</v>
      </c>
      <c r="AR512" s="2">
        <f t="shared" si="313"/>
        <v>1.2624122349458232E-4</v>
      </c>
      <c r="AS512" s="2">
        <f t="shared" si="314"/>
        <v>2.3978300172319275E-4</v>
      </c>
      <c r="AT512" s="37" t="s">
        <v>534</v>
      </c>
      <c r="AU512" s="3">
        <f>VLOOKUP(AT512,[1]DEgenes_cpm4.5_DE_edgeR!$O$5:$Q$824,3,FALSE)</f>
        <v>3.2916650171013293</v>
      </c>
      <c r="AV512" s="3">
        <f t="shared" si="315"/>
        <v>0.77160455159431063</v>
      </c>
      <c r="AW512" s="3">
        <f t="shared" si="316"/>
        <v>0.25746612913604472</v>
      </c>
      <c r="AX512" s="3">
        <f t="shared" si="317"/>
        <v>0.25746612913604472</v>
      </c>
      <c r="AY512" s="3">
        <f t="shared" si="318"/>
        <v>0.5</v>
      </c>
      <c r="AZ512" s="3">
        <f t="shared" si="319"/>
        <v>1.1989150086159637E-4</v>
      </c>
      <c r="BA512" s="2">
        <f t="shared" si="320"/>
        <v>2.3263581668992426E-4</v>
      </c>
      <c r="BB512" s="37" t="s">
        <v>534</v>
      </c>
      <c r="BC512" s="39">
        <f t="shared" si="321"/>
        <v>0.31266253763125823</v>
      </c>
      <c r="BD512" s="36">
        <f t="shared" si="322"/>
        <v>0.91234396758240233</v>
      </c>
    </row>
    <row r="513" spans="1:56" ht="14.5" x14ac:dyDescent="0.35">
      <c r="A513" s="37" t="s">
        <v>535</v>
      </c>
      <c r="B513" s="34">
        <v>3.2637424041904035E-4</v>
      </c>
      <c r="C513" s="1" t="e">
        <f>VLOOKUP(A513,'[1]Vasopressin Phospho Datta'!$I$3:$J$516,2,FALSE)</f>
        <v>#N/A</v>
      </c>
      <c r="D513" s="1" t="e">
        <f t="shared" si="283"/>
        <v>#N/A</v>
      </c>
      <c r="E513" s="1" t="e">
        <f t="shared" si="284"/>
        <v>#N/A</v>
      </c>
      <c r="F513" s="1">
        <f t="shared" si="285"/>
        <v>0.39</v>
      </c>
      <c r="G513" s="1">
        <f t="shared" si="286"/>
        <v>0.5</v>
      </c>
      <c r="H513" s="1">
        <f t="shared" si="287"/>
        <v>1.6318712020952018E-4</v>
      </c>
      <c r="I513" s="2">
        <f t="shared" si="288"/>
        <v>3.0138949885476901E-4</v>
      </c>
      <c r="J513" s="37" t="s">
        <v>535</v>
      </c>
      <c r="K513" s="1" t="e">
        <f>VLOOKUP(J513,'[1]Phosphopeptides Deshpande'!$H$12:$I$10749,2,FALSE)</f>
        <v>#N/A</v>
      </c>
      <c r="L513" s="2" t="e">
        <f t="shared" si="289"/>
        <v>#N/A</v>
      </c>
      <c r="M513" s="2" t="e">
        <f t="shared" si="290"/>
        <v>#N/A</v>
      </c>
      <c r="N513" s="2">
        <f t="shared" si="291"/>
        <v>0.39</v>
      </c>
      <c r="O513" s="2">
        <f t="shared" si="292"/>
        <v>0.5</v>
      </c>
      <c r="P513" s="2">
        <f t="shared" si="293"/>
        <v>1.5069474942738451E-4</v>
      </c>
      <c r="Q513" s="2">
        <f t="shared" si="294"/>
        <v>2.8474216702989555E-4</v>
      </c>
      <c r="R513" s="37" t="s">
        <v>535</v>
      </c>
      <c r="S513" s="2" t="e">
        <f>VLOOKUP(A513,'[1]Merged NE NP'!$K$4:$L$158,2,FALSE)</f>
        <v>#N/A</v>
      </c>
      <c r="T513" s="2" t="e">
        <f t="shared" si="295"/>
        <v>#N/A</v>
      </c>
      <c r="U513" s="2">
        <f t="shared" si="296"/>
        <v>0.4</v>
      </c>
      <c r="V513" s="2">
        <f t="shared" si="297"/>
        <v>0.4</v>
      </c>
      <c r="W513" s="2">
        <f t="shared" si="298"/>
        <v>7.6883653613364245E-2</v>
      </c>
      <c r="X513" s="2">
        <v>0.5</v>
      </c>
      <c r="Y513" s="2">
        <f t="shared" si="299"/>
        <v>1.4237108351494777E-4</v>
      </c>
      <c r="Z513" s="2">
        <f t="shared" si="300"/>
        <v>2.6469994513320962E-4</v>
      </c>
      <c r="AA513" s="37" t="s">
        <v>535</v>
      </c>
      <c r="AB513" s="3" t="e">
        <f>VLOOKUP(AA513,'[1]PKA dKO RNA-Seq'!$B$4:$H$10193,7,FALSE)</f>
        <v>#N/A</v>
      </c>
      <c r="AC513" s="3" t="e">
        <f t="shared" si="301"/>
        <v>#N/A</v>
      </c>
      <c r="AD513" s="3" t="e">
        <f t="shared" si="302"/>
        <v>#N/A</v>
      </c>
      <c r="AE513" s="3" t="e">
        <f t="shared" si="303"/>
        <v>#N/A</v>
      </c>
      <c r="AF513" s="3">
        <f t="shared" si="304"/>
        <v>0.5</v>
      </c>
      <c r="AG513" s="3">
        <f t="shared" si="305"/>
        <v>1.3234997256660481E-4</v>
      </c>
      <c r="AH513" s="2">
        <f t="shared" si="306"/>
        <v>2.5364589784620899E-4</v>
      </c>
      <c r="AI513" s="37" t="s">
        <v>535</v>
      </c>
      <c r="AJ513" s="1">
        <v>0.5</v>
      </c>
      <c r="AK513" s="4">
        <f t="shared" si="307"/>
        <v>1.2682294892310449E-4</v>
      </c>
      <c r="AL513" s="2">
        <f t="shared" si="308"/>
        <v>2.5123834051783174E-4</v>
      </c>
      <c r="AM513" s="3" t="e">
        <f>VLOOKUP(AI513,'[1]three day'!$B$8:$F$78,5,FALSE)</f>
        <v>#N/A</v>
      </c>
      <c r="AN513" s="3" t="e">
        <f t="shared" si="309"/>
        <v>#N/A</v>
      </c>
      <c r="AO513" s="2" t="e">
        <f t="shared" si="310"/>
        <v>#N/A</v>
      </c>
      <c r="AP513" s="2" t="e">
        <f t="shared" si="311"/>
        <v>#N/A</v>
      </c>
      <c r="AQ513" s="2">
        <f t="shared" si="312"/>
        <v>0.5</v>
      </c>
      <c r="AR513" s="2">
        <f t="shared" si="313"/>
        <v>1.2561917025891587E-4</v>
      </c>
      <c r="AS513" s="2">
        <f t="shared" si="314"/>
        <v>2.3860147172886305E-4</v>
      </c>
      <c r="AT513" s="37" t="s">
        <v>535</v>
      </c>
      <c r="AU513" s="3" t="e">
        <f>VLOOKUP(AT513,[1]DEgenes_cpm4.5_DE_edgeR!$O$5:$Q$824,3,FALSE)</f>
        <v>#N/A</v>
      </c>
      <c r="AV513" s="3" t="e">
        <f t="shared" si="315"/>
        <v>#N/A</v>
      </c>
      <c r="AW513" s="3" t="e">
        <f t="shared" si="316"/>
        <v>#N/A</v>
      </c>
      <c r="AX513" s="3">
        <f t="shared" si="317"/>
        <v>0.5</v>
      </c>
      <c r="AY513" s="3">
        <f t="shared" si="318"/>
        <v>0.5</v>
      </c>
      <c r="AZ513" s="3">
        <f t="shared" si="319"/>
        <v>1.1930073586443152E-4</v>
      </c>
      <c r="BA513" s="2">
        <f t="shared" si="320"/>
        <v>2.3148950442759033E-4</v>
      </c>
      <c r="BB513" s="37" t="s">
        <v>535</v>
      </c>
      <c r="BC513" s="39">
        <f t="shared" si="321"/>
        <v>0.31112189395068141</v>
      </c>
      <c r="BD513" s="36">
        <f t="shared" si="322"/>
        <v>0.70927627171303398</v>
      </c>
    </row>
    <row r="514" spans="1:56" ht="14.5" x14ac:dyDescent="0.35">
      <c r="A514" s="37" t="s">
        <v>536</v>
      </c>
      <c r="B514" s="34">
        <v>3.2431145758546689E-4</v>
      </c>
      <c r="C514" s="1" t="e">
        <f>VLOOKUP(A514,'[1]Vasopressin Phospho Datta'!$I$3:$J$516,2,FALSE)</f>
        <v>#N/A</v>
      </c>
      <c r="D514" s="1" t="e">
        <f t="shared" si="283"/>
        <v>#N/A</v>
      </c>
      <c r="E514" s="1" t="e">
        <f t="shared" si="284"/>
        <v>#N/A</v>
      </c>
      <c r="F514" s="1">
        <f t="shared" si="285"/>
        <v>0.39</v>
      </c>
      <c r="G514" s="1">
        <f t="shared" si="286"/>
        <v>0.5</v>
      </c>
      <c r="H514" s="1">
        <f t="shared" si="287"/>
        <v>1.6215572879273345E-4</v>
      </c>
      <c r="I514" s="2">
        <f t="shared" si="288"/>
        <v>2.994846270620114E-4</v>
      </c>
      <c r="J514" s="37" t="s">
        <v>536</v>
      </c>
      <c r="K514" s="1" t="e">
        <f>VLOOKUP(J514,'[1]Phosphopeptides Deshpande'!$H$12:$I$10749,2,FALSE)</f>
        <v>#N/A</v>
      </c>
      <c r="L514" s="2" t="e">
        <f t="shared" si="289"/>
        <v>#N/A</v>
      </c>
      <c r="M514" s="2" t="e">
        <f t="shared" si="290"/>
        <v>#N/A</v>
      </c>
      <c r="N514" s="2">
        <f t="shared" si="291"/>
        <v>0.39</v>
      </c>
      <c r="O514" s="2">
        <f t="shared" si="292"/>
        <v>0.5</v>
      </c>
      <c r="P514" s="2">
        <f t="shared" si="293"/>
        <v>1.497423135310057E-4</v>
      </c>
      <c r="Q514" s="2">
        <f t="shared" si="294"/>
        <v>2.829425113542833E-4</v>
      </c>
      <c r="R514" s="37" t="s">
        <v>536</v>
      </c>
      <c r="S514" s="2" t="e">
        <f>VLOOKUP(A514,'[1]Merged NE NP'!$K$4:$L$158,2,FALSE)</f>
        <v>#N/A</v>
      </c>
      <c r="T514" s="2" t="e">
        <f t="shared" si="295"/>
        <v>#N/A</v>
      </c>
      <c r="U514" s="2">
        <f t="shared" si="296"/>
        <v>0.4</v>
      </c>
      <c r="V514" s="2">
        <f t="shared" si="297"/>
        <v>0.4</v>
      </c>
      <c r="W514" s="2">
        <f t="shared" si="298"/>
        <v>7.6883653613364245E-2</v>
      </c>
      <c r="X514" s="2">
        <v>0.5</v>
      </c>
      <c r="Y514" s="2">
        <f t="shared" si="299"/>
        <v>1.4147125567714165E-4</v>
      </c>
      <c r="Z514" s="2">
        <f t="shared" si="300"/>
        <v>2.6302696229557035E-4</v>
      </c>
      <c r="AA514" s="37" t="s">
        <v>536</v>
      </c>
      <c r="AB514" s="3">
        <f>VLOOKUP(AA514,'[1]PKA dKO RNA-Seq'!$B$4:$H$10193,7,FALSE)</f>
        <v>9.3158708000000007E-2</v>
      </c>
      <c r="AC514" s="3">
        <f t="shared" si="301"/>
        <v>0.31261311409395975</v>
      </c>
      <c r="AD514" s="3">
        <f t="shared" si="302"/>
        <v>4.7688869233164399E-2</v>
      </c>
      <c r="AE514" s="3">
        <f t="shared" si="303"/>
        <v>0.5</v>
      </c>
      <c r="AF514" s="3">
        <f t="shared" si="304"/>
        <v>0.5</v>
      </c>
      <c r="AG514" s="3">
        <f t="shared" si="305"/>
        <v>1.3151348114778517E-4</v>
      </c>
      <c r="AH514" s="2">
        <f t="shared" si="306"/>
        <v>2.5204277989421714E-4</v>
      </c>
      <c r="AI514" s="37" t="s">
        <v>536</v>
      </c>
      <c r="AJ514" s="1">
        <v>0.5</v>
      </c>
      <c r="AK514" s="4">
        <f t="shared" si="307"/>
        <v>1.2602138994710857E-4</v>
      </c>
      <c r="AL514" s="2">
        <f t="shared" si="308"/>
        <v>2.496504390483706E-4</v>
      </c>
      <c r="AM514" s="3" t="e">
        <f>VLOOKUP(AI514,'[1]three day'!$B$8:$F$78,5,FALSE)</f>
        <v>#N/A</v>
      </c>
      <c r="AN514" s="3" t="e">
        <f t="shared" si="309"/>
        <v>#N/A</v>
      </c>
      <c r="AO514" s="2" t="e">
        <f t="shared" si="310"/>
        <v>#N/A</v>
      </c>
      <c r="AP514" s="2" t="e">
        <f t="shared" si="311"/>
        <v>#N/A</v>
      </c>
      <c r="AQ514" s="2">
        <f t="shared" si="312"/>
        <v>0.5</v>
      </c>
      <c r="AR514" s="2">
        <f t="shared" si="313"/>
        <v>1.248252195241853E-4</v>
      </c>
      <c r="AS514" s="2">
        <f t="shared" si="314"/>
        <v>2.3709343905043928E-4</v>
      </c>
      <c r="AT514" s="37" t="s">
        <v>536</v>
      </c>
      <c r="AU514" s="3">
        <f>VLOOKUP(AT514,[1]DEgenes_cpm4.5_DE_edgeR!$O$5:$Q$824,3,FALSE)</f>
        <v>0.61352989536896552</v>
      </c>
      <c r="AV514" s="3">
        <f t="shared" si="315"/>
        <v>0.14381854087411286</v>
      </c>
      <c r="AW514" s="3">
        <f t="shared" si="316"/>
        <v>1.0288592919368567E-2</v>
      </c>
      <c r="AX514" s="3">
        <f t="shared" si="317"/>
        <v>1.0288592919368567E-2</v>
      </c>
      <c r="AY514" s="3">
        <f t="shared" si="318"/>
        <v>0.5</v>
      </c>
      <c r="AZ514" s="3">
        <f t="shared" si="319"/>
        <v>1.1854671952521964E-4</v>
      </c>
      <c r="BA514" s="2">
        <f t="shared" si="320"/>
        <v>2.3002642151003975E-4</v>
      </c>
      <c r="BB514" s="37" t="s">
        <v>536</v>
      </c>
      <c r="BC514" s="39">
        <f t="shared" si="321"/>
        <v>0.30915551050949341</v>
      </c>
      <c r="BD514" s="36">
        <f t="shared" si="322"/>
        <v>0.70927627171303409</v>
      </c>
    </row>
    <row r="515" spans="1:56" ht="14.5" x14ac:dyDescent="0.35">
      <c r="A515" s="37" t="s">
        <v>537</v>
      </c>
      <c r="B515" s="34">
        <v>3.2319112061927972E-4</v>
      </c>
      <c r="C515" s="1" t="e">
        <f>VLOOKUP(A515,'[1]Vasopressin Phospho Datta'!$I$3:$J$516,2,FALSE)</f>
        <v>#N/A</v>
      </c>
      <c r="D515" s="1" t="e">
        <f t="shared" si="283"/>
        <v>#N/A</v>
      </c>
      <c r="E515" s="1" t="e">
        <f t="shared" si="284"/>
        <v>#N/A</v>
      </c>
      <c r="F515" s="1">
        <f t="shared" si="285"/>
        <v>0.39</v>
      </c>
      <c r="G515" s="1">
        <f t="shared" si="286"/>
        <v>0.5</v>
      </c>
      <c r="H515" s="1">
        <f t="shared" si="287"/>
        <v>1.6159556030963986E-4</v>
      </c>
      <c r="I515" s="2">
        <f t="shared" si="288"/>
        <v>2.9845005461427747E-4</v>
      </c>
      <c r="J515" s="37" t="s">
        <v>537</v>
      </c>
      <c r="K515" s="1" t="e">
        <f>VLOOKUP(J515,'[1]Phosphopeptides Deshpande'!$H$12:$I$10749,2,FALSE)</f>
        <v>#N/A</v>
      </c>
      <c r="L515" s="2" t="e">
        <f t="shared" si="289"/>
        <v>#N/A</v>
      </c>
      <c r="M515" s="2" t="e">
        <f t="shared" si="290"/>
        <v>#N/A</v>
      </c>
      <c r="N515" s="2">
        <f t="shared" si="291"/>
        <v>0.39</v>
      </c>
      <c r="O515" s="2">
        <f t="shared" si="292"/>
        <v>0.5</v>
      </c>
      <c r="P515" s="2">
        <f t="shared" si="293"/>
        <v>1.4922502730713874E-4</v>
      </c>
      <c r="Q515" s="2">
        <f t="shared" si="294"/>
        <v>2.8196508380011644E-4</v>
      </c>
      <c r="R515" s="37" t="s">
        <v>537</v>
      </c>
      <c r="S515" s="2" t="e">
        <f>VLOOKUP(A515,'[1]Merged NE NP'!$K$4:$L$158,2,FALSE)</f>
        <v>#N/A</v>
      </c>
      <c r="T515" s="2" t="e">
        <f t="shared" si="295"/>
        <v>#N/A</v>
      </c>
      <c r="U515" s="2">
        <f t="shared" si="296"/>
        <v>0.4</v>
      </c>
      <c r="V515" s="2">
        <f t="shared" si="297"/>
        <v>0.4</v>
      </c>
      <c r="W515" s="2">
        <f t="shared" si="298"/>
        <v>7.6883653613364245E-2</v>
      </c>
      <c r="X515" s="2">
        <v>0.5</v>
      </c>
      <c r="Y515" s="2">
        <f t="shared" si="299"/>
        <v>1.4098254190005822E-4</v>
      </c>
      <c r="Z515" s="2">
        <f t="shared" si="300"/>
        <v>2.6211833319206111E-4</v>
      </c>
      <c r="AA515" s="37" t="s">
        <v>537</v>
      </c>
      <c r="AB515" s="3" t="e">
        <f>VLOOKUP(AA515,'[1]PKA dKO RNA-Seq'!$B$4:$H$10193,7,FALSE)</f>
        <v>#N/A</v>
      </c>
      <c r="AC515" s="3" t="e">
        <f t="shared" si="301"/>
        <v>#N/A</v>
      </c>
      <c r="AD515" s="3" t="e">
        <f t="shared" si="302"/>
        <v>#N/A</v>
      </c>
      <c r="AE515" s="3" t="e">
        <f t="shared" si="303"/>
        <v>#N/A</v>
      </c>
      <c r="AF515" s="3">
        <f t="shared" si="304"/>
        <v>0.5</v>
      </c>
      <c r="AG515" s="3">
        <f t="shared" si="305"/>
        <v>1.3105916659603056E-4</v>
      </c>
      <c r="AH515" s="2">
        <f t="shared" si="306"/>
        <v>2.5117209575163896E-4</v>
      </c>
      <c r="AI515" s="37" t="s">
        <v>537</v>
      </c>
      <c r="AJ515" s="1">
        <v>0.5</v>
      </c>
      <c r="AK515" s="4">
        <f t="shared" si="307"/>
        <v>1.2558604787581948E-4</v>
      </c>
      <c r="AL515" s="2">
        <f t="shared" si="308"/>
        <v>2.4878801926963971E-4</v>
      </c>
      <c r="AM515" s="3" t="e">
        <f>VLOOKUP(AI515,'[1]three day'!$B$8:$F$78,5,FALSE)</f>
        <v>#N/A</v>
      </c>
      <c r="AN515" s="3" t="e">
        <f t="shared" si="309"/>
        <v>#N/A</v>
      </c>
      <c r="AO515" s="2" t="e">
        <f t="shared" si="310"/>
        <v>#N/A</v>
      </c>
      <c r="AP515" s="2" t="e">
        <f t="shared" si="311"/>
        <v>#N/A</v>
      </c>
      <c r="AQ515" s="2">
        <f t="shared" si="312"/>
        <v>0.5</v>
      </c>
      <c r="AR515" s="2">
        <f t="shared" si="313"/>
        <v>1.2439400963481985E-4</v>
      </c>
      <c r="AS515" s="2">
        <f t="shared" si="314"/>
        <v>2.3627439754575036E-4</v>
      </c>
      <c r="AT515" s="37" t="s">
        <v>537</v>
      </c>
      <c r="AU515" s="3" t="e">
        <f>VLOOKUP(AT515,[1]DEgenes_cpm4.5_DE_edgeR!$O$5:$Q$824,3,FALSE)</f>
        <v>#N/A</v>
      </c>
      <c r="AV515" s="3" t="e">
        <f t="shared" si="315"/>
        <v>#N/A</v>
      </c>
      <c r="AW515" s="3" t="e">
        <f t="shared" si="316"/>
        <v>#N/A</v>
      </c>
      <c r="AX515" s="3">
        <f t="shared" si="317"/>
        <v>0.5</v>
      </c>
      <c r="AY515" s="3">
        <f t="shared" si="318"/>
        <v>0.5</v>
      </c>
      <c r="AZ515" s="3">
        <f t="shared" si="319"/>
        <v>1.1813719877287518E-4</v>
      </c>
      <c r="BA515" s="2">
        <f t="shared" si="320"/>
        <v>2.2923179308360019E-4</v>
      </c>
      <c r="BB515" s="37" t="s">
        <v>537</v>
      </c>
      <c r="BC515" s="39">
        <f t="shared" si="321"/>
        <v>0.30808752990435867</v>
      </c>
      <c r="BD515" s="36">
        <f t="shared" si="322"/>
        <v>0.70927627171303398</v>
      </c>
    </row>
    <row r="516" spans="1:56" ht="14.5" x14ac:dyDescent="0.35">
      <c r="A516" s="37" t="s">
        <v>538</v>
      </c>
      <c r="B516" s="34">
        <v>4.1093009626901955E-4</v>
      </c>
      <c r="C516" s="1" t="e">
        <f>VLOOKUP(A516,'[1]Vasopressin Phospho Datta'!$I$3:$J$516,2,FALSE)</f>
        <v>#N/A</v>
      </c>
      <c r="D516" s="1" t="e">
        <f t="shared" si="283"/>
        <v>#N/A</v>
      </c>
      <c r="E516" s="1" t="e">
        <f t="shared" si="284"/>
        <v>#N/A</v>
      </c>
      <c r="F516" s="1">
        <f t="shared" si="285"/>
        <v>0.39</v>
      </c>
      <c r="G516" s="1">
        <f t="shared" si="286"/>
        <v>0.5</v>
      </c>
      <c r="H516" s="1">
        <f t="shared" si="287"/>
        <v>2.0546504813450978E-4</v>
      </c>
      <c r="I516" s="2">
        <f t="shared" si="288"/>
        <v>3.7947239837263978E-4</v>
      </c>
      <c r="J516" s="37" t="s">
        <v>538</v>
      </c>
      <c r="K516" s="1" t="e">
        <f>VLOOKUP(J516,'[1]Phosphopeptides Deshpande'!$H$12:$I$10749,2,FALSE)</f>
        <v>#N/A</v>
      </c>
      <c r="L516" s="2" t="e">
        <f t="shared" si="289"/>
        <v>#N/A</v>
      </c>
      <c r="M516" s="2" t="e">
        <f t="shared" si="290"/>
        <v>#N/A</v>
      </c>
      <c r="N516" s="2">
        <f t="shared" si="291"/>
        <v>0.39</v>
      </c>
      <c r="O516" s="2">
        <f t="shared" si="292"/>
        <v>0.5</v>
      </c>
      <c r="P516" s="2">
        <f t="shared" si="293"/>
        <v>1.8973619918631989E-4</v>
      </c>
      <c r="Q516" s="2">
        <f t="shared" si="294"/>
        <v>3.5851213612696019E-4</v>
      </c>
      <c r="R516" s="37" t="s">
        <v>538</v>
      </c>
      <c r="S516" s="2" t="e">
        <f>VLOOKUP(A516,'[1]Merged NE NP'!$K$4:$L$158,2,FALSE)</f>
        <v>#N/A</v>
      </c>
      <c r="T516" s="2" t="e">
        <f t="shared" si="295"/>
        <v>#N/A</v>
      </c>
      <c r="U516" s="2">
        <f t="shared" si="296"/>
        <v>0.4</v>
      </c>
      <c r="V516" s="2">
        <f t="shared" si="297"/>
        <v>0.4</v>
      </c>
      <c r="W516" s="2">
        <f t="shared" si="298"/>
        <v>7.6883653613364245E-2</v>
      </c>
      <c r="X516" s="2">
        <f>IF(W516&lt;0.39,0.39,W516)</f>
        <v>0.39</v>
      </c>
      <c r="Y516" s="2">
        <f t="shared" si="299"/>
        <v>1.3981973308951448E-4</v>
      </c>
      <c r="Z516" s="2">
        <f t="shared" si="300"/>
        <v>2.5995640943091315E-4</v>
      </c>
      <c r="AA516" s="37" t="s">
        <v>538</v>
      </c>
      <c r="AB516" s="3">
        <f>VLOOKUP(AA516,'[1]PKA dKO RNA-Seq'!$B$4:$H$10193,7,FALSE)</f>
        <v>0.114774194</v>
      </c>
      <c r="AC516" s="3">
        <f t="shared" si="301"/>
        <v>0.38514830201342282</v>
      </c>
      <c r="AD516" s="3">
        <f t="shared" si="302"/>
        <v>7.1485802274585675E-2</v>
      </c>
      <c r="AE516" s="3">
        <f t="shared" si="303"/>
        <v>0.5</v>
      </c>
      <c r="AF516" s="3">
        <f t="shared" si="304"/>
        <v>0.5</v>
      </c>
      <c r="AG516" s="3">
        <f t="shared" si="305"/>
        <v>1.2997820471545658E-4</v>
      </c>
      <c r="AH516" s="2">
        <f t="shared" si="306"/>
        <v>2.4910045537711805E-4</v>
      </c>
      <c r="AI516" s="37" t="s">
        <v>538</v>
      </c>
      <c r="AJ516" s="1">
        <v>0.5</v>
      </c>
      <c r="AK516" s="4">
        <f t="shared" si="307"/>
        <v>1.2455022768855903E-4</v>
      </c>
      <c r="AL516" s="2">
        <f t="shared" si="308"/>
        <v>2.4673604250098743E-4</v>
      </c>
      <c r="AM516" s="3" t="e">
        <f>VLOOKUP(AI516,'[1]three day'!$B$8:$F$78,5,FALSE)</f>
        <v>#N/A</v>
      </c>
      <c r="AN516" s="3" t="e">
        <f t="shared" si="309"/>
        <v>#N/A</v>
      </c>
      <c r="AO516" s="2" t="e">
        <f t="shared" si="310"/>
        <v>#N/A</v>
      </c>
      <c r="AP516" s="2" t="e">
        <f t="shared" si="311"/>
        <v>#N/A</v>
      </c>
      <c r="AQ516" s="2">
        <f t="shared" si="312"/>
        <v>0.5</v>
      </c>
      <c r="AR516" s="2">
        <f t="shared" si="313"/>
        <v>1.2336802125049372E-4</v>
      </c>
      <c r="AS516" s="2">
        <f t="shared" si="314"/>
        <v>2.3432563178036304E-4</v>
      </c>
      <c r="AT516" s="37" t="s">
        <v>538</v>
      </c>
      <c r="AU516" s="3">
        <f>VLOOKUP(AT516,[1]DEgenes_cpm4.5_DE_edgeR!$O$5:$Q$824,3,FALSE)</f>
        <v>0.48591849134196496</v>
      </c>
      <c r="AV516" s="3">
        <f t="shared" si="315"/>
        <v>0.11390494405578175</v>
      </c>
      <c r="AW516" s="3">
        <f t="shared" si="316"/>
        <v>6.4661718915346444E-3</v>
      </c>
      <c r="AX516" s="3">
        <f t="shared" si="317"/>
        <v>6.4661718915346444E-3</v>
      </c>
      <c r="AY516" s="3">
        <f t="shared" si="318"/>
        <v>0.5</v>
      </c>
      <c r="AZ516" s="3">
        <f t="shared" si="319"/>
        <v>1.1716281589018152E-4</v>
      </c>
      <c r="BA516" s="2">
        <f t="shared" si="320"/>
        <v>2.273411139607673E-4</v>
      </c>
      <c r="BB516" s="37" t="s">
        <v>538</v>
      </c>
      <c r="BC516" s="39">
        <f t="shared" si="321"/>
        <v>0.30554645716327128</v>
      </c>
      <c r="BD516" s="36">
        <f t="shared" si="322"/>
        <v>0.5532354919361665</v>
      </c>
    </row>
    <row r="517" spans="1:56" ht="14.5" x14ac:dyDescent="0.35">
      <c r="A517" s="37" t="s">
        <v>539</v>
      </c>
      <c r="B517" s="34">
        <v>3.1776604054063436E-4</v>
      </c>
      <c r="C517" s="1" t="e">
        <f>VLOOKUP(A517,'[1]Vasopressin Phospho Datta'!$I$3:$J$516,2,FALSE)</f>
        <v>#N/A</v>
      </c>
      <c r="D517" s="1" t="e">
        <f t="shared" si="283"/>
        <v>#N/A</v>
      </c>
      <c r="E517" s="1" t="e">
        <f t="shared" si="284"/>
        <v>#N/A</v>
      </c>
      <c r="F517" s="1">
        <f t="shared" si="285"/>
        <v>0.39</v>
      </c>
      <c r="G517" s="1">
        <f t="shared" si="286"/>
        <v>0.5</v>
      </c>
      <c r="H517" s="1">
        <f t="shared" si="287"/>
        <v>1.5888302027031718E-4</v>
      </c>
      <c r="I517" s="2">
        <f t="shared" si="288"/>
        <v>2.9344027760476037E-4</v>
      </c>
      <c r="J517" s="37" t="s">
        <v>539</v>
      </c>
      <c r="K517" s="1" t="e">
        <f>VLOOKUP(J517,'[1]Phosphopeptides Deshpande'!$H$12:$I$10749,2,FALSE)</f>
        <v>#N/A</v>
      </c>
      <c r="L517" s="2" t="e">
        <f t="shared" si="289"/>
        <v>#N/A</v>
      </c>
      <c r="M517" s="2" t="e">
        <f t="shared" si="290"/>
        <v>#N/A</v>
      </c>
      <c r="N517" s="2">
        <f t="shared" si="291"/>
        <v>0.39</v>
      </c>
      <c r="O517" s="2">
        <f t="shared" si="292"/>
        <v>0.5</v>
      </c>
      <c r="P517" s="2">
        <f t="shared" si="293"/>
        <v>1.4672013880238018E-4</v>
      </c>
      <c r="Q517" s="2">
        <f t="shared" si="294"/>
        <v>2.7723202320096852E-4</v>
      </c>
      <c r="R517" s="37" t="s">
        <v>539</v>
      </c>
      <c r="S517" s="2" t="e">
        <f>VLOOKUP(A517,'[1]Merged NE NP'!$K$4:$L$158,2,FALSE)</f>
        <v>#N/A</v>
      </c>
      <c r="T517" s="2" t="e">
        <f t="shared" si="295"/>
        <v>#N/A</v>
      </c>
      <c r="U517" s="2">
        <f t="shared" si="296"/>
        <v>0.4</v>
      </c>
      <c r="V517" s="2">
        <f t="shared" si="297"/>
        <v>0.4</v>
      </c>
      <c r="W517" s="2">
        <f t="shared" si="298"/>
        <v>7.6883653613364245E-2</v>
      </c>
      <c r="X517" s="2">
        <v>0.5</v>
      </c>
      <c r="Y517" s="2">
        <f t="shared" si="299"/>
        <v>1.3861601160048426E-4</v>
      </c>
      <c r="Z517" s="2">
        <f t="shared" si="300"/>
        <v>2.5771841977574199E-4</v>
      </c>
      <c r="AA517" s="37" t="s">
        <v>539</v>
      </c>
      <c r="AB517" s="3">
        <f>VLOOKUP(AA517,'[1]PKA dKO RNA-Seq'!$B$4:$H$10193,7,FALSE)</f>
        <v>3.3108911999999997E-2</v>
      </c>
      <c r="AC517" s="3">
        <f t="shared" si="301"/>
        <v>0.11110373154362416</v>
      </c>
      <c r="AD517" s="3">
        <f t="shared" si="302"/>
        <v>6.1530117941853701E-3</v>
      </c>
      <c r="AE517" s="3">
        <f t="shared" si="303"/>
        <v>0.5</v>
      </c>
      <c r="AF517" s="3">
        <f t="shared" si="304"/>
        <v>0.5</v>
      </c>
      <c r="AG517" s="3">
        <f t="shared" si="305"/>
        <v>1.2885920988787099E-4</v>
      </c>
      <c r="AH517" s="2">
        <f t="shared" si="306"/>
        <v>2.4695592567133839E-4</v>
      </c>
      <c r="AI517" s="37" t="s">
        <v>539</v>
      </c>
      <c r="AJ517" s="1">
        <v>0.5</v>
      </c>
      <c r="AK517" s="4">
        <f t="shared" si="307"/>
        <v>1.234779628356692E-4</v>
      </c>
      <c r="AL517" s="2">
        <f t="shared" si="308"/>
        <v>2.4461186825237429E-4</v>
      </c>
      <c r="AM517" s="3" t="e">
        <f>VLOOKUP(AI517,'[1]three day'!$B$8:$F$78,5,FALSE)</f>
        <v>#N/A</v>
      </c>
      <c r="AN517" s="3" t="e">
        <f t="shared" si="309"/>
        <v>#N/A</v>
      </c>
      <c r="AO517" s="2" t="e">
        <f t="shared" si="310"/>
        <v>#N/A</v>
      </c>
      <c r="AP517" s="2" t="e">
        <f t="shared" si="311"/>
        <v>#N/A</v>
      </c>
      <c r="AQ517" s="2">
        <f t="shared" si="312"/>
        <v>0.5</v>
      </c>
      <c r="AR517" s="2">
        <f t="shared" si="313"/>
        <v>1.2230593412618714E-4</v>
      </c>
      <c r="AS517" s="2">
        <f t="shared" si="314"/>
        <v>2.3230829994763796E-4</v>
      </c>
      <c r="AT517" s="37" t="s">
        <v>539</v>
      </c>
      <c r="AU517" s="3">
        <f>VLOOKUP(AT517,[1]DEgenes_cpm4.5_DE_edgeR!$O$5:$Q$824,3,FALSE)</f>
        <v>1.1197472225543941</v>
      </c>
      <c r="AV517" s="3">
        <f t="shared" si="315"/>
        <v>0.26248176806244589</v>
      </c>
      <c r="AW517" s="3">
        <f t="shared" si="316"/>
        <v>3.3861750207617614E-2</v>
      </c>
      <c r="AX517" s="3">
        <f t="shared" si="317"/>
        <v>3.3861750207617614E-2</v>
      </c>
      <c r="AY517" s="3">
        <f t="shared" si="318"/>
        <v>0.5</v>
      </c>
      <c r="AZ517" s="3">
        <f t="shared" si="319"/>
        <v>1.1615414997381898E-4</v>
      </c>
      <c r="BA517" s="2">
        <f t="shared" si="320"/>
        <v>2.2538391251167398E-4</v>
      </c>
      <c r="BB517" s="37" t="s">
        <v>539</v>
      </c>
      <c r="BC517" s="39">
        <f t="shared" si="321"/>
        <v>0.30291597841568985</v>
      </c>
      <c r="BD517" s="36">
        <f t="shared" si="322"/>
        <v>0.70927627171303409</v>
      </c>
    </row>
    <row r="518" spans="1:56" ht="14.5" x14ac:dyDescent="0.35">
      <c r="A518" s="37" t="s">
        <v>540</v>
      </c>
      <c r="B518" s="34">
        <v>3.1626273073114312E-4</v>
      </c>
      <c r="C518" s="1" t="e">
        <f>VLOOKUP(A518,'[1]Vasopressin Phospho Datta'!$I$3:$J$516,2,FALSE)</f>
        <v>#N/A</v>
      </c>
      <c r="D518" s="1" t="e">
        <f t="shared" si="283"/>
        <v>#N/A</v>
      </c>
      <c r="E518" s="1" t="e">
        <f t="shared" si="284"/>
        <v>#N/A</v>
      </c>
      <c r="F518" s="1">
        <f t="shared" si="285"/>
        <v>0.39</v>
      </c>
      <c r="G518" s="1">
        <f t="shared" si="286"/>
        <v>0.5</v>
      </c>
      <c r="H518" s="1">
        <f t="shared" si="287"/>
        <v>1.5813136536557156E-4</v>
      </c>
      <c r="I518" s="2">
        <f t="shared" si="288"/>
        <v>2.9205204981593643E-4</v>
      </c>
      <c r="J518" s="37" t="s">
        <v>540</v>
      </c>
      <c r="K518" s="1" t="e">
        <f>VLOOKUP(J518,'[1]Phosphopeptides Deshpande'!$H$12:$I$10749,2,FALSE)</f>
        <v>#N/A</v>
      </c>
      <c r="L518" s="2" t="e">
        <f t="shared" si="289"/>
        <v>#N/A</v>
      </c>
      <c r="M518" s="2" t="e">
        <f t="shared" si="290"/>
        <v>#N/A</v>
      </c>
      <c r="N518" s="2">
        <f t="shared" si="291"/>
        <v>0.39</v>
      </c>
      <c r="O518" s="2">
        <f t="shared" si="292"/>
        <v>0.5</v>
      </c>
      <c r="P518" s="2">
        <f t="shared" si="293"/>
        <v>1.4602602490796821E-4</v>
      </c>
      <c r="Q518" s="2">
        <f t="shared" si="294"/>
        <v>2.7592047455570092E-4</v>
      </c>
      <c r="R518" s="37" t="s">
        <v>540</v>
      </c>
      <c r="S518" s="2">
        <f>VLOOKUP(A518,'[1]Merged NE NP'!$K$4:$L$158,2,FALSE)</f>
        <v>0.59220844463004152</v>
      </c>
      <c r="T518" s="2">
        <f t="shared" si="295"/>
        <v>2.9610422231502076</v>
      </c>
      <c r="U518" s="2">
        <f t="shared" si="296"/>
        <v>2.9610422231502076</v>
      </c>
      <c r="V518" s="2">
        <f t="shared" si="297"/>
        <v>2.9610422231502076</v>
      </c>
      <c r="W518" s="2">
        <f t="shared" si="298"/>
        <v>0.98752321452876557</v>
      </c>
      <c r="X518" s="2">
        <v>0.5</v>
      </c>
      <c r="Y518" s="2">
        <f t="shared" si="299"/>
        <v>1.3796023727785046E-4</v>
      </c>
      <c r="Z518" s="2">
        <f t="shared" si="300"/>
        <v>2.5649918745036104E-4</v>
      </c>
      <c r="AA518" s="37" t="s">
        <v>540</v>
      </c>
      <c r="AB518" s="3">
        <f>VLOOKUP(AA518,'[1]PKA dKO RNA-Seq'!$B$4:$H$10193,7,FALSE)</f>
        <v>0.10047075499999999</v>
      </c>
      <c r="AC518" s="3">
        <f t="shared" si="301"/>
        <v>0.33715018456375839</v>
      </c>
      <c r="AD518" s="3">
        <f t="shared" si="302"/>
        <v>5.5250176406678952E-2</v>
      </c>
      <c r="AE518" s="3">
        <f t="shared" si="303"/>
        <v>0.5</v>
      </c>
      <c r="AF518" s="3">
        <f t="shared" si="304"/>
        <v>0.5</v>
      </c>
      <c r="AG518" s="3">
        <f t="shared" si="305"/>
        <v>1.2824959372518052E-4</v>
      </c>
      <c r="AH518" s="2">
        <f t="shared" si="306"/>
        <v>2.4578760930580706E-4</v>
      </c>
      <c r="AI518" s="37" t="s">
        <v>540</v>
      </c>
      <c r="AJ518" s="1">
        <v>0.5</v>
      </c>
      <c r="AK518" s="4">
        <f t="shared" si="307"/>
        <v>1.2289380465290353E-4</v>
      </c>
      <c r="AL518" s="2">
        <f t="shared" si="308"/>
        <v>2.4345464131762649E-4</v>
      </c>
      <c r="AM518" s="3" t="e">
        <f>VLOOKUP(AI518,'[1]three day'!$B$8:$F$78,5,FALSE)</f>
        <v>#N/A</v>
      </c>
      <c r="AN518" s="3" t="e">
        <f t="shared" si="309"/>
        <v>#N/A</v>
      </c>
      <c r="AO518" s="2" t="e">
        <f t="shared" si="310"/>
        <v>#N/A</v>
      </c>
      <c r="AP518" s="2" t="e">
        <f t="shared" si="311"/>
        <v>#N/A</v>
      </c>
      <c r="AQ518" s="2">
        <f t="shared" si="312"/>
        <v>0.5</v>
      </c>
      <c r="AR518" s="2">
        <f t="shared" si="313"/>
        <v>1.2172732065881325E-4</v>
      </c>
      <c r="AS518" s="2">
        <f t="shared" si="314"/>
        <v>2.312092795943511E-4</v>
      </c>
      <c r="AT518" s="37" t="s">
        <v>540</v>
      </c>
      <c r="AU518" s="3" t="e">
        <f>VLOOKUP(AT518,[1]DEgenes_cpm4.5_DE_edgeR!$O$5:$Q$824,3,FALSE)</f>
        <v>#N/A</v>
      </c>
      <c r="AV518" s="3" t="e">
        <f t="shared" si="315"/>
        <v>#N/A</v>
      </c>
      <c r="AW518" s="3" t="e">
        <f t="shared" si="316"/>
        <v>#N/A</v>
      </c>
      <c r="AX518" s="3">
        <f t="shared" si="317"/>
        <v>0.5</v>
      </c>
      <c r="AY518" s="3">
        <f t="shared" si="318"/>
        <v>0.5</v>
      </c>
      <c r="AZ518" s="3">
        <f t="shared" si="319"/>
        <v>1.1560463979717555E-4</v>
      </c>
      <c r="BA518" s="2">
        <f t="shared" si="320"/>
        <v>2.2431765053476836E-4</v>
      </c>
      <c r="BB518" s="37" t="s">
        <v>540</v>
      </c>
      <c r="BC518" s="39">
        <f t="shared" si="321"/>
        <v>0.3014829223187287</v>
      </c>
      <c r="BD518" s="36">
        <f t="shared" si="322"/>
        <v>0.70927627171303398</v>
      </c>
    </row>
    <row r="519" spans="1:56" ht="14.5" x14ac:dyDescent="0.35">
      <c r="A519" s="37" t="s">
        <v>541</v>
      </c>
      <c r="B519" s="34">
        <v>3.1398498201017745E-4</v>
      </c>
      <c r="C519" s="1" t="e">
        <f>VLOOKUP(A519,'[1]Vasopressin Phospho Datta'!$I$3:$J$516,2,FALSE)</f>
        <v>#N/A</v>
      </c>
      <c r="D519" s="1" t="e">
        <f t="shared" si="283"/>
        <v>#N/A</v>
      </c>
      <c r="E519" s="1" t="e">
        <f t="shared" si="284"/>
        <v>#N/A</v>
      </c>
      <c r="F519" s="1">
        <f t="shared" si="285"/>
        <v>0.39</v>
      </c>
      <c r="G519" s="1">
        <f t="shared" si="286"/>
        <v>0.5</v>
      </c>
      <c r="H519" s="1">
        <f t="shared" si="287"/>
        <v>1.5699249100508872E-4</v>
      </c>
      <c r="I519" s="2">
        <f t="shared" si="288"/>
        <v>2.8994866829707778E-4</v>
      </c>
      <c r="J519" s="37" t="s">
        <v>541</v>
      </c>
      <c r="K519" s="1" t="e">
        <f>VLOOKUP(J519,'[1]Phosphopeptides Deshpande'!$H$12:$I$10749,2,FALSE)</f>
        <v>#N/A</v>
      </c>
      <c r="L519" s="2" t="e">
        <f t="shared" si="289"/>
        <v>#N/A</v>
      </c>
      <c r="M519" s="2" t="e">
        <f t="shared" si="290"/>
        <v>#N/A</v>
      </c>
      <c r="N519" s="2">
        <f t="shared" si="291"/>
        <v>0.39</v>
      </c>
      <c r="O519" s="2">
        <f t="shared" si="292"/>
        <v>0.5</v>
      </c>
      <c r="P519" s="2">
        <f t="shared" si="293"/>
        <v>1.4497433414853889E-4</v>
      </c>
      <c r="Q519" s="2">
        <f t="shared" si="294"/>
        <v>2.7393327389328156E-4</v>
      </c>
      <c r="R519" s="37" t="s">
        <v>541</v>
      </c>
      <c r="S519" s="2" t="e">
        <f>VLOOKUP(A519,'[1]Merged NE NP'!$K$4:$L$158,2,FALSE)</f>
        <v>#N/A</v>
      </c>
      <c r="T519" s="2" t="e">
        <f t="shared" si="295"/>
        <v>#N/A</v>
      </c>
      <c r="U519" s="2">
        <f t="shared" si="296"/>
        <v>0.4</v>
      </c>
      <c r="V519" s="2">
        <f t="shared" si="297"/>
        <v>0.4</v>
      </c>
      <c r="W519" s="2">
        <f t="shared" si="298"/>
        <v>7.6883653613364245E-2</v>
      </c>
      <c r="X519" s="2">
        <v>0.5</v>
      </c>
      <c r="Y519" s="2">
        <f t="shared" si="299"/>
        <v>1.3696663694664078E-4</v>
      </c>
      <c r="Z519" s="2">
        <f t="shared" si="300"/>
        <v>2.546518604042904E-4</v>
      </c>
      <c r="AA519" s="37" t="s">
        <v>541</v>
      </c>
      <c r="AB519" s="3" t="e">
        <f>VLOOKUP(AA519,'[1]PKA dKO RNA-Seq'!$B$4:$H$10193,7,FALSE)</f>
        <v>#N/A</v>
      </c>
      <c r="AC519" s="3" t="e">
        <f t="shared" si="301"/>
        <v>#N/A</v>
      </c>
      <c r="AD519" s="3" t="e">
        <f t="shared" si="302"/>
        <v>#N/A</v>
      </c>
      <c r="AE519" s="3" t="e">
        <f t="shared" si="303"/>
        <v>#N/A</v>
      </c>
      <c r="AF519" s="3">
        <f t="shared" si="304"/>
        <v>0.5</v>
      </c>
      <c r="AG519" s="3">
        <f t="shared" si="305"/>
        <v>1.273259302021452E-4</v>
      </c>
      <c r="AH519" s="2">
        <f t="shared" si="306"/>
        <v>2.4401742787648955E-4</v>
      </c>
      <c r="AI519" s="37" t="s">
        <v>541</v>
      </c>
      <c r="AJ519" s="1">
        <v>0.5</v>
      </c>
      <c r="AK519" s="4">
        <f t="shared" si="307"/>
        <v>1.2200871393824477E-4</v>
      </c>
      <c r="AL519" s="2">
        <f t="shared" si="308"/>
        <v>2.4170126210474102E-4</v>
      </c>
      <c r="AM519" s="3" t="e">
        <f>VLOOKUP(AI519,'[1]three day'!$B$8:$F$78,5,FALSE)</f>
        <v>#N/A</v>
      </c>
      <c r="AN519" s="3" t="e">
        <f t="shared" si="309"/>
        <v>#N/A</v>
      </c>
      <c r="AO519" s="2" t="e">
        <f t="shared" si="310"/>
        <v>#N/A</v>
      </c>
      <c r="AP519" s="2" t="e">
        <f t="shared" si="311"/>
        <v>#N/A</v>
      </c>
      <c r="AQ519" s="2">
        <f t="shared" si="312"/>
        <v>0.5</v>
      </c>
      <c r="AR519" s="2">
        <f t="shared" si="313"/>
        <v>1.2085063105237051E-4</v>
      </c>
      <c r="AS519" s="2">
        <f t="shared" si="314"/>
        <v>2.2954409242653676E-4</v>
      </c>
      <c r="AT519" s="37" t="s">
        <v>541</v>
      </c>
      <c r="AU519" s="3" t="e">
        <f>VLOOKUP(AT519,[1]DEgenes_cpm4.5_DE_edgeR!$O$5:$Q$824,3,FALSE)</f>
        <v>#N/A</v>
      </c>
      <c r="AV519" s="3" t="e">
        <f t="shared" si="315"/>
        <v>#N/A</v>
      </c>
      <c r="AW519" s="3" t="e">
        <f t="shared" si="316"/>
        <v>#N/A</v>
      </c>
      <c r="AX519" s="3">
        <f t="shared" si="317"/>
        <v>0.5</v>
      </c>
      <c r="AY519" s="3">
        <f t="shared" si="318"/>
        <v>0.5</v>
      </c>
      <c r="AZ519" s="3">
        <f t="shared" si="319"/>
        <v>1.1477204621326838E-4</v>
      </c>
      <c r="BA519" s="2">
        <f t="shared" si="320"/>
        <v>2.2270209741406271E-4</v>
      </c>
      <c r="BB519" s="37" t="s">
        <v>541</v>
      </c>
      <c r="BC519" s="39">
        <f t="shared" si="321"/>
        <v>0.29931161892450031</v>
      </c>
      <c r="BD519" s="36">
        <f t="shared" si="322"/>
        <v>0.70927627171303398</v>
      </c>
    </row>
    <row r="520" spans="1:56" ht="14.5" x14ac:dyDescent="0.35">
      <c r="A520" s="37" t="s">
        <v>542</v>
      </c>
      <c r="B520" s="34">
        <v>1.6839096870614387E-4</v>
      </c>
      <c r="C520" s="1" t="e">
        <f>VLOOKUP(A520,'[1]Vasopressin Phospho Datta'!$I$3:$J$516,2,FALSE)</f>
        <v>#N/A</v>
      </c>
      <c r="D520" s="1" t="e">
        <f t="shared" ref="D520:D583" si="323">C520/$C$4</f>
        <v>#N/A</v>
      </c>
      <c r="E520" s="1" t="e">
        <f t="shared" ref="E520:E583" si="324">1-EXP(-D520*D520/2)</f>
        <v>#N/A</v>
      </c>
      <c r="F520" s="1">
        <f t="shared" ref="F520:F583" si="325">IFERROR(E520,0.39)</f>
        <v>0.39</v>
      </c>
      <c r="G520" s="1">
        <f t="shared" ref="G520:G583" si="326">IF(F520&lt;0.5,0.5,F520)</f>
        <v>0.5</v>
      </c>
      <c r="H520" s="1">
        <f t="shared" ref="H520:H583" si="327">B520*G520</f>
        <v>8.4195484353071935E-5</v>
      </c>
      <c r="I520" s="2">
        <f t="shared" ref="I520:I583" si="328">H520/$H$3</f>
        <v>1.5550023067032779E-4</v>
      </c>
      <c r="J520" s="37" t="s">
        <v>542</v>
      </c>
      <c r="K520" s="1" t="e">
        <f>VLOOKUP(J520,'[1]Phosphopeptides Deshpande'!$H$12:$I$10749,2,FALSE)</f>
        <v>#N/A</v>
      </c>
      <c r="L520" s="2" t="e">
        <f t="shared" ref="L520:L583" si="329">K520/$K$4</f>
        <v>#N/A</v>
      </c>
      <c r="M520" s="2" t="e">
        <f t="shared" ref="M520:M583" si="330">1-EXP(-L520*L520/2)</f>
        <v>#N/A</v>
      </c>
      <c r="N520" s="2">
        <f t="shared" ref="N520:N583" si="331">IFERROR(M520,0.39)</f>
        <v>0.39</v>
      </c>
      <c r="O520" s="2">
        <f t="shared" ref="O520:O583" si="332">IF(N520&lt;0.5,0.5,N520)</f>
        <v>0.5</v>
      </c>
      <c r="P520" s="2">
        <f t="shared" ref="P520:P583" si="333">O520*I520</f>
        <v>7.7750115335163897E-5</v>
      </c>
      <c r="Q520" s="2">
        <f t="shared" ref="Q520:Q583" si="334">P520/$P$4</f>
        <v>1.4691113268035198E-4</v>
      </c>
      <c r="R520" s="37" t="s">
        <v>542</v>
      </c>
      <c r="S520" s="2" t="e">
        <f>VLOOKUP(A520,'[1]Merged NE NP'!$K$4:$L$158,2,FALSE)</f>
        <v>#N/A</v>
      </c>
      <c r="T520" s="2" t="e">
        <f t="shared" ref="T520:T583" si="335">S520/$S$4</f>
        <v>#N/A</v>
      </c>
      <c r="U520" s="2">
        <f t="shared" ref="U520:U583" si="336">IFERROR(T520,0.4)</f>
        <v>0.4</v>
      </c>
      <c r="V520" s="2">
        <f t="shared" ref="V520:V583" si="337">IF(U520&lt;0.4,0.4,U520)</f>
        <v>0.4</v>
      </c>
      <c r="W520" s="2">
        <f t="shared" ref="W520:W583" si="338">1-EXP(-V520*V520/2)</f>
        <v>7.6883653613364245E-2</v>
      </c>
      <c r="X520" s="2">
        <v>0.5</v>
      </c>
      <c r="Y520" s="2">
        <f t="shared" ref="Y520:Y583" si="339">Q520*X520</f>
        <v>7.3455566340175989E-5</v>
      </c>
      <c r="Z520" s="2">
        <f t="shared" ref="Z520:Z583" si="340">Y520/$Y$5</f>
        <v>1.3657046009579607E-4</v>
      </c>
      <c r="AA520" s="37" t="s">
        <v>542</v>
      </c>
      <c r="AB520" s="3">
        <f>VLOOKUP(AA520,'[1]PKA dKO RNA-Seq'!$B$4:$H$10193,7,FALSE)</f>
        <v>0.38077680899999999</v>
      </c>
      <c r="AC520" s="3">
        <f t="shared" ref="AC520:AC583" si="341">AB520/$AC$4</f>
        <v>1.2777745268456375</v>
      </c>
      <c r="AD520" s="3">
        <f t="shared" ref="AD520:AD583" si="342">1-EXP(-AC520*AC520/2)</f>
        <v>0.55795954357854138</v>
      </c>
      <c r="AE520" s="3">
        <f t="shared" ref="AE520:AE583" si="343">IF(AD520&lt;0.5,0.5,AD520)</f>
        <v>0.55795954357854138</v>
      </c>
      <c r="AF520" s="3">
        <f t="shared" ref="AF520:AF583" si="344">IFERROR(AE520,0.5)</f>
        <v>0.55795954357854138</v>
      </c>
      <c r="AG520" s="3">
        <f t="shared" ref="AG520:AG583" si="345">AF520*Z520</f>
        <v>7.6200791581361774E-5</v>
      </c>
      <c r="AH520" s="2">
        <f t="shared" ref="AH520:AH583" si="346">AG520/$AG$4</f>
        <v>1.4603719080878217E-4</v>
      </c>
      <c r="AI520" s="37" t="s">
        <v>542</v>
      </c>
      <c r="AJ520" s="1">
        <v>0.5</v>
      </c>
      <c r="AK520" s="4">
        <f t="shared" ref="AK520:AK583" si="347">AJ520*AH520</f>
        <v>7.3018595404391085E-5</v>
      </c>
      <c r="AL520" s="2">
        <f t="shared" ref="AL520:AL583" si="348">AK520/$AK$6</f>
        <v>1.4465103431292396E-4</v>
      </c>
      <c r="AM520" s="3" t="e">
        <f>VLOOKUP(AI520,'[1]three day'!$B$8:$F$78,5,FALSE)</f>
        <v>#N/A</v>
      </c>
      <c r="AN520" s="3" t="e">
        <f t="shared" ref="AN520:AN583" si="349">AM520/$AM$3</f>
        <v>#N/A</v>
      </c>
      <c r="AO520" s="2" t="e">
        <f t="shared" ref="AO520:AO583" si="350">1-EXP(-AN520*AN520/2)</f>
        <v>#N/A</v>
      </c>
      <c r="AP520" s="2" t="e">
        <f t="shared" ref="AP520:AP583" si="351">IF(AO520&lt;0.5,0.5,AO520)</f>
        <v>#N/A</v>
      </c>
      <c r="AQ520" s="2">
        <f t="shared" ref="AQ520:AQ583" si="352">_xlfn.IFNA(AP520,0.5)</f>
        <v>0.5</v>
      </c>
      <c r="AR520" s="2">
        <f t="shared" ref="AR520:AR583" si="353">AQ520*AL520</f>
        <v>7.2325517156461978E-5</v>
      </c>
      <c r="AS520" s="2">
        <f t="shared" ref="AS520:AS583" si="354">AR520/$AR$5</f>
        <v>1.3737532895269336E-4</v>
      </c>
      <c r="AT520" s="37" t="s">
        <v>542</v>
      </c>
      <c r="AU520" s="3">
        <f>VLOOKUP(AT520,[1]DEgenes_cpm4.5_DE_edgeR!$O$5:$Q$824,3,FALSE)</f>
        <v>8.0482398760454643</v>
      </c>
      <c r="AV520" s="3">
        <f t="shared" ref="AV520:AV583" si="355">AU520/$AU$4</f>
        <v>1.8866010023547737</v>
      </c>
      <c r="AW520" s="3">
        <f t="shared" ref="AW520:AW583" si="356">1-EXP(-AV520*AV520/2)</f>
        <v>0.83129972697785914</v>
      </c>
      <c r="AX520" s="3">
        <f t="shared" ref="AX520:AX583" si="357">_xlfn.IFNA(AW520,0.5)</f>
        <v>0.83129972697785914</v>
      </c>
      <c r="AY520" s="3">
        <f t="shared" ref="AY520:AY583" si="358">IF(AX520&lt;0.5,0.5,AX520)</f>
        <v>0.83129972697785914</v>
      </c>
      <c r="AZ520" s="3">
        <f t="shared" ref="AZ520:AZ583" si="359">AY520*AS520</f>
        <v>1.1420007345186758E-4</v>
      </c>
      <c r="BA520" s="2">
        <f t="shared" ref="BA520:BA583" si="360">AZ520/$AZ$5</f>
        <v>2.2159224934713029E-4</v>
      </c>
      <c r="BB520" s="37" t="s">
        <v>542</v>
      </c>
      <c r="BC520" s="39">
        <f t="shared" ref="BC520:BC583" si="361">BA520/$BC$3</f>
        <v>0.29781998312254315</v>
      </c>
      <c r="BD520" s="36">
        <f t="shared" ref="BD520:BD583" si="362">BA520/B520</f>
        <v>1.3159390378816993</v>
      </c>
    </row>
    <row r="521" spans="1:56" ht="14.5" x14ac:dyDescent="0.35">
      <c r="A521" s="37" t="s">
        <v>543</v>
      </c>
      <c r="B521" s="34">
        <v>3.0953583119551465E-4</v>
      </c>
      <c r="C521" s="1" t="e">
        <f>VLOOKUP(A521,'[1]Vasopressin Phospho Datta'!$I$3:$J$516,2,FALSE)</f>
        <v>#N/A</v>
      </c>
      <c r="D521" s="1" t="e">
        <f t="shared" si="323"/>
        <v>#N/A</v>
      </c>
      <c r="E521" s="1" t="e">
        <f t="shared" si="324"/>
        <v>#N/A</v>
      </c>
      <c r="F521" s="1">
        <f t="shared" si="325"/>
        <v>0.39</v>
      </c>
      <c r="G521" s="1">
        <f t="shared" si="326"/>
        <v>0.5</v>
      </c>
      <c r="H521" s="1">
        <f t="shared" si="327"/>
        <v>1.5476791559775732E-4</v>
      </c>
      <c r="I521" s="2">
        <f t="shared" si="328"/>
        <v>2.8584011079376852E-4</v>
      </c>
      <c r="J521" s="37" t="s">
        <v>543</v>
      </c>
      <c r="K521" s="1" t="e">
        <f>VLOOKUP(J521,'[1]Phosphopeptides Deshpande'!$H$12:$I$10749,2,FALSE)</f>
        <v>#N/A</v>
      </c>
      <c r="L521" s="2" t="e">
        <f t="shared" si="329"/>
        <v>#N/A</v>
      </c>
      <c r="M521" s="2" t="e">
        <f t="shared" si="330"/>
        <v>#N/A</v>
      </c>
      <c r="N521" s="2">
        <f t="shared" si="331"/>
        <v>0.39</v>
      </c>
      <c r="O521" s="2">
        <f t="shared" si="332"/>
        <v>0.5</v>
      </c>
      <c r="P521" s="2">
        <f t="shared" si="333"/>
        <v>1.4292005539688426E-4</v>
      </c>
      <c r="Q521" s="2">
        <f t="shared" si="334"/>
        <v>2.7005165369315987E-4</v>
      </c>
      <c r="R521" s="37" t="s">
        <v>543</v>
      </c>
      <c r="S521" s="2">
        <f>VLOOKUP(A521,'[1]Merged NE NP'!$K$4:$L$158,2,FALSE)</f>
        <v>0.975523101460538</v>
      </c>
      <c r="T521" s="2">
        <f t="shared" si="335"/>
        <v>4.8776155073026901</v>
      </c>
      <c r="U521" s="2">
        <f t="shared" si="336"/>
        <v>4.8776155073026901</v>
      </c>
      <c r="V521" s="2">
        <f t="shared" si="337"/>
        <v>4.8776155073026901</v>
      </c>
      <c r="W521" s="2">
        <f t="shared" si="338"/>
        <v>0.99999317942322474</v>
      </c>
      <c r="X521" s="2">
        <v>0.5</v>
      </c>
      <c r="Y521" s="2">
        <f t="shared" si="339"/>
        <v>1.3502582684657994E-4</v>
      </c>
      <c r="Z521" s="2">
        <f t="shared" si="340"/>
        <v>2.5104345682740718E-4</v>
      </c>
      <c r="AA521" s="37" t="s">
        <v>543</v>
      </c>
      <c r="AB521" s="3">
        <f>VLOOKUP(AA521,'[1]PKA dKO RNA-Seq'!$B$4:$H$10193,7,FALSE)</f>
        <v>6.6251751999999997E-2</v>
      </c>
      <c r="AC521" s="3">
        <f t="shared" si="341"/>
        <v>0.22232131543624162</v>
      </c>
      <c r="AD521" s="3">
        <f t="shared" si="342"/>
        <v>2.4410508139084852E-2</v>
      </c>
      <c r="AE521" s="3">
        <f t="shared" si="343"/>
        <v>0.5</v>
      </c>
      <c r="AF521" s="3">
        <f t="shared" si="344"/>
        <v>0.5</v>
      </c>
      <c r="AG521" s="3">
        <f t="shared" si="345"/>
        <v>1.2552172841370359E-4</v>
      </c>
      <c r="AH521" s="2">
        <f t="shared" si="346"/>
        <v>2.4055971365373284E-4</v>
      </c>
      <c r="AI521" s="37" t="s">
        <v>543</v>
      </c>
      <c r="AJ521" s="1">
        <v>0.5</v>
      </c>
      <c r="AK521" s="4">
        <f t="shared" si="347"/>
        <v>1.2027985682686642E-4</v>
      </c>
      <c r="AL521" s="2">
        <f t="shared" si="348"/>
        <v>2.3827636783013692E-4</v>
      </c>
      <c r="AM521" s="3" t="e">
        <f>VLOOKUP(AI521,'[1]three day'!$B$8:$F$78,5,FALSE)</f>
        <v>#N/A</v>
      </c>
      <c r="AN521" s="3" t="e">
        <f t="shared" si="349"/>
        <v>#N/A</v>
      </c>
      <c r="AO521" s="2" t="e">
        <f t="shared" si="350"/>
        <v>#N/A</v>
      </c>
      <c r="AP521" s="2" t="e">
        <f t="shared" si="351"/>
        <v>#N/A</v>
      </c>
      <c r="AQ521" s="2">
        <f t="shared" si="352"/>
        <v>0.5</v>
      </c>
      <c r="AR521" s="2">
        <f t="shared" si="353"/>
        <v>1.1913818391506846E-4</v>
      </c>
      <c r="AS521" s="2">
        <f t="shared" si="354"/>
        <v>2.2629146461204005E-4</v>
      </c>
      <c r="AT521" s="37" t="s">
        <v>543</v>
      </c>
      <c r="AU521" s="3">
        <f>VLOOKUP(AT521,[1]DEgenes_cpm4.5_DE_edgeR!$O$5:$Q$824,3,FALSE)</f>
        <v>0.37316277675392584</v>
      </c>
      <c r="AV521" s="3">
        <f t="shared" si="355"/>
        <v>8.7473693566321106E-2</v>
      </c>
      <c r="AW521" s="3">
        <f t="shared" si="356"/>
        <v>3.8185143943435529E-3</v>
      </c>
      <c r="AX521" s="3">
        <f t="shared" si="357"/>
        <v>3.8185143943435529E-3</v>
      </c>
      <c r="AY521" s="3">
        <f t="shared" si="358"/>
        <v>0.5</v>
      </c>
      <c r="AZ521" s="3">
        <f t="shared" si="359"/>
        <v>1.1314573230602002E-4</v>
      </c>
      <c r="BA521" s="2">
        <f t="shared" si="360"/>
        <v>2.1954642031194968E-4</v>
      </c>
      <c r="BB521" s="37" t="s">
        <v>543</v>
      </c>
      <c r="BC521" s="39">
        <f t="shared" si="361"/>
        <v>0.29507038889926041</v>
      </c>
      <c r="BD521" s="36">
        <f t="shared" si="362"/>
        <v>0.70927627171303398</v>
      </c>
    </row>
    <row r="522" spans="1:56" ht="14.5" x14ac:dyDescent="0.35">
      <c r="A522" s="37" t="s">
        <v>544</v>
      </c>
      <c r="B522" s="34">
        <v>3.0766604999307441E-4</v>
      </c>
      <c r="C522" s="1" t="e">
        <f>VLOOKUP(A522,'[1]Vasopressin Phospho Datta'!$I$3:$J$516,2,FALSE)</f>
        <v>#N/A</v>
      </c>
      <c r="D522" s="1" t="e">
        <f t="shared" si="323"/>
        <v>#N/A</v>
      </c>
      <c r="E522" s="1" t="e">
        <f t="shared" si="324"/>
        <v>#N/A</v>
      </c>
      <c r="F522" s="1">
        <f t="shared" si="325"/>
        <v>0.39</v>
      </c>
      <c r="G522" s="1">
        <f t="shared" si="326"/>
        <v>0.5</v>
      </c>
      <c r="H522" s="1">
        <f t="shared" si="327"/>
        <v>1.538330249965372E-4</v>
      </c>
      <c r="I522" s="2">
        <f t="shared" si="328"/>
        <v>2.8411346588806766E-4</v>
      </c>
      <c r="J522" s="37" t="s">
        <v>544</v>
      </c>
      <c r="K522" s="1" t="e">
        <f>VLOOKUP(J522,'[1]Phosphopeptides Deshpande'!$H$12:$I$10749,2,FALSE)</f>
        <v>#N/A</v>
      </c>
      <c r="L522" s="2" t="e">
        <f t="shared" si="329"/>
        <v>#N/A</v>
      </c>
      <c r="M522" s="2" t="e">
        <f t="shared" si="330"/>
        <v>#N/A</v>
      </c>
      <c r="N522" s="2">
        <f t="shared" si="331"/>
        <v>0.39</v>
      </c>
      <c r="O522" s="2">
        <f t="shared" si="332"/>
        <v>0.5</v>
      </c>
      <c r="P522" s="2">
        <f t="shared" si="333"/>
        <v>1.4205673294403383E-4</v>
      </c>
      <c r="Q522" s="2">
        <f t="shared" si="334"/>
        <v>2.6842038049350103E-4</v>
      </c>
      <c r="R522" s="37" t="s">
        <v>544</v>
      </c>
      <c r="S522" s="2" t="e">
        <f>VLOOKUP(A522,'[1]Merged NE NP'!$K$4:$L$158,2,FALSE)</f>
        <v>#N/A</v>
      </c>
      <c r="T522" s="2" t="e">
        <f t="shared" si="335"/>
        <v>#N/A</v>
      </c>
      <c r="U522" s="2">
        <f t="shared" si="336"/>
        <v>0.4</v>
      </c>
      <c r="V522" s="2">
        <f t="shared" si="337"/>
        <v>0.4</v>
      </c>
      <c r="W522" s="2">
        <f t="shared" si="338"/>
        <v>7.6883653613364245E-2</v>
      </c>
      <c r="X522" s="2">
        <v>0.5</v>
      </c>
      <c r="Y522" s="2">
        <f t="shared" si="339"/>
        <v>1.3421019024675051E-4</v>
      </c>
      <c r="Z522" s="2">
        <f t="shared" si="340"/>
        <v>2.4952700448404338E-4</v>
      </c>
      <c r="AA522" s="37" t="s">
        <v>544</v>
      </c>
      <c r="AB522" s="3">
        <f>VLOOKUP(AA522,'[1]PKA dKO RNA-Seq'!$B$4:$H$10193,7,FALSE)</f>
        <v>4.7313489E-2</v>
      </c>
      <c r="AC522" s="3">
        <f t="shared" si="341"/>
        <v>0.15877009731543626</v>
      </c>
      <c r="AD522" s="3">
        <f t="shared" si="342"/>
        <v>1.2524874509450501E-2</v>
      </c>
      <c r="AE522" s="3">
        <f t="shared" si="343"/>
        <v>0.5</v>
      </c>
      <c r="AF522" s="3">
        <f t="shared" si="344"/>
        <v>0.5</v>
      </c>
      <c r="AG522" s="3">
        <f t="shared" si="345"/>
        <v>1.2476350224202169E-4</v>
      </c>
      <c r="AH522" s="2">
        <f t="shared" si="346"/>
        <v>2.3910658937756449E-4</v>
      </c>
      <c r="AI522" s="37" t="s">
        <v>544</v>
      </c>
      <c r="AJ522" s="1">
        <v>0.5</v>
      </c>
      <c r="AK522" s="4">
        <f t="shared" si="347"/>
        <v>1.1955329468878225E-4</v>
      </c>
      <c r="AL522" s="2">
        <f t="shared" si="348"/>
        <v>2.3683703632582033E-4</v>
      </c>
      <c r="AM522" s="3" t="e">
        <f>VLOOKUP(AI522,'[1]three day'!$B$8:$F$78,5,FALSE)</f>
        <v>#N/A</v>
      </c>
      <c r="AN522" s="3" t="e">
        <f t="shared" si="349"/>
        <v>#N/A</v>
      </c>
      <c r="AO522" s="2" t="e">
        <f t="shared" si="350"/>
        <v>#N/A</v>
      </c>
      <c r="AP522" s="2" t="e">
        <f t="shared" si="351"/>
        <v>#N/A</v>
      </c>
      <c r="AQ522" s="2">
        <f t="shared" si="352"/>
        <v>0.5</v>
      </c>
      <c r="AR522" s="2">
        <f t="shared" si="353"/>
        <v>1.1841851816291017E-4</v>
      </c>
      <c r="AS522" s="2">
        <f t="shared" si="354"/>
        <v>2.2492452907772704E-4</v>
      </c>
      <c r="AT522" s="37" t="s">
        <v>544</v>
      </c>
      <c r="AU522" s="3">
        <f>VLOOKUP(AT522,[1]DEgenes_cpm4.5_DE_edgeR!$O$5:$Q$824,3,FALSE)</f>
        <v>1.9385519286796769</v>
      </c>
      <c r="AV522" s="3">
        <f t="shared" si="355"/>
        <v>0.45441911127043527</v>
      </c>
      <c r="AW522" s="3">
        <f t="shared" si="356"/>
        <v>9.8097054870893263E-2</v>
      </c>
      <c r="AX522" s="3">
        <f t="shared" si="357"/>
        <v>9.8097054870893263E-2</v>
      </c>
      <c r="AY522" s="3">
        <f t="shared" si="358"/>
        <v>0.5</v>
      </c>
      <c r="AZ522" s="3">
        <f t="shared" si="359"/>
        <v>1.1246226453886352E-4</v>
      </c>
      <c r="BA522" s="2">
        <f t="shared" si="360"/>
        <v>2.1822022887176375E-4</v>
      </c>
      <c r="BB522" s="37" t="s">
        <v>544</v>
      </c>
      <c r="BC522" s="39">
        <f t="shared" si="361"/>
        <v>0.29328798760365049</v>
      </c>
      <c r="BD522" s="36">
        <f t="shared" si="362"/>
        <v>0.70927627171303398</v>
      </c>
    </row>
    <row r="523" spans="1:56" ht="14.5" x14ac:dyDescent="0.35">
      <c r="A523" s="37" t="s">
        <v>545</v>
      </c>
      <c r="B523" s="34">
        <v>1.6037112187586411E-4</v>
      </c>
      <c r="C523" s="1" t="e">
        <f>VLOOKUP(A523,'[1]Vasopressin Phospho Datta'!$I$3:$J$516,2,FALSE)</f>
        <v>#N/A</v>
      </c>
      <c r="D523" s="1" t="e">
        <f t="shared" si="323"/>
        <v>#N/A</v>
      </c>
      <c r="E523" s="1" t="e">
        <f t="shared" si="324"/>
        <v>#N/A</v>
      </c>
      <c r="F523" s="1">
        <f t="shared" si="325"/>
        <v>0.39</v>
      </c>
      <c r="G523" s="1">
        <f t="shared" si="326"/>
        <v>0.5</v>
      </c>
      <c r="H523" s="1">
        <f t="shared" si="327"/>
        <v>8.0185560937932055E-5</v>
      </c>
      <c r="I523" s="2">
        <f t="shared" si="328"/>
        <v>1.4809432261224498E-4</v>
      </c>
      <c r="J523" s="37" t="s">
        <v>545</v>
      </c>
      <c r="K523" s="1" t="e">
        <f>VLOOKUP(J523,'[1]Phosphopeptides Deshpande'!$H$12:$I$10749,2,FALSE)</f>
        <v>#N/A</v>
      </c>
      <c r="L523" s="2" t="e">
        <f t="shared" si="329"/>
        <v>#N/A</v>
      </c>
      <c r="M523" s="2" t="e">
        <f t="shared" si="330"/>
        <v>#N/A</v>
      </c>
      <c r="N523" s="2">
        <f t="shared" si="331"/>
        <v>0.39</v>
      </c>
      <c r="O523" s="2">
        <f t="shared" si="332"/>
        <v>0.5</v>
      </c>
      <c r="P523" s="2">
        <f t="shared" si="333"/>
        <v>7.4047161306122489E-5</v>
      </c>
      <c r="Q523" s="2">
        <f t="shared" si="334"/>
        <v>1.3991429198983136E-4</v>
      </c>
      <c r="R523" s="37" t="s">
        <v>545</v>
      </c>
      <c r="S523" s="2" t="e">
        <f>VLOOKUP(A523,'[1]Merged NE NP'!$K$4:$L$158,2,FALSE)</f>
        <v>#N/A</v>
      </c>
      <c r="T523" s="2" t="e">
        <f t="shared" si="335"/>
        <v>#N/A</v>
      </c>
      <c r="U523" s="2">
        <f t="shared" si="336"/>
        <v>0.4</v>
      </c>
      <c r="V523" s="2">
        <f t="shared" si="337"/>
        <v>0.4</v>
      </c>
      <c r="W523" s="2">
        <f t="shared" si="338"/>
        <v>7.6883653613364245E-2</v>
      </c>
      <c r="X523" s="2">
        <v>0.5</v>
      </c>
      <c r="Y523" s="2">
        <f t="shared" si="339"/>
        <v>6.9957145994915682E-5</v>
      </c>
      <c r="Z523" s="2">
        <f t="shared" si="340"/>
        <v>1.3006610787355508E-4</v>
      </c>
      <c r="AA523" s="37" t="s">
        <v>545</v>
      </c>
      <c r="AB523" s="3" t="e">
        <f>VLOOKUP(AA523,'[1]PKA dKO RNA-Seq'!$B$4:$H$10193,7,FALSE)</f>
        <v>#N/A</v>
      </c>
      <c r="AC523" s="3" t="e">
        <f t="shared" si="341"/>
        <v>#N/A</v>
      </c>
      <c r="AD523" s="3" t="e">
        <f t="shared" si="342"/>
        <v>#N/A</v>
      </c>
      <c r="AE523" s="3" t="e">
        <f t="shared" si="343"/>
        <v>#N/A</v>
      </c>
      <c r="AF523" s="3">
        <f t="shared" si="344"/>
        <v>0.5</v>
      </c>
      <c r="AG523" s="3">
        <f t="shared" si="345"/>
        <v>6.5033053936777542E-5</v>
      </c>
      <c r="AH523" s="2">
        <f t="shared" si="346"/>
        <v>1.2463445995180409E-4</v>
      </c>
      <c r="AI523" s="37" t="s">
        <v>545</v>
      </c>
      <c r="AJ523" s="1">
        <v>0.5</v>
      </c>
      <c r="AK523" s="4">
        <f t="shared" si="347"/>
        <v>6.2317229975902044E-5</v>
      </c>
      <c r="AL523" s="2">
        <f t="shared" si="348"/>
        <v>1.2345145399754559E-4</v>
      </c>
      <c r="AM523" s="3" t="e">
        <f>VLOOKUP(AI523,'[1]three day'!$B$8:$F$78,5,FALSE)</f>
        <v>#N/A</v>
      </c>
      <c r="AN523" s="3" t="e">
        <f t="shared" si="349"/>
        <v>#N/A</v>
      </c>
      <c r="AO523" s="2" t="e">
        <f t="shared" si="350"/>
        <v>#N/A</v>
      </c>
      <c r="AP523" s="2" t="e">
        <f t="shared" si="351"/>
        <v>#N/A</v>
      </c>
      <c r="AQ523" s="2">
        <f t="shared" si="352"/>
        <v>0.5</v>
      </c>
      <c r="AR523" s="2">
        <f t="shared" si="353"/>
        <v>6.1725726998772796E-5</v>
      </c>
      <c r="AS523" s="2">
        <f t="shared" si="354"/>
        <v>1.1724205210944618E-4</v>
      </c>
      <c r="AT523" s="37" t="s">
        <v>545</v>
      </c>
      <c r="AU523" s="3">
        <f>VLOOKUP(AT523,[1]DEgenes_cpm4.5_DE_edgeR!$O$5:$Q$824,3,FALSE)</f>
        <v>10.527494052873974</v>
      </c>
      <c r="AV523" s="3">
        <f t="shared" si="355"/>
        <v>2.4677670072372186</v>
      </c>
      <c r="AW523" s="3">
        <f t="shared" si="356"/>
        <v>0.95240068939816014</v>
      </c>
      <c r="AX523" s="3">
        <f t="shared" si="357"/>
        <v>0.95240068939816014</v>
      </c>
      <c r="AY523" s="3">
        <f t="shared" si="358"/>
        <v>0.95240068939816014</v>
      </c>
      <c r="AZ523" s="3">
        <f t="shared" si="359"/>
        <v>1.1166141125549156E-4</v>
      </c>
      <c r="BA523" s="2">
        <f t="shared" si="360"/>
        <v>2.1666626419297375E-4</v>
      </c>
      <c r="BB523" s="37" t="s">
        <v>545</v>
      </c>
      <c r="BC523" s="39">
        <f t="shared" si="361"/>
        <v>0.29119945907535671</v>
      </c>
      <c r="BD523" s="36">
        <f t="shared" si="362"/>
        <v>1.3510304203065007</v>
      </c>
    </row>
    <row r="524" spans="1:56" ht="14.5" x14ac:dyDescent="0.35">
      <c r="A524" s="37" t="s">
        <v>546</v>
      </c>
      <c r="B524" s="34">
        <v>1.9327461983830582E-4</v>
      </c>
      <c r="C524" s="1" t="e">
        <f>VLOOKUP(A524,'[1]Vasopressin Phospho Datta'!$I$3:$J$516,2,FALSE)</f>
        <v>#N/A</v>
      </c>
      <c r="D524" s="1" t="e">
        <f t="shared" si="323"/>
        <v>#N/A</v>
      </c>
      <c r="E524" s="1" t="e">
        <f t="shared" si="324"/>
        <v>#N/A</v>
      </c>
      <c r="F524" s="1">
        <f t="shared" si="325"/>
        <v>0.39</v>
      </c>
      <c r="G524" s="1">
        <f t="shared" si="326"/>
        <v>0.5</v>
      </c>
      <c r="H524" s="1">
        <f t="shared" si="327"/>
        <v>9.6637309919152912E-5</v>
      </c>
      <c r="I524" s="2">
        <f t="shared" si="328"/>
        <v>1.7847897781278051E-4</v>
      </c>
      <c r="J524" s="37" t="s">
        <v>546</v>
      </c>
      <c r="K524" s="1" t="e">
        <f>VLOOKUP(J524,'[1]Phosphopeptides Deshpande'!$H$12:$I$10749,2,FALSE)</f>
        <v>#N/A</v>
      </c>
      <c r="L524" s="2" t="e">
        <f t="shared" si="329"/>
        <v>#N/A</v>
      </c>
      <c r="M524" s="2" t="e">
        <f t="shared" si="330"/>
        <v>#N/A</v>
      </c>
      <c r="N524" s="2">
        <f t="shared" si="331"/>
        <v>0.39</v>
      </c>
      <c r="O524" s="2">
        <f t="shared" si="332"/>
        <v>0.5</v>
      </c>
      <c r="P524" s="2">
        <f t="shared" si="333"/>
        <v>8.9239488906390257E-5</v>
      </c>
      <c r="Q524" s="2">
        <f t="shared" si="334"/>
        <v>1.6862064240725491E-4</v>
      </c>
      <c r="R524" s="37" t="s">
        <v>546</v>
      </c>
      <c r="S524" s="2" t="e">
        <f>VLOOKUP(A524,'[1]Merged NE NP'!$K$4:$L$158,2,FALSE)</f>
        <v>#N/A</v>
      </c>
      <c r="T524" s="2" t="e">
        <f t="shared" si="335"/>
        <v>#N/A</v>
      </c>
      <c r="U524" s="2">
        <f t="shared" si="336"/>
        <v>0.4</v>
      </c>
      <c r="V524" s="2">
        <f t="shared" si="337"/>
        <v>0.4</v>
      </c>
      <c r="W524" s="2">
        <f t="shared" si="338"/>
        <v>7.6883653613364245E-2</v>
      </c>
      <c r="X524" s="2">
        <v>0.5</v>
      </c>
      <c r="Y524" s="2">
        <f t="shared" si="339"/>
        <v>8.4310321203627455E-5</v>
      </c>
      <c r="Z524" s="2">
        <f t="shared" si="340"/>
        <v>1.5675189684442048E-4</v>
      </c>
      <c r="AA524" s="37" t="s">
        <v>546</v>
      </c>
      <c r="AB524" s="3" t="e">
        <f>VLOOKUP(AA524,'[1]PKA dKO RNA-Seq'!$B$4:$H$10193,7,FALSE)</f>
        <v>#N/A</v>
      </c>
      <c r="AC524" s="3" t="e">
        <f t="shared" si="341"/>
        <v>#N/A</v>
      </c>
      <c r="AD524" s="3" t="e">
        <f t="shared" si="342"/>
        <v>#N/A</v>
      </c>
      <c r="AE524" s="3" t="e">
        <f t="shared" si="343"/>
        <v>#N/A</v>
      </c>
      <c r="AF524" s="3">
        <f t="shared" si="344"/>
        <v>0.5</v>
      </c>
      <c r="AG524" s="3">
        <f t="shared" si="345"/>
        <v>7.8375948422210241E-5</v>
      </c>
      <c r="AH524" s="2">
        <f t="shared" si="346"/>
        <v>1.5020583247265317E-4</v>
      </c>
      <c r="AI524" s="37" t="s">
        <v>546</v>
      </c>
      <c r="AJ524" s="1">
        <v>0.5</v>
      </c>
      <c r="AK524" s="4">
        <f t="shared" si="347"/>
        <v>7.5102916236326583E-5</v>
      </c>
      <c r="AL524" s="2">
        <f t="shared" si="348"/>
        <v>1.4878010804420682E-4</v>
      </c>
      <c r="AM524" s="3" t="e">
        <f>VLOOKUP(AI524,'[1]three day'!$B$8:$F$78,5,FALSE)</f>
        <v>#N/A</v>
      </c>
      <c r="AN524" s="3" t="e">
        <f t="shared" si="349"/>
        <v>#N/A</v>
      </c>
      <c r="AO524" s="2" t="e">
        <f t="shared" si="350"/>
        <v>#N/A</v>
      </c>
      <c r="AP524" s="2" t="e">
        <f t="shared" si="351"/>
        <v>#N/A</v>
      </c>
      <c r="AQ524" s="2">
        <f t="shared" si="352"/>
        <v>0.5</v>
      </c>
      <c r="AR524" s="2">
        <f t="shared" si="353"/>
        <v>7.4390054022103411E-5</v>
      </c>
      <c r="AS524" s="2">
        <f t="shared" si="354"/>
        <v>1.4129671717365701E-4</v>
      </c>
      <c r="AT524" s="37" t="s">
        <v>546</v>
      </c>
      <c r="AU524" s="3">
        <f>VLOOKUP(AT524,[1]DEgenes_cpm4.5_DE_edgeR!$O$5:$Q$824,3,FALSE)</f>
        <v>7.5181210153795641</v>
      </c>
      <c r="AV524" s="3">
        <f t="shared" si="355"/>
        <v>1.7623349778198696</v>
      </c>
      <c r="AW524" s="3">
        <f t="shared" si="356"/>
        <v>0.78836925398471491</v>
      </c>
      <c r="AX524" s="3">
        <f t="shared" si="357"/>
        <v>0.78836925398471491</v>
      </c>
      <c r="AY524" s="3">
        <f t="shared" si="358"/>
        <v>0.78836925398471491</v>
      </c>
      <c r="AZ524" s="3">
        <f t="shared" si="359"/>
        <v>1.1139398750868523E-4</v>
      </c>
      <c r="BA524" s="2">
        <f t="shared" si="360"/>
        <v>2.1614735883860347E-4</v>
      </c>
      <c r="BB524" s="37" t="s">
        <v>546</v>
      </c>
      <c r="BC524" s="39">
        <f t="shared" si="361"/>
        <v>0.2905020502790831</v>
      </c>
      <c r="BD524" s="36">
        <f t="shared" si="362"/>
        <v>1.118343210398929</v>
      </c>
    </row>
    <row r="525" spans="1:56" ht="14.5" x14ac:dyDescent="0.35">
      <c r="A525" s="37" t="s">
        <v>547</v>
      </c>
      <c r="B525" s="34">
        <v>3.0368785527830859E-4</v>
      </c>
      <c r="C525" s="1" t="e">
        <f>VLOOKUP(A525,'[1]Vasopressin Phospho Datta'!$I$3:$J$516,2,FALSE)</f>
        <v>#N/A</v>
      </c>
      <c r="D525" s="1" t="e">
        <f t="shared" si="323"/>
        <v>#N/A</v>
      </c>
      <c r="E525" s="1" t="e">
        <f t="shared" si="324"/>
        <v>#N/A</v>
      </c>
      <c r="F525" s="1">
        <f t="shared" si="325"/>
        <v>0.39</v>
      </c>
      <c r="G525" s="1">
        <f t="shared" si="326"/>
        <v>0.5</v>
      </c>
      <c r="H525" s="1">
        <f t="shared" si="327"/>
        <v>1.518439276391543E-4</v>
      </c>
      <c r="I525" s="2">
        <f t="shared" si="328"/>
        <v>2.8043981165024989E-4</v>
      </c>
      <c r="J525" s="37" t="s">
        <v>547</v>
      </c>
      <c r="K525" s="1" t="e">
        <f>VLOOKUP(J525,'[1]Phosphopeptides Deshpande'!$H$12:$I$10749,2,FALSE)</f>
        <v>#N/A</v>
      </c>
      <c r="L525" s="2" t="e">
        <f t="shared" si="329"/>
        <v>#N/A</v>
      </c>
      <c r="M525" s="2" t="e">
        <f t="shared" si="330"/>
        <v>#N/A</v>
      </c>
      <c r="N525" s="2">
        <f t="shared" si="331"/>
        <v>0.39</v>
      </c>
      <c r="O525" s="2">
        <f t="shared" si="332"/>
        <v>0.5</v>
      </c>
      <c r="P525" s="2">
        <f t="shared" si="333"/>
        <v>1.4021990582512494E-4</v>
      </c>
      <c r="Q525" s="2">
        <f t="shared" si="334"/>
        <v>2.6494964155744123E-4</v>
      </c>
      <c r="R525" s="37" t="s">
        <v>547</v>
      </c>
      <c r="S525" s="2" t="e">
        <f>VLOOKUP(A525,'[1]Merged NE NP'!$K$4:$L$158,2,FALSE)</f>
        <v>#N/A</v>
      </c>
      <c r="T525" s="2" t="e">
        <f t="shared" si="335"/>
        <v>#N/A</v>
      </c>
      <c r="U525" s="2">
        <f t="shared" si="336"/>
        <v>0.4</v>
      </c>
      <c r="V525" s="2">
        <f t="shared" si="337"/>
        <v>0.4</v>
      </c>
      <c r="W525" s="2">
        <f t="shared" si="338"/>
        <v>7.6883653613364245E-2</v>
      </c>
      <c r="X525" s="2">
        <v>0.5</v>
      </c>
      <c r="Y525" s="2">
        <f t="shared" si="339"/>
        <v>1.3247482077872062E-4</v>
      </c>
      <c r="Z525" s="2">
        <f t="shared" si="340"/>
        <v>2.4630056136348415E-4</v>
      </c>
      <c r="AA525" s="37" t="s">
        <v>547</v>
      </c>
      <c r="AB525" s="3">
        <f>VLOOKUP(AA525,'[1]PKA dKO RNA-Seq'!$B$4:$H$10193,7,FALSE)</f>
        <v>0.11898233599999999</v>
      </c>
      <c r="AC525" s="3">
        <f t="shared" si="341"/>
        <v>0.39926958389261746</v>
      </c>
      <c r="AD525" s="3">
        <f t="shared" si="342"/>
        <v>7.6614156907754638E-2</v>
      </c>
      <c r="AE525" s="3">
        <f t="shared" si="343"/>
        <v>0.5</v>
      </c>
      <c r="AF525" s="3">
        <f t="shared" si="344"/>
        <v>0.5</v>
      </c>
      <c r="AG525" s="3">
        <f t="shared" si="345"/>
        <v>1.2315028068174207E-4</v>
      </c>
      <c r="AH525" s="2">
        <f t="shared" si="346"/>
        <v>2.3601488468623136E-4</v>
      </c>
      <c r="AI525" s="37" t="s">
        <v>547</v>
      </c>
      <c r="AJ525" s="1">
        <v>0.5</v>
      </c>
      <c r="AK525" s="4">
        <f t="shared" si="347"/>
        <v>1.1800744234311568E-4</v>
      </c>
      <c r="AL525" s="2">
        <f t="shared" si="348"/>
        <v>2.3377467749164478E-4</v>
      </c>
      <c r="AM525" s="3" t="e">
        <f>VLOOKUP(AI525,'[1]three day'!$B$8:$F$78,5,FALSE)</f>
        <v>#N/A</v>
      </c>
      <c r="AN525" s="3" t="e">
        <f t="shared" si="349"/>
        <v>#N/A</v>
      </c>
      <c r="AO525" s="2" t="e">
        <f t="shared" si="350"/>
        <v>#N/A</v>
      </c>
      <c r="AP525" s="2" t="e">
        <f t="shared" si="351"/>
        <v>#N/A</v>
      </c>
      <c r="AQ525" s="2">
        <f t="shared" si="352"/>
        <v>0.5</v>
      </c>
      <c r="AR525" s="2">
        <f t="shared" si="353"/>
        <v>1.1688733874582239E-4</v>
      </c>
      <c r="AS525" s="2">
        <f t="shared" si="354"/>
        <v>2.2201620177668633E-4</v>
      </c>
      <c r="AT525" s="37" t="s">
        <v>547</v>
      </c>
      <c r="AU525" s="3" t="e">
        <f>VLOOKUP(AT525,[1]DEgenes_cpm4.5_DE_edgeR!$O$5:$Q$824,3,FALSE)</f>
        <v>#N/A</v>
      </c>
      <c r="AV525" s="3" t="e">
        <f t="shared" si="355"/>
        <v>#N/A</v>
      </c>
      <c r="AW525" s="3" t="e">
        <f t="shared" si="356"/>
        <v>#N/A</v>
      </c>
      <c r="AX525" s="3">
        <f t="shared" si="357"/>
        <v>0.5</v>
      </c>
      <c r="AY525" s="3">
        <f t="shared" si="358"/>
        <v>0.5</v>
      </c>
      <c r="AZ525" s="3">
        <f t="shared" si="359"/>
        <v>1.1100810088834316E-4</v>
      </c>
      <c r="BA525" s="2">
        <f t="shared" si="360"/>
        <v>2.1539858975632613E-4</v>
      </c>
      <c r="BB525" s="37" t="s">
        <v>547</v>
      </c>
      <c r="BC525" s="39">
        <f t="shared" si="361"/>
        <v>0.28949570463250235</v>
      </c>
      <c r="BD525" s="36">
        <f t="shared" si="362"/>
        <v>0.70927627171303398</v>
      </c>
    </row>
    <row r="526" spans="1:56" ht="14.5" x14ac:dyDescent="0.35">
      <c r="A526" s="37" t="s">
        <v>548</v>
      </c>
      <c r="B526" s="34">
        <v>3.0368785527830859E-4</v>
      </c>
      <c r="C526" s="1" t="e">
        <f>VLOOKUP(A526,'[1]Vasopressin Phospho Datta'!$I$3:$J$516,2,FALSE)</f>
        <v>#N/A</v>
      </c>
      <c r="D526" s="1" t="e">
        <f t="shared" si="323"/>
        <v>#N/A</v>
      </c>
      <c r="E526" s="1" t="e">
        <f t="shared" si="324"/>
        <v>#N/A</v>
      </c>
      <c r="F526" s="1">
        <f t="shared" si="325"/>
        <v>0.39</v>
      </c>
      <c r="G526" s="1">
        <f t="shared" si="326"/>
        <v>0.5</v>
      </c>
      <c r="H526" s="1">
        <f t="shared" si="327"/>
        <v>1.518439276391543E-4</v>
      </c>
      <c r="I526" s="2">
        <f t="shared" si="328"/>
        <v>2.8043981165024989E-4</v>
      </c>
      <c r="J526" s="37" t="s">
        <v>548</v>
      </c>
      <c r="K526" s="1" t="e">
        <f>VLOOKUP(J526,'[1]Phosphopeptides Deshpande'!$H$12:$I$10749,2,FALSE)</f>
        <v>#N/A</v>
      </c>
      <c r="L526" s="2" t="e">
        <f t="shared" si="329"/>
        <v>#N/A</v>
      </c>
      <c r="M526" s="2" t="e">
        <f t="shared" si="330"/>
        <v>#N/A</v>
      </c>
      <c r="N526" s="2">
        <f t="shared" si="331"/>
        <v>0.39</v>
      </c>
      <c r="O526" s="2">
        <f t="shared" si="332"/>
        <v>0.5</v>
      </c>
      <c r="P526" s="2">
        <f t="shared" si="333"/>
        <v>1.4021990582512494E-4</v>
      </c>
      <c r="Q526" s="2">
        <f t="shared" si="334"/>
        <v>2.6494964155744123E-4</v>
      </c>
      <c r="R526" s="37" t="s">
        <v>548</v>
      </c>
      <c r="S526" s="2" t="e">
        <f>VLOOKUP(A526,'[1]Merged NE NP'!$K$4:$L$158,2,FALSE)</f>
        <v>#N/A</v>
      </c>
      <c r="T526" s="2" t="e">
        <f t="shared" si="335"/>
        <v>#N/A</v>
      </c>
      <c r="U526" s="2">
        <f t="shared" si="336"/>
        <v>0.4</v>
      </c>
      <c r="V526" s="2">
        <f t="shared" si="337"/>
        <v>0.4</v>
      </c>
      <c r="W526" s="2">
        <f t="shared" si="338"/>
        <v>7.6883653613364245E-2</v>
      </c>
      <c r="X526" s="2">
        <v>0.5</v>
      </c>
      <c r="Y526" s="2">
        <f t="shared" si="339"/>
        <v>1.3247482077872062E-4</v>
      </c>
      <c r="Z526" s="2">
        <f t="shared" si="340"/>
        <v>2.4630056136348415E-4</v>
      </c>
      <c r="AA526" s="37" t="s">
        <v>548</v>
      </c>
      <c r="AB526" s="3">
        <f>VLOOKUP(AA526,'[1]PKA dKO RNA-Seq'!$B$4:$H$10193,7,FALSE)</f>
        <v>0.12402553199999999</v>
      </c>
      <c r="AC526" s="3">
        <f t="shared" si="341"/>
        <v>0.41619306040268456</v>
      </c>
      <c r="AD526" s="3">
        <f t="shared" si="342"/>
        <v>8.2963800745372351E-2</v>
      </c>
      <c r="AE526" s="3">
        <f t="shared" si="343"/>
        <v>0.5</v>
      </c>
      <c r="AF526" s="3">
        <f t="shared" si="344"/>
        <v>0.5</v>
      </c>
      <c r="AG526" s="3">
        <f t="shared" si="345"/>
        <v>1.2315028068174207E-4</v>
      </c>
      <c r="AH526" s="2">
        <f t="shared" si="346"/>
        <v>2.3601488468623136E-4</v>
      </c>
      <c r="AI526" s="37" t="s">
        <v>548</v>
      </c>
      <c r="AJ526" s="1">
        <v>0.5</v>
      </c>
      <c r="AK526" s="4">
        <f t="shared" si="347"/>
        <v>1.1800744234311568E-4</v>
      </c>
      <c r="AL526" s="2">
        <f t="shared" si="348"/>
        <v>2.3377467749164478E-4</v>
      </c>
      <c r="AM526" s="3" t="e">
        <f>VLOOKUP(AI526,'[1]three day'!$B$8:$F$78,5,FALSE)</f>
        <v>#N/A</v>
      </c>
      <c r="AN526" s="3" t="e">
        <f t="shared" si="349"/>
        <v>#N/A</v>
      </c>
      <c r="AO526" s="2" t="e">
        <f t="shared" si="350"/>
        <v>#N/A</v>
      </c>
      <c r="AP526" s="2" t="e">
        <f t="shared" si="351"/>
        <v>#N/A</v>
      </c>
      <c r="AQ526" s="2">
        <f t="shared" si="352"/>
        <v>0.5</v>
      </c>
      <c r="AR526" s="2">
        <f t="shared" si="353"/>
        <v>1.1688733874582239E-4</v>
      </c>
      <c r="AS526" s="2">
        <f t="shared" si="354"/>
        <v>2.2201620177668633E-4</v>
      </c>
      <c r="AT526" s="37" t="s">
        <v>548</v>
      </c>
      <c r="AU526" s="3">
        <f>VLOOKUP(AT526,[1]DEgenes_cpm4.5_DE_edgeR!$O$5:$Q$824,3,FALSE)</f>
        <v>1.1756230163606707</v>
      </c>
      <c r="AV526" s="3">
        <f t="shared" si="355"/>
        <v>0.27557970378824909</v>
      </c>
      <c r="AW526" s="3">
        <f t="shared" si="356"/>
        <v>3.7260186113467042E-2</v>
      </c>
      <c r="AX526" s="3">
        <f t="shared" si="357"/>
        <v>3.7260186113467042E-2</v>
      </c>
      <c r="AY526" s="3">
        <f t="shared" si="358"/>
        <v>0.5</v>
      </c>
      <c r="AZ526" s="3">
        <f t="shared" si="359"/>
        <v>1.1100810088834316E-4</v>
      </c>
      <c r="BA526" s="2">
        <f t="shared" si="360"/>
        <v>2.1539858975632613E-4</v>
      </c>
      <c r="BB526" s="37" t="s">
        <v>548</v>
      </c>
      <c r="BC526" s="39">
        <f t="shared" si="361"/>
        <v>0.28949570463250235</v>
      </c>
      <c r="BD526" s="36">
        <f t="shared" si="362"/>
        <v>0.70927627171303398</v>
      </c>
    </row>
    <row r="527" spans="1:56" ht="14.5" x14ac:dyDescent="0.35">
      <c r="A527" s="37" t="s">
        <v>549</v>
      </c>
      <c r="B527" s="34">
        <v>3.0308502806691216E-4</v>
      </c>
      <c r="C527" s="1" t="e">
        <f>VLOOKUP(A527,'[1]Vasopressin Phospho Datta'!$I$3:$J$516,2,FALSE)</f>
        <v>#N/A</v>
      </c>
      <c r="D527" s="1" t="e">
        <f t="shared" si="323"/>
        <v>#N/A</v>
      </c>
      <c r="E527" s="1" t="e">
        <f t="shared" si="324"/>
        <v>#N/A</v>
      </c>
      <c r="F527" s="1">
        <f t="shared" si="325"/>
        <v>0.39</v>
      </c>
      <c r="G527" s="1">
        <f t="shared" si="326"/>
        <v>0.5</v>
      </c>
      <c r="H527" s="1">
        <f t="shared" si="327"/>
        <v>1.5154251403345608E-4</v>
      </c>
      <c r="I527" s="2">
        <f t="shared" si="328"/>
        <v>2.7988313232744086E-4</v>
      </c>
      <c r="J527" s="37" t="s">
        <v>549</v>
      </c>
      <c r="K527" s="1" t="e">
        <f>VLOOKUP(J527,'[1]Phosphopeptides Deshpande'!$H$12:$I$10749,2,FALSE)</f>
        <v>#N/A</v>
      </c>
      <c r="L527" s="2" t="e">
        <f t="shared" si="329"/>
        <v>#N/A</v>
      </c>
      <c r="M527" s="2" t="e">
        <f t="shared" si="330"/>
        <v>#N/A</v>
      </c>
      <c r="N527" s="2">
        <f t="shared" si="331"/>
        <v>0.39</v>
      </c>
      <c r="O527" s="2">
        <f t="shared" si="332"/>
        <v>0.5</v>
      </c>
      <c r="P527" s="2">
        <f t="shared" si="333"/>
        <v>1.3994156616372043E-4</v>
      </c>
      <c r="Q527" s="2">
        <f t="shared" si="334"/>
        <v>2.6442371057006547E-4</v>
      </c>
      <c r="R527" s="37" t="s">
        <v>549</v>
      </c>
      <c r="S527" s="2" t="e">
        <f>VLOOKUP(A527,'[1]Merged NE NP'!$K$4:$L$158,2,FALSE)</f>
        <v>#N/A</v>
      </c>
      <c r="T527" s="2" t="e">
        <f t="shared" si="335"/>
        <v>#N/A</v>
      </c>
      <c r="U527" s="2">
        <f t="shared" si="336"/>
        <v>0.4</v>
      </c>
      <c r="V527" s="2">
        <f t="shared" si="337"/>
        <v>0.4</v>
      </c>
      <c r="W527" s="2">
        <f t="shared" si="338"/>
        <v>7.6883653613364245E-2</v>
      </c>
      <c r="X527" s="2">
        <v>0.5</v>
      </c>
      <c r="Y527" s="2">
        <f t="shared" si="339"/>
        <v>1.3221185528503274E-4</v>
      </c>
      <c r="Z527" s="2">
        <f t="shared" si="340"/>
        <v>2.4581164921901912E-4</v>
      </c>
      <c r="AA527" s="37" t="s">
        <v>549</v>
      </c>
      <c r="AB527" s="3" t="e">
        <f>VLOOKUP(AA527,'[1]PKA dKO RNA-Seq'!$B$4:$H$10193,7,FALSE)</f>
        <v>#N/A</v>
      </c>
      <c r="AC527" s="3" t="e">
        <f t="shared" si="341"/>
        <v>#N/A</v>
      </c>
      <c r="AD527" s="3" t="e">
        <f t="shared" si="342"/>
        <v>#N/A</v>
      </c>
      <c r="AE527" s="3" t="e">
        <f t="shared" si="343"/>
        <v>#N/A</v>
      </c>
      <c r="AF527" s="3">
        <f t="shared" si="344"/>
        <v>0.5</v>
      </c>
      <c r="AG527" s="3">
        <f t="shared" si="345"/>
        <v>1.2290582460950956E-4</v>
      </c>
      <c r="AH527" s="2">
        <f t="shared" si="346"/>
        <v>2.3554638984091381E-4</v>
      </c>
      <c r="AI527" s="37" t="s">
        <v>549</v>
      </c>
      <c r="AJ527" s="1">
        <v>0.5</v>
      </c>
      <c r="AK527" s="4">
        <f t="shared" si="347"/>
        <v>1.177731949204569E-4</v>
      </c>
      <c r="AL527" s="2">
        <f t="shared" si="348"/>
        <v>2.3331062950790761E-4</v>
      </c>
      <c r="AM527" s="3" t="e">
        <f>VLOOKUP(AI527,'[1]three day'!$B$8:$F$78,5,FALSE)</f>
        <v>#N/A</v>
      </c>
      <c r="AN527" s="3" t="e">
        <f t="shared" si="349"/>
        <v>#N/A</v>
      </c>
      <c r="AO527" s="2" t="e">
        <f t="shared" si="350"/>
        <v>#N/A</v>
      </c>
      <c r="AP527" s="2" t="e">
        <f t="shared" si="351"/>
        <v>#N/A</v>
      </c>
      <c r="AQ527" s="2">
        <f t="shared" si="352"/>
        <v>0.5</v>
      </c>
      <c r="AR527" s="2">
        <f t="shared" si="353"/>
        <v>1.166553147539538E-4</v>
      </c>
      <c r="AS527" s="2">
        <f t="shared" si="354"/>
        <v>2.2157549463125507E-4</v>
      </c>
      <c r="AT527" s="37" t="s">
        <v>549</v>
      </c>
      <c r="AU527" s="3" t="e">
        <f>VLOOKUP(AT527,[1]DEgenes_cpm4.5_DE_edgeR!$O$5:$Q$824,3,FALSE)</f>
        <v>#N/A</v>
      </c>
      <c r="AV527" s="3" t="e">
        <f t="shared" si="355"/>
        <v>#N/A</v>
      </c>
      <c r="AW527" s="3" t="e">
        <f t="shared" si="356"/>
        <v>#N/A</v>
      </c>
      <c r="AX527" s="3">
        <f t="shared" si="357"/>
        <v>0.5</v>
      </c>
      <c r="AY527" s="3">
        <f t="shared" si="358"/>
        <v>0.5</v>
      </c>
      <c r="AZ527" s="3">
        <f t="shared" si="359"/>
        <v>1.1078774731562753E-4</v>
      </c>
      <c r="BA527" s="2">
        <f t="shared" si="360"/>
        <v>2.1497101871933977E-4</v>
      </c>
      <c r="BB527" s="37" t="s">
        <v>549</v>
      </c>
      <c r="BC527" s="39">
        <f t="shared" si="361"/>
        <v>0.28892104915879269</v>
      </c>
      <c r="BD527" s="36">
        <f t="shared" si="362"/>
        <v>0.7092762717130342</v>
      </c>
    </row>
    <row r="528" spans="1:56" ht="14.5" x14ac:dyDescent="0.35">
      <c r="A528" s="37" t="s">
        <v>551</v>
      </c>
      <c r="B528" s="34">
        <v>3.0148053172444802E-4</v>
      </c>
      <c r="C528" s="1" t="e">
        <f>VLOOKUP(A528,'[1]Vasopressin Phospho Datta'!$I$3:$J$516,2,FALSE)</f>
        <v>#N/A</v>
      </c>
      <c r="D528" s="1" t="e">
        <f t="shared" si="323"/>
        <v>#N/A</v>
      </c>
      <c r="E528" s="1" t="e">
        <f t="shared" si="324"/>
        <v>#N/A</v>
      </c>
      <c r="F528" s="1">
        <f t="shared" si="325"/>
        <v>0.39</v>
      </c>
      <c r="G528" s="1">
        <f t="shared" si="326"/>
        <v>0.5</v>
      </c>
      <c r="H528" s="1">
        <f t="shared" si="327"/>
        <v>1.5074026586222401E-4</v>
      </c>
      <c r="I528" s="2">
        <f t="shared" si="328"/>
        <v>2.7840146408074129E-4</v>
      </c>
      <c r="J528" s="37" t="s">
        <v>551</v>
      </c>
      <c r="K528" s="1" t="e">
        <f>VLOOKUP(J528,'[1]Phosphopeptides Deshpande'!$H$12:$I$10749,2,FALSE)</f>
        <v>#N/A</v>
      </c>
      <c r="L528" s="2" t="e">
        <f t="shared" si="329"/>
        <v>#N/A</v>
      </c>
      <c r="M528" s="2" t="e">
        <f t="shared" si="330"/>
        <v>#N/A</v>
      </c>
      <c r="N528" s="2">
        <f t="shared" si="331"/>
        <v>0.39</v>
      </c>
      <c r="O528" s="2">
        <f t="shared" si="332"/>
        <v>0.5</v>
      </c>
      <c r="P528" s="2">
        <f t="shared" si="333"/>
        <v>1.3920073204037065E-4</v>
      </c>
      <c r="Q528" s="2">
        <f t="shared" si="334"/>
        <v>2.6302388267630095E-4</v>
      </c>
      <c r="R528" s="37" t="s">
        <v>551</v>
      </c>
      <c r="S528" s="2" t="e">
        <f>VLOOKUP(A528,'[1]Merged NE NP'!$K$4:$L$158,2,FALSE)</f>
        <v>#N/A</v>
      </c>
      <c r="T528" s="2" t="e">
        <f t="shared" si="335"/>
        <v>#N/A</v>
      </c>
      <c r="U528" s="2">
        <f t="shared" si="336"/>
        <v>0.4</v>
      </c>
      <c r="V528" s="2">
        <f t="shared" si="337"/>
        <v>0.4</v>
      </c>
      <c r="W528" s="2">
        <f t="shared" si="338"/>
        <v>7.6883653613364245E-2</v>
      </c>
      <c r="X528" s="2">
        <v>0.5</v>
      </c>
      <c r="Y528" s="2">
        <f t="shared" si="339"/>
        <v>1.3151194133815048E-4</v>
      </c>
      <c r="Z528" s="2">
        <f t="shared" si="340"/>
        <v>2.4451035137985325E-4</v>
      </c>
      <c r="AA528" s="37" t="s">
        <v>551</v>
      </c>
      <c r="AB528" s="3" t="e">
        <f>VLOOKUP(AA528,'[1]PKA dKO RNA-Seq'!$B$4:$H$10193,7,FALSE)</f>
        <v>#N/A</v>
      </c>
      <c r="AC528" s="3" t="e">
        <f t="shared" si="341"/>
        <v>#N/A</v>
      </c>
      <c r="AD528" s="3" t="e">
        <f t="shared" si="342"/>
        <v>#N/A</v>
      </c>
      <c r="AE528" s="3" t="e">
        <f t="shared" si="343"/>
        <v>#N/A</v>
      </c>
      <c r="AF528" s="3">
        <f t="shared" si="344"/>
        <v>0.5</v>
      </c>
      <c r="AG528" s="3">
        <f t="shared" si="345"/>
        <v>1.2225517568992662E-4</v>
      </c>
      <c r="AH528" s="2">
        <f t="shared" si="346"/>
        <v>2.342994350725082E-4</v>
      </c>
      <c r="AI528" s="37" t="s">
        <v>551</v>
      </c>
      <c r="AJ528" s="1">
        <v>0.5</v>
      </c>
      <c r="AK528" s="4">
        <f t="shared" si="347"/>
        <v>1.171497175362541E-4</v>
      </c>
      <c r="AL528" s="2">
        <f t="shared" si="348"/>
        <v>2.320755105906485E-4</v>
      </c>
      <c r="AM528" s="3" t="e">
        <f>VLOOKUP(AI528,'[1]three day'!$B$8:$F$78,5,FALSE)</f>
        <v>#N/A</v>
      </c>
      <c r="AN528" s="3" t="e">
        <f t="shared" si="349"/>
        <v>#N/A</v>
      </c>
      <c r="AO528" s="2" t="e">
        <f t="shared" si="350"/>
        <v>#N/A</v>
      </c>
      <c r="AP528" s="2" t="e">
        <f t="shared" si="351"/>
        <v>#N/A</v>
      </c>
      <c r="AQ528" s="2">
        <f t="shared" si="352"/>
        <v>0.5</v>
      </c>
      <c r="AR528" s="2">
        <f t="shared" si="353"/>
        <v>1.1603775529532425E-4</v>
      </c>
      <c r="AS528" s="2">
        <f t="shared" si="354"/>
        <v>2.2040250013204461E-4</v>
      </c>
      <c r="AT528" s="37" t="s">
        <v>551</v>
      </c>
      <c r="AU528" s="3" t="e">
        <f>VLOOKUP(AT528,[1]DEgenes_cpm4.5_DE_edgeR!$O$5:$Q$824,3,FALSE)</f>
        <v>#N/A</v>
      </c>
      <c r="AV528" s="3" t="e">
        <f t="shared" si="355"/>
        <v>#N/A</v>
      </c>
      <c r="AW528" s="3" t="e">
        <f t="shared" si="356"/>
        <v>#N/A</v>
      </c>
      <c r="AX528" s="3">
        <f t="shared" si="357"/>
        <v>0.5</v>
      </c>
      <c r="AY528" s="3">
        <f t="shared" si="358"/>
        <v>0.5</v>
      </c>
      <c r="AZ528" s="3">
        <f t="shared" si="359"/>
        <v>1.102012500660223E-4</v>
      </c>
      <c r="BA528" s="2">
        <f t="shared" si="360"/>
        <v>2.1383298753557961E-4</v>
      </c>
      <c r="BB528" s="37" t="s">
        <v>551</v>
      </c>
      <c r="BC528" s="39">
        <f t="shared" si="361"/>
        <v>0.28739153524781902</v>
      </c>
      <c r="BD528" s="36">
        <f t="shared" si="362"/>
        <v>0.70927627171303409</v>
      </c>
    </row>
    <row r="529" spans="1:56" ht="14.5" x14ac:dyDescent="0.35">
      <c r="A529" s="37" t="s">
        <v>552</v>
      </c>
      <c r="B529" s="34">
        <v>1.9327461983830582E-4</v>
      </c>
      <c r="C529" s="1" t="e">
        <f>VLOOKUP(A529,'[1]Vasopressin Phospho Datta'!$I$3:$J$516,2,FALSE)</f>
        <v>#N/A</v>
      </c>
      <c r="D529" s="1" t="e">
        <f t="shared" si="323"/>
        <v>#N/A</v>
      </c>
      <c r="E529" s="1" t="e">
        <f t="shared" si="324"/>
        <v>#N/A</v>
      </c>
      <c r="F529" s="1">
        <f t="shared" si="325"/>
        <v>0.39</v>
      </c>
      <c r="G529" s="1">
        <f t="shared" si="326"/>
        <v>0.5</v>
      </c>
      <c r="H529" s="1">
        <f t="shared" si="327"/>
        <v>9.6637309919152912E-5</v>
      </c>
      <c r="I529" s="2">
        <f t="shared" si="328"/>
        <v>1.7847897781278051E-4</v>
      </c>
      <c r="J529" s="37" t="s">
        <v>552</v>
      </c>
      <c r="K529" s="1" t="e">
        <f>VLOOKUP(J529,'[1]Phosphopeptides Deshpande'!$H$12:$I$10749,2,FALSE)</f>
        <v>#N/A</v>
      </c>
      <c r="L529" s="2" t="e">
        <f t="shared" si="329"/>
        <v>#N/A</v>
      </c>
      <c r="M529" s="2" t="e">
        <f t="shared" si="330"/>
        <v>#N/A</v>
      </c>
      <c r="N529" s="2">
        <f t="shared" si="331"/>
        <v>0.39</v>
      </c>
      <c r="O529" s="2">
        <f t="shared" si="332"/>
        <v>0.5</v>
      </c>
      <c r="P529" s="2">
        <f t="shared" si="333"/>
        <v>8.9239488906390257E-5</v>
      </c>
      <c r="Q529" s="2">
        <f t="shared" si="334"/>
        <v>1.6862064240725491E-4</v>
      </c>
      <c r="R529" s="37" t="s">
        <v>552</v>
      </c>
      <c r="S529" s="2" t="e">
        <f>VLOOKUP(A529,'[1]Merged NE NP'!$K$4:$L$158,2,FALSE)</f>
        <v>#N/A</v>
      </c>
      <c r="T529" s="2" t="e">
        <f t="shared" si="335"/>
        <v>#N/A</v>
      </c>
      <c r="U529" s="2">
        <f t="shared" si="336"/>
        <v>0.4</v>
      </c>
      <c r="V529" s="2">
        <f t="shared" si="337"/>
        <v>0.4</v>
      </c>
      <c r="W529" s="2">
        <f t="shared" si="338"/>
        <v>7.6883653613364245E-2</v>
      </c>
      <c r="X529" s="2">
        <v>0.5</v>
      </c>
      <c r="Y529" s="2">
        <f t="shared" si="339"/>
        <v>8.4310321203627455E-5</v>
      </c>
      <c r="Z529" s="2">
        <f t="shared" si="340"/>
        <v>1.5675189684442048E-4</v>
      </c>
      <c r="AA529" s="37" t="s">
        <v>552</v>
      </c>
      <c r="AB529" s="3" t="e">
        <f>VLOOKUP(AA529,'[1]PKA dKO RNA-Seq'!$B$4:$H$10193,7,FALSE)</f>
        <v>#N/A</v>
      </c>
      <c r="AC529" s="3" t="e">
        <f t="shared" si="341"/>
        <v>#N/A</v>
      </c>
      <c r="AD529" s="3" t="e">
        <f t="shared" si="342"/>
        <v>#N/A</v>
      </c>
      <c r="AE529" s="3" t="e">
        <f t="shared" si="343"/>
        <v>#N/A</v>
      </c>
      <c r="AF529" s="3">
        <f t="shared" si="344"/>
        <v>0.5</v>
      </c>
      <c r="AG529" s="3">
        <f t="shared" si="345"/>
        <v>7.8375948422210241E-5</v>
      </c>
      <c r="AH529" s="2">
        <f t="shared" si="346"/>
        <v>1.5020583247265317E-4</v>
      </c>
      <c r="AI529" s="37" t="s">
        <v>552</v>
      </c>
      <c r="AJ529" s="1">
        <v>0.5</v>
      </c>
      <c r="AK529" s="4">
        <f t="shared" si="347"/>
        <v>7.5102916236326583E-5</v>
      </c>
      <c r="AL529" s="2">
        <f t="shared" si="348"/>
        <v>1.4878010804420682E-4</v>
      </c>
      <c r="AM529" s="3" t="e">
        <f>VLOOKUP(AI529,'[1]three day'!$B$8:$F$78,5,FALSE)</f>
        <v>#N/A</v>
      </c>
      <c r="AN529" s="3" t="e">
        <f t="shared" si="349"/>
        <v>#N/A</v>
      </c>
      <c r="AO529" s="2" t="e">
        <f t="shared" si="350"/>
        <v>#N/A</v>
      </c>
      <c r="AP529" s="2" t="e">
        <f t="shared" si="351"/>
        <v>#N/A</v>
      </c>
      <c r="AQ529" s="2">
        <f t="shared" si="352"/>
        <v>0.5</v>
      </c>
      <c r="AR529" s="2">
        <f t="shared" si="353"/>
        <v>7.4390054022103411E-5</v>
      </c>
      <c r="AS529" s="2">
        <f t="shared" si="354"/>
        <v>1.4129671717365701E-4</v>
      </c>
      <c r="AT529" s="37" t="s">
        <v>552</v>
      </c>
      <c r="AU529" s="3">
        <f>VLOOKUP(AT529,[1]DEgenes_cpm4.5_DE_edgeR!$O$5:$Q$824,3,FALSE)</f>
        <v>7.4222950252352415</v>
      </c>
      <c r="AV529" s="3">
        <f t="shared" si="355"/>
        <v>1.739872251578819</v>
      </c>
      <c r="AW529" s="3">
        <f t="shared" si="356"/>
        <v>0.77987896523906886</v>
      </c>
      <c r="AX529" s="3">
        <f t="shared" si="357"/>
        <v>0.77987896523906886</v>
      </c>
      <c r="AY529" s="3">
        <f t="shared" si="358"/>
        <v>0.77987896523906886</v>
      </c>
      <c r="AZ529" s="3">
        <f t="shared" si="359"/>
        <v>1.10194337581069E-4</v>
      </c>
      <c r="BA529" s="2">
        <f t="shared" si="360"/>
        <v>2.1381957464500009E-4</v>
      </c>
      <c r="BB529" s="37" t="s">
        <v>552</v>
      </c>
      <c r="BC529" s="39">
        <f t="shared" si="361"/>
        <v>0.28737350832288011</v>
      </c>
      <c r="BD529" s="36">
        <f t="shared" si="362"/>
        <v>1.1062992897043711</v>
      </c>
    </row>
    <row r="530" spans="1:56" ht="14.5" x14ac:dyDescent="0.35">
      <c r="A530" s="37" t="s">
        <v>553</v>
      </c>
      <c r="B530" s="34">
        <v>2.9937991901228685E-4</v>
      </c>
      <c r="C530" s="1" t="e">
        <f>VLOOKUP(A530,'[1]Vasopressin Phospho Datta'!$I$3:$J$516,2,FALSE)</f>
        <v>#N/A</v>
      </c>
      <c r="D530" s="1" t="e">
        <f t="shared" si="323"/>
        <v>#N/A</v>
      </c>
      <c r="E530" s="1" t="e">
        <f t="shared" si="324"/>
        <v>#N/A</v>
      </c>
      <c r="F530" s="1">
        <f t="shared" si="325"/>
        <v>0.39</v>
      </c>
      <c r="G530" s="1">
        <f t="shared" si="326"/>
        <v>0.5</v>
      </c>
      <c r="H530" s="1">
        <f t="shared" si="327"/>
        <v>1.4968995950614343E-4</v>
      </c>
      <c r="I530" s="2">
        <f t="shared" si="328"/>
        <v>2.7646165837857142E-4</v>
      </c>
      <c r="J530" s="37" t="s">
        <v>553</v>
      </c>
      <c r="K530" s="1" t="e">
        <f>VLOOKUP(J530,'[1]Phosphopeptides Deshpande'!$H$12:$I$10749,2,FALSE)</f>
        <v>#N/A</v>
      </c>
      <c r="L530" s="2" t="e">
        <f t="shared" si="329"/>
        <v>#N/A</v>
      </c>
      <c r="M530" s="2" t="e">
        <f t="shared" si="330"/>
        <v>#N/A</v>
      </c>
      <c r="N530" s="2">
        <f t="shared" si="331"/>
        <v>0.39</v>
      </c>
      <c r="O530" s="2">
        <f t="shared" si="332"/>
        <v>0.5</v>
      </c>
      <c r="P530" s="2">
        <f t="shared" si="333"/>
        <v>1.3823082918928571E-4</v>
      </c>
      <c r="Q530" s="2">
        <f t="shared" si="334"/>
        <v>2.6119122267536656E-4</v>
      </c>
      <c r="R530" s="37" t="s">
        <v>553</v>
      </c>
      <c r="S530" s="2" t="e">
        <f>VLOOKUP(A530,'[1]Merged NE NP'!$K$4:$L$158,2,FALSE)</f>
        <v>#N/A</v>
      </c>
      <c r="T530" s="2" t="e">
        <f t="shared" si="335"/>
        <v>#N/A</v>
      </c>
      <c r="U530" s="2">
        <f t="shared" si="336"/>
        <v>0.4</v>
      </c>
      <c r="V530" s="2">
        <f t="shared" si="337"/>
        <v>0.4</v>
      </c>
      <c r="W530" s="2">
        <f t="shared" si="338"/>
        <v>7.6883653613364245E-2</v>
      </c>
      <c r="X530" s="2">
        <v>0.5</v>
      </c>
      <c r="Y530" s="2">
        <f t="shared" si="339"/>
        <v>1.3059561133768328E-4</v>
      </c>
      <c r="Z530" s="2">
        <f t="shared" si="340"/>
        <v>2.4280668730102987E-4</v>
      </c>
      <c r="AA530" s="37" t="s">
        <v>553</v>
      </c>
      <c r="AB530" s="3">
        <f>VLOOKUP(AA530,'[1]PKA dKO RNA-Seq'!$B$4:$H$10193,7,FALSE)</f>
        <v>0.200337763</v>
      </c>
      <c r="AC530" s="3">
        <f t="shared" si="341"/>
        <v>0.67227437248322153</v>
      </c>
      <c r="AD530" s="3">
        <f t="shared" si="342"/>
        <v>0.20226308468796639</v>
      </c>
      <c r="AE530" s="3">
        <f t="shared" si="343"/>
        <v>0.5</v>
      </c>
      <c r="AF530" s="3">
        <f t="shared" si="344"/>
        <v>0.5</v>
      </c>
      <c r="AG530" s="3">
        <f t="shared" si="345"/>
        <v>1.2140334365051494E-4</v>
      </c>
      <c r="AH530" s="2">
        <f t="shared" si="346"/>
        <v>2.3266691714854707E-4</v>
      </c>
      <c r="AI530" s="37" t="s">
        <v>553</v>
      </c>
      <c r="AJ530" s="1">
        <v>0.5</v>
      </c>
      <c r="AK530" s="4">
        <f t="shared" si="347"/>
        <v>1.1633345857427354E-4</v>
      </c>
      <c r="AL530" s="2">
        <f t="shared" si="348"/>
        <v>2.3045848820801059E-4</v>
      </c>
      <c r="AM530" s="3" t="e">
        <f>VLOOKUP(AI530,'[1]three day'!$B$8:$F$78,5,FALSE)</f>
        <v>#N/A</v>
      </c>
      <c r="AN530" s="3" t="e">
        <f t="shared" si="349"/>
        <v>#N/A</v>
      </c>
      <c r="AO530" s="2" t="e">
        <f t="shared" si="350"/>
        <v>#N/A</v>
      </c>
      <c r="AP530" s="2" t="e">
        <f t="shared" si="351"/>
        <v>#N/A</v>
      </c>
      <c r="AQ530" s="2">
        <f t="shared" si="352"/>
        <v>0.5</v>
      </c>
      <c r="AR530" s="2">
        <f t="shared" si="353"/>
        <v>1.152292441040053E-4</v>
      </c>
      <c r="AS530" s="2">
        <f t="shared" si="354"/>
        <v>2.1886681127372508E-4</v>
      </c>
      <c r="AT530" s="37" t="s">
        <v>553</v>
      </c>
      <c r="AU530" s="3">
        <f>VLOOKUP(AT530,[1]DEgenes_cpm4.5_DE_edgeR!$O$5:$Q$824,3,FALSE)</f>
        <v>0.24436146493695665</v>
      </c>
      <c r="AV530" s="3">
        <f t="shared" si="355"/>
        <v>5.728116852718159E-2</v>
      </c>
      <c r="AW530" s="3">
        <f t="shared" si="356"/>
        <v>1.6392211409169688E-3</v>
      </c>
      <c r="AX530" s="3">
        <f t="shared" si="357"/>
        <v>1.6392211409169688E-3</v>
      </c>
      <c r="AY530" s="3">
        <f t="shared" si="358"/>
        <v>0.5</v>
      </c>
      <c r="AZ530" s="3">
        <f t="shared" si="359"/>
        <v>1.0943340563686254E-4</v>
      </c>
      <c r="BA530" s="2">
        <f t="shared" si="360"/>
        <v>2.1234307278278491E-4</v>
      </c>
      <c r="BB530" s="37" t="s">
        <v>553</v>
      </c>
      <c r="BC530" s="39">
        <f t="shared" si="361"/>
        <v>0.28538908982006295</v>
      </c>
      <c r="BD530" s="36">
        <f t="shared" si="362"/>
        <v>0.70927627171303409</v>
      </c>
    </row>
    <row r="531" spans="1:56" ht="14.5" x14ac:dyDescent="0.35">
      <c r="A531" s="37" t="s">
        <v>554</v>
      </c>
      <c r="B531" s="34">
        <v>2.9709821230229346E-4</v>
      </c>
      <c r="C531" s="1" t="e">
        <f>VLOOKUP(A531,'[1]Vasopressin Phospho Datta'!$I$3:$J$516,2,FALSE)</f>
        <v>#N/A</v>
      </c>
      <c r="D531" s="1" t="e">
        <f t="shared" si="323"/>
        <v>#N/A</v>
      </c>
      <c r="E531" s="1" t="e">
        <f t="shared" si="324"/>
        <v>#N/A</v>
      </c>
      <c r="F531" s="1">
        <f t="shared" si="325"/>
        <v>0.39</v>
      </c>
      <c r="G531" s="1">
        <f t="shared" si="326"/>
        <v>0.5</v>
      </c>
      <c r="H531" s="1">
        <f t="shared" si="327"/>
        <v>1.4854910615114673E-4</v>
      </c>
      <c r="I531" s="2">
        <f t="shared" si="328"/>
        <v>2.7435462186436755E-4</v>
      </c>
      <c r="J531" s="37" t="s">
        <v>554</v>
      </c>
      <c r="K531" s="1" t="e">
        <f>VLOOKUP(J531,'[1]Phosphopeptides Deshpande'!$H$12:$I$10749,2,FALSE)</f>
        <v>#N/A</v>
      </c>
      <c r="L531" s="2" t="e">
        <f t="shared" si="329"/>
        <v>#N/A</v>
      </c>
      <c r="M531" s="2" t="e">
        <f t="shared" si="330"/>
        <v>#N/A</v>
      </c>
      <c r="N531" s="2">
        <f t="shared" si="331"/>
        <v>0.39</v>
      </c>
      <c r="O531" s="2">
        <f t="shared" si="332"/>
        <v>0.5</v>
      </c>
      <c r="P531" s="2">
        <f t="shared" si="333"/>
        <v>1.3717731093218377E-4</v>
      </c>
      <c r="Q531" s="2">
        <f t="shared" si="334"/>
        <v>2.5920056890227464E-4</v>
      </c>
      <c r="R531" s="37" t="s">
        <v>554</v>
      </c>
      <c r="S531" s="2" t="e">
        <f>VLOOKUP(A531,'[1]Merged NE NP'!$K$4:$L$158,2,FALSE)</f>
        <v>#N/A</v>
      </c>
      <c r="T531" s="2" t="e">
        <f t="shared" si="335"/>
        <v>#N/A</v>
      </c>
      <c r="U531" s="2">
        <f t="shared" si="336"/>
        <v>0.4</v>
      </c>
      <c r="V531" s="2">
        <f t="shared" si="337"/>
        <v>0.4</v>
      </c>
      <c r="W531" s="2">
        <f t="shared" si="338"/>
        <v>7.6883653613364245E-2</v>
      </c>
      <c r="X531" s="2">
        <v>0.5</v>
      </c>
      <c r="Y531" s="2">
        <f t="shared" si="339"/>
        <v>1.2960028445113732E-4</v>
      </c>
      <c r="Z531" s="2">
        <f t="shared" si="340"/>
        <v>2.4095615019929697E-4</v>
      </c>
      <c r="AA531" s="37" t="s">
        <v>554</v>
      </c>
      <c r="AB531" s="3">
        <f>VLOOKUP(AA531,'[1]PKA dKO RNA-Seq'!$B$4:$H$10193,7,FALSE)</f>
        <v>9.4995191000000007E-2</v>
      </c>
      <c r="AC531" s="3">
        <f t="shared" si="341"/>
        <v>0.31877580872483224</v>
      </c>
      <c r="AD531" s="3">
        <f t="shared" si="342"/>
        <v>4.9539816618954791E-2</v>
      </c>
      <c r="AE531" s="3">
        <f t="shared" si="343"/>
        <v>0.5</v>
      </c>
      <c r="AF531" s="3">
        <f t="shared" si="344"/>
        <v>0.5</v>
      </c>
      <c r="AG531" s="3">
        <f t="shared" si="345"/>
        <v>1.2047807509964849E-4</v>
      </c>
      <c r="AH531" s="2">
        <f t="shared" si="346"/>
        <v>2.3089365971764526E-4</v>
      </c>
      <c r="AI531" s="37" t="s">
        <v>554</v>
      </c>
      <c r="AJ531" s="1">
        <v>0.5</v>
      </c>
      <c r="AK531" s="4">
        <f t="shared" si="347"/>
        <v>1.1544682985882263E-4</v>
      </c>
      <c r="AL531" s="2">
        <f t="shared" si="348"/>
        <v>2.2870206219034714E-4</v>
      </c>
      <c r="AM531" s="3" t="e">
        <f>VLOOKUP(AI531,'[1]three day'!$B$8:$F$78,5,FALSE)</f>
        <v>#N/A</v>
      </c>
      <c r="AN531" s="3" t="e">
        <f t="shared" si="349"/>
        <v>#N/A</v>
      </c>
      <c r="AO531" s="2" t="e">
        <f t="shared" si="350"/>
        <v>#N/A</v>
      </c>
      <c r="AP531" s="2" t="e">
        <f t="shared" si="351"/>
        <v>#N/A</v>
      </c>
      <c r="AQ531" s="2">
        <f t="shared" si="352"/>
        <v>0.5</v>
      </c>
      <c r="AR531" s="2">
        <f t="shared" si="353"/>
        <v>1.1435103109517357E-4</v>
      </c>
      <c r="AS531" s="2">
        <f t="shared" si="354"/>
        <v>2.1719873055032284E-4</v>
      </c>
      <c r="AT531" s="37" t="s">
        <v>554</v>
      </c>
      <c r="AU531" s="3">
        <f>VLOOKUP(AT531,[1]DEgenes_cpm4.5_DE_edgeR!$O$5:$Q$824,3,FALSE)</f>
        <v>1.1276052932008007</v>
      </c>
      <c r="AV531" s="3">
        <f t="shared" si="355"/>
        <v>0.26432379118631055</v>
      </c>
      <c r="AW531" s="3">
        <f t="shared" si="356"/>
        <v>3.4330400997702459E-2</v>
      </c>
      <c r="AX531" s="3">
        <f t="shared" si="357"/>
        <v>3.4330400997702459E-2</v>
      </c>
      <c r="AY531" s="3">
        <f t="shared" si="358"/>
        <v>0.5</v>
      </c>
      <c r="AZ531" s="3">
        <f t="shared" si="359"/>
        <v>1.0859936527516142E-4</v>
      </c>
      <c r="BA531" s="2">
        <f t="shared" si="360"/>
        <v>2.1072471235437817E-4</v>
      </c>
      <c r="BB531" s="37" t="s">
        <v>554</v>
      </c>
      <c r="BC531" s="39">
        <f t="shared" si="361"/>
        <v>0.28321401340428426</v>
      </c>
      <c r="BD531" s="36">
        <f t="shared" si="362"/>
        <v>0.70927627171303409</v>
      </c>
    </row>
    <row r="532" spans="1:56" ht="14.5" x14ac:dyDescent="0.35">
      <c r="A532" s="37" t="s">
        <v>555</v>
      </c>
      <c r="B532" s="34">
        <v>2.9598932748020249E-4</v>
      </c>
      <c r="C532" s="1" t="e">
        <f>VLOOKUP(A532,'[1]Vasopressin Phospho Datta'!$I$3:$J$516,2,FALSE)</f>
        <v>#N/A</v>
      </c>
      <c r="D532" s="1" t="e">
        <f t="shared" si="323"/>
        <v>#N/A</v>
      </c>
      <c r="E532" s="1" t="e">
        <f t="shared" si="324"/>
        <v>#N/A</v>
      </c>
      <c r="F532" s="1">
        <f t="shared" si="325"/>
        <v>0.39</v>
      </c>
      <c r="G532" s="1">
        <f t="shared" si="326"/>
        <v>0.5</v>
      </c>
      <c r="H532" s="1">
        <f t="shared" si="327"/>
        <v>1.4799466374010124E-4</v>
      </c>
      <c r="I532" s="2">
        <f t="shared" si="328"/>
        <v>2.7333062487125756E-4</v>
      </c>
      <c r="J532" s="37" t="s">
        <v>555</v>
      </c>
      <c r="K532" s="1" t="e">
        <f>VLOOKUP(J532,'[1]Phosphopeptides Deshpande'!$H$12:$I$10749,2,FALSE)</f>
        <v>#N/A</v>
      </c>
      <c r="L532" s="2" t="e">
        <f t="shared" si="329"/>
        <v>#N/A</v>
      </c>
      <c r="M532" s="2" t="e">
        <f t="shared" si="330"/>
        <v>#N/A</v>
      </c>
      <c r="N532" s="2">
        <f t="shared" si="331"/>
        <v>0.39</v>
      </c>
      <c r="O532" s="2">
        <f t="shared" si="332"/>
        <v>0.5</v>
      </c>
      <c r="P532" s="2">
        <f t="shared" si="333"/>
        <v>1.3666531243562878E-4</v>
      </c>
      <c r="Q532" s="2">
        <f t="shared" si="334"/>
        <v>2.5823313266458826E-4</v>
      </c>
      <c r="R532" s="37" t="s">
        <v>555</v>
      </c>
      <c r="S532" s="2" t="e">
        <f>VLOOKUP(A532,'[1]Merged NE NP'!$K$4:$L$158,2,FALSE)</f>
        <v>#N/A</v>
      </c>
      <c r="T532" s="2" t="e">
        <f t="shared" si="335"/>
        <v>#N/A</v>
      </c>
      <c r="U532" s="2">
        <f t="shared" si="336"/>
        <v>0.4</v>
      </c>
      <c r="V532" s="2">
        <f t="shared" si="337"/>
        <v>0.4</v>
      </c>
      <c r="W532" s="2">
        <f t="shared" si="338"/>
        <v>7.6883653613364245E-2</v>
      </c>
      <c r="X532" s="2">
        <v>0.5</v>
      </c>
      <c r="Y532" s="2">
        <f t="shared" si="339"/>
        <v>1.2911656633229413E-4</v>
      </c>
      <c r="Z532" s="2">
        <f t="shared" si="340"/>
        <v>2.400568091508439E-4</v>
      </c>
      <c r="AA532" s="37" t="s">
        <v>555</v>
      </c>
      <c r="AB532" s="3">
        <f>VLOOKUP(AA532,'[1]PKA dKO RNA-Seq'!$B$4:$H$10193,7,FALSE)</f>
        <v>3.3602939999999998E-2</v>
      </c>
      <c r="AC532" s="3">
        <f t="shared" si="341"/>
        <v>0.11276154362416108</v>
      </c>
      <c r="AD532" s="3">
        <f t="shared" si="342"/>
        <v>6.3374161900640047E-3</v>
      </c>
      <c r="AE532" s="3">
        <f t="shared" si="343"/>
        <v>0.5</v>
      </c>
      <c r="AF532" s="3">
        <f t="shared" si="344"/>
        <v>0.5</v>
      </c>
      <c r="AG532" s="3">
        <f t="shared" si="345"/>
        <v>1.2002840457542195E-4</v>
      </c>
      <c r="AH532" s="2">
        <f t="shared" si="346"/>
        <v>2.3003187575471309E-4</v>
      </c>
      <c r="AI532" s="37" t="s">
        <v>555</v>
      </c>
      <c r="AJ532" s="1">
        <v>0.5</v>
      </c>
      <c r="AK532" s="4">
        <f t="shared" si="347"/>
        <v>1.1501593787735654E-4</v>
      </c>
      <c r="AL532" s="2">
        <f t="shared" si="348"/>
        <v>2.2784845811249513E-4</v>
      </c>
      <c r="AM532" s="3" t="e">
        <f>VLOOKUP(AI532,'[1]three day'!$B$8:$F$78,5,FALSE)</f>
        <v>#N/A</v>
      </c>
      <c r="AN532" s="3" t="e">
        <f t="shared" si="349"/>
        <v>#N/A</v>
      </c>
      <c r="AO532" s="2" t="e">
        <f t="shared" si="350"/>
        <v>#N/A</v>
      </c>
      <c r="AP532" s="2" t="e">
        <f t="shared" si="351"/>
        <v>#N/A</v>
      </c>
      <c r="AQ532" s="2">
        <f t="shared" si="352"/>
        <v>0.5</v>
      </c>
      <c r="AR532" s="2">
        <f t="shared" si="353"/>
        <v>1.1392422905624756E-4</v>
      </c>
      <c r="AS532" s="2">
        <f t="shared" si="354"/>
        <v>2.1638806133148682E-4</v>
      </c>
      <c r="AT532" s="37" t="s">
        <v>555</v>
      </c>
      <c r="AU532" s="3">
        <f>VLOOKUP(AT532,[1]DEgenes_cpm4.5_DE_edgeR!$O$5:$Q$824,3,FALSE)</f>
        <v>0.64537120483228272</v>
      </c>
      <c r="AV532" s="3">
        <f t="shared" si="355"/>
        <v>0.15128251402538273</v>
      </c>
      <c r="AW532" s="3">
        <f t="shared" si="356"/>
        <v>1.1377975146163233E-2</v>
      </c>
      <c r="AX532" s="3">
        <f t="shared" si="357"/>
        <v>1.1377975146163233E-2</v>
      </c>
      <c r="AY532" s="3">
        <f t="shared" si="358"/>
        <v>0.5</v>
      </c>
      <c r="AZ532" s="3">
        <f t="shared" si="359"/>
        <v>1.0819403066574341E-4</v>
      </c>
      <c r="BA532" s="2">
        <f t="shared" si="360"/>
        <v>2.0993820666200631E-4</v>
      </c>
      <c r="BB532" s="37" t="s">
        <v>555</v>
      </c>
      <c r="BC532" s="39">
        <f t="shared" si="361"/>
        <v>0.28215694975373651</v>
      </c>
      <c r="BD532" s="36">
        <f t="shared" si="362"/>
        <v>0.70927627171303398</v>
      </c>
    </row>
    <row r="533" spans="1:56" ht="14.5" x14ac:dyDescent="0.35">
      <c r="A533" s="37" t="s">
        <v>556</v>
      </c>
      <c r="B533" s="34">
        <v>2.9565835652734429E-4</v>
      </c>
      <c r="C533" s="1" t="e">
        <f>VLOOKUP(A533,'[1]Vasopressin Phospho Datta'!$I$3:$J$516,2,FALSE)</f>
        <v>#N/A</v>
      </c>
      <c r="D533" s="1" t="e">
        <f t="shared" si="323"/>
        <v>#N/A</v>
      </c>
      <c r="E533" s="1" t="e">
        <f t="shared" si="324"/>
        <v>#N/A</v>
      </c>
      <c r="F533" s="1">
        <f t="shared" si="325"/>
        <v>0.39</v>
      </c>
      <c r="G533" s="1">
        <f t="shared" si="326"/>
        <v>0.5</v>
      </c>
      <c r="H533" s="1">
        <f t="shared" si="327"/>
        <v>1.4782917826367214E-4</v>
      </c>
      <c r="I533" s="2">
        <f t="shared" si="328"/>
        <v>2.7302499054947607E-4</v>
      </c>
      <c r="J533" s="37" t="s">
        <v>556</v>
      </c>
      <c r="K533" s="1" t="e">
        <f>VLOOKUP(J533,'[1]Phosphopeptides Deshpande'!$H$12:$I$10749,2,FALSE)</f>
        <v>#N/A</v>
      </c>
      <c r="L533" s="2" t="e">
        <f t="shared" si="329"/>
        <v>#N/A</v>
      </c>
      <c r="M533" s="2" t="e">
        <f t="shared" si="330"/>
        <v>#N/A</v>
      </c>
      <c r="N533" s="2">
        <f t="shared" si="331"/>
        <v>0.39</v>
      </c>
      <c r="O533" s="2">
        <f t="shared" si="332"/>
        <v>0.5</v>
      </c>
      <c r="P533" s="2">
        <f t="shared" si="333"/>
        <v>1.3651249527473803E-4</v>
      </c>
      <c r="Q533" s="2">
        <f t="shared" si="334"/>
        <v>2.5794438013859299E-4</v>
      </c>
      <c r="R533" s="37" t="s">
        <v>556</v>
      </c>
      <c r="S533" s="2" t="e">
        <f>VLOOKUP(A533,'[1]Merged NE NP'!$K$4:$L$158,2,FALSE)</f>
        <v>#N/A</v>
      </c>
      <c r="T533" s="2" t="e">
        <f t="shared" si="335"/>
        <v>#N/A</v>
      </c>
      <c r="U533" s="2">
        <f t="shared" si="336"/>
        <v>0.4</v>
      </c>
      <c r="V533" s="2">
        <f t="shared" si="337"/>
        <v>0.4</v>
      </c>
      <c r="W533" s="2">
        <f t="shared" si="338"/>
        <v>7.6883653613364245E-2</v>
      </c>
      <c r="X533" s="2">
        <v>0.5</v>
      </c>
      <c r="Y533" s="2">
        <f t="shared" si="339"/>
        <v>1.2897219006929649E-4</v>
      </c>
      <c r="Z533" s="2">
        <f t="shared" si="340"/>
        <v>2.3978838112493793E-4</v>
      </c>
      <c r="AA533" s="37" t="s">
        <v>556</v>
      </c>
      <c r="AB533" s="3" t="e">
        <f>VLOOKUP(AA533,'[1]PKA dKO RNA-Seq'!$B$4:$H$10193,7,FALSE)</f>
        <v>#N/A</v>
      </c>
      <c r="AC533" s="3" t="e">
        <f t="shared" si="341"/>
        <v>#N/A</v>
      </c>
      <c r="AD533" s="3" t="e">
        <f t="shared" si="342"/>
        <v>#N/A</v>
      </c>
      <c r="AE533" s="3" t="e">
        <f t="shared" si="343"/>
        <v>#N/A</v>
      </c>
      <c r="AF533" s="3">
        <f t="shared" si="344"/>
        <v>0.5</v>
      </c>
      <c r="AG533" s="3">
        <f t="shared" si="345"/>
        <v>1.1989419056246896E-4</v>
      </c>
      <c r="AH533" s="2">
        <f t="shared" si="346"/>
        <v>2.2977465746324823E-4</v>
      </c>
      <c r="AI533" s="37" t="s">
        <v>556</v>
      </c>
      <c r="AJ533" s="1">
        <v>0.5</v>
      </c>
      <c r="AK533" s="4">
        <f t="shared" si="347"/>
        <v>1.1488732873162412E-4</v>
      </c>
      <c r="AL533" s="2">
        <f t="shared" si="348"/>
        <v>2.2759368128682123E-4</v>
      </c>
      <c r="AM533" s="3" t="e">
        <f>VLOOKUP(AI533,'[1]three day'!$B$8:$F$78,5,FALSE)</f>
        <v>#N/A</v>
      </c>
      <c r="AN533" s="3" t="e">
        <f t="shared" si="349"/>
        <v>#N/A</v>
      </c>
      <c r="AO533" s="2" t="e">
        <f t="shared" si="350"/>
        <v>#N/A</v>
      </c>
      <c r="AP533" s="2" t="e">
        <f t="shared" si="351"/>
        <v>#N/A</v>
      </c>
      <c r="AQ533" s="2">
        <f t="shared" si="352"/>
        <v>0.5</v>
      </c>
      <c r="AR533" s="2">
        <f t="shared" si="353"/>
        <v>1.1379684064341061E-4</v>
      </c>
      <c r="AS533" s="2">
        <f t="shared" si="354"/>
        <v>2.1614609935449356E-4</v>
      </c>
      <c r="AT533" s="37" t="s">
        <v>556</v>
      </c>
      <c r="AU533" s="3" t="e">
        <f>VLOOKUP(AT533,[1]DEgenes_cpm4.5_DE_edgeR!$O$5:$Q$824,3,FALSE)</f>
        <v>#N/A</v>
      </c>
      <c r="AV533" s="3" t="e">
        <f t="shared" si="355"/>
        <v>#N/A</v>
      </c>
      <c r="AW533" s="3" t="e">
        <f t="shared" si="356"/>
        <v>#N/A</v>
      </c>
      <c r="AX533" s="3">
        <f t="shared" si="357"/>
        <v>0.5</v>
      </c>
      <c r="AY533" s="3">
        <f t="shared" si="358"/>
        <v>0.5</v>
      </c>
      <c r="AZ533" s="3">
        <f t="shared" si="359"/>
        <v>1.0807304967724678E-4</v>
      </c>
      <c r="BA533" s="2">
        <f t="shared" si="360"/>
        <v>2.0970345681851777E-4</v>
      </c>
      <c r="BB533" s="37" t="s">
        <v>556</v>
      </c>
      <c r="BC533" s="39">
        <f t="shared" si="361"/>
        <v>0.28184144596408789</v>
      </c>
      <c r="BD533" s="36">
        <f t="shared" si="362"/>
        <v>0.70927627171303409</v>
      </c>
    </row>
    <row r="534" spans="1:56" ht="14.5" x14ac:dyDescent="0.35">
      <c r="A534" s="37" t="s">
        <v>557</v>
      </c>
      <c r="B534" s="34">
        <v>2.9472932357645966E-4</v>
      </c>
      <c r="C534" s="1" t="e">
        <f>VLOOKUP(A534,'[1]Vasopressin Phospho Datta'!$I$3:$J$516,2,FALSE)</f>
        <v>#N/A</v>
      </c>
      <c r="D534" s="1" t="e">
        <f t="shared" si="323"/>
        <v>#N/A</v>
      </c>
      <c r="E534" s="1" t="e">
        <f t="shared" si="324"/>
        <v>#N/A</v>
      </c>
      <c r="F534" s="1">
        <f t="shared" si="325"/>
        <v>0.39</v>
      </c>
      <c r="G534" s="1">
        <f t="shared" si="326"/>
        <v>0.5</v>
      </c>
      <c r="H534" s="1">
        <f t="shared" si="327"/>
        <v>1.4736466178822983E-4</v>
      </c>
      <c r="I534" s="2">
        <f t="shared" si="328"/>
        <v>2.721670773295872E-4</v>
      </c>
      <c r="J534" s="37" t="s">
        <v>557</v>
      </c>
      <c r="K534" s="1" t="e">
        <f>VLOOKUP(J534,'[1]Phosphopeptides Deshpande'!$H$12:$I$10749,2,FALSE)</f>
        <v>#N/A</v>
      </c>
      <c r="L534" s="2" t="e">
        <f t="shared" si="329"/>
        <v>#N/A</v>
      </c>
      <c r="M534" s="2" t="e">
        <f t="shared" si="330"/>
        <v>#N/A</v>
      </c>
      <c r="N534" s="2">
        <f t="shared" si="331"/>
        <v>0.39</v>
      </c>
      <c r="O534" s="2">
        <f t="shared" si="332"/>
        <v>0.5</v>
      </c>
      <c r="P534" s="2">
        <f t="shared" si="333"/>
        <v>1.360835386647936E-4</v>
      </c>
      <c r="Q534" s="2">
        <f t="shared" si="334"/>
        <v>2.5713385399125542E-4</v>
      </c>
      <c r="R534" s="37" t="s">
        <v>557</v>
      </c>
      <c r="S534" s="2" t="e">
        <f>VLOOKUP(A534,'[1]Merged NE NP'!$K$4:$L$158,2,FALSE)</f>
        <v>#N/A</v>
      </c>
      <c r="T534" s="2" t="e">
        <f t="shared" si="335"/>
        <v>#N/A</v>
      </c>
      <c r="U534" s="2">
        <f t="shared" si="336"/>
        <v>0.4</v>
      </c>
      <c r="V534" s="2">
        <f t="shared" si="337"/>
        <v>0.4</v>
      </c>
      <c r="W534" s="2">
        <f t="shared" si="338"/>
        <v>7.6883653613364245E-2</v>
      </c>
      <c r="X534" s="2">
        <v>0.5</v>
      </c>
      <c r="Y534" s="2">
        <f t="shared" si="339"/>
        <v>1.2856692699562771E-4</v>
      </c>
      <c r="Z534" s="2">
        <f t="shared" si="340"/>
        <v>2.390349056949825E-4</v>
      </c>
      <c r="AA534" s="37" t="s">
        <v>557</v>
      </c>
      <c r="AB534" s="3">
        <f>VLOOKUP(AA534,'[1]PKA dKO RNA-Seq'!$B$4:$H$10193,7,FALSE)</f>
        <v>8.8686820999999999E-2</v>
      </c>
      <c r="AC534" s="3">
        <f t="shared" si="341"/>
        <v>0.29760678187919465</v>
      </c>
      <c r="AD534" s="3">
        <f t="shared" si="342"/>
        <v>4.3318638259544295E-2</v>
      </c>
      <c r="AE534" s="3">
        <f t="shared" si="343"/>
        <v>0.5</v>
      </c>
      <c r="AF534" s="3">
        <f t="shared" si="344"/>
        <v>0.5</v>
      </c>
      <c r="AG534" s="3">
        <f t="shared" si="345"/>
        <v>1.1951745284749125E-4</v>
      </c>
      <c r="AH534" s="2">
        <f t="shared" si="346"/>
        <v>2.2905264767272891E-4</v>
      </c>
      <c r="AI534" s="37" t="s">
        <v>557</v>
      </c>
      <c r="AJ534" s="1">
        <v>0.5</v>
      </c>
      <c r="AK534" s="4">
        <f t="shared" si="347"/>
        <v>1.1452632383636446E-4</v>
      </c>
      <c r="AL534" s="2">
        <f t="shared" si="348"/>
        <v>2.2687852467223374E-4</v>
      </c>
      <c r="AM534" s="3" t="e">
        <f>VLOOKUP(AI534,'[1]three day'!$B$8:$F$78,5,FALSE)</f>
        <v>#N/A</v>
      </c>
      <c r="AN534" s="3" t="e">
        <f t="shared" si="349"/>
        <v>#N/A</v>
      </c>
      <c r="AO534" s="2" t="e">
        <f t="shared" si="350"/>
        <v>#N/A</v>
      </c>
      <c r="AP534" s="2" t="e">
        <f t="shared" si="351"/>
        <v>#N/A</v>
      </c>
      <c r="AQ534" s="2">
        <f t="shared" si="352"/>
        <v>0.5</v>
      </c>
      <c r="AR534" s="2">
        <f t="shared" si="353"/>
        <v>1.1343926233611687E-4</v>
      </c>
      <c r="AS534" s="2">
        <f t="shared" si="354"/>
        <v>2.1546691392282136E-4</v>
      </c>
      <c r="AT534" s="37" t="s">
        <v>557</v>
      </c>
      <c r="AU534" s="3">
        <f>VLOOKUP(AT534,[1]DEgenes_cpm4.5_DE_edgeR!$O$5:$Q$824,3,FALSE)</f>
        <v>0.77840089885592256</v>
      </c>
      <c r="AV534" s="3">
        <f t="shared" si="355"/>
        <v>0.18246622101639065</v>
      </c>
      <c r="AW534" s="3">
        <f t="shared" si="356"/>
        <v>1.6509165934341596E-2</v>
      </c>
      <c r="AX534" s="3">
        <f t="shared" si="357"/>
        <v>1.6509165934341596E-2</v>
      </c>
      <c r="AY534" s="3">
        <f t="shared" si="358"/>
        <v>0.5</v>
      </c>
      <c r="AZ534" s="3">
        <f t="shared" si="359"/>
        <v>1.0773345696141068E-4</v>
      </c>
      <c r="BA534" s="2">
        <f t="shared" si="360"/>
        <v>2.0904451579081571E-4</v>
      </c>
      <c r="BB534" s="37" t="s">
        <v>557</v>
      </c>
      <c r="BC534" s="39">
        <f t="shared" si="361"/>
        <v>0.28095582922285633</v>
      </c>
      <c r="BD534" s="36">
        <f t="shared" si="362"/>
        <v>0.70927627171303398</v>
      </c>
    </row>
    <row r="535" spans="1:56" ht="14.5" x14ac:dyDescent="0.35">
      <c r="A535" s="37" t="s">
        <v>558</v>
      </c>
      <c r="B535" s="34">
        <v>2.9472932357645966E-4</v>
      </c>
      <c r="C535" s="1" t="e">
        <f>VLOOKUP(A535,'[1]Vasopressin Phospho Datta'!$I$3:$J$516,2,FALSE)</f>
        <v>#N/A</v>
      </c>
      <c r="D535" s="1" t="e">
        <f t="shared" si="323"/>
        <v>#N/A</v>
      </c>
      <c r="E535" s="1" t="e">
        <f t="shared" si="324"/>
        <v>#N/A</v>
      </c>
      <c r="F535" s="1">
        <f t="shared" si="325"/>
        <v>0.39</v>
      </c>
      <c r="G535" s="1">
        <f t="shared" si="326"/>
        <v>0.5</v>
      </c>
      <c r="H535" s="1">
        <f t="shared" si="327"/>
        <v>1.4736466178822983E-4</v>
      </c>
      <c r="I535" s="2">
        <f t="shared" si="328"/>
        <v>2.721670773295872E-4</v>
      </c>
      <c r="J535" s="37" t="s">
        <v>558</v>
      </c>
      <c r="K535" s="1" t="e">
        <f>VLOOKUP(J535,'[1]Phosphopeptides Deshpande'!$H$12:$I$10749,2,FALSE)</f>
        <v>#N/A</v>
      </c>
      <c r="L535" s="2" t="e">
        <f t="shared" si="329"/>
        <v>#N/A</v>
      </c>
      <c r="M535" s="2" t="e">
        <f t="shared" si="330"/>
        <v>#N/A</v>
      </c>
      <c r="N535" s="2">
        <f t="shared" si="331"/>
        <v>0.39</v>
      </c>
      <c r="O535" s="2">
        <f t="shared" si="332"/>
        <v>0.5</v>
      </c>
      <c r="P535" s="2">
        <f t="shared" si="333"/>
        <v>1.360835386647936E-4</v>
      </c>
      <c r="Q535" s="2">
        <f t="shared" si="334"/>
        <v>2.5713385399125542E-4</v>
      </c>
      <c r="R535" s="37" t="s">
        <v>558</v>
      </c>
      <c r="S535" s="2" t="e">
        <f>VLOOKUP(A535,'[1]Merged NE NP'!$K$4:$L$158,2,FALSE)</f>
        <v>#N/A</v>
      </c>
      <c r="T535" s="2" t="e">
        <f t="shared" si="335"/>
        <v>#N/A</v>
      </c>
      <c r="U535" s="2">
        <f t="shared" si="336"/>
        <v>0.4</v>
      </c>
      <c r="V535" s="2">
        <f t="shared" si="337"/>
        <v>0.4</v>
      </c>
      <c r="W535" s="2">
        <f t="shared" si="338"/>
        <v>7.6883653613364245E-2</v>
      </c>
      <c r="X535" s="2">
        <v>0.5</v>
      </c>
      <c r="Y535" s="2">
        <f t="shared" si="339"/>
        <v>1.2856692699562771E-4</v>
      </c>
      <c r="Z535" s="2">
        <f t="shared" si="340"/>
        <v>2.390349056949825E-4</v>
      </c>
      <c r="AA535" s="37" t="s">
        <v>558</v>
      </c>
      <c r="AB535" s="3">
        <f>VLOOKUP(AA535,'[1]PKA dKO RNA-Seq'!$B$4:$H$10193,7,FALSE)</f>
        <v>1.892557E-3</v>
      </c>
      <c r="AC535" s="3">
        <f t="shared" si="341"/>
        <v>6.3508624161073826E-3</v>
      </c>
      <c r="AD535" s="3">
        <f t="shared" si="342"/>
        <v>2.0166523367115552E-5</v>
      </c>
      <c r="AE535" s="3">
        <f t="shared" si="343"/>
        <v>0.5</v>
      </c>
      <c r="AF535" s="3">
        <f t="shared" si="344"/>
        <v>0.5</v>
      </c>
      <c r="AG535" s="3">
        <f t="shared" si="345"/>
        <v>1.1951745284749125E-4</v>
      </c>
      <c r="AH535" s="2">
        <f t="shared" si="346"/>
        <v>2.2905264767272891E-4</v>
      </c>
      <c r="AI535" s="37" t="s">
        <v>558</v>
      </c>
      <c r="AJ535" s="1">
        <v>0.5</v>
      </c>
      <c r="AK535" s="4">
        <f t="shared" si="347"/>
        <v>1.1452632383636446E-4</v>
      </c>
      <c r="AL535" s="2">
        <f t="shared" si="348"/>
        <v>2.2687852467223374E-4</v>
      </c>
      <c r="AM535" s="3" t="e">
        <f>VLOOKUP(AI535,'[1]three day'!$B$8:$F$78,5,FALSE)</f>
        <v>#N/A</v>
      </c>
      <c r="AN535" s="3" t="e">
        <f t="shared" si="349"/>
        <v>#N/A</v>
      </c>
      <c r="AO535" s="2" t="e">
        <f t="shared" si="350"/>
        <v>#N/A</v>
      </c>
      <c r="AP535" s="2" t="e">
        <f t="shared" si="351"/>
        <v>#N/A</v>
      </c>
      <c r="AQ535" s="2">
        <f t="shared" si="352"/>
        <v>0.5</v>
      </c>
      <c r="AR535" s="2">
        <f t="shared" si="353"/>
        <v>1.1343926233611687E-4</v>
      </c>
      <c r="AS535" s="2">
        <f t="shared" si="354"/>
        <v>2.1546691392282136E-4</v>
      </c>
      <c r="AT535" s="37" t="s">
        <v>558</v>
      </c>
      <c r="AU535" s="3">
        <f>VLOOKUP(AT535,[1]DEgenes_cpm4.5_DE_edgeR!$O$5:$Q$824,3,FALSE)</f>
        <v>0.84868728124611548</v>
      </c>
      <c r="AV535" s="3">
        <f t="shared" si="355"/>
        <v>0.19894216625553574</v>
      </c>
      <c r="AW535" s="3">
        <f t="shared" si="356"/>
        <v>1.959447585107077E-2</v>
      </c>
      <c r="AX535" s="3">
        <f t="shared" si="357"/>
        <v>1.959447585107077E-2</v>
      </c>
      <c r="AY535" s="3">
        <f t="shared" si="358"/>
        <v>0.5</v>
      </c>
      <c r="AZ535" s="3">
        <f t="shared" si="359"/>
        <v>1.0773345696141068E-4</v>
      </c>
      <c r="BA535" s="2">
        <f t="shared" si="360"/>
        <v>2.0904451579081571E-4</v>
      </c>
      <c r="BB535" s="37" t="s">
        <v>558</v>
      </c>
      <c r="BC535" s="39">
        <f t="shared" si="361"/>
        <v>0.28095582922285633</v>
      </c>
      <c r="BD535" s="36">
        <f t="shared" si="362"/>
        <v>0.70927627171303398</v>
      </c>
    </row>
    <row r="536" spans="1:56" ht="14.5" x14ac:dyDescent="0.35">
      <c r="A536" s="37" t="s">
        <v>559</v>
      </c>
      <c r="B536" s="34">
        <v>2.8972447636780723E-4</v>
      </c>
      <c r="C536" s="1" t="e">
        <f>VLOOKUP(A536,'[1]Vasopressin Phospho Datta'!$I$3:$J$516,2,FALSE)</f>
        <v>#N/A</v>
      </c>
      <c r="D536" s="1" t="e">
        <f t="shared" si="323"/>
        <v>#N/A</v>
      </c>
      <c r="E536" s="1" t="e">
        <f t="shared" si="324"/>
        <v>#N/A</v>
      </c>
      <c r="F536" s="1">
        <f t="shared" si="325"/>
        <v>0.39</v>
      </c>
      <c r="G536" s="1">
        <f t="shared" si="326"/>
        <v>0.5</v>
      </c>
      <c r="H536" s="1">
        <f t="shared" si="327"/>
        <v>1.4486223818390361E-4</v>
      </c>
      <c r="I536" s="2">
        <f t="shared" si="328"/>
        <v>2.6754536334222176E-4</v>
      </c>
      <c r="J536" s="37" t="s">
        <v>559</v>
      </c>
      <c r="K536" s="1" t="e">
        <f>VLOOKUP(J536,'[1]Phosphopeptides Deshpande'!$H$12:$I$10749,2,FALSE)</f>
        <v>#N/A</v>
      </c>
      <c r="L536" s="2" t="e">
        <f t="shared" si="329"/>
        <v>#N/A</v>
      </c>
      <c r="M536" s="2" t="e">
        <f t="shared" si="330"/>
        <v>#N/A</v>
      </c>
      <c r="N536" s="2">
        <f t="shared" si="331"/>
        <v>0.39</v>
      </c>
      <c r="O536" s="2">
        <f t="shared" si="332"/>
        <v>0.5</v>
      </c>
      <c r="P536" s="2">
        <f t="shared" si="333"/>
        <v>1.3377268167111088E-4</v>
      </c>
      <c r="Q536" s="2">
        <f t="shared" si="334"/>
        <v>2.5276742164654736E-4</v>
      </c>
      <c r="R536" s="37" t="s">
        <v>559</v>
      </c>
      <c r="S536" s="2" t="e">
        <f>VLOOKUP(A536,'[1]Merged NE NP'!$K$4:$L$158,2,FALSE)</f>
        <v>#N/A</v>
      </c>
      <c r="T536" s="2" t="e">
        <f t="shared" si="335"/>
        <v>#N/A</v>
      </c>
      <c r="U536" s="2">
        <f t="shared" si="336"/>
        <v>0.4</v>
      </c>
      <c r="V536" s="2">
        <f t="shared" si="337"/>
        <v>0.4</v>
      </c>
      <c r="W536" s="2">
        <f t="shared" si="338"/>
        <v>7.6883653613364245E-2</v>
      </c>
      <c r="X536" s="2">
        <v>0.5</v>
      </c>
      <c r="Y536" s="2">
        <f t="shared" si="339"/>
        <v>1.2638371082327368E-4</v>
      </c>
      <c r="Z536" s="2">
        <f t="shared" si="340"/>
        <v>2.3497581457360763E-4</v>
      </c>
      <c r="AA536" s="37" t="s">
        <v>559</v>
      </c>
      <c r="AB536" s="3">
        <f>VLOOKUP(AA536,'[1]PKA dKO RNA-Seq'!$B$4:$H$10193,7,FALSE)</f>
        <v>1.4668294E-2</v>
      </c>
      <c r="AC536" s="3">
        <f t="shared" si="341"/>
        <v>4.9222463087248328E-2</v>
      </c>
      <c r="AD536" s="3">
        <f t="shared" si="342"/>
        <v>1.2106919566091667E-3</v>
      </c>
      <c r="AE536" s="3">
        <f t="shared" si="343"/>
        <v>0.5</v>
      </c>
      <c r="AF536" s="3">
        <f t="shared" si="344"/>
        <v>0.5</v>
      </c>
      <c r="AG536" s="3">
        <f t="shared" si="345"/>
        <v>1.1748790728680381E-4</v>
      </c>
      <c r="AH536" s="2">
        <f t="shared" si="346"/>
        <v>2.2516306691968956E-4</v>
      </c>
      <c r="AI536" s="37" t="s">
        <v>559</v>
      </c>
      <c r="AJ536" s="1">
        <v>0.5</v>
      </c>
      <c r="AK536" s="4">
        <f t="shared" si="347"/>
        <v>1.1258153345984478E-4</v>
      </c>
      <c r="AL536" s="2">
        <f t="shared" si="348"/>
        <v>2.2302586306011411E-4</v>
      </c>
      <c r="AM536" s="3" t="e">
        <f>VLOOKUP(AI536,'[1]three day'!$B$8:$F$78,5,FALSE)</f>
        <v>#N/A</v>
      </c>
      <c r="AN536" s="3" t="e">
        <f t="shared" si="349"/>
        <v>#N/A</v>
      </c>
      <c r="AO536" s="2" t="e">
        <f t="shared" si="350"/>
        <v>#N/A</v>
      </c>
      <c r="AP536" s="2" t="e">
        <f t="shared" si="351"/>
        <v>#N/A</v>
      </c>
      <c r="AQ536" s="2">
        <f t="shared" si="352"/>
        <v>0.5</v>
      </c>
      <c r="AR536" s="2">
        <f t="shared" si="353"/>
        <v>1.1151293153005706E-4</v>
      </c>
      <c r="AS536" s="2">
        <f t="shared" si="354"/>
        <v>2.1180803475322348E-4</v>
      </c>
      <c r="AT536" s="37" t="s">
        <v>559</v>
      </c>
      <c r="AU536" s="3">
        <f>VLOOKUP(AT536,[1]DEgenes_cpm4.5_DE_edgeR!$O$5:$Q$824,3,FALSE)</f>
        <v>0.32314458259640821</v>
      </c>
      <c r="AV536" s="3">
        <f t="shared" si="355"/>
        <v>7.5748847303424335E-2</v>
      </c>
      <c r="AW536" s="3">
        <f t="shared" si="356"/>
        <v>2.8648324470657016E-3</v>
      </c>
      <c r="AX536" s="3">
        <f t="shared" si="357"/>
        <v>2.8648324470657016E-3</v>
      </c>
      <c r="AY536" s="3">
        <f t="shared" si="358"/>
        <v>0.5</v>
      </c>
      <c r="AZ536" s="3">
        <f t="shared" si="359"/>
        <v>1.0590401737661174E-4</v>
      </c>
      <c r="BA536" s="2">
        <f t="shared" si="360"/>
        <v>2.0549469642216936E-4</v>
      </c>
      <c r="BB536" s="37" t="s">
        <v>559</v>
      </c>
      <c r="BC536" s="39">
        <f t="shared" si="361"/>
        <v>0.27618487199139563</v>
      </c>
      <c r="BD536" s="36">
        <f t="shared" si="362"/>
        <v>0.70927627171303409</v>
      </c>
    </row>
    <row r="537" spans="1:56" ht="14.5" x14ac:dyDescent="0.35">
      <c r="A537" s="37" t="s">
        <v>560</v>
      </c>
      <c r="B537" s="34">
        <v>1.677646086678664E-4</v>
      </c>
      <c r="C537" s="1" t="e">
        <f>VLOOKUP(A537,'[1]Vasopressin Phospho Datta'!$I$3:$J$516,2,FALSE)</f>
        <v>#N/A</v>
      </c>
      <c r="D537" s="1" t="e">
        <f t="shared" si="323"/>
        <v>#N/A</v>
      </c>
      <c r="E537" s="1" t="e">
        <f t="shared" si="324"/>
        <v>#N/A</v>
      </c>
      <c r="F537" s="1">
        <f t="shared" si="325"/>
        <v>0.39</v>
      </c>
      <c r="G537" s="1">
        <f t="shared" si="326"/>
        <v>0.5</v>
      </c>
      <c r="H537" s="1">
        <f t="shared" si="327"/>
        <v>8.3882304333933198E-5</v>
      </c>
      <c r="I537" s="2">
        <f t="shared" si="328"/>
        <v>1.5492182001574696E-4</v>
      </c>
      <c r="J537" s="37" t="s">
        <v>560</v>
      </c>
      <c r="K537" s="1" t="e">
        <f>VLOOKUP(J537,'[1]Phosphopeptides Deshpande'!$H$12:$I$10749,2,FALSE)</f>
        <v>#N/A</v>
      </c>
      <c r="L537" s="2" t="e">
        <f t="shared" si="329"/>
        <v>#N/A</v>
      </c>
      <c r="M537" s="2" t="e">
        <f t="shared" si="330"/>
        <v>#N/A</v>
      </c>
      <c r="N537" s="2">
        <f t="shared" si="331"/>
        <v>0.39</v>
      </c>
      <c r="O537" s="2">
        <f t="shared" si="332"/>
        <v>0.5</v>
      </c>
      <c r="P537" s="2">
        <f t="shared" si="333"/>
        <v>7.7460910007873479E-5</v>
      </c>
      <c r="Q537" s="2">
        <f t="shared" si="334"/>
        <v>1.4636467069728903E-4</v>
      </c>
      <c r="R537" s="37" t="s">
        <v>560</v>
      </c>
      <c r="S537" s="2" t="e">
        <f>VLOOKUP(A537,'[1]Merged NE NP'!$K$4:$L$158,2,FALSE)</f>
        <v>#N/A</v>
      </c>
      <c r="T537" s="2" t="e">
        <f t="shared" si="335"/>
        <v>#N/A</v>
      </c>
      <c r="U537" s="2">
        <f t="shared" si="336"/>
        <v>0.4</v>
      </c>
      <c r="V537" s="2">
        <f t="shared" si="337"/>
        <v>0.4</v>
      </c>
      <c r="W537" s="2">
        <f t="shared" si="338"/>
        <v>7.6883653613364245E-2</v>
      </c>
      <c r="X537" s="2">
        <v>0.5</v>
      </c>
      <c r="Y537" s="2">
        <f t="shared" si="339"/>
        <v>7.3182335348644516E-5</v>
      </c>
      <c r="Z537" s="2">
        <f t="shared" si="340"/>
        <v>1.3606246207624399E-4</v>
      </c>
      <c r="AA537" s="37" t="s">
        <v>560</v>
      </c>
      <c r="AB537" s="3" t="e">
        <f>VLOOKUP(AA537,'[1]PKA dKO RNA-Seq'!$B$4:$H$10193,7,FALSE)</f>
        <v>#N/A</v>
      </c>
      <c r="AC537" s="3" t="e">
        <f t="shared" si="341"/>
        <v>#N/A</v>
      </c>
      <c r="AD537" s="3" t="e">
        <f t="shared" si="342"/>
        <v>#N/A</v>
      </c>
      <c r="AE537" s="3" t="e">
        <f t="shared" si="343"/>
        <v>#N/A</v>
      </c>
      <c r="AF537" s="3">
        <f t="shared" si="344"/>
        <v>0.5</v>
      </c>
      <c r="AG537" s="3">
        <f t="shared" si="345"/>
        <v>6.8031231038121997E-5</v>
      </c>
      <c r="AH537" s="2">
        <f t="shared" si="346"/>
        <v>1.3038040238023754E-4</v>
      </c>
      <c r="AI537" s="37" t="s">
        <v>560</v>
      </c>
      <c r="AJ537" s="1">
        <v>0.5</v>
      </c>
      <c r="AK537" s="4">
        <f t="shared" si="347"/>
        <v>6.5190201190118768E-5</v>
      </c>
      <c r="AL537" s="2">
        <f t="shared" si="348"/>
        <v>1.2914285706256147E-4</v>
      </c>
      <c r="AM537" s="3">
        <f>VLOOKUP(AI537,'[1]three day'!$B$8:$F$78,5,FALSE)</f>
        <v>0.396866785886267</v>
      </c>
      <c r="AN537" s="3">
        <f t="shared" si="349"/>
        <v>1.9843339294313349</v>
      </c>
      <c r="AO537" s="2">
        <f t="shared" si="350"/>
        <v>0.86037437868879008</v>
      </c>
      <c r="AP537" s="2">
        <f t="shared" si="351"/>
        <v>0.86037437868879008</v>
      </c>
      <c r="AQ537" s="2">
        <f t="shared" si="352"/>
        <v>0.86037437868879008</v>
      </c>
      <c r="AR537" s="2">
        <f t="shared" si="353"/>
        <v>1.1111120540729655E-4</v>
      </c>
      <c r="AS537" s="2">
        <f t="shared" si="354"/>
        <v>2.1104499481333991E-4</v>
      </c>
      <c r="AT537" s="37" t="s">
        <v>560</v>
      </c>
      <c r="AU537" s="3">
        <f>VLOOKUP(AT537,[1]DEgenes_cpm4.5_DE_edgeR!$O$5:$Q$824,3,FALSE)</f>
        <v>0.79018089517626966</v>
      </c>
      <c r="AV537" s="3">
        <f t="shared" si="355"/>
        <v>0.18522758911773785</v>
      </c>
      <c r="AW537" s="3">
        <f t="shared" si="356"/>
        <v>1.7008327007091317E-2</v>
      </c>
      <c r="AX537" s="3">
        <f t="shared" si="357"/>
        <v>1.7008327007091317E-2</v>
      </c>
      <c r="AY537" s="3">
        <f t="shared" si="358"/>
        <v>0.5</v>
      </c>
      <c r="AZ537" s="3">
        <f t="shared" si="359"/>
        <v>1.0552249740666995E-4</v>
      </c>
      <c r="BA537" s="2">
        <f t="shared" si="360"/>
        <v>2.0475440032817531E-4</v>
      </c>
      <c r="BB537" s="37" t="s">
        <v>560</v>
      </c>
      <c r="BC537" s="39">
        <f t="shared" si="361"/>
        <v>0.27518991404106763</v>
      </c>
      <c r="BD537" s="36">
        <f t="shared" si="362"/>
        <v>1.2204862631876059</v>
      </c>
    </row>
    <row r="538" spans="1:56" ht="14.5" x14ac:dyDescent="0.35">
      <c r="A538" s="37" t="s">
        <v>561</v>
      </c>
      <c r="B538" s="34">
        <v>1.7179966207849407E-4</v>
      </c>
      <c r="C538" s="1" t="e">
        <f>VLOOKUP(A538,'[1]Vasopressin Phospho Datta'!$I$3:$J$516,2,FALSE)</f>
        <v>#N/A</v>
      </c>
      <c r="D538" s="1" t="e">
        <f t="shared" si="323"/>
        <v>#N/A</v>
      </c>
      <c r="E538" s="1" t="e">
        <f t="shared" si="324"/>
        <v>#N/A</v>
      </c>
      <c r="F538" s="1">
        <f t="shared" si="325"/>
        <v>0.39</v>
      </c>
      <c r="G538" s="1">
        <f t="shared" si="326"/>
        <v>0.5</v>
      </c>
      <c r="H538" s="1">
        <f t="shared" si="327"/>
        <v>8.5899831039247033E-5</v>
      </c>
      <c r="I538" s="2">
        <f t="shared" si="328"/>
        <v>1.5864798027802711E-4</v>
      </c>
      <c r="J538" s="37" t="s">
        <v>561</v>
      </c>
      <c r="K538" s="1" t="e">
        <f>VLOOKUP(J538,'[1]Phosphopeptides Deshpande'!$H$12:$I$10749,2,FALSE)</f>
        <v>#N/A</v>
      </c>
      <c r="L538" s="2" t="e">
        <f t="shared" si="329"/>
        <v>#N/A</v>
      </c>
      <c r="M538" s="2" t="e">
        <f t="shared" si="330"/>
        <v>#N/A</v>
      </c>
      <c r="N538" s="2">
        <f t="shared" si="331"/>
        <v>0.39</v>
      </c>
      <c r="O538" s="2">
        <f t="shared" si="332"/>
        <v>0.5</v>
      </c>
      <c r="P538" s="2">
        <f t="shared" si="333"/>
        <v>7.9323990139013557E-5</v>
      </c>
      <c r="Q538" s="2">
        <f t="shared" si="334"/>
        <v>1.4988501547311548E-4</v>
      </c>
      <c r="R538" s="37" t="s">
        <v>561</v>
      </c>
      <c r="S538" s="2">
        <f>VLOOKUP(A538,'[1]Merged NE NP'!$K$4:$L$158,2,FALSE)</f>
        <v>0.15816323798838461</v>
      </c>
      <c r="T538" s="2">
        <f t="shared" si="335"/>
        <v>0.79081618994192304</v>
      </c>
      <c r="U538" s="2">
        <f t="shared" si="336"/>
        <v>0.79081618994192304</v>
      </c>
      <c r="V538" s="2">
        <f t="shared" si="337"/>
        <v>0.79081618994192304</v>
      </c>
      <c r="W538" s="2">
        <f t="shared" si="338"/>
        <v>0.2685271122635422</v>
      </c>
      <c r="X538" s="2">
        <v>0.5</v>
      </c>
      <c r="Y538" s="2">
        <f t="shared" si="339"/>
        <v>7.4942507736557742E-5</v>
      </c>
      <c r="Z538" s="2">
        <f t="shared" si="340"/>
        <v>1.3933501941726265E-4</v>
      </c>
      <c r="AA538" s="37" t="s">
        <v>561</v>
      </c>
      <c r="AB538" s="3">
        <f>VLOOKUP(AA538,'[1]PKA dKO RNA-Seq'!$B$4:$H$10193,7,FALSE)</f>
        <v>0.56482339000000004</v>
      </c>
      <c r="AC538" s="3">
        <f t="shared" si="341"/>
        <v>1.895380503355705</v>
      </c>
      <c r="AD538" s="3">
        <f t="shared" si="342"/>
        <v>0.83407736048208914</v>
      </c>
      <c r="AE538" s="3">
        <f t="shared" si="343"/>
        <v>0.83407736048208914</v>
      </c>
      <c r="AF538" s="3">
        <f t="shared" si="344"/>
        <v>0.83407736048208914</v>
      </c>
      <c r="AG538" s="3">
        <f t="shared" si="345"/>
        <v>1.1621618521827106E-4</v>
      </c>
      <c r="AH538" s="2">
        <f t="shared" si="346"/>
        <v>2.2272583871609853E-4</v>
      </c>
      <c r="AI538" s="37" t="s">
        <v>561</v>
      </c>
      <c r="AJ538" s="1">
        <v>0.5</v>
      </c>
      <c r="AK538" s="4">
        <f t="shared" si="347"/>
        <v>1.1136291935804927E-4</v>
      </c>
      <c r="AL538" s="2">
        <f t="shared" si="348"/>
        <v>2.2061176855067035E-4</v>
      </c>
      <c r="AM538" s="3" t="e">
        <f>VLOOKUP(AI538,'[1]three day'!$B$8:$F$78,5,FALSE)</f>
        <v>#N/A</v>
      </c>
      <c r="AN538" s="3" t="e">
        <f t="shared" si="349"/>
        <v>#N/A</v>
      </c>
      <c r="AO538" s="2" t="e">
        <f t="shared" si="350"/>
        <v>#N/A</v>
      </c>
      <c r="AP538" s="2" t="e">
        <f t="shared" si="351"/>
        <v>#N/A</v>
      </c>
      <c r="AQ538" s="2">
        <f t="shared" si="352"/>
        <v>0.5</v>
      </c>
      <c r="AR538" s="2">
        <f t="shared" si="353"/>
        <v>1.1030588427533517E-4</v>
      </c>
      <c r="AS538" s="2">
        <f t="shared" si="354"/>
        <v>2.0951536516442332E-4</v>
      </c>
      <c r="AT538" s="37" t="s">
        <v>561</v>
      </c>
      <c r="AU538" s="3" t="e">
        <f>VLOOKUP(AT538,[1]DEgenes_cpm4.5_DE_edgeR!$O$5:$Q$824,3,FALSE)</f>
        <v>#N/A</v>
      </c>
      <c r="AV538" s="3" t="e">
        <f t="shared" si="355"/>
        <v>#N/A</v>
      </c>
      <c r="AW538" s="3" t="e">
        <f t="shared" si="356"/>
        <v>#N/A</v>
      </c>
      <c r="AX538" s="3">
        <f t="shared" si="357"/>
        <v>0.5</v>
      </c>
      <c r="AY538" s="3">
        <f t="shared" si="358"/>
        <v>0.5</v>
      </c>
      <c r="AZ538" s="3">
        <f t="shared" si="359"/>
        <v>1.0475768258221166E-4</v>
      </c>
      <c r="BA538" s="2">
        <f t="shared" si="360"/>
        <v>2.032703641786086E-4</v>
      </c>
      <c r="BB538" s="37" t="s">
        <v>561</v>
      </c>
      <c r="BC538" s="39">
        <f t="shared" si="361"/>
        <v>0.27319536945605</v>
      </c>
      <c r="BD538" s="36">
        <f t="shared" si="362"/>
        <v>1.1831825611259688</v>
      </c>
    </row>
    <row r="539" spans="1:56" ht="14.5" x14ac:dyDescent="0.35">
      <c r="A539" s="37" t="s">
        <v>562</v>
      </c>
      <c r="B539" s="34">
        <v>1.7178496710647199E-4</v>
      </c>
      <c r="C539" s="1" t="e">
        <f>VLOOKUP(A539,'[1]Vasopressin Phospho Datta'!$I$3:$J$516,2,FALSE)</f>
        <v>#N/A</v>
      </c>
      <c r="D539" s="1" t="e">
        <f t="shared" si="323"/>
        <v>#N/A</v>
      </c>
      <c r="E539" s="1" t="e">
        <f t="shared" si="324"/>
        <v>#N/A</v>
      </c>
      <c r="F539" s="1">
        <f t="shared" si="325"/>
        <v>0.39</v>
      </c>
      <c r="G539" s="1">
        <f t="shared" si="326"/>
        <v>0.5</v>
      </c>
      <c r="H539" s="1">
        <f t="shared" si="327"/>
        <v>8.5892483553235997E-5</v>
      </c>
      <c r="I539" s="2">
        <f t="shared" si="328"/>
        <v>1.5863441024183882E-4</v>
      </c>
      <c r="J539" s="37" t="s">
        <v>562</v>
      </c>
      <c r="K539" s="1" t="e">
        <f>VLOOKUP(J539,'[1]Phosphopeptides Deshpande'!$H$12:$I$10749,2,FALSE)</f>
        <v>#N/A</v>
      </c>
      <c r="L539" s="2" t="e">
        <f t="shared" si="329"/>
        <v>#N/A</v>
      </c>
      <c r="M539" s="2" t="e">
        <f t="shared" si="330"/>
        <v>#N/A</v>
      </c>
      <c r="N539" s="2">
        <f t="shared" si="331"/>
        <v>0.39</v>
      </c>
      <c r="O539" s="2">
        <f t="shared" si="332"/>
        <v>0.5</v>
      </c>
      <c r="P539" s="2">
        <f t="shared" si="333"/>
        <v>7.9317205120919409E-5</v>
      </c>
      <c r="Q539" s="2">
        <f t="shared" si="334"/>
        <v>1.498721949816066E-4</v>
      </c>
      <c r="R539" s="37" t="s">
        <v>562</v>
      </c>
      <c r="S539" s="2" t="e">
        <f>VLOOKUP(A539,'[1]Merged NE NP'!$K$4:$L$158,2,FALSE)</f>
        <v>#N/A</v>
      </c>
      <c r="T539" s="2" t="e">
        <f t="shared" si="335"/>
        <v>#N/A</v>
      </c>
      <c r="U539" s="2">
        <f t="shared" si="336"/>
        <v>0.4</v>
      </c>
      <c r="V539" s="2">
        <f t="shared" si="337"/>
        <v>0.4</v>
      </c>
      <c r="W539" s="2">
        <f t="shared" si="338"/>
        <v>7.6883653613364245E-2</v>
      </c>
      <c r="X539" s="2">
        <v>0.5</v>
      </c>
      <c r="Y539" s="2">
        <f t="shared" si="339"/>
        <v>7.4936097490803301E-5</v>
      </c>
      <c r="Z539" s="2">
        <f t="shared" si="340"/>
        <v>1.3932310132506586E-4</v>
      </c>
      <c r="AA539" s="37" t="s">
        <v>562</v>
      </c>
      <c r="AB539" s="3" t="e">
        <f>VLOOKUP(AA539,'[1]PKA dKO RNA-Seq'!$B$4:$H$10193,7,FALSE)</f>
        <v>#N/A</v>
      </c>
      <c r="AC539" s="3" t="e">
        <f t="shared" si="341"/>
        <v>#N/A</v>
      </c>
      <c r="AD539" s="3" t="e">
        <f t="shared" si="342"/>
        <v>#N/A</v>
      </c>
      <c r="AE539" s="3" t="e">
        <f t="shared" si="343"/>
        <v>#N/A</v>
      </c>
      <c r="AF539" s="3">
        <f t="shared" si="344"/>
        <v>0.5</v>
      </c>
      <c r="AG539" s="3">
        <f t="shared" si="345"/>
        <v>6.9661550662532929E-5</v>
      </c>
      <c r="AH539" s="2">
        <f t="shared" si="346"/>
        <v>1.3350487514657606E-4</v>
      </c>
      <c r="AI539" s="37" t="s">
        <v>562</v>
      </c>
      <c r="AJ539" s="1">
        <v>0.5</v>
      </c>
      <c r="AK539" s="4">
        <f t="shared" si="347"/>
        <v>6.6752437573288029E-5</v>
      </c>
      <c r="AL539" s="2">
        <f t="shared" si="348"/>
        <v>1.322376729435737E-4</v>
      </c>
      <c r="AM539" s="3" t="e">
        <f>VLOOKUP(AI539,'[1]three day'!$B$8:$F$78,5,FALSE)</f>
        <v>#N/A</v>
      </c>
      <c r="AN539" s="3" t="e">
        <f t="shared" si="349"/>
        <v>#N/A</v>
      </c>
      <c r="AO539" s="2" t="e">
        <f t="shared" si="350"/>
        <v>#N/A</v>
      </c>
      <c r="AP539" s="2" t="e">
        <f t="shared" si="351"/>
        <v>#N/A</v>
      </c>
      <c r="AQ539" s="2">
        <f t="shared" si="352"/>
        <v>0.5</v>
      </c>
      <c r="AR539" s="2">
        <f t="shared" si="353"/>
        <v>6.6118836471786848E-5</v>
      </c>
      <c r="AS539" s="2">
        <f t="shared" si="354"/>
        <v>1.2558633892145659E-4</v>
      </c>
      <c r="AT539" s="37" t="s">
        <v>562</v>
      </c>
      <c r="AU539" s="3">
        <f>VLOOKUP(AT539,[1]DEgenes_cpm4.5_DE_edgeR!$O$5:$Q$824,3,FALSE)</f>
        <v>8.0619717981026557</v>
      </c>
      <c r="AV539" s="3">
        <f t="shared" si="355"/>
        <v>1.8898199245435199</v>
      </c>
      <c r="AW539" s="3">
        <f t="shared" si="356"/>
        <v>0.83232197789992557</v>
      </c>
      <c r="AX539" s="3">
        <f t="shared" si="357"/>
        <v>0.83232197789992557</v>
      </c>
      <c r="AY539" s="3">
        <f t="shared" si="358"/>
        <v>0.83232197789992557</v>
      </c>
      <c r="AZ539" s="3">
        <f t="shared" si="359"/>
        <v>1.0452827000831715E-4</v>
      </c>
      <c r="BA539" s="2">
        <f t="shared" si="360"/>
        <v>2.0282521518052827E-4</v>
      </c>
      <c r="BB539" s="37" t="s">
        <v>562</v>
      </c>
      <c r="BC539" s="39">
        <f t="shared" si="361"/>
        <v>0.27259708920263004</v>
      </c>
      <c r="BD539" s="36">
        <f t="shared" si="362"/>
        <v>1.1806924586993552</v>
      </c>
    </row>
    <row r="540" spans="1:56" ht="14.5" x14ac:dyDescent="0.35">
      <c r="A540" s="37" t="s">
        <v>563</v>
      </c>
      <c r="B540" s="34">
        <v>1.7151654757535106E-4</v>
      </c>
      <c r="C540" s="1" t="e">
        <f>VLOOKUP(A540,'[1]Vasopressin Phospho Datta'!$I$3:$J$516,2,FALSE)</f>
        <v>#N/A</v>
      </c>
      <c r="D540" s="1" t="e">
        <f t="shared" si="323"/>
        <v>#N/A</v>
      </c>
      <c r="E540" s="1" t="e">
        <f t="shared" si="324"/>
        <v>#N/A</v>
      </c>
      <c r="F540" s="1">
        <f t="shared" si="325"/>
        <v>0.39</v>
      </c>
      <c r="G540" s="1">
        <f t="shared" si="326"/>
        <v>0.5</v>
      </c>
      <c r="H540" s="1">
        <f t="shared" si="327"/>
        <v>8.5758273787675529E-5</v>
      </c>
      <c r="I540" s="2">
        <f t="shared" si="328"/>
        <v>1.5838653887838958E-4</v>
      </c>
      <c r="J540" s="37" t="s">
        <v>563</v>
      </c>
      <c r="K540" s="1" t="e">
        <f>VLOOKUP(J540,'[1]Phosphopeptides Deshpande'!$H$12:$I$10749,2,FALSE)</f>
        <v>#N/A</v>
      </c>
      <c r="L540" s="2" t="e">
        <f t="shared" si="329"/>
        <v>#N/A</v>
      </c>
      <c r="M540" s="2" t="e">
        <f t="shared" si="330"/>
        <v>#N/A</v>
      </c>
      <c r="N540" s="2">
        <f t="shared" si="331"/>
        <v>0.39</v>
      </c>
      <c r="O540" s="2">
        <f t="shared" si="332"/>
        <v>0.5</v>
      </c>
      <c r="P540" s="2">
        <f t="shared" si="333"/>
        <v>7.9193269439194791E-5</v>
      </c>
      <c r="Q540" s="2">
        <f t="shared" si="334"/>
        <v>1.4963801486106033E-4</v>
      </c>
      <c r="R540" s="37" t="s">
        <v>563</v>
      </c>
      <c r="S540" s="2" t="e">
        <f>VLOOKUP(A540,'[1]Merged NE NP'!$K$4:$L$158,2,FALSE)</f>
        <v>#N/A</v>
      </c>
      <c r="T540" s="2" t="e">
        <f t="shared" si="335"/>
        <v>#N/A</v>
      </c>
      <c r="U540" s="2">
        <f t="shared" si="336"/>
        <v>0.4</v>
      </c>
      <c r="V540" s="2">
        <f t="shared" si="337"/>
        <v>0.4</v>
      </c>
      <c r="W540" s="2">
        <f t="shared" si="338"/>
        <v>7.6883653613364245E-2</v>
      </c>
      <c r="X540" s="2">
        <v>0.5</v>
      </c>
      <c r="Y540" s="2">
        <f t="shared" si="339"/>
        <v>7.4819007430530166E-5</v>
      </c>
      <c r="Z540" s="2">
        <f t="shared" si="340"/>
        <v>1.3910540450233507E-4</v>
      </c>
      <c r="AA540" s="37" t="s">
        <v>563</v>
      </c>
      <c r="AB540" s="3">
        <f>VLOOKUP(AA540,'[1]PKA dKO RNA-Seq'!$B$4:$H$10193,7,FALSE)</f>
        <v>0.548805773</v>
      </c>
      <c r="AC540" s="3">
        <f t="shared" si="341"/>
        <v>1.8416301107382551</v>
      </c>
      <c r="AD540" s="3">
        <f t="shared" si="342"/>
        <v>0.81654772597787317</v>
      </c>
      <c r="AE540" s="3">
        <f t="shared" si="343"/>
        <v>0.81654772597787317</v>
      </c>
      <c r="AF540" s="3">
        <f t="shared" si="344"/>
        <v>0.81654772597787317</v>
      </c>
      <c r="AG540" s="3">
        <f t="shared" si="345"/>
        <v>1.1358620171761391E-4</v>
      </c>
      <c r="AH540" s="2">
        <f t="shared" si="346"/>
        <v>2.1768553146549299E-4</v>
      </c>
      <c r="AI540" s="37" t="s">
        <v>563</v>
      </c>
      <c r="AJ540" s="1">
        <v>0.5</v>
      </c>
      <c r="AK540" s="4">
        <f t="shared" si="347"/>
        <v>1.088427657327465E-4</v>
      </c>
      <c r="AL540" s="2">
        <f t="shared" si="348"/>
        <v>2.1561930291217644E-4</v>
      </c>
      <c r="AM540" s="3" t="e">
        <f>VLOOKUP(AI540,'[1]three day'!$B$8:$F$78,5,FALSE)</f>
        <v>#N/A</v>
      </c>
      <c r="AN540" s="3" t="e">
        <f t="shared" si="349"/>
        <v>#N/A</v>
      </c>
      <c r="AO540" s="2" t="e">
        <f t="shared" si="350"/>
        <v>#N/A</v>
      </c>
      <c r="AP540" s="2" t="e">
        <f t="shared" si="351"/>
        <v>#N/A</v>
      </c>
      <c r="AQ540" s="2">
        <f t="shared" si="352"/>
        <v>0.5</v>
      </c>
      <c r="AR540" s="2">
        <f t="shared" si="353"/>
        <v>1.0780965145608822E-4</v>
      </c>
      <c r="AS540" s="2">
        <f t="shared" si="354"/>
        <v>2.0477401220672905E-4</v>
      </c>
      <c r="AT540" s="37" t="s">
        <v>563</v>
      </c>
      <c r="AU540" s="3">
        <f>VLOOKUP(AT540,[1]DEgenes_cpm4.5_DE_edgeR!$O$5:$Q$824,3,FALSE)</f>
        <v>0.54369702277755294</v>
      </c>
      <c r="AV540" s="3">
        <f t="shared" si="355"/>
        <v>0.1274489036046772</v>
      </c>
      <c r="AW540" s="3">
        <f t="shared" si="356"/>
        <v>8.0887203315865852E-3</v>
      </c>
      <c r="AX540" s="3">
        <f t="shared" si="357"/>
        <v>8.0887203315865852E-3</v>
      </c>
      <c r="AY540" s="3">
        <f t="shared" si="358"/>
        <v>0.5</v>
      </c>
      <c r="AZ540" s="3">
        <f t="shared" si="359"/>
        <v>1.0238700610336453E-4</v>
      </c>
      <c r="BA540" s="2">
        <f t="shared" si="360"/>
        <v>1.9867033619663465E-4</v>
      </c>
      <c r="BB540" s="37" t="s">
        <v>563</v>
      </c>
      <c r="BC540" s="39">
        <f t="shared" si="361"/>
        <v>0.26701293184827701</v>
      </c>
      <c r="BD540" s="36">
        <f t="shared" si="362"/>
        <v>1.158315853514684</v>
      </c>
    </row>
    <row r="541" spans="1:56" ht="14.5" x14ac:dyDescent="0.35">
      <c r="A541" s="37" t="s">
        <v>564</v>
      </c>
      <c r="B541" s="34">
        <v>1.7179966207849407E-4</v>
      </c>
      <c r="C541" s="1" t="e">
        <f>VLOOKUP(A541,'[1]Vasopressin Phospho Datta'!$I$3:$J$516,2,FALSE)</f>
        <v>#N/A</v>
      </c>
      <c r="D541" s="1" t="e">
        <f t="shared" si="323"/>
        <v>#N/A</v>
      </c>
      <c r="E541" s="1" t="e">
        <f t="shared" si="324"/>
        <v>#N/A</v>
      </c>
      <c r="F541" s="1">
        <f t="shared" si="325"/>
        <v>0.39</v>
      </c>
      <c r="G541" s="1">
        <f t="shared" si="326"/>
        <v>0.5</v>
      </c>
      <c r="H541" s="1">
        <f t="shared" si="327"/>
        <v>8.5899831039247033E-5</v>
      </c>
      <c r="I541" s="2">
        <f t="shared" si="328"/>
        <v>1.5864798027802711E-4</v>
      </c>
      <c r="J541" s="37" t="s">
        <v>564</v>
      </c>
      <c r="K541" s="1" t="e">
        <f>VLOOKUP(J541,'[1]Phosphopeptides Deshpande'!$H$12:$I$10749,2,FALSE)</f>
        <v>#N/A</v>
      </c>
      <c r="L541" s="2" t="e">
        <f t="shared" si="329"/>
        <v>#N/A</v>
      </c>
      <c r="M541" s="2" t="e">
        <f t="shared" si="330"/>
        <v>#N/A</v>
      </c>
      <c r="N541" s="2">
        <f t="shared" si="331"/>
        <v>0.39</v>
      </c>
      <c r="O541" s="2">
        <f t="shared" si="332"/>
        <v>0.5</v>
      </c>
      <c r="P541" s="2">
        <f t="shared" si="333"/>
        <v>7.9323990139013557E-5</v>
      </c>
      <c r="Q541" s="2">
        <f t="shared" si="334"/>
        <v>1.4988501547311548E-4</v>
      </c>
      <c r="R541" s="37" t="s">
        <v>564</v>
      </c>
      <c r="S541" s="2" t="e">
        <f>VLOOKUP(A541,'[1]Merged NE NP'!$K$4:$L$158,2,FALSE)</f>
        <v>#N/A</v>
      </c>
      <c r="T541" s="2" t="e">
        <f t="shared" si="335"/>
        <v>#N/A</v>
      </c>
      <c r="U541" s="2">
        <f t="shared" si="336"/>
        <v>0.4</v>
      </c>
      <c r="V541" s="2">
        <f t="shared" si="337"/>
        <v>0.4</v>
      </c>
      <c r="W541" s="2">
        <f t="shared" si="338"/>
        <v>7.6883653613364245E-2</v>
      </c>
      <c r="X541" s="2">
        <v>0.5</v>
      </c>
      <c r="Y541" s="2">
        <f t="shared" si="339"/>
        <v>7.4942507736557742E-5</v>
      </c>
      <c r="Z541" s="2">
        <f t="shared" si="340"/>
        <v>1.3933501941726265E-4</v>
      </c>
      <c r="AA541" s="37" t="s">
        <v>564</v>
      </c>
      <c r="AB541" s="3">
        <f>VLOOKUP(AA541,'[1]PKA dKO RNA-Seq'!$B$4:$H$10193,7,FALSE)</f>
        <v>0.53725164400000003</v>
      </c>
      <c r="AC541" s="3">
        <f t="shared" si="341"/>
        <v>1.8028578657718122</v>
      </c>
      <c r="AD541" s="3">
        <f t="shared" si="342"/>
        <v>0.80311751323008962</v>
      </c>
      <c r="AE541" s="3">
        <f t="shared" si="343"/>
        <v>0.80311751323008962</v>
      </c>
      <c r="AF541" s="3">
        <f t="shared" si="344"/>
        <v>0.80311751323008962</v>
      </c>
      <c r="AG541" s="3">
        <f t="shared" si="345"/>
        <v>1.1190239430025823E-4</v>
      </c>
      <c r="AH541" s="2">
        <f t="shared" si="346"/>
        <v>2.1445855048549806E-4</v>
      </c>
      <c r="AI541" s="37" t="s">
        <v>564</v>
      </c>
      <c r="AJ541" s="1">
        <v>0.5</v>
      </c>
      <c r="AK541" s="4">
        <f t="shared" si="347"/>
        <v>1.0722927524274903E-4</v>
      </c>
      <c r="AL541" s="2">
        <f t="shared" si="348"/>
        <v>2.1242295180545325E-4</v>
      </c>
      <c r="AM541" s="3" t="e">
        <f>VLOOKUP(AI541,'[1]three day'!$B$8:$F$78,5,FALSE)</f>
        <v>#N/A</v>
      </c>
      <c r="AN541" s="3" t="e">
        <f t="shared" si="349"/>
        <v>#N/A</v>
      </c>
      <c r="AO541" s="2" t="e">
        <f t="shared" si="350"/>
        <v>#N/A</v>
      </c>
      <c r="AP541" s="2" t="e">
        <f t="shared" si="351"/>
        <v>#N/A</v>
      </c>
      <c r="AQ541" s="2">
        <f t="shared" si="352"/>
        <v>0.5</v>
      </c>
      <c r="AR541" s="2">
        <f t="shared" si="353"/>
        <v>1.0621147590272663E-4</v>
      </c>
      <c r="AS541" s="2">
        <f t="shared" si="354"/>
        <v>2.0173843222059154E-4</v>
      </c>
      <c r="AT541" s="37" t="s">
        <v>564</v>
      </c>
      <c r="AU541" s="3">
        <f>VLOOKUP(AT541,[1]DEgenes_cpm4.5_DE_edgeR!$O$5:$Q$824,3,FALSE)</f>
        <v>0.90123286343620723</v>
      </c>
      <c r="AV541" s="3">
        <f t="shared" si="355"/>
        <v>0.21125946165874523</v>
      </c>
      <c r="AW541" s="3">
        <f t="shared" si="356"/>
        <v>2.206813598456614E-2</v>
      </c>
      <c r="AX541" s="3">
        <f t="shared" si="357"/>
        <v>2.206813598456614E-2</v>
      </c>
      <c r="AY541" s="3">
        <f t="shared" si="358"/>
        <v>0.5</v>
      </c>
      <c r="AZ541" s="3">
        <f t="shared" si="359"/>
        <v>1.0086921611029577E-4</v>
      </c>
      <c r="BA541" s="2">
        <f t="shared" si="360"/>
        <v>1.9572523740260959E-4</v>
      </c>
      <c r="BB541" s="37" t="s">
        <v>564</v>
      </c>
      <c r="BC541" s="39">
        <f t="shared" si="361"/>
        <v>0.26305471906910732</v>
      </c>
      <c r="BD541" s="36">
        <f t="shared" si="362"/>
        <v>1.1392643910625626</v>
      </c>
    </row>
    <row r="542" spans="1:56" ht="14.5" x14ac:dyDescent="0.35">
      <c r="A542" s="37" t="s">
        <v>565</v>
      </c>
      <c r="B542" s="34">
        <v>2.7560146490031095E-4</v>
      </c>
      <c r="C542" s="1" t="e">
        <f>VLOOKUP(A542,'[1]Vasopressin Phospho Datta'!$I$3:$J$516,2,FALSE)</f>
        <v>#N/A</v>
      </c>
      <c r="D542" s="1" t="e">
        <f t="shared" si="323"/>
        <v>#N/A</v>
      </c>
      <c r="E542" s="1" t="e">
        <f t="shared" si="324"/>
        <v>#N/A</v>
      </c>
      <c r="F542" s="1">
        <f t="shared" si="325"/>
        <v>0.39</v>
      </c>
      <c r="G542" s="1">
        <f t="shared" si="326"/>
        <v>0.5</v>
      </c>
      <c r="H542" s="1">
        <f t="shared" si="327"/>
        <v>1.3780073245015547E-4</v>
      </c>
      <c r="I542" s="2">
        <f t="shared" si="328"/>
        <v>2.5450350273752517E-4</v>
      </c>
      <c r="J542" s="37" t="s">
        <v>565</v>
      </c>
      <c r="K542" s="1" t="e">
        <f>VLOOKUP(J542,'[1]Phosphopeptides Deshpande'!$H$12:$I$10749,2,FALSE)</f>
        <v>#N/A</v>
      </c>
      <c r="L542" s="2" t="e">
        <f t="shared" si="329"/>
        <v>#N/A</v>
      </c>
      <c r="M542" s="2" t="e">
        <f t="shared" si="330"/>
        <v>#N/A</v>
      </c>
      <c r="N542" s="2">
        <f t="shared" si="331"/>
        <v>0.39</v>
      </c>
      <c r="O542" s="2">
        <f t="shared" si="332"/>
        <v>0.5</v>
      </c>
      <c r="P542" s="2">
        <f t="shared" si="333"/>
        <v>1.2725175136876258E-4</v>
      </c>
      <c r="Q542" s="2">
        <f t="shared" si="334"/>
        <v>2.4044593179771691E-4</v>
      </c>
      <c r="R542" s="37" t="s">
        <v>565</v>
      </c>
      <c r="S542" s="2" t="e">
        <f>VLOOKUP(A542,'[1]Merged NE NP'!$K$4:$L$158,2,FALSE)</f>
        <v>#N/A</v>
      </c>
      <c r="T542" s="2" t="e">
        <f t="shared" si="335"/>
        <v>#N/A</v>
      </c>
      <c r="U542" s="2">
        <f t="shared" si="336"/>
        <v>0.4</v>
      </c>
      <c r="V542" s="2">
        <f t="shared" si="337"/>
        <v>0.4</v>
      </c>
      <c r="W542" s="2">
        <f t="shared" si="338"/>
        <v>7.6883653613364245E-2</v>
      </c>
      <c r="X542" s="2">
        <v>0.5</v>
      </c>
      <c r="Y542" s="2">
        <f t="shared" si="339"/>
        <v>1.2022296589885846E-4</v>
      </c>
      <c r="Z542" s="2">
        <f t="shared" si="340"/>
        <v>2.2352160067559235E-4</v>
      </c>
      <c r="AA542" s="37" t="s">
        <v>565</v>
      </c>
      <c r="AB542" s="3">
        <f>VLOOKUP(AA542,'[1]PKA dKO RNA-Seq'!$B$4:$H$10193,7,FALSE)</f>
        <v>0.22930104500000001</v>
      </c>
      <c r="AC542" s="3">
        <f t="shared" si="341"/>
        <v>0.7694665939597316</v>
      </c>
      <c r="AD542" s="3">
        <f t="shared" si="342"/>
        <v>0.25624189121227214</v>
      </c>
      <c r="AE542" s="3">
        <f t="shared" si="343"/>
        <v>0.5</v>
      </c>
      <c r="AF542" s="3">
        <f t="shared" si="344"/>
        <v>0.5</v>
      </c>
      <c r="AG542" s="3">
        <f t="shared" si="345"/>
        <v>1.1176080033779617E-4</v>
      </c>
      <c r="AH542" s="2">
        <f t="shared" si="346"/>
        <v>2.1418718867829997E-4</v>
      </c>
      <c r="AI542" s="37" t="s">
        <v>565</v>
      </c>
      <c r="AJ542" s="1">
        <v>0.5</v>
      </c>
      <c r="AK542" s="4">
        <f t="shared" si="347"/>
        <v>1.0709359433914998E-4</v>
      </c>
      <c r="AL542" s="2">
        <f t="shared" si="348"/>
        <v>2.1215416571153538E-4</v>
      </c>
      <c r="AM542" s="3" t="e">
        <f>VLOOKUP(AI542,'[1]three day'!$B$8:$F$78,5,FALSE)</f>
        <v>#N/A</v>
      </c>
      <c r="AN542" s="3" t="e">
        <f t="shared" si="349"/>
        <v>#N/A</v>
      </c>
      <c r="AO542" s="2" t="e">
        <f t="shared" si="350"/>
        <v>#N/A</v>
      </c>
      <c r="AP542" s="2" t="e">
        <f t="shared" si="351"/>
        <v>#N/A</v>
      </c>
      <c r="AQ542" s="2">
        <f t="shared" si="352"/>
        <v>0.5</v>
      </c>
      <c r="AR542" s="2">
        <f t="shared" si="353"/>
        <v>1.0607708285576769E-4</v>
      </c>
      <c r="AS542" s="2">
        <f t="shared" si="354"/>
        <v>2.0148316561814194E-4</v>
      </c>
      <c r="AT542" s="37" t="s">
        <v>565</v>
      </c>
      <c r="AU542" s="3">
        <f>VLOOKUP(AT542,[1]DEgenes_cpm4.5_DE_edgeR!$O$5:$Q$824,3,FALSE)</f>
        <v>0.5891830622084131</v>
      </c>
      <c r="AV542" s="3">
        <f t="shared" si="355"/>
        <v>0.13811136010511324</v>
      </c>
      <c r="AW542" s="3">
        <f t="shared" si="356"/>
        <v>9.4920373895158727E-3</v>
      </c>
      <c r="AX542" s="3">
        <f t="shared" si="357"/>
        <v>9.4920373895158727E-3</v>
      </c>
      <c r="AY542" s="3">
        <f t="shared" si="358"/>
        <v>0.5</v>
      </c>
      <c r="AZ542" s="3">
        <f t="shared" si="359"/>
        <v>1.0074158280907097E-4</v>
      </c>
      <c r="BA542" s="2">
        <f t="shared" si="360"/>
        <v>1.9547757950314314E-4</v>
      </c>
      <c r="BB542" s="37" t="s">
        <v>565</v>
      </c>
      <c r="BC542" s="39">
        <f t="shared" si="361"/>
        <v>0.26272186685222437</v>
      </c>
      <c r="BD542" s="36">
        <f t="shared" si="362"/>
        <v>0.70927627171303398</v>
      </c>
    </row>
    <row r="543" spans="1:56" ht="14.5" x14ac:dyDescent="0.35">
      <c r="A543" s="37" t="s">
        <v>566</v>
      </c>
      <c r="B543" s="34">
        <v>2.7403134983899089E-4</v>
      </c>
      <c r="C543" s="1" t="e">
        <f>VLOOKUP(A543,'[1]Vasopressin Phospho Datta'!$I$3:$J$516,2,FALSE)</f>
        <v>#N/A</v>
      </c>
      <c r="D543" s="1" t="e">
        <f t="shared" si="323"/>
        <v>#N/A</v>
      </c>
      <c r="E543" s="1" t="e">
        <f t="shared" si="324"/>
        <v>#N/A</v>
      </c>
      <c r="F543" s="1">
        <f t="shared" si="325"/>
        <v>0.39</v>
      </c>
      <c r="G543" s="1">
        <f t="shared" si="326"/>
        <v>0.5</v>
      </c>
      <c r="H543" s="1">
        <f t="shared" si="327"/>
        <v>1.3701567491949544E-4</v>
      </c>
      <c r="I543" s="2">
        <f t="shared" si="328"/>
        <v>2.5305358380131257E-4</v>
      </c>
      <c r="J543" s="37" t="s">
        <v>566</v>
      </c>
      <c r="K543" s="1" t="e">
        <f>VLOOKUP(J543,'[1]Phosphopeptides Deshpande'!$H$12:$I$10749,2,FALSE)</f>
        <v>#N/A</v>
      </c>
      <c r="L543" s="2" t="e">
        <f t="shared" si="329"/>
        <v>#N/A</v>
      </c>
      <c r="M543" s="2" t="e">
        <f t="shared" si="330"/>
        <v>#N/A</v>
      </c>
      <c r="N543" s="2">
        <f t="shared" si="331"/>
        <v>0.39</v>
      </c>
      <c r="O543" s="2">
        <f t="shared" si="332"/>
        <v>0.5</v>
      </c>
      <c r="P543" s="2">
        <f t="shared" si="333"/>
        <v>1.2652679190065628E-4</v>
      </c>
      <c r="Q543" s="2">
        <f t="shared" si="334"/>
        <v>2.3907609953254633E-4</v>
      </c>
      <c r="R543" s="37" t="s">
        <v>566</v>
      </c>
      <c r="S543" s="2" t="e">
        <f>VLOOKUP(A543,'[1]Merged NE NP'!$K$4:$L$158,2,FALSE)</f>
        <v>#N/A</v>
      </c>
      <c r="T543" s="2" t="e">
        <f t="shared" si="335"/>
        <v>#N/A</v>
      </c>
      <c r="U543" s="2">
        <f t="shared" si="336"/>
        <v>0.4</v>
      </c>
      <c r="V543" s="2">
        <f t="shared" si="337"/>
        <v>0.4</v>
      </c>
      <c r="W543" s="2">
        <f t="shared" si="338"/>
        <v>7.6883653613364245E-2</v>
      </c>
      <c r="X543" s="2">
        <v>0.5</v>
      </c>
      <c r="Y543" s="2">
        <f t="shared" si="339"/>
        <v>1.1953804976627317E-4</v>
      </c>
      <c r="Z543" s="2">
        <f t="shared" si="340"/>
        <v>2.2224818715481135E-4</v>
      </c>
      <c r="AA543" s="37" t="s">
        <v>566</v>
      </c>
      <c r="AB543" s="3" t="e">
        <f>VLOOKUP(AA543,'[1]PKA dKO RNA-Seq'!$B$4:$H$10193,7,FALSE)</f>
        <v>#N/A</v>
      </c>
      <c r="AC543" s="3" t="e">
        <f t="shared" si="341"/>
        <v>#N/A</v>
      </c>
      <c r="AD543" s="3" t="e">
        <f t="shared" si="342"/>
        <v>#N/A</v>
      </c>
      <c r="AE543" s="3" t="e">
        <f t="shared" si="343"/>
        <v>#N/A</v>
      </c>
      <c r="AF543" s="3">
        <f t="shared" si="344"/>
        <v>0.5</v>
      </c>
      <c r="AG543" s="3">
        <f t="shared" si="345"/>
        <v>1.1112409357740567E-4</v>
      </c>
      <c r="AH543" s="2">
        <f t="shared" si="346"/>
        <v>2.1296695376043685E-4</v>
      </c>
      <c r="AI543" s="37" t="s">
        <v>566</v>
      </c>
      <c r="AJ543" s="1">
        <v>0.5</v>
      </c>
      <c r="AK543" s="4">
        <f t="shared" si="347"/>
        <v>1.0648347688021842E-4</v>
      </c>
      <c r="AL543" s="2">
        <f t="shared" si="348"/>
        <v>2.109455130252155E-4</v>
      </c>
      <c r="AM543" s="3" t="e">
        <f>VLOOKUP(AI543,'[1]three day'!$B$8:$F$78,5,FALSE)</f>
        <v>#N/A</v>
      </c>
      <c r="AN543" s="3" t="e">
        <f t="shared" si="349"/>
        <v>#N/A</v>
      </c>
      <c r="AO543" s="2" t="e">
        <f t="shared" si="350"/>
        <v>#N/A</v>
      </c>
      <c r="AP543" s="2" t="e">
        <f t="shared" si="351"/>
        <v>#N/A</v>
      </c>
      <c r="AQ543" s="2">
        <f t="shared" si="352"/>
        <v>0.5</v>
      </c>
      <c r="AR543" s="2">
        <f t="shared" si="353"/>
        <v>1.0547275651260775E-4</v>
      </c>
      <c r="AS543" s="2">
        <f t="shared" si="354"/>
        <v>2.0033530614267108E-4</v>
      </c>
      <c r="AT543" s="37" t="s">
        <v>566</v>
      </c>
      <c r="AU543" s="3" t="e">
        <f>VLOOKUP(AT543,[1]DEgenes_cpm4.5_DE_edgeR!$O$5:$Q$824,3,FALSE)</f>
        <v>#N/A</v>
      </c>
      <c r="AV543" s="3" t="e">
        <f t="shared" si="355"/>
        <v>#N/A</v>
      </c>
      <c r="AW543" s="3" t="e">
        <f t="shared" si="356"/>
        <v>#N/A</v>
      </c>
      <c r="AX543" s="3">
        <f t="shared" si="357"/>
        <v>0.5</v>
      </c>
      <c r="AY543" s="3">
        <f t="shared" si="358"/>
        <v>0.5</v>
      </c>
      <c r="AZ543" s="3">
        <f t="shared" si="359"/>
        <v>1.0016765307133554E-4</v>
      </c>
      <c r="BA543" s="2">
        <f t="shared" si="360"/>
        <v>1.9436393414628961E-4</v>
      </c>
      <c r="BB543" s="37" t="s">
        <v>566</v>
      </c>
      <c r="BC543" s="39">
        <f t="shared" si="361"/>
        <v>0.26122512749261323</v>
      </c>
      <c r="BD543" s="36">
        <f t="shared" si="362"/>
        <v>0.70927627171303409</v>
      </c>
    </row>
    <row r="544" spans="1:56" ht="14.5" x14ac:dyDescent="0.35">
      <c r="A544" s="37" t="s">
        <v>567</v>
      </c>
      <c r="B544" s="34">
        <v>2.7364552036939442E-4</v>
      </c>
      <c r="C544" s="1" t="e">
        <f>VLOOKUP(A544,'[1]Vasopressin Phospho Datta'!$I$3:$J$516,2,FALSE)</f>
        <v>#N/A</v>
      </c>
      <c r="D544" s="1" t="e">
        <f t="shared" si="323"/>
        <v>#N/A</v>
      </c>
      <c r="E544" s="1" t="e">
        <f t="shared" si="324"/>
        <v>#N/A</v>
      </c>
      <c r="F544" s="1">
        <f t="shared" si="325"/>
        <v>0.39</v>
      </c>
      <c r="G544" s="1">
        <f t="shared" si="326"/>
        <v>0.5</v>
      </c>
      <c r="H544" s="1">
        <f t="shared" si="327"/>
        <v>1.3682276018469721E-4</v>
      </c>
      <c r="I544" s="2">
        <f t="shared" si="328"/>
        <v>2.5269729051561766E-4</v>
      </c>
      <c r="J544" s="37" t="s">
        <v>567</v>
      </c>
      <c r="K544" s="1" t="e">
        <f>VLOOKUP(J544,'[1]Phosphopeptides Deshpande'!$H$12:$I$10749,2,FALSE)</f>
        <v>#N/A</v>
      </c>
      <c r="L544" s="2" t="e">
        <f t="shared" si="329"/>
        <v>#N/A</v>
      </c>
      <c r="M544" s="2" t="e">
        <f t="shared" si="330"/>
        <v>#N/A</v>
      </c>
      <c r="N544" s="2">
        <f t="shared" si="331"/>
        <v>0.39</v>
      </c>
      <c r="O544" s="2">
        <f t="shared" si="332"/>
        <v>0.5</v>
      </c>
      <c r="P544" s="2">
        <f t="shared" si="333"/>
        <v>1.2634864525780883E-4</v>
      </c>
      <c r="Q544" s="2">
        <f t="shared" si="334"/>
        <v>2.3873948620443613E-4</v>
      </c>
      <c r="R544" s="37" t="s">
        <v>567</v>
      </c>
      <c r="S544" s="2" t="e">
        <f>VLOOKUP(A544,'[1]Merged NE NP'!$K$4:$L$158,2,FALSE)</f>
        <v>#N/A</v>
      </c>
      <c r="T544" s="2" t="e">
        <f t="shared" si="335"/>
        <v>#N/A</v>
      </c>
      <c r="U544" s="2">
        <f t="shared" si="336"/>
        <v>0.4</v>
      </c>
      <c r="V544" s="2">
        <f t="shared" si="337"/>
        <v>0.4</v>
      </c>
      <c r="W544" s="2">
        <f t="shared" si="338"/>
        <v>7.6883653613364245E-2</v>
      </c>
      <c r="X544" s="2">
        <v>0.5</v>
      </c>
      <c r="Y544" s="2">
        <f t="shared" si="339"/>
        <v>1.1936974310221807E-4</v>
      </c>
      <c r="Z544" s="2">
        <f t="shared" si="340"/>
        <v>2.2193526711767288E-4</v>
      </c>
      <c r="AA544" s="37" t="s">
        <v>567</v>
      </c>
      <c r="AB544" s="3" t="e">
        <f>VLOOKUP(AA544,'[1]PKA dKO RNA-Seq'!$B$4:$H$10193,7,FALSE)</f>
        <v>#N/A</v>
      </c>
      <c r="AC544" s="3" t="e">
        <f t="shared" si="341"/>
        <v>#N/A</v>
      </c>
      <c r="AD544" s="3" t="e">
        <f t="shared" si="342"/>
        <v>#N/A</v>
      </c>
      <c r="AE544" s="3" t="e">
        <f t="shared" si="343"/>
        <v>#N/A</v>
      </c>
      <c r="AF544" s="3">
        <f t="shared" si="344"/>
        <v>0.5</v>
      </c>
      <c r="AG544" s="3">
        <f t="shared" si="345"/>
        <v>1.1096763355883644E-4</v>
      </c>
      <c r="AH544" s="2">
        <f t="shared" si="346"/>
        <v>2.1266710147397672E-4</v>
      </c>
      <c r="AI544" s="37" t="s">
        <v>567</v>
      </c>
      <c r="AJ544" s="1">
        <v>0.5</v>
      </c>
      <c r="AK544" s="4">
        <f t="shared" si="347"/>
        <v>1.0633355073698836E-4</v>
      </c>
      <c r="AL544" s="2">
        <f t="shared" si="348"/>
        <v>2.1064850687810093E-4</v>
      </c>
      <c r="AM544" s="3" t="e">
        <f>VLOOKUP(AI544,'[1]three day'!$B$8:$F$78,5,FALSE)</f>
        <v>#N/A</v>
      </c>
      <c r="AN544" s="3" t="e">
        <f t="shared" si="349"/>
        <v>#N/A</v>
      </c>
      <c r="AO544" s="2" t="e">
        <f t="shared" si="350"/>
        <v>#N/A</v>
      </c>
      <c r="AP544" s="2" t="e">
        <f t="shared" si="351"/>
        <v>#N/A</v>
      </c>
      <c r="AQ544" s="2">
        <f t="shared" si="352"/>
        <v>0.5</v>
      </c>
      <c r="AR544" s="2">
        <f t="shared" si="353"/>
        <v>1.0532425343905046E-4</v>
      </c>
      <c r="AS544" s="2">
        <f t="shared" si="354"/>
        <v>2.0005323890855391E-4</v>
      </c>
      <c r="AT544" s="37" t="s">
        <v>567</v>
      </c>
      <c r="AU544" s="3" t="e">
        <f>VLOOKUP(AT544,[1]DEgenes_cpm4.5_DE_edgeR!$O$5:$Q$824,3,FALSE)</f>
        <v>#N/A</v>
      </c>
      <c r="AV544" s="3" t="e">
        <f t="shared" si="355"/>
        <v>#N/A</v>
      </c>
      <c r="AW544" s="3" t="e">
        <f t="shared" si="356"/>
        <v>#N/A</v>
      </c>
      <c r="AX544" s="3">
        <f t="shared" si="357"/>
        <v>0.5</v>
      </c>
      <c r="AY544" s="3">
        <f t="shared" si="358"/>
        <v>0.5</v>
      </c>
      <c r="AZ544" s="3">
        <f t="shared" si="359"/>
        <v>1.0002661945427696E-4</v>
      </c>
      <c r="BA544" s="2">
        <f t="shared" si="360"/>
        <v>1.9409027445857721E-4</v>
      </c>
      <c r="BB544" s="37" t="s">
        <v>567</v>
      </c>
      <c r="BC544" s="39">
        <f t="shared" si="361"/>
        <v>0.26085732887232777</v>
      </c>
      <c r="BD544" s="36">
        <f t="shared" si="362"/>
        <v>0.70927627171303409</v>
      </c>
    </row>
    <row r="545" spans="1:56" ht="14.5" x14ac:dyDescent="0.35">
      <c r="A545" s="37" t="s">
        <v>568</v>
      </c>
      <c r="B545" s="34">
        <v>2.7249389287993265E-4</v>
      </c>
      <c r="C545" s="1" t="e">
        <f>VLOOKUP(A545,'[1]Vasopressin Phospho Datta'!$I$3:$J$516,2,FALSE)</f>
        <v>#N/A</v>
      </c>
      <c r="D545" s="1" t="e">
        <f t="shared" si="323"/>
        <v>#N/A</v>
      </c>
      <c r="E545" s="1" t="e">
        <f t="shared" si="324"/>
        <v>#N/A</v>
      </c>
      <c r="F545" s="1">
        <f t="shared" si="325"/>
        <v>0.39</v>
      </c>
      <c r="G545" s="1">
        <f t="shared" si="326"/>
        <v>0.5</v>
      </c>
      <c r="H545" s="1">
        <f t="shared" si="327"/>
        <v>1.3624694643996633E-4</v>
      </c>
      <c r="I545" s="2">
        <f t="shared" si="328"/>
        <v>2.5163382291023732E-4</v>
      </c>
      <c r="J545" s="37" t="s">
        <v>568</v>
      </c>
      <c r="K545" s="1" t="e">
        <f>VLOOKUP(J545,'[1]Phosphopeptides Deshpande'!$H$12:$I$10749,2,FALSE)</f>
        <v>#N/A</v>
      </c>
      <c r="L545" s="2" t="e">
        <f t="shared" si="329"/>
        <v>#N/A</v>
      </c>
      <c r="M545" s="2" t="e">
        <f t="shared" si="330"/>
        <v>#N/A</v>
      </c>
      <c r="N545" s="2">
        <f t="shared" si="331"/>
        <v>0.39</v>
      </c>
      <c r="O545" s="2">
        <f t="shared" si="332"/>
        <v>0.5</v>
      </c>
      <c r="P545" s="2">
        <f t="shared" si="333"/>
        <v>1.2581691145511866E-4</v>
      </c>
      <c r="Q545" s="2">
        <f t="shared" si="334"/>
        <v>2.3773475952459911E-4</v>
      </c>
      <c r="R545" s="37" t="s">
        <v>568</v>
      </c>
      <c r="S545" s="2" t="e">
        <f>VLOOKUP(A545,'[1]Merged NE NP'!$K$4:$L$158,2,FALSE)</f>
        <v>#N/A</v>
      </c>
      <c r="T545" s="2" t="e">
        <f t="shared" si="335"/>
        <v>#N/A</v>
      </c>
      <c r="U545" s="2">
        <f t="shared" si="336"/>
        <v>0.4</v>
      </c>
      <c r="V545" s="2">
        <f t="shared" si="337"/>
        <v>0.4</v>
      </c>
      <c r="W545" s="2">
        <f t="shared" si="338"/>
        <v>7.6883653613364245E-2</v>
      </c>
      <c r="X545" s="2">
        <v>0.5</v>
      </c>
      <c r="Y545" s="2">
        <f t="shared" si="339"/>
        <v>1.1886737976229955E-4</v>
      </c>
      <c r="Z545" s="2">
        <f t="shared" si="340"/>
        <v>2.2100126039924114E-4</v>
      </c>
      <c r="AA545" s="37" t="s">
        <v>568</v>
      </c>
      <c r="AB545" s="3">
        <f>VLOOKUP(AA545,'[1]PKA dKO RNA-Seq'!$B$4:$H$10193,7,FALSE)</f>
        <v>4.6707658999999999E-2</v>
      </c>
      <c r="AC545" s="3">
        <f t="shared" si="341"/>
        <v>0.15673711073825503</v>
      </c>
      <c r="AD545" s="3">
        <f t="shared" si="342"/>
        <v>1.2208129625420505E-2</v>
      </c>
      <c r="AE545" s="3">
        <f t="shared" si="343"/>
        <v>0.5</v>
      </c>
      <c r="AF545" s="3">
        <f t="shared" si="344"/>
        <v>0.5</v>
      </c>
      <c r="AG545" s="3">
        <f t="shared" si="345"/>
        <v>1.1050063019962057E-4</v>
      </c>
      <c r="AH545" s="2">
        <f t="shared" si="346"/>
        <v>2.1177209950270021E-4</v>
      </c>
      <c r="AI545" s="37" t="s">
        <v>568</v>
      </c>
      <c r="AJ545" s="1">
        <v>0.5</v>
      </c>
      <c r="AK545" s="4">
        <f t="shared" si="347"/>
        <v>1.058860497513501E-4</v>
      </c>
      <c r="AL545" s="2">
        <f t="shared" si="348"/>
        <v>2.0976200009075268E-4</v>
      </c>
      <c r="AM545" s="3" t="e">
        <f>VLOOKUP(AI545,'[1]three day'!$B$8:$F$78,5,FALSE)</f>
        <v>#N/A</v>
      </c>
      <c r="AN545" s="3" t="e">
        <f t="shared" si="349"/>
        <v>#N/A</v>
      </c>
      <c r="AO545" s="2" t="e">
        <f t="shared" si="350"/>
        <v>#N/A</v>
      </c>
      <c r="AP545" s="2" t="e">
        <f t="shared" si="351"/>
        <v>#N/A</v>
      </c>
      <c r="AQ545" s="2">
        <f t="shared" si="352"/>
        <v>0.5</v>
      </c>
      <c r="AR545" s="2">
        <f t="shared" si="353"/>
        <v>1.0488100004537634E-4</v>
      </c>
      <c r="AS545" s="2">
        <f t="shared" si="354"/>
        <v>1.992113219315394E-4</v>
      </c>
      <c r="AT545" s="37" t="s">
        <v>568</v>
      </c>
      <c r="AU545" s="3">
        <f>VLOOKUP(AT545,[1]DEgenes_cpm4.5_DE_edgeR!$O$5:$Q$824,3,FALSE)</f>
        <v>0.67399728956171723</v>
      </c>
      <c r="AV545" s="3">
        <f t="shared" si="355"/>
        <v>0.15799280111620187</v>
      </c>
      <c r="AW545" s="3">
        <f t="shared" si="356"/>
        <v>1.240329965611664E-2</v>
      </c>
      <c r="AX545" s="3">
        <f t="shared" si="357"/>
        <v>1.240329965611664E-2</v>
      </c>
      <c r="AY545" s="3">
        <f t="shared" si="358"/>
        <v>0.5</v>
      </c>
      <c r="AZ545" s="3">
        <f t="shared" si="359"/>
        <v>9.9605660965769699E-5</v>
      </c>
      <c r="BA545" s="2">
        <f t="shared" si="360"/>
        <v>1.9327345240644948E-4</v>
      </c>
      <c r="BB545" s="37" t="s">
        <v>568</v>
      </c>
      <c r="BC545" s="39">
        <f t="shared" si="361"/>
        <v>0.25975952003426811</v>
      </c>
      <c r="BD545" s="36">
        <f t="shared" si="362"/>
        <v>0.70927627171303398</v>
      </c>
    </row>
    <row r="546" spans="1:56" ht="14.5" x14ac:dyDescent="0.35">
      <c r="A546" s="37" t="s">
        <v>569</v>
      </c>
      <c r="B546" s="34">
        <v>2.7090296299413924E-4</v>
      </c>
      <c r="C546" s="1" t="e">
        <f>VLOOKUP(A546,'[1]Vasopressin Phospho Datta'!$I$3:$J$516,2,FALSE)</f>
        <v>#N/A</v>
      </c>
      <c r="D546" s="1" t="e">
        <f t="shared" si="323"/>
        <v>#N/A</v>
      </c>
      <c r="E546" s="1" t="e">
        <f t="shared" si="324"/>
        <v>#N/A</v>
      </c>
      <c r="F546" s="1">
        <f t="shared" si="325"/>
        <v>0.39</v>
      </c>
      <c r="G546" s="1">
        <f t="shared" si="326"/>
        <v>0.5</v>
      </c>
      <c r="H546" s="1">
        <f t="shared" si="327"/>
        <v>1.3545148149706962E-4</v>
      </c>
      <c r="I546" s="2">
        <f t="shared" si="328"/>
        <v>2.5016468257496843E-4</v>
      </c>
      <c r="J546" s="37" t="s">
        <v>569</v>
      </c>
      <c r="K546" s="1" t="e">
        <f>VLOOKUP(J546,'[1]Phosphopeptides Deshpande'!$H$12:$I$10749,2,FALSE)</f>
        <v>#N/A</v>
      </c>
      <c r="L546" s="2" t="e">
        <f t="shared" si="329"/>
        <v>#N/A</v>
      </c>
      <c r="M546" s="2" t="e">
        <f t="shared" si="330"/>
        <v>#N/A</v>
      </c>
      <c r="N546" s="2">
        <f t="shared" si="331"/>
        <v>0.39</v>
      </c>
      <c r="O546" s="2">
        <f t="shared" si="332"/>
        <v>0.5</v>
      </c>
      <c r="P546" s="2">
        <f t="shared" si="333"/>
        <v>1.2508234128748421E-4</v>
      </c>
      <c r="Q546" s="2">
        <f t="shared" si="334"/>
        <v>2.363467675596333E-4</v>
      </c>
      <c r="R546" s="37" t="s">
        <v>569</v>
      </c>
      <c r="S546" s="2" t="e">
        <f>VLOOKUP(A546,'[1]Merged NE NP'!$K$4:$L$158,2,FALSE)</f>
        <v>#N/A</v>
      </c>
      <c r="T546" s="2" t="e">
        <f t="shared" si="335"/>
        <v>#N/A</v>
      </c>
      <c r="U546" s="2">
        <f t="shared" si="336"/>
        <v>0.4</v>
      </c>
      <c r="V546" s="2">
        <f t="shared" si="337"/>
        <v>0.4</v>
      </c>
      <c r="W546" s="2">
        <f t="shared" si="338"/>
        <v>7.6883653613364245E-2</v>
      </c>
      <c r="X546" s="2">
        <v>0.5</v>
      </c>
      <c r="Y546" s="2">
        <f t="shared" si="339"/>
        <v>1.1817338377981665E-4</v>
      </c>
      <c r="Z546" s="2">
        <f t="shared" si="340"/>
        <v>2.1971096539023671E-4</v>
      </c>
      <c r="AA546" s="37" t="s">
        <v>569</v>
      </c>
      <c r="AB546" s="3">
        <f>VLOOKUP(AA546,'[1]PKA dKO RNA-Seq'!$B$4:$H$10193,7,FALSE)</f>
        <v>0.34597927499999998</v>
      </c>
      <c r="AC546" s="3">
        <f t="shared" si="341"/>
        <v>1.16100427852349</v>
      </c>
      <c r="AD546" s="3">
        <f t="shared" si="342"/>
        <v>0.4903165679057806</v>
      </c>
      <c r="AE546" s="3">
        <f t="shared" si="343"/>
        <v>0.5</v>
      </c>
      <c r="AF546" s="3">
        <f t="shared" si="344"/>
        <v>0.5</v>
      </c>
      <c r="AG546" s="3">
        <f t="shared" si="345"/>
        <v>1.0985548269511836E-4</v>
      </c>
      <c r="AH546" s="2">
        <f t="shared" si="346"/>
        <v>2.1053568807888708E-4</v>
      </c>
      <c r="AI546" s="37" t="s">
        <v>569</v>
      </c>
      <c r="AJ546" s="1">
        <v>0.5</v>
      </c>
      <c r="AK546" s="4">
        <f t="shared" si="347"/>
        <v>1.0526784403944354E-4</v>
      </c>
      <c r="AL546" s="2">
        <f t="shared" si="348"/>
        <v>2.085373244427182E-4</v>
      </c>
      <c r="AM546" s="3" t="e">
        <f>VLOOKUP(AI546,'[1]three day'!$B$8:$F$78,5,FALSE)</f>
        <v>#N/A</v>
      </c>
      <c r="AN546" s="3" t="e">
        <f t="shared" si="349"/>
        <v>#N/A</v>
      </c>
      <c r="AO546" s="2" t="e">
        <f t="shared" si="350"/>
        <v>#N/A</v>
      </c>
      <c r="AP546" s="2" t="e">
        <f t="shared" si="351"/>
        <v>#N/A</v>
      </c>
      <c r="AQ546" s="2">
        <f t="shared" si="352"/>
        <v>0.5</v>
      </c>
      <c r="AR546" s="2">
        <f t="shared" si="353"/>
        <v>1.042686622213591E-4</v>
      </c>
      <c r="AS546" s="2">
        <f t="shared" si="354"/>
        <v>1.9804824542255892E-4</v>
      </c>
      <c r="AT546" s="37" t="s">
        <v>569</v>
      </c>
      <c r="AU546" s="3">
        <f>VLOOKUP(AT546,[1]DEgenes_cpm4.5_DE_edgeR!$O$5:$Q$824,3,FALSE)</f>
        <v>1.2907501737214755</v>
      </c>
      <c r="AV546" s="3">
        <f t="shared" si="355"/>
        <v>0.30256684803597644</v>
      </c>
      <c r="AW546" s="3">
        <f t="shared" si="356"/>
        <v>4.4741551836801507E-2</v>
      </c>
      <c r="AX546" s="3">
        <f t="shared" si="357"/>
        <v>4.4741551836801507E-2</v>
      </c>
      <c r="AY546" s="3">
        <f t="shared" si="358"/>
        <v>0.5</v>
      </c>
      <c r="AZ546" s="3">
        <f t="shared" si="359"/>
        <v>9.9024122711279458E-5</v>
      </c>
      <c r="BA546" s="2">
        <f t="shared" si="360"/>
        <v>1.9214504358849711E-4</v>
      </c>
      <c r="BB546" s="37" t="s">
        <v>569</v>
      </c>
      <c r="BC546" s="39">
        <f t="shared" si="361"/>
        <v>0.25824293858294012</v>
      </c>
      <c r="BD546" s="36">
        <f t="shared" si="362"/>
        <v>0.70927627171303398</v>
      </c>
    </row>
    <row r="547" spans="1:56" ht="14.5" x14ac:dyDescent="0.35">
      <c r="A547" s="37" t="s">
        <v>570</v>
      </c>
      <c r="B547" s="34">
        <v>2.3774526371059742E-4</v>
      </c>
      <c r="C547" s="1" t="e">
        <f>VLOOKUP(A547,'[1]Vasopressin Phospho Datta'!$I$3:$J$516,2,FALSE)</f>
        <v>#N/A</v>
      </c>
      <c r="D547" s="1" t="e">
        <f t="shared" si="323"/>
        <v>#N/A</v>
      </c>
      <c r="E547" s="1" t="e">
        <f t="shared" si="324"/>
        <v>#N/A</v>
      </c>
      <c r="F547" s="1">
        <f t="shared" si="325"/>
        <v>0.39</v>
      </c>
      <c r="G547" s="1">
        <f t="shared" si="326"/>
        <v>0.5</v>
      </c>
      <c r="H547" s="1">
        <f t="shared" si="327"/>
        <v>1.1887263185529871E-4</v>
      </c>
      <c r="I547" s="2">
        <f t="shared" si="328"/>
        <v>2.1954528578246104E-4</v>
      </c>
      <c r="J547" s="37" t="s">
        <v>570</v>
      </c>
      <c r="K547" s="1" t="e">
        <f>VLOOKUP(J547,'[1]Phosphopeptides Deshpande'!$H$12:$I$10749,2,FALSE)</f>
        <v>#N/A</v>
      </c>
      <c r="L547" s="2" t="e">
        <f t="shared" si="329"/>
        <v>#N/A</v>
      </c>
      <c r="M547" s="2" t="e">
        <f t="shared" si="330"/>
        <v>#N/A</v>
      </c>
      <c r="N547" s="2">
        <f t="shared" si="331"/>
        <v>0.39</v>
      </c>
      <c r="O547" s="2">
        <f t="shared" si="332"/>
        <v>0.5</v>
      </c>
      <c r="P547" s="2">
        <f t="shared" si="333"/>
        <v>1.0977264289123052E-4</v>
      </c>
      <c r="Q547" s="2">
        <f t="shared" si="334"/>
        <v>2.0741864156660378E-4</v>
      </c>
      <c r="R547" s="37" t="s">
        <v>570</v>
      </c>
      <c r="S547" s="2" t="e">
        <f>VLOOKUP(A547,'[1]Merged NE NP'!$K$4:$L$158,2,FALSE)</f>
        <v>#N/A</v>
      </c>
      <c r="T547" s="2" t="e">
        <f t="shared" si="335"/>
        <v>#N/A</v>
      </c>
      <c r="U547" s="2">
        <f t="shared" si="336"/>
        <v>0.4</v>
      </c>
      <c r="V547" s="2">
        <f t="shared" si="337"/>
        <v>0.4</v>
      </c>
      <c r="W547" s="2">
        <f t="shared" si="338"/>
        <v>7.6883653613364245E-2</v>
      </c>
      <c r="X547" s="2">
        <v>0.5</v>
      </c>
      <c r="Y547" s="2">
        <f t="shared" si="339"/>
        <v>1.0370932078330189E-4</v>
      </c>
      <c r="Z547" s="2">
        <f t="shared" si="340"/>
        <v>1.928190110196094E-4</v>
      </c>
      <c r="AA547" s="37" t="s">
        <v>570</v>
      </c>
      <c r="AB547" s="3">
        <f>VLOOKUP(AA547,'[1]PKA dKO RNA-Seq'!$B$4:$H$10193,7,FALSE)</f>
        <v>0.385400615</v>
      </c>
      <c r="AC547" s="3">
        <f t="shared" si="341"/>
        <v>1.2932906543624161</v>
      </c>
      <c r="AD547" s="3">
        <f t="shared" si="342"/>
        <v>0.56668934419624173</v>
      </c>
      <c r="AE547" s="3">
        <f t="shared" si="343"/>
        <v>0.56668934419624173</v>
      </c>
      <c r="AF547" s="3">
        <f t="shared" si="344"/>
        <v>0.56668934419624173</v>
      </c>
      <c r="AG547" s="3">
        <f t="shared" si="345"/>
        <v>1.0926847890327036E-4</v>
      </c>
      <c r="AH547" s="2">
        <f t="shared" si="346"/>
        <v>2.0941070783948821E-4</v>
      </c>
      <c r="AI547" s="37" t="s">
        <v>570</v>
      </c>
      <c r="AJ547" s="1">
        <v>0.5</v>
      </c>
      <c r="AK547" s="4">
        <f t="shared" si="347"/>
        <v>1.0470535391974411E-4</v>
      </c>
      <c r="AL547" s="2">
        <f t="shared" si="348"/>
        <v>2.0742302229605664E-4</v>
      </c>
      <c r="AM547" s="3" t="e">
        <f>VLOOKUP(AI547,'[1]three day'!$B$8:$F$78,5,FALSE)</f>
        <v>#N/A</v>
      </c>
      <c r="AN547" s="3" t="e">
        <f t="shared" si="349"/>
        <v>#N/A</v>
      </c>
      <c r="AO547" s="2" t="e">
        <f t="shared" si="350"/>
        <v>#N/A</v>
      </c>
      <c r="AP547" s="2" t="e">
        <f t="shared" si="351"/>
        <v>#N/A</v>
      </c>
      <c r="AQ547" s="2">
        <f t="shared" si="352"/>
        <v>0.5</v>
      </c>
      <c r="AR547" s="2">
        <f t="shared" si="353"/>
        <v>1.0371151114802832E-4</v>
      </c>
      <c r="AS547" s="2">
        <f t="shared" si="354"/>
        <v>1.969899908122312E-4</v>
      </c>
      <c r="AT547" s="37" t="s">
        <v>570</v>
      </c>
      <c r="AU547" s="3">
        <f>VLOOKUP(AT547,[1]DEgenes_cpm4.5_DE_edgeR!$O$5:$Q$824,3,FALSE)</f>
        <v>2.8760812960257653</v>
      </c>
      <c r="AV547" s="3">
        <f t="shared" si="355"/>
        <v>0.67418689545845412</v>
      </c>
      <c r="AW547" s="3">
        <f t="shared" si="356"/>
        <v>0.20328956508022722</v>
      </c>
      <c r="AX547" s="3">
        <f t="shared" si="357"/>
        <v>0.20328956508022722</v>
      </c>
      <c r="AY547" s="3">
        <f t="shared" si="358"/>
        <v>0.5</v>
      </c>
      <c r="AZ547" s="3">
        <f t="shared" si="359"/>
        <v>9.8494995406115602E-5</v>
      </c>
      <c r="BA547" s="2">
        <f t="shared" si="360"/>
        <v>1.9111833225462339E-4</v>
      </c>
      <c r="BB547" s="37" t="s">
        <v>570</v>
      </c>
      <c r="BC547" s="39">
        <f t="shared" si="361"/>
        <v>0.25686303855021386</v>
      </c>
      <c r="BD547" s="36">
        <f t="shared" si="362"/>
        <v>0.80387861054202925</v>
      </c>
    </row>
    <row r="548" spans="1:56" ht="14.5" x14ac:dyDescent="0.35">
      <c r="A548" s="37" t="s">
        <v>571</v>
      </c>
      <c r="B548" s="34">
        <v>3.4359932415698813E-4</v>
      </c>
      <c r="C548" s="1">
        <f>VLOOKUP(A548,'[1]Vasopressin Phospho Datta'!$I$3:$J$516,2,FALSE)</f>
        <v>0.14000000000000001</v>
      </c>
      <c r="D548" s="1">
        <f t="shared" si="323"/>
        <v>0.70000000000000007</v>
      </c>
      <c r="E548" s="1">
        <f t="shared" si="324"/>
        <v>0.21729546175813186</v>
      </c>
      <c r="F548" s="1">
        <f t="shared" si="325"/>
        <v>0.21729546175813186</v>
      </c>
      <c r="G548" s="1">
        <f t="shared" si="326"/>
        <v>0.5</v>
      </c>
      <c r="H548" s="1">
        <f t="shared" si="327"/>
        <v>1.7179966207849407E-4</v>
      </c>
      <c r="I548" s="2">
        <f t="shared" si="328"/>
        <v>3.1729596055605423E-4</v>
      </c>
      <c r="J548" s="37" t="s">
        <v>571</v>
      </c>
      <c r="K548" s="1" t="e">
        <f>VLOOKUP(J548,'[1]Phosphopeptides Deshpande'!$H$12:$I$10749,2,FALSE)</f>
        <v>#N/A</v>
      </c>
      <c r="L548" s="2" t="e">
        <f t="shared" si="329"/>
        <v>#N/A</v>
      </c>
      <c r="M548" s="2" t="e">
        <f t="shared" si="330"/>
        <v>#N/A</v>
      </c>
      <c r="N548" s="2">
        <f t="shared" si="331"/>
        <v>0.39</v>
      </c>
      <c r="O548" s="2">
        <f t="shared" si="332"/>
        <v>0.5</v>
      </c>
      <c r="P548" s="2">
        <f t="shared" si="333"/>
        <v>1.5864798027802711E-4</v>
      </c>
      <c r="Q548" s="2">
        <f t="shared" si="334"/>
        <v>2.9977003094623097E-4</v>
      </c>
      <c r="R548" s="37" t="s">
        <v>571</v>
      </c>
      <c r="S548" s="2" t="e">
        <f>VLOOKUP(A548,'[1]Merged NE NP'!$K$4:$L$158,2,FALSE)</f>
        <v>#N/A</v>
      </c>
      <c r="T548" s="2" t="e">
        <f t="shared" si="335"/>
        <v>#N/A</v>
      </c>
      <c r="U548" s="2">
        <f t="shared" si="336"/>
        <v>0.4</v>
      </c>
      <c r="V548" s="2">
        <f t="shared" si="337"/>
        <v>0.4</v>
      </c>
      <c r="W548" s="2">
        <f t="shared" si="338"/>
        <v>7.6883653613364245E-2</v>
      </c>
      <c r="X548" s="2">
        <f>IF(W548&lt;0.39,0.39,W548)</f>
        <v>0.39</v>
      </c>
      <c r="Y548" s="2">
        <f t="shared" si="339"/>
        <v>1.1691031206903009E-4</v>
      </c>
      <c r="Z548" s="2">
        <f t="shared" si="340"/>
        <v>2.1736263029092977E-4</v>
      </c>
      <c r="AA548" s="37" t="s">
        <v>571</v>
      </c>
      <c r="AB548" s="3">
        <f>VLOOKUP(AA548,'[1]PKA dKO RNA-Seq'!$B$4:$H$10193,7,FALSE)</f>
        <v>0.12989456699999999</v>
      </c>
      <c r="AC548" s="3">
        <f t="shared" si="341"/>
        <v>0.43588780872483218</v>
      </c>
      <c r="AD548" s="3">
        <f t="shared" si="342"/>
        <v>9.0626238818155458E-2</v>
      </c>
      <c r="AE548" s="3">
        <f t="shared" si="343"/>
        <v>0.5</v>
      </c>
      <c r="AF548" s="3">
        <f t="shared" si="344"/>
        <v>0.5</v>
      </c>
      <c r="AG548" s="3">
        <f t="shared" si="345"/>
        <v>1.0868131514546488E-4</v>
      </c>
      <c r="AH548" s="2">
        <f t="shared" si="346"/>
        <v>2.0828542102874575E-4</v>
      </c>
      <c r="AI548" s="37" t="s">
        <v>571</v>
      </c>
      <c r="AJ548" s="1">
        <v>0.5</v>
      </c>
      <c r="AK548" s="4">
        <f t="shared" si="347"/>
        <v>1.0414271051437288E-4</v>
      </c>
      <c r="AL548" s="2">
        <f t="shared" si="348"/>
        <v>2.0630841648796683E-4</v>
      </c>
      <c r="AM548" s="3" t="e">
        <f>VLOOKUP(AI548,'[1]three day'!$B$8:$F$78,5,FALSE)</f>
        <v>#N/A</v>
      </c>
      <c r="AN548" s="3" t="e">
        <f t="shared" si="349"/>
        <v>#N/A</v>
      </c>
      <c r="AO548" s="2" t="e">
        <f t="shared" si="350"/>
        <v>#N/A</v>
      </c>
      <c r="AP548" s="2" t="e">
        <f t="shared" si="351"/>
        <v>#N/A</v>
      </c>
      <c r="AQ548" s="2">
        <f t="shared" si="352"/>
        <v>0.5</v>
      </c>
      <c r="AR548" s="2">
        <f t="shared" si="353"/>
        <v>1.0315420824398341E-4</v>
      </c>
      <c r="AS548" s="2">
        <f t="shared" si="354"/>
        <v>1.9593144781413776E-4</v>
      </c>
      <c r="AT548" s="37" t="s">
        <v>571</v>
      </c>
      <c r="AU548" s="3">
        <f>VLOOKUP(AT548,[1]DEgenes_cpm4.5_DE_edgeR!$O$5:$Q$824,3,FALSE)</f>
        <v>1.8230123476901077</v>
      </c>
      <c r="AV548" s="3">
        <f t="shared" si="355"/>
        <v>0.42733529012895161</v>
      </c>
      <c r="AW548" s="3">
        <f t="shared" si="356"/>
        <v>8.7263204337821865E-2</v>
      </c>
      <c r="AX548" s="3">
        <f t="shared" si="357"/>
        <v>8.7263204337821865E-2</v>
      </c>
      <c r="AY548" s="3">
        <f t="shared" si="358"/>
        <v>0.5</v>
      </c>
      <c r="AZ548" s="3">
        <f t="shared" si="359"/>
        <v>9.796572390706888E-5</v>
      </c>
      <c r="BA548" s="2">
        <f t="shared" si="360"/>
        <v>1.9009134112892571E-4</v>
      </c>
      <c r="BB548" s="37" t="s">
        <v>571</v>
      </c>
      <c r="BC548" s="39">
        <f t="shared" si="361"/>
        <v>0.25548276247727614</v>
      </c>
      <c r="BD548" s="36">
        <f t="shared" si="362"/>
        <v>0.55323549193616661</v>
      </c>
    </row>
    <row r="549" spans="1:56" ht="14.5" x14ac:dyDescent="0.35">
      <c r="A549" s="37" t="s">
        <v>572</v>
      </c>
      <c r="B549" s="34">
        <v>2.320489557867605E-4</v>
      </c>
      <c r="C549" s="1" t="e">
        <f>VLOOKUP(A549,'[1]Vasopressin Phospho Datta'!$I$3:$J$516,2,FALSE)</f>
        <v>#N/A</v>
      </c>
      <c r="D549" s="1" t="e">
        <f t="shared" si="323"/>
        <v>#N/A</v>
      </c>
      <c r="E549" s="1" t="e">
        <f t="shared" si="324"/>
        <v>#N/A</v>
      </c>
      <c r="F549" s="1">
        <f t="shared" si="325"/>
        <v>0.39</v>
      </c>
      <c r="G549" s="1">
        <f t="shared" si="326"/>
        <v>0.5</v>
      </c>
      <c r="H549" s="1">
        <f t="shared" si="327"/>
        <v>1.1602447789338025E-4</v>
      </c>
      <c r="I549" s="2">
        <f t="shared" si="328"/>
        <v>2.1428504407869359E-4</v>
      </c>
      <c r="J549" s="37" t="s">
        <v>572</v>
      </c>
      <c r="K549" s="1" t="e">
        <f>VLOOKUP(J549,'[1]Phosphopeptides Deshpande'!$H$12:$I$10749,2,FALSE)</f>
        <v>#N/A</v>
      </c>
      <c r="L549" s="2" t="e">
        <f t="shared" si="329"/>
        <v>#N/A</v>
      </c>
      <c r="M549" s="2" t="e">
        <f t="shared" si="330"/>
        <v>#N/A</v>
      </c>
      <c r="N549" s="2">
        <f t="shared" si="331"/>
        <v>0.39</v>
      </c>
      <c r="O549" s="2">
        <f t="shared" si="332"/>
        <v>0.5</v>
      </c>
      <c r="P549" s="2">
        <f t="shared" si="333"/>
        <v>1.0714252203934679E-4</v>
      </c>
      <c r="Q549" s="2">
        <f t="shared" si="334"/>
        <v>2.024489507594482E-4</v>
      </c>
      <c r="R549" s="37" t="s">
        <v>572</v>
      </c>
      <c r="S549" s="2" t="e">
        <f>VLOOKUP(A549,'[1]Merged NE NP'!$K$4:$L$158,2,FALSE)</f>
        <v>#N/A</v>
      </c>
      <c r="T549" s="2" t="e">
        <f t="shared" si="335"/>
        <v>#N/A</v>
      </c>
      <c r="U549" s="2">
        <f t="shared" si="336"/>
        <v>0.4</v>
      </c>
      <c r="V549" s="2">
        <f t="shared" si="337"/>
        <v>0.4</v>
      </c>
      <c r="W549" s="2">
        <f t="shared" si="338"/>
        <v>7.6883653613364245E-2</v>
      </c>
      <c r="X549" s="2">
        <v>0.5</v>
      </c>
      <c r="Y549" s="2">
        <f t="shared" si="339"/>
        <v>1.012244753797241E-4</v>
      </c>
      <c r="Z549" s="2">
        <f t="shared" si="340"/>
        <v>1.8819912314804952E-4</v>
      </c>
      <c r="AA549" s="37" t="s">
        <v>572</v>
      </c>
      <c r="AB549" s="3">
        <f>VLOOKUP(AA549,'[1]PKA dKO RNA-Seq'!$B$4:$H$10193,7,FALSE)</f>
        <v>0.38746153999999999</v>
      </c>
      <c r="AC549" s="3">
        <f t="shared" si="341"/>
        <v>1.3002065100671141</v>
      </c>
      <c r="AD549" s="3">
        <f t="shared" si="342"/>
        <v>0.57055795576264068</v>
      </c>
      <c r="AE549" s="3">
        <f t="shared" si="343"/>
        <v>0.57055795576264068</v>
      </c>
      <c r="AF549" s="3">
        <f t="shared" si="344"/>
        <v>0.57055795576264068</v>
      </c>
      <c r="AG549" s="3">
        <f t="shared" si="345"/>
        <v>1.073785069796726E-4</v>
      </c>
      <c r="AH549" s="2">
        <f t="shared" si="346"/>
        <v>2.05788616983188E-4</v>
      </c>
      <c r="AI549" s="37" t="s">
        <v>572</v>
      </c>
      <c r="AJ549" s="1">
        <v>0.5</v>
      </c>
      <c r="AK549" s="4">
        <f t="shared" si="347"/>
        <v>1.02894308491594E-4</v>
      </c>
      <c r="AL549" s="2">
        <f t="shared" si="348"/>
        <v>2.0383531161881384E-4</v>
      </c>
      <c r="AM549" s="3" t="e">
        <f>VLOOKUP(AI549,'[1]three day'!$B$8:$F$78,5,FALSE)</f>
        <v>#N/A</v>
      </c>
      <c r="AN549" s="3" t="e">
        <f t="shared" si="349"/>
        <v>#N/A</v>
      </c>
      <c r="AO549" s="2" t="e">
        <f t="shared" si="350"/>
        <v>#N/A</v>
      </c>
      <c r="AP549" s="2" t="e">
        <f t="shared" si="351"/>
        <v>#N/A</v>
      </c>
      <c r="AQ549" s="2">
        <f t="shared" si="352"/>
        <v>0.5</v>
      </c>
      <c r="AR549" s="2">
        <f t="shared" si="353"/>
        <v>1.0191765580940692E-4</v>
      </c>
      <c r="AS549" s="2">
        <f t="shared" si="354"/>
        <v>1.9358273598813429E-4</v>
      </c>
      <c r="AT549" s="37" t="s">
        <v>572</v>
      </c>
      <c r="AU549" s="3">
        <f>VLOOKUP(AT549,[1]DEgenes_cpm4.5_DE_edgeR!$O$5:$Q$824,3,FALSE)</f>
        <v>2.1419328256559251</v>
      </c>
      <c r="AV549" s="3">
        <f t="shared" si="355"/>
        <v>0.50209395819407532</v>
      </c>
      <c r="AW549" s="3">
        <f t="shared" si="356"/>
        <v>0.11842850241132319</v>
      </c>
      <c r="AX549" s="3">
        <f t="shared" si="357"/>
        <v>0.11842850241132319</v>
      </c>
      <c r="AY549" s="3">
        <f t="shared" si="358"/>
        <v>0.5</v>
      </c>
      <c r="AZ549" s="3">
        <f t="shared" si="359"/>
        <v>9.6791367994067146E-5</v>
      </c>
      <c r="BA549" s="2">
        <f t="shared" si="360"/>
        <v>1.8781263709283911E-4</v>
      </c>
      <c r="BB549" s="37" t="s">
        <v>572</v>
      </c>
      <c r="BC549" s="39">
        <f t="shared" si="361"/>
        <v>0.25242018425277579</v>
      </c>
      <c r="BD549" s="36">
        <f t="shared" si="362"/>
        <v>0.80936643931907193</v>
      </c>
    </row>
    <row r="550" spans="1:56" ht="14.5" x14ac:dyDescent="0.35">
      <c r="A550" s="37" t="s">
        <v>573</v>
      </c>
      <c r="B550" s="34">
        <v>2.5778035882634834E-4</v>
      </c>
      <c r="C550" s="1" t="e">
        <f>VLOOKUP(A550,'[1]Vasopressin Phospho Datta'!$I$3:$J$516,2,FALSE)</f>
        <v>#N/A</v>
      </c>
      <c r="D550" s="1" t="e">
        <f t="shared" si="323"/>
        <v>#N/A</v>
      </c>
      <c r="E550" s="1" t="e">
        <f t="shared" si="324"/>
        <v>#N/A</v>
      </c>
      <c r="F550" s="1">
        <f t="shared" si="325"/>
        <v>0.39</v>
      </c>
      <c r="G550" s="1">
        <f t="shared" si="326"/>
        <v>0.5</v>
      </c>
      <c r="H550" s="1">
        <f t="shared" si="327"/>
        <v>1.2889017941317417E-4</v>
      </c>
      <c r="I550" s="2">
        <f t="shared" si="328"/>
        <v>2.3804664565905848E-4</v>
      </c>
      <c r="J550" s="37" t="s">
        <v>573</v>
      </c>
      <c r="K550" s="1" t="e">
        <f>VLOOKUP(J550,'[1]Phosphopeptides Deshpande'!$H$12:$I$10749,2,FALSE)</f>
        <v>#N/A</v>
      </c>
      <c r="L550" s="2" t="e">
        <f t="shared" si="329"/>
        <v>#N/A</v>
      </c>
      <c r="M550" s="2" t="e">
        <f t="shared" si="330"/>
        <v>#N/A</v>
      </c>
      <c r="N550" s="2">
        <f t="shared" si="331"/>
        <v>0.39</v>
      </c>
      <c r="O550" s="2">
        <f t="shared" si="332"/>
        <v>0.5</v>
      </c>
      <c r="P550" s="2">
        <f t="shared" si="333"/>
        <v>1.1902332282952924E-4</v>
      </c>
      <c r="Q550" s="2">
        <f t="shared" si="334"/>
        <v>2.2489807374416904E-4</v>
      </c>
      <c r="R550" s="37" t="s">
        <v>573</v>
      </c>
      <c r="S550" s="2" t="e">
        <f>VLOOKUP(A550,'[1]Merged NE NP'!$K$4:$L$158,2,FALSE)</f>
        <v>#N/A</v>
      </c>
      <c r="T550" s="2" t="e">
        <f t="shared" si="335"/>
        <v>#N/A</v>
      </c>
      <c r="U550" s="2">
        <f t="shared" si="336"/>
        <v>0.4</v>
      </c>
      <c r="V550" s="2">
        <f t="shared" si="337"/>
        <v>0.4</v>
      </c>
      <c r="W550" s="2">
        <f t="shared" si="338"/>
        <v>7.6883653613364245E-2</v>
      </c>
      <c r="X550" s="2">
        <v>0.5</v>
      </c>
      <c r="Y550" s="2">
        <f t="shared" si="339"/>
        <v>1.1244903687208452E-4</v>
      </c>
      <c r="Z550" s="2">
        <f t="shared" si="340"/>
        <v>2.0906811380133898E-4</v>
      </c>
      <c r="AA550" s="37" t="s">
        <v>573</v>
      </c>
      <c r="AB550" s="3" t="e">
        <f>VLOOKUP(AA550,'[1]PKA dKO RNA-Seq'!$B$4:$H$10193,7,FALSE)</f>
        <v>#N/A</v>
      </c>
      <c r="AC550" s="3" t="e">
        <f t="shared" si="341"/>
        <v>#N/A</v>
      </c>
      <c r="AD550" s="3" t="e">
        <f t="shared" si="342"/>
        <v>#N/A</v>
      </c>
      <c r="AE550" s="3" t="e">
        <f t="shared" si="343"/>
        <v>#N/A</v>
      </c>
      <c r="AF550" s="3">
        <f t="shared" si="344"/>
        <v>0.5</v>
      </c>
      <c r="AG550" s="3">
        <f t="shared" si="345"/>
        <v>1.0453405690066949E-4</v>
      </c>
      <c r="AH550" s="2">
        <f t="shared" si="346"/>
        <v>2.0033728911227078E-4</v>
      </c>
      <c r="AI550" s="37" t="s">
        <v>573</v>
      </c>
      <c r="AJ550" s="1">
        <v>0.5</v>
      </c>
      <c r="AK550" s="4">
        <f t="shared" si="347"/>
        <v>1.0016864455613539E-4</v>
      </c>
      <c r="AL550" s="2">
        <f t="shared" si="348"/>
        <v>1.9843572668746891E-4</v>
      </c>
      <c r="AM550" s="3" t="e">
        <f>VLOOKUP(AI550,'[1]three day'!$B$8:$F$78,5,FALSE)</f>
        <v>#N/A</v>
      </c>
      <c r="AN550" s="3" t="e">
        <f t="shared" si="349"/>
        <v>#N/A</v>
      </c>
      <c r="AO550" s="2" t="e">
        <f t="shared" si="350"/>
        <v>#N/A</v>
      </c>
      <c r="AP550" s="2" t="e">
        <f t="shared" si="351"/>
        <v>#N/A</v>
      </c>
      <c r="AQ550" s="2">
        <f t="shared" si="352"/>
        <v>0.5</v>
      </c>
      <c r="AR550" s="2">
        <f t="shared" si="353"/>
        <v>9.9217863343734457E-5</v>
      </c>
      <c r="AS550" s="2">
        <f t="shared" si="354"/>
        <v>1.8845474115785298E-4</v>
      </c>
      <c r="AT550" s="37" t="s">
        <v>573</v>
      </c>
      <c r="AU550" s="3" t="e">
        <f>VLOOKUP(AT550,[1]DEgenes_cpm4.5_DE_edgeR!$O$5:$Q$824,3,FALSE)</f>
        <v>#N/A</v>
      </c>
      <c r="AV550" s="3" t="e">
        <f t="shared" si="355"/>
        <v>#N/A</v>
      </c>
      <c r="AW550" s="3" t="e">
        <f t="shared" si="356"/>
        <v>#N/A</v>
      </c>
      <c r="AX550" s="3">
        <f t="shared" si="357"/>
        <v>0.5</v>
      </c>
      <c r="AY550" s="3">
        <f t="shared" si="358"/>
        <v>0.5</v>
      </c>
      <c r="AZ550" s="3">
        <f t="shared" si="359"/>
        <v>9.422737057892649E-5</v>
      </c>
      <c r="BA550" s="2">
        <f t="shared" si="360"/>
        <v>1.8283749182920045E-4</v>
      </c>
      <c r="BB550" s="37" t="s">
        <v>573</v>
      </c>
      <c r="BC550" s="39">
        <f t="shared" si="361"/>
        <v>0.24573358901844541</v>
      </c>
      <c r="BD550" s="36">
        <f t="shared" si="362"/>
        <v>0.70927627171303398</v>
      </c>
    </row>
    <row r="551" spans="1:56" ht="14.5" x14ac:dyDescent="0.35">
      <c r="A551" s="37" t="s">
        <v>574</v>
      </c>
      <c r="B551" s="34">
        <v>2.5552102137646872E-4</v>
      </c>
      <c r="C551" s="1">
        <f>VLOOKUP(A551,'[1]Vasopressin Phospho Datta'!$I$3:$J$516,2,FALSE)</f>
        <v>0.22</v>
      </c>
      <c r="D551" s="1">
        <f t="shared" si="323"/>
        <v>1.0999999999999999</v>
      </c>
      <c r="E551" s="1">
        <f t="shared" si="324"/>
        <v>0.45392557336029049</v>
      </c>
      <c r="F551" s="1">
        <f t="shared" si="325"/>
        <v>0.45392557336029049</v>
      </c>
      <c r="G551" s="1">
        <f t="shared" si="326"/>
        <v>0.5</v>
      </c>
      <c r="H551" s="1">
        <f t="shared" si="327"/>
        <v>1.2776051068823436E-4</v>
      </c>
      <c r="I551" s="2">
        <f t="shared" si="328"/>
        <v>2.3596026598372396E-4</v>
      </c>
      <c r="J551" s="37" t="s">
        <v>574</v>
      </c>
      <c r="K551" s="1" t="e">
        <f>VLOOKUP(J551,'[1]Phosphopeptides Deshpande'!$H$12:$I$10749,2,FALSE)</f>
        <v>#N/A</v>
      </c>
      <c r="L551" s="2" t="e">
        <f t="shared" si="329"/>
        <v>#N/A</v>
      </c>
      <c r="M551" s="2" t="e">
        <f t="shared" si="330"/>
        <v>#N/A</v>
      </c>
      <c r="N551" s="2">
        <f t="shared" si="331"/>
        <v>0.39</v>
      </c>
      <c r="O551" s="2">
        <f t="shared" si="332"/>
        <v>0.5</v>
      </c>
      <c r="P551" s="2">
        <f t="shared" si="333"/>
        <v>1.1798013299186198E-4</v>
      </c>
      <c r="Q551" s="2">
        <f t="shared" si="334"/>
        <v>2.2292693582377269E-4</v>
      </c>
      <c r="R551" s="37" t="s">
        <v>574</v>
      </c>
      <c r="S551" s="2" t="e">
        <f>VLOOKUP(A551,'[1]Merged NE NP'!$K$4:$L$158,2,FALSE)</f>
        <v>#N/A</v>
      </c>
      <c r="T551" s="2" t="e">
        <f t="shared" si="335"/>
        <v>#N/A</v>
      </c>
      <c r="U551" s="2">
        <f t="shared" si="336"/>
        <v>0.4</v>
      </c>
      <c r="V551" s="2">
        <f t="shared" si="337"/>
        <v>0.4</v>
      </c>
      <c r="W551" s="2">
        <f t="shared" si="338"/>
        <v>7.6883653613364245E-2</v>
      </c>
      <c r="X551" s="2">
        <v>0.5</v>
      </c>
      <c r="Y551" s="2">
        <f t="shared" si="339"/>
        <v>1.1146346791188635E-4</v>
      </c>
      <c r="Z551" s="2">
        <f t="shared" si="340"/>
        <v>2.0723571888483854E-4</v>
      </c>
      <c r="AA551" s="37" t="s">
        <v>574</v>
      </c>
      <c r="AB551" s="3" t="e">
        <f>VLOOKUP(AA551,'[1]PKA dKO RNA-Seq'!$B$4:$H$10193,7,FALSE)</f>
        <v>#N/A</v>
      </c>
      <c r="AC551" s="3" t="e">
        <f t="shared" si="341"/>
        <v>#N/A</v>
      </c>
      <c r="AD551" s="3" t="e">
        <f t="shared" si="342"/>
        <v>#N/A</v>
      </c>
      <c r="AE551" s="3" t="e">
        <f t="shared" si="343"/>
        <v>#N/A</v>
      </c>
      <c r="AF551" s="3">
        <f t="shared" si="344"/>
        <v>0.5</v>
      </c>
      <c r="AG551" s="3">
        <f t="shared" si="345"/>
        <v>1.0361785944241927E-4</v>
      </c>
      <c r="AH551" s="2">
        <f t="shared" si="346"/>
        <v>1.9858141623677514E-4</v>
      </c>
      <c r="AI551" s="37" t="s">
        <v>574</v>
      </c>
      <c r="AJ551" s="1">
        <v>0.5</v>
      </c>
      <c r="AK551" s="4">
        <f t="shared" si="347"/>
        <v>9.9290708118387569E-5</v>
      </c>
      <c r="AL551" s="2">
        <f t="shared" si="348"/>
        <v>1.9669652021440674E-4</v>
      </c>
      <c r="AM551" s="3" t="e">
        <f>VLOOKUP(AI551,'[1]three day'!$B$8:$F$78,5,FALSE)</f>
        <v>#N/A</v>
      </c>
      <c r="AN551" s="3" t="e">
        <f t="shared" si="349"/>
        <v>#N/A</v>
      </c>
      <c r="AO551" s="2" t="e">
        <f t="shared" si="350"/>
        <v>#N/A</v>
      </c>
      <c r="AP551" s="2" t="e">
        <f t="shared" si="351"/>
        <v>#N/A</v>
      </c>
      <c r="AQ551" s="2">
        <f t="shared" si="352"/>
        <v>0.5</v>
      </c>
      <c r="AR551" s="2">
        <f t="shared" si="353"/>
        <v>9.8348260107203369E-5</v>
      </c>
      <c r="AS551" s="2">
        <f t="shared" si="354"/>
        <v>1.8680301386472692E-4</v>
      </c>
      <c r="AT551" s="37" t="s">
        <v>574</v>
      </c>
      <c r="AU551" s="3">
        <f>VLOOKUP(AT551,[1]DEgenes_cpm4.5_DE_edgeR!$O$5:$Q$824,3,FALSE)</f>
        <v>0.91628645024781719</v>
      </c>
      <c r="AV551" s="3">
        <f t="shared" si="355"/>
        <v>0.21478819743268102</v>
      </c>
      <c r="AW551" s="3">
        <f t="shared" si="356"/>
        <v>2.280297584273161E-2</v>
      </c>
      <c r="AX551" s="3">
        <f t="shared" si="357"/>
        <v>2.280297584273161E-2</v>
      </c>
      <c r="AY551" s="3">
        <f t="shared" si="358"/>
        <v>0.5</v>
      </c>
      <c r="AZ551" s="3">
        <f t="shared" si="359"/>
        <v>9.340150693236346E-5</v>
      </c>
      <c r="BA551" s="2">
        <f t="shared" si="360"/>
        <v>1.8123499738620819E-4</v>
      </c>
      <c r="BB551" s="37" t="s">
        <v>574</v>
      </c>
      <c r="BC551" s="39">
        <f t="shared" si="361"/>
        <v>0.24357983648706383</v>
      </c>
      <c r="BD551" s="36">
        <f t="shared" si="362"/>
        <v>0.70927627171303398</v>
      </c>
    </row>
    <row r="552" spans="1:56" ht="14.5" x14ac:dyDescent="0.35">
      <c r="A552" s="37" t="s">
        <v>575</v>
      </c>
      <c r="B552" s="34">
        <v>2.5552102137646872E-4</v>
      </c>
      <c r="C552" s="1" t="e">
        <f>VLOOKUP(A552,'[1]Vasopressin Phospho Datta'!$I$3:$J$516,2,FALSE)</f>
        <v>#N/A</v>
      </c>
      <c r="D552" s="1" t="e">
        <f t="shared" si="323"/>
        <v>#N/A</v>
      </c>
      <c r="E552" s="1" t="e">
        <f t="shared" si="324"/>
        <v>#N/A</v>
      </c>
      <c r="F552" s="1">
        <f t="shared" si="325"/>
        <v>0.39</v>
      </c>
      <c r="G552" s="1">
        <f t="shared" si="326"/>
        <v>0.5</v>
      </c>
      <c r="H552" s="1">
        <f t="shared" si="327"/>
        <v>1.2776051068823436E-4</v>
      </c>
      <c r="I552" s="2">
        <f t="shared" si="328"/>
        <v>2.3596026598372396E-4</v>
      </c>
      <c r="J552" s="37" t="s">
        <v>575</v>
      </c>
      <c r="K552" s="1" t="e">
        <f>VLOOKUP(J552,'[1]Phosphopeptides Deshpande'!$H$12:$I$10749,2,FALSE)</f>
        <v>#N/A</v>
      </c>
      <c r="L552" s="2" t="e">
        <f t="shared" si="329"/>
        <v>#N/A</v>
      </c>
      <c r="M552" s="2" t="e">
        <f t="shared" si="330"/>
        <v>#N/A</v>
      </c>
      <c r="N552" s="2">
        <f t="shared" si="331"/>
        <v>0.39</v>
      </c>
      <c r="O552" s="2">
        <f t="shared" si="332"/>
        <v>0.5</v>
      </c>
      <c r="P552" s="2">
        <f t="shared" si="333"/>
        <v>1.1798013299186198E-4</v>
      </c>
      <c r="Q552" s="2">
        <f t="shared" si="334"/>
        <v>2.2292693582377269E-4</v>
      </c>
      <c r="R552" s="37" t="s">
        <v>575</v>
      </c>
      <c r="S552" s="2" t="e">
        <f>VLOOKUP(A552,'[1]Merged NE NP'!$K$4:$L$158,2,FALSE)</f>
        <v>#N/A</v>
      </c>
      <c r="T552" s="2" t="e">
        <f t="shared" si="335"/>
        <v>#N/A</v>
      </c>
      <c r="U552" s="2">
        <f t="shared" si="336"/>
        <v>0.4</v>
      </c>
      <c r="V552" s="2">
        <f t="shared" si="337"/>
        <v>0.4</v>
      </c>
      <c r="W552" s="2">
        <f t="shared" si="338"/>
        <v>7.6883653613364245E-2</v>
      </c>
      <c r="X552" s="2">
        <v>0.5</v>
      </c>
      <c r="Y552" s="2">
        <f t="shared" si="339"/>
        <v>1.1146346791188635E-4</v>
      </c>
      <c r="Z552" s="2">
        <f t="shared" si="340"/>
        <v>2.0723571888483854E-4</v>
      </c>
      <c r="AA552" s="37" t="s">
        <v>575</v>
      </c>
      <c r="AB552" s="3">
        <f>VLOOKUP(AA552,'[1]PKA dKO RNA-Seq'!$B$4:$H$10193,7,FALSE)</f>
        <v>0.21479168700000001</v>
      </c>
      <c r="AC552" s="3">
        <f t="shared" si="341"/>
        <v>0.72077747315436247</v>
      </c>
      <c r="AD552" s="3">
        <f t="shared" si="342"/>
        <v>0.22876340354591251</v>
      </c>
      <c r="AE552" s="3">
        <f t="shared" si="343"/>
        <v>0.5</v>
      </c>
      <c r="AF552" s="3">
        <f t="shared" si="344"/>
        <v>0.5</v>
      </c>
      <c r="AG552" s="3">
        <f t="shared" si="345"/>
        <v>1.0361785944241927E-4</v>
      </c>
      <c r="AH552" s="2">
        <f t="shared" si="346"/>
        <v>1.9858141623677514E-4</v>
      </c>
      <c r="AI552" s="37" t="s">
        <v>575</v>
      </c>
      <c r="AJ552" s="1">
        <v>0.5</v>
      </c>
      <c r="AK552" s="4">
        <f t="shared" si="347"/>
        <v>9.9290708118387569E-5</v>
      </c>
      <c r="AL552" s="2">
        <f t="shared" si="348"/>
        <v>1.9669652021440674E-4</v>
      </c>
      <c r="AM552" s="3" t="e">
        <f>VLOOKUP(AI552,'[1]three day'!$B$8:$F$78,5,FALSE)</f>
        <v>#N/A</v>
      </c>
      <c r="AN552" s="3" t="e">
        <f t="shared" si="349"/>
        <v>#N/A</v>
      </c>
      <c r="AO552" s="2" t="e">
        <f t="shared" si="350"/>
        <v>#N/A</v>
      </c>
      <c r="AP552" s="2" t="e">
        <f t="shared" si="351"/>
        <v>#N/A</v>
      </c>
      <c r="AQ552" s="2">
        <f t="shared" si="352"/>
        <v>0.5</v>
      </c>
      <c r="AR552" s="2">
        <f t="shared" si="353"/>
        <v>9.8348260107203369E-5</v>
      </c>
      <c r="AS552" s="2">
        <f t="shared" si="354"/>
        <v>1.8680301386472692E-4</v>
      </c>
      <c r="AT552" s="37" t="s">
        <v>575</v>
      </c>
      <c r="AU552" s="3">
        <f>VLOOKUP(AT552,[1]DEgenes_cpm4.5_DE_edgeR!$O$5:$Q$824,3,FALSE)</f>
        <v>0.47140961443010948</v>
      </c>
      <c r="AV552" s="3">
        <f t="shared" si="355"/>
        <v>0.1105038946155906</v>
      </c>
      <c r="AW552" s="3">
        <f t="shared" si="356"/>
        <v>6.0869543352514155E-3</v>
      </c>
      <c r="AX552" s="3">
        <f t="shared" si="357"/>
        <v>6.0869543352514155E-3</v>
      </c>
      <c r="AY552" s="3">
        <f t="shared" si="358"/>
        <v>0.5</v>
      </c>
      <c r="AZ552" s="3">
        <f t="shared" si="359"/>
        <v>9.340150693236346E-5</v>
      </c>
      <c r="BA552" s="2">
        <f t="shared" si="360"/>
        <v>1.8123499738620819E-4</v>
      </c>
      <c r="BB552" s="37" t="s">
        <v>575</v>
      </c>
      <c r="BC552" s="39">
        <f t="shared" si="361"/>
        <v>0.24357983648706383</v>
      </c>
      <c r="BD552" s="36">
        <f t="shared" si="362"/>
        <v>0.70927627171303398</v>
      </c>
    </row>
    <row r="553" spans="1:56" ht="14.5" x14ac:dyDescent="0.35">
      <c r="A553" s="37" t="s">
        <v>576</v>
      </c>
      <c r="B553" s="34">
        <v>2.5515826914882992E-4</v>
      </c>
      <c r="C553" s="1" t="e">
        <f>VLOOKUP(A553,'[1]Vasopressin Phospho Datta'!$I$3:$J$516,2,FALSE)</f>
        <v>#N/A</v>
      </c>
      <c r="D553" s="1" t="e">
        <f t="shared" si="323"/>
        <v>#N/A</v>
      </c>
      <c r="E553" s="1" t="e">
        <f t="shared" si="324"/>
        <v>#N/A</v>
      </c>
      <c r="F553" s="1">
        <f t="shared" si="325"/>
        <v>0.39</v>
      </c>
      <c r="G553" s="1">
        <f t="shared" si="326"/>
        <v>0.5</v>
      </c>
      <c r="H553" s="1">
        <f t="shared" si="327"/>
        <v>1.2757913457441496E-4</v>
      </c>
      <c r="I553" s="2">
        <f t="shared" si="328"/>
        <v>2.3562528332101093E-4</v>
      </c>
      <c r="J553" s="37" t="s">
        <v>576</v>
      </c>
      <c r="K553" s="1" t="e">
        <f>VLOOKUP(J553,'[1]Phosphopeptides Deshpande'!$H$12:$I$10749,2,FALSE)</f>
        <v>#N/A</v>
      </c>
      <c r="L553" s="2" t="e">
        <f t="shared" si="329"/>
        <v>#N/A</v>
      </c>
      <c r="M553" s="2" t="e">
        <f t="shared" si="330"/>
        <v>#N/A</v>
      </c>
      <c r="N553" s="2">
        <f t="shared" si="331"/>
        <v>0.39</v>
      </c>
      <c r="O553" s="2">
        <f t="shared" si="332"/>
        <v>0.5</v>
      </c>
      <c r="P553" s="2">
        <f t="shared" si="333"/>
        <v>1.1781264166050547E-4</v>
      </c>
      <c r="Q553" s="2">
        <f t="shared" si="334"/>
        <v>2.2261045602052544E-4</v>
      </c>
      <c r="R553" s="37" t="s">
        <v>576</v>
      </c>
      <c r="S553" s="2" t="e">
        <f>VLOOKUP(A553,'[1]Merged NE NP'!$K$4:$L$158,2,FALSE)</f>
        <v>#N/A</v>
      </c>
      <c r="T553" s="2" t="e">
        <f t="shared" si="335"/>
        <v>#N/A</v>
      </c>
      <c r="U553" s="2">
        <f t="shared" si="336"/>
        <v>0.4</v>
      </c>
      <c r="V553" s="2">
        <f t="shared" si="337"/>
        <v>0.4</v>
      </c>
      <c r="W553" s="2">
        <f t="shared" si="338"/>
        <v>7.6883653613364245E-2</v>
      </c>
      <c r="X553" s="2">
        <v>0.5</v>
      </c>
      <c r="Y553" s="2">
        <f t="shared" si="339"/>
        <v>1.1130522801026272E-4</v>
      </c>
      <c r="Z553" s="2">
        <f t="shared" si="340"/>
        <v>2.0694151522884641E-4</v>
      </c>
      <c r="AA553" s="37" t="s">
        <v>576</v>
      </c>
      <c r="AB553" s="3" t="e">
        <f>VLOOKUP(AA553,'[1]PKA dKO RNA-Seq'!$B$4:$H$10193,7,FALSE)</f>
        <v>#N/A</v>
      </c>
      <c r="AC553" s="3" t="e">
        <f t="shared" si="341"/>
        <v>#N/A</v>
      </c>
      <c r="AD553" s="3" t="e">
        <f t="shared" si="342"/>
        <v>#N/A</v>
      </c>
      <c r="AE553" s="3" t="e">
        <f t="shared" si="343"/>
        <v>#N/A</v>
      </c>
      <c r="AF553" s="3">
        <f t="shared" si="344"/>
        <v>0.5</v>
      </c>
      <c r="AG553" s="3">
        <f t="shared" si="345"/>
        <v>1.0347075761442321E-4</v>
      </c>
      <c r="AH553" s="2">
        <f t="shared" si="346"/>
        <v>1.9829949872282853E-4</v>
      </c>
      <c r="AI553" s="37" t="s">
        <v>576</v>
      </c>
      <c r="AJ553" s="1">
        <v>0.5</v>
      </c>
      <c r="AK553" s="4">
        <f t="shared" si="347"/>
        <v>9.9149749361414265E-5</v>
      </c>
      <c r="AL553" s="2">
        <f t="shared" si="348"/>
        <v>1.9641727860644743E-4</v>
      </c>
      <c r="AM553" s="3" t="e">
        <f>VLOOKUP(AI553,'[1]three day'!$B$8:$F$78,5,FALSE)</f>
        <v>#N/A</v>
      </c>
      <c r="AN553" s="3" t="e">
        <f t="shared" si="349"/>
        <v>#N/A</v>
      </c>
      <c r="AO553" s="2" t="e">
        <f t="shared" si="350"/>
        <v>#N/A</v>
      </c>
      <c r="AP553" s="2" t="e">
        <f t="shared" si="351"/>
        <v>#N/A</v>
      </c>
      <c r="AQ553" s="2">
        <f t="shared" si="352"/>
        <v>0.5</v>
      </c>
      <c r="AR553" s="2">
        <f t="shared" si="353"/>
        <v>9.8208639303223714E-5</v>
      </c>
      <c r="AS553" s="2">
        <f t="shared" si="354"/>
        <v>1.8653781764312437E-4</v>
      </c>
      <c r="AT553" s="37" t="s">
        <v>576</v>
      </c>
      <c r="AU553" s="3">
        <f>VLOOKUP(AT553,[1]DEgenes_cpm4.5_DE_edgeR!$O$5:$Q$824,3,FALSE)</f>
        <v>0.69540769163244043</v>
      </c>
      <c r="AV553" s="3">
        <f t="shared" si="355"/>
        <v>0.16301164829639953</v>
      </c>
      <c r="AW553" s="3">
        <f t="shared" si="356"/>
        <v>1.3198524153861024E-2</v>
      </c>
      <c r="AX553" s="3">
        <f t="shared" si="357"/>
        <v>1.3198524153861024E-2</v>
      </c>
      <c r="AY553" s="3">
        <f t="shared" si="358"/>
        <v>0.5</v>
      </c>
      <c r="AZ553" s="3">
        <f t="shared" si="359"/>
        <v>9.3268908821562185E-5</v>
      </c>
      <c r="BA553" s="2">
        <f t="shared" si="360"/>
        <v>1.8097770583863298E-4</v>
      </c>
      <c r="BB553" s="37" t="s">
        <v>576</v>
      </c>
      <c r="BC553" s="39">
        <f t="shared" si="361"/>
        <v>0.24323403664712273</v>
      </c>
      <c r="BD553" s="36">
        <f t="shared" si="362"/>
        <v>0.70927627171303409</v>
      </c>
    </row>
    <row r="554" spans="1:56" ht="14.5" x14ac:dyDescent="0.35">
      <c r="A554" s="37" t="s">
        <v>577</v>
      </c>
      <c r="B554" s="34">
        <v>1.7179966207849407E-4</v>
      </c>
      <c r="C554" s="1" t="e">
        <f>VLOOKUP(A554,'[1]Vasopressin Phospho Datta'!$I$3:$J$516,2,FALSE)</f>
        <v>#N/A</v>
      </c>
      <c r="D554" s="1" t="e">
        <f t="shared" si="323"/>
        <v>#N/A</v>
      </c>
      <c r="E554" s="1" t="e">
        <f t="shared" si="324"/>
        <v>#N/A</v>
      </c>
      <c r="F554" s="1">
        <f t="shared" si="325"/>
        <v>0.39</v>
      </c>
      <c r="G554" s="1">
        <f t="shared" si="326"/>
        <v>0.5</v>
      </c>
      <c r="H554" s="1">
        <f t="shared" si="327"/>
        <v>8.5899831039247033E-5</v>
      </c>
      <c r="I554" s="2">
        <f t="shared" si="328"/>
        <v>1.5864798027802711E-4</v>
      </c>
      <c r="J554" s="37" t="s">
        <v>577</v>
      </c>
      <c r="K554" s="1" t="e">
        <f>VLOOKUP(J554,'[1]Phosphopeptides Deshpande'!$H$12:$I$10749,2,FALSE)</f>
        <v>#N/A</v>
      </c>
      <c r="L554" s="2" t="e">
        <f t="shared" si="329"/>
        <v>#N/A</v>
      </c>
      <c r="M554" s="2" t="e">
        <f t="shared" si="330"/>
        <v>#N/A</v>
      </c>
      <c r="N554" s="2">
        <f t="shared" si="331"/>
        <v>0.39</v>
      </c>
      <c r="O554" s="2">
        <f t="shared" si="332"/>
        <v>0.5</v>
      </c>
      <c r="P554" s="2">
        <f t="shared" si="333"/>
        <v>7.9323990139013557E-5</v>
      </c>
      <c r="Q554" s="2">
        <f t="shared" si="334"/>
        <v>1.4988501547311548E-4</v>
      </c>
      <c r="R554" s="37" t="s">
        <v>577</v>
      </c>
      <c r="S554" s="2" t="e">
        <f>VLOOKUP(A554,'[1]Merged NE NP'!$K$4:$L$158,2,FALSE)</f>
        <v>#N/A</v>
      </c>
      <c r="T554" s="2" t="e">
        <f t="shared" si="335"/>
        <v>#N/A</v>
      </c>
      <c r="U554" s="2">
        <f t="shared" si="336"/>
        <v>0.4</v>
      </c>
      <c r="V554" s="2">
        <f t="shared" si="337"/>
        <v>0.4</v>
      </c>
      <c r="W554" s="2">
        <f t="shared" si="338"/>
        <v>7.6883653613364245E-2</v>
      </c>
      <c r="X554" s="2">
        <v>0.5</v>
      </c>
      <c r="Y554" s="2">
        <f t="shared" si="339"/>
        <v>7.4942507736557742E-5</v>
      </c>
      <c r="Z554" s="2">
        <f t="shared" si="340"/>
        <v>1.3933501941726265E-4</v>
      </c>
      <c r="AA554" s="37" t="s">
        <v>577</v>
      </c>
      <c r="AB554" s="3">
        <f>VLOOKUP(AA554,'[1]PKA dKO RNA-Seq'!$B$4:$H$10193,7,FALSE)</f>
        <v>0.47850827099999999</v>
      </c>
      <c r="AC554" s="3">
        <f t="shared" si="341"/>
        <v>1.6057324530201342</v>
      </c>
      <c r="AD554" s="3">
        <f t="shared" si="342"/>
        <v>0.72450570415518534</v>
      </c>
      <c r="AE554" s="3">
        <f t="shared" si="343"/>
        <v>0.72450570415518534</v>
      </c>
      <c r="AF554" s="3">
        <f t="shared" si="344"/>
        <v>0.72450570415518534</v>
      </c>
      <c r="AG554" s="3">
        <f t="shared" si="345"/>
        <v>1.0094901635638029E-4</v>
      </c>
      <c r="AH554" s="2">
        <f t="shared" si="346"/>
        <v>1.9346663542011623E-4</v>
      </c>
      <c r="AI554" s="37" t="s">
        <v>577</v>
      </c>
      <c r="AJ554" s="1">
        <v>0.5</v>
      </c>
      <c r="AK554" s="4">
        <f t="shared" si="347"/>
        <v>9.6733317710058115E-5</v>
      </c>
      <c r="AL554" s="2">
        <f t="shared" si="348"/>
        <v>1.9163028789840467E-4</v>
      </c>
      <c r="AM554" s="3" t="e">
        <f>VLOOKUP(AI554,'[1]three day'!$B$8:$F$78,5,FALSE)</f>
        <v>#N/A</v>
      </c>
      <c r="AN554" s="3" t="e">
        <f t="shared" si="349"/>
        <v>#N/A</v>
      </c>
      <c r="AO554" s="2" t="e">
        <f t="shared" si="350"/>
        <v>#N/A</v>
      </c>
      <c r="AP554" s="2" t="e">
        <f t="shared" si="351"/>
        <v>#N/A</v>
      </c>
      <c r="AQ554" s="2">
        <f t="shared" si="352"/>
        <v>0.5</v>
      </c>
      <c r="AR554" s="2">
        <f t="shared" si="353"/>
        <v>9.5815143949202334E-5</v>
      </c>
      <c r="AS554" s="2">
        <f t="shared" si="354"/>
        <v>1.8199160457016257E-4</v>
      </c>
      <c r="AT554" s="37" t="s">
        <v>577</v>
      </c>
      <c r="AU554" s="3">
        <f>VLOOKUP(AT554,[1]DEgenes_cpm4.5_DE_edgeR!$O$5:$Q$824,3,FALSE)</f>
        <v>1.9274918007971875</v>
      </c>
      <c r="AV554" s="3">
        <f t="shared" si="355"/>
        <v>0.4518264887007003</v>
      </c>
      <c r="AW554" s="3">
        <f t="shared" si="356"/>
        <v>9.7036897975852576E-2</v>
      </c>
      <c r="AX554" s="3">
        <f t="shared" si="357"/>
        <v>9.7036897975852576E-2</v>
      </c>
      <c r="AY554" s="3">
        <f t="shared" si="358"/>
        <v>0.5</v>
      </c>
      <c r="AZ554" s="3">
        <f t="shared" si="359"/>
        <v>9.0995802285081284E-5</v>
      </c>
      <c r="BA554" s="2">
        <f t="shared" si="360"/>
        <v>1.7656700122873825E-4</v>
      </c>
      <c r="BB554" s="37" t="s">
        <v>577</v>
      </c>
      <c r="BC554" s="39">
        <f t="shared" si="361"/>
        <v>0.23730604965142424</v>
      </c>
      <c r="BD554" s="36">
        <f t="shared" si="362"/>
        <v>1.0277494093560324</v>
      </c>
    </row>
    <row r="555" spans="1:56" ht="14.5" x14ac:dyDescent="0.35">
      <c r="A555" s="37" t="s">
        <v>578</v>
      </c>
      <c r="B555" s="34">
        <v>1.9327461983830582E-4</v>
      </c>
      <c r="C555" s="1" t="e">
        <f>VLOOKUP(A555,'[1]Vasopressin Phospho Datta'!$I$3:$J$516,2,FALSE)</f>
        <v>#N/A</v>
      </c>
      <c r="D555" s="1" t="e">
        <f t="shared" si="323"/>
        <v>#N/A</v>
      </c>
      <c r="E555" s="1" t="e">
        <f t="shared" si="324"/>
        <v>#N/A</v>
      </c>
      <c r="F555" s="1">
        <f t="shared" si="325"/>
        <v>0.39</v>
      </c>
      <c r="G555" s="1">
        <f t="shared" si="326"/>
        <v>0.5</v>
      </c>
      <c r="H555" s="1">
        <f t="shared" si="327"/>
        <v>9.6637309919152912E-5</v>
      </c>
      <c r="I555" s="2">
        <f t="shared" si="328"/>
        <v>1.7847897781278051E-4</v>
      </c>
      <c r="J555" s="37" t="s">
        <v>578</v>
      </c>
      <c r="K555" s="1" t="e">
        <f>VLOOKUP(J555,'[1]Phosphopeptides Deshpande'!$H$12:$I$10749,2,FALSE)</f>
        <v>#N/A</v>
      </c>
      <c r="L555" s="2" t="e">
        <f t="shared" si="329"/>
        <v>#N/A</v>
      </c>
      <c r="M555" s="2" t="e">
        <f t="shared" si="330"/>
        <v>#N/A</v>
      </c>
      <c r="N555" s="2">
        <f t="shared" si="331"/>
        <v>0.39</v>
      </c>
      <c r="O555" s="2">
        <f t="shared" si="332"/>
        <v>0.5</v>
      </c>
      <c r="P555" s="2">
        <f t="shared" si="333"/>
        <v>8.9239488906390257E-5</v>
      </c>
      <c r="Q555" s="2">
        <f t="shared" si="334"/>
        <v>1.6862064240725491E-4</v>
      </c>
      <c r="R555" s="37" t="s">
        <v>578</v>
      </c>
      <c r="S555" s="2" t="e">
        <f>VLOOKUP(A555,'[1]Merged NE NP'!$K$4:$L$158,2,FALSE)</f>
        <v>#N/A</v>
      </c>
      <c r="T555" s="2" t="e">
        <f t="shared" si="335"/>
        <v>#N/A</v>
      </c>
      <c r="U555" s="2">
        <f t="shared" si="336"/>
        <v>0.4</v>
      </c>
      <c r="V555" s="2">
        <f t="shared" si="337"/>
        <v>0.4</v>
      </c>
      <c r="W555" s="2">
        <f t="shared" si="338"/>
        <v>7.6883653613364245E-2</v>
      </c>
      <c r="X555" s="2">
        <v>0.5</v>
      </c>
      <c r="Y555" s="2">
        <f t="shared" si="339"/>
        <v>8.4310321203627455E-5</v>
      </c>
      <c r="Z555" s="2">
        <f t="shared" si="340"/>
        <v>1.5675189684442048E-4</v>
      </c>
      <c r="AA555" s="37" t="s">
        <v>578</v>
      </c>
      <c r="AB555" s="3">
        <f>VLOOKUP(AA555,'[1]PKA dKO RNA-Seq'!$B$4:$H$10193,7,FALSE)</f>
        <v>8.0698990999999998E-2</v>
      </c>
      <c r="AC555" s="3">
        <f t="shared" si="341"/>
        <v>0.27080198322147653</v>
      </c>
      <c r="AD555" s="3">
        <f t="shared" si="342"/>
        <v>3.6002769266050283E-2</v>
      </c>
      <c r="AE555" s="3">
        <f t="shared" si="343"/>
        <v>0.5</v>
      </c>
      <c r="AF555" s="3">
        <f t="shared" si="344"/>
        <v>0.5</v>
      </c>
      <c r="AG555" s="3">
        <f t="shared" si="345"/>
        <v>7.8375948422210241E-5</v>
      </c>
      <c r="AH555" s="2">
        <f t="shared" si="346"/>
        <v>1.5020583247265317E-4</v>
      </c>
      <c r="AI555" s="37" t="s">
        <v>578</v>
      </c>
      <c r="AJ555" s="1">
        <v>0.5</v>
      </c>
      <c r="AK555" s="4">
        <f t="shared" si="347"/>
        <v>7.5102916236326583E-5</v>
      </c>
      <c r="AL555" s="2">
        <f t="shared" si="348"/>
        <v>1.4878010804420682E-4</v>
      </c>
      <c r="AM555" s="3" t="e">
        <f>VLOOKUP(AI555,'[1]three day'!$B$8:$F$78,5,FALSE)</f>
        <v>#N/A</v>
      </c>
      <c r="AN555" s="3" t="e">
        <f t="shared" si="349"/>
        <v>#N/A</v>
      </c>
      <c r="AO555" s="2" t="e">
        <f t="shared" si="350"/>
        <v>#N/A</v>
      </c>
      <c r="AP555" s="2" t="e">
        <f t="shared" si="351"/>
        <v>#N/A</v>
      </c>
      <c r="AQ555" s="2">
        <f t="shared" si="352"/>
        <v>0.5</v>
      </c>
      <c r="AR555" s="2">
        <f t="shared" si="353"/>
        <v>7.4390054022103411E-5</v>
      </c>
      <c r="AS555" s="2">
        <f t="shared" si="354"/>
        <v>1.4129671717365701E-4</v>
      </c>
      <c r="AT555" s="37" t="s">
        <v>578</v>
      </c>
      <c r="AU555" s="3">
        <f>VLOOKUP(AT555,[1]DEgenes_cpm4.5_DE_edgeR!$O$5:$Q$824,3,FALSE)</f>
        <v>5.9763379327389377</v>
      </c>
      <c r="AV555" s="3">
        <f t="shared" si="355"/>
        <v>1.4009230972196292</v>
      </c>
      <c r="AW555" s="3">
        <f t="shared" si="356"/>
        <v>0.62517377565483323</v>
      </c>
      <c r="AX555" s="3">
        <f t="shared" si="357"/>
        <v>0.62517377565483323</v>
      </c>
      <c r="AY555" s="3">
        <f t="shared" si="358"/>
        <v>0.62517377565483323</v>
      </c>
      <c r="AZ555" s="3">
        <f t="shared" si="359"/>
        <v>8.8335002163088272E-5</v>
      </c>
      <c r="BA555" s="2">
        <f t="shared" si="360"/>
        <v>1.7140402132624234E-4</v>
      </c>
      <c r="BB555" s="37" t="s">
        <v>578</v>
      </c>
      <c r="BC555" s="39">
        <f t="shared" si="361"/>
        <v>0.23036700466246973</v>
      </c>
      <c r="BD555" s="36">
        <f t="shared" si="362"/>
        <v>0.8868418495384417</v>
      </c>
    </row>
    <row r="556" spans="1:56" ht="14.5" x14ac:dyDescent="0.35">
      <c r="A556" s="37" t="s">
        <v>579</v>
      </c>
      <c r="B556" s="34">
        <v>1.7179966207849407E-4</v>
      </c>
      <c r="C556" s="1" t="e">
        <f>VLOOKUP(A556,'[1]Vasopressin Phospho Datta'!$I$3:$J$516,2,FALSE)</f>
        <v>#N/A</v>
      </c>
      <c r="D556" s="1" t="e">
        <f t="shared" si="323"/>
        <v>#N/A</v>
      </c>
      <c r="E556" s="1" t="e">
        <f t="shared" si="324"/>
        <v>#N/A</v>
      </c>
      <c r="F556" s="1">
        <f t="shared" si="325"/>
        <v>0.39</v>
      </c>
      <c r="G556" s="1">
        <f t="shared" si="326"/>
        <v>0.5</v>
      </c>
      <c r="H556" s="1">
        <f t="shared" si="327"/>
        <v>8.5899831039247033E-5</v>
      </c>
      <c r="I556" s="2">
        <f t="shared" si="328"/>
        <v>1.5864798027802711E-4</v>
      </c>
      <c r="J556" s="37" t="s">
        <v>579</v>
      </c>
      <c r="K556" s="1" t="e">
        <f>VLOOKUP(J556,'[1]Phosphopeptides Deshpande'!$H$12:$I$10749,2,FALSE)</f>
        <v>#N/A</v>
      </c>
      <c r="L556" s="2" t="e">
        <f t="shared" si="329"/>
        <v>#N/A</v>
      </c>
      <c r="M556" s="2" t="e">
        <f t="shared" si="330"/>
        <v>#N/A</v>
      </c>
      <c r="N556" s="2">
        <f t="shared" si="331"/>
        <v>0.39</v>
      </c>
      <c r="O556" s="2">
        <f t="shared" si="332"/>
        <v>0.5</v>
      </c>
      <c r="P556" s="2">
        <f t="shared" si="333"/>
        <v>7.9323990139013557E-5</v>
      </c>
      <c r="Q556" s="2">
        <f t="shared" si="334"/>
        <v>1.4988501547311548E-4</v>
      </c>
      <c r="R556" s="37" t="s">
        <v>579</v>
      </c>
      <c r="S556" s="2" t="e">
        <f>VLOOKUP(A556,'[1]Merged NE NP'!$K$4:$L$158,2,FALSE)</f>
        <v>#N/A</v>
      </c>
      <c r="T556" s="2" t="e">
        <f t="shared" si="335"/>
        <v>#N/A</v>
      </c>
      <c r="U556" s="2">
        <f t="shared" si="336"/>
        <v>0.4</v>
      </c>
      <c r="V556" s="2">
        <f t="shared" si="337"/>
        <v>0.4</v>
      </c>
      <c r="W556" s="2">
        <f t="shared" si="338"/>
        <v>7.6883653613364245E-2</v>
      </c>
      <c r="X556" s="2">
        <v>0.5</v>
      </c>
      <c r="Y556" s="2">
        <f t="shared" si="339"/>
        <v>7.4942507736557742E-5</v>
      </c>
      <c r="Z556" s="2">
        <f t="shared" si="340"/>
        <v>1.3933501941726265E-4</v>
      </c>
      <c r="AA556" s="37" t="s">
        <v>579</v>
      </c>
      <c r="AB556" s="3">
        <f>VLOOKUP(AA556,'[1]PKA dKO RNA-Seq'!$B$4:$H$10193,7,FALSE)</f>
        <v>0.45850295099999999</v>
      </c>
      <c r="AC556" s="3">
        <f t="shared" si="341"/>
        <v>1.5386005067114095</v>
      </c>
      <c r="AD556" s="3">
        <f t="shared" si="342"/>
        <v>0.69383948619010427</v>
      </c>
      <c r="AE556" s="3">
        <f t="shared" si="343"/>
        <v>0.69383948619010427</v>
      </c>
      <c r="AF556" s="3">
        <f t="shared" si="344"/>
        <v>0.69383948619010427</v>
      </c>
      <c r="AG556" s="3">
        <f t="shared" si="345"/>
        <v>9.6676138280761713E-5</v>
      </c>
      <c r="AH556" s="2">
        <f t="shared" si="346"/>
        <v>1.8527775577881342E-4</v>
      </c>
      <c r="AI556" s="37" t="s">
        <v>579</v>
      </c>
      <c r="AJ556" s="1">
        <v>0.5</v>
      </c>
      <c r="AK556" s="4">
        <f t="shared" si="347"/>
        <v>9.2638877889406708E-5</v>
      </c>
      <c r="AL556" s="2">
        <f t="shared" si="348"/>
        <v>1.8351913550346784E-4</v>
      </c>
      <c r="AM556" s="3" t="e">
        <f>VLOOKUP(AI556,'[1]three day'!$B$8:$F$78,5,FALSE)</f>
        <v>#N/A</v>
      </c>
      <c r="AN556" s="3" t="e">
        <f t="shared" si="349"/>
        <v>#N/A</v>
      </c>
      <c r="AO556" s="2" t="e">
        <f t="shared" si="350"/>
        <v>#N/A</v>
      </c>
      <c r="AP556" s="2" t="e">
        <f t="shared" si="351"/>
        <v>#N/A</v>
      </c>
      <c r="AQ556" s="2">
        <f t="shared" si="352"/>
        <v>0.5</v>
      </c>
      <c r="AR556" s="2">
        <f t="shared" si="353"/>
        <v>9.1759567751733919E-5</v>
      </c>
      <c r="AS556" s="2">
        <f t="shared" si="354"/>
        <v>1.7428842958954429E-4</v>
      </c>
      <c r="AT556" s="37" t="s">
        <v>579</v>
      </c>
      <c r="AU556" s="3">
        <f>VLOOKUP(AT556,[1]DEgenes_cpm4.5_DE_edgeR!$O$5:$Q$824,3,FALSE)</f>
        <v>1.7416225249737134</v>
      </c>
      <c r="AV556" s="3">
        <f t="shared" si="355"/>
        <v>0.40825656937967963</v>
      </c>
      <c r="AW556" s="3">
        <f t="shared" si="356"/>
        <v>7.995869501203734E-2</v>
      </c>
      <c r="AX556" s="3">
        <f t="shared" si="357"/>
        <v>7.995869501203734E-2</v>
      </c>
      <c r="AY556" s="3">
        <f t="shared" si="358"/>
        <v>0.5</v>
      </c>
      <c r="AZ556" s="3">
        <f t="shared" si="359"/>
        <v>8.7144214794772143E-5</v>
      </c>
      <c r="BA556" s="2">
        <f t="shared" si="360"/>
        <v>1.6909343392061747E-4</v>
      </c>
      <c r="BB556" s="37" t="s">
        <v>579</v>
      </c>
      <c r="BC556" s="39">
        <f t="shared" si="361"/>
        <v>0.22726157518930989</v>
      </c>
      <c r="BD556" s="36">
        <f t="shared" si="362"/>
        <v>0.9842477678644086</v>
      </c>
    </row>
    <row r="557" spans="1:56" ht="14.5" x14ac:dyDescent="0.35">
      <c r="A557" s="37" t="s">
        <v>580</v>
      </c>
      <c r="B557" s="34">
        <v>2.3618820326859125E-4</v>
      </c>
      <c r="C557" s="1" t="e">
        <f>VLOOKUP(A557,'[1]Vasopressin Phospho Datta'!$I$3:$J$516,2,FALSE)</f>
        <v>#N/A</v>
      </c>
      <c r="D557" s="1" t="e">
        <f t="shared" si="323"/>
        <v>#N/A</v>
      </c>
      <c r="E557" s="1" t="e">
        <f t="shared" si="324"/>
        <v>#N/A</v>
      </c>
      <c r="F557" s="1">
        <f t="shared" si="325"/>
        <v>0.39</v>
      </c>
      <c r="G557" s="1">
        <f t="shared" si="326"/>
        <v>0.5</v>
      </c>
      <c r="H557" s="1">
        <f t="shared" si="327"/>
        <v>1.1809410163429562E-4</v>
      </c>
      <c r="I557" s="2">
        <f t="shared" si="328"/>
        <v>2.1810742210271627E-4</v>
      </c>
      <c r="J557" s="37" t="s">
        <v>580</v>
      </c>
      <c r="K557" s="1" t="e">
        <f>VLOOKUP(J557,'[1]Phosphopeptides Deshpande'!$H$12:$I$10749,2,FALSE)</f>
        <v>#N/A</v>
      </c>
      <c r="L557" s="2" t="e">
        <f t="shared" si="329"/>
        <v>#N/A</v>
      </c>
      <c r="M557" s="2" t="e">
        <f t="shared" si="330"/>
        <v>#N/A</v>
      </c>
      <c r="N557" s="2">
        <f t="shared" si="331"/>
        <v>0.39</v>
      </c>
      <c r="O557" s="2">
        <f t="shared" si="332"/>
        <v>0.5</v>
      </c>
      <c r="P557" s="2">
        <f t="shared" si="333"/>
        <v>1.0905371105135813E-4</v>
      </c>
      <c r="Q557" s="2">
        <f t="shared" si="334"/>
        <v>2.0606019868249587E-4</v>
      </c>
      <c r="R557" s="37" t="s">
        <v>580</v>
      </c>
      <c r="S557" s="2" t="e">
        <f>VLOOKUP(A557,'[1]Merged NE NP'!$K$4:$L$158,2,FALSE)</f>
        <v>#N/A</v>
      </c>
      <c r="T557" s="2" t="e">
        <f t="shared" si="335"/>
        <v>#N/A</v>
      </c>
      <c r="U557" s="2">
        <f t="shared" si="336"/>
        <v>0.4</v>
      </c>
      <c r="V557" s="2">
        <f t="shared" si="337"/>
        <v>0.4</v>
      </c>
      <c r="W557" s="2">
        <f t="shared" si="338"/>
        <v>7.6883653613364245E-2</v>
      </c>
      <c r="X557" s="2">
        <v>0.5</v>
      </c>
      <c r="Y557" s="2">
        <f t="shared" si="339"/>
        <v>1.0303009934124794E-4</v>
      </c>
      <c r="Z557" s="2">
        <f t="shared" si="340"/>
        <v>1.9155618521252685E-4</v>
      </c>
      <c r="AA557" s="37" t="s">
        <v>580</v>
      </c>
      <c r="AB557" s="3">
        <f>VLOOKUP(AA557,'[1]PKA dKO RNA-Seq'!$B$4:$H$10193,7,FALSE)</f>
        <v>0.19796593300000001</v>
      </c>
      <c r="AC557" s="3">
        <f t="shared" si="341"/>
        <v>0.66431521140939609</v>
      </c>
      <c r="AD557" s="3">
        <f t="shared" si="342"/>
        <v>0.19800856446361514</v>
      </c>
      <c r="AE557" s="3">
        <f t="shared" si="343"/>
        <v>0.5</v>
      </c>
      <c r="AF557" s="3">
        <f t="shared" si="344"/>
        <v>0.5</v>
      </c>
      <c r="AG557" s="3">
        <f t="shared" si="345"/>
        <v>9.5778092606263427E-5</v>
      </c>
      <c r="AH557" s="2">
        <f t="shared" si="346"/>
        <v>1.8355667040948785E-4</v>
      </c>
      <c r="AI557" s="37" t="s">
        <v>580</v>
      </c>
      <c r="AJ557" s="1">
        <v>0.5</v>
      </c>
      <c r="AK557" s="4">
        <f t="shared" si="347"/>
        <v>9.1778335204743927E-5</v>
      </c>
      <c r="AL557" s="2">
        <f t="shared" si="348"/>
        <v>1.8181438634036075E-4</v>
      </c>
      <c r="AM557" s="3" t="e">
        <f>VLOOKUP(AI557,'[1]three day'!$B$8:$F$78,5,FALSE)</f>
        <v>#N/A</v>
      </c>
      <c r="AN557" s="3" t="e">
        <f t="shared" si="349"/>
        <v>#N/A</v>
      </c>
      <c r="AO557" s="2" t="e">
        <f t="shared" si="350"/>
        <v>#N/A</v>
      </c>
      <c r="AP557" s="2" t="e">
        <f t="shared" si="351"/>
        <v>#N/A</v>
      </c>
      <c r="AQ557" s="2">
        <f t="shared" si="352"/>
        <v>0.5</v>
      </c>
      <c r="AR557" s="2">
        <f t="shared" si="353"/>
        <v>9.0907193170180375E-5</v>
      </c>
      <c r="AS557" s="2">
        <f t="shared" si="354"/>
        <v>1.7266942646124975E-4</v>
      </c>
      <c r="AT557" s="37" t="s">
        <v>580</v>
      </c>
      <c r="AU557" s="3">
        <f>VLOOKUP(AT557,[1]DEgenes_cpm4.5_DE_edgeR!$O$5:$Q$824,3,FALSE)</f>
        <v>3.4634973459151633E-2</v>
      </c>
      <c r="AV557" s="3">
        <f t="shared" si="355"/>
        <v>8.1188404733126187E-3</v>
      </c>
      <c r="AW557" s="3">
        <f t="shared" si="356"/>
        <v>3.2957242213749183E-5</v>
      </c>
      <c r="AX557" s="3">
        <f t="shared" si="357"/>
        <v>3.2957242213749183E-5</v>
      </c>
      <c r="AY557" s="3">
        <f t="shared" si="358"/>
        <v>0.5</v>
      </c>
      <c r="AZ557" s="3">
        <f t="shared" si="359"/>
        <v>8.6334713230624873E-5</v>
      </c>
      <c r="BA557" s="2">
        <f t="shared" si="360"/>
        <v>1.6752268823694663E-4</v>
      </c>
      <c r="BB557" s="37" t="s">
        <v>580</v>
      </c>
      <c r="BC557" s="39">
        <f t="shared" si="361"/>
        <v>0.22515049299045628</v>
      </c>
      <c r="BD557" s="36">
        <f t="shared" si="362"/>
        <v>0.70927627171303398</v>
      </c>
    </row>
    <row r="558" spans="1:56" ht="14.5" x14ac:dyDescent="0.35">
      <c r="A558" s="37" t="s">
        <v>581</v>
      </c>
      <c r="B558" s="34">
        <v>2.3618820326859125E-4</v>
      </c>
      <c r="C558" s="1" t="e">
        <f>VLOOKUP(A558,'[1]Vasopressin Phospho Datta'!$I$3:$J$516,2,FALSE)</f>
        <v>#N/A</v>
      </c>
      <c r="D558" s="1" t="e">
        <f t="shared" si="323"/>
        <v>#N/A</v>
      </c>
      <c r="E558" s="1" t="e">
        <f t="shared" si="324"/>
        <v>#N/A</v>
      </c>
      <c r="F558" s="1">
        <f t="shared" si="325"/>
        <v>0.39</v>
      </c>
      <c r="G558" s="1">
        <f t="shared" si="326"/>
        <v>0.5</v>
      </c>
      <c r="H558" s="1">
        <f t="shared" si="327"/>
        <v>1.1809410163429562E-4</v>
      </c>
      <c r="I558" s="2">
        <f t="shared" si="328"/>
        <v>2.1810742210271627E-4</v>
      </c>
      <c r="J558" s="37" t="s">
        <v>581</v>
      </c>
      <c r="K558" s="1" t="e">
        <f>VLOOKUP(J558,'[1]Phosphopeptides Deshpande'!$H$12:$I$10749,2,FALSE)</f>
        <v>#N/A</v>
      </c>
      <c r="L558" s="2" t="e">
        <f t="shared" si="329"/>
        <v>#N/A</v>
      </c>
      <c r="M558" s="2" t="e">
        <f t="shared" si="330"/>
        <v>#N/A</v>
      </c>
      <c r="N558" s="2">
        <f t="shared" si="331"/>
        <v>0.39</v>
      </c>
      <c r="O558" s="2">
        <f t="shared" si="332"/>
        <v>0.5</v>
      </c>
      <c r="P558" s="2">
        <f t="shared" si="333"/>
        <v>1.0905371105135813E-4</v>
      </c>
      <c r="Q558" s="2">
        <f t="shared" si="334"/>
        <v>2.0606019868249587E-4</v>
      </c>
      <c r="R558" s="37" t="s">
        <v>581</v>
      </c>
      <c r="S558" s="2" t="e">
        <f>VLOOKUP(A558,'[1]Merged NE NP'!$K$4:$L$158,2,FALSE)</f>
        <v>#N/A</v>
      </c>
      <c r="T558" s="2" t="e">
        <f t="shared" si="335"/>
        <v>#N/A</v>
      </c>
      <c r="U558" s="2">
        <f t="shared" si="336"/>
        <v>0.4</v>
      </c>
      <c r="V558" s="2">
        <f t="shared" si="337"/>
        <v>0.4</v>
      </c>
      <c r="W558" s="2">
        <f t="shared" si="338"/>
        <v>7.6883653613364245E-2</v>
      </c>
      <c r="X558" s="2">
        <v>0.5</v>
      </c>
      <c r="Y558" s="2">
        <f t="shared" si="339"/>
        <v>1.0303009934124794E-4</v>
      </c>
      <c r="Z558" s="2">
        <f t="shared" si="340"/>
        <v>1.9155618521252685E-4</v>
      </c>
      <c r="AA558" s="37" t="s">
        <v>581</v>
      </c>
      <c r="AB558" s="3">
        <f>VLOOKUP(AA558,'[1]PKA dKO RNA-Seq'!$B$4:$H$10193,7,FALSE)</f>
        <v>1.1799273000000001E-2</v>
      </c>
      <c r="AC558" s="3">
        <f t="shared" si="341"/>
        <v>3.959487583892618E-2</v>
      </c>
      <c r="AD558" s="3">
        <f t="shared" si="342"/>
        <v>7.835699449604272E-4</v>
      </c>
      <c r="AE558" s="3">
        <f t="shared" si="343"/>
        <v>0.5</v>
      </c>
      <c r="AF558" s="3">
        <f t="shared" si="344"/>
        <v>0.5</v>
      </c>
      <c r="AG558" s="3">
        <f t="shared" si="345"/>
        <v>9.5778092606263427E-5</v>
      </c>
      <c r="AH558" s="2">
        <f t="shared" si="346"/>
        <v>1.8355667040948785E-4</v>
      </c>
      <c r="AI558" s="37" t="s">
        <v>581</v>
      </c>
      <c r="AJ558" s="1">
        <v>0.5</v>
      </c>
      <c r="AK558" s="4">
        <f t="shared" si="347"/>
        <v>9.1778335204743927E-5</v>
      </c>
      <c r="AL558" s="2">
        <f t="shared" si="348"/>
        <v>1.8181438634036075E-4</v>
      </c>
      <c r="AM558" s="3" t="e">
        <f>VLOOKUP(AI558,'[1]three day'!$B$8:$F$78,5,FALSE)</f>
        <v>#N/A</v>
      </c>
      <c r="AN558" s="3" t="e">
        <f t="shared" si="349"/>
        <v>#N/A</v>
      </c>
      <c r="AO558" s="2" t="e">
        <f t="shared" si="350"/>
        <v>#N/A</v>
      </c>
      <c r="AP558" s="2" t="e">
        <f t="shared" si="351"/>
        <v>#N/A</v>
      </c>
      <c r="AQ558" s="2">
        <f t="shared" si="352"/>
        <v>0.5</v>
      </c>
      <c r="AR558" s="2">
        <f t="shared" si="353"/>
        <v>9.0907193170180375E-5</v>
      </c>
      <c r="AS558" s="2">
        <f t="shared" si="354"/>
        <v>1.7266942646124975E-4</v>
      </c>
      <c r="AT558" s="37" t="s">
        <v>581</v>
      </c>
      <c r="AU558" s="3">
        <f>VLOOKUP(AT558,[1]DEgenes_cpm4.5_DE_edgeR!$O$5:$Q$824,3,FALSE)</f>
        <v>9.9417881562896826E-2</v>
      </c>
      <c r="AV558" s="3">
        <f t="shared" si="355"/>
        <v>2.3304707351827665E-2</v>
      </c>
      <c r="AW558" s="3">
        <f t="shared" si="356"/>
        <v>2.7151782473899821E-4</v>
      </c>
      <c r="AX558" s="3">
        <f t="shared" si="357"/>
        <v>2.7151782473899821E-4</v>
      </c>
      <c r="AY558" s="3">
        <f t="shared" si="358"/>
        <v>0.5</v>
      </c>
      <c r="AZ558" s="3">
        <f t="shared" si="359"/>
        <v>8.6334713230624873E-5</v>
      </c>
      <c r="BA558" s="2">
        <f t="shared" si="360"/>
        <v>1.6752268823694663E-4</v>
      </c>
      <c r="BB558" s="37" t="s">
        <v>581</v>
      </c>
      <c r="BC558" s="39">
        <f t="shared" si="361"/>
        <v>0.22515049299045628</v>
      </c>
      <c r="BD558" s="36">
        <f t="shared" si="362"/>
        <v>0.70927627171303398</v>
      </c>
    </row>
    <row r="559" spans="1:56" ht="14.5" x14ac:dyDescent="0.35">
      <c r="A559" s="37" t="s">
        <v>582</v>
      </c>
      <c r="B559" s="34">
        <v>2.320489557867605E-4</v>
      </c>
      <c r="C559" s="1" t="e">
        <f>VLOOKUP(A559,'[1]Vasopressin Phospho Datta'!$I$3:$J$516,2,FALSE)</f>
        <v>#N/A</v>
      </c>
      <c r="D559" s="1" t="e">
        <f t="shared" si="323"/>
        <v>#N/A</v>
      </c>
      <c r="E559" s="1" t="e">
        <f t="shared" si="324"/>
        <v>#N/A</v>
      </c>
      <c r="F559" s="1">
        <f t="shared" si="325"/>
        <v>0.39</v>
      </c>
      <c r="G559" s="1">
        <f t="shared" si="326"/>
        <v>0.5</v>
      </c>
      <c r="H559" s="1">
        <f t="shared" si="327"/>
        <v>1.1602447789338025E-4</v>
      </c>
      <c r="I559" s="2">
        <f t="shared" si="328"/>
        <v>2.1428504407869359E-4</v>
      </c>
      <c r="J559" s="37" t="s">
        <v>582</v>
      </c>
      <c r="K559" s="1" t="e">
        <f>VLOOKUP(J559,'[1]Phosphopeptides Deshpande'!$H$12:$I$10749,2,FALSE)</f>
        <v>#N/A</v>
      </c>
      <c r="L559" s="2" t="e">
        <f t="shared" si="329"/>
        <v>#N/A</v>
      </c>
      <c r="M559" s="2" t="e">
        <f t="shared" si="330"/>
        <v>#N/A</v>
      </c>
      <c r="N559" s="2">
        <f t="shared" si="331"/>
        <v>0.39</v>
      </c>
      <c r="O559" s="2">
        <f t="shared" si="332"/>
        <v>0.5</v>
      </c>
      <c r="P559" s="2">
        <f t="shared" si="333"/>
        <v>1.0714252203934679E-4</v>
      </c>
      <c r="Q559" s="2">
        <f t="shared" si="334"/>
        <v>2.024489507594482E-4</v>
      </c>
      <c r="R559" s="37" t="s">
        <v>582</v>
      </c>
      <c r="S559" s="2" t="e">
        <f>VLOOKUP(A559,'[1]Merged NE NP'!$K$4:$L$158,2,FALSE)</f>
        <v>#N/A</v>
      </c>
      <c r="T559" s="2" t="e">
        <f t="shared" si="335"/>
        <v>#N/A</v>
      </c>
      <c r="U559" s="2">
        <f t="shared" si="336"/>
        <v>0.4</v>
      </c>
      <c r="V559" s="2">
        <f t="shared" si="337"/>
        <v>0.4</v>
      </c>
      <c r="W559" s="2">
        <f t="shared" si="338"/>
        <v>7.6883653613364245E-2</v>
      </c>
      <c r="X559" s="2">
        <v>0.5</v>
      </c>
      <c r="Y559" s="2">
        <f t="shared" si="339"/>
        <v>1.012244753797241E-4</v>
      </c>
      <c r="Z559" s="2">
        <f t="shared" si="340"/>
        <v>1.8819912314804952E-4</v>
      </c>
      <c r="AA559" s="37" t="s">
        <v>582</v>
      </c>
      <c r="AB559" s="3">
        <f>VLOOKUP(AA559,'[1]PKA dKO RNA-Seq'!$B$4:$H$10193,7,FALSE)</f>
        <v>2.8803104E-2</v>
      </c>
      <c r="AC559" s="3">
        <f t="shared" si="341"/>
        <v>9.665471140939598E-2</v>
      </c>
      <c r="AD559" s="3">
        <f t="shared" si="342"/>
        <v>4.6601741535480246E-3</v>
      </c>
      <c r="AE559" s="3">
        <f t="shared" si="343"/>
        <v>0.5</v>
      </c>
      <c r="AF559" s="3">
        <f t="shared" si="344"/>
        <v>0.5</v>
      </c>
      <c r="AG559" s="3">
        <f t="shared" si="345"/>
        <v>9.4099561574024758E-5</v>
      </c>
      <c r="AH559" s="2">
        <f t="shared" si="346"/>
        <v>1.8033980150896245E-4</v>
      </c>
      <c r="AI559" s="37" t="s">
        <v>582</v>
      </c>
      <c r="AJ559" s="1">
        <v>0.5</v>
      </c>
      <c r="AK559" s="4">
        <f t="shared" si="347"/>
        <v>9.0169900754481227E-5</v>
      </c>
      <c r="AL559" s="2">
        <f t="shared" si="348"/>
        <v>1.7862805133122352E-4</v>
      </c>
      <c r="AM559" s="3" t="e">
        <f>VLOOKUP(AI559,'[1]three day'!$B$8:$F$78,5,FALSE)</f>
        <v>#N/A</v>
      </c>
      <c r="AN559" s="3" t="e">
        <f t="shared" si="349"/>
        <v>#N/A</v>
      </c>
      <c r="AO559" s="2" t="e">
        <f t="shared" si="350"/>
        <v>#N/A</v>
      </c>
      <c r="AP559" s="2" t="e">
        <f t="shared" si="351"/>
        <v>#N/A</v>
      </c>
      <c r="AQ559" s="2">
        <f t="shared" si="352"/>
        <v>0.5</v>
      </c>
      <c r="AR559" s="2">
        <f t="shared" si="353"/>
        <v>8.9314025665611759E-5</v>
      </c>
      <c r="AS559" s="2">
        <f t="shared" si="354"/>
        <v>1.696433587797233E-4</v>
      </c>
      <c r="AT559" s="37" t="s">
        <v>582</v>
      </c>
      <c r="AU559" s="3">
        <f>VLOOKUP(AT559,[1]DEgenes_cpm4.5_DE_edgeR!$O$5:$Q$824,3,FALSE)</f>
        <v>1.6870189055134959</v>
      </c>
      <c r="AV559" s="3">
        <f t="shared" si="355"/>
        <v>0.3954568461119306</v>
      </c>
      <c r="AW559" s="3">
        <f t="shared" si="356"/>
        <v>7.5214128528120039E-2</v>
      </c>
      <c r="AX559" s="3">
        <f t="shared" si="357"/>
        <v>7.5214128528120039E-2</v>
      </c>
      <c r="AY559" s="3">
        <f t="shared" si="358"/>
        <v>0.5</v>
      </c>
      <c r="AZ559" s="3">
        <f t="shared" si="359"/>
        <v>8.482167938986165E-5</v>
      </c>
      <c r="BA559" s="2">
        <f t="shared" si="360"/>
        <v>1.6458681821533616E-4</v>
      </c>
      <c r="BB559" s="37" t="s">
        <v>582</v>
      </c>
      <c r="BC559" s="39">
        <f t="shared" si="361"/>
        <v>0.2212046836814118</v>
      </c>
      <c r="BD559" s="36">
        <f t="shared" si="362"/>
        <v>0.70927627171303398</v>
      </c>
    </row>
    <row r="560" spans="1:56" ht="14.5" x14ac:dyDescent="0.35">
      <c r="A560" s="37" t="s">
        <v>583</v>
      </c>
      <c r="B560" s="34">
        <v>2.320489557867605E-4</v>
      </c>
      <c r="C560" s="1" t="e">
        <f>VLOOKUP(A560,'[1]Vasopressin Phospho Datta'!$I$3:$J$516,2,FALSE)</f>
        <v>#N/A</v>
      </c>
      <c r="D560" s="1" t="e">
        <f t="shared" si="323"/>
        <v>#N/A</v>
      </c>
      <c r="E560" s="1" t="e">
        <f t="shared" si="324"/>
        <v>#N/A</v>
      </c>
      <c r="F560" s="1">
        <f t="shared" si="325"/>
        <v>0.39</v>
      </c>
      <c r="G560" s="1">
        <f t="shared" si="326"/>
        <v>0.5</v>
      </c>
      <c r="H560" s="1">
        <f t="shared" si="327"/>
        <v>1.1602447789338025E-4</v>
      </c>
      <c r="I560" s="2">
        <f t="shared" si="328"/>
        <v>2.1428504407869359E-4</v>
      </c>
      <c r="J560" s="37" t="s">
        <v>583</v>
      </c>
      <c r="K560" s="1" t="e">
        <f>VLOOKUP(J560,'[1]Phosphopeptides Deshpande'!$H$12:$I$10749,2,FALSE)</f>
        <v>#N/A</v>
      </c>
      <c r="L560" s="2" t="e">
        <f t="shared" si="329"/>
        <v>#N/A</v>
      </c>
      <c r="M560" s="2" t="e">
        <f t="shared" si="330"/>
        <v>#N/A</v>
      </c>
      <c r="N560" s="2">
        <f t="shared" si="331"/>
        <v>0.39</v>
      </c>
      <c r="O560" s="2">
        <f t="shared" si="332"/>
        <v>0.5</v>
      </c>
      <c r="P560" s="2">
        <f t="shared" si="333"/>
        <v>1.0714252203934679E-4</v>
      </c>
      <c r="Q560" s="2">
        <f t="shared" si="334"/>
        <v>2.024489507594482E-4</v>
      </c>
      <c r="R560" s="37" t="s">
        <v>583</v>
      </c>
      <c r="S560" s="2" t="e">
        <f>VLOOKUP(A560,'[1]Merged NE NP'!$K$4:$L$158,2,FALSE)</f>
        <v>#N/A</v>
      </c>
      <c r="T560" s="2" t="e">
        <f t="shared" si="335"/>
        <v>#N/A</v>
      </c>
      <c r="U560" s="2">
        <f t="shared" si="336"/>
        <v>0.4</v>
      </c>
      <c r="V560" s="2">
        <f t="shared" si="337"/>
        <v>0.4</v>
      </c>
      <c r="W560" s="2">
        <f t="shared" si="338"/>
        <v>7.6883653613364245E-2</v>
      </c>
      <c r="X560" s="2">
        <v>0.5</v>
      </c>
      <c r="Y560" s="2">
        <f t="shared" si="339"/>
        <v>1.012244753797241E-4</v>
      </c>
      <c r="Z560" s="2">
        <f t="shared" si="340"/>
        <v>1.8819912314804952E-4</v>
      </c>
      <c r="AA560" s="37" t="s">
        <v>583</v>
      </c>
      <c r="AB560" s="3">
        <f>VLOOKUP(AA560,'[1]PKA dKO RNA-Seq'!$B$4:$H$10193,7,FALSE)</f>
        <v>4.4537818999999999E-2</v>
      </c>
      <c r="AC560" s="3">
        <f t="shared" si="341"/>
        <v>0.14945576845637584</v>
      </c>
      <c r="AD560" s="3">
        <f t="shared" si="342"/>
        <v>1.110637705560491E-2</v>
      </c>
      <c r="AE560" s="3">
        <f t="shared" si="343"/>
        <v>0.5</v>
      </c>
      <c r="AF560" s="3">
        <f t="shared" si="344"/>
        <v>0.5</v>
      </c>
      <c r="AG560" s="3">
        <f t="shared" si="345"/>
        <v>9.4099561574024758E-5</v>
      </c>
      <c r="AH560" s="2">
        <f t="shared" si="346"/>
        <v>1.8033980150896245E-4</v>
      </c>
      <c r="AI560" s="37" t="s">
        <v>583</v>
      </c>
      <c r="AJ560" s="1">
        <v>0.5</v>
      </c>
      <c r="AK560" s="4">
        <f t="shared" si="347"/>
        <v>9.0169900754481227E-5</v>
      </c>
      <c r="AL560" s="2">
        <f t="shared" si="348"/>
        <v>1.7862805133122352E-4</v>
      </c>
      <c r="AM560" s="3" t="e">
        <f>VLOOKUP(AI560,'[1]three day'!$B$8:$F$78,5,FALSE)</f>
        <v>#N/A</v>
      </c>
      <c r="AN560" s="3" t="e">
        <f t="shared" si="349"/>
        <v>#N/A</v>
      </c>
      <c r="AO560" s="2" t="e">
        <f t="shared" si="350"/>
        <v>#N/A</v>
      </c>
      <c r="AP560" s="2" t="e">
        <f t="shared" si="351"/>
        <v>#N/A</v>
      </c>
      <c r="AQ560" s="2">
        <f t="shared" si="352"/>
        <v>0.5</v>
      </c>
      <c r="AR560" s="2">
        <f t="shared" si="353"/>
        <v>8.9314025665611759E-5</v>
      </c>
      <c r="AS560" s="2">
        <f t="shared" si="354"/>
        <v>1.696433587797233E-4</v>
      </c>
      <c r="AT560" s="37" t="s">
        <v>583</v>
      </c>
      <c r="AU560" s="3">
        <f>VLOOKUP(AT560,[1]DEgenes_cpm4.5_DE_edgeR!$O$5:$Q$824,3,FALSE)</f>
        <v>1.7924052097056915</v>
      </c>
      <c r="AV560" s="3">
        <f t="shared" si="355"/>
        <v>0.42016062112182173</v>
      </c>
      <c r="AW560" s="3">
        <f t="shared" si="356"/>
        <v>8.4484032536603748E-2</v>
      </c>
      <c r="AX560" s="3">
        <f t="shared" si="357"/>
        <v>8.4484032536603748E-2</v>
      </c>
      <c r="AY560" s="3">
        <f t="shared" si="358"/>
        <v>0.5</v>
      </c>
      <c r="AZ560" s="3">
        <f t="shared" si="359"/>
        <v>8.482167938986165E-5</v>
      </c>
      <c r="BA560" s="2">
        <f t="shared" si="360"/>
        <v>1.6458681821533616E-4</v>
      </c>
      <c r="BB560" s="37" t="s">
        <v>583</v>
      </c>
      <c r="BC560" s="39">
        <f t="shared" si="361"/>
        <v>0.2212046836814118</v>
      </c>
      <c r="BD560" s="36">
        <f t="shared" si="362"/>
        <v>0.70927627171303398</v>
      </c>
    </row>
    <row r="561" spans="1:56" ht="14.5" x14ac:dyDescent="0.35">
      <c r="A561" s="37" t="s">
        <v>584</v>
      </c>
      <c r="B561" s="34">
        <v>2.320489557867605E-4</v>
      </c>
      <c r="C561" s="1" t="e">
        <f>VLOOKUP(A561,'[1]Vasopressin Phospho Datta'!$I$3:$J$516,2,FALSE)</f>
        <v>#N/A</v>
      </c>
      <c r="D561" s="1" t="e">
        <f t="shared" si="323"/>
        <v>#N/A</v>
      </c>
      <c r="E561" s="1" t="e">
        <f t="shared" si="324"/>
        <v>#N/A</v>
      </c>
      <c r="F561" s="1">
        <f t="shared" si="325"/>
        <v>0.39</v>
      </c>
      <c r="G561" s="1">
        <f t="shared" si="326"/>
        <v>0.5</v>
      </c>
      <c r="H561" s="1">
        <f t="shared" si="327"/>
        <v>1.1602447789338025E-4</v>
      </c>
      <c r="I561" s="2">
        <f t="shared" si="328"/>
        <v>2.1428504407869359E-4</v>
      </c>
      <c r="J561" s="37" t="s">
        <v>584</v>
      </c>
      <c r="K561" s="1" t="e">
        <f>VLOOKUP(J561,'[1]Phosphopeptides Deshpande'!$H$12:$I$10749,2,FALSE)</f>
        <v>#N/A</v>
      </c>
      <c r="L561" s="2" t="e">
        <f t="shared" si="329"/>
        <v>#N/A</v>
      </c>
      <c r="M561" s="2" t="e">
        <f t="shared" si="330"/>
        <v>#N/A</v>
      </c>
      <c r="N561" s="2">
        <f t="shared" si="331"/>
        <v>0.39</v>
      </c>
      <c r="O561" s="2">
        <f t="shared" si="332"/>
        <v>0.5</v>
      </c>
      <c r="P561" s="2">
        <f t="shared" si="333"/>
        <v>1.0714252203934679E-4</v>
      </c>
      <c r="Q561" s="2">
        <f t="shared" si="334"/>
        <v>2.024489507594482E-4</v>
      </c>
      <c r="R561" s="37" t="s">
        <v>584</v>
      </c>
      <c r="S561" s="2" t="e">
        <f>VLOOKUP(A561,'[1]Merged NE NP'!$K$4:$L$158,2,FALSE)</f>
        <v>#N/A</v>
      </c>
      <c r="T561" s="2" t="e">
        <f t="shared" si="335"/>
        <v>#N/A</v>
      </c>
      <c r="U561" s="2">
        <f t="shared" si="336"/>
        <v>0.4</v>
      </c>
      <c r="V561" s="2">
        <f t="shared" si="337"/>
        <v>0.4</v>
      </c>
      <c r="W561" s="2">
        <f t="shared" si="338"/>
        <v>7.6883653613364245E-2</v>
      </c>
      <c r="X561" s="2">
        <v>0.5</v>
      </c>
      <c r="Y561" s="2">
        <f t="shared" si="339"/>
        <v>1.012244753797241E-4</v>
      </c>
      <c r="Z561" s="2">
        <f t="shared" si="340"/>
        <v>1.8819912314804952E-4</v>
      </c>
      <c r="AA561" s="37" t="s">
        <v>584</v>
      </c>
      <c r="AB561" s="3">
        <f>VLOOKUP(AA561,'[1]PKA dKO RNA-Seq'!$B$4:$H$10193,7,FALSE)</f>
        <v>4.980244E-3</v>
      </c>
      <c r="AC561" s="3">
        <f t="shared" si="341"/>
        <v>1.6712228187919464E-2</v>
      </c>
      <c r="AD561" s="3">
        <f t="shared" si="342"/>
        <v>1.3963953499496196E-4</v>
      </c>
      <c r="AE561" s="3">
        <f t="shared" si="343"/>
        <v>0.5</v>
      </c>
      <c r="AF561" s="3">
        <f t="shared" si="344"/>
        <v>0.5</v>
      </c>
      <c r="AG561" s="3">
        <f t="shared" si="345"/>
        <v>9.4099561574024758E-5</v>
      </c>
      <c r="AH561" s="2">
        <f t="shared" si="346"/>
        <v>1.8033980150896245E-4</v>
      </c>
      <c r="AI561" s="37" t="s">
        <v>584</v>
      </c>
      <c r="AJ561" s="1">
        <v>0.5</v>
      </c>
      <c r="AK561" s="4">
        <f t="shared" si="347"/>
        <v>9.0169900754481227E-5</v>
      </c>
      <c r="AL561" s="2">
        <f t="shared" si="348"/>
        <v>1.7862805133122352E-4</v>
      </c>
      <c r="AM561" s="3" t="e">
        <f>VLOOKUP(AI561,'[1]three day'!$B$8:$F$78,5,FALSE)</f>
        <v>#N/A</v>
      </c>
      <c r="AN561" s="3" t="e">
        <f t="shared" si="349"/>
        <v>#N/A</v>
      </c>
      <c r="AO561" s="2" t="e">
        <f t="shared" si="350"/>
        <v>#N/A</v>
      </c>
      <c r="AP561" s="2" t="e">
        <f t="shared" si="351"/>
        <v>#N/A</v>
      </c>
      <c r="AQ561" s="2">
        <f t="shared" si="352"/>
        <v>0.5</v>
      </c>
      <c r="AR561" s="2">
        <f t="shared" si="353"/>
        <v>8.9314025665611759E-5</v>
      </c>
      <c r="AS561" s="2">
        <f t="shared" si="354"/>
        <v>1.696433587797233E-4</v>
      </c>
      <c r="AT561" s="37" t="s">
        <v>584</v>
      </c>
      <c r="AU561" s="3">
        <f>VLOOKUP(AT561,[1]DEgenes_cpm4.5_DE_edgeR!$O$5:$Q$824,3,FALSE)</f>
        <v>1.3712824109780894</v>
      </c>
      <c r="AV561" s="3">
        <f t="shared" si="355"/>
        <v>0.32144454078248696</v>
      </c>
      <c r="AW561" s="3">
        <f t="shared" si="356"/>
        <v>5.0351436891099666E-2</v>
      </c>
      <c r="AX561" s="3">
        <f t="shared" si="357"/>
        <v>5.0351436891099666E-2</v>
      </c>
      <c r="AY561" s="3">
        <f t="shared" si="358"/>
        <v>0.5</v>
      </c>
      <c r="AZ561" s="3">
        <f t="shared" si="359"/>
        <v>8.482167938986165E-5</v>
      </c>
      <c r="BA561" s="2">
        <f t="shared" si="360"/>
        <v>1.6458681821533616E-4</v>
      </c>
      <c r="BB561" s="37" t="s">
        <v>584</v>
      </c>
      <c r="BC561" s="39">
        <f t="shared" si="361"/>
        <v>0.2212046836814118</v>
      </c>
      <c r="BD561" s="36">
        <f t="shared" si="362"/>
        <v>0.70927627171303398</v>
      </c>
    </row>
    <row r="562" spans="1:56" ht="14.5" x14ac:dyDescent="0.35">
      <c r="A562" s="37" t="s">
        <v>585</v>
      </c>
      <c r="B562" s="34">
        <v>2.2782257932263186E-4</v>
      </c>
      <c r="C562" s="1" t="e">
        <f>VLOOKUP(A562,'[1]Vasopressin Phospho Datta'!$I$3:$J$516,2,FALSE)</f>
        <v>#N/A</v>
      </c>
      <c r="D562" s="1" t="e">
        <f t="shared" si="323"/>
        <v>#N/A</v>
      </c>
      <c r="E562" s="1" t="e">
        <f t="shared" si="324"/>
        <v>#N/A</v>
      </c>
      <c r="F562" s="1">
        <f t="shared" si="325"/>
        <v>0.39</v>
      </c>
      <c r="G562" s="1">
        <f t="shared" si="326"/>
        <v>0.5</v>
      </c>
      <c r="H562" s="1">
        <f t="shared" si="327"/>
        <v>1.1391128966131593E-4</v>
      </c>
      <c r="I562" s="2">
        <f t="shared" si="328"/>
        <v>2.1038220700779034E-4</v>
      </c>
      <c r="J562" s="37" t="s">
        <v>585</v>
      </c>
      <c r="K562" s="1" t="e">
        <f>VLOOKUP(J562,'[1]Phosphopeptides Deshpande'!$H$12:$I$10749,2,FALSE)</f>
        <v>#N/A</v>
      </c>
      <c r="L562" s="2" t="e">
        <f t="shared" si="329"/>
        <v>#N/A</v>
      </c>
      <c r="M562" s="2" t="e">
        <f t="shared" si="330"/>
        <v>#N/A</v>
      </c>
      <c r="N562" s="2">
        <f t="shared" si="331"/>
        <v>0.39</v>
      </c>
      <c r="O562" s="2">
        <f t="shared" si="332"/>
        <v>0.5</v>
      </c>
      <c r="P562" s="2">
        <f t="shared" si="333"/>
        <v>1.0519110350389517E-4</v>
      </c>
      <c r="Q562" s="2">
        <f t="shared" si="334"/>
        <v>1.9876168796709355E-4</v>
      </c>
      <c r="R562" s="37" t="s">
        <v>585</v>
      </c>
      <c r="S562" s="2" t="e">
        <f>VLOOKUP(A562,'[1]Merged NE NP'!$K$4:$L$158,2,FALSE)</f>
        <v>#N/A</v>
      </c>
      <c r="T562" s="2" t="e">
        <f t="shared" si="335"/>
        <v>#N/A</v>
      </c>
      <c r="U562" s="2">
        <f t="shared" si="336"/>
        <v>0.4</v>
      </c>
      <c r="V562" s="2">
        <f t="shared" si="337"/>
        <v>0.4</v>
      </c>
      <c r="W562" s="2">
        <f t="shared" si="338"/>
        <v>7.6883653613364245E-2</v>
      </c>
      <c r="X562" s="2">
        <v>0.5</v>
      </c>
      <c r="Y562" s="2">
        <f t="shared" si="339"/>
        <v>9.9380843983546774E-5</v>
      </c>
      <c r="Z562" s="2">
        <f t="shared" si="340"/>
        <v>1.8477139669288936E-4</v>
      </c>
      <c r="AA562" s="37" t="s">
        <v>585</v>
      </c>
      <c r="AB562" s="3">
        <f>VLOOKUP(AA562,'[1]PKA dKO RNA-Seq'!$B$4:$H$10193,7,FALSE)</f>
        <v>4.7104986000000001E-2</v>
      </c>
      <c r="AC562" s="3">
        <f t="shared" si="341"/>
        <v>0.15807042281879197</v>
      </c>
      <c r="AD562" s="3">
        <f t="shared" si="342"/>
        <v>1.2415414117255996E-2</v>
      </c>
      <c r="AE562" s="3">
        <f t="shared" si="343"/>
        <v>0.5</v>
      </c>
      <c r="AF562" s="3">
        <f t="shared" si="344"/>
        <v>0.5</v>
      </c>
      <c r="AG562" s="3">
        <f t="shared" si="345"/>
        <v>9.2385698346444681E-5</v>
      </c>
      <c r="AH562" s="2">
        <f t="shared" si="346"/>
        <v>1.7705521921011552E-4</v>
      </c>
      <c r="AI562" s="37" t="s">
        <v>585</v>
      </c>
      <c r="AJ562" s="1">
        <v>0.5</v>
      </c>
      <c r="AK562" s="4">
        <f t="shared" si="347"/>
        <v>8.8527609605057759E-5</v>
      </c>
      <c r="AL562" s="2">
        <f t="shared" si="348"/>
        <v>1.7537464564611798E-4</v>
      </c>
      <c r="AM562" s="3" t="e">
        <f>VLOOKUP(AI562,'[1]three day'!$B$8:$F$78,5,FALSE)</f>
        <v>#N/A</v>
      </c>
      <c r="AN562" s="3" t="e">
        <f t="shared" si="349"/>
        <v>#N/A</v>
      </c>
      <c r="AO562" s="2" t="e">
        <f t="shared" si="350"/>
        <v>#N/A</v>
      </c>
      <c r="AP562" s="2" t="e">
        <f t="shared" si="351"/>
        <v>#N/A</v>
      </c>
      <c r="AQ562" s="2">
        <f t="shared" si="352"/>
        <v>0.5</v>
      </c>
      <c r="AR562" s="2">
        <f t="shared" si="353"/>
        <v>8.7687322823058991E-5</v>
      </c>
      <c r="AS562" s="2">
        <f t="shared" si="354"/>
        <v>1.6655359396517609E-4</v>
      </c>
      <c r="AT562" s="37" t="s">
        <v>585</v>
      </c>
      <c r="AU562" s="3">
        <f>VLOOKUP(AT562,[1]DEgenes_cpm4.5_DE_edgeR!$O$5:$Q$824,3,FALSE)</f>
        <v>0.48088529389780027</v>
      </c>
      <c r="AV562" s="3">
        <f t="shared" si="355"/>
        <v>0.1127251040548055</v>
      </c>
      <c r="AW562" s="3">
        <f t="shared" si="356"/>
        <v>6.3333338996319766E-3</v>
      </c>
      <c r="AX562" s="3">
        <f t="shared" si="357"/>
        <v>6.3333338996319766E-3</v>
      </c>
      <c r="AY562" s="3">
        <f t="shared" si="358"/>
        <v>0.5</v>
      </c>
      <c r="AZ562" s="3">
        <f t="shared" si="359"/>
        <v>8.3276796982588046E-5</v>
      </c>
      <c r="BA562" s="2">
        <f t="shared" si="360"/>
        <v>1.6158914967400329E-4</v>
      </c>
      <c r="BB562" s="37" t="s">
        <v>585</v>
      </c>
      <c r="BC562" s="39">
        <f t="shared" si="361"/>
        <v>0.21717581716186043</v>
      </c>
      <c r="BD562" s="36">
        <f t="shared" si="362"/>
        <v>0.70927627171303409</v>
      </c>
    </row>
    <row r="563" spans="1:56" ht="14.5" x14ac:dyDescent="0.35">
      <c r="A563" s="37" t="s">
        <v>586</v>
      </c>
      <c r="B563" s="34">
        <v>2.2782257877432621E-4</v>
      </c>
      <c r="C563" s="1" t="e">
        <f>VLOOKUP(A563,'[1]Vasopressin Phospho Datta'!$I$3:$J$516,2,FALSE)</f>
        <v>#N/A</v>
      </c>
      <c r="D563" s="1" t="e">
        <f t="shared" si="323"/>
        <v>#N/A</v>
      </c>
      <c r="E563" s="1" t="e">
        <f t="shared" si="324"/>
        <v>#N/A</v>
      </c>
      <c r="F563" s="1">
        <f t="shared" si="325"/>
        <v>0.39</v>
      </c>
      <c r="G563" s="1">
        <f t="shared" si="326"/>
        <v>0.5</v>
      </c>
      <c r="H563" s="1">
        <f t="shared" si="327"/>
        <v>1.1391128938716311E-4</v>
      </c>
      <c r="I563" s="2">
        <f t="shared" si="328"/>
        <v>2.1038220650145882E-4</v>
      </c>
      <c r="J563" s="37" t="s">
        <v>586</v>
      </c>
      <c r="K563" s="1" t="e">
        <f>VLOOKUP(J563,'[1]Phosphopeptides Deshpande'!$H$12:$I$10749,2,FALSE)</f>
        <v>#N/A</v>
      </c>
      <c r="L563" s="2" t="e">
        <f t="shared" si="329"/>
        <v>#N/A</v>
      </c>
      <c r="M563" s="2" t="e">
        <f t="shared" si="330"/>
        <v>#N/A</v>
      </c>
      <c r="N563" s="2">
        <f t="shared" si="331"/>
        <v>0.39</v>
      </c>
      <c r="O563" s="2">
        <f t="shared" si="332"/>
        <v>0.5</v>
      </c>
      <c r="P563" s="2">
        <f t="shared" si="333"/>
        <v>1.0519110325072941E-4</v>
      </c>
      <c r="Q563" s="2">
        <f t="shared" si="334"/>
        <v>1.987616874887294E-4</v>
      </c>
      <c r="R563" s="37" t="s">
        <v>586</v>
      </c>
      <c r="S563" s="2" t="e">
        <f>VLOOKUP(A563,'[1]Merged NE NP'!$K$4:$L$158,2,FALSE)</f>
        <v>#N/A</v>
      </c>
      <c r="T563" s="2" t="e">
        <f t="shared" si="335"/>
        <v>#N/A</v>
      </c>
      <c r="U563" s="2">
        <f t="shared" si="336"/>
        <v>0.4</v>
      </c>
      <c r="V563" s="2">
        <f t="shared" si="337"/>
        <v>0.4</v>
      </c>
      <c r="W563" s="2">
        <f t="shared" si="338"/>
        <v>7.6883653613364245E-2</v>
      </c>
      <c r="X563" s="2">
        <v>0.5</v>
      </c>
      <c r="Y563" s="2">
        <f t="shared" si="339"/>
        <v>9.93808437443647E-5</v>
      </c>
      <c r="Z563" s="2">
        <f t="shared" si="340"/>
        <v>1.8477139624819595E-4</v>
      </c>
      <c r="AA563" s="37" t="s">
        <v>586</v>
      </c>
      <c r="AB563" s="3">
        <f>VLOOKUP(AA563,'[1]PKA dKO RNA-Seq'!$B$4:$H$10193,7,FALSE)</f>
        <v>0.204364192</v>
      </c>
      <c r="AC563" s="3">
        <f t="shared" si="341"/>
        <v>0.68578587919463085</v>
      </c>
      <c r="AD563" s="3">
        <f t="shared" si="342"/>
        <v>0.20954862509911387</v>
      </c>
      <c r="AE563" s="3">
        <f t="shared" si="343"/>
        <v>0.5</v>
      </c>
      <c r="AF563" s="3">
        <f t="shared" si="344"/>
        <v>0.5</v>
      </c>
      <c r="AG563" s="3">
        <f t="shared" si="345"/>
        <v>9.2385698124097977E-5</v>
      </c>
      <c r="AH563" s="2">
        <f t="shared" si="346"/>
        <v>1.7705521878399279E-4</v>
      </c>
      <c r="AI563" s="37" t="s">
        <v>586</v>
      </c>
      <c r="AJ563" s="1">
        <v>0.5</v>
      </c>
      <c r="AK563" s="4">
        <f t="shared" si="347"/>
        <v>8.8527609391996393E-5</v>
      </c>
      <c r="AL563" s="2">
        <f t="shared" si="348"/>
        <v>1.7537464522403992E-4</v>
      </c>
      <c r="AM563" s="3" t="e">
        <f>VLOOKUP(AI563,'[1]three day'!$B$8:$F$78,5,FALSE)</f>
        <v>#N/A</v>
      </c>
      <c r="AN563" s="3" t="e">
        <f t="shared" si="349"/>
        <v>#N/A</v>
      </c>
      <c r="AO563" s="2" t="e">
        <f t="shared" si="350"/>
        <v>#N/A</v>
      </c>
      <c r="AP563" s="2" t="e">
        <f t="shared" si="351"/>
        <v>#N/A</v>
      </c>
      <c r="AQ563" s="2">
        <f t="shared" si="352"/>
        <v>0.5</v>
      </c>
      <c r="AR563" s="2">
        <f t="shared" si="353"/>
        <v>8.768732261201996E-5</v>
      </c>
      <c r="AS563" s="2">
        <f t="shared" si="354"/>
        <v>1.6655359356432785E-4</v>
      </c>
      <c r="AT563" s="37" t="s">
        <v>586</v>
      </c>
      <c r="AU563" s="3">
        <f>VLOOKUP(AT563,[1]DEgenes_cpm4.5_DE_edgeR!$O$5:$Q$824,3,FALSE)</f>
        <v>2.6668710579440607</v>
      </c>
      <c r="AV563" s="3">
        <f t="shared" si="355"/>
        <v>0.62514558320301472</v>
      </c>
      <c r="AW563" s="3">
        <f t="shared" si="356"/>
        <v>0.17749728883525995</v>
      </c>
      <c r="AX563" s="3">
        <f t="shared" si="357"/>
        <v>0.17749728883525995</v>
      </c>
      <c r="AY563" s="3">
        <f t="shared" si="358"/>
        <v>0.5</v>
      </c>
      <c r="AZ563" s="3">
        <f t="shared" si="359"/>
        <v>8.3276796782163923E-5</v>
      </c>
      <c r="BA563" s="2">
        <f t="shared" si="360"/>
        <v>1.6158914928510307E-4</v>
      </c>
      <c r="BB563" s="37" t="s">
        <v>586</v>
      </c>
      <c r="BC563" s="39">
        <f t="shared" si="361"/>
        <v>0.21717581663917854</v>
      </c>
      <c r="BD563" s="36">
        <f t="shared" si="362"/>
        <v>0.70927627171303387</v>
      </c>
    </row>
    <row r="564" spans="1:56" ht="14.5" x14ac:dyDescent="0.35">
      <c r="A564" s="37" t="s">
        <v>587</v>
      </c>
      <c r="B564" s="34">
        <v>1.9327461983830582E-4</v>
      </c>
      <c r="C564" s="1" t="e">
        <f>VLOOKUP(A564,'[1]Vasopressin Phospho Datta'!$I$3:$J$516,2,FALSE)</f>
        <v>#N/A</v>
      </c>
      <c r="D564" s="1" t="e">
        <f t="shared" si="323"/>
        <v>#N/A</v>
      </c>
      <c r="E564" s="1" t="e">
        <f t="shared" si="324"/>
        <v>#N/A</v>
      </c>
      <c r="F564" s="1">
        <f t="shared" si="325"/>
        <v>0.39</v>
      </c>
      <c r="G564" s="1">
        <f t="shared" si="326"/>
        <v>0.5</v>
      </c>
      <c r="H564" s="1">
        <f t="shared" si="327"/>
        <v>9.6637309919152912E-5</v>
      </c>
      <c r="I564" s="2">
        <f t="shared" si="328"/>
        <v>1.7847897781278051E-4</v>
      </c>
      <c r="J564" s="37" t="s">
        <v>587</v>
      </c>
      <c r="K564" s="1">
        <f>VLOOKUP(J564,'[1]Phosphopeptides Deshpande'!$H$12:$I$10749,2,FALSE)</f>
        <v>0.16</v>
      </c>
      <c r="L564" s="2">
        <f t="shared" si="329"/>
        <v>1.3333333333333335</v>
      </c>
      <c r="M564" s="2">
        <f t="shared" si="330"/>
        <v>0.58888770949281266</v>
      </c>
      <c r="N564" s="2">
        <f t="shared" si="331"/>
        <v>0.58888770949281266</v>
      </c>
      <c r="O564" s="2">
        <f t="shared" si="332"/>
        <v>0.58888770949281266</v>
      </c>
      <c r="P564" s="2">
        <f t="shared" si="333"/>
        <v>1.0510407643678685E-4</v>
      </c>
      <c r="Q564" s="2">
        <f t="shared" si="334"/>
        <v>1.9859724776082996E-4</v>
      </c>
      <c r="R564" s="37" t="s">
        <v>587</v>
      </c>
      <c r="S564" s="2" t="e">
        <f>VLOOKUP(A564,'[1]Merged NE NP'!$K$4:$L$158,2,FALSE)</f>
        <v>#N/A</v>
      </c>
      <c r="T564" s="2" t="e">
        <f t="shared" si="335"/>
        <v>#N/A</v>
      </c>
      <c r="U564" s="2">
        <f t="shared" si="336"/>
        <v>0.4</v>
      </c>
      <c r="V564" s="2">
        <f t="shared" si="337"/>
        <v>0.4</v>
      </c>
      <c r="W564" s="2">
        <f t="shared" si="338"/>
        <v>7.6883653613364245E-2</v>
      </c>
      <c r="X564" s="2">
        <v>0.5</v>
      </c>
      <c r="Y564" s="2">
        <f t="shared" si="339"/>
        <v>9.9298623880414978E-5</v>
      </c>
      <c r="Z564" s="2">
        <f t="shared" si="340"/>
        <v>1.8461853098272884E-4</v>
      </c>
      <c r="AA564" s="37" t="s">
        <v>587</v>
      </c>
      <c r="AB564" s="3" t="e">
        <f>VLOOKUP(AA564,'[1]PKA dKO RNA-Seq'!$B$4:$H$10193,7,FALSE)</f>
        <v>#N/A</v>
      </c>
      <c r="AC564" s="3" t="e">
        <f t="shared" si="341"/>
        <v>#N/A</v>
      </c>
      <c r="AD564" s="3" t="e">
        <f t="shared" si="342"/>
        <v>#N/A</v>
      </c>
      <c r="AE564" s="3" t="e">
        <f t="shared" si="343"/>
        <v>#N/A</v>
      </c>
      <c r="AF564" s="3">
        <f t="shared" si="344"/>
        <v>0.5</v>
      </c>
      <c r="AG564" s="3">
        <f t="shared" si="345"/>
        <v>9.2309265491364421E-5</v>
      </c>
      <c r="AH564" s="2">
        <f t="shared" si="346"/>
        <v>1.7690873727456373E-4</v>
      </c>
      <c r="AI564" s="37" t="s">
        <v>587</v>
      </c>
      <c r="AJ564" s="1">
        <v>0.5</v>
      </c>
      <c r="AK564" s="4">
        <f t="shared" si="347"/>
        <v>8.8454368637281864E-5</v>
      </c>
      <c r="AL564" s="2">
        <f t="shared" si="348"/>
        <v>1.7522955408849232E-4</v>
      </c>
      <c r="AM564" s="3" t="e">
        <f>VLOOKUP(AI564,'[1]three day'!$B$8:$F$78,5,FALSE)</f>
        <v>#N/A</v>
      </c>
      <c r="AN564" s="3" t="e">
        <f t="shared" si="349"/>
        <v>#N/A</v>
      </c>
      <c r="AO564" s="2" t="e">
        <f t="shared" si="350"/>
        <v>#N/A</v>
      </c>
      <c r="AP564" s="2" t="e">
        <f t="shared" si="351"/>
        <v>#N/A</v>
      </c>
      <c r="AQ564" s="2">
        <f t="shared" si="352"/>
        <v>0.5</v>
      </c>
      <c r="AR564" s="2">
        <f t="shared" si="353"/>
        <v>8.7614777044246159E-5</v>
      </c>
      <c r="AS564" s="2">
        <f t="shared" si="354"/>
        <v>1.664158002704973E-4</v>
      </c>
      <c r="AT564" s="37" t="s">
        <v>587</v>
      </c>
      <c r="AU564" s="3" t="e">
        <f>VLOOKUP(AT564,[1]DEgenes_cpm4.5_DE_edgeR!$O$5:$Q$824,3,FALSE)</f>
        <v>#N/A</v>
      </c>
      <c r="AV564" s="3" t="e">
        <f t="shared" si="355"/>
        <v>#N/A</v>
      </c>
      <c r="AW564" s="3" t="e">
        <f t="shared" si="356"/>
        <v>#N/A</v>
      </c>
      <c r="AX564" s="3">
        <f t="shared" si="357"/>
        <v>0.5</v>
      </c>
      <c r="AY564" s="3">
        <f t="shared" si="358"/>
        <v>0.5</v>
      </c>
      <c r="AZ564" s="3">
        <f t="shared" si="359"/>
        <v>8.3207900135248651E-5</v>
      </c>
      <c r="BA564" s="2">
        <f t="shared" si="360"/>
        <v>1.6145546318052396E-4</v>
      </c>
      <c r="BB564" s="37" t="s">
        <v>587</v>
      </c>
      <c r="BC564" s="39">
        <f t="shared" si="361"/>
        <v>0.21699614251462421</v>
      </c>
      <c r="BD564" s="36">
        <f t="shared" si="362"/>
        <v>0.83536815809338094</v>
      </c>
    </row>
    <row r="565" spans="1:56" ht="14.5" x14ac:dyDescent="0.35">
      <c r="A565" s="37" t="s">
        <v>588</v>
      </c>
      <c r="B565" s="34">
        <v>2.2731291394202243E-4</v>
      </c>
      <c r="C565" s="1" t="e">
        <f>VLOOKUP(A565,'[1]Vasopressin Phospho Datta'!$I$3:$J$516,2,FALSE)</f>
        <v>#N/A</v>
      </c>
      <c r="D565" s="1" t="e">
        <f t="shared" si="323"/>
        <v>#N/A</v>
      </c>
      <c r="E565" s="1" t="e">
        <f t="shared" si="324"/>
        <v>#N/A</v>
      </c>
      <c r="F565" s="1">
        <f t="shared" si="325"/>
        <v>0.39</v>
      </c>
      <c r="G565" s="1">
        <f t="shared" si="326"/>
        <v>0.5</v>
      </c>
      <c r="H565" s="1">
        <f t="shared" si="327"/>
        <v>1.1365645697101121E-4</v>
      </c>
      <c r="I565" s="2">
        <f t="shared" si="328"/>
        <v>2.0991155775113246E-4</v>
      </c>
      <c r="J565" s="37" t="s">
        <v>588</v>
      </c>
      <c r="K565" s="1" t="e">
        <f>VLOOKUP(J565,'[1]Phosphopeptides Deshpande'!$H$12:$I$10749,2,FALSE)</f>
        <v>#N/A</v>
      </c>
      <c r="L565" s="2" t="e">
        <f t="shared" si="329"/>
        <v>#N/A</v>
      </c>
      <c r="M565" s="2" t="e">
        <f t="shared" si="330"/>
        <v>#N/A</v>
      </c>
      <c r="N565" s="2">
        <f t="shared" si="331"/>
        <v>0.39</v>
      </c>
      <c r="O565" s="2">
        <f t="shared" si="332"/>
        <v>0.5</v>
      </c>
      <c r="P565" s="2">
        <f t="shared" si="333"/>
        <v>1.0495577887556623E-4</v>
      </c>
      <c r="Q565" s="2">
        <f t="shared" si="334"/>
        <v>1.9831703515151437E-4</v>
      </c>
      <c r="R565" s="37" t="s">
        <v>588</v>
      </c>
      <c r="S565" s="2" t="e">
        <f>VLOOKUP(A565,'[1]Merged NE NP'!$K$4:$L$158,2,FALSE)</f>
        <v>#N/A</v>
      </c>
      <c r="T565" s="2" t="e">
        <f t="shared" si="335"/>
        <v>#N/A</v>
      </c>
      <c r="U565" s="2">
        <f t="shared" si="336"/>
        <v>0.4</v>
      </c>
      <c r="V565" s="2">
        <f t="shared" si="337"/>
        <v>0.4</v>
      </c>
      <c r="W565" s="2">
        <f t="shared" si="338"/>
        <v>7.6883653613364245E-2</v>
      </c>
      <c r="X565" s="2">
        <v>0.5</v>
      </c>
      <c r="Y565" s="2">
        <f t="shared" si="339"/>
        <v>9.9158517575757184E-5</v>
      </c>
      <c r="Z565" s="2">
        <f t="shared" si="340"/>
        <v>1.8435804177213826E-4</v>
      </c>
      <c r="AA565" s="37" t="s">
        <v>588</v>
      </c>
      <c r="AB565" s="3" t="e">
        <f>VLOOKUP(AA565,'[1]PKA dKO RNA-Seq'!$B$4:$H$10193,7,FALSE)</f>
        <v>#N/A</v>
      </c>
      <c r="AC565" s="3" t="e">
        <f t="shared" si="341"/>
        <v>#N/A</v>
      </c>
      <c r="AD565" s="3" t="e">
        <f t="shared" si="342"/>
        <v>#N/A</v>
      </c>
      <c r="AE565" s="3" t="e">
        <f t="shared" si="343"/>
        <v>#N/A</v>
      </c>
      <c r="AF565" s="3">
        <f t="shared" si="344"/>
        <v>0.5</v>
      </c>
      <c r="AG565" s="3">
        <f t="shared" si="345"/>
        <v>9.2179020886069132E-5</v>
      </c>
      <c r="AH565" s="2">
        <f t="shared" si="346"/>
        <v>1.7665912626816079E-4</v>
      </c>
      <c r="AI565" s="37" t="s">
        <v>588</v>
      </c>
      <c r="AJ565" s="1">
        <v>0.5</v>
      </c>
      <c r="AK565" s="4">
        <f t="shared" si="347"/>
        <v>8.8329563134080397E-5</v>
      </c>
      <c r="AL565" s="2">
        <f t="shared" si="348"/>
        <v>1.7498231234101613E-4</v>
      </c>
      <c r="AM565" s="3" t="e">
        <f>VLOOKUP(AI565,'[1]three day'!$B$8:$F$78,5,FALSE)</f>
        <v>#N/A</v>
      </c>
      <c r="AN565" s="3" t="e">
        <f t="shared" si="349"/>
        <v>#N/A</v>
      </c>
      <c r="AO565" s="2" t="e">
        <f t="shared" si="350"/>
        <v>#N/A</v>
      </c>
      <c r="AP565" s="2" t="e">
        <f t="shared" si="351"/>
        <v>#N/A</v>
      </c>
      <c r="AQ565" s="2">
        <f t="shared" si="352"/>
        <v>0.5</v>
      </c>
      <c r="AR565" s="2">
        <f t="shared" si="353"/>
        <v>8.7491156170508064E-5</v>
      </c>
      <c r="AS565" s="2">
        <f t="shared" si="354"/>
        <v>1.6618099436985714E-4</v>
      </c>
      <c r="AT565" s="37" t="s">
        <v>588</v>
      </c>
      <c r="AU565" s="3" t="e">
        <f>VLOOKUP(AT565,[1]DEgenes_cpm4.5_DE_edgeR!$O$5:$Q$824,3,FALSE)</f>
        <v>#N/A</v>
      </c>
      <c r="AV565" s="3" t="e">
        <f t="shared" si="355"/>
        <v>#N/A</v>
      </c>
      <c r="AW565" s="3" t="e">
        <f t="shared" si="356"/>
        <v>#N/A</v>
      </c>
      <c r="AX565" s="3">
        <f t="shared" si="357"/>
        <v>0.5</v>
      </c>
      <c r="AY565" s="3">
        <f t="shared" si="358"/>
        <v>0.5</v>
      </c>
      <c r="AZ565" s="3">
        <f t="shared" si="359"/>
        <v>8.3090497184928568E-5</v>
      </c>
      <c r="BA565" s="2">
        <f t="shared" si="360"/>
        <v>1.612276561130234E-4</v>
      </c>
      <c r="BB565" s="37" t="s">
        <v>588</v>
      </c>
      <c r="BC565" s="39">
        <f t="shared" si="361"/>
        <v>0.21668996981590347</v>
      </c>
      <c r="BD565" s="36">
        <f t="shared" si="362"/>
        <v>0.70927627171303398</v>
      </c>
    </row>
    <row r="566" spans="1:56" ht="14.5" x14ac:dyDescent="0.35">
      <c r="A566" s="37" t="s">
        <v>589</v>
      </c>
      <c r="B566" s="34">
        <v>2.2351115413589008E-4</v>
      </c>
      <c r="C566" s="1" t="e">
        <f>VLOOKUP(A566,'[1]Vasopressin Phospho Datta'!$I$3:$J$516,2,FALSE)</f>
        <v>#N/A</v>
      </c>
      <c r="D566" s="1" t="e">
        <f t="shared" si="323"/>
        <v>#N/A</v>
      </c>
      <c r="E566" s="1" t="e">
        <f t="shared" si="324"/>
        <v>#N/A</v>
      </c>
      <c r="F566" s="1">
        <f t="shared" si="325"/>
        <v>0.39</v>
      </c>
      <c r="G566" s="1">
        <f t="shared" si="326"/>
        <v>0.5</v>
      </c>
      <c r="H566" s="1">
        <f t="shared" si="327"/>
        <v>1.1175557706794504E-4</v>
      </c>
      <c r="I566" s="2">
        <f t="shared" si="328"/>
        <v>2.0640083190075502E-4</v>
      </c>
      <c r="J566" s="37" t="s">
        <v>589</v>
      </c>
      <c r="K566" s="1" t="e">
        <f>VLOOKUP(J566,'[1]Phosphopeptides Deshpande'!$H$12:$I$10749,2,FALSE)</f>
        <v>#N/A</v>
      </c>
      <c r="L566" s="2" t="e">
        <f t="shared" si="329"/>
        <v>#N/A</v>
      </c>
      <c r="M566" s="2" t="e">
        <f t="shared" si="330"/>
        <v>#N/A</v>
      </c>
      <c r="N566" s="2">
        <f t="shared" si="331"/>
        <v>0.39</v>
      </c>
      <c r="O566" s="2">
        <f t="shared" si="332"/>
        <v>0.5</v>
      </c>
      <c r="P566" s="2">
        <f t="shared" si="333"/>
        <v>1.0320041595037751E-4</v>
      </c>
      <c r="Q566" s="2">
        <f t="shared" si="334"/>
        <v>1.9500022520862366E-4</v>
      </c>
      <c r="R566" s="37" t="s">
        <v>589</v>
      </c>
      <c r="S566" s="2" t="e">
        <f>VLOOKUP(A566,'[1]Merged NE NP'!$K$4:$L$158,2,FALSE)</f>
        <v>#N/A</v>
      </c>
      <c r="T566" s="2" t="e">
        <f t="shared" si="335"/>
        <v>#N/A</v>
      </c>
      <c r="U566" s="2">
        <f t="shared" si="336"/>
        <v>0.4</v>
      </c>
      <c r="V566" s="2">
        <f t="shared" si="337"/>
        <v>0.4</v>
      </c>
      <c r="W566" s="2">
        <f t="shared" si="338"/>
        <v>7.6883653613364245E-2</v>
      </c>
      <c r="X566" s="2">
        <v>0.5</v>
      </c>
      <c r="Y566" s="2">
        <f t="shared" si="339"/>
        <v>9.7500112604311832E-5</v>
      </c>
      <c r="Z566" s="2">
        <f t="shared" si="340"/>
        <v>1.8127469300416925E-4</v>
      </c>
      <c r="AA566" s="37" t="s">
        <v>589</v>
      </c>
      <c r="AB566" s="3">
        <f>VLOOKUP(AA566,'[1]PKA dKO RNA-Seq'!$B$4:$H$10193,7,FALSE)</f>
        <v>4.9455675999999997E-2</v>
      </c>
      <c r="AC566" s="3">
        <f t="shared" si="341"/>
        <v>0.16595864429530202</v>
      </c>
      <c r="AD566" s="3">
        <f t="shared" si="342"/>
        <v>1.3676747492319841E-2</v>
      </c>
      <c r="AE566" s="3">
        <f t="shared" si="343"/>
        <v>0.5</v>
      </c>
      <c r="AF566" s="3">
        <f t="shared" si="344"/>
        <v>0.5</v>
      </c>
      <c r="AG566" s="3">
        <f t="shared" si="345"/>
        <v>9.0637346502084627E-5</v>
      </c>
      <c r="AH566" s="2">
        <f t="shared" si="346"/>
        <v>1.7370454021325656E-4</v>
      </c>
      <c r="AI566" s="37" t="s">
        <v>589</v>
      </c>
      <c r="AJ566" s="1">
        <v>0.5</v>
      </c>
      <c r="AK566" s="4">
        <f t="shared" si="347"/>
        <v>8.6852270106628282E-5</v>
      </c>
      <c r="AL566" s="2">
        <f t="shared" si="348"/>
        <v>1.7205577063995011E-4</v>
      </c>
      <c r="AM566" s="3" t="e">
        <f>VLOOKUP(AI566,'[1]three day'!$B$8:$F$78,5,FALSE)</f>
        <v>#N/A</v>
      </c>
      <c r="AN566" s="3" t="e">
        <f t="shared" si="349"/>
        <v>#N/A</v>
      </c>
      <c r="AO566" s="2" t="e">
        <f t="shared" si="350"/>
        <v>#N/A</v>
      </c>
      <c r="AP566" s="2" t="e">
        <f t="shared" si="351"/>
        <v>#N/A</v>
      </c>
      <c r="AQ566" s="2">
        <f t="shared" si="352"/>
        <v>0.5</v>
      </c>
      <c r="AR566" s="2">
        <f t="shared" si="353"/>
        <v>8.6027885319975053E-5</v>
      </c>
      <c r="AS566" s="2">
        <f t="shared" si="354"/>
        <v>1.6340165282703763E-4</v>
      </c>
      <c r="AT566" s="37" t="s">
        <v>589</v>
      </c>
      <c r="AU566" s="3">
        <f>VLOOKUP(AT566,[1]DEgenes_cpm4.5_DE_edgeR!$O$5:$Q$824,3,FALSE)</f>
        <v>1.070743901603894</v>
      </c>
      <c r="AV566" s="3">
        <f t="shared" si="355"/>
        <v>0.25099481987901873</v>
      </c>
      <c r="AW566" s="3">
        <f t="shared" si="356"/>
        <v>3.10082681623427E-2</v>
      </c>
      <c r="AX566" s="3">
        <f t="shared" si="357"/>
        <v>3.10082681623427E-2</v>
      </c>
      <c r="AY566" s="3">
        <f t="shared" si="358"/>
        <v>0.5</v>
      </c>
      <c r="AZ566" s="3">
        <f t="shared" si="359"/>
        <v>8.1700826413518815E-5</v>
      </c>
      <c r="BA566" s="2">
        <f t="shared" si="360"/>
        <v>1.5853115809178142E-4</v>
      </c>
      <c r="BB566" s="37" t="s">
        <v>589</v>
      </c>
      <c r="BC566" s="39">
        <f t="shared" si="361"/>
        <v>0.21306587647535424</v>
      </c>
      <c r="BD566" s="36">
        <f t="shared" si="362"/>
        <v>0.70927627171303409</v>
      </c>
    </row>
    <row r="567" spans="1:56" ht="14.5" x14ac:dyDescent="0.35">
      <c r="A567" s="37" t="s">
        <v>590</v>
      </c>
      <c r="B567" s="34">
        <v>2.2351115413589008E-4</v>
      </c>
      <c r="C567" s="1" t="e">
        <f>VLOOKUP(A567,'[1]Vasopressin Phospho Datta'!$I$3:$J$516,2,FALSE)</f>
        <v>#N/A</v>
      </c>
      <c r="D567" s="1" t="e">
        <f t="shared" si="323"/>
        <v>#N/A</v>
      </c>
      <c r="E567" s="1" t="e">
        <f t="shared" si="324"/>
        <v>#N/A</v>
      </c>
      <c r="F567" s="1">
        <f t="shared" si="325"/>
        <v>0.39</v>
      </c>
      <c r="G567" s="1">
        <f t="shared" si="326"/>
        <v>0.5</v>
      </c>
      <c r="H567" s="1">
        <f t="shared" si="327"/>
        <v>1.1175557706794504E-4</v>
      </c>
      <c r="I567" s="2">
        <f t="shared" si="328"/>
        <v>2.0640083190075502E-4</v>
      </c>
      <c r="J567" s="37" t="s">
        <v>590</v>
      </c>
      <c r="K567" s="1" t="e">
        <f>VLOOKUP(J567,'[1]Phosphopeptides Deshpande'!$H$12:$I$10749,2,FALSE)</f>
        <v>#N/A</v>
      </c>
      <c r="L567" s="2" t="e">
        <f t="shared" si="329"/>
        <v>#N/A</v>
      </c>
      <c r="M567" s="2" t="e">
        <f t="shared" si="330"/>
        <v>#N/A</v>
      </c>
      <c r="N567" s="2">
        <f t="shared" si="331"/>
        <v>0.39</v>
      </c>
      <c r="O567" s="2">
        <f t="shared" si="332"/>
        <v>0.5</v>
      </c>
      <c r="P567" s="2">
        <f t="shared" si="333"/>
        <v>1.0320041595037751E-4</v>
      </c>
      <c r="Q567" s="2">
        <f t="shared" si="334"/>
        <v>1.9500022520862366E-4</v>
      </c>
      <c r="R567" s="37" t="s">
        <v>590</v>
      </c>
      <c r="S567" s="2" t="e">
        <f>VLOOKUP(A567,'[1]Merged NE NP'!$K$4:$L$158,2,FALSE)</f>
        <v>#N/A</v>
      </c>
      <c r="T567" s="2" t="e">
        <f t="shared" si="335"/>
        <v>#N/A</v>
      </c>
      <c r="U567" s="2">
        <f t="shared" si="336"/>
        <v>0.4</v>
      </c>
      <c r="V567" s="2">
        <f t="shared" si="337"/>
        <v>0.4</v>
      </c>
      <c r="W567" s="2">
        <f t="shared" si="338"/>
        <v>7.6883653613364245E-2</v>
      </c>
      <c r="X567" s="2">
        <v>0.5</v>
      </c>
      <c r="Y567" s="2">
        <f t="shared" si="339"/>
        <v>9.7500112604311832E-5</v>
      </c>
      <c r="Z567" s="2">
        <f t="shared" si="340"/>
        <v>1.8127469300416925E-4</v>
      </c>
      <c r="AA567" s="37" t="s">
        <v>590</v>
      </c>
      <c r="AB567" s="3">
        <f>VLOOKUP(AA567,'[1]PKA dKO RNA-Seq'!$B$4:$H$10193,7,FALSE)</f>
        <v>8.9219028000000006E-2</v>
      </c>
      <c r="AC567" s="3">
        <f t="shared" si="341"/>
        <v>0.299392711409396</v>
      </c>
      <c r="AD567" s="3">
        <f t="shared" si="342"/>
        <v>4.3828508708985581E-2</v>
      </c>
      <c r="AE567" s="3">
        <f t="shared" si="343"/>
        <v>0.5</v>
      </c>
      <c r="AF567" s="3">
        <f t="shared" si="344"/>
        <v>0.5</v>
      </c>
      <c r="AG567" s="3">
        <f t="shared" si="345"/>
        <v>9.0637346502084627E-5</v>
      </c>
      <c r="AH567" s="2">
        <f t="shared" si="346"/>
        <v>1.7370454021325656E-4</v>
      </c>
      <c r="AI567" s="37" t="s">
        <v>590</v>
      </c>
      <c r="AJ567" s="1">
        <v>0.5</v>
      </c>
      <c r="AK567" s="4">
        <f t="shared" si="347"/>
        <v>8.6852270106628282E-5</v>
      </c>
      <c r="AL567" s="2">
        <f t="shared" si="348"/>
        <v>1.7205577063995011E-4</v>
      </c>
      <c r="AM567" s="3" t="e">
        <f>VLOOKUP(AI567,'[1]three day'!$B$8:$F$78,5,FALSE)</f>
        <v>#N/A</v>
      </c>
      <c r="AN567" s="3" t="e">
        <f t="shared" si="349"/>
        <v>#N/A</v>
      </c>
      <c r="AO567" s="2" t="e">
        <f t="shared" si="350"/>
        <v>#N/A</v>
      </c>
      <c r="AP567" s="2" t="e">
        <f t="shared" si="351"/>
        <v>#N/A</v>
      </c>
      <c r="AQ567" s="2">
        <f t="shared" si="352"/>
        <v>0.5</v>
      </c>
      <c r="AR567" s="2">
        <f t="shared" si="353"/>
        <v>8.6027885319975053E-5</v>
      </c>
      <c r="AS567" s="2">
        <f t="shared" si="354"/>
        <v>1.6340165282703763E-4</v>
      </c>
      <c r="AT567" s="37" t="s">
        <v>590</v>
      </c>
      <c r="AU567" s="3">
        <f>VLOOKUP(AT567,[1]DEgenes_cpm4.5_DE_edgeR!$O$5:$Q$824,3,FALSE)</f>
        <v>2.3299939250787594</v>
      </c>
      <c r="AV567" s="3">
        <f t="shared" si="355"/>
        <v>0.54617766645071719</v>
      </c>
      <c r="AW567" s="3">
        <f t="shared" si="356"/>
        <v>0.13856443662759499</v>
      </c>
      <c r="AX567" s="3">
        <f t="shared" si="357"/>
        <v>0.13856443662759499</v>
      </c>
      <c r="AY567" s="3">
        <f t="shared" si="358"/>
        <v>0.5</v>
      </c>
      <c r="AZ567" s="3">
        <f t="shared" si="359"/>
        <v>8.1700826413518815E-5</v>
      </c>
      <c r="BA567" s="2">
        <f t="shared" si="360"/>
        <v>1.5853115809178142E-4</v>
      </c>
      <c r="BB567" s="37" t="s">
        <v>590</v>
      </c>
      <c r="BC567" s="39">
        <f t="shared" si="361"/>
        <v>0.21306587647535424</v>
      </c>
      <c r="BD567" s="36">
        <f t="shared" si="362"/>
        <v>0.70927627171303409</v>
      </c>
    </row>
    <row r="568" spans="1:56" ht="14.5" x14ac:dyDescent="0.35">
      <c r="A568" s="37" t="s">
        <v>591</v>
      </c>
      <c r="B568" s="34">
        <v>1.9327461983830582E-4</v>
      </c>
      <c r="C568" s="1" t="e">
        <f>VLOOKUP(A568,'[1]Vasopressin Phospho Datta'!$I$3:$J$516,2,FALSE)</f>
        <v>#N/A</v>
      </c>
      <c r="D568" s="1" t="e">
        <f t="shared" si="323"/>
        <v>#N/A</v>
      </c>
      <c r="E568" s="1" t="e">
        <f t="shared" si="324"/>
        <v>#N/A</v>
      </c>
      <c r="F568" s="1">
        <f t="shared" si="325"/>
        <v>0.39</v>
      </c>
      <c r="G568" s="1">
        <f t="shared" si="326"/>
        <v>0.5</v>
      </c>
      <c r="H568" s="1">
        <f t="shared" si="327"/>
        <v>9.6637309919152912E-5</v>
      </c>
      <c r="I568" s="2">
        <f t="shared" si="328"/>
        <v>1.7847897781278051E-4</v>
      </c>
      <c r="J568" s="37" t="s">
        <v>591</v>
      </c>
      <c r="K568" s="1" t="e">
        <f>VLOOKUP(J568,'[1]Phosphopeptides Deshpande'!$H$12:$I$10749,2,FALSE)</f>
        <v>#N/A</v>
      </c>
      <c r="L568" s="2" t="e">
        <f t="shared" si="329"/>
        <v>#N/A</v>
      </c>
      <c r="M568" s="2" t="e">
        <f t="shared" si="330"/>
        <v>#N/A</v>
      </c>
      <c r="N568" s="2">
        <f t="shared" si="331"/>
        <v>0.39</v>
      </c>
      <c r="O568" s="2">
        <f t="shared" si="332"/>
        <v>0.5</v>
      </c>
      <c r="P568" s="2">
        <f t="shared" si="333"/>
        <v>8.9239488906390257E-5</v>
      </c>
      <c r="Q568" s="2">
        <f t="shared" si="334"/>
        <v>1.6862064240725491E-4</v>
      </c>
      <c r="R568" s="37" t="s">
        <v>591</v>
      </c>
      <c r="S568" s="2" t="e">
        <f>VLOOKUP(A568,'[1]Merged NE NP'!$K$4:$L$158,2,FALSE)</f>
        <v>#N/A</v>
      </c>
      <c r="T568" s="2" t="e">
        <f t="shared" si="335"/>
        <v>#N/A</v>
      </c>
      <c r="U568" s="2">
        <f t="shared" si="336"/>
        <v>0.4</v>
      </c>
      <c r="V568" s="2">
        <f t="shared" si="337"/>
        <v>0.4</v>
      </c>
      <c r="W568" s="2">
        <f t="shared" si="338"/>
        <v>7.6883653613364245E-2</v>
      </c>
      <c r="X568" s="2">
        <v>0.5</v>
      </c>
      <c r="Y568" s="2">
        <f t="shared" si="339"/>
        <v>8.4310321203627455E-5</v>
      </c>
      <c r="Z568" s="2">
        <f t="shared" si="340"/>
        <v>1.5675189684442048E-4</v>
      </c>
      <c r="AA568" s="37" t="s">
        <v>591</v>
      </c>
      <c r="AB568" s="3" t="e">
        <f>VLOOKUP(AA568,'[1]PKA dKO RNA-Seq'!$B$4:$H$10193,7,FALSE)</f>
        <v>#N/A</v>
      </c>
      <c r="AC568" s="3" t="e">
        <f t="shared" si="341"/>
        <v>#N/A</v>
      </c>
      <c r="AD568" s="3" t="e">
        <f t="shared" si="342"/>
        <v>#N/A</v>
      </c>
      <c r="AE568" s="3" t="e">
        <f t="shared" si="343"/>
        <v>#N/A</v>
      </c>
      <c r="AF568" s="3">
        <f t="shared" si="344"/>
        <v>0.5</v>
      </c>
      <c r="AG568" s="3">
        <f t="shared" si="345"/>
        <v>7.8375948422210241E-5</v>
      </c>
      <c r="AH568" s="2">
        <f t="shared" si="346"/>
        <v>1.5020583247265317E-4</v>
      </c>
      <c r="AI568" s="37" t="s">
        <v>591</v>
      </c>
      <c r="AJ568" s="1">
        <v>0.5</v>
      </c>
      <c r="AK568" s="4">
        <f t="shared" si="347"/>
        <v>7.5102916236326583E-5</v>
      </c>
      <c r="AL568" s="2">
        <f t="shared" si="348"/>
        <v>1.4878010804420682E-4</v>
      </c>
      <c r="AM568" s="3" t="e">
        <f>VLOOKUP(AI568,'[1]three day'!$B$8:$F$78,5,FALSE)</f>
        <v>#N/A</v>
      </c>
      <c r="AN568" s="3" t="e">
        <f t="shared" si="349"/>
        <v>#N/A</v>
      </c>
      <c r="AO568" s="2" t="e">
        <f t="shared" si="350"/>
        <v>#N/A</v>
      </c>
      <c r="AP568" s="2" t="e">
        <f t="shared" si="351"/>
        <v>#N/A</v>
      </c>
      <c r="AQ568" s="2">
        <f t="shared" si="352"/>
        <v>0.5</v>
      </c>
      <c r="AR568" s="2">
        <f t="shared" si="353"/>
        <v>7.4390054022103411E-5</v>
      </c>
      <c r="AS568" s="2">
        <f t="shared" si="354"/>
        <v>1.4129671717365701E-4</v>
      </c>
      <c r="AT568" s="37" t="s">
        <v>591</v>
      </c>
      <c r="AU568" s="3">
        <f>VLOOKUP(AT568,[1]DEgenes_cpm4.5_DE_edgeR!$O$5:$Q$824,3,FALSE)</f>
        <v>5.546252303680518</v>
      </c>
      <c r="AV568" s="3">
        <f t="shared" si="355"/>
        <v>1.3001060252415655</v>
      </c>
      <c r="AW568" s="3">
        <f t="shared" si="356"/>
        <v>0.57050184722264929</v>
      </c>
      <c r="AX568" s="3">
        <f t="shared" si="357"/>
        <v>0.57050184722264929</v>
      </c>
      <c r="AY568" s="3">
        <f t="shared" si="358"/>
        <v>0.57050184722264929</v>
      </c>
      <c r="AZ568" s="3">
        <f t="shared" si="359"/>
        <v>8.0610038154067554E-5</v>
      </c>
      <c r="BA568" s="2">
        <f t="shared" si="360"/>
        <v>1.5641460757944643E-4</v>
      </c>
      <c r="BB568" s="37" t="s">
        <v>591</v>
      </c>
      <c r="BC568" s="39">
        <f t="shared" si="361"/>
        <v>0.210221232586776</v>
      </c>
      <c r="BD568" s="36">
        <f t="shared" si="362"/>
        <v>0.80928684640695914</v>
      </c>
    </row>
    <row r="569" spans="1:56" ht="14.5" x14ac:dyDescent="0.35">
      <c r="A569" s="37" t="s">
        <v>592</v>
      </c>
      <c r="B569" s="34">
        <v>2.1873424484395308E-4</v>
      </c>
      <c r="C569" s="1" t="e">
        <f>VLOOKUP(A569,'[1]Vasopressin Phospho Datta'!$I$3:$J$516,2,FALSE)</f>
        <v>#N/A</v>
      </c>
      <c r="D569" s="1" t="e">
        <f t="shared" si="323"/>
        <v>#N/A</v>
      </c>
      <c r="E569" s="1" t="e">
        <f t="shared" si="324"/>
        <v>#N/A</v>
      </c>
      <c r="F569" s="1">
        <f t="shared" si="325"/>
        <v>0.39</v>
      </c>
      <c r="G569" s="1">
        <f t="shared" si="326"/>
        <v>0.5</v>
      </c>
      <c r="H569" s="1">
        <f t="shared" si="327"/>
        <v>1.0936712242197654E-4</v>
      </c>
      <c r="I569" s="2">
        <f t="shared" si="328"/>
        <v>2.0198960662843235E-4</v>
      </c>
      <c r="J569" s="37" t="s">
        <v>592</v>
      </c>
      <c r="K569" s="1" t="e">
        <f>VLOOKUP(J569,'[1]Phosphopeptides Deshpande'!$H$12:$I$10749,2,FALSE)</f>
        <v>#N/A</v>
      </c>
      <c r="L569" s="2" t="e">
        <f t="shared" si="329"/>
        <v>#N/A</v>
      </c>
      <c r="M569" s="2" t="e">
        <f t="shared" si="330"/>
        <v>#N/A</v>
      </c>
      <c r="N569" s="2">
        <f t="shared" si="331"/>
        <v>0.39</v>
      </c>
      <c r="O569" s="2">
        <f t="shared" si="332"/>
        <v>0.5</v>
      </c>
      <c r="P569" s="2">
        <f t="shared" si="333"/>
        <v>1.0099480331421617E-4</v>
      </c>
      <c r="Q569" s="2">
        <f t="shared" si="334"/>
        <v>1.9083265517691708E-4</v>
      </c>
      <c r="R569" s="37" t="s">
        <v>592</v>
      </c>
      <c r="S569" s="2" t="e">
        <f>VLOOKUP(A569,'[1]Merged NE NP'!$K$4:$L$158,2,FALSE)</f>
        <v>#N/A</v>
      </c>
      <c r="T569" s="2" t="e">
        <f t="shared" si="335"/>
        <v>#N/A</v>
      </c>
      <c r="U569" s="2">
        <f t="shared" si="336"/>
        <v>0.4</v>
      </c>
      <c r="V569" s="2">
        <f t="shared" si="337"/>
        <v>0.4</v>
      </c>
      <c r="W569" s="2">
        <f t="shared" si="338"/>
        <v>7.6883653613364245E-2</v>
      </c>
      <c r="X569" s="2">
        <v>0.5</v>
      </c>
      <c r="Y569" s="2">
        <f t="shared" si="339"/>
        <v>9.5416327588458539E-5</v>
      </c>
      <c r="Z569" s="2">
        <f t="shared" si="340"/>
        <v>1.7740046682180084E-4</v>
      </c>
      <c r="AA569" s="37" t="s">
        <v>592</v>
      </c>
      <c r="AB569" s="3" t="e">
        <f>VLOOKUP(AA569,'[1]PKA dKO RNA-Seq'!$B$4:$H$10193,7,FALSE)</f>
        <v>#N/A</v>
      </c>
      <c r="AC569" s="3" t="e">
        <f t="shared" si="341"/>
        <v>#N/A</v>
      </c>
      <c r="AD569" s="3" t="e">
        <f t="shared" si="342"/>
        <v>#N/A</v>
      </c>
      <c r="AE569" s="3" t="e">
        <f t="shared" si="343"/>
        <v>#N/A</v>
      </c>
      <c r="AF569" s="3">
        <f t="shared" si="344"/>
        <v>0.5</v>
      </c>
      <c r="AG569" s="3">
        <f t="shared" si="345"/>
        <v>8.8700233410900418E-5</v>
      </c>
      <c r="AH569" s="2">
        <f t="shared" si="346"/>
        <v>1.6999210431535111E-4</v>
      </c>
      <c r="AI569" s="37" t="s">
        <v>592</v>
      </c>
      <c r="AJ569" s="1">
        <v>0.5</v>
      </c>
      <c r="AK569" s="4">
        <f t="shared" si="347"/>
        <v>8.4996052157675555E-5</v>
      </c>
      <c r="AL569" s="2">
        <f t="shared" si="348"/>
        <v>1.6837857245859369E-4</v>
      </c>
      <c r="AM569" s="3" t="e">
        <f>VLOOKUP(AI569,'[1]three day'!$B$8:$F$78,5,FALSE)</f>
        <v>#N/A</v>
      </c>
      <c r="AN569" s="3" t="e">
        <f t="shared" si="349"/>
        <v>#N/A</v>
      </c>
      <c r="AO569" s="2" t="e">
        <f t="shared" si="350"/>
        <v>#N/A</v>
      </c>
      <c r="AP569" s="2" t="e">
        <f t="shared" si="351"/>
        <v>#N/A</v>
      </c>
      <c r="AQ569" s="2">
        <f t="shared" si="352"/>
        <v>0.5</v>
      </c>
      <c r="AR569" s="2">
        <f t="shared" si="353"/>
        <v>8.4189286229296846E-5</v>
      </c>
      <c r="AS569" s="2">
        <f t="shared" si="354"/>
        <v>1.5990941157077894E-4</v>
      </c>
      <c r="AT569" s="37" t="s">
        <v>592</v>
      </c>
      <c r="AU569" s="3" t="e">
        <f>VLOOKUP(AT569,[1]DEgenes_cpm4.5_DE_edgeR!$O$5:$Q$824,3,FALSE)</f>
        <v>#N/A</v>
      </c>
      <c r="AV569" s="3" t="e">
        <f t="shared" si="355"/>
        <v>#N/A</v>
      </c>
      <c r="AW569" s="3" t="e">
        <f t="shared" si="356"/>
        <v>#N/A</v>
      </c>
      <c r="AX569" s="3">
        <f t="shared" si="357"/>
        <v>0.5</v>
      </c>
      <c r="AY569" s="3">
        <f t="shared" si="358"/>
        <v>0.5</v>
      </c>
      <c r="AZ569" s="3">
        <f t="shared" si="359"/>
        <v>7.995470578538947E-5</v>
      </c>
      <c r="BA569" s="2">
        <f t="shared" si="360"/>
        <v>1.5514300967888497E-4</v>
      </c>
      <c r="BB569" s="37" t="s">
        <v>592</v>
      </c>
      <c r="BC569" s="39">
        <f t="shared" si="361"/>
        <v>0.20851220500842141</v>
      </c>
      <c r="BD569" s="36">
        <f t="shared" si="362"/>
        <v>0.70927627171303398</v>
      </c>
    </row>
    <row r="570" spans="1:56" ht="14.5" x14ac:dyDescent="0.35">
      <c r="A570" s="37" t="s">
        <v>593</v>
      </c>
      <c r="B570" s="34">
        <v>2.1814259261912012E-4</v>
      </c>
      <c r="C570" s="1" t="e">
        <f>VLOOKUP(A570,'[1]Vasopressin Phospho Datta'!$I$3:$J$516,2,FALSE)</f>
        <v>#N/A</v>
      </c>
      <c r="D570" s="1" t="e">
        <f t="shared" si="323"/>
        <v>#N/A</v>
      </c>
      <c r="E570" s="1" t="e">
        <f t="shared" si="324"/>
        <v>#N/A</v>
      </c>
      <c r="F570" s="1">
        <f t="shared" si="325"/>
        <v>0.39</v>
      </c>
      <c r="G570" s="1">
        <f t="shared" si="326"/>
        <v>0.5</v>
      </c>
      <c r="H570" s="1">
        <f t="shared" si="327"/>
        <v>1.0907129630956006E-4</v>
      </c>
      <c r="I570" s="2">
        <f t="shared" si="328"/>
        <v>2.0144324681979742E-4</v>
      </c>
      <c r="J570" s="37" t="s">
        <v>593</v>
      </c>
      <c r="K570" s="1" t="e">
        <f>VLOOKUP(J570,'[1]Phosphopeptides Deshpande'!$H$12:$I$10749,2,FALSE)</f>
        <v>#N/A</v>
      </c>
      <c r="L570" s="2" t="e">
        <f t="shared" si="329"/>
        <v>#N/A</v>
      </c>
      <c r="M570" s="2" t="e">
        <f t="shared" si="330"/>
        <v>#N/A</v>
      </c>
      <c r="N570" s="2">
        <f t="shared" si="331"/>
        <v>0.39</v>
      </c>
      <c r="O570" s="2">
        <f t="shared" si="332"/>
        <v>0.5</v>
      </c>
      <c r="P570" s="2">
        <f t="shared" si="333"/>
        <v>1.0072162340989871E-4</v>
      </c>
      <c r="Q570" s="2">
        <f t="shared" si="334"/>
        <v>1.9031647370251303E-4</v>
      </c>
      <c r="R570" s="37" t="s">
        <v>593</v>
      </c>
      <c r="S570" s="2" t="e">
        <f>VLOOKUP(A570,'[1]Merged NE NP'!$K$4:$L$158,2,FALSE)</f>
        <v>#N/A</v>
      </c>
      <c r="T570" s="2" t="e">
        <f t="shared" si="335"/>
        <v>#N/A</v>
      </c>
      <c r="U570" s="2">
        <f t="shared" si="336"/>
        <v>0.4</v>
      </c>
      <c r="V570" s="2">
        <f t="shared" si="337"/>
        <v>0.4</v>
      </c>
      <c r="W570" s="2">
        <f t="shared" si="338"/>
        <v>7.6883653613364245E-2</v>
      </c>
      <c r="X570" s="2">
        <v>0.5</v>
      </c>
      <c r="Y570" s="2">
        <f t="shared" si="339"/>
        <v>9.5158236851256516E-5</v>
      </c>
      <c r="Z570" s="2">
        <f t="shared" si="340"/>
        <v>1.7692061794877045E-4</v>
      </c>
      <c r="AA570" s="37" t="s">
        <v>593</v>
      </c>
      <c r="AB570" s="3" t="e">
        <f>VLOOKUP(AA570,'[1]PKA dKO RNA-Seq'!$B$4:$H$10193,7,FALSE)</f>
        <v>#N/A</v>
      </c>
      <c r="AC570" s="3" t="e">
        <f t="shared" si="341"/>
        <v>#N/A</v>
      </c>
      <c r="AD570" s="3" t="e">
        <f t="shared" si="342"/>
        <v>#N/A</v>
      </c>
      <c r="AE570" s="3" t="e">
        <f t="shared" si="343"/>
        <v>#N/A</v>
      </c>
      <c r="AF570" s="3">
        <f t="shared" si="344"/>
        <v>0.5</v>
      </c>
      <c r="AG570" s="3">
        <f t="shared" si="345"/>
        <v>8.8460308974385224E-5</v>
      </c>
      <c r="AH570" s="2">
        <f t="shared" si="346"/>
        <v>1.6953229425317284E-4</v>
      </c>
      <c r="AI570" s="37" t="s">
        <v>593</v>
      </c>
      <c r="AJ570" s="1">
        <v>0.5</v>
      </c>
      <c r="AK570" s="4">
        <f t="shared" si="347"/>
        <v>8.4766147126586421E-5</v>
      </c>
      <c r="AL570" s="2">
        <f t="shared" si="348"/>
        <v>1.6792312682373028E-4</v>
      </c>
      <c r="AM570" s="3" t="e">
        <f>VLOOKUP(AI570,'[1]three day'!$B$8:$F$78,5,FALSE)</f>
        <v>#N/A</v>
      </c>
      <c r="AN570" s="3" t="e">
        <f t="shared" si="349"/>
        <v>#N/A</v>
      </c>
      <c r="AO570" s="2" t="e">
        <f t="shared" si="350"/>
        <v>#N/A</v>
      </c>
      <c r="AP570" s="2" t="e">
        <f t="shared" si="351"/>
        <v>#N/A</v>
      </c>
      <c r="AQ570" s="2">
        <f t="shared" si="352"/>
        <v>0.5</v>
      </c>
      <c r="AR570" s="2">
        <f t="shared" si="353"/>
        <v>8.396156341186514E-5</v>
      </c>
      <c r="AS570" s="2">
        <f t="shared" si="354"/>
        <v>1.5947687409044486E-4</v>
      </c>
      <c r="AT570" s="37" t="s">
        <v>593</v>
      </c>
      <c r="AU570" s="3" t="e">
        <f>VLOOKUP(AT570,[1]DEgenes_cpm4.5_DE_edgeR!$O$5:$Q$824,3,FALSE)</f>
        <v>#N/A</v>
      </c>
      <c r="AV570" s="3" t="e">
        <f t="shared" si="355"/>
        <v>#N/A</v>
      </c>
      <c r="AW570" s="3" t="e">
        <f t="shared" si="356"/>
        <v>#N/A</v>
      </c>
      <c r="AX570" s="3">
        <f t="shared" si="357"/>
        <v>0.5</v>
      </c>
      <c r="AY570" s="3">
        <f t="shared" si="358"/>
        <v>0.5</v>
      </c>
      <c r="AZ570" s="3">
        <f t="shared" si="359"/>
        <v>7.9738437045222428E-5</v>
      </c>
      <c r="BA570" s="2">
        <f t="shared" si="360"/>
        <v>1.5472336479470473E-4</v>
      </c>
      <c r="BB570" s="37" t="s">
        <v>593</v>
      </c>
      <c r="BC570" s="39">
        <f t="shared" si="361"/>
        <v>0.20794820228408317</v>
      </c>
      <c r="BD570" s="36">
        <f t="shared" si="362"/>
        <v>0.70927627171303398</v>
      </c>
    </row>
    <row r="571" spans="1:56" ht="14.5" x14ac:dyDescent="0.35">
      <c r="A571" s="37" t="s">
        <v>594</v>
      </c>
      <c r="B571" s="34">
        <v>2.7769288547783901E-4</v>
      </c>
      <c r="C571" s="1" t="e">
        <f>VLOOKUP(A571,'[1]Vasopressin Phospho Datta'!$I$3:$J$516,2,FALSE)</f>
        <v>#N/A</v>
      </c>
      <c r="D571" s="1" t="e">
        <f t="shared" si="323"/>
        <v>#N/A</v>
      </c>
      <c r="E571" s="1" t="e">
        <f t="shared" si="324"/>
        <v>#N/A</v>
      </c>
      <c r="F571" s="1">
        <f t="shared" si="325"/>
        <v>0.39</v>
      </c>
      <c r="G571" s="1">
        <f t="shared" si="326"/>
        <v>0.5</v>
      </c>
      <c r="H571" s="1">
        <f t="shared" si="327"/>
        <v>1.3884644273891951E-4</v>
      </c>
      <c r="I571" s="2">
        <f t="shared" si="328"/>
        <v>2.5643481998531542E-4</v>
      </c>
      <c r="J571" s="37" t="s">
        <v>594</v>
      </c>
      <c r="K571" s="1" t="e">
        <f>VLOOKUP(J571,'[1]Phosphopeptides Deshpande'!$H$12:$I$10749,2,FALSE)</f>
        <v>#N/A</v>
      </c>
      <c r="L571" s="2" t="e">
        <f t="shared" si="329"/>
        <v>#N/A</v>
      </c>
      <c r="M571" s="2" t="e">
        <f t="shared" si="330"/>
        <v>#N/A</v>
      </c>
      <c r="N571" s="2">
        <f t="shared" si="331"/>
        <v>0.39</v>
      </c>
      <c r="O571" s="2">
        <f t="shared" si="332"/>
        <v>0.5</v>
      </c>
      <c r="P571" s="2">
        <f t="shared" si="333"/>
        <v>1.2821740999265771E-4</v>
      </c>
      <c r="Q571" s="2">
        <f t="shared" si="334"/>
        <v>2.4227057220638294E-4</v>
      </c>
      <c r="R571" s="37" t="s">
        <v>594</v>
      </c>
      <c r="S571" s="2" t="e">
        <f>VLOOKUP(A571,'[1]Merged NE NP'!$K$4:$L$158,2,FALSE)</f>
        <v>#N/A</v>
      </c>
      <c r="T571" s="2" t="e">
        <f t="shared" si="335"/>
        <v>#N/A</v>
      </c>
      <c r="U571" s="2">
        <f t="shared" si="336"/>
        <v>0.4</v>
      </c>
      <c r="V571" s="2">
        <f t="shared" si="337"/>
        <v>0.4</v>
      </c>
      <c r="W571" s="2">
        <f t="shared" si="338"/>
        <v>7.6883653613364245E-2</v>
      </c>
      <c r="X571" s="2">
        <f>IF(W571&lt;0.39,0.39,W571)</f>
        <v>0.39</v>
      </c>
      <c r="Y571" s="2">
        <f t="shared" si="339"/>
        <v>9.448552316048935E-5</v>
      </c>
      <c r="Z571" s="2">
        <f t="shared" si="340"/>
        <v>1.7566989151865424E-4</v>
      </c>
      <c r="AA571" s="37" t="s">
        <v>594</v>
      </c>
      <c r="AB571" s="3">
        <f>VLOOKUP(AA571,'[1]PKA dKO RNA-Seq'!$B$4:$H$10193,7,FALSE)</f>
        <v>0.16038180899999999</v>
      </c>
      <c r="AC571" s="3">
        <f t="shared" si="341"/>
        <v>0.53819398993288592</v>
      </c>
      <c r="AD571" s="3">
        <f t="shared" si="342"/>
        <v>0.13482751335227883</v>
      </c>
      <c r="AE571" s="3">
        <f t="shared" si="343"/>
        <v>0.5</v>
      </c>
      <c r="AF571" s="3">
        <f t="shared" si="344"/>
        <v>0.5</v>
      </c>
      <c r="AG571" s="3">
        <f t="shared" si="345"/>
        <v>8.7834945759327122E-5</v>
      </c>
      <c r="AH571" s="2">
        <f t="shared" si="346"/>
        <v>1.6833379899784835E-4</v>
      </c>
      <c r="AI571" s="37" t="s">
        <v>594</v>
      </c>
      <c r="AJ571" s="1">
        <v>0.5</v>
      </c>
      <c r="AK571" s="4">
        <f t="shared" si="347"/>
        <v>8.4166899498924177E-5</v>
      </c>
      <c r="AL571" s="2">
        <f t="shared" si="348"/>
        <v>1.6673600745131768E-4</v>
      </c>
      <c r="AM571" s="3" t="e">
        <f>VLOOKUP(AI571,'[1]three day'!$B$8:$F$78,5,FALSE)</f>
        <v>#N/A</v>
      </c>
      <c r="AN571" s="3" t="e">
        <f t="shared" si="349"/>
        <v>#N/A</v>
      </c>
      <c r="AO571" s="2" t="e">
        <f t="shared" si="350"/>
        <v>#N/A</v>
      </c>
      <c r="AP571" s="2" t="e">
        <f t="shared" si="351"/>
        <v>#N/A</v>
      </c>
      <c r="AQ571" s="2">
        <f t="shared" si="352"/>
        <v>0.5</v>
      </c>
      <c r="AR571" s="2">
        <f t="shared" si="353"/>
        <v>8.3368003725658839E-5</v>
      </c>
      <c r="AS571" s="2">
        <f t="shared" si="354"/>
        <v>1.5834946483916703E-4</v>
      </c>
      <c r="AT571" s="37" t="s">
        <v>594</v>
      </c>
      <c r="AU571" s="3">
        <f>VLOOKUP(AT571,[1]DEgenes_cpm4.5_DE_edgeR!$O$5:$Q$824,3,FALSE)</f>
        <v>1.7143666721365913</v>
      </c>
      <c r="AV571" s="3">
        <f t="shared" si="355"/>
        <v>0.40186748057585359</v>
      </c>
      <c r="AW571" s="3">
        <f t="shared" si="356"/>
        <v>7.7574565340912893E-2</v>
      </c>
      <c r="AX571" s="3">
        <f t="shared" si="357"/>
        <v>7.7574565340912893E-2</v>
      </c>
      <c r="AY571" s="3">
        <f t="shared" si="358"/>
        <v>0.5</v>
      </c>
      <c r="AZ571" s="3">
        <f t="shared" si="359"/>
        <v>7.9174732419583517E-5</v>
      </c>
      <c r="BA571" s="2">
        <f t="shared" si="360"/>
        <v>1.5362956010450584E-4</v>
      </c>
      <c r="BB571" s="37" t="s">
        <v>594</v>
      </c>
      <c r="BC571" s="39">
        <f t="shared" si="361"/>
        <v>0.20647812878045585</v>
      </c>
      <c r="BD571" s="36">
        <f t="shared" si="362"/>
        <v>0.55323549193616661</v>
      </c>
    </row>
    <row r="572" spans="1:56" ht="14.5" x14ac:dyDescent="0.35">
      <c r="A572" s="37" t="s">
        <v>595</v>
      </c>
      <c r="B572" s="34">
        <v>2.1464268424303067E-4</v>
      </c>
      <c r="C572" s="1" t="e">
        <f>VLOOKUP(A572,'[1]Vasopressin Phospho Datta'!$I$3:$J$516,2,FALSE)</f>
        <v>#N/A</v>
      </c>
      <c r="D572" s="1" t="e">
        <f t="shared" si="323"/>
        <v>#N/A</v>
      </c>
      <c r="E572" s="1" t="e">
        <f t="shared" si="324"/>
        <v>#N/A</v>
      </c>
      <c r="F572" s="1">
        <f t="shared" si="325"/>
        <v>0.39</v>
      </c>
      <c r="G572" s="1">
        <f t="shared" si="326"/>
        <v>0.5</v>
      </c>
      <c r="H572" s="1">
        <f t="shared" si="327"/>
        <v>1.0732134212151533E-4</v>
      </c>
      <c r="I572" s="2">
        <f t="shared" si="328"/>
        <v>1.9821126493865118E-4</v>
      </c>
      <c r="J572" s="37" t="s">
        <v>595</v>
      </c>
      <c r="K572" s="1" t="e">
        <f>VLOOKUP(J572,'[1]Phosphopeptides Deshpande'!$H$12:$I$10749,2,FALSE)</f>
        <v>#N/A</v>
      </c>
      <c r="L572" s="2" t="e">
        <f t="shared" si="329"/>
        <v>#N/A</v>
      </c>
      <c r="M572" s="2" t="e">
        <f t="shared" si="330"/>
        <v>#N/A</v>
      </c>
      <c r="N572" s="2">
        <f t="shared" si="331"/>
        <v>0.39</v>
      </c>
      <c r="O572" s="2">
        <f t="shared" si="332"/>
        <v>0.5</v>
      </c>
      <c r="P572" s="2">
        <f t="shared" si="333"/>
        <v>9.910563246932559E-5</v>
      </c>
      <c r="Q572" s="2">
        <f t="shared" si="334"/>
        <v>1.8726301122908294E-4</v>
      </c>
      <c r="R572" s="37" t="s">
        <v>595</v>
      </c>
      <c r="S572" s="2" t="e">
        <f>VLOOKUP(A572,'[1]Merged NE NP'!$K$4:$L$158,2,FALSE)</f>
        <v>#N/A</v>
      </c>
      <c r="T572" s="2" t="e">
        <f t="shared" si="335"/>
        <v>#N/A</v>
      </c>
      <c r="U572" s="2">
        <f t="shared" si="336"/>
        <v>0.4</v>
      </c>
      <c r="V572" s="2">
        <f t="shared" si="337"/>
        <v>0.4</v>
      </c>
      <c r="W572" s="2">
        <f t="shared" si="338"/>
        <v>7.6883653613364245E-2</v>
      </c>
      <c r="X572" s="2">
        <v>0.5</v>
      </c>
      <c r="Y572" s="2">
        <f t="shared" si="339"/>
        <v>9.3631505614541472E-5</v>
      </c>
      <c r="Z572" s="2">
        <f t="shared" si="340"/>
        <v>1.7408208034257739E-4</v>
      </c>
      <c r="AA572" s="37" t="s">
        <v>595</v>
      </c>
      <c r="AB572" s="3">
        <f>VLOOKUP(AA572,'[1]PKA dKO RNA-Seq'!$B$4:$H$10193,7,FALSE)</f>
        <v>6.4555060999999997E-2</v>
      </c>
      <c r="AC572" s="3">
        <f t="shared" si="341"/>
        <v>0.21662772147651008</v>
      </c>
      <c r="AD572" s="3">
        <f t="shared" si="342"/>
        <v>2.3190650680513958E-2</v>
      </c>
      <c r="AE572" s="3">
        <f t="shared" si="343"/>
        <v>0.5</v>
      </c>
      <c r="AF572" s="3">
        <f t="shared" si="344"/>
        <v>0.5</v>
      </c>
      <c r="AG572" s="3">
        <f t="shared" si="345"/>
        <v>8.7041040171288695E-5</v>
      </c>
      <c r="AH572" s="2">
        <f t="shared" si="346"/>
        <v>1.6681229588169327E-4</v>
      </c>
      <c r="AI572" s="37" t="s">
        <v>595</v>
      </c>
      <c r="AJ572" s="1">
        <v>0.5</v>
      </c>
      <c r="AK572" s="4">
        <f t="shared" si="347"/>
        <v>8.3406147940846633E-5</v>
      </c>
      <c r="AL572" s="2">
        <f t="shared" si="348"/>
        <v>1.6522894614560998E-4</v>
      </c>
      <c r="AM572" s="3" t="e">
        <f>VLOOKUP(AI572,'[1]three day'!$B$8:$F$78,5,FALSE)</f>
        <v>#N/A</v>
      </c>
      <c r="AN572" s="3" t="e">
        <f t="shared" si="349"/>
        <v>#N/A</v>
      </c>
      <c r="AO572" s="2" t="e">
        <f t="shared" si="350"/>
        <v>#N/A</v>
      </c>
      <c r="AP572" s="2" t="e">
        <f t="shared" si="351"/>
        <v>#N/A</v>
      </c>
      <c r="AQ572" s="2">
        <f t="shared" si="352"/>
        <v>0.5</v>
      </c>
      <c r="AR572" s="2">
        <f t="shared" si="353"/>
        <v>8.2614473072804988E-5</v>
      </c>
      <c r="AS572" s="2">
        <f t="shared" si="354"/>
        <v>1.5691820619931801E-4</v>
      </c>
      <c r="AT572" s="37" t="s">
        <v>595</v>
      </c>
      <c r="AU572" s="3">
        <f>VLOOKUP(AT572,[1]DEgenes_cpm4.5_DE_edgeR!$O$5:$Q$824,3,FALSE)</f>
        <v>0.86481499760743741</v>
      </c>
      <c r="AV572" s="3">
        <f t="shared" si="355"/>
        <v>0.20272269048463137</v>
      </c>
      <c r="AW572" s="3">
        <f t="shared" si="356"/>
        <v>2.0338568057806428E-2</v>
      </c>
      <c r="AX572" s="3">
        <f t="shared" si="357"/>
        <v>2.0338568057806428E-2</v>
      </c>
      <c r="AY572" s="3">
        <f t="shared" si="358"/>
        <v>0.5</v>
      </c>
      <c r="AZ572" s="3">
        <f t="shared" si="359"/>
        <v>7.8459103099659007E-5</v>
      </c>
      <c r="BA572" s="2">
        <f t="shared" si="360"/>
        <v>1.522409628303748E-4</v>
      </c>
      <c r="BB572" s="37" t="s">
        <v>595</v>
      </c>
      <c r="BC572" s="39">
        <f t="shared" si="361"/>
        <v>0.20461185404402374</v>
      </c>
      <c r="BD572" s="36">
        <f t="shared" si="362"/>
        <v>0.70927627171303409</v>
      </c>
    </row>
    <row r="573" spans="1:56" ht="14.5" x14ac:dyDescent="0.35">
      <c r="A573" s="37" t="s">
        <v>868</v>
      </c>
      <c r="B573" s="34">
        <v>2.6929075899554056E-4</v>
      </c>
      <c r="C573" s="1" t="e">
        <f>VLOOKUP(A573,'[1]Vasopressin Phospho Datta'!$I$3:$J$516,2,FALSE)</f>
        <v>#N/A</v>
      </c>
      <c r="D573" s="1" t="e">
        <f t="shared" si="323"/>
        <v>#N/A</v>
      </c>
      <c r="E573" s="1" t="e">
        <f t="shared" si="324"/>
        <v>#N/A</v>
      </c>
      <c r="F573" s="1">
        <f t="shared" si="325"/>
        <v>0.39</v>
      </c>
      <c r="G573" s="1">
        <f t="shared" si="326"/>
        <v>0.5</v>
      </c>
      <c r="H573" s="1">
        <f t="shared" si="327"/>
        <v>1.3464537949777028E-4</v>
      </c>
      <c r="I573" s="2">
        <f t="shared" si="328"/>
        <v>2.4867589671194982E-4</v>
      </c>
      <c r="J573" s="37" t="s">
        <v>868</v>
      </c>
      <c r="K573" s="1" t="e">
        <f>VLOOKUP(J573,'[1]Phosphopeptides Deshpande'!$H$12:$I$10749,2,FALSE)</f>
        <v>#N/A</v>
      </c>
      <c r="L573" s="2" t="e">
        <f t="shared" si="329"/>
        <v>#N/A</v>
      </c>
      <c r="M573" s="2" t="e">
        <f t="shared" si="330"/>
        <v>#N/A</v>
      </c>
      <c r="N573" s="2">
        <f t="shared" si="331"/>
        <v>0.39</v>
      </c>
      <c r="O573" s="2">
        <f t="shared" si="332"/>
        <v>0.5</v>
      </c>
      <c r="P573" s="2">
        <f t="shared" si="333"/>
        <v>1.2433794835597491E-4</v>
      </c>
      <c r="Q573" s="2">
        <f t="shared" si="334"/>
        <v>2.3494021519304383E-4</v>
      </c>
      <c r="R573" s="37" t="s">
        <v>868</v>
      </c>
      <c r="S573" s="2" t="e">
        <f>VLOOKUP(A573,'[1]Merged NE NP'!$K$4:$L$158,2,FALSE)</f>
        <v>#N/A</v>
      </c>
      <c r="T573" s="2" t="e">
        <f t="shared" si="335"/>
        <v>#N/A</v>
      </c>
      <c r="U573" s="2">
        <f t="shared" si="336"/>
        <v>0.4</v>
      </c>
      <c r="V573" s="2">
        <f t="shared" si="337"/>
        <v>0.4</v>
      </c>
      <c r="W573" s="2">
        <f t="shared" si="338"/>
        <v>7.6883653613364245E-2</v>
      </c>
      <c r="X573" s="2">
        <f>IF(W573&lt;0.39,0.39,W573)</f>
        <v>0.39</v>
      </c>
      <c r="Y573" s="2">
        <f t="shared" si="339"/>
        <v>9.1626683925287097E-5</v>
      </c>
      <c r="Z573" s="2">
        <f t="shared" si="340"/>
        <v>1.7035466478847869E-4</v>
      </c>
      <c r="AA573" s="37" t="s">
        <v>868</v>
      </c>
      <c r="AB573" s="3">
        <f>VLOOKUP(AA573,'[1]PKA dKO RNA-Seq'!$B$4:$H$10193,7,FALSE)</f>
        <v>1.8953358E-2</v>
      </c>
      <c r="AC573" s="3">
        <f t="shared" si="341"/>
        <v>6.360187248322148E-2</v>
      </c>
      <c r="AD573" s="3">
        <f t="shared" si="342"/>
        <v>2.0205550164902331E-3</v>
      </c>
      <c r="AE573" s="3">
        <f t="shared" si="343"/>
        <v>0.5</v>
      </c>
      <c r="AF573" s="3">
        <f t="shared" si="344"/>
        <v>0.5</v>
      </c>
      <c r="AG573" s="3">
        <f t="shared" si="345"/>
        <v>8.5177332394239345E-5</v>
      </c>
      <c r="AH573" s="2">
        <f t="shared" si="346"/>
        <v>1.632405397017307E-4</v>
      </c>
      <c r="AI573" s="37" t="s">
        <v>868</v>
      </c>
      <c r="AJ573" s="1">
        <v>0.5</v>
      </c>
      <c r="AK573" s="4">
        <f t="shared" si="347"/>
        <v>8.1620269850865348E-5</v>
      </c>
      <c r="AL573" s="2">
        <f t="shared" si="348"/>
        <v>1.6169109237778678E-4</v>
      </c>
      <c r="AM573" s="3" t="e">
        <f>VLOOKUP(AI573,'[1]three day'!$B$8:$F$78,5,FALSE)</f>
        <v>#N/A</v>
      </c>
      <c r="AN573" s="3" t="e">
        <f t="shared" si="349"/>
        <v>#N/A</v>
      </c>
      <c r="AO573" s="2" t="e">
        <f t="shared" si="350"/>
        <v>#N/A</v>
      </c>
      <c r="AP573" s="2" t="e">
        <f t="shared" si="351"/>
        <v>#N/A</v>
      </c>
      <c r="AQ573" s="2">
        <f t="shared" si="352"/>
        <v>0.5</v>
      </c>
      <c r="AR573" s="2">
        <f t="shared" si="353"/>
        <v>8.0845546188893392E-5</v>
      </c>
      <c r="AS573" s="2">
        <f t="shared" si="354"/>
        <v>1.5355830056539187E-4</v>
      </c>
      <c r="AT573" s="37" t="s">
        <v>868</v>
      </c>
      <c r="AU573" s="3">
        <f>VLOOKUP(AT573,[1]DEgenes_cpm4.5_DE_edgeR!$O$5:$Q$824,3,FALSE)</f>
        <v>0.4520909803798292</v>
      </c>
      <c r="AV573" s="3">
        <f t="shared" si="355"/>
        <v>0.10597538217998809</v>
      </c>
      <c r="AW573" s="3">
        <f t="shared" si="356"/>
        <v>5.5996539770419851E-3</v>
      </c>
      <c r="AX573" s="3">
        <f t="shared" si="357"/>
        <v>5.5996539770419851E-3</v>
      </c>
      <c r="AY573" s="3">
        <f t="shared" si="358"/>
        <v>0.5</v>
      </c>
      <c r="AZ573" s="3">
        <f t="shared" si="359"/>
        <v>7.6779150282695933E-5</v>
      </c>
      <c r="BA573" s="2">
        <f t="shared" si="360"/>
        <v>1.4898120552676153E-4</v>
      </c>
      <c r="BB573" s="37" t="s">
        <v>868</v>
      </c>
      <c r="BC573" s="39">
        <f t="shared" si="361"/>
        <v>0.20023074022796752</v>
      </c>
      <c r="BD573" s="36">
        <f t="shared" si="362"/>
        <v>0.5532354919361665</v>
      </c>
    </row>
    <row r="574" spans="1:56" ht="14.5" x14ac:dyDescent="0.35">
      <c r="A574" s="37" t="s">
        <v>597</v>
      </c>
      <c r="B574" s="34">
        <v>1.717996620784919E-4</v>
      </c>
      <c r="C574" s="1" t="e">
        <f>VLOOKUP(A574,'[1]Vasopressin Phospho Datta'!$I$3:$J$516,2,FALSE)</f>
        <v>#N/A</v>
      </c>
      <c r="D574" s="1" t="e">
        <f t="shared" si="323"/>
        <v>#N/A</v>
      </c>
      <c r="E574" s="1" t="e">
        <f t="shared" si="324"/>
        <v>#N/A</v>
      </c>
      <c r="F574" s="1">
        <f t="shared" si="325"/>
        <v>0.39</v>
      </c>
      <c r="G574" s="1">
        <f t="shared" si="326"/>
        <v>0.5</v>
      </c>
      <c r="H574" s="1">
        <f t="shared" si="327"/>
        <v>8.5899831039245949E-5</v>
      </c>
      <c r="I574" s="2">
        <f t="shared" si="328"/>
        <v>1.5864798027802511E-4</v>
      </c>
      <c r="J574" s="37" t="s">
        <v>597</v>
      </c>
      <c r="K574" s="1" t="e">
        <f>VLOOKUP(J574,'[1]Phosphopeptides Deshpande'!$H$12:$I$10749,2,FALSE)</f>
        <v>#N/A</v>
      </c>
      <c r="L574" s="2" t="e">
        <f t="shared" si="329"/>
        <v>#N/A</v>
      </c>
      <c r="M574" s="2" t="e">
        <f t="shared" si="330"/>
        <v>#N/A</v>
      </c>
      <c r="N574" s="2">
        <f t="shared" si="331"/>
        <v>0.39</v>
      </c>
      <c r="O574" s="2">
        <f t="shared" si="332"/>
        <v>0.5</v>
      </c>
      <c r="P574" s="2">
        <f t="shared" si="333"/>
        <v>7.9323990139012554E-5</v>
      </c>
      <c r="Q574" s="2">
        <f t="shared" si="334"/>
        <v>1.4988501547311359E-4</v>
      </c>
      <c r="R574" s="37" t="s">
        <v>597</v>
      </c>
      <c r="S574" s="2" t="e">
        <f>VLOOKUP(A574,'[1]Merged NE NP'!$K$4:$L$158,2,FALSE)</f>
        <v>#N/A</v>
      </c>
      <c r="T574" s="2" t="e">
        <f t="shared" si="335"/>
        <v>#N/A</v>
      </c>
      <c r="U574" s="2">
        <f t="shared" si="336"/>
        <v>0.4</v>
      </c>
      <c r="V574" s="2">
        <f t="shared" si="337"/>
        <v>0.4</v>
      </c>
      <c r="W574" s="2">
        <f t="shared" si="338"/>
        <v>7.6883653613364245E-2</v>
      </c>
      <c r="X574" s="2">
        <v>0.5</v>
      </c>
      <c r="Y574" s="2">
        <f t="shared" si="339"/>
        <v>7.4942507736556793E-5</v>
      </c>
      <c r="Z574" s="2">
        <f t="shared" si="340"/>
        <v>1.3933501941726088E-4</v>
      </c>
      <c r="AA574" s="37" t="s">
        <v>597</v>
      </c>
      <c r="AB574" s="3">
        <f>VLOOKUP(AA574,'[1]PKA dKO RNA-Seq'!$B$4:$H$10193,7,FALSE)</f>
        <v>0.40582331100000002</v>
      </c>
      <c r="AC574" s="3">
        <f t="shared" si="341"/>
        <v>1.3618231912751679</v>
      </c>
      <c r="AD574" s="3">
        <f t="shared" si="342"/>
        <v>0.60437211828222392</v>
      </c>
      <c r="AE574" s="3">
        <f t="shared" si="343"/>
        <v>0.60437211828222392</v>
      </c>
      <c r="AF574" s="3">
        <f t="shared" si="344"/>
        <v>0.60437211828222392</v>
      </c>
      <c r="AG574" s="3">
        <f t="shared" si="345"/>
        <v>8.4210200836104768E-5</v>
      </c>
      <c r="AH574" s="2">
        <f t="shared" si="346"/>
        <v>1.6138705271082863E-4</v>
      </c>
      <c r="AI574" s="37" t="s">
        <v>597</v>
      </c>
      <c r="AJ574" s="1">
        <v>0.5</v>
      </c>
      <c r="AK574" s="4">
        <f t="shared" si="347"/>
        <v>8.0693526355414313E-5</v>
      </c>
      <c r="AL574" s="2">
        <f t="shared" si="348"/>
        <v>1.5985519832343873E-4</v>
      </c>
      <c r="AM574" s="3" t="e">
        <f>VLOOKUP(AI574,'[1]three day'!$B$8:$F$78,5,FALSE)</f>
        <v>#N/A</v>
      </c>
      <c r="AN574" s="3" t="e">
        <f t="shared" si="349"/>
        <v>#N/A</v>
      </c>
      <c r="AO574" s="2" t="e">
        <f t="shared" si="350"/>
        <v>#N/A</v>
      </c>
      <c r="AP574" s="2" t="e">
        <f t="shared" si="351"/>
        <v>#N/A</v>
      </c>
      <c r="AQ574" s="2">
        <f t="shared" si="352"/>
        <v>0.5</v>
      </c>
      <c r="AR574" s="2">
        <f t="shared" si="353"/>
        <v>7.9927599161719367E-5</v>
      </c>
      <c r="AS574" s="2">
        <f t="shared" si="354"/>
        <v>1.5181474891478452E-4</v>
      </c>
      <c r="AT574" s="37" t="s">
        <v>597</v>
      </c>
      <c r="AU574" s="3">
        <f>VLOOKUP(AT574,[1]DEgenes_cpm4.5_DE_edgeR!$O$5:$Q$824,3,FALSE)</f>
        <v>1.1618269320547934</v>
      </c>
      <c r="AV574" s="3">
        <f t="shared" si="355"/>
        <v>0.27234574122240818</v>
      </c>
      <c r="AW574" s="3">
        <f t="shared" si="356"/>
        <v>3.6406834925049814E-2</v>
      </c>
      <c r="AX574" s="3">
        <f t="shared" si="357"/>
        <v>3.6406834925049814E-2</v>
      </c>
      <c r="AY574" s="3">
        <f t="shared" si="358"/>
        <v>0.5</v>
      </c>
      <c r="AZ574" s="3">
        <f t="shared" si="359"/>
        <v>7.5907374457392262E-5</v>
      </c>
      <c r="BA574" s="2">
        <f t="shared" si="360"/>
        <v>1.472896237246105E-4</v>
      </c>
      <c r="BB574" s="37" t="s">
        <v>597</v>
      </c>
      <c r="BC574" s="39">
        <f t="shared" si="361"/>
        <v>0.19795725428587652</v>
      </c>
      <c r="BD574" s="36">
        <f t="shared" si="362"/>
        <v>0.85733360556504912</v>
      </c>
    </row>
    <row r="575" spans="1:56" ht="14.5" x14ac:dyDescent="0.35">
      <c r="A575" s="37" t="s">
        <v>598</v>
      </c>
      <c r="B575" s="34">
        <v>1.9327461983830582E-4</v>
      </c>
      <c r="C575" s="1" t="e">
        <f>VLOOKUP(A575,'[1]Vasopressin Phospho Datta'!$I$3:$J$516,2,FALSE)</f>
        <v>#N/A</v>
      </c>
      <c r="D575" s="1" t="e">
        <f t="shared" si="323"/>
        <v>#N/A</v>
      </c>
      <c r="E575" s="1" t="e">
        <f t="shared" si="324"/>
        <v>#N/A</v>
      </c>
      <c r="F575" s="1">
        <f t="shared" si="325"/>
        <v>0.39</v>
      </c>
      <c r="G575" s="1">
        <f t="shared" si="326"/>
        <v>0.5</v>
      </c>
      <c r="H575" s="1">
        <f t="shared" si="327"/>
        <v>9.6637309919152912E-5</v>
      </c>
      <c r="I575" s="2">
        <f t="shared" si="328"/>
        <v>1.7847897781278051E-4</v>
      </c>
      <c r="J575" s="37" t="s">
        <v>598</v>
      </c>
      <c r="K575" s="1" t="e">
        <f>VLOOKUP(J575,'[1]Phosphopeptides Deshpande'!$H$12:$I$10749,2,FALSE)</f>
        <v>#N/A</v>
      </c>
      <c r="L575" s="2" t="e">
        <f t="shared" si="329"/>
        <v>#N/A</v>
      </c>
      <c r="M575" s="2" t="e">
        <f t="shared" si="330"/>
        <v>#N/A</v>
      </c>
      <c r="N575" s="2">
        <f t="shared" si="331"/>
        <v>0.39</v>
      </c>
      <c r="O575" s="2">
        <f t="shared" si="332"/>
        <v>0.5</v>
      </c>
      <c r="P575" s="2">
        <f t="shared" si="333"/>
        <v>8.9239488906390257E-5</v>
      </c>
      <c r="Q575" s="2">
        <f t="shared" si="334"/>
        <v>1.6862064240725491E-4</v>
      </c>
      <c r="R575" s="37" t="s">
        <v>598</v>
      </c>
      <c r="S575" s="2" t="e">
        <f>VLOOKUP(A575,'[1]Merged NE NP'!$K$4:$L$158,2,FALSE)</f>
        <v>#N/A</v>
      </c>
      <c r="T575" s="2" t="e">
        <f t="shared" si="335"/>
        <v>#N/A</v>
      </c>
      <c r="U575" s="2">
        <f t="shared" si="336"/>
        <v>0.4</v>
      </c>
      <c r="V575" s="2">
        <f t="shared" si="337"/>
        <v>0.4</v>
      </c>
      <c r="W575" s="2">
        <f t="shared" si="338"/>
        <v>7.6883653613364245E-2</v>
      </c>
      <c r="X575" s="2">
        <v>0.5</v>
      </c>
      <c r="Y575" s="2">
        <f t="shared" si="339"/>
        <v>8.4310321203627455E-5</v>
      </c>
      <c r="Z575" s="2">
        <f t="shared" si="340"/>
        <v>1.5675189684442048E-4</v>
      </c>
      <c r="AA575" s="37" t="s">
        <v>598</v>
      </c>
      <c r="AB575" s="3">
        <f>VLOOKUP(AA575,'[1]PKA dKO RNA-Seq'!$B$4:$H$10193,7,FALSE)</f>
        <v>5.3907466000000001E-2</v>
      </c>
      <c r="AC575" s="3">
        <f t="shared" si="341"/>
        <v>0.18089753691275168</v>
      </c>
      <c r="AD575" s="3">
        <f t="shared" si="342"/>
        <v>1.6228829649310383E-2</v>
      </c>
      <c r="AE575" s="3">
        <f t="shared" si="343"/>
        <v>0.5</v>
      </c>
      <c r="AF575" s="3">
        <f t="shared" si="344"/>
        <v>0.5</v>
      </c>
      <c r="AG575" s="3">
        <f t="shared" si="345"/>
        <v>7.8375948422210241E-5</v>
      </c>
      <c r="AH575" s="2">
        <f t="shared" si="346"/>
        <v>1.5020583247265317E-4</v>
      </c>
      <c r="AI575" s="37" t="s">
        <v>598</v>
      </c>
      <c r="AJ575" s="1">
        <v>0.5</v>
      </c>
      <c r="AK575" s="4">
        <f t="shared" si="347"/>
        <v>7.5102916236326583E-5</v>
      </c>
      <c r="AL575" s="2">
        <f t="shared" si="348"/>
        <v>1.4878010804420682E-4</v>
      </c>
      <c r="AM575" s="3" t="e">
        <f>VLOOKUP(AI575,'[1]three day'!$B$8:$F$78,5,FALSE)</f>
        <v>#N/A</v>
      </c>
      <c r="AN575" s="3" t="e">
        <f t="shared" si="349"/>
        <v>#N/A</v>
      </c>
      <c r="AO575" s="2" t="e">
        <f t="shared" si="350"/>
        <v>#N/A</v>
      </c>
      <c r="AP575" s="2" t="e">
        <f t="shared" si="351"/>
        <v>#N/A</v>
      </c>
      <c r="AQ575" s="2">
        <f t="shared" si="352"/>
        <v>0.5</v>
      </c>
      <c r="AR575" s="2">
        <f t="shared" si="353"/>
        <v>7.4390054022103411E-5</v>
      </c>
      <c r="AS575" s="2">
        <f t="shared" si="354"/>
        <v>1.4129671717365701E-4</v>
      </c>
      <c r="AT575" s="37" t="s">
        <v>598</v>
      </c>
      <c r="AU575" s="3">
        <f>VLOOKUP(AT575,[1]DEgenes_cpm4.5_DE_edgeR!$O$5:$Q$824,3,FALSE)</f>
        <v>5.2724395186183894</v>
      </c>
      <c r="AV575" s="3">
        <f t="shared" si="355"/>
        <v>1.2359211248519431</v>
      </c>
      <c r="AW575" s="3">
        <f t="shared" si="356"/>
        <v>0.53408427713238615</v>
      </c>
      <c r="AX575" s="3">
        <f t="shared" si="357"/>
        <v>0.53408427713238615</v>
      </c>
      <c r="AY575" s="3">
        <f t="shared" si="358"/>
        <v>0.53408427713238615</v>
      </c>
      <c r="AZ575" s="3">
        <f t="shared" si="359"/>
        <v>7.5464355052871809E-5</v>
      </c>
      <c r="BA575" s="2">
        <f t="shared" si="360"/>
        <v>1.4642999497495397E-4</v>
      </c>
      <c r="BB575" s="37" t="s">
        <v>598</v>
      </c>
      <c r="BC575" s="39">
        <f t="shared" si="361"/>
        <v>0.19680191324633814</v>
      </c>
      <c r="BD575" s="36">
        <f t="shared" si="362"/>
        <v>0.75762660973001927</v>
      </c>
    </row>
    <row r="576" spans="1:56" ht="14.5" x14ac:dyDescent="0.35">
      <c r="A576" s="37" t="s">
        <v>599</v>
      </c>
      <c r="B576" s="34">
        <v>2.0624693632360214E-4</v>
      </c>
      <c r="C576" s="1" t="e">
        <f>VLOOKUP(A576,'[1]Vasopressin Phospho Datta'!$I$3:$J$516,2,FALSE)</f>
        <v>#N/A</v>
      </c>
      <c r="D576" s="1" t="e">
        <f t="shared" si="323"/>
        <v>#N/A</v>
      </c>
      <c r="E576" s="1" t="e">
        <f t="shared" si="324"/>
        <v>#N/A</v>
      </c>
      <c r="F576" s="1">
        <f t="shared" si="325"/>
        <v>0.39</v>
      </c>
      <c r="G576" s="1">
        <f t="shared" si="326"/>
        <v>0.5</v>
      </c>
      <c r="H576" s="1">
        <f t="shared" si="327"/>
        <v>1.0312346816180107E-4</v>
      </c>
      <c r="I576" s="2">
        <f t="shared" si="328"/>
        <v>1.9045823193366066E-4</v>
      </c>
      <c r="J576" s="37" t="s">
        <v>599</v>
      </c>
      <c r="K576" s="1" t="e">
        <f>VLOOKUP(J576,'[1]Phosphopeptides Deshpande'!$H$12:$I$10749,2,FALSE)</f>
        <v>#N/A</v>
      </c>
      <c r="L576" s="2" t="e">
        <f t="shared" si="329"/>
        <v>#N/A</v>
      </c>
      <c r="M576" s="2" t="e">
        <f t="shared" si="330"/>
        <v>#N/A</v>
      </c>
      <c r="N576" s="2">
        <f t="shared" si="331"/>
        <v>0.39</v>
      </c>
      <c r="O576" s="2">
        <f t="shared" si="332"/>
        <v>0.5</v>
      </c>
      <c r="P576" s="2">
        <f t="shared" si="333"/>
        <v>9.5229115966830329E-5</v>
      </c>
      <c r="Q576" s="2">
        <f t="shared" si="334"/>
        <v>1.7993821913352592E-4</v>
      </c>
      <c r="R576" s="37" t="s">
        <v>599</v>
      </c>
      <c r="S576" s="2" t="e">
        <f>VLOOKUP(A576,'[1]Merged NE NP'!$K$4:$L$158,2,FALSE)</f>
        <v>#N/A</v>
      </c>
      <c r="T576" s="2" t="e">
        <f t="shared" si="335"/>
        <v>#N/A</v>
      </c>
      <c r="U576" s="2">
        <f t="shared" si="336"/>
        <v>0.4</v>
      </c>
      <c r="V576" s="2">
        <f t="shared" si="337"/>
        <v>0.4</v>
      </c>
      <c r="W576" s="2">
        <f t="shared" si="338"/>
        <v>7.6883653613364245E-2</v>
      </c>
      <c r="X576" s="2">
        <v>0.5</v>
      </c>
      <c r="Y576" s="2">
        <f t="shared" si="339"/>
        <v>8.9969109566762962E-5</v>
      </c>
      <c r="Z576" s="2">
        <f t="shared" si="340"/>
        <v>1.6727286031721129E-4</v>
      </c>
      <c r="AA576" s="37" t="s">
        <v>599</v>
      </c>
      <c r="AB576" s="3" t="e">
        <f>VLOOKUP(AA576,'[1]PKA dKO RNA-Seq'!$B$4:$H$10193,7,FALSE)</f>
        <v>#N/A</v>
      </c>
      <c r="AC576" s="3" t="e">
        <f t="shared" si="341"/>
        <v>#N/A</v>
      </c>
      <c r="AD576" s="3" t="e">
        <f t="shared" si="342"/>
        <v>#N/A</v>
      </c>
      <c r="AE576" s="3" t="e">
        <f t="shared" si="343"/>
        <v>#N/A</v>
      </c>
      <c r="AF576" s="3">
        <f t="shared" si="344"/>
        <v>0.5</v>
      </c>
      <c r="AG576" s="3">
        <f t="shared" si="345"/>
        <v>8.3636430158605645E-5</v>
      </c>
      <c r="AH576" s="2">
        <f t="shared" si="346"/>
        <v>1.6028743345266179E-4</v>
      </c>
      <c r="AI576" s="37" t="s">
        <v>599</v>
      </c>
      <c r="AJ576" s="1">
        <v>0.5</v>
      </c>
      <c r="AK576" s="4">
        <f t="shared" si="347"/>
        <v>8.0143716726330895E-5</v>
      </c>
      <c r="AL576" s="2">
        <f t="shared" si="348"/>
        <v>1.5876601643652807E-4</v>
      </c>
      <c r="AM576" s="3" t="e">
        <f>VLOOKUP(AI576,'[1]three day'!$B$8:$F$78,5,FALSE)</f>
        <v>#N/A</v>
      </c>
      <c r="AN576" s="3" t="e">
        <f t="shared" si="349"/>
        <v>#N/A</v>
      </c>
      <c r="AO576" s="2" t="e">
        <f t="shared" si="350"/>
        <v>#N/A</v>
      </c>
      <c r="AP576" s="2" t="e">
        <f t="shared" si="351"/>
        <v>#N/A</v>
      </c>
      <c r="AQ576" s="2">
        <f t="shared" si="352"/>
        <v>0.5</v>
      </c>
      <c r="AR576" s="2">
        <f t="shared" si="353"/>
        <v>7.9383008218264037E-5</v>
      </c>
      <c r="AS576" s="2">
        <f t="shared" si="354"/>
        <v>1.5078035105711018E-4</v>
      </c>
      <c r="AT576" s="37" t="s">
        <v>599</v>
      </c>
      <c r="AU576" s="3" t="e">
        <f>VLOOKUP(AT576,[1]DEgenes_cpm4.5_DE_edgeR!$O$5:$Q$824,3,FALSE)</f>
        <v>#N/A</v>
      </c>
      <c r="AV576" s="3" t="e">
        <f t="shared" si="355"/>
        <v>#N/A</v>
      </c>
      <c r="AW576" s="3" t="e">
        <f t="shared" si="356"/>
        <v>#N/A</v>
      </c>
      <c r="AX576" s="3">
        <f t="shared" si="357"/>
        <v>0.5</v>
      </c>
      <c r="AY576" s="3">
        <f t="shared" si="358"/>
        <v>0.5</v>
      </c>
      <c r="AZ576" s="3">
        <f t="shared" si="359"/>
        <v>7.5390175528555092E-5</v>
      </c>
      <c r="BA576" s="2">
        <f t="shared" si="360"/>
        <v>1.4628605804784008E-4</v>
      </c>
      <c r="BB576" s="37" t="s">
        <v>599</v>
      </c>
      <c r="BC576" s="39">
        <f t="shared" si="361"/>
        <v>0.19660846201629709</v>
      </c>
      <c r="BD576" s="36">
        <f t="shared" si="362"/>
        <v>0.7092762717130342</v>
      </c>
    </row>
    <row r="577" spans="1:56" ht="14.5" x14ac:dyDescent="0.35">
      <c r="A577" s="37" t="s">
        <v>600</v>
      </c>
      <c r="B577" s="34">
        <v>1.7179966207849407E-4</v>
      </c>
      <c r="C577" s="1" t="e">
        <f>VLOOKUP(A577,'[1]Vasopressin Phospho Datta'!$I$3:$J$516,2,FALSE)</f>
        <v>#N/A</v>
      </c>
      <c r="D577" s="1" t="e">
        <f t="shared" si="323"/>
        <v>#N/A</v>
      </c>
      <c r="E577" s="1" t="e">
        <f t="shared" si="324"/>
        <v>#N/A</v>
      </c>
      <c r="F577" s="1">
        <f t="shared" si="325"/>
        <v>0.39</v>
      </c>
      <c r="G577" s="1">
        <f t="shared" si="326"/>
        <v>0.5</v>
      </c>
      <c r="H577" s="1">
        <f t="shared" si="327"/>
        <v>8.5899831039247033E-5</v>
      </c>
      <c r="I577" s="2">
        <f t="shared" si="328"/>
        <v>1.5864798027802711E-4</v>
      </c>
      <c r="J577" s="37" t="s">
        <v>600</v>
      </c>
      <c r="K577" s="1" t="e">
        <f>VLOOKUP(J577,'[1]Phosphopeptides Deshpande'!$H$12:$I$10749,2,FALSE)</f>
        <v>#N/A</v>
      </c>
      <c r="L577" s="2" t="e">
        <f t="shared" si="329"/>
        <v>#N/A</v>
      </c>
      <c r="M577" s="2" t="e">
        <f t="shared" si="330"/>
        <v>#N/A</v>
      </c>
      <c r="N577" s="2">
        <f t="shared" si="331"/>
        <v>0.39</v>
      </c>
      <c r="O577" s="2">
        <f t="shared" si="332"/>
        <v>0.5</v>
      </c>
      <c r="P577" s="2">
        <f t="shared" si="333"/>
        <v>7.9323990139013557E-5</v>
      </c>
      <c r="Q577" s="2">
        <f t="shared" si="334"/>
        <v>1.4988501547311548E-4</v>
      </c>
      <c r="R577" s="37" t="s">
        <v>600</v>
      </c>
      <c r="S577" s="2" t="e">
        <f>VLOOKUP(A577,'[1]Merged NE NP'!$K$4:$L$158,2,FALSE)</f>
        <v>#N/A</v>
      </c>
      <c r="T577" s="2" t="e">
        <f t="shared" si="335"/>
        <v>#N/A</v>
      </c>
      <c r="U577" s="2">
        <f t="shared" si="336"/>
        <v>0.4</v>
      </c>
      <c r="V577" s="2">
        <f t="shared" si="337"/>
        <v>0.4</v>
      </c>
      <c r="W577" s="2">
        <f t="shared" si="338"/>
        <v>7.6883653613364245E-2</v>
      </c>
      <c r="X577" s="2">
        <v>0.5</v>
      </c>
      <c r="Y577" s="2">
        <f t="shared" si="339"/>
        <v>7.4942507736557742E-5</v>
      </c>
      <c r="Z577" s="2">
        <f t="shared" si="340"/>
        <v>1.3933501941726265E-4</v>
      </c>
      <c r="AA577" s="37" t="s">
        <v>600</v>
      </c>
      <c r="AB577" s="3">
        <f>VLOOKUP(AA577,'[1]PKA dKO RNA-Seq'!$B$4:$H$10193,7,FALSE)</f>
        <v>0.19989748500000001</v>
      </c>
      <c r="AC577" s="3">
        <f t="shared" si="341"/>
        <v>0.67079692953020142</v>
      </c>
      <c r="AD577" s="3">
        <f t="shared" si="342"/>
        <v>0.20147121276279156</v>
      </c>
      <c r="AE577" s="3">
        <f t="shared" si="343"/>
        <v>0.5</v>
      </c>
      <c r="AF577" s="3">
        <f t="shared" si="344"/>
        <v>0.5</v>
      </c>
      <c r="AG577" s="3">
        <f t="shared" si="345"/>
        <v>6.9667509708631323E-5</v>
      </c>
      <c r="AH577" s="2">
        <f t="shared" si="346"/>
        <v>1.3351629553124726E-4</v>
      </c>
      <c r="AI577" s="37" t="s">
        <v>600</v>
      </c>
      <c r="AJ577" s="1">
        <v>0.5</v>
      </c>
      <c r="AK577" s="4">
        <f t="shared" si="347"/>
        <v>6.675814776562363E-5</v>
      </c>
      <c r="AL577" s="2">
        <f t="shared" si="348"/>
        <v>1.3224898492818386E-4</v>
      </c>
      <c r="AM577" s="3">
        <f>VLOOKUP(AI577,'[1]three day'!$B$8:$F$78,5,FALSE)</f>
        <v>0.27057569041159002</v>
      </c>
      <c r="AN577" s="3">
        <f t="shared" si="349"/>
        <v>1.35287845205795</v>
      </c>
      <c r="AO577" s="2">
        <f t="shared" si="350"/>
        <v>0.59953946354491594</v>
      </c>
      <c r="AP577" s="2">
        <f t="shared" si="351"/>
        <v>0.59953946354491594</v>
      </c>
      <c r="AQ577" s="2">
        <f t="shared" si="352"/>
        <v>0.59953946354491594</v>
      </c>
      <c r="AR577" s="2">
        <f t="shared" si="353"/>
        <v>7.9288485478203025E-5</v>
      </c>
      <c r="AS577" s="2">
        <f t="shared" si="354"/>
        <v>1.5060081424880364E-4</v>
      </c>
      <c r="AT577" s="37" t="s">
        <v>600</v>
      </c>
      <c r="AU577" s="3">
        <f>VLOOKUP(AT577,[1]DEgenes_cpm4.5_DE_edgeR!$O$5:$Q$824,3,FALSE)</f>
        <v>2.5399899305941003</v>
      </c>
      <c r="AV577" s="3">
        <f t="shared" si="355"/>
        <v>0.59540317172857482</v>
      </c>
      <c r="AW577" s="3">
        <f t="shared" si="356"/>
        <v>0.16243170174457999</v>
      </c>
      <c r="AX577" s="3">
        <f t="shared" si="357"/>
        <v>0.16243170174457999</v>
      </c>
      <c r="AY577" s="3">
        <f t="shared" si="358"/>
        <v>0.5</v>
      </c>
      <c r="AZ577" s="3">
        <f t="shared" si="359"/>
        <v>7.5300407124401819E-5</v>
      </c>
      <c r="BA577" s="2">
        <f t="shared" si="360"/>
        <v>1.4611187267303812E-4</v>
      </c>
      <c r="BB577" s="37" t="s">
        <v>600</v>
      </c>
      <c r="BC577" s="39">
        <f t="shared" si="361"/>
        <v>0.19637435687256324</v>
      </c>
      <c r="BD577" s="36">
        <f t="shared" si="362"/>
        <v>0.85047823089594099</v>
      </c>
    </row>
    <row r="578" spans="1:56" ht="14.5" x14ac:dyDescent="0.35">
      <c r="A578" s="37" t="s">
        <v>601</v>
      </c>
      <c r="B578" s="34">
        <v>2.054650486290071E-4</v>
      </c>
      <c r="C578" s="1" t="e">
        <f>VLOOKUP(A578,'[1]Vasopressin Phospho Datta'!$I$3:$J$516,2,FALSE)</f>
        <v>#N/A</v>
      </c>
      <c r="D578" s="1" t="e">
        <f t="shared" si="323"/>
        <v>#N/A</v>
      </c>
      <c r="E578" s="1" t="e">
        <f t="shared" si="324"/>
        <v>#N/A</v>
      </c>
      <c r="F578" s="1">
        <f t="shared" si="325"/>
        <v>0.39</v>
      </c>
      <c r="G578" s="1">
        <f t="shared" si="326"/>
        <v>0.5</v>
      </c>
      <c r="H578" s="1">
        <f t="shared" si="327"/>
        <v>1.0273252431450355E-4</v>
      </c>
      <c r="I578" s="2">
        <f t="shared" si="328"/>
        <v>1.8973619964296224E-4</v>
      </c>
      <c r="J578" s="37" t="s">
        <v>601</v>
      </c>
      <c r="K578" s="1" t="e">
        <f>VLOOKUP(J578,'[1]Phosphopeptides Deshpande'!$H$12:$I$10749,2,FALSE)</f>
        <v>#N/A</v>
      </c>
      <c r="L578" s="2" t="e">
        <f t="shared" si="329"/>
        <v>#N/A</v>
      </c>
      <c r="M578" s="2" t="e">
        <f t="shared" si="330"/>
        <v>#N/A</v>
      </c>
      <c r="N578" s="2">
        <f t="shared" si="331"/>
        <v>0.39</v>
      </c>
      <c r="O578" s="2">
        <f t="shared" si="332"/>
        <v>0.5</v>
      </c>
      <c r="P578" s="2">
        <f t="shared" si="333"/>
        <v>9.4868099821481119E-5</v>
      </c>
      <c r="Q578" s="2">
        <f t="shared" si="334"/>
        <v>1.7925606849489967E-4</v>
      </c>
      <c r="R578" s="37" t="s">
        <v>601</v>
      </c>
      <c r="S578" s="2" t="e">
        <f>VLOOKUP(A578,'[1]Merged NE NP'!$K$4:$L$158,2,FALSE)</f>
        <v>#N/A</v>
      </c>
      <c r="T578" s="2" t="e">
        <f t="shared" si="335"/>
        <v>#N/A</v>
      </c>
      <c r="U578" s="2">
        <f t="shared" si="336"/>
        <v>0.4</v>
      </c>
      <c r="V578" s="2">
        <f t="shared" si="337"/>
        <v>0.4</v>
      </c>
      <c r="W578" s="2">
        <f t="shared" si="338"/>
        <v>7.6883653613364245E-2</v>
      </c>
      <c r="X578" s="2">
        <v>0.5</v>
      </c>
      <c r="Y578" s="2">
        <f t="shared" si="339"/>
        <v>8.9628034247449836E-5</v>
      </c>
      <c r="Z578" s="2">
        <f t="shared" si="340"/>
        <v>1.6663872439522822E-4</v>
      </c>
      <c r="AA578" s="37" t="s">
        <v>601</v>
      </c>
      <c r="AB578" s="3">
        <f>VLOOKUP(AA578,'[1]PKA dKO RNA-Seq'!$B$4:$H$10193,7,FALSE)</f>
        <v>7.5396512999999998E-2</v>
      </c>
      <c r="AC578" s="3">
        <f t="shared" si="341"/>
        <v>0.25300843288590602</v>
      </c>
      <c r="AD578" s="3">
        <f t="shared" si="342"/>
        <v>3.1499842541842682E-2</v>
      </c>
      <c r="AE578" s="3">
        <f t="shared" si="343"/>
        <v>0.5</v>
      </c>
      <c r="AF578" s="3">
        <f t="shared" si="344"/>
        <v>0.5</v>
      </c>
      <c r="AG578" s="3">
        <f t="shared" si="345"/>
        <v>8.3319362197614111E-5</v>
      </c>
      <c r="AH578" s="2">
        <f t="shared" si="346"/>
        <v>1.5967977947220106E-4</v>
      </c>
      <c r="AI578" s="37" t="s">
        <v>601</v>
      </c>
      <c r="AJ578" s="1">
        <v>0.5</v>
      </c>
      <c r="AK578" s="4">
        <f t="shared" si="347"/>
        <v>7.983988973610053E-5</v>
      </c>
      <c r="AL578" s="2">
        <f t="shared" si="348"/>
        <v>1.581641301889824E-4</v>
      </c>
      <c r="AM578" s="3" t="e">
        <f>VLOOKUP(AI578,'[1]three day'!$B$8:$F$78,5,FALSE)</f>
        <v>#N/A</v>
      </c>
      <c r="AN578" s="3" t="e">
        <f t="shared" si="349"/>
        <v>#N/A</v>
      </c>
      <c r="AO578" s="2" t="e">
        <f t="shared" si="350"/>
        <v>#N/A</v>
      </c>
      <c r="AP578" s="2" t="e">
        <f t="shared" si="351"/>
        <v>#N/A</v>
      </c>
      <c r="AQ578" s="2">
        <f t="shared" si="352"/>
        <v>0.5</v>
      </c>
      <c r="AR578" s="2">
        <f t="shared" si="353"/>
        <v>7.9082065094491198E-5</v>
      </c>
      <c r="AS578" s="2">
        <f t="shared" si="354"/>
        <v>1.5020873868225624E-4</v>
      </c>
      <c r="AT578" s="37" t="s">
        <v>601</v>
      </c>
      <c r="AU578" s="3">
        <f>VLOOKUP(AT578,[1]DEgenes_cpm4.5_DE_edgeR!$O$5:$Q$824,3,FALSE)</f>
        <v>0.7932437299000491</v>
      </c>
      <c r="AV578" s="3">
        <f t="shared" si="355"/>
        <v>0.18594555318800962</v>
      </c>
      <c r="AW578" s="3">
        <f t="shared" si="356"/>
        <v>1.7139296505570223E-2</v>
      </c>
      <c r="AX578" s="3">
        <f t="shared" si="357"/>
        <v>1.7139296505570223E-2</v>
      </c>
      <c r="AY578" s="3">
        <f t="shared" si="358"/>
        <v>0.5</v>
      </c>
      <c r="AZ578" s="3">
        <f t="shared" si="359"/>
        <v>7.5104369341128121E-5</v>
      </c>
      <c r="BA578" s="2">
        <f t="shared" si="360"/>
        <v>1.4573148365891936E-4</v>
      </c>
      <c r="BB578" s="37" t="s">
        <v>601</v>
      </c>
      <c r="BC578" s="39">
        <f t="shared" si="361"/>
        <v>0.19586311403758763</v>
      </c>
      <c r="BD578" s="36">
        <f t="shared" si="362"/>
        <v>0.70927627171303387</v>
      </c>
    </row>
    <row r="579" spans="1:56" ht="14.5" x14ac:dyDescent="0.35">
      <c r="A579" s="37" t="s">
        <v>602</v>
      </c>
      <c r="B579" s="34">
        <v>2.054650486290071E-4</v>
      </c>
      <c r="C579" s="1" t="e">
        <f>VLOOKUP(A579,'[1]Vasopressin Phospho Datta'!$I$3:$J$516,2,FALSE)</f>
        <v>#N/A</v>
      </c>
      <c r="D579" s="1" t="e">
        <f t="shared" si="323"/>
        <v>#N/A</v>
      </c>
      <c r="E579" s="1" t="e">
        <f t="shared" si="324"/>
        <v>#N/A</v>
      </c>
      <c r="F579" s="1">
        <f t="shared" si="325"/>
        <v>0.39</v>
      </c>
      <c r="G579" s="1">
        <f t="shared" si="326"/>
        <v>0.5</v>
      </c>
      <c r="H579" s="1">
        <f t="shared" si="327"/>
        <v>1.0273252431450355E-4</v>
      </c>
      <c r="I579" s="2">
        <f t="shared" si="328"/>
        <v>1.8973619964296224E-4</v>
      </c>
      <c r="J579" s="37" t="s">
        <v>602</v>
      </c>
      <c r="K579" s="1" t="e">
        <f>VLOOKUP(J579,'[1]Phosphopeptides Deshpande'!$H$12:$I$10749,2,FALSE)</f>
        <v>#N/A</v>
      </c>
      <c r="L579" s="2" t="e">
        <f t="shared" si="329"/>
        <v>#N/A</v>
      </c>
      <c r="M579" s="2" t="e">
        <f t="shared" si="330"/>
        <v>#N/A</v>
      </c>
      <c r="N579" s="2">
        <f t="shared" si="331"/>
        <v>0.39</v>
      </c>
      <c r="O579" s="2">
        <f t="shared" si="332"/>
        <v>0.5</v>
      </c>
      <c r="P579" s="2">
        <f t="shared" si="333"/>
        <v>9.4868099821481119E-5</v>
      </c>
      <c r="Q579" s="2">
        <f t="shared" si="334"/>
        <v>1.7925606849489967E-4</v>
      </c>
      <c r="R579" s="37" t="s">
        <v>602</v>
      </c>
      <c r="S579" s="2" t="e">
        <f>VLOOKUP(A579,'[1]Merged NE NP'!$K$4:$L$158,2,FALSE)</f>
        <v>#N/A</v>
      </c>
      <c r="T579" s="2" t="e">
        <f t="shared" si="335"/>
        <v>#N/A</v>
      </c>
      <c r="U579" s="2">
        <f t="shared" si="336"/>
        <v>0.4</v>
      </c>
      <c r="V579" s="2">
        <f t="shared" si="337"/>
        <v>0.4</v>
      </c>
      <c r="W579" s="2">
        <f t="shared" si="338"/>
        <v>7.6883653613364245E-2</v>
      </c>
      <c r="X579" s="2">
        <v>0.5</v>
      </c>
      <c r="Y579" s="2">
        <f t="shared" si="339"/>
        <v>8.9628034247449836E-5</v>
      </c>
      <c r="Z579" s="2">
        <f t="shared" si="340"/>
        <v>1.6663872439522822E-4</v>
      </c>
      <c r="AA579" s="37" t="s">
        <v>602</v>
      </c>
      <c r="AB579" s="3" t="e">
        <f>VLOOKUP(AA579,'[1]PKA dKO RNA-Seq'!$B$4:$H$10193,7,FALSE)</f>
        <v>#N/A</v>
      </c>
      <c r="AC579" s="3" t="e">
        <f t="shared" si="341"/>
        <v>#N/A</v>
      </c>
      <c r="AD579" s="3" t="e">
        <f t="shared" si="342"/>
        <v>#N/A</v>
      </c>
      <c r="AE579" s="3" t="e">
        <f t="shared" si="343"/>
        <v>#N/A</v>
      </c>
      <c r="AF579" s="3">
        <f t="shared" si="344"/>
        <v>0.5</v>
      </c>
      <c r="AG579" s="3">
        <f t="shared" si="345"/>
        <v>8.3319362197614111E-5</v>
      </c>
      <c r="AH579" s="2">
        <f t="shared" si="346"/>
        <v>1.5967977947220106E-4</v>
      </c>
      <c r="AI579" s="37" t="s">
        <v>602</v>
      </c>
      <c r="AJ579" s="1">
        <v>0.5</v>
      </c>
      <c r="AK579" s="4">
        <f t="shared" si="347"/>
        <v>7.983988973610053E-5</v>
      </c>
      <c r="AL579" s="2">
        <f t="shared" si="348"/>
        <v>1.581641301889824E-4</v>
      </c>
      <c r="AM579" s="3" t="e">
        <f>VLOOKUP(AI579,'[1]three day'!$B$8:$F$78,5,FALSE)</f>
        <v>#N/A</v>
      </c>
      <c r="AN579" s="3" t="e">
        <f t="shared" si="349"/>
        <v>#N/A</v>
      </c>
      <c r="AO579" s="2" t="e">
        <f t="shared" si="350"/>
        <v>#N/A</v>
      </c>
      <c r="AP579" s="2" t="e">
        <f t="shared" si="351"/>
        <v>#N/A</v>
      </c>
      <c r="AQ579" s="2">
        <f t="shared" si="352"/>
        <v>0.5</v>
      </c>
      <c r="AR579" s="2">
        <f t="shared" si="353"/>
        <v>7.9082065094491198E-5</v>
      </c>
      <c r="AS579" s="2">
        <f t="shared" si="354"/>
        <v>1.5020873868225624E-4</v>
      </c>
      <c r="AT579" s="37" t="s">
        <v>602</v>
      </c>
      <c r="AU579" s="3">
        <f>VLOOKUP(AT579,[1]DEgenes_cpm4.5_DE_edgeR!$O$5:$Q$824,3,FALSE)</f>
        <v>1.4216022075717527</v>
      </c>
      <c r="AV579" s="3">
        <f t="shared" si="355"/>
        <v>0.33324008616309253</v>
      </c>
      <c r="AW579" s="3">
        <f t="shared" si="356"/>
        <v>5.401113206776742E-2</v>
      </c>
      <c r="AX579" s="3">
        <f t="shared" si="357"/>
        <v>5.401113206776742E-2</v>
      </c>
      <c r="AY579" s="3">
        <f t="shared" si="358"/>
        <v>0.5</v>
      </c>
      <c r="AZ579" s="3">
        <f t="shared" si="359"/>
        <v>7.5104369341128121E-5</v>
      </c>
      <c r="BA579" s="2">
        <f t="shared" si="360"/>
        <v>1.4573148365891936E-4</v>
      </c>
      <c r="BB579" s="37" t="s">
        <v>602</v>
      </c>
      <c r="BC579" s="39">
        <f t="shared" si="361"/>
        <v>0.19586311403758763</v>
      </c>
      <c r="BD579" s="36">
        <f t="shared" si="362"/>
        <v>0.70927627171303387</v>
      </c>
    </row>
    <row r="580" spans="1:56" ht="14.5" x14ac:dyDescent="0.35">
      <c r="A580" s="37" t="s">
        <v>603</v>
      </c>
      <c r="B580" s="34">
        <v>2.0546504862900658E-4</v>
      </c>
      <c r="C580" s="1" t="e">
        <f>VLOOKUP(A580,'[1]Vasopressin Phospho Datta'!$I$3:$J$516,2,FALSE)</f>
        <v>#N/A</v>
      </c>
      <c r="D580" s="1" t="e">
        <f t="shared" si="323"/>
        <v>#N/A</v>
      </c>
      <c r="E580" s="1" t="e">
        <f t="shared" si="324"/>
        <v>#N/A</v>
      </c>
      <c r="F580" s="1">
        <f t="shared" si="325"/>
        <v>0.39</v>
      </c>
      <c r="G580" s="1">
        <f t="shared" si="326"/>
        <v>0.5</v>
      </c>
      <c r="H580" s="1">
        <f t="shared" si="327"/>
        <v>1.0273252431450329E-4</v>
      </c>
      <c r="I580" s="2">
        <f t="shared" si="328"/>
        <v>1.8973619964296178E-4</v>
      </c>
      <c r="J580" s="37" t="s">
        <v>603</v>
      </c>
      <c r="K580" s="1" t="e">
        <f>VLOOKUP(J580,'[1]Phosphopeptides Deshpande'!$H$12:$I$10749,2,FALSE)</f>
        <v>#N/A</v>
      </c>
      <c r="L580" s="2" t="e">
        <f t="shared" si="329"/>
        <v>#N/A</v>
      </c>
      <c r="M580" s="2" t="e">
        <f t="shared" si="330"/>
        <v>#N/A</v>
      </c>
      <c r="N580" s="2">
        <f t="shared" si="331"/>
        <v>0.39</v>
      </c>
      <c r="O580" s="2">
        <f t="shared" si="332"/>
        <v>0.5</v>
      </c>
      <c r="P580" s="2">
        <f t="shared" si="333"/>
        <v>9.4868099821480888E-5</v>
      </c>
      <c r="Q580" s="2">
        <f t="shared" si="334"/>
        <v>1.7925606849489924E-4</v>
      </c>
      <c r="R580" s="37" t="s">
        <v>603</v>
      </c>
      <c r="S580" s="2" t="e">
        <f>VLOOKUP(A580,'[1]Merged NE NP'!$K$4:$L$158,2,FALSE)</f>
        <v>#N/A</v>
      </c>
      <c r="T580" s="2" t="e">
        <f t="shared" si="335"/>
        <v>#N/A</v>
      </c>
      <c r="U580" s="2">
        <f t="shared" si="336"/>
        <v>0.4</v>
      </c>
      <c r="V580" s="2">
        <f t="shared" si="337"/>
        <v>0.4</v>
      </c>
      <c r="W580" s="2">
        <f t="shared" si="338"/>
        <v>7.6883653613364245E-2</v>
      </c>
      <c r="X580" s="2">
        <v>0.5</v>
      </c>
      <c r="Y580" s="2">
        <f t="shared" si="339"/>
        <v>8.9628034247449619E-5</v>
      </c>
      <c r="Z580" s="2">
        <f t="shared" si="340"/>
        <v>1.6663872439522784E-4</v>
      </c>
      <c r="AA580" s="37" t="s">
        <v>603</v>
      </c>
      <c r="AB580" s="3">
        <f>VLOOKUP(AA580,'[1]PKA dKO RNA-Seq'!$B$4:$H$10193,7,FALSE)</f>
        <v>0.10270773800000001</v>
      </c>
      <c r="AC580" s="3">
        <f t="shared" si="341"/>
        <v>0.34465683892617455</v>
      </c>
      <c r="AD580" s="3">
        <f t="shared" si="342"/>
        <v>5.7664742752335796E-2</v>
      </c>
      <c r="AE580" s="3">
        <f t="shared" si="343"/>
        <v>0.5</v>
      </c>
      <c r="AF580" s="3">
        <f t="shared" si="344"/>
        <v>0.5</v>
      </c>
      <c r="AG580" s="3">
        <f t="shared" si="345"/>
        <v>8.3319362197613922E-5</v>
      </c>
      <c r="AH580" s="2">
        <f t="shared" si="346"/>
        <v>1.5967977947220071E-4</v>
      </c>
      <c r="AI580" s="37" t="s">
        <v>603</v>
      </c>
      <c r="AJ580" s="1">
        <v>0.5</v>
      </c>
      <c r="AK580" s="4">
        <f t="shared" si="347"/>
        <v>7.9839889736100353E-5</v>
      </c>
      <c r="AL580" s="2">
        <f t="shared" si="348"/>
        <v>1.5816413018898204E-4</v>
      </c>
      <c r="AM580" s="3" t="e">
        <f>VLOOKUP(AI580,'[1]three day'!$B$8:$F$78,5,FALSE)</f>
        <v>#N/A</v>
      </c>
      <c r="AN580" s="3" t="e">
        <f t="shared" si="349"/>
        <v>#N/A</v>
      </c>
      <c r="AO580" s="2" t="e">
        <f t="shared" si="350"/>
        <v>#N/A</v>
      </c>
      <c r="AP580" s="2" t="e">
        <f t="shared" si="351"/>
        <v>#N/A</v>
      </c>
      <c r="AQ580" s="2">
        <f t="shared" si="352"/>
        <v>0.5</v>
      </c>
      <c r="AR580" s="2">
        <f t="shared" si="353"/>
        <v>7.9082065094491022E-5</v>
      </c>
      <c r="AS580" s="2">
        <f t="shared" si="354"/>
        <v>1.5020873868225592E-4</v>
      </c>
      <c r="AT580" s="37" t="s">
        <v>603</v>
      </c>
      <c r="AU580" s="3">
        <f>VLOOKUP(AT580,[1]DEgenes_cpm4.5_DE_edgeR!$O$5:$Q$824,3,FALSE)</f>
        <v>0.57215043899923335</v>
      </c>
      <c r="AV580" s="3">
        <f t="shared" si="355"/>
        <v>0.1341187151896937</v>
      </c>
      <c r="AW580" s="3">
        <f t="shared" si="356"/>
        <v>8.9535906111867236E-3</v>
      </c>
      <c r="AX580" s="3">
        <f t="shared" si="357"/>
        <v>8.9535906111867236E-3</v>
      </c>
      <c r="AY580" s="3">
        <f t="shared" si="358"/>
        <v>0.5</v>
      </c>
      <c r="AZ580" s="3">
        <f t="shared" si="359"/>
        <v>7.5104369341127958E-5</v>
      </c>
      <c r="BA580" s="2">
        <f t="shared" si="360"/>
        <v>1.4573148365891906E-4</v>
      </c>
      <c r="BB580" s="37" t="s">
        <v>603</v>
      </c>
      <c r="BC580" s="39">
        <f t="shared" si="361"/>
        <v>0.19586311403758722</v>
      </c>
      <c r="BD580" s="36">
        <f t="shared" si="362"/>
        <v>0.7092762717130342</v>
      </c>
    </row>
    <row r="581" spans="1:56" ht="14.5" x14ac:dyDescent="0.35">
      <c r="A581" s="37" t="s">
        <v>604</v>
      </c>
      <c r="B581" s="34">
        <v>2.0076809420163256E-4</v>
      </c>
      <c r="C581" s="1" t="e">
        <f>VLOOKUP(A581,'[1]Vasopressin Phospho Datta'!$I$3:$J$516,2,FALSE)</f>
        <v>#N/A</v>
      </c>
      <c r="D581" s="1" t="e">
        <f t="shared" si="323"/>
        <v>#N/A</v>
      </c>
      <c r="E581" s="1" t="e">
        <f t="shared" si="324"/>
        <v>#N/A</v>
      </c>
      <c r="F581" s="1">
        <f t="shared" si="325"/>
        <v>0.39</v>
      </c>
      <c r="G581" s="1">
        <f t="shared" si="326"/>
        <v>0.5</v>
      </c>
      <c r="H581" s="1">
        <f t="shared" si="327"/>
        <v>1.0038404710081628E-4</v>
      </c>
      <c r="I581" s="2">
        <f t="shared" si="328"/>
        <v>1.8539880849593863E-4</v>
      </c>
      <c r="J581" s="37" t="s">
        <v>604</v>
      </c>
      <c r="K581" s="1" t="e">
        <f>VLOOKUP(J581,'[1]Phosphopeptides Deshpande'!$H$12:$I$10749,2,FALSE)</f>
        <v>#N/A</v>
      </c>
      <c r="L581" s="2" t="e">
        <f t="shared" si="329"/>
        <v>#N/A</v>
      </c>
      <c r="M581" s="2" t="e">
        <f t="shared" si="330"/>
        <v>#N/A</v>
      </c>
      <c r="N581" s="2">
        <f t="shared" si="331"/>
        <v>0.39</v>
      </c>
      <c r="O581" s="2">
        <f t="shared" si="332"/>
        <v>0.5</v>
      </c>
      <c r="P581" s="2">
        <f t="shared" si="333"/>
        <v>9.2699404247969315E-5</v>
      </c>
      <c r="Q581" s="2">
        <f t="shared" si="334"/>
        <v>1.7515825434028336E-4</v>
      </c>
      <c r="R581" s="37" t="s">
        <v>604</v>
      </c>
      <c r="S581" s="2" t="e">
        <f>VLOOKUP(A581,'[1]Merged NE NP'!$K$4:$L$158,2,FALSE)</f>
        <v>#N/A</v>
      </c>
      <c r="T581" s="2" t="e">
        <f t="shared" si="335"/>
        <v>#N/A</v>
      </c>
      <c r="U581" s="2">
        <f t="shared" si="336"/>
        <v>0.4</v>
      </c>
      <c r="V581" s="2">
        <f t="shared" si="337"/>
        <v>0.4</v>
      </c>
      <c r="W581" s="2">
        <f t="shared" si="338"/>
        <v>7.6883653613364245E-2</v>
      </c>
      <c r="X581" s="2">
        <v>0.5</v>
      </c>
      <c r="Y581" s="2">
        <f t="shared" si="339"/>
        <v>8.7579127170141682E-5</v>
      </c>
      <c r="Z581" s="2">
        <f t="shared" si="340"/>
        <v>1.6282934416465936E-4</v>
      </c>
      <c r="AA581" s="37" t="s">
        <v>604</v>
      </c>
      <c r="AB581" s="3">
        <f>VLOOKUP(AA581,'[1]PKA dKO RNA-Seq'!$B$4:$H$10193,7,FALSE)</f>
        <v>0.157312434</v>
      </c>
      <c r="AC581" s="3">
        <f t="shared" si="341"/>
        <v>0.52789407382550335</v>
      </c>
      <c r="AD581" s="3">
        <f t="shared" si="342"/>
        <v>0.13006438567058853</v>
      </c>
      <c r="AE581" s="3">
        <f t="shared" si="343"/>
        <v>0.5</v>
      </c>
      <c r="AF581" s="3">
        <f t="shared" si="344"/>
        <v>0.5</v>
      </c>
      <c r="AG581" s="3">
        <f t="shared" si="345"/>
        <v>8.141467208232968E-5</v>
      </c>
      <c r="AH581" s="2">
        <f t="shared" si="346"/>
        <v>1.5602948151564509E-4</v>
      </c>
      <c r="AI581" s="37" t="s">
        <v>604</v>
      </c>
      <c r="AJ581" s="1">
        <v>0.5</v>
      </c>
      <c r="AK581" s="4">
        <f t="shared" si="347"/>
        <v>7.8014740757822543E-5</v>
      </c>
      <c r="AL581" s="2">
        <f t="shared" si="348"/>
        <v>1.5454848014777097E-4</v>
      </c>
      <c r="AM581" s="3" t="e">
        <f>VLOOKUP(AI581,'[1]three day'!$B$8:$F$78,5,FALSE)</f>
        <v>#N/A</v>
      </c>
      <c r="AN581" s="3" t="e">
        <f t="shared" si="349"/>
        <v>#N/A</v>
      </c>
      <c r="AO581" s="2" t="e">
        <f t="shared" si="350"/>
        <v>#N/A</v>
      </c>
      <c r="AP581" s="2" t="e">
        <f t="shared" si="351"/>
        <v>#N/A</v>
      </c>
      <c r="AQ581" s="2">
        <f t="shared" si="352"/>
        <v>0.5</v>
      </c>
      <c r="AR581" s="2">
        <f t="shared" si="353"/>
        <v>7.7274240073885487E-5</v>
      </c>
      <c r="AS581" s="2">
        <f t="shared" si="354"/>
        <v>1.4677494979752057E-4</v>
      </c>
      <c r="AT581" s="37" t="s">
        <v>604</v>
      </c>
      <c r="AU581" s="3">
        <f>VLOOKUP(AT581,[1]DEgenes_cpm4.5_DE_edgeR!$O$5:$Q$824,3,FALSE)</f>
        <v>1.1562254231710587</v>
      </c>
      <c r="AV581" s="3">
        <f t="shared" si="355"/>
        <v>0.27103268241234379</v>
      </c>
      <c r="AW581" s="3">
        <f t="shared" si="356"/>
        <v>3.6063017604909264E-2</v>
      </c>
      <c r="AX581" s="3">
        <f t="shared" si="357"/>
        <v>3.6063017604909264E-2</v>
      </c>
      <c r="AY581" s="3">
        <f t="shared" si="358"/>
        <v>0.5</v>
      </c>
      <c r="AZ581" s="3">
        <f t="shared" si="359"/>
        <v>7.3387474898760284E-5</v>
      </c>
      <c r="BA581" s="2">
        <f t="shared" si="360"/>
        <v>1.4240004533426517E-4</v>
      </c>
      <c r="BB581" s="37" t="s">
        <v>604</v>
      </c>
      <c r="BC581" s="39">
        <f t="shared" si="361"/>
        <v>0.19138566092925241</v>
      </c>
      <c r="BD581" s="36">
        <f t="shared" si="362"/>
        <v>0.70927627171303409</v>
      </c>
    </row>
    <row r="582" spans="1:56" ht="14.5" x14ac:dyDescent="0.35">
      <c r="A582" s="37" t="s">
        <v>605</v>
      </c>
      <c r="B582" s="34">
        <v>8.5899831039247033E-5</v>
      </c>
      <c r="C582" s="1" t="e">
        <f>VLOOKUP(A582,'[1]Vasopressin Phospho Datta'!$I$3:$J$516,2,FALSE)</f>
        <v>#N/A</v>
      </c>
      <c r="D582" s="1" t="e">
        <f t="shared" si="323"/>
        <v>#N/A</v>
      </c>
      <c r="E582" s="1" t="e">
        <f t="shared" si="324"/>
        <v>#N/A</v>
      </c>
      <c r="F582" s="1">
        <f t="shared" si="325"/>
        <v>0.39</v>
      </c>
      <c r="G582" s="1">
        <f t="shared" si="326"/>
        <v>0.5</v>
      </c>
      <c r="H582" s="1">
        <f t="shared" si="327"/>
        <v>4.2949915519623516E-5</v>
      </c>
      <c r="I582" s="2">
        <f t="shared" si="328"/>
        <v>7.9323990139013557E-5</v>
      </c>
      <c r="J582" s="37" t="s">
        <v>605</v>
      </c>
      <c r="K582" s="1" t="e">
        <f>VLOOKUP(J582,'[1]Phosphopeptides Deshpande'!$H$12:$I$10749,2,FALSE)</f>
        <v>#N/A</v>
      </c>
      <c r="L582" s="2" t="e">
        <f t="shared" si="329"/>
        <v>#N/A</v>
      </c>
      <c r="M582" s="2" t="e">
        <f t="shared" si="330"/>
        <v>#N/A</v>
      </c>
      <c r="N582" s="2">
        <f t="shared" si="331"/>
        <v>0.39</v>
      </c>
      <c r="O582" s="2">
        <f t="shared" si="332"/>
        <v>0.5</v>
      </c>
      <c r="P582" s="2">
        <f t="shared" si="333"/>
        <v>3.9661995069506779E-5</v>
      </c>
      <c r="Q582" s="2">
        <f t="shared" si="334"/>
        <v>7.4942507736557742E-5</v>
      </c>
      <c r="R582" s="37" t="s">
        <v>605</v>
      </c>
      <c r="S582" s="2" t="e">
        <f>VLOOKUP(A582,'[1]Merged NE NP'!$K$4:$L$158,2,FALSE)</f>
        <v>#N/A</v>
      </c>
      <c r="T582" s="2" t="e">
        <f t="shared" si="335"/>
        <v>#N/A</v>
      </c>
      <c r="U582" s="2">
        <f t="shared" si="336"/>
        <v>0.4</v>
      </c>
      <c r="V582" s="2">
        <f t="shared" si="337"/>
        <v>0.4</v>
      </c>
      <c r="W582" s="2">
        <f t="shared" si="338"/>
        <v>7.6883653613364245E-2</v>
      </c>
      <c r="X582" s="2">
        <v>0.5</v>
      </c>
      <c r="Y582" s="2">
        <f t="shared" si="339"/>
        <v>3.7471253868278871E-5</v>
      </c>
      <c r="Z582" s="2">
        <f t="shared" si="340"/>
        <v>6.9667509708631323E-5</v>
      </c>
      <c r="AA582" s="37" t="s">
        <v>605</v>
      </c>
      <c r="AB582" s="3">
        <f>VLOOKUP(AA582,'[1]PKA dKO RNA-Seq'!$B$4:$H$10193,7,FALSE)</f>
        <v>0.73069268399999998</v>
      </c>
      <c r="AC582" s="3">
        <f t="shared" si="341"/>
        <v>2.4519888724832217</v>
      </c>
      <c r="AD582" s="3">
        <f t="shared" si="342"/>
        <v>0.95051693134984905</v>
      </c>
      <c r="AE582" s="3">
        <f t="shared" si="343"/>
        <v>0.95051693134984905</v>
      </c>
      <c r="AF582" s="3">
        <f t="shared" si="344"/>
        <v>0.95051693134984905</v>
      </c>
      <c r="AG582" s="3">
        <f t="shared" si="345"/>
        <v>6.6220147543034064E-5</v>
      </c>
      <c r="AH582" s="2">
        <f t="shared" si="346"/>
        <v>1.2690949951356072E-4</v>
      </c>
      <c r="AI582" s="37" t="s">
        <v>605</v>
      </c>
      <c r="AJ582" s="1">
        <v>0.5</v>
      </c>
      <c r="AK582" s="4">
        <f t="shared" si="347"/>
        <v>6.3454749756780362E-5</v>
      </c>
      <c r="AL582" s="2">
        <f t="shared" si="348"/>
        <v>1.2570489932806978E-4</v>
      </c>
      <c r="AM582" s="3" t="e">
        <f>VLOOKUP(AI582,'[1]three day'!$B$8:$F$78,5,FALSE)</f>
        <v>#N/A</v>
      </c>
      <c r="AN582" s="3" t="e">
        <f t="shared" si="349"/>
        <v>#N/A</v>
      </c>
      <c r="AO582" s="2" t="e">
        <f t="shared" si="350"/>
        <v>#N/A</v>
      </c>
      <c r="AP582" s="2" t="e">
        <f t="shared" si="351"/>
        <v>#N/A</v>
      </c>
      <c r="AQ582" s="2">
        <f t="shared" si="352"/>
        <v>0.5</v>
      </c>
      <c r="AR582" s="2">
        <f t="shared" si="353"/>
        <v>6.285244966403489E-5</v>
      </c>
      <c r="AS582" s="2">
        <f t="shared" si="354"/>
        <v>1.193821529046329E-4</v>
      </c>
      <c r="AT582" s="37" t="s">
        <v>605</v>
      </c>
      <c r="AU582" s="3">
        <f>VLOOKUP(AT582,[1]DEgenes_cpm4.5_DE_edgeR!$O$5:$Q$824,3,FALSE)</f>
        <v>5.8887087468017523</v>
      </c>
      <c r="AV582" s="3">
        <f t="shared" si="355"/>
        <v>1.3803817971874712</v>
      </c>
      <c r="AW582" s="3">
        <f t="shared" si="356"/>
        <v>0.6143121644912255</v>
      </c>
      <c r="AX582" s="3">
        <f t="shared" si="357"/>
        <v>0.6143121644912255</v>
      </c>
      <c r="AY582" s="3">
        <f t="shared" si="358"/>
        <v>0.6143121644912255</v>
      </c>
      <c r="AZ582" s="3">
        <f t="shared" si="359"/>
        <v>7.3337908752467475E-5</v>
      </c>
      <c r="BA582" s="2">
        <f t="shared" si="360"/>
        <v>1.423038678668039E-4</v>
      </c>
      <c r="BB582" s="37" t="s">
        <v>605</v>
      </c>
      <c r="BC582" s="39">
        <f t="shared" si="361"/>
        <v>0.19125639841298445</v>
      </c>
      <c r="BD582" s="36">
        <f t="shared" si="362"/>
        <v>1.6566257016476116</v>
      </c>
    </row>
    <row r="583" spans="1:56" ht="14.5" x14ac:dyDescent="0.35">
      <c r="A583" s="37" t="s">
        <v>606</v>
      </c>
      <c r="B583" s="34">
        <v>1.9327461983830582E-4</v>
      </c>
      <c r="C583" s="1" t="e">
        <f>VLOOKUP(A583,'[1]Vasopressin Phospho Datta'!$I$3:$J$516,2,FALSE)</f>
        <v>#N/A</v>
      </c>
      <c r="D583" s="1" t="e">
        <f t="shared" si="323"/>
        <v>#N/A</v>
      </c>
      <c r="E583" s="1" t="e">
        <f t="shared" si="324"/>
        <v>#N/A</v>
      </c>
      <c r="F583" s="1">
        <f t="shared" si="325"/>
        <v>0.39</v>
      </c>
      <c r="G583" s="1">
        <f t="shared" si="326"/>
        <v>0.5</v>
      </c>
      <c r="H583" s="1">
        <f t="shared" si="327"/>
        <v>9.6637309919152912E-5</v>
      </c>
      <c r="I583" s="2">
        <f t="shared" si="328"/>
        <v>1.7847897781278051E-4</v>
      </c>
      <c r="J583" s="37" t="s">
        <v>606</v>
      </c>
      <c r="K583" s="1" t="e">
        <f>VLOOKUP(J583,'[1]Phosphopeptides Deshpande'!$H$12:$I$10749,2,FALSE)</f>
        <v>#N/A</v>
      </c>
      <c r="L583" s="2" t="e">
        <f t="shared" si="329"/>
        <v>#N/A</v>
      </c>
      <c r="M583" s="2" t="e">
        <f t="shared" si="330"/>
        <v>#N/A</v>
      </c>
      <c r="N583" s="2">
        <f t="shared" si="331"/>
        <v>0.39</v>
      </c>
      <c r="O583" s="2">
        <f t="shared" si="332"/>
        <v>0.5</v>
      </c>
      <c r="P583" s="2">
        <f t="shared" si="333"/>
        <v>8.9239488906390257E-5</v>
      </c>
      <c r="Q583" s="2">
        <f t="shared" si="334"/>
        <v>1.6862064240725491E-4</v>
      </c>
      <c r="R583" s="37" t="s">
        <v>606</v>
      </c>
      <c r="S583" s="2" t="e">
        <f>VLOOKUP(A583,'[1]Merged NE NP'!$K$4:$L$158,2,FALSE)</f>
        <v>#N/A</v>
      </c>
      <c r="T583" s="2" t="e">
        <f t="shared" si="335"/>
        <v>#N/A</v>
      </c>
      <c r="U583" s="2">
        <f t="shared" si="336"/>
        <v>0.4</v>
      </c>
      <c r="V583" s="2">
        <f t="shared" si="337"/>
        <v>0.4</v>
      </c>
      <c r="W583" s="2">
        <f t="shared" si="338"/>
        <v>7.6883653613364245E-2</v>
      </c>
      <c r="X583" s="2">
        <v>0.5</v>
      </c>
      <c r="Y583" s="2">
        <f t="shared" si="339"/>
        <v>8.4310321203627455E-5</v>
      </c>
      <c r="Z583" s="2">
        <f t="shared" si="340"/>
        <v>1.5675189684442048E-4</v>
      </c>
      <c r="AA583" s="37" t="s">
        <v>606</v>
      </c>
      <c r="AB583" s="3" t="e">
        <f>VLOOKUP(AA583,'[1]PKA dKO RNA-Seq'!$B$4:$H$10193,7,FALSE)</f>
        <v>#N/A</v>
      </c>
      <c r="AC583" s="3" t="e">
        <f t="shared" si="341"/>
        <v>#N/A</v>
      </c>
      <c r="AD583" s="3" t="e">
        <f t="shared" si="342"/>
        <v>#N/A</v>
      </c>
      <c r="AE583" s="3" t="e">
        <f t="shared" si="343"/>
        <v>#N/A</v>
      </c>
      <c r="AF583" s="3">
        <f t="shared" si="344"/>
        <v>0.5</v>
      </c>
      <c r="AG583" s="3">
        <f t="shared" si="345"/>
        <v>7.8375948422210241E-5</v>
      </c>
      <c r="AH583" s="2">
        <f t="shared" si="346"/>
        <v>1.5020583247265317E-4</v>
      </c>
      <c r="AI583" s="37" t="s">
        <v>606</v>
      </c>
      <c r="AJ583" s="1">
        <v>0.5</v>
      </c>
      <c r="AK583" s="4">
        <f t="shared" si="347"/>
        <v>7.5102916236326583E-5</v>
      </c>
      <c r="AL583" s="2">
        <f t="shared" si="348"/>
        <v>1.4878010804420682E-4</v>
      </c>
      <c r="AM583" s="3" t="e">
        <f>VLOOKUP(AI583,'[1]three day'!$B$8:$F$78,5,FALSE)</f>
        <v>#N/A</v>
      </c>
      <c r="AN583" s="3" t="e">
        <f t="shared" si="349"/>
        <v>#N/A</v>
      </c>
      <c r="AO583" s="2" t="e">
        <f t="shared" si="350"/>
        <v>#N/A</v>
      </c>
      <c r="AP583" s="2" t="e">
        <f t="shared" si="351"/>
        <v>#N/A</v>
      </c>
      <c r="AQ583" s="2">
        <f t="shared" si="352"/>
        <v>0.5</v>
      </c>
      <c r="AR583" s="2">
        <f t="shared" si="353"/>
        <v>7.4390054022103411E-5</v>
      </c>
      <c r="AS583" s="2">
        <f t="shared" si="354"/>
        <v>1.4129671717365701E-4</v>
      </c>
      <c r="AT583" s="37" t="s">
        <v>606</v>
      </c>
      <c r="AU583" s="3">
        <f>VLOOKUP(AT583,[1]DEgenes_cpm4.5_DE_edgeR!$O$5:$Q$824,3,FALSE)</f>
        <v>5.1002148432930694</v>
      </c>
      <c r="AV583" s="3">
        <f t="shared" si="355"/>
        <v>1.1955496585309586</v>
      </c>
      <c r="AW583" s="3">
        <f t="shared" si="356"/>
        <v>0.51064618006831219</v>
      </c>
      <c r="AX583" s="3">
        <f t="shared" si="357"/>
        <v>0.51064618006831219</v>
      </c>
      <c r="AY583" s="3">
        <f t="shared" si="358"/>
        <v>0.51064618006831219</v>
      </c>
      <c r="AZ583" s="3">
        <f t="shared" si="359"/>
        <v>7.2152628880920629E-5</v>
      </c>
      <c r="BA583" s="2">
        <f t="shared" si="360"/>
        <v>1.4000396713204086E-4</v>
      </c>
      <c r="BB583" s="37" t="s">
        <v>606</v>
      </c>
      <c r="BC583" s="39">
        <f t="shared" si="361"/>
        <v>0.18816533182546291</v>
      </c>
      <c r="BD583" s="36">
        <f t="shared" si="362"/>
        <v>0.72437843752671005</v>
      </c>
    </row>
    <row r="584" spans="1:56" ht="14.5" x14ac:dyDescent="0.35">
      <c r="A584" s="37" t="s">
        <v>607</v>
      </c>
      <c r="B584" s="34">
        <v>1.9586084714169039E-4</v>
      </c>
      <c r="C584" s="1" t="e">
        <f>VLOOKUP(A584,'[1]Vasopressin Phospho Datta'!$I$3:$J$516,2,FALSE)</f>
        <v>#N/A</v>
      </c>
      <c r="D584" s="1" t="e">
        <f t="shared" ref="D584:D647" si="363">C584/$C$4</f>
        <v>#N/A</v>
      </c>
      <c r="E584" s="1" t="e">
        <f t="shared" ref="E584:E647" si="364">1-EXP(-D584*D584/2)</f>
        <v>#N/A</v>
      </c>
      <c r="F584" s="1">
        <f t="shared" ref="F584:F647" si="365">IFERROR(E584,0.39)</f>
        <v>0.39</v>
      </c>
      <c r="G584" s="1">
        <f t="shared" ref="G584:G647" si="366">IF(F584&lt;0.5,0.5,F584)</f>
        <v>0.5</v>
      </c>
      <c r="H584" s="1">
        <f t="shared" ref="H584:H647" si="367">B584*G584</f>
        <v>9.7930423570845193E-5</v>
      </c>
      <c r="I584" s="2">
        <f t="shared" ref="I584:I647" si="368">H584/$H$3</f>
        <v>1.8086722312862045E-4</v>
      </c>
      <c r="J584" s="37" t="s">
        <v>607</v>
      </c>
      <c r="K584" s="1" t="e">
        <f>VLOOKUP(J584,'[1]Phosphopeptides Deshpande'!$H$12:$I$10749,2,FALSE)</f>
        <v>#N/A</v>
      </c>
      <c r="L584" s="2" t="e">
        <f t="shared" ref="L584:L647" si="369">K584/$K$4</f>
        <v>#N/A</v>
      </c>
      <c r="M584" s="2" t="e">
        <f t="shared" ref="M584:M647" si="370">1-EXP(-L584*L584/2)</f>
        <v>#N/A</v>
      </c>
      <c r="N584" s="2">
        <f t="shared" ref="N584:N647" si="371">IFERROR(M584,0.39)</f>
        <v>0.39</v>
      </c>
      <c r="O584" s="2">
        <f t="shared" ref="O584:O647" si="372">IF(N584&lt;0.5,0.5,N584)</f>
        <v>0.5</v>
      </c>
      <c r="P584" s="2">
        <f t="shared" ref="P584:P647" si="373">O584*I584</f>
        <v>9.0433611564310227E-5</v>
      </c>
      <c r="Q584" s="2">
        <f t="shared" ref="Q584:Q647" si="374">P584/$P$4</f>
        <v>1.7087697233651681E-4</v>
      </c>
      <c r="R584" s="37" t="s">
        <v>607</v>
      </c>
      <c r="S584" s="2" t="e">
        <f>VLOOKUP(A584,'[1]Merged NE NP'!$K$4:$L$158,2,FALSE)</f>
        <v>#N/A</v>
      </c>
      <c r="T584" s="2" t="e">
        <f t="shared" ref="T584:T647" si="375">S584/$S$4</f>
        <v>#N/A</v>
      </c>
      <c r="U584" s="2">
        <f t="shared" ref="U584:U647" si="376">IFERROR(T584,0.4)</f>
        <v>0.4</v>
      </c>
      <c r="V584" s="2">
        <f t="shared" ref="V584:V647" si="377">IF(U584&lt;0.4,0.4,U584)</f>
        <v>0.4</v>
      </c>
      <c r="W584" s="2">
        <f t="shared" ref="W584:W647" si="378">1-EXP(-V584*V584/2)</f>
        <v>7.6883653613364245E-2</v>
      </c>
      <c r="X584" s="2">
        <v>0.5</v>
      </c>
      <c r="Y584" s="2">
        <f t="shared" ref="Y584:Y647" si="379">Q584*X584</f>
        <v>8.5438486168258406E-5</v>
      </c>
      <c r="Z584" s="2">
        <f t="shared" ref="Z584:Z647" si="380">Y584/$Y$5</f>
        <v>1.5884940988475404E-4</v>
      </c>
      <c r="AA584" s="37" t="s">
        <v>607</v>
      </c>
      <c r="AB584" s="3" t="e">
        <f>VLOOKUP(AA584,'[1]PKA dKO RNA-Seq'!$B$4:$H$10193,7,FALSE)</f>
        <v>#N/A</v>
      </c>
      <c r="AC584" s="3" t="e">
        <f t="shared" ref="AC584:AC647" si="381">AB584/$AC$4</f>
        <v>#N/A</v>
      </c>
      <c r="AD584" s="3" t="e">
        <f t="shared" ref="AD584:AD647" si="382">1-EXP(-AC584*AC584/2)</f>
        <v>#N/A</v>
      </c>
      <c r="AE584" s="3" t="e">
        <f t="shared" ref="AE584:AE647" si="383">IF(AD584&lt;0.5,0.5,AD584)</f>
        <v>#N/A</v>
      </c>
      <c r="AF584" s="3">
        <f t="shared" ref="AF584:AF647" si="384">IFERROR(AE584,0.5)</f>
        <v>0.5</v>
      </c>
      <c r="AG584" s="3">
        <f t="shared" ref="AG584:AG647" si="385">AF584*Z584</f>
        <v>7.9424704942377018E-5</v>
      </c>
      <c r="AH584" s="2">
        <f t="shared" ref="AH584:AH647" si="386">AG584/$AG$4</f>
        <v>1.5221575196127187E-4</v>
      </c>
      <c r="AI584" s="37" t="s">
        <v>607</v>
      </c>
      <c r="AJ584" s="1">
        <v>0.5</v>
      </c>
      <c r="AK584" s="4">
        <f t="shared" ref="AK584:AK647" si="387">AJ584*AH584</f>
        <v>7.6107875980635937E-5</v>
      </c>
      <c r="AL584" s="2">
        <f t="shared" ref="AL584:AL647" si="388">AK584/$AK$6</f>
        <v>1.5077094976955255E-4</v>
      </c>
      <c r="AM584" s="3" t="e">
        <f>VLOOKUP(AI584,'[1]three day'!$B$8:$F$78,5,FALSE)</f>
        <v>#N/A</v>
      </c>
      <c r="AN584" s="3" t="e">
        <f t="shared" ref="AN584:AN647" si="389">AM584/$AM$3</f>
        <v>#N/A</v>
      </c>
      <c r="AO584" s="2" t="e">
        <f t="shared" ref="AO584:AO647" si="390">1-EXP(-AN584*AN584/2)</f>
        <v>#N/A</v>
      </c>
      <c r="AP584" s="2" t="e">
        <f t="shared" ref="AP584:AP647" si="391">IF(AO584&lt;0.5,0.5,AO584)</f>
        <v>#N/A</v>
      </c>
      <c r="AQ584" s="2">
        <f t="shared" ref="AQ584:AQ647" si="392">_xlfn.IFNA(AP584,0.5)</f>
        <v>0.5</v>
      </c>
      <c r="AR584" s="2">
        <f t="shared" ref="AR584:AR647" si="393">AQ584*AL584</f>
        <v>7.5385474884776275E-5</v>
      </c>
      <c r="AS584" s="2">
        <f t="shared" ref="AS584:AS647" si="394">AR584/$AR$5</f>
        <v>1.4318742288627894E-4</v>
      </c>
      <c r="AT584" s="37" t="s">
        <v>607</v>
      </c>
      <c r="AU584" s="3" t="e">
        <f>VLOOKUP(AT584,[1]DEgenes_cpm4.5_DE_edgeR!$O$5:$Q$824,3,FALSE)</f>
        <v>#N/A</v>
      </c>
      <c r="AV584" s="3" t="e">
        <f t="shared" ref="AV584:AV647" si="395">AU584/$AU$4</f>
        <v>#N/A</v>
      </c>
      <c r="AW584" s="3" t="e">
        <f t="shared" ref="AW584:AW647" si="396">1-EXP(-AV584*AV584/2)</f>
        <v>#N/A</v>
      </c>
      <c r="AX584" s="3">
        <f t="shared" ref="AX584:AX647" si="397">_xlfn.IFNA(AW584,0.5)</f>
        <v>0.5</v>
      </c>
      <c r="AY584" s="3">
        <f t="shared" ref="AY584:AY647" si="398">IF(AX584&lt;0.5,0.5,AX584)</f>
        <v>0.5</v>
      </c>
      <c r="AZ584" s="3">
        <f t="shared" ref="AZ584:AZ647" si="399">AY584*AS584</f>
        <v>7.1593711443139471E-5</v>
      </c>
      <c r="BA584" s="2">
        <f t="shared" ref="BA584:BA647" si="400">AZ584/$AZ$5</f>
        <v>1.3891945143521461E-4</v>
      </c>
      <c r="BB584" s="37" t="s">
        <v>607</v>
      </c>
      <c r="BC584" s="39">
        <f t="shared" ref="BC584:BC647" si="401">BA584/$BC$3</f>
        <v>0.18670774272892846</v>
      </c>
      <c r="BD584" s="36">
        <f t="shared" ref="BD584:BD647" si="402">BA584/B584</f>
        <v>0.70927627171303398</v>
      </c>
    </row>
    <row r="585" spans="1:56" ht="14.5" x14ac:dyDescent="0.35">
      <c r="A585" s="37" t="s">
        <v>608</v>
      </c>
      <c r="B585" s="34">
        <v>1.9327461983830582E-4</v>
      </c>
      <c r="C585" s="1" t="e">
        <f>VLOOKUP(A585,'[1]Vasopressin Phospho Datta'!$I$3:$J$516,2,FALSE)</f>
        <v>#N/A</v>
      </c>
      <c r="D585" s="1" t="e">
        <f t="shared" si="363"/>
        <v>#N/A</v>
      </c>
      <c r="E585" s="1" t="e">
        <f t="shared" si="364"/>
        <v>#N/A</v>
      </c>
      <c r="F585" s="1">
        <f t="shared" si="365"/>
        <v>0.39</v>
      </c>
      <c r="G585" s="1">
        <f t="shared" si="366"/>
        <v>0.5</v>
      </c>
      <c r="H585" s="1">
        <f t="shared" si="367"/>
        <v>9.6637309919152912E-5</v>
      </c>
      <c r="I585" s="2">
        <f t="shared" si="368"/>
        <v>1.7847897781278051E-4</v>
      </c>
      <c r="J585" s="37" t="s">
        <v>608</v>
      </c>
      <c r="K585" s="1" t="e">
        <f>VLOOKUP(J585,'[1]Phosphopeptides Deshpande'!$H$12:$I$10749,2,FALSE)</f>
        <v>#N/A</v>
      </c>
      <c r="L585" s="2" t="e">
        <f t="shared" si="369"/>
        <v>#N/A</v>
      </c>
      <c r="M585" s="2" t="e">
        <f t="shared" si="370"/>
        <v>#N/A</v>
      </c>
      <c r="N585" s="2">
        <f t="shared" si="371"/>
        <v>0.39</v>
      </c>
      <c r="O585" s="2">
        <f t="shared" si="372"/>
        <v>0.5</v>
      </c>
      <c r="P585" s="2">
        <f t="shared" si="373"/>
        <v>8.9239488906390257E-5</v>
      </c>
      <c r="Q585" s="2">
        <f t="shared" si="374"/>
        <v>1.6862064240725491E-4</v>
      </c>
      <c r="R585" s="37" t="s">
        <v>608</v>
      </c>
      <c r="S585" s="2" t="e">
        <f>VLOOKUP(A585,'[1]Merged NE NP'!$K$4:$L$158,2,FALSE)</f>
        <v>#N/A</v>
      </c>
      <c r="T585" s="2" t="e">
        <f t="shared" si="375"/>
        <v>#N/A</v>
      </c>
      <c r="U585" s="2">
        <f t="shared" si="376"/>
        <v>0.4</v>
      </c>
      <c r="V585" s="2">
        <f t="shared" si="377"/>
        <v>0.4</v>
      </c>
      <c r="W585" s="2">
        <f t="shared" si="378"/>
        <v>7.6883653613364245E-2</v>
      </c>
      <c r="X585" s="2">
        <v>0.5</v>
      </c>
      <c r="Y585" s="2">
        <f t="shared" si="379"/>
        <v>8.4310321203627455E-5</v>
      </c>
      <c r="Z585" s="2">
        <f t="shared" si="380"/>
        <v>1.5675189684442048E-4</v>
      </c>
      <c r="AA585" s="37" t="s">
        <v>608</v>
      </c>
      <c r="AB585" s="3" t="e">
        <f>VLOOKUP(AA585,'[1]PKA dKO RNA-Seq'!$B$4:$H$10193,7,FALSE)</f>
        <v>#N/A</v>
      </c>
      <c r="AC585" s="3" t="e">
        <f t="shared" si="381"/>
        <v>#N/A</v>
      </c>
      <c r="AD585" s="3" t="e">
        <f t="shared" si="382"/>
        <v>#N/A</v>
      </c>
      <c r="AE585" s="3" t="e">
        <f t="shared" si="383"/>
        <v>#N/A</v>
      </c>
      <c r="AF585" s="3">
        <f t="shared" si="384"/>
        <v>0.5</v>
      </c>
      <c r="AG585" s="3">
        <f t="shared" si="385"/>
        <v>7.8375948422210241E-5</v>
      </c>
      <c r="AH585" s="2">
        <f t="shared" si="386"/>
        <v>1.5020583247265317E-4</v>
      </c>
      <c r="AI585" s="37" t="s">
        <v>608</v>
      </c>
      <c r="AJ585" s="1">
        <v>0.5</v>
      </c>
      <c r="AK585" s="4">
        <f t="shared" si="387"/>
        <v>7.5102916236326583E-5</v>
      </c>
      <c r="AL585" s="2">
        <f t="shared" si="388"/>
        <v>1.4878010804420682E-4</v>
      </c>
      <c r="AM585" s="3" t="e">
        <f>VLOOKUP(AI585,'[1]three day'!$B$8:$F$78,5,FALSE)</f>
        <v>#N/A</v>
      </c>
      <c r="AN585" s="3" t="e">
        <f t="shared" si="389"/>
        <v>#N/A</v>
      </c>
      <c r="AO585" s="2" t="e">
        <f t="shared" si="390"/>
        <v>#N/A</v>
      </c>
      <c r="AP585" s="2" t="e">
        <f t="shared" si="391"/>
        <v>#N/A</v>
      </c>
      <c r="AQ585" s="2">
        <f t="shared" si="392"/>
        <v>0.5</v>
      </c>
      <c r="AR585" s="2">
        <f t="shared" si="393"/>
        <v>7.4390054022103411E-5</v>
      </c>
      <c r="AS585" s="2">
        <f t="shared" si="394"/>
        <v>1.4129671717365701E-4</v>
      </c>
      <c r="AT585" s="37" t="s">
        <v>608</v>
      </c>
      <c r="AU585" s="3" t="e">
        <f>VLOOKUP(AT585,[1]DEgenes_cpm4.5_DE_edgeR!$O$5:$Q$824,3,FALSE)</f>
        <v>#N/A</v>
      </c>
      <c r="AV585" s="3" t="e">
        <f t="shared" si="395"/>
        <v>#N/A</v>
      </c>
      <c r="AW585" s="3" t="e">
        <f t="shared" si="396"/>
        <v>#N/A</v>
      </c>
      <c r="AX585" s="3">
        <f t="shared" si="397"/>
        <v>0.5</v>
      </c>
      <c r="AY585" s="3">
        <f t="shared" si="398"/>
        <v>0.5</v>
      </c>
      <c r="AZ585" s="3">
        <f t="shared" si="399"/>
        <v>7.0648358586828503E-5</v>
      </c>
      <c r="BA585" s="2">
        <f t="shared" si="400"/>
        <v>1.3708510177566754E-4</v>
      </c>
      <c r="BB585" s="37" t="s">
        <v>608</v>
      </c>
      <c r="BC585" s="39">
        <f t="shared" si="401"/>
        <v>0.18424237678649719</v>
      </c>
      <c r="BD585" s="36">
        <f t="shared" si="402"/>
        <v>0.70927627171303398</v>
      </c>
    </row>
    <row r="586" spans="1:56" ht="14.5" x14ac:dyDescent="0.35">
      <c r="A586" s="37" t="s">
        <v>609</v>
      </c>
      <c r="B586" s="34">
        <v>1.9327461983830582E-4</v>
      </c>
      <c r="C586" s="1" t="e">
        <f>VLOOKUP(A586,'[1]Vasopressin Phospho Datta'!$I$3:$J$516,2,FALSE)</f>
        <v>#N/A</v>
      </c>
      <c r="D586" s="1" t="e">
        <f t="shared" si="363"/>
        <v>#N/A</v>
      </c>
      <c r="E586" s="1" t="e">
        <f t="shared" si="364"/>
        <v>#N/A</v>
      </c>
      <c r="F586" s="1">
        <f t="shared" si="365"/>
        <v>0.39</v>
      </c>
      <c r="G586" s="1">
        <f t="shared" si="366"/>
        <v>0.5</v>
      </c>
      <c r="H586" s="1">
        <f t="shared" si="367"/>
        <v>9.6637309919152912E-5</v>
      </c>
      <c r="I586" s="2">
        <f t="shared" si="368"/>
        <v>1.7847897781278051E-4</v>
      </c>
      <c r="J586" s="37" t="s">
        <v>609</v>
      </c>
      <c r="K586" s="1" t="e">
        <f>VLOOKUP(J586,'[1]Phosphopeptides Deshpande'!$H$12:$I$10749,2,FALSE)</f>
        <v>#N/A</v>
      </c>
      <c r="L586" s="2" t="e">
        <f t="shared" si="369"/>
        <v>#N/A</v>
      </c>
      <c r="M586" s="2" t="e">
        <f t="shared" si="370"/>
        <v>#N/A</v>
      </c>
      <c r="N586" s="2">
        <f t="shared" si="371"/>
        <v>0.39</v>
      </c>
      <c r="O586" s="2">
        <f t="shared" si="372"/>
        <v>0.5</v>
      </c>
      <c r="P586" s="2">
        <f t="shared" si="373"/>
        <v>8.9239488906390257E-5</v>
      </c>
      <c r="Q586" s="2">
        <f t="shared" si="374"/>
        <v>1.6862064240725491E-4</v>
      </c>
      <c r="R586" s="37" t="s">
        <v>609</v>
      </c>
      <c r="S586" s="2" t="e">
        <f>VLOOKUP(A586,'[1]Merged NE NP'!$K$4:$L$158,2,FALSE)</f>
        <v>#N/A</v>
      </c>
      <c r="T586" s="2" t="e">
        <f t="shared" si="375"/>
        <v>#N/A</v>
      </c>
      <c r="U586" s="2">
        <f t="shared" si="376"/>
        <v>0.4</v>
      </c>
      <c r="V586" s="2">
        <f t="shared" si="377"/>
        <v>0.4</v>
      </c>
      <c r="W586" s="2">
        <f t="shared" si="378"/>
        <v>7.6883653613364245E-2</v>
      </c>
      <c r="X586" s="2">
        <v>0.5</v>
      </c>
      <c r="Y586" s="2">
        <f t="shared" si="379"/>
        <v>8.4310321203627455E-5</v>
      </c>
      <c r="Z586" s="2">
        <f t="shared" si="380"/>
        <v>1.5675189684442048E-4</v>
      </c>
      <c r="AA586" s="37" t="s">
        <v>609</v>
      </c>
      <c r="AB586" s="3" t="e">
        <f>VLOOKUP(AA586,'[1]PKA dKO RNA-Seq'!$B$4:$H$10193,7,FALSE)</f>
        <v>#N/A</v>
      </c>
      <c r="AC586" s="3" t="e">
        <f t="shared" si="381"/>
        <v>#N/A</v>
      </c>
      <c r="AD586" s="3" t="e">
        <f t="shared" si="382"/>
        <v>#N/A</v>
      </c>
      <c r="AE586" s="3" t="e">
        <f t="shared" si="383"/>
        <v>#N/A</v>
      </c>
      <c r="AF586" s="3">
        <f t="shared" si="384"/>
        <v>0.5</v>
      </c>
      <c r="AG586" s="3">
        <f t="shared" si="385"/>
        <v>7.8375948422210241E-5</v>
      </c>
      <c r="AH586" s="2">
        <f t="shared" si="386"/>
        <v>1.5020583247265317E-4</v>
      </c>
      <c r="AI586" s="37" t="s">
        <v>609</v>
      </c>
      <c r="AJ586" s="1">
        <v>0.5</v>
      </c>
      <c r="AK586" s="4">
        <f t="shared" si="387"/>
        <v>7.5102916236326583E-5</v>
      </c>
      <c r="AL586" s="2">
        <f t="shared" si="388"/>
        <v>1.4878010804420682E-4</v>
      </c>
      <c r="AM586" s="3" t="e">
        <f>VLOOKUP(AI586,'[1]three day'!$B$8:$F$78,5,FALSE)</f>
        <v>#N/A</v>
      </c>
      <c r="AN586" s="3" t="e">
        <f t="shared" si="389"/>
        <v>#N/A</v>
      </c>
      <c r="AO586" s="2" t="e">
        <f t="shared" si="390"/>
        <v>#N/A</v>
      </c>
      <c r="AP586" s="2" t="e">
        <f t="shared" si="391"/>
        <v>#N/A</v>
      </c>
      <c r="AQ586" s="2">
        <f t="shared" si="392"/>
        <v>0.5</v>
      </c>
      <c r="AR586" s="2">
        <f t="shared" si="393"/>
        <v>7.4390054022103411E-5</v>
      </c>
      <c r="AS586" s="2">
        <f t="shared" si="394"/>
        <v>1.4129671717365701E-4</v>
      </c>
      <c r="AT586" s="37" t="s">
        <v>609</v>
      </c>
      <c r="AU586" s="3" t="e">
        <f>VLOOKUP(AT586,[1]DEgenes_cpm4.5_DE_edgeR!$O$5:$Q$824,3,FALSE)</f>
        <v>#N/A</v>
      </c>
      <c r="AV586" s="3" t="e">
        <f t="shared" si="395"/>
        <v>#N/A</v>
      </c>
      <c r="AW586" s="3" t="e">
        <f t="shared" si="396"/>
        <v>#N/A</v>
      </c>
      <c r="AX586" s="3">
        <f t="shared" si="397"/>
        <v>0.5</v>
      </c>
      <c r="AY586" s="3">
        <f t="shared" si="398"/>
        <v>0.5</v>
      </c>
      <c r="AZ586" s="3">
        <f t="shared" si="399"/>
        <v>7.0648358586828503E-5</v>
      </c>
      <c r="BA586" s="2">
        <f t="shared" si="400"/>
        <v>1.3708510177566754E-4</v>
      </c>
      <c r="BB586" s="37" t="s">
        <v>609</v>
      </c>
      <c r="BC586" s="39">
        <f t="shared" si="401"/>
        <v>0.18424237678649719</v>
      </c>
      <c r="BD586" s="36">
        <f t="shared" si="402"/>
        <v>0.70927627171303398</v>
      </c>
    </row>
    <row r="587" spans="1:56" ht="14.5" x14ac:dyDescent="0.35">
      <c r="A587" s="37" t="s">
        <v>610</v>
      </c>
      <c r="B587" s="34">
        <v>1.9327461983830582E-4</v>
      </c>
      <c r="C587" s="1" t="e">
        <f>VLOOKUP(A587,'[1]Vasopressin Phospho Datta'!$I$3:$J$516,2,FALSE)</f>
        <v>#N/A</v>
      </c>
      <c r="D587" s="1" t="e">
        <f t="shared" si="363"/>
        <v>#N/A</v>
      </c>
      <c r="E587" s="1" t="e">
        <f t="shared" si="364"/>
        <v>#N/A</v>
      </c>
      <c r="F587" s="1">
        <f t="shared" si="365"/>
        <v>0.39</v>
      </c>
      <c r="G587" s="1">
        <f t="shared" si="366"/>
        <v>0.5</v>
      </c>
      <c r="H587" s="1">
        <f t="shared" si="367"/>
        <v>9.6637309919152912E-5</v>
      </c>
      <c r="I587" s="2">
        <f t="shared" si="368"/>
        <v>1.7847897781278051E-4</v>
      </c>
      <c r="J587" s="37" t="s">
        <v>610</v>
      </c>
      <c r="K587" s="1" t="e">
        <f>VLOOKUP(J587,'[1]Phosphopeptides Deshpande'!$H$12:$I$10749,2,FALSE)</f>
        <v>#N/A</v>
      </c>
      <c r="L587" s="2" t="e">
        <f t="shared" si="369"/>
        <v>#N/A</v>
      </c>
      <c r="M587" s="2" t="e">
        <f t="shared" si="370"/>
        <v>#N/A</v>
      </c>
      <c r="N587" s="2">
        <f t="shared" si="371"/>
        <v>0.39</v>
      </c>
      <c r="O587" s="2">
        <f t="shared" si="372"/>
        <v>0.5</v>
      </c>
      <c r="P587" s="2">
        <f t="shared" si="373"/>
        <v>8.9239488906390257E-5</v>
      </c>
      <c r="Q587" s="2">
        <f t="shared" si="374"/>
        <v>1.6862064240725491E-4</v>
      </c>
      <c r="R587" s="37" t="s">
        <v>610</v>
      </c>
      <c r="S587" s="2" t="e">
        <f>VLOOKUP(A587,'[1]Merged NE NP'!$K$4:$L$158,2,FALSE)</f>
        <v>#N/A</v>
      </c>
      <c r="T587" s="2" t="e">
        <f t="shared" si="375"/>
        <v>#N/A</v>
      </c>
      <c r="U587" s="2">
        <f t="shared" si="376"/>
        <v>0.4</v>
      </c>
      <c r="V587" s="2">
        <f t="shared" si="377"/>
        <v>0.4</v>
      </c>
      <c r="W587" s="2">
        <f t="shared" si="378"/>
        <v>7.6883653613364245E-2</v>
      </c>
      <c r="X587" s="2">
        <v>0.5</v>
      </c>
      <c r="Y587" s="2">
        <f t="shared" si="379"/>
        <v>8.4310321203627455E-5</v>
      </c>
      <c r="Z587" s="2">
        <f t="shared" si="380"/>
        <v>1.5675189684442048E-4</v>
      </c>
      <c r="AA587" s="37" t="s">
        <v>610</v>
      </c>
      <c r="AB587" s="3" t="e">
        <f>VLOOKUP(AA587,'[1]PKA dKO RNA-Seq'!$B$4:$H$10193,7,FALSE)</f>
        <v>#N/A</v>
      </c>
      <c r="AC587" s="3" t="e">
        <f t="shared" si="381"/>
        <v>#N/A</v>
      </c>
      <c r="AD587" s="3" t="e">
        <f t="shared" si="382"/>
        <v>#N/A</v>
      </c>
      <c r="AE587" s="3" t="e">
        <f t="shared" si="383"/>
        <v>#N/A</v>
      </c>
      <c r="AF587" s="3">
        <f t="shared" si="384"/>
        <v>0.5</v>
      </c>
      <c r="AG587" s="3">
        <f t="shared" si="385"/>
        <v>7.8375948422210241E-5</v>
      </c>
      <c r="AH587" s="2">
        <f t="shared" si="386"/>
        <v>1.5020583247265317E-4</v>
      </c>
      <c r="AI587" s="37" t="s">
        <v>610</v>
      </c>
      <c r="AJ587" s="1">
        <v>0.5</v>
      </c>
      <c r="AK587" s="4">
        <f t="shared" si="387"/>
        <v>7.5102916236326583E-5</v>
      </c>
      <c r="AL587" s="2">
        <f t="shared" si="388"/>
        <v>1.4878010804420682E-4</v>
      </c>
      <c r="AM587" s="3" t="e">
        <f>VLOOKUP(AI587,'[1]three day'!$B$8:$F$78,5,FALSE)</f>
        <v>#N/A</v>
      </c>
      <c r="AN587" s="3" t="e">
        <f t="shared" si="389"/>
        <v>#N/A</v>
      </c>
      <c r="AO587" s="2" t="e">
        <f t="shared" si="390"/>
        <v>#N/A</v>
      </c>
      <c r="AP587" s="2" t="e">
        <f t="shared" si="391"/>
        <v>#N/A</v>
      </c>
      <c r="AQ587" s="2">
        <f t="shared" si="392"/>
        <v>0.5</v>
      </c>
      <c r="AR587" s="2">
        <f t="shared" si="393"/>
        <v>7.4390054022103411E-5</v>
      </c>
      <c r="AS587" s="2">
        <f t="shared" si="394"/>
        <v>1.4129671717365701E-4</v>
      </c>
      <c r="AT587" s="37" t="s">
        <v>610</v>
      </c>
      <c r="AU587" s="3" t="e">
        <f>VLOOKUP(AT587,[1]DEgenes_cpm4.5_DE_edgeR!$O$5:$Q$824,3,FALSE)</f>
        <v>#N/A</v>
      </c>
      <c r="AV587" s="3" t="e">
        <f t="shared" si="395"/>
        <v>#N/A</v>
      </c>
      <c r="AW587" s="3" t="e">
        <f t="shared" si="396"/>
        <v>#N/A</v>
      </c>
      <c r="AX587" s="3">
        <f t="shared" si="397"/>
        <v>0.5</v>
      </c>
      <c r="AY587" s="3">
        <f t="shared" si="398"/>
        <v>0.5</v>
      </c>
      <c r="AZ587" s="3">
        <f t="shared" si="399"/>
        <v>7.0648358586828503E-5</v>
      </c>
      <c r="BA587" s="2">
        <f t="shared" si="400"/>
        <v>1.3708510177566754E-4</v>
      </c>
      <c r="BB587" s="37" t="s">
        <v>610</v>
      </c>
      <c r="BC587" s="39">
        <f t="shared" si="401"/>
        <v>0.18424237678649719</v>
      </c>
      <c r="BD587" s="36">
        <f t="shared" si="402"/>
        <v>0.70927627171303398</v>
      </c>
    </row>
    <row r="588" spans="1:56" ht="14.5" x14ac:dyDescent="0.35">
      <c r="A588" s="37" t="s">
        <v>611</v>
      </c>
      <c r="B588" s="34">
        <v>1.9327461983830582E-4</v>
      </c>
      <c r="C588" s="1" t="e">
        <f>VLOOKUP(A588,'[1]Vasopressin Phospho Datta'!$I$3:$J$516,2,FALSE)</f>
        <v>#N/A</v>
      </c>
      <c r="D588" s="1" t="e">
        <f t="shared" si="363"/>
        <v>#N/A</v>
      </c>
      <c r="E588" s="1" t="e">
        <f t="shared" si="364"/>
        <v>#N/A</v>
      </c>
      <c r="F588" s="1">
        <f t="shared" si="365"/>
        <v>0.39</v>
      </c>
      <c r="G588" s="1">
        <f t="shared" si="366"/>
        <v>0.5</v>
      </c>
      <c r="H588" s="1">
        <f t="shared" si="367"/>
        <v>9.6637309919152912E-5</v>
      </c>
      <c r="I588" s="2">
        <f t="shared" si="368"/>
        <v>1.7847897781278051E-4</v>
      </c>
      <c r="J588" s="37" t="s">
        <v>611</v>
      </c>
      <c r="K588" s="1" t="e">
        <f>VLOOKUP(J588,'[1]Phosphopeptides Deshpande'!$H$12:$I$10749,2,FALSE)</f>
        <v>#N/A</v>
      </c>
      <c r="L588" s="2" t="e">
        <f t="shared" si="369"/>
        <v>#N/A</v>
      </c>
      <c r="M588" s="2" t="e">
        <f t="shared" si="370"/>
        <v>#N/A</v>
      </c>
      <c r="N588" s="2">
        <f t="shared" si="371"/>
        <v>0.39</v>
      </c>
      <c r="O588" s="2">
        <f t="shared" si="372"/>
        <v>0.5</v>
      </c>
      <c r="P588" s="2">
        <f t="shared" si="373"/>
        <v>8.9239488906390257E-5</v>
      </c>
      <c r="Q588" s="2">
        <f t="shared" si="374"/>
        <v>1.6862064240725491E-4</v>
      </c>
      <c r="R588" s="37" t="s">
        <v>611</v>
      </c>
      <c r="S588" s="2" t="e">
        <f>VLOOKUP(A588,'[1]Merged NE NP'!$K$4:$L$158,2,FALSE)</f>
        <v>#N/A</v>
      </c>
      <c r="T588" s="2" t="e">
        <f t="shared" si="375"/>
        <v>#N/A</v>
      </c>
      <c r="U588" s="2">
        <f t="shared" si="376"/>
        <v>0.4</v>
      </c>
      <c r="V588" s="2">
        <f t="shared" si="377"/>
        <v>0.4</v>
      </c>
      <c r="W588" s="2">
        <f t="shared" si="378"/>
        <v>7.6883653613364245E-2</v>
      </c>
      <c r="X588" s="2">
        <v>0.5</v>
      </c>
      <c r="Y588" s="2">
        <f t="shared" si="379"/>
        <v>8.4310321203627455E-5</v>
      </c>
      <c r="Z588" s="2">
        <f t="shared" si="380"/>
        <v>1.5675189684442048E-4</v>
      </c>
      <c r="AA588" s="37" t="s">
        <v>611</v>
      </c>
      <c r="AB588" s="3" t="e">
        <f>VLOOKUP(AA588,'[1]PKA dKO RNA-Seq'!$B$4:$H$10193,7,FALSE)</f>
        <v>#N/A</v>
      </c>
      <c r="AC588" s="3" t="e">
        <f t="shared" si="381"/>
        <v>#N/A</v>
      </c>
      <c r="AD588" s="3" t="e">
        <f t="shared" si="382"/>
        <v>#N/A</v>
      </c>
      <c r="AE588" s="3" t="e">
        <f t="shared" si="383"/>
        <v>#N/A</v>
      </c>
      <c r="AF588" s="3">
        <f t="shared" si="384"/>
        <v>0.5</v>
      </c>
      <c r="AG588" s="3">
        <f t="shared" si="385"/>
        <v>7.8375948422210241E-5</v>
      </c>
      <c r="AH588" s="2">
        <f t="shared" si="386"/>
        <v>1.5020583247265317E-4</v>
      </c>
      <c r="AI588" s="37" t="s">
        <v>611</v>
      </c>
      <c r="AJ588" s="1">
        <v>0.5</v>
      </c>
      <c r="AK588" s="4">
        <f t="shared" si="387"/>
        <v>7.5102916236326583E-5</v>
      </c>
      <c r="AL588" s="2">
        <f t="shared" si="388"/>
        <v>1.4878010804420682E-4</v>
      </c>
      <c r="AM588" s="3" t="e">
        <f>VLOOKUP(AI588,'[1]three day'!$B$8:$F$78,5,FALSE)</f>
        <v>#N/A</v>
      </c>
      <c r="AN588" s="3" t="e">
        <f t="shared" si="389"/>
        <v>#N/A</v>
      </c>
      <c r="AO588" s="2" t="e">
        <f t="shared" si="390"/>
        <v>#N/A</v>
      </c>
      <c r="AP588" s="2" t="e">
        <f t="shared" si="391"/>
        <v>#N/A</v>
      </c>
      <c r="AQ588" s="2">
        <f t="shared" si="392"/>
        <v>0.5</v>
      </c>
      <c r="AR588" s="2">
        <f t="shared" si="393"/>
        <v>7.4390054022103411E-5</v>
      </c>
      <c r="AS588" s="2">
        <f t="shared" si="394"/>
        <v>1.4129671717365701E-4</v>
      </c>
      <c r="AT588" s="37" t="s">
        <v>611</v>
      </c>
      <c r="AU588" s="3" t="e">
        <f>VLOOKUP(AT588,[1]DEgenes_cpm4.5_DE_edgeR!$O$5:$Q$824,3,FALSE)</f>
        <v>#N/A</v>
      </c>
      <c r="AV588" s="3" t="e">
        <f t="shared" si="395"/>
        <v>#N/A</v>
      </c>
      <c r="AW588" s="3" t="e">
        <f t="shared" si="396"/>
        <v>#N/A</v>
      </c>
      <c r="AX588" s="3">
        <f t="shared" si="397"/>
        <v>0.5</v>
      </c>
      <c r="AY588" s="3">
        <f t="shared" si="398"/>
        <v>0.5</v>
      </c>
      <c r="AZ588" s="3">
        <f t="shared" si="399"/>
        <v>7.0648358586828503E-5</v>
      </c>
      <c r="BA588" s="2">
        <f t="shared" si="400"/>
        <v>1.3708510177566754E-4</v>
      </c>
      <c r="BB588" s="37" t="s">
        <v>611</v>
      </c>
      <c r="BC588" s="39">
        <f t="shared" si="401"/>
        <v>0.18424237678649719</v>
      </c>
      <c r="BD588" s="36">
        <f t="shared" si="402"/>
        <v>0.70927627171303398</v>
      </c>
    </row>
    <row r="589" spans="1:56" ht="14.5" x14ac:dyDescent="0.35">
      <c r="A589" s="37" t="s">
        <v>612</v>
      </c>
      <c r="B589" s="34">
        <v>1.9327461983830582E-4</v>
      </c>
      <c r="C589" s="1" t="e">
        <f>VLOOKUP(A589,'[1]Vasopressin Phospho Datta'!$I$3:$J$516,2,FALSE)</f>
        <v>#N/A</v>
      </c>
      <c r="D589" s="1" t="e">
        <f t="shared" si="363"/>
        <v>#N/A</v>
      </c>
      <c r="E589" s="1" t="e">
        <f t="shared" si="364"/>
        <v>#N/A</v>
      </c>
      <c r="F589" s="1">
        <f t="shared" si="365"/>
        <v>0.39</v>
      </c>
      <c r="G589" s="1">
        <f t="shared" si="366"/>
        <v>0.5</v>
      </c>
      <c r="H589" s="1">
        <f t="shared" si="367"/>
        <v>9.6637309919152912E-5</v>
      </c>
      <c r="I589" s="2">
        <f t="shared" si="368"/>
        <v>1.7847897781278051E-4</v>
      </c>
      <c r="J589" s="37" t="s">
        <v>612</v>
      </c>
      <c r="K589" s="1" t="e">
        <f>VLOOKUP(J589,'[1]Phosphopeptides Deshpande'!$H$12:$I$10749,2,FALSE)</f>
        <v>#N/A</v>
      </c>
      <c r="L589" s="2" t="e">
        <f t="shared" si="369"/>
        <v>#N/A</v>
      </c>
      <c r="M589" s="2" t="e">
        <f t="shared" si="370"/>
        <v>#N/A</v>
      </c>
      <c r="N589" s="2">
        <f t="shared" si="371"/>
        <v>0.39</v>
      </c>
      <c r="O589" s="2">
        <f t="shared" si="372"/>
        <v>0.5</v>
      </c>
      <c r="P589" s="2">
        <f t="shared" si="373"/>
        <v>8.9239488906390257E-5</v>
      </c>
      <c r="Q589" s="2">
        <f t="shared" si="374"/>
        <v>1.6862064240725491E-4</v>
      </c>
      <c r="R589" s="37" t="s">
        <v>612</v>
      </c>
      <c r="S589" s="2" t="e">
        <f>VLOOKUP(A589,'[1]Merged NE NP'!$K$4:$L$158,2,FALSE)</f>
        <v>#N/A</v>
      </c>
      <c r="T589" s="2" t="e">
        <f t="shared" si="375"/>
        <v>#N/A</v>
      </c>
      <c r="U589" s="2">
        <f t="shared" si="376"/>
        <v>0.4</v>
      </c>
      <c r="V589" s="2">
        <f t="shared" si="377"/>
        <v>0.4</v>
      </c>
      <c r="W589" s="2">
        <f t="shared" si="378"/>
        <v>7.6883653613364245E-2</v>
      </c>
      <c r="X589" s="2">
        <v>0.5</v>
      </c>
      <c r="Y589" s="2">
        <f t="shared" si="379"/>
        <v>8.4310321203627455E-5</v>
      </c>
      <c r="Z589" s="2">
        <f t="shared" si="380"/>
        <v>1.5675189684442048E-4</v>
      </c>
      <c r="AA589" s="37" t="s">
        <v>612</v>
      </c>
      <c r="AB589" s="3" t="e">
        <f>VLOOKUP(AA589,'[1]PKA dKO RNA-Seq'!$B$4:$H$10193,7,FALSE)</f>
        <v>#N/A</v>
      </c>
      <c r="AC589" s="3" t="e">
        <f t="shared" si="381"/>
        <v>#N/A</v>
      </c>
      <c r="AD589" s="3" t="e">
        <f t="shared" si="382"/>
        <v>#N/A</v>
      </c>
      <c r="AE589" s="3" t="e">
        <f t="shared" si="383"/>
        <v>#N/A</v>
      </c>
      <c r="AF589" s="3">
        <f t="shared" si="384"/>
        <v>0.5</v>
      </c>
      <c r="AG589" s="3">
        <f t="shared" si="385"/>
        <v>7.8375948422210241E-5</v>
      </c>
      <c r="AH589" s="2">
        <f t="shared" si="386"/>
        <v>1.5020583247265317E-4</v>
      </c>
      <c r="AI589" s="37" t="s">
        <v>612</v>
      </c>
      <c r="AJ589" s="1">
        <v>0.5</v>
      </c>
      <c r="AK589" s="4">
        <f t="shared" si="387"/>
        <v>7.5102916236326583E-5</v>
      </c>
      <c r="AL589" s="2">
        <f t="shared" si="388"/>
        <v>1.4878010804420682E-4</v>
      </c>
      <c r="AM589" s="3" t="e">
        <f>VLOOKUP(AI589,'[1]three day'!$B$8:$F$78,5,FALSE)</f>
        <v>#N/A</v>
      </c>
      <c r="AN589" s="3" t="e">
        <f t="shared" si="389"/>
        <v>#N/A</v>
      </c>
      <c r="AO589" s="2" t="e">
        <f t="shared" si="390"/>
        <v>#N/A</v>
      </c>
      <c r="AP589" s="2" t="e">
        <f t="shared" si="391"/>
        <v>#N/A</v>
      </c>
      <c r="AQ589" s="2">
        <f t="shared" si="392"/>
        <v>0.5</v>
      </c>
      <c r="AR589" s="2">
        <f t="shared" si="393"/>
        <v>7.4390054022103411E-5</v>
      </c>
      <c r="AS589" s="2">
        <f t="shared" si="394"/>
        <v>1.4129671717365701E-4</v>
      </c>
      <c r="AT589" s="37" t="s">
        <v>612</v>
      </c>
      <c r="AU589" s="3" t="e">
        <f>VLOOKUP(AT589,[1]DEgenes_cpm4.5_DE_edgeR!$O$5:$Q$824,3,FALSE)</f>
        <v>#N/A</v>
      </c>
      <c r="AV589" s="3" t="e">
        <f t="shared" si="395"/>
        <v>#N/A</v>
      </c>
      <c r="AW589" s="3" t="e">
        <f t="shared" si="396"/>
        <v>#N/A</v>
      </c>
      <c r="AX589" s="3">
        <f t="shared" si="397"/>
        <v>0.5</v>
      </c>
      <c r="AY589" s="3">
        <f t="shared" si="398"/>
        <v>0.5</v>
      </c>
      <c r="AZ589" s="3">
        <f t="shared" si="399"/>
        <v>7.0648358586828503E-5</v>
      </c>
      <c r="BA589" s="2">
        <f t="shared" si="400"/>
        <v>1.3708510177566754E-4</v>
      </c>
      <c r="BB589" s="37" t="s">
        <v>612</v>
      </c>
      <c r="BC589" s="39">
        <f t="shared" si="401"/>
        <v>0.18424237678649719</v>
      </c>
      <c r="BD589" s="36">
        <f t="shared" si="402"/>
        <v>0.70927627171303398</v>
      </c>
    </row>
    <row r="590" spans="1:56" ht="14.5" x14ac:dyDescent="0.35">
      <c r="A590" s="37" t="s">
        <v>613</v>
      </c>
      <c r="B590" s="34">
        <v>1.9327461983830582E-4</v>
      </c>
      <c r="C590" s="1" t="e">
        <f>VLOOKUP(A590,'[1]Vasopressin Phospho Datta'!$I$3:$J$516,2,FALSE)</f>
        <v>#N/A</v>
      </c>
      <c r="D590" s="1" t="e">
        <f t="shared" si="363"/>
        <v>#N/A</v>
      </c>
      <c r="E590" s="1" t="e">
        <f t="shared" si="364"/>
        <v>#N/A</v>
      </c>
      <c r="F590" s="1">
        <f t="shared" si="365"/>
        <v>0.39</v>
      </c>
      <c r="G590" s="1">
        <f t="shared" si="366"/>
        <v>0.5</v>
      </c>
      <c r="H590" s="1">
        <f t="shared" si="367"/>
        <v>9.6637309919152912E-5</v>
      </c>
      <c r="I590" s="2">
        <f t="shared" si="368"/>
        <v>1.7847897781278051E-4</v>
      </c>
      <c r="J590" s="37" t="s">
        <v>613</v>
      </c>
      <c r="K590" s="1" t="e">
        <f>VLOOKUP(J590,'[1]Phosphopeptides Deshpande'!$H$12:$I$10749,2,FALSE)</f>
        <v>#N/A</v>
      </c>
      <c r="L590" s="2" t="e">
        <f t="shared" si="369"/>
        <v>#N/A</v>
      </c>
      <c r="M590" s="2" t="e">
        <f t="shared" si="370"/>
        <v>#N/A</v>
      </c>
      <c r="N590" s="2">
        <f t="shared" si="371"/>
        <v>0.39</v>
      </c>
      <c r="O590" s="2">
        <f t="shared" si="372"/>
        <v>0.5</v>
      </c>
      <c r="P590" s="2">
        <f t="shared" si="373"/>
        <v>8.9239488906390257E-5</v>
      </c>
      <c r="Q590" s="2">
        <f t="shared" si="374"/>
        <v>1.6862064240725491E-4</v>
      </c>
      <c r="R590" s="37" t="s">
        <v>613</v>
      </c>
      <c r="S590" s="2" t="e">
        <f>VLOOKUP(A590,'[1]Merged NE NP'!$K$4:$L$158,2,FALSE)</f>
        <v>#N/A</v>
      </c>
      <c r="T590" s="2" t="e">
        <f t="shared" si="375"/>
        <v>#N/A</v>
      </c>
      <c r="U590" s="2">
        <f t="shared" si="376"/>
        <v>0.4</v>
      </c>
      <c r="V590" s="2">
        <f t="shared" si="377"/>
        <v>0.4</v>
      </c>
      <c r="W590" s="2">
        <f t="shared" si="378"/>
        <v>7.6883653613364245E-2</v>
      </c>
      <c r="X590" s="2">
        <v>0.5</v>
      </c>
      <c r="Y590" s="2">
        <f t="shared" si="379"/>
        <v>8.4310321203627455E-5</v>
      </c>
      <c r="Z590" s="2">
        <f t="shared" si="380"/>
        <v>1.5675189684442048E-4</v>
      </c>
      <c r="AA590" s="37" t="s">
        <v>613</v>
      </c>
      <c r="AB590" s="3" t="e">
        <f>VLOOKUP(AA590,'[1]PKA dKO RNA-Seq'!$B$4:$H$10193,7,FALSE)</f>
        <v>#N/A</v>
      </c>
      <c r="AC590" s="3" t="e">
        <f t="shared" si="381"/>
        <v>#N/A</v>
      </c>
      <c r="AD590" s="3" t="e">
        <f t="shared" si="382"/>
        <v>#N/A</v>
      </c>
      <c r="AE590" s="3" t="e">
        <f t="shared" si="383"/>
        <v>#N/A</v>
      </c>
      <c r="AF590" s="3">
        <f t="shared" si="384"/>
        <v>0.5</v>
      </c>
      <c r="AG590" s="3">
        <f t="shared" si="385"/>
        <v>7.8375948422210241E-5</v>
      </c>
      <c r="AH590" s="2">
        <f t="shared" si="386"/>
        <v>1.5020583247265317E-4</v>
      </c>
      <c r="AI590" s="37" t="s">
        <v>613</v>
      </c>
      <c r="AJ590" s="1">
        <v>0.5</v>
      </c>
      <c r="AK590" s="4">
        <f t="shared" si="387"/>
        <v>7.5102916236326583E-5</v>
      </c>
      <c r="AL590" s="2">
        <f t="shared" si="388"/>
        <v>1.4878010804420682E-4</v>
      </c>
      <c r="AM590" s="3" t="e">
        <f>VLOOKUP(AI590,'[1]three day'!$B$8:$F$78,5,FALSE)</f>
        <v>#N/A</v>
      </c>
      <c r="AN590" s="3" t="e">
        <f t="shared" si="389"/>
        <v>#N/A</v>
      </c>
      <c r="AO590" s="2" t="e">
        <f t="shared" si="390"/>
        <v>#N/A</v>
      </c>
      <c r="AP590" s="2" t="e">
        <f t="shared" si="391"/>
        <v>#N/A</v>
      </c>
      <c r="AQ590" s="2">
        <f t="shared" si="392"/>
        <v>0.5</v>
      </c>
      <c r="AR590" s="2">
        <f t="shared" si="393"/>
        <v>7.4390054022103411E-5</v>
      </c>
      <c r="AS590" s="2">
        <f t="shared" si="394"/>
        <v>1.4129671717365701E-4</v>
      </c>
      <c r="AT590" s="37" t="s">
        <v>613</v>
      </c>
      <c r="AU590" s="3" t="e">
        <f>VLOOKUP(AT590,[1]DEgenes_cpm4.5_DE_edgeR!$O$5:$Q$824,3,FALSE)</f>
        <v>#N/A</v>
      </c>
      <c r="AV590" s="3" t="e">
        <f t="shared" si="395"/>
        <v>#N/A</v>
      </c>
      <c r="AW590" s="3" t="e">
        <f t="shared" si="396"/>
        <v>#N/A</v>
      </c>
      <c r="AX590" s="3">
        <f t="shared" si="397"/>
        <v>0.5</v>
      </c>
      <c r="AY590" s="3">
        <f t="shared" si="398"/>
        <v>0.5</v>
      </c>
      <c r="AZ590" s="3">
        <f t="shared" si="399"/>
        <v>7.0648358586828503E-5</v>
      </c>
      <c r="BA590" s="2">
        <f t="shared" si="400"/>
        <v>1.3708510177566754E-4</v>
      </c>
      <c r="BB590" s="37" t="s">
        <v>613</v>
      </c>
      <c r="BC590" s="39">
        <f t="shared" si="401"/>
        <v>0.18424237678649719</v>
      </c>
      <c r="BD590" s="36">
        <f t="shared" si="402"/>
        <v>0.70927627171303398</v>
      </c>
    </row>
    <row r="591" spans="1:56" ht="14.5" x14ac:dyDescent="0.35">
      <c r="A591" s="37" t="s">
        <v>614</v>
      </c>
      <c r="B591" s="34">
        <v>1.9327461983830582E-4</v>
      </c>
      <c r="C591" s="1" t="e">
        <f>VLOOKUP(A591,'[1]Vasopressin Phospho Datta'!$I$3:$J$516,2,FALSE)</f>
        <v>#N/A</v>
      </c>
      <c r="D591" s="1" t="e">
        <f t="shared" si="363"/>
        <v>#N/A</v>
      </c>
      <c r="E591" s="1" t="e">
        <f t="shared" si="364"/>
        <v>#N/A</v>
      </c>
      <c r="F591" s="1">
        <f t="shared" si="365"/>
        <v>0.39</v>
      </c>
      <c r="G591" s="1">
        <f t="shared" si="366"/>
        <v>0.5</v>
      </c>
      <c r="H591" s="1">
        <f t="shared" si="367"/>
        <v>9.6637309919152912E-5</v>
      </c>
      <c r="I591" s="2">
        <f t="shared" si="368"/>
        <v>1.7847897781278051E-4</v>
      </c>
      <c r="J591" s="37" t="s">
        <v>614</v>
      </c>
      <c r="K591" s="1" t="e">
        <f>VLOOKUP(J591,'[1]Phosphopeptides Deshpande'!$H$12:$I$10749,2,FALSE)</f>
        <v>#N/A</v>
      </c>
      <c r="L591" s="2" t="e">
        <f t="shared" si="369"/>
        <v>#N/A</v>
      </c>
      <c r="M591" s="2" t="e">
        <f t="shared" si="370"/>
        <v>#N/A</v>
      </c>
      <c r="N591" s="2">
        <f t="shared" si="371"/>
        <v>0.39</v>
      </c>
      <c r="O591" s="2">
        <f t="shared" si="372"/>
        <v>0.5</v>
      </c>
      <c r="P591" s="2">
        <f t="shared" si="373"/>
        <v>8.9239488906390257E-5</v>
      </c>
      <c r="Q591" s="2">
        <f t="shared" si="374"/>
        <v>1.6862064240725491E-4</v>
      </c>
      <c r="R591" s="37" t="s">
        <v>614</v>
      </c>
      <c r="S591" s="2" t="e">
        <f>VLOOKUP(A591,'[1]Merged NE NP'!$K$4:$L$158,2,FALSE)</f>
        <v>#N/A</v>
      </c>
      <c r="T591" s="2" t="e">
        <f t="shared" si="375"/>
        <v>#N/A</v>
      </c>
      <c r="U591" s="2">
        <f t="shared" si="376"/>
        <v>0.4</v>
      </c>
      <c r="V591" s="2">
        <f t="shared" si="377"/>
        <v>0.4</v>
      </c>
      <c r="W591" s="2">
        <f t="shared" si="378"/>
        <v>7.6883653613364245E-2</v>
      </c>
      <c r="X591" s="2">
        <v>0.5</v>
      </c>
      <c r="Y591" s="2">
        <f t="shared" si="379"/>
        <v>8.4310321203627455E-5</v>
      </c>
      <c r="Z591" s="2">
        <f t="shared" si="380"/>
        <v>1.5675189684442048E-4</v>
      </c>
      <c r="AA591" s="37" t="s">
        <v>614</v>
      </c>
      <c r="AB591" s="3" t="e">
        <f>VLOOKUP(AA591,'[1]PKA dKO RNA-Seq'!$B$4:$H$10193,7,FALSE)</f>
        <v>#N/A</v>
      </c>
      <c r="AC591" s="3" t="e">
        <f t="shared" si="381"/>
        <v>#N/A</v>
      </c>
      <c r="AD591" s="3" t="e">
        <f t="shared" si="382"/>
        <v>#N/A</v>
      </c>
      <c r="AE591" s="3" t="e">
        <f t="shared" si="383"/>
        <v>#N/A</v>
      </c>
      <c r="AF591" s="3">
        <f t="shared" si="384"/>
        <v>0.5</v>
      </c>
      <c r="AG591" s="3">
        <f t="shared" si="385"/>
        <v>7.8375948422210241E-5</v>
      </c>
      <c r="AH591" s="2">
        <f t="shared" si="386"/>
        <v>1.5020583247265317E-4</v>
      </c>
      <c r="AI591" s="37" t="s">
        <v>614</v>
      </c>
      <c r="AJ591" s="1">
        <v>0.5</v>
      </c>
      <c r="AK591" s="4">
        <f t="shared" si="387"/>
        <v>7.5102916236326583E-5</v>
      </c>
      <c r="AL591" s="2">
        <f t="shared" si="388"/>
        <v>1.4878010804420682E-4</v>
      </c>
      <c r="AM591" s="3" t="e">
        <f>VLOOKUP(AI591,'[1]three day'!$B$8:$F$78,5,FALSE)</f>
        <v>#N/A</v>
      </c>
      <c r="AN591" s="3" t="e">
        <f t="shared" si="389"/>
        <v>#N/A</v>
      </c>
      <c r="AO591" s="2" t="e">
        <f t="shared" si="390"/>
        <v>#N/A</v>
      </c>
      <c r="AP591" s="2" t="e">
        <f t="shared" si="391"/>
        <v>#N/A</v>
      </c>
      <c r="AQ591" s="2">
        <f t="shared" si="392"/>
        <v>0.5</v>
      </c>
      <c r="AR591" s="2">
        <f t="shared" si="393"/>
        <v>7.4390054022103411E-5</v>
      </c>
      <c r="AS591" s="2">
        <f t="shared" si="394"/>
        <v>1.4129671717365701E-4</v>
      </c>
      <c r="AT591" s="37" t="s">
        <v>614</v>
      </c>
      <c r="AU591" s="3" t="e">
        <f>VLOOKUP(AT591,[1]DEgenes_cpm4.5_DE_edgeR!$O$5:$Q$824,3,FALSE)</f>
        <v>#N/A</v>
      </c>
      <c r="AV591" s="3" t="e">
        <f t="shared" si="395"/>
        <v>#N/A</v>
      </c>
      <c r="AW591" s="3" t="e">
        <f t="shared" si="396"/>
        <v>#N/A</v>
      </c>
      <c r="AX591" s="3">
        <f t="shared" si="397"/>
        <v>0.5</v>
      </c>
      <c r="AY591" s="3">
        <f t="shared" si="398"/>
        <v>0.5</v>
      </c>
      <c r="AZ591" s="3">
        <f t="shared" si="399"/>
        <v>7.0648358586828503E-5</v>
      </c>
      <c r="BA591" s="2">
        <f t="shared" si="400"/>
        <v>1.3708510177566754E-4</v>
      </c>
      <c r="BB591" s="37" t="s">
        <v>614</v>
      </c>
      <c r="BC591" s="39">
        <f t="shared" si="401"/>
        <v>0.18424237678649719</v>
      </c>
      <c r="BD591" s="36">
        <f t="shared" si="402"/>
        <v>0.70927627171303398</v>
      </c>
    </row>
    <row r="592" spans="1:56" ht="14.5" x14ac:dyDescent="0.35">
      <c r="A592" s="37" t="s">
        <v>615</v>
      </c>
      <c r="B592" s="34">
        <v>1.9327461983830582E-4</v>
      </c>
      <c r="C592" s="1" t="e">
        <f>VLOOKUP(A592,'[1]Vasopressin Phospho Datta'!$I$3:$J$516,2,FALSE)</f>
        <v>#N/A</v>
      </c>
      <c r="D592" s="1" t="e">
        <f t="shared" si="363"/>
        <v>#N/A</v>
      </c>
      <c r="E592" s="1" t="e">
        <f t="shared" si="364"/>
        <v>#N/A</v>
      </c>
      <c r="F592" s="1">
        <f t="shared" si="365"/>
        <v>0.39</v>
      </c>
      <c r="G592" s="1">
        <f t="shared" si="366"/>
        <v>0.5</v>
      </c>
      <c r="H592" s="1">
        <f t="shared" si="367"/>
        <v>9.6637309919152912E-5</v>
      </c>
      <c r="I592" s="2">
        <f t="shared" si="368"/>
        <v>1.7847897781278051E-4</v>
      </c>
      <c r="J592" s="37" t="s">
        <v>615</v>
      </c>
      <c r="K592" s="1" t="e">
        <f>VLOOKUP(J592,'[1]Phosphopeptides Deshpande'!$H$12:$I$10749,2,FALSE)</f>
        <v>#N/A</v>
      </c>
      <c r="L592" s="2" t="e">
        <f t="shared" si="369"/>
        <v>#N/A</v>
      </c>
      <c r="M592" s="2" t="e">
        <f t="shared" si="370"/>
        <v>#N/A</v>
      </c>
      <c r="N592" s="2">
        <f t="shared" si="371"/>
        <v>0.39</v>
      </c>
      <c r="O592" s="2">
        <f t="shared" si="372"/>
        <v>0.5</v>
      </c>
      <c r="P592" s="2">
        <f t="shared" si="373"/>
        <v>8.9239488906390257E-5</v>
      </c>
      <c r="Q592" s="2">
        <f t="shared" si="374"/>
        <v>1.6862064240725491E-4</v>
      </c>
      <c r="R592" s="37" t="s">
        <v>615</v>
      </c>
      <c r="S592" s="2" t="e">
        <f>VLOOKUP(A592,'[1]Merged NE NP'!$K$4:$L$158,2,FALSE)</f>
        <v>#N/A</v>
      </c>
      <c r="T592" s="2" t="e">
        <f t="shared" si="375"/>
        <v>#N/A</v>
      </c>
      <c r="U592" s="2">
        <f t="shared" si="376"/>
        <v>0.4</v>
      </c>
      <c r="V592" s="2">
        <f t="shared" si="377"/>
        <v>0.4</v>
      </c>
      <c r="W592" s="2">
        <f t="shared" si="378"/>
        <v>7.6883653613364245E-2</v>
      </c>
      <c r="X592" s="2">
        <v>0.5</v>
      </c>
      <c r="Y592" s="2">
        <f t="shared" si="379"/>
        <v>8.4310321203627455E-5</v>
      </c>
      <c r="Z592" s="2">
        <f t="shared" si="380"/>
        <v>1.5675189684442048E-4</v>
      </c>
      <c r="AA592" s="37" t="s">
        <v>615</v>
      </c>
      <c r="AB592" s="3" t="e">
        <f>VLOOKUP(AA592,'[1]PKA dKO RNA-Seq'!$B$4:$H$10193,7,FALSE)</f>
        <v>#N/A</v>
      </c>
      <c r="AC592" s="3" t="e">
        <f t="shared" si="381"/>
        <v>#N/A</v>
      </c>
      <c r="AD592" s="3" t="e">
        <f t="shared" si="382"/>
        <v>#N/A</v>
      </c>
      <c r="AE592" s="3" t="e">
        <f t="shared" si="383"/>
        <v>#N/A</v>
      </c>
      <c r="AF592" s="3">
        <f t="shared" si="384"/>
        <v>0.5</v>
      </c>
      <c r="AG592" s="3">
        <f t="shared" si="385"/>
        <v>7.8375948422210241E-5</v>
      </c>
      <c r="AH592" s="2">
        <f t="shared" si="386"/>
        <v>1.5020583247265317E-4</v>
      </c>
      <c r="AI592" s="37" t="s">
        <v>615</v>
      </c>
      <c r="AJ592" s="1">
        <v>0.5</v>
      </c>
      <c r="AK592" s="4">
        <f t="shared" si="387"/>
        <v>7.5102916236326583E-5</v>
      </c>
      <c r="AL592" s="2">
        <f t="shared" si="388"/>
        <v>1.4878010804420682E-4</v>
      </c>
      <c r="AM592" s="3" t="e">
        <f>VLOOKUP(AI592,'[1]three day'!$B$8:$F$78,5,FALSE)</f>
        <v>#N/A</v>
      </c>
      <c r="AN592" s="3" t="e">
        <f t="shared" si="389"/>
        <v>#N/A</v>
      </c>
      <c r="AO592" s="2" t="e">
        <f t="shared" si="390"/>
        <v>#N/A</v>
      </c>
      <c r="AP592" s="2" t="e">
        <f t="shared" si="391"/>
        <v>#N/A</v>
      </c>
      <c r="AQ592" s="2">
        <f t="shared" si="392"/>
        <v>0.5</v>
      </c>
      <c r="AR592" s="2">
        <f t="shared" si="393"/>
        <v>7.4390054022103411E-5</v>
      </c>
      <c r="AS592" s="2">
        <f t="shared" si="394"/>
        <v>1.4129671717365701E-4</v>
      </c>
      <c r="AT592" s="37" t="s">
        <v>615</v>
      </c>
      <c r="AU592" s="3" t="e">
        <f>VLOOKUP(AT592,[1]DEgenes_cpm4.5_DE_edgeR!$O$5:$Q$824,3,FALSE)</f>
        <v>#N/A</v>
      </c>
      <c r="AV592" s="3" t="e">
        <f t="shared" si="395"/>
        <v>#N/A</v>
      </c>
      <c r="AW592" s="3" t="e">
        <f t="shared" si="396"/>
        <v>#N/A</v>
      </c>
      <c r="AX592" s="3">
        <f t="shared" si="397"/>
        <v>0.5</v>
      </c>
      <c r="AY592" s="3">
        <f t="shared" si="398"/>
        <v>0.5</v>
      </c>
      <c r="AZ592" s="3">
        <f t="shared" si="399"/>
        <v>7.0648358586828503E-5</v>
      </c>
      <c r="BA592" s="2">
        <f t="shared" si="400"/>
        <v>1.3708510177566754E-4</v>
      </c>
      <c r="BB592" s="37" t="s">
        <v>615</v>
      </c>
      <c r="BC592" s="39">
        <f t="shared" si="401"/>
        <v>0.18424237678649719</v>
      </c>
      <c r="BD592" s="36">
        <f t="shared" si="402"/>
        <v>0.70927627171303398</v>
      </c>
    </row>
    <row r="593" spans="1:56" ht="14.5" x14ac:dyDescent="0.35">
      <c r="A593" s="37" t="s">
        <v>616</v>
      </c>
      <c r="B593" s="34">
        <v>1.9327461983830582E-4</v>
      </c>
      <c r="C593" s="1" t="e">
        <f>VLOOKUP(A593,'[1]Vasopressin Phospho Datta'!$I$3:$J$516,2,FALSE)</f>
        <v>#N/A</v>
      </c>
      <c r="D593" s="1" t="e">
        <f t="shared" si="363"/>
        <v>#N/A</v>
      </c>
      <c r="E593" s="1" t="e">
        <f t="shared" si="364"/>
        <v>#N/A</v>
      </c>
      <c r="F593" s="1">
        <f t="shared" si="365"/>
        <v>0.39</v>
      </c>
      <c r="G593" s="1">
        <f t="shared" si="366"/>
        <v>0.5</v>
      </c>
      <c r="H593" s="1">
        <f t="shared" si="367"/>
        <v>9.6637309919152912E-5</v>
      </c>
      <c r="I593" s="2">
        <f t="shared" si="368"/>
        <v>1.7847897781278051E-4</v>
      </c>
      <c r="J593" s="37" t="s">
        <v>616</v>
      </c>
      <c r="K593" s="1" t="e">
        <f>VLOOKUP(J593,'[1]Phosphopeptides Deshpande'!$H$12:$I$10749,2,FALSE)</f>
        <v>#N/A</v>
      </c>
      <c r="L593" s="2" t="e">
        <f t="shared" si="369"/>
        <v>#N/A</v>
      </c>
      <c r="M593" s="2" t="e">
        <f t="shared" si="370"/>
        <v>#N/A</v>
      </c>
      <c r="N593" s="2">
        <f t="shared" si="371"/>
        <v>0.39</v>
      </c>
      <c r="O593" s="2">
        <f t="shared" si="372"/>
        <v>0.5</v>
      </c>
      <c r="P593" s="2">
        <f t="shared" si="373"/>
        <v>8.9239488906390257E-5</v>
      </c>
      <c r="Q593" s="2">
        <f t="shared" si="374"/>
        <v>1.6862064240725491E-4</v>
      </c>
      <c r="R593" s="37" t="s">
        <v>616</v>
      </c>
      <c r="S593" s="2" t="e">
        <f>VLOOKUP(A593,'[1]Merged NE NP'!$K$4:$L$158,2,FALSE)</f>
        <v>#N/A</v>
      </c>
      <c r="T593" s="2" t="e">
        <f t="shared" si="375"/>
        <v>#N/A</v>
      </c>
      <c r="U593" s="2">
        <f t="shared" si="376"/>
        <v>0.4</v>
      </c>
      <c r="V593" s="2">
        <f t="shared" si="377"/>
        <v>0.4</v>
      </c>
      <c r="W593" s="2">
        <f t="shared" si="378"/>
        <v>7.6883653613364245E-2</v>
      </c>
      <c r="X593" s="2">
        <v>0.5</v>
      </c>
      <c r="Y593" s="2">
        <f t="shared" si="379"/>
        <v>8.4310321203627455E-5</v>
      </c>
      <c r="Z593" s="2">
        <f t="shared" si="380"/>
        <v>1.5675189684442048E-4</v>
      </c>
      <c r="AA593" s="37" t="s">
        <v>616</v>
      </c>
      <c r="AB593" s="3" t="e">
        <f>VLOOKUP(AA593,'[1]PKA dKO RNA-Seq'!$B$4:$H$10193,7,FALSE)</f>
        <v>#N/A</v>
      </c>
      <c r="AC593" s="3" t="e">
        <f t="shared" si="381"/>
        <v>#N/A</v>
      </c>
      <c r="AD593" s="3" t="e">
        <f t="shared" si="382"/>
        <v>#N/A</v>
      </c>
      <c r="AE593" s="3" t="e">
        <f t="shared" si="383"/>
        <v>#N/A</v>
      </c>
      <c r="AF593" s="3">
        <f t="shared" si="384"/>
        <v>0.5</v>
      </c>
      <c r="AG593" s="3">
        <f t="shared" si="385"/>
        <v>7.8375948422210241E-5</v>
      </c>
      <c r="AH593" s="2">
        <f t="shared" si="386"/>
        <v>1.5020583247265317E-4</v>
      </c>
      <c r="AI593" s="37" t="s">
        <v>616</v>
      </c>
      <c r="AJ593" s="1">
        <v>0.5</v>
      </c>
      <c r="AK593" s="4">
        <f t="shared" si="387"/>
        <v>7.5102916236326583E-5</v>
      </c>
      <c r="AL593" s="2">
        <f t="shared" si="388"/>
        <v>1.4878010804420682E-4</v>
      </c>
      <c r="AM593" s="3" t="e">
        <f>VLOOKUP(AI593,'[1]three day'!$B$8:$F$78,5,FALSE)</f>
        <v>#N/A</v>
      </c>
      <c r="AN593" s="3" t="e">
        <f t="shared" si="389"/>
        <v>#N/A</v>
      </c>
      <c r="AO593" s="2" t="e">
        <f t="shared" si="390"/>
        <v>#N/A</v>
      </c>
      <c r="AP593" s="2" t="e">
        <f t="shared" si="391"/>
        <v>#N/A</v>
      </c>
      <c r="AQ593" s="2">
        <f t="shared" si="392"/>
        <v>0.5</v>
      </c>
      <c r="AR593" s="2">
        <f t="shared" si="393"/>
        <v>7.4390054022103411E-5</v>
      </c>
      <c r="AS593" s="2">
        <f t="shared" si="394"/>
        <v>1.4129671717365701E-4</v>
      </c>
      <c r="AT593" s="37" t="s">
        <v>616</v>
      </c>
      <c r="AU593" s="3" t="e">
        <f>VLOOKUP(AT593,[1]DEgenes_cpm4.5_DE_edgeR!$O$5:$Q$824,3,FALSE)</f>
        <v>#N/A</v>
      </c>
      <c r="AV593" s="3" t="e">
        <f t="shared" si="395"/>
        <v>#N/A</v>
      </c>
      <c r="AW593" s="3" t="e">
        <f t="shared" si="396"/>
        <v>#N/A</v>
      </c>
      <c r="AX593" s="3">
        <f t="shared" si="397"/>
        <v>0.5</v>
      </c>
      <c r="AY593" s="3">
        <f t="shared" si="398"/>
        <v>0.5</v>
      </c>
      <c r="AZ593" s="3">
        <f t="shared" si="399"/>
        <v>7.0648358586828503E-5</v>
      </c>
      <c r="BA593" s="2">
        <f t="shared" si="400"/>
        <v>1.3708510177566754E-4</v>
      </c>
      <c r="BB593" s="37" t="s">
        <v>616</v>
      </c>
      <c r="BC593" s="39">
        <f t="shared" si="401"/>
        <v>0.18424237678649719</v>
      </c>
      <c r="BD593" s="36">
        <f t="shared" si="402"/>
        <v>0.70927627171303398</v>
      </c>
    </row>
    <row r="594" spans="1:56" ht="14.5" x14ac:dyDescent="0.35">
      <c r="A594" s="37" t="s">
        <v>617</v>
      </c>
      <c r="B594" s="34">
        <v>1.9327461983830582E-4</v>
      </c>
      <c r="C594" s="1" t="e">
        <f>VLOOKUP(A594,'[1]Vasopressin Phospho Datta'!$I$3:$J$516,2,FALSE)</f>
        <v>#N/A</v>
      </c>
      <c r="D594" s="1" t="e">
        <f t="shared" si="363"/>
        <v>#N/A</v>
      </c>
      <c r="E594" s="1" t="e">
        <f t="shared" si="364"/>
        <v>#N/A</v>
      </c>
      <c r="F594" s="1">
        <f t="shared" si="365"/>
        <v>0.39</v>
      </c>
      <c r="G594" s="1">
        <f t="shared" si="366"/>
        <v>0.5</v>
      </c>
      <c r="H594" s="1">
        <f t="shared" si="367"/>
        <v>9.6637309919152912E-5</v>
      </c>
      <c r="I594" s="2">
        <f t="shared" si="368"/>
        <v>1.7847897781278051E-4</v>
      </c>
      <c r="J594" s="37" t="s">
        <v>617</v>
      </c>
      <c r="K594" s="1" t="e">
        <f>VLOOKUP(J594,'[1]Phosphopeptides Deshpande'!$H$12:$I$10749,2,FALSE)</f>
        <v>#N/A</v>
      </c>
      <c r="L594" s="2" t="e">
        <f t="shared" si="369"/>
        <v>#N/A</v>
      </c>
      <c r="M594" s="2" t="e">
        <f t="shared" si="370"/>
        <v>#N/A</v>
      </c>
      <c r="N594" s="2">
        <f t="shared" si="371"/>
        <v>0.39</v>
      </c>
      <c r="O594" s="2">
        <f t="shared" si="372"/>
        <v>0.5</v>
      </c>
      <c r="P594" s="2">
        <f t="shared" si="373"/>
        <v>8.9239488906390257E-5</v>
      </c>
      <c r="Q594" s="2">
        <f t="shared" si="374"/>
        <v>1.6862064240725491E-4</v>
      </c>
      <c r="R594" s="37" t="s">
        <v>617</v>
      </c>
      <c r="S594" s="2" t="e">
        <f>VLOOKUP(A594,'[1]Merged NE NP'!$K$4:$L$158,2,FALSE)</f>
        <v>#N/A</v>
      </c>
      <c r="T594" s="2" t="e">
        <f t="shared" si="375"/>
        <v>#N/A</v>
      </c>
      <c r="U594" s="2">
        <f t="shared" si="376"/>
        <v>0.4</v>
      </c>
      <c r="V594" s="2">
        <f t="shared" si="377"/>
        <v>0.4</v>
      </c>
      <c r="W594" s="2">
        <f t="shared" si="378"/>
        <v>7.6883653613364245E-2</v>
      </c>
      <c r="X594" s="2">
        <v>0.5</v>
      </c>
      <c r="Y594" s="2">
        <f t="shared" si="379"/>
        <v>8.4310321203627455E-5</v>
      </c>
      <c r="Z594" s="2">
        <f t="shared" si="380"/>
        <v>1.5675189684442048E-4</v>
      </c>
      <c r="AA594" s="37" t="s">
        <v>617</v>
      </c>
      <c r="AB594" s="3" t="e">
        <f>VLOOKUP(AA594,'[1]PKA dKO RNA-Seq'!$B$4:$H$10193,7,FALSE)</f>
        <v>#N/A</v>
      </c>
      <c r="AC594" s="3" t="e">
        <f t="shared" si="381"/>
        <v>#N/A</v>
      </c>
      <c r="AD594" s="3" t="e">
        <f t="shared" si="382"/>
        <v>#N/A</v>
      </c>
      <c r="AE594" s="3" t="e">
        <f t="shared" si="383"/>
        <v>#N/A</v>
      </c>
      <c r="AF594" s="3">
        <f t="shared" si="384"/>
        <v>0.5</v>
      </c>
      <c r="AG594" s="3">
        <f t="shared" si="385"/>
        <v>7.8375948422210241E-5</v>
      </c>
      <c r="AH594" s="2">
        <f t="shared" si="386"/>
        <v>1.5020583247265317E-4</v>
      </c>
      <c r="AI594" s="37" t="s">
        <v>617</v>
      </c>
      <c r="AJ594" s="1">
        <v>0.5</v>
      </c>
      <c r="AK594" s="4">
        <f t="shared" si="387"/>
        <v>7.5102916236326583E-5</v>
      </c>
      <c r="AL594" s="2">
        <f t="shared" si="388"/>
        <v>1.4878010804420682E-4</v>
      </c>
      <c r="AM594" s="3" t="e">
        <f>VLOOKUP(AI594,'[1]three day'!$B$8:$F$78,5,FALSE)</f>
        <v>#N/A</v>
      </c>
      <c r="AN594" s="3" t="e">
        <f t="shared" si="389"/>
        <v>#N/A</v>
      </c>
      <c r="AO594" s="2" t="e">
        <f t="shared" si="390"/>
        <v>#N/A</v>
      </c>
      <c r="AP594" s="2" t="e">
        <f t="shared" si="391"/>
        <v>#N/A</v>
      </c>
      <c r="AQ594" s="2">
        <f t="shared" si="392"/>
        <v>0.5</v>
      </c>
      <c r="AR594" s="2">
        <f t="shared" si="393"/>
        <v>7.4390054022103411E-5</v>
      </c>
      <c r="AS594" s="2">
        <f t="shared" si="394"/>
        <v>1.4129671717365701E-4</v>
      </c>
      <c r="AT594" s="37" t="s">
        <v>617</v>
      </c>
      <c r="AU594" s="3" t="e">
        <f>VLOOKUP(AT594,[1]DEgenes_cpm4.5_DE_edgeR!$O$5:$Q$824,3,FALSE)</f>
        <v>#N/A</v>
      </c>
      <c r="AV594" s="3" t="e">
        <f t="shared" si="395"/>
        <v>#N/A</v>
      </c>
      <c r="AW594" s="3" t="e">
        <f t="shared" si="396"/>
        <v>#N/A</v>
      </c>
      <c r="AX594" s="3">
        <f t="shared" si="397"/>
        <v>0.5</v>
      </c>
      <c r="AY594" s="3">
        <f t="shared" si="398"/>
        <v>0.5</v>
      </c>
      <c r="AZ594" s="3">
        <f t="shared" si="399"/>
        <v>7.0648358586828503E-5</v>
      </c>
      <c r="BA594" s="2">
        <f t="shared" si="400"/>
        <v>1.3708510177566754E-4</v>
      </c>
      <c r="BB594" s="37" t="s">
        <v>617</v>
      </c>
      <c r="BC594" s="39">
        <f t="shared" si="401"/>
        <v>0.18424237678649719</v>
      </c>
      <c r="BD594" s="36">
        <f t="shared" si="402"/>
        <v>0.70927627171303398</v>
      </c>
    </row>
    <row r="595" spans="1:56" ht="14.5" x14ac:dyDescent="0.35">
      <c r="A595" s="37" t="s">
        <v>618</v>
      </c>
      <c r="B595" s="34">
        <v>1.9327461983830582E-4</v>
      </c>
      <c r="C595" s="1" t="e">
        <f>VLOOKUP(A595,'[1]Vasopressin Phospho Datta'!$I$3:$J$516,2,FALSE)</f>
        <v>#N/A</v>
      </c>
      <c r="D595" s="1" t="e">
        <f t="shared" si="363"/>
        <v>#N/A</v>
      </c>
      <c r="E595" s="1" t="e">
        <f t="shared" si="364"/>
        <v>#N/A</v>
      </c>
      <c r="F595" s="1">
        <f t="shared" si="365"/>
        <v>0.39</v>
      </c>
      <c r="G595" s="1">
        <f t="shared" si="366"/>
        <v>0.5</v>
      </c>
      <c r="H595" s="1">
        <f t="shared" si="367"/>
        <v>9.6637309919152912E-5</v>
      </c>
      <c r="I595" s="2">
        <f t="shared" si="368"/>
        <v>1.7847897781278051E-4</v>
      </c>
      <c r="J595" s="37" t="s">
        <v>618</v>
      </c>
      <c r="K595" s="1" t="e">
        <f>VLOOKUP(J595,'[1]Phosphopeptides Deshpande'!$H$12:$I$10749,2,FALSE)</f>
        <v>#N/A</v>
      </c>
      <c r="L595" s="2" t="e">
        <f t="shared" si="369"/>
        <v>#N/A</v>
      </c>
      <c r="M595" s="2" t="e">
        <f t="shared" si="370"/>
        <v>#N/A</v>
      </c>
      <c r="N595" s="2">
        <f t="shared" si="371"/>
        <v>0.39</v>
      </c>
      <c r="O595" s="2">
        <f t="shared" si="372"/>
        <v>0.5</v>
      </c>
      <c r="P595" s="2">
        <f t="shared" si="373"/>
        <v>8.9239488906390257E-5</v>
      </c>
      <c r="Q595" s="2">
        <f t="shared" si="374"/>
        <v>1.6862064240725491E-4</v>
      </c>
      <c r="R595" s="37" t="s">
        <v>618</v>
      </c>
      <c r="S595" s="2" t="e">
        <f>VLOOKUP(A595,'[1]Merged NE NP'!$K$4:$L$158,2,FALSE)</f>
        <v>#N/A</v>
      </c>
      <c r="T595" s="2" t="e">
        <f t="shared" si="375"/>
        <v>#N/A</v>
      </c>
      <c r="U595" s="2">
        <f t="shared" si="376"/>
        <v>0.4</v>
      </c>
      <c r="V595" s="2">
        <f t="shared" si="377"/>
        <v>0.4</v>
      </c>
      <c r="W595" s="2">
        <f t="shared" si="378"/>
        <v>7.6883653613364245E-2</v>
      </c>
      <c r="X595" s="2">
        <v>0.5</v>
      </c>
      <c r="Y595" s="2">
        <f t="shared" si="379"/>
        <v>8.4310321203627455E-5</v>
      </c>
      <c r="Z595" s="2">
        <f t="shared" si="380"/>
        <v>1.5675189684442048E-4</v>
      </c>
      <c r="AA595" s="37" t="s">
        <v>618</v>
      </c>
      <c r="AB595" s="3" t="e">
        <f>VLOOKUP(AA595,'[1]PKA dKO RNA-Seq'!$B$4:$H$10193,7,FALSE)</f>
        <v>#N/A</v>
      </c>
      <c r="AC595" s="3" t="e">
        <f t="shared" si="381"/>
        <v>#N/A</v>
      </c>
      <c r="AD595" s="3" t="e">
        <f t="shared" si="382"/>
        <v>#N/A</v>
      </c>
      <c r="AE595" s="3" t="e">
        <f t="shared" si="383"/>
        <v>#N/A</v>
      </c>
      <c r="AF595" s="3">
        <f t="shared" si="384"/>
        <v>0.5</v>
      </c>
      <c r="AG595" s="3">
        <f t="shared" si="385"/>
        <v>7.8375948422210241E-5</v>
      </c>
      <c r="AH595" s="2">
        <f t="shared" si="386"/>
        <v>1.5020583247265317E-4</v>
      </c>
      <c r="AI595" s="37" t="s">
        <v>618</v>
      </c>
      <c r="AJ595" s="1">
        <v>0.5</v>
      </c>
      <c r="AK595" s="4">
        <f t="shared" si="387"/>
        <v>7.5102916236326583E-5</v>
      </c>
      <c r="AL595" s="2">
        <f t="shared" si="388"/>
        <v>1.4878010804420682E-4</v>
      </c>
      <c r="AM595" s="3" t="e">
        <f>VLOOKUP(AI595,'[1]three day'!$B$8:$F$78,5,FALSE)</f>
        <v>#N/A</v>
      </c>
      <c r="AN595" s="3" t="e">
        <f t="shared" si="389"/>
        <v>#N/A</v>
      </c>
      <c r="AO595" s="2" t="e">
        <f t="shared" si="390"/>
        <v>#N/A</v>
      </c>
      <c r="AP595" s="2" t="e">
        <f t="shared" si="391"/>
        <v>#N/A</v>
      </c>
      <c r="AQ595" s="2">
        <f t="shared" si="392"/>
        <v>0.5</v>
      </c>
      <c r="AR595" s="2">
        <f t="shared" si="393"/>
        <v>7.4390054022103411E-5</v>
      </c>
      <c r="AS595" s="2">
        <f t="shared" si="394"/>
        <v>1.4129671717365701E-4</v>
      </c>
      <c r="AT595" s="37" t="s">
        <v>618</v>
      </c>
      <c r="AU595" s="3" t="e">
        <f>VLOOKUP(AT595,[1]DEgenes_cpm4.5_DE_edgeR!$O$5:$Q$824,3,FALSE)</f>
        <v>#N/A</v>
      </c>
      <c r="AV595" s="3" t="e">
        <f t="shared" si="395"/>
        <v>#N/A</v>
      </c>
      <c r="AW595" s="3" t="e">
        <f t="shared" si="396"/>
        <v>#N/A</v>
      </c>
      <c r="AX595" s="3">
        <f t="shared" si="397"/>
        <v>0.5</v>
      </c>
      <c r="AY595" s="3">
        <f t="shared" si="398"/>
        <v>0.5</v>
      </c>
      <c r="AZ595" s="3">
        <f t="shared" si="399"/>
        <v>7.0648358586828503E-5</v>
      </c>
      <c r="BA595" s="2">
        <f t="shared" si="400"/>
        <v>1.3708510177566754E-4</v>
      </c>
      <c r="BB595" s="37" t="s">
        <v>618</v>
      </c>
      <c r="BC595" s="39">
        <f t="shared" si="401"/>
        <v>0.18424237678649719</v>
      </c>
      <c r="BD595" s="36">
        <f t="shared" si="402"/>
        <v>0.70927627171303398</v>
      </c>
    </row>
    <row r="596" spans="1:56" ht="14.5" x14ac:dyDescent="0.35">
      <c r="A596" s="37" t="s">
        <v>619</v>
      </c>
      <c r="B596" s="34">
        <v>1.9327461983830582E-4</v>
      </c>
      <c r="C596" s="1" t="e">
        <f>VLOOKUP(A596,'[1]Vasopressin Phospho Datta'!$I$3:$J$516,2,FALSE)</f>
        <v>#N/A</v>
      </c>
      <c r="D596" s="1" t="e">
        <f t="shared" si="363"/>
        <v>#N/A</v>
      </c>
      <c r="E596" s="1" t="e">
        <f t="shared" si="364"/>
        <v>#N/A</v>
      </c>
      <c r="F596" s="1">
        <f t="shared" si="365"/>
        <v>0.39</v>
      </c>
      <c r="G596" s="1">
        <f t="shared" si="366"/>
        <v>0.5</v>
      </c>
      <c r="H596" s="1">
        <f t="shared" si="367"/>
        <v>9.6637309919152912E-5</v>
      </c>
      <c r="I596" s="2">
        <f t="shared" si="368"/>
        <v>1.7847897781278051E-4</v>
      </c>
      <c r="J596" s="37" t="s">
        <v>619</v>
      </c>
      <c r="K596" s="1" t="e">
        <f>VLOOKUP(J596,'[1]Phosphopeptides Deshpande'!$H$12:$I$10749,2,FALSE)</f>
        <v>#N/A</v>
      </c>
      <c r="L596" s="2" t="e">
        <f t="shared" si="369"/>
        <v>#N/A</v>
      </c>
      <c r="M596" s="2" t="e">
        <f t="shared" si="370"/>
        <v>#N/A</v>
      </c>
      <c r="N596" s="2">
        <f t="shared" si="371"/>
        <v>0.39</v>
      </c>
      <c r="O596" s="2">
        <f t="shared" si="372"/>
        <v>0.5</v>
      </c>
      <c r="P596" s="2">
        <f t="shared" si="373"/>
        <v>8.9239488906390257E-5</v>
      </c>
      <c r="Q596" s="2">
        <f t="shared" si="374"/>
        <v>1.6862064240725491E-4</v>
      </c>
      <c r="R596" s="37" t="s">
        <v>619</v>
      </c>
      <c r="S596" s="2" t="e">
        <f>VLOOKUP(A596,'[1]Merged NE NP'!$K$4:$L$158,2,FALSE)</f>
        <v>#N/A</v>
      </c>
      <c r="T596" s="2" t="e">
        <f t="shared" si="375"/>
        <v>#N/A</v>
      </c>
      <c r="U596" s="2">
        <f t="shared" si="376"/>
        <v>0.4</v>
      </c>
      <c r="V596" s="2">
        <f t="shared" si="377"/>
        <v>0.4</v>
      </c>
      <c r="W596" s="2">
        <f t="shared" si="378"/>
        <v>7.6883653613364245E-2</v>
      </c>
      <c r="X596" s="2">
        <v>0.5</v>
      </c>
      <c r="Y596" s="2">
        <f t="shared" si="379"/>
        <v>8.4310321203627455E-5</v>
      </c>
      <c r="Z596" s="2">
        <f t="shared" si="380"/>
        <v>1.5675189684442048E-4</v>
      </c>
      <c r="AA596" s="37" t="s">
        <v>619</v>
      </c>
      <c r="AB596" s="3" t="e">
        <f>VLOOKUP(AA596,'[1]PKA dKO RNA-Seq'!$B$4:$H$10193,7,FALSE)</f>
        <v>#N/A</v>
      </c>
      <c r="AC596" s="3" t="e">
        <f t="shared" si="381"/>
        <v>#N/A</v>
      </c>
      <c r="AD596" s="3" t="e">
        <f t="shared" si="382"/>
        <v>#N/A</v>
      </c>
      <c r="AE596" s="3" t="e">
        <f t="shared" si="383"/>
        <v>#N/A</v>
      </c>
      <c r="AF596" s="3">
        <f t="shared" si="384"/>
        <v>0.5</v>
      </c>
      <c r="AG596" s="3">
        <f t="shared" si="385"/>
        <v>7.8375948422210241E-5</v>
      </c>
      <c r="AH596" s="2">
        <f t="shared" si="386"/>
        <v>1.5020583247265317E-4</v>
      </c>
      <c r="AI596" s="37" t="s">
        <v>619</v>
      </c>
      <c r="AJ596" s="1">
        <v>0.5</v>
      </c>
      <c r="AK596" s="4">
        <f t="shared" si="387"/>
        <v>7.5102916236326583E-5</v>
      </c>
      <c r="AL596" s="2">
        <f t="shared" si="388"/>
        <v>1.4878010804420682E-4</v>
      </c>
      <c r="AM596" s="3" t="e">
        <f>VLOOKUP(AI596,'[1]three day'!$B$8:$F$78,5,FALSE)</f>
        <v>#N/A</v>
      </c>
      <c r="AN596" s="3" t="e">
        <f t="shared" si="389"/>
        <v>#N/A</v>
      </c>
      <c r="AO596" s="2" t="e">
        <f t="shared" si="390"/>
        <v>#N/A</v>
      </c>
      <c r="AP596" s="2" t="e">
        <f t="shared" si="391"/>
        <v>#N/A</v>
      </c>
      <c r="AQ596" s="2">
        <f t="shared" si="392"/>
        <v>0.5</v>
      </c>
      <c r="AR596" s="2">
        <f t="shared" si="393"/>
        <v>7.4390054022103411E-5</v>
      </c>
      <c r="AS596" s="2">
        <f t="shared" si="394"/>
        <v>1.4129671717365701E-4</v>
      </c>
      <c r="AT596" s="37" t="s">
        <v>619</v>
      </c>
      <c r="AU596" s="3" t="e">
        <f>VLOOKUP(AT596,[1]DEgenes_cpm4.5_DE_edgeR!$O$5:$Q$824,3,FALSE)</f>
        <v>#N/A</v>
      </c>
      <c r="AV596" s="3" t="e">
        <f t="shared" si="395"/>
        <v>#N/A</v>
      </c>
      <c r="AW596" s="3" t="e">
        <f t="shared" si="396"/>
        <v>#N/A</v>
      </c>
      <c r="AX596" s="3">
        <f t="shared" si="397"/>
        <v>0.5</v>
      </c>
      <c r="AY596" s="3">
        <f t="shared" si="398"/>
        <v>0.5</v>
      </c>
      <c r="AZ596" s="3">
        <f t="shared" si="399"/>
        <v>7.0648358586828503E-5</v>
      </c>
      <c r="BA596" s="2">
        <f t="shared" si="400"/>
        <v>1.3708510177566754E-4</v>
      </c>
      <c r="BB596" s="37" t="s">
        <v>619</v>
      </c>
      <c r="BC596" s="39">
        <f t="shared" si="401"/>
        <v>0.18424237678649719</v>
      </c>
      <c r="BD596" s="36">
        <f t="shared" si="402"/>
        <v>0.70927627171303398</v>
      </c>
    </row>
    <row r="597" spans="1:56" ht="14.5" x14ac:dyDescent="0.35">
      <c r="A597" s="37" t="s">
        <v>620</v>
      </c>
      <c r="B597" s="34">
        <v>1.9327461983830582E-4</v>
      </c>
      <c r="C597" s="1" t="e">
        <f>VLOOKUP(A597,'[1]Vasopressin Phospho Datta'!$I$3:$J$516,2,FALSE)</f>
        <v>#N/A</v>
      </c>
      <c r="D597" s="1" t="e">
        <f t="shared" si="363"/>
        <v>#N/A</v>
      </c>
      <c r="E597" s="1" t="e">
        <f t="shared" si="364"/>
        <v>#N/A</v>
      </c>
      <c r="F597" s="1">
        <f t="shared" si="365"/>
        <v>0.39</v>
      </c>
      <c r="G597" s="1">
        <f t="shared" si="366"/>
        <v>0.5</v>
      </c>
      <c r="H597" s="1">
        <f t="shared" si="367"/>
        <v>9.6637309919152912E-5</v>
      </c>
      <c r="I597" s="2">
        <f t="shared" si="368"/>
        <v>1.7847897781278051E-4</v>
      </c>
      <c r="J597" s="37" t="s">
        <v>620</v>
      </c>
      <c r="K597" s="1" t="e">
        <f>VLOOKUP(J597,'[1]Phosphopeptides Deshpande'!$H$12:$I$10749,2,FALSE)</f>
        <v>#N/A</v>
      </c>
      <c r="L597" s="2" t="e">
        <f t="shared" si="369"/>
        <v>#N/A</v>
      </c>
      <c r="M597" s="2" t="e">
        <f t="shared" si="370"/>
        <v>#N/A</v>
      </c>
      <c r="N597" s="2">
        <f t="shared" si="371"/>
        <v>0.39</v>
      </c>
      <c r="O597" s="2">
        <f t="shared" si="372"/>
        <v>0.5</v>
      </c>
      <c r="P597" s="2">
        <f t="shared" si="373"/>
        <v>8.9239488906390257E-5</v>
      </c>
      <c r="Q597" s="2">
        <f t="shared" si="374"/>
        <v>1.6862064240725491E-4</v>
      </c>
      <c r="R597" s="37" t="s">
        <v>620</v>
      </c>
      <c r="S597" s="2" t="e">
        <f>VLOOKUP(A597,'[1]Merged NE NP'!$K$4:$L$158,2,FALSE)</f>
        <v>#N/A</v>
      </c>
      <c r="T597" s="2" t="e">
        <f t="shared" si="375"/>
        <v>#N/A</v>
      </c>
      <c r="U597" s="2">
        <f t="shared" si="376"/>
        <v>0.4</v>
      </c>
      <c r="V597" s="2">
        <f t="shared" si="377"/>
        <v>0.4</v>
      </c>
      <c r="W597" s="2">
        <f t="shared" si="378"/>
        <v>7.6883653613364245E-2</v>
      </c>
      <c r="X597" s="2">
        <v>0.5</v>
      </c>
      <c r="Y597" s="2">
        <f t="shared" si="379"/>
        <v>8.4310321203627455E-5</v>
      </c>
      <c r="Z597" s="2">
        <f t="shared" si="380"/>
        <v>1.5675189684442048E-4</v>
      </c>
      <c r="AA597" s="37" t="s">
        <v>620</v>
      </c>
      <c r="AB597" s="3" t="e">
        <f>VLOOKUP(AA597,'[1]PKA dKO RNA-Seq'!$B$4:$H$10193,7,FALSE)</f>
        <v>#N/A</v>
      </c>
      <c r="AC597" s="3" t="e">
        <f t="shared" si="381"/>
        <v>#N/A</v>
      </c>
      <c r="AD597" s="3" t="e">
        <f t="shared" si="382"/>
        <v>#N/A</v>
      </c>
      <c r="AE597" s="3" t="e">
        <f t="shared" si="383"/>
        <v>#N/A</v>
      </c>
      <c r="AF597" s="3">
        <f t="shared" si="384"/>
        <v>0.5</v>
      </c>
      <c r="AG597" s="3">
        <f t="shared" si="385"/>
        <v>7.8375948422210241E-5</v>
      </c>
      <c r="AH597" s="2">
        <f t="shared" si="386"/>
        <v>1.5020583247265317E-4</v>
      </c>
      <c r="AI597" s="37" t="s">
        <v>620</v>
      </c>
      <c r="AJ597" s="1">
        <v>0.5</v>
      </c>
      <c r="AK597" s="4">
        <f t="shared" si="387"/>
        <v>7.5102916236326583E-5</v>
      </c>
      <c r="AL597" s="2">
        <f t="shared" si="388"/>
        <v>1.4878010804420682E-4</v>
      </c>
      <c r="AM597" s="3" t="e">
        <f>VLOOKUP(AI597,'[1]three day'!$B$8:$F$78,5,FALSE)</f>
        <v>#N/A</v>
      </c>
      <c r="AN597" s="3" t="e">
        <f t="shared" si="389"/>
        <v>#N/A</v>
      </c>
      <c r="AO597" s="2" t="e">
        <f t="shared" si="390"/>
        <v>#N/A</v>
      </c>
      <c r="AP597" s="2" t="e">
        <f t="shared" si="391"/>
        <v>#N/A</v>
      </c>
      <c r="AQ597" s="2">
        <f t="shared" si="392"/>
        <v>0.5</v>
      </c>
      <c r="AR597" s="2">
        <f t="shared" si="393"/>
        <v>7.4390054022103411E-5</v>
      </c>
      <c r="AS597" s="2">
        <f t="shared" si="394"/>
        <v>1.4129671717365701E-4</v>
      </c>
      <c r="AT597" s="37" t="s">
        <v>620</v>
      </c>
      <c r="AU597" s="3" t="e">
        <f>VLOOKUP(AT597,[1]DEgenes_cpm4.5_DE_edgeR!$O$5:$Q$824,3,FALSE)</f>
        <v>#N/A</v>
      </c>
      <c r="AV597" s="3" t="e">
        <f t="shared" si="395"/>
        <v>#N/A</v>
      </c>
      <c r="AW597" s="3" t="e">
        <f t="shared" si="396"/>
        <v>#N/A</v>
      </c>
      <c r="AX597" s="3">
        <f t="shared" si="397"/>
        <v>0.5</v>
      </c>
      <c r="AY597" s="3">
        <f t="shared" si="398"/>
        <v>0.5</v>
      </c>
      <c r="AZ597" s="3">
        <f t="shared" si="399"/>
        <v>7.0648358586828503E-5</v>
      </c>
      <c r="BA597" s="2">
        <f t="shared" si="400"/>
        <v>1.3708510177566754E-4</v>
      </c>
      <c r="BB597" s="37" t="s">
        <v>620</v>
      </c>
      <c r="BC597" s="39">
        <f t="shared" si="401"/>
        <v>0.18424237678649719</v>
      </c>
      <c r="BD597" s="36">
        <f t="shared" si="402"/>
        <v>0.70927627171303398</v>
      </c>
    </row>
    <row r="598" spans="1:56" ht="14.5" x14ac:dyDescent="0.35">
      <c r="A598" s="37" t="s">
        <v>621</v>
      </c>
      <c r="B598" s="34">
        <v>1.9327461983830582E-4</v>
      </c>
      <c r="C598" s="1" t="e">
        <f>VLOOKUP(A598,'[1]Vasopressin Phospho Datta'!$I$3:$J$516,2,FALSE)</f>
        <v>#N/A</v>
      </c>
      <c r="D598" s="1" t="e">
        <f t="shared" si="363"/>
        <v>#N/A</v>
      </c>
      <c r="E598" s="1" t="e">
        <f t="shared" si="364"/>
        <v>#N/A</v>
      </c>
      <c r="F598" s="1">
        <f t="shared" si="365"/>
        <v>0.39</v>
      </c>
      <c r="G598" s="1">
        <f t="shared" si="366"/>
        <v>0.5</v>
      </c>
      <c r="H598" s="1">
        <f t="shared" si="367"/>
        <v>9.6637309919152912E-5</v>
      </c>
      <c r="I598" s="2">
        <f t="shared" si="368"/>
        <v>1.7847897781278051E-4</v>
      </c>
      <c r="J598" s="37" t="s">
        <v>621</v>
      </c>
      <c r="K598" s="1" t="e">
        <f>VLOOKUP(J598,'[1]Phosphopeptides Deshpande'!$H$12:$I$10749,2,FALSE)</f>
        <v>#N/A</v>
      </c>
      <c r="L598" s="2" t="e">
        <f t="shared" si="369"/>
        <v>#N/A</v>
      </c>
      <c r="M598" s="2" t="e">
        <f t="shared" si="370"/>
        <v>#N/A</v>
      </c>
      <c r="N598" s="2">
        <f t="shared" si="371"/>
        <v>0.39</v>
      </c>
      <c r="O598" s="2">
        <f t="shared" si="372"/>
        <v>0.5</v>
      </c>
      <c r="P598" s="2">
        <f t="shared" si="373"/>
        <v>8.9239488906390257E-5</v>
      </c>
      <c r="Q598" s="2">
        <f t="shared" si="374"/>
        <v>1.6862064240725491E-4</v>
      </c>
      <c r="R598" s="37" t="s">
        <v>621</v>
      </c>
      <c r="S598" s="2" t="e">
        <f>VLOOKUP(A598,'[1]Merged NE NP'!$K$4:$L$158,2,FALSE)</f>
        <v>#N/A</v>
      </c>
      <c r="T598" s="2" t="e">
        <f t="shared" si="375"/>
        <v>#N/A</v>
      </c>
      <c r="U598" s="2">
        <f t="shared" si="376"/>
        <v>0.4</v>
      </c>
      <c r="V598" s="2">
        <f t="shared" si="377"/>
        <v>0.4</v>
      </c>
      <c r="W598" s="2">
        <f t="shared" si="378"/>
        <v>7.6883653613364245E-2</v>
      </c>
      <c r="X598" s="2">
        <v>0.5</v>
      </c>
      <c r="Y598" s="2">
        <f t="shared" si="379"/>
        <v>8.4310321203627455E-5</v>
      </c>
      <c r="Z598" s="2">
        <f t="shared" si="380"/>
        <v>1.5675189684442048E-4</v>
      </c>
      <c r="AA598" s="37" t="s">
        <v>621</v>
      </c>
      <c r="AB598" s="3" t="e">
        <f>VLOOKUP(AA598,'[1]PKA dKO RNA-Seq'!$B$4:$H$10193,7,FALSE)</f>
        <v>#N/A</v>
      </c>
      <c r="AC598" s="3" t="e">
        <f t="shared" si="381"/>
        <v>#N/A</v>
      </c>
      <c r="AD598" s="3" t="e">
        <f t="shared" si="382"/>
        <v>#N/A</v>
      </c>
      <c r="AE598" s="3" t="e">
        <f t="shared" si="383"/>
        <v>#N/A</v>
      </c>
      <c r="AF598" s="3">
        <f t="shared" si="384"/>
        <v>0.5</v>
      </c>
      <c r="AG598" s="3">
        <f t="shared" si="385"/>
        <v>7.8375948422210241E-5</v>
      </c>
      <c r="AH598" s="2">
        <f t="shared" si="386"/>
        <v>1.5020583247265317E-4</v>
      </c>
      <c r="AI598" s="37" t="s">
        <v>621</v>
      </c>
      <c r="AJ598" s="1">
        <v>0.5</v>
      </c>
      <c r="AK598" s="4">
        <f t="shared" si="387"/>
        <v>7.5102916236326583E-5</v>
      </c>
      <c r="AL598" s="2">
        <f t="shared" si="388"/>
        <v>1.4878010804420682E-4</v>
      </c>
      <c r="AM598" s="3" t="e">
        <f>VLOOKUP(AI598,'[1]three day'!$B$8:$F$78,5,FALSE)</f>
        <v>#N/A</v>
      </c>
      <c r="AN598" s="3" t="e">
        <f t="shared" si="389"/>
        <v>#N/A</v>
      </c>
      <c r="AO598" s="2" t="e">
        <f t="shared" si="390"/>
        <v>#N/A</v>
      </c>
      <c r="AP598" s="2" t="e">
        <f t="shared" si="391"/>
        <v>#N/A</v>
      </c>
      <c r="AQ598" s="2">
        <f t="shared" si="392"/>
        <v>0.5</v>
      </c>
      <c r="AR598" s="2">
        <f t="shared" si="393"/>
        <v>7.4390054022103411E-5</v>
      </c>
      <c r="AS598" s="2">
        <f t="shared" si="394"/>
        <v>1.4129671717365701E-4</v>
      </c>
      <c r="AT598" s="37" t="s">
        <v>621</v>
      </c>
      <c r="AU598" s="3" t="e">
        <f>VLOOKUP(AT598,[1]DEgenes_cpm4.5_DE_edgeR!$O$5:$Q$824,3,FALSE)</f>
        <v>#N/A</v>
      </c>
      <c r="AV598" s="3" t="e">
        <f t="shared" si="395"/>
        <v>#N/A</v>
      </c>
      <c r="AW598" s="3" t="e">
        <f t="shared" si="396"/>
        <v>#N/A</v>
      </c>
      <c r="AX598" s="3">
        <f t="shared" si="397"/>
        <v>0.5</v>
      </c>
      <c r="AY598" s="3">
        <f t="shared" si="398"/>
        <v>0.5</v>
      </c>
      <c r="AZ598" s="3">
        <f t="shared" si="399"/>
        <v>7.0648358586828503E-5</v>
      </c>
      <c r="BA598" s="2">
        <f t="shared" si="400"/>
        <v>1.3708510177566754E-4</v>
      </c>
      <c r="BB598" s="37" t="s">
        <v>621</v>
      </c>
      <c r="BC598" s="39">
        <f t="shared" si="401"/>
        <v>0.18424237678649719</v>
      </c>
      <c r="BD598" s="36">
        <f t="shared" si="402"/>
        <v>0.70927627171303398</v>
      </c>
    </row>
    <row r="599" spans="1:56" ht="14.5" x14ac:dyDescent="0.35">
      <c r="A599" s="37" t="s">
        <v>622</v>
      </c>
      <c r="B599" s="34">
        <v>1.9327461983830582E-4</v>
      </c>
      <c r="C599" s="1" t="e">
        <f>VLOOKUP(A599,'[1]Vasopressin Phospho Datta'!$I$3:$J$516,2,FALSE)</f>
        <v>#N/A</v>
      </c>
      <c r="D599" s="1" t="e">
        <f t="shared" si="363"/>
        <v>#N/A</v>
      </c>
      <c r="E599" s="1" t="e">
        <f t="shared" si="364"/>
        <v>#N/A</v>
      </c>
      <c r="F599" s="1">
        <f t="shared" si="365"/>
        <v>0.39</v>
      </c>
      <c r="G599" s="1">
        <f t="shared" si="366"/>
        <v>0.5</v>
      </c>
      <c r="H599" s="1">
        <f t="shared" si="367"/>
        <v>9.6637309919152912E-5</v>
      </c>
      <c r="I599" s="2">
        <f t="shared" si="368"/>
        <v>1.7847897781278051E-4</v>
      </c>
      <c r="J599" s="37" t="s">
        <v>622</v>
      </c>
      <c r="K599" s="1" t="e">
        <f>VLOOKUP(J599,'[1]Phosphopeptides Deshpande'!$H$12:$I$10749,2,FALSE)</f>
        <v>#N/A</v>
      </c>
      <c r="L599" s="2" t="e">
        <f t="shared" si="369"/>
        <v>#N/A</v>
      </c>
      <c r="M599" s="2" t="e">
        <f t="shared" si="370"/>
        <v>#N/A</v>
      </c>
      <c r="N599" s="2">
        <f t="shared" si="371"/>
        <v>0.39</v>
      </c>
      <c r="O599" s="2">
        <f t="shared" si="372"/>
        <v>0.5</v>
      </c>
      <c r="P599" s="2">
        <f t="shared" si="373"/>
        <v>8.9239488906390257E-5</v>
      </c>
      <c r="Q599" s="2">
        <f t="shared" si="374"/>
        <v>1.6862064240725491E-4</v>
      </c>
      <c r="R599" s="37" t="s">
        <v>622</v>
      </c>
      <c r="S599" s="2" t="e">
        <f>VLOOKUP(A599,'[1]Merged NE NP'!$K$4:$L$158,2,FALSE)</f>
        <v>#N/A</v>
      </c>
      <c r="T599" s="2" t="e">
        <f t="shared" si="375"/>
        <v>#N/A</v>
      </c>
      <c r="U599" s="2">
        <f t="shared" si="376"/>
        <v>0.4</v>
      </c>
      <c r="V599" s="2">
        <f t="shared" si="377"/>
        <v>0.4</v>
      </c>
      <c r="W599" s="2">
        <f t="shared" si="378"/>
        <v>7.6883653613364245E-2</v>
      </c>
      <c r="X599" s="2">
        <v>0.5</v>
      </c>
      <c r="Y599" s="2">
        <f t="shared" si="379"/>
        <v>8.4310321203627455E-5</v>
      </c>
      <c r="Z599" s="2">
        <f t="shared" si="380"/>
        <v>1.5675189684442048E-4</v>
      </c>
      <c r="AA599" s="37" t="s">
        <v>622</v>
      </c>
      <c r="AB599" s="3" t="e">
        <f>VLOOKUP(AA599,'[1]PKA dKO RNA-Seq'!$B$4:$H$10193,7,FALSE)</f>
        <v>#N/A</v>
      </c>
      <c r="AC599" s="3" t="e">
        <f t="shared" si="381"/>
        <v>#N/A</v>
      </c>
      <c r="AD599" s="3" t="e">
        <f t="shared" si="382"/>
        <v>#N/A</v>
      </c>
      <c r="AE599" s="3" t="e">
        <f t="shared" si="383"/>
        <v>#N/A</v>
      </c>
      <c r="AF599" s="3">
        <f t="shared" si="384"/>
        <v>0.5</v>
      </c>
      <c r="AG599" s="3">
        <f t="shared" si="385"/>
        <v>7.8375948422210241E-5</v>
      </c>
      <c r="AH599" s="2">
        <f t="shared" si="386"/>
        <v>1.5020583247265317E-4</v>
      </c>
      <c r="AI599" s="37" t="s">
        <v>622</v>
      </c>
      <c r="AJ599" s="1">
        <v>0.5</v>
      </c>
      <c r="AK599" s="4">
        <f t="shared" si="387"/>
        <v>7.5102916236326583E-5</v>
      </c>
      <c r="AL599" s="2">
        <f t="shared" si="388"/>
        <v>1.4878010804420682E-4</v>
      </c>
      <c r="AM599" s="3" t="e">
        <f>VLOOKUP(AI599,'[1]three day'!$B$8:$F$78,5,FALSE)</f>
        <v>#N/A</v>
      </c>
      <c r="AN599" s="3" t="e">
        <f t="shared" si="389"/>
        <v>#N/A</v>
      </c>
      <c r="AO599" s="2" t="e">
        <f t="shared" si="390"/>
        <v>#N/A</v>
      </c>
      <c r="AP599" s="2" t="e">
        <f t="shared" si="391"/>
        <v>#N/A</v>
      </c>
      <c r="AQ599" s="2">
        <f t="shared" si="392"/>
        <v>0.5</v>
      </c>
      <c r="AR599" s="2">
        <f t="shared" si="393"/>
        <v>7.4390054022103411E-5</v>
      </c>
      <c r="AS599" s="2">
        <f t="shared" si="394"/>
        <v>1.4129671717365701E-4</v>
      </c>
      <c r="AT599" s="37" t="s">
        <v>622</v>
      </c>
      <c r="AU599" s="3" t="e">
        <f>VLOOKUP(AT599,[1]DEgenes_cpm4.5_DE_edgeR!$O$5:$Q$824,3,FALSE)</f>
        <v>#N/A</v>
      </c>
      <c r="AV599" s="3" t="e">
        <f t="shared" si="395"/>
        <v>#N/A</v>
      </c>
      <c r="AW599" s="3" t="e">
        <f t="shared" si="396"/>
        <v>#N/A</v>
      </c>
      <c r="AX599" s="3">
        <f t="shared" si="397"/>
        <v>0.5</v>
      </c>
      <c r="AY599" s="3">
        <f t="shared" si="398"/>
        <v>0.5</v>
      </c>
      <c r="AZ599" s="3">
        <f t="shared" si="399"/>
        <v>7.0648358586828503E-5</v>
      </c>
      <c r="BA599" s="2">
        <f t="shared" si="400"/>
        <v>1.3708510177566754E-4</v>
      </c>
      <c r="BB599" s="37" t="s">
        <v>622</v>
      </c>
      <c r="BC599" s="39">
        <f t="shared" si="401"/>
        <v>0.18424237678649719</v>
      </c>
      <c r="BD599" s="36">
        <f t="shared" si="402"/>
        <v>0.70927627171303398</v>
      </c>
    </row>
    <row r="600" spans="1:56" ht="14.5" x14ac:dyDescent="0.35">
      <c r="A600" s="37" t="s">
        <v>623</v>
      </c>
      <c r="B600" s="34">
        <v>1.9327461983830582E-4</v>
      </c>
      <c r="C600" s="1" t="e">
        <f>VLOOKUP(A600,'[1]Vasopressin Phospho Datta'!$I$3:$J$516,2,FALSE)</f>
        <v>#N/A</v>
      </c>
      <c r="D600" s="1" t="e">
        <f t="shared" si="363"/>
        <v>#N/A</v>
      </c>
      <c r="E600" s="1" t="e">
        <f t="shared" si="364"/>
        <v>#N/A</v>
      </c>
      <c r="F600" s="1">
        <f t="shared" si="365"/>
        <v>0.39</v>
      </c>
      <c r="G600" s="1">
        <f t="shared" si="366"/>
        <v>0.5</v>
      </c>
      <c r="H600" s="1">
        <f t="shared" si="367"/>
        <v>9.6637309919152912E-5</v>
      </c>
      <c r="I600" s="2">
        <f t="shared" si="368"/>
        <v>1.7847897781278051E-4</v>
      </c>
      <c r="J600" s="37" t="s">
        <v>623</v>
      </c>
      <c r="K600" s="1" t="e">
        <f>VLOOKUP(J600,'[1]Phosphopeptides Deshpande'!$H$12:$I$10749,2,FALSE)</f>
        <v>#N/A</v>
      </c>
      <c r="L600" s="2" t="e">
        <f t="shared" si="369"/>
        <v>#N/A</v>
      </c>
      <c r="M600" s="2" t="e">
        <f t="shared" si="370"/>
        <v>#N/A</v>
      </c>
      <c r="N600" s="2">
        <f t="shared" si="371"/>
        <v>0.39</v>
      </c>
      <c r="O600" s="2">
        <f t="shared" si="372"/>
        <v>0.5</v>
      </c>
      <c r="P600" s="2">
        <f t="shared" si="373"/>
        <v>8.9239488906390257E-5</v>
      </c>
      <c r="Q600" s="2">
        <f t="shared" si="374"/>
        <v>1.6862064240725491E-4</v>
      </c>
      <c r="R600" s="37" t="s">
        <v>623</v>
      </c>
      <c r="S600" s="2" t="e">
        <f>VLOOKUP(A600,'[1]Merged NE NP'!$K$4:$L$158,2,FALSE)</f>
        <v>#N/A</v>
      </c>
      <c r="T600" s="2" t="e">
        <f t="shared" si="375"/>
        <v>#N/A</v>
      </c>
      <c r="U600" s="2">
        <f t="shared" si="376"/>
        <v>0.4</v>
      </c>
      <c r="V600" s="2">
        <f t="shared" si="377"/>
        <v>0.4</v>
      </c>
      <c r="W600" s="2">
        <f t="shared" si="378"/>
        <v>7.6883653613364245E-2</v>
      </c>
      <c r="X600" s="2">
        <v>0.5</v>
      </c>
      <c r="Y600" s="2">
        <f t="shared" si="379"/>
        <v>8.4310321203627455E-5</v>
      </c>
      <c r="Z600" s="2">
        <f t="shared" si="380"/>
        <v>1.5675189684442048E-4</v>
      </c>
      <c r="AA600" s="37" t="s">
        <v>623</v>
      </c>
      <c r="AB600" s="3" t="e">
        <f>VLOOKUP(AA600,'[1]PKA dKO RNA-Seq'!$B$4:$H$10193,7,FALSE)</f>
        <v>#N/A</v>
      </c>
      <c r="AC600" s="3" t="e">
        <f t="shared" si="381"/>
        <v>#N/A</v>
      </c>
      <c r="AD600" s="3" t="e">
        <f t="shared" si="382"/>
        <v>#N/A</v>
      </c>
      <c r="AE600" s="3" t="e">
        <f t="shared" si="383"/>
        <v>#N/A</v>
      </c>
      <c r="AF600" s="3">
        <f t="shared" si="384"/>
        <v>0.5</v>
      </c>
      <c r="AG600" s="3">
        <f t="shared" si="385"/>
        <v>7.8375948422210241E-5</v>
      </c>
      <c r="AH600" s="2">
        <f t="shared" si="386"/>
        <v>1.5020583247265317E-4</v>
      </c>
      <c r="AI600" s="37" t="s">
        <v>623</v>
      </c>
      <c r="AJ600" s="1">
        <v>0.5</v>
      </c>
      <c r="AK600" s="4">
        <f t="shared" si="387"/>
        <v>7.5102916236326583E-5</v>
      </c>
      <c r="AL600" s="2">
        <f t="shared" si="388"/>
        <v>1.4878010804420682E-4</v>
      </c>
      <c r="AM600" s="3" t="e">
        <f>VLOOKUP(AI600,'[1]three day'!$B$8:$F$78,5,FALSE)</f>
        <v>#N/A</v>
      </c>
      <c r="AN600" s="3" t="e">
        <f t="shared" si="389"/>
        <v>#N/A</v>
      </c>
      <c r="AO600" s="2" t="e">
        <f t="shared" si="390"/>
        <v>#N/A</v>
      </c>
      <c r="AP600" s="2" t="e">
        <f t="shared" si="391"/>
        <v>#N/A</v>
      </c>
      <c r="AQ600" s="2">
        <f t="shared" si="392"/>
        <v>0.5</v>
      </c>
      <c r="AR600" s="2">
        <f t="shared" si="393"/>
        <v>7.4390054022103411E-5</v>
      </c>
      <c r="AS600" s="2">
        <f t="shared" si="394"/>
        <v>1.4129671717365701E-4</v>
      </c>
      <c r="AT600" s="37" t="s">
        <v>623</v>
      </c>
      <c r="AU600" s="3" t="e">
        <f>VLOOKUP(AT600,[1]DEgenes_cpm4.5_DE_edgeR!$O$5:$Q$824,3,FALSE)</f>
        <v>#N/A</v>
      </c>
      <c r="AV600" s="3" t="e">
        <f t="shared" si="395"/>
        <v>#N/A</v>
      </c>
      <c r="AW600" s="3" t="e">
        <f t="shared" si="396"/>
        <v>#N/A</v>
      </c>
      <c r="AX600" s="3">
        <f t="shared" si="397"/>
        <v>0.5</v>
      </c>
      <c r="AY600" s="3">
        <f t="shared" si="398"/>
        <v>0.5</v>
      </c>
      <c r="AZ600" s="3">
        <f t="shared" si="399"/>
        <v>7.0648358586828503E-5</v>
      </c>
      <c r="BA600" s="2">
        <f t="shared" si="400"/>
        <v>1.3708510177566754E-4</v>
      </c>
      <c r="BB600" s="37" t="s">
        <v>623</v>
      </c>
      <c r="BC600" s="39">
        <f t="shared" si="401"/>
        <v>0.18424237678649719</v>
      </c>
      <c r="BD600" s="36">
        <f t="shared" si="402"/>
        <v>0.70927627171303398</v>
      </c>
    </row>
    <row r="601" spans="1:56" ht="14.5" x14ac:dyDescent="0.35">
      <c r="A601" s="37" t="s">
        <v>624</v>
      </c>
      <c r="B601" s="34">
        <v>1.9327461983830582E-4</v>
      </c>
      <c r="C601" s="1" t="e">
        <f>VLOOKUP(A601,'[1]Vasopressin Phospho Datta'!$I$3:$J$516,2,FALSE)</f>
        <v>#N/A</v>
      </c>
      <c r="D601" s="1" t="e">
        <f t="shared" si="363"/>
        <v>#N/A</v>
      </c>
      <c r="E601" s="1" t="e">
        <f t="shared" si="364"/>
        <v>#N/A</v>
      </c>
      <c r="F601" s="1">
        <f t="shared" si="365"/>
        <v>0.39</v>
      </c>
      <c r="G601" s="1">
        <f t="shared" si="366"/>
        <v>0.5</v>
      </c>
      <c r="H601" s="1">
        <f t="shared" si="367"/>
        <v>9.6637309919152912E-5</v>
      </c>
      <c r="I601" s="2">
        <f t="shared" si="368"/>
        <v>1.7847897781278051E-4</v>
      </c>
      <c r="J601" s="37" t="s">
        <v>624</v>
      </c>
      <c r="K601" s="1" t="e">
        <f>VLOOKUP(J601,'[1]Phosphopeptides Deshpande'!$H$12:$I$10749,2,FALSE)</f>
        <v>#N/A</v>
      </c>
      <c r="L601" s="2" t="e">
        <f t="shared" si="369"/>
        <v>#N/A</v>
      </c>
      <c r="M601" s="2" t="e">
        <f t="shared" si="370"/>
        <v>#N/A</v>
      </c>
      <c r="N601" s="2">
        <f t="shared" si="371"/>
        <v>0.39</v>
      </c>
      <c r="O601" s="2">
        <f t="shared" si="372"/>
        <v>0.5</v>
      </c>
      <c r="P601" s="2">
        <f t="shared" si="373"/>
        <v>8.9239488906390257E-5</v>
      </c>
      <c r="Q601" s="2">
        <f t="shared" si="374"/>
        <v>1.6862064240725491E-4</v>
      </c>
      <c r="R601" s="37" t="s">
        <v>624</v>
      </c>
      <c r="S601" s="2" t="e">
        <f>VLOOKUP(A601,'[1]Merged NE NP'!$K$4:$L$158,2,FALSE)</f>
        <v>#N/A</v>
      </c>
      <c r="T601" s="2" t="e">
        <f t="shared" si="375"/>
        <v>#N/A</v>
      </c>
      <c r="U601" s="2">
        <f t="shared" si="376"/>
        <v>0.4</v>
      </c>
      <c r="V601" s="2">
        <f t="shared" si="377"/>
        <v>0.4</v>
      </c>
      <c r="W601" s="2">
        <f t="shared" si="378"/>
        <v>7.6883653613364245E-2</v>
      </c>
      <c r="X601" s="2">
        <v>0.5</v>
      </c>
      <c r="Y601" s="2">
        <f t="shared" si="379"/>
        <v>8.4310321203627455E-5</v>
      </c>
      <c r="Z601" s="2">
        <f t="shared" si="380"/>
        <v>1.5675189684442048E-4</v>
      </c>
      <c r="AA601" s="37" t="s">
        <v>624</v>
      </c>
      <c r="AB601" s="3" t="e">
        <f>VLOOKUP(AA601,'[1]PKA dKO RNA-Seq'!$B$4:$H$10193,7,FALSE)</f>
        <v>#N/A</v>
      </c>
      <c r="AC601" s="3" t="e">
        <f t="shared" si="381"/>
        <v>#N/A</v>
      </c>
      <c r="AD601" s="3" t="e">
        <f t="shared" si="382"/>
        <v>#N/A</v>
      </c>
      <c r="AE601" s="3" t="e">
        <f t="shared" si="383"/>
        <v>#N/A</v>
      </c>
      <c r="AF601" s="3">
        <f t="shared" si="384"/>
        <v>0.5</v>
      </c>
      <c r="AG601" s="3">
        <f t="shared" si="385"/>
        <v>7.8375948422210241E-5</v>
      </c>
      <c r="AH601" s="2">
        <f t="shared" si="386"/>
        <v>1.5020583247265317E-4</v>
      </c>
      <c r="AI601" s="37" t="s">
        <v>624</v>
      </c>
      <c r="AJ601" s="1">
        <v>0.5</v>
      </c>
      <c r="AK601" s="4">
        <f t="shared" si="387"/>
        <v>7.5102916236326583E-5</v>
      </c>
      <c r="AL601" s="2">
        <f t="shared" si="388"/>
        <v>1.4878010804420682E-4</v>
      </c>
      <c r="AM601" s="3" t="e">
        <f>VLOOKUP(AI601,'[1]three day'!$B$8:$F$78,5,FALSE)</f>
        <v>#N/A</v>
      </c>
      <c r="AN601" s="3" t="e">
        <f t="shared" si="389"/>
        <v>#N/A</v>
      </c>
      <c r="AO601" s="2" t="e">
        <f t="shared" si="390"/>
        <v>#N/A</v>
      </c>
      <c r="AP601" s="2" t="e">
        <f t="shared" si="391"/>
        <v>#N/A</v>
      </c>
      <c r="AQ601" s="2">
        <f t="shared" si="392"/>
        <v>0.5</v>
      </c>
      <c r="AR601" s="2">
        <f t="shared" si="393"/>
        <v>7.4390054022103411E-5</v>
      </c>
      <c r="AS601" s="2">
        <f t="shared" si="394"/>
        <v>1.4129671717365701E-4</v>
      </c>
      <c r="AT601" s="37" t="s">
        <v>624</v>
      </c>
      <c r="AU601" s="3" t="e">
        <f>VLOOKUP(AT601,[1]DEgenes_cpm4.5_DE_edgeR!$O$5:$Q$824,3,FALSE)</f>
        <v>#N/A</v>
      </c>
      <c r="AV601" s="3" t="e">
        <f t="shared" si="395"/>
        <v>#N/A</v>
      </c>
      <c r="AW601" s="3" t="e">
        <f t="shared" si="396"/>
        <v>#N/A</v>
      </c>
      <c r="AX601" s="3">
        <f t="shared" si="397"/>
        <v>0.5</v>
      </c>
      <c r="AY601" s="3">
        <f t="shared" si="398"/>
        <v>0.5</v>
      </c>
      <c r="AZ601" s="3">
        <f t="shared" si="399"/>
        <v>7.0648358586828503E-5</v>
      </c>
      <c r="BA601" s="2">
        <f t="shared" si="400"/>
        <v>1.3708510177566754E-4</v>
      </c>
      <c r="BB601" s="37" t="s">
        <v>624</v>
      </c>
      <c r="BC601" s="39">
        <f t="shared" si="401"/>
        <v>0.18424237678649719</v>
      </c>
      <c r="BD601" s="36">
        <f t="shared" si="402"/>
        <v>0.70927627171303398</v>
      </c>
    </row>
    <row r="602" spans="1:56" ht="14.5" x14ac:dyDescent="0.35">
      <c r="A602" s="37" t="s">
        <v>625</v>
      </c>
      <c r="B602" s="34">
        <v>1.9327461983830582E-4</v>
      </c>
      <c r="C602" s="1" t="e">
        <f>VLOOKUP(A602,'[1]Vasopressin Phospho Datta'!$I$3:$J$516,2,FALSE)</f>
        <v>#N/A</v>
      </c>
      <c r="D602" s="1" t="e">
        <f t="shared" si="363"/>
        <v>#N/A</v>
      </c>
      <c r="E602" s="1" t="e">
        <f t="shared" si="364"/>
        <v>#N/A</v>
      </c>
      <c r="F602" s="1">
        <f t="shared" si="365"/>
        <v>0.39</v>
      </c>
      <c r="G602" s="1">
        <f t="shared" si="366"/>
        <v>0.5</v>
      </c>
      <c r="H602" s="1">
        <f t="shared" si="367"/>
        <v>9.6637309919152912E-5</v>
      </c>
      <c r="I602" s="2">
        <f t="shared" si="368"/>
        <v>1.7847897781278051E-4</v>
      </c>
      <c r="J602" s="37" t="s">
        <v>625</v>
      </c>
      <c r="K602" s="1" t="e">
        <f>VLOOKUP(J602,'[1]Phosphopeptides Deshpande'!$H$12:$I$10749,2,FALSE)</f>
        <v>#N/A</v>
      </c>
      <c r="L602" s="2" t="e">
        <f t="shared" si="369"/>
        <v>#N/A</v>
      </c>
      <c r="M602" s="2" t="e">
        <f t="shared" si="370"/>
        <v>#N/A</v>
      </c>
      <c r="N602" s="2">
        <f t="shared" si="371"/>
        <v>0.39</v>
      </c>
      <c r="O602" s="2">
        <f t="shared" si="372"/>
        <v>0.5</v>
      </c>
      <c r="P602" s="2">
        <f t="shared" si="373"/>
        <v>8.9239488906390257E-5</v>
      </c>
      <c r="Q602" s="2">
        <f t="shared" si="374"/>
        <v>1.6862064240725491E-4</v>
      </c>
      <c r="R602" s="37" t="s">
        <v>625</v>
      </c>
      <c r="S602" s="2" t="e">
        <f>VLOOKUP(A602,'[1]Merged NE NP'!$K$4:$L$158,2,FALSE)</f>
        <v>#N/A</v>
      </c>
      <c r="T602" s="2" t="e">
        <f t="shared" si="375"/>
        <v>#N/A</v>
      </c>
      <c r="U602" s="2">
        <f t="shared" si="376"/>
        <v>0.4</v>
      </c>
      <c r="V602" s="2">
        <f t="shared" si="377"/>
        <v>0.4</v>
      </c>
      <c r="W602" s="2">
        <f t="shared" si="378"/>
        <v>7.6883653613364245E-2</v>
      </c>
      <c r="X602" s="2">
        <v>0.5</v>
      </c>
      <c r="Y602" s="2">
        <f t="shared" si="379"/>
        <v>8.4310321203627455E-5</v>
      </c>
      <c r="Z602" s="2">
        <f t="shared" si="380"/>
        <v>1.5675189684442048E-4</v>
      </c>
      <c r="AA602" s="37" t="s">
        <v>625</v>
      </c>
      <c r="AB602" s="3" t="e">
        <f>VLOOKUP(AA602,'[1]PKA dKO RNA-Seq'!$B$4:$H$10193,7,FALSE)</f>
        <v>#N/A</v>
      </c>
      <c r="AC602" s="3" t="e">
        <f t="shared" si="381"/>
        <v>#N/A</v>
      </c>
      <c r="AD602" s="3" t="e">
        <f t="shared" si="382"/>
        <v>#N/A</v>
      </c>
      <c r="AE602" s="3" t="e">
        <f t="shared" si="383"/>
        <v>#N/A</v>
      </c>
      <c r="AF602" s="3">
        <f t="shared" si="384"/>
        <v>0.5</v>
      </c>
      <c r="AG602" s="3">
        <f t="shared" si="385"/>
        <v>7.8375948422210241E-5</v>
      </c>
      <c r="AH602" s="2">
        <f t="shared" si="386"/>
        <v>1.5020583247265317E-4</v>
      </c>
      <c r="AI602" s="37" t="s">
        <v>625</v>
      </c>
      <c r="AJ602" s="1">
        <v>0.5</v>
      </c>
      <c r="AK602" s="4">
        <f t="shared" si="387"/>
        <v>7.5102916236326583E-5</v>
      </c>
      <c r="AL602" s="2">
        <f t="shared" si="388"/>
        <v>1.4878010804420682E-4</v>
      </c>
      <c r="AM602" s="3" t="e">
        <f>VLOOKUP(AI602,'[1]three day'!$B$8:$F$78,5,FALSE)</f>
        <v>#N/A</v>
      </c>
      <c r="AN602" s="3" t="e">
        <f t="shared" si="389"/>
        <v>#N/A</v>
      </c>
      <c r="AO602" s="2" t="e">
        <f t="shared" si="390"/>
        <v>#N/A</v>
      </c>
      <c r="AP602" s="2" t="e">
        <f t="shared" si="391"/>
        <v>#N/A</v>
      </c>
      <c r="AQ602" s="2">
        <f t="shared" si="392"/>
        <v>0.5</v>
      </c>
      <c r="AR602" s="2">
        <f t="shared" si="393"/>
        <v>7.4390054022103411E-5</v>
      </c>
      <c r="AS602" s="2">
        <f t="shared" si="394"/>
        <v>1.4129671717365701E-4</v>
      </c>
      <c r="AT602" s="37" t="s">
        <v>625</v>
      </c>
      <c r="AU602" s="3" t="e">
        <f>VLOOKUP(AT602,[1]DEgenes_cpm4.5_DE_edgeR!$O$5:$Q$824,3,FALSE)</f>
        <v>#N/A</v>
      </c>
      <c r="AV602" s="3" t="e">
        <f t="shared" si="395"/>
        <v>#N/A</v>
      </c>
      <c r="AW602" s="3" t="e">
        <f t="shared" si="396"/>
        <v>#N/A</v>
      </c>
      <c r="AX602" s="3">
        <f t="shared" si="397"/>
        <v>0.5</v>
      </c>
      <c r="AY602" s="3">
        <f t="shared" si="398"/>
        <v>0.5</v>
      </c>
      <c r="AZ602" s="3">
        <f t="shared" si="399"/>
        <v>7.0648358586828503E-5</v>
      </c>
      <c r="BA602" s="2">
        <f t="shared" si="400"/>
        <v>1.3708510177566754E-4</v>
      </c>
      <c r="BB602" s="37" t="s">
        <v>625</v>
      </c>
      <c r="BC602" s="39">
        <f t="shared" si="401"/>
        <v>0.18424237678649719</v>
      </c>
      <c r="BD602" s="36">
        <f t="shared" si="402"/>
        <v>0.70927627171303398</v>
      </c>
    </row>
    <row r="603" spans="1:56" ht="14.5" x14ac:dyDescent="0.35">
      <c r="A603" s="37" t="s">
        <v>626</v>
      </c>
      <c r="B603" s="34">
        <v>1.9327461983830582E-4</v>
      </c>
      <c r="C603" s="1" t="e">
        <f>VLOOKUP(A603,'[1]Vasopressin Phospho Datta'!$I$3:$J$516,2,FALSE)</f>
        <v>#N/A</v>
      </c>
      <c r="D603" s="1" t="e">
        <f t="shared" si="363"/>
        <v>#N/A</v>
      </c>
      <c r="E603" s="1" t="e">
        <f t="shared" si="364"/>
        <v>#N/A</v>
      </c>
      <c r="F603" s="1">
        <f t="shared" si="365"/>
        <v>0.39</v>
      </c>
      <c r="G603" s="1">
        <f t="shared" si="366"/>
        <v>0.5</v>
      </c>
      <c r="H603" s="1">
        <f t="shared" si="367"/>
        <v>9.6637309919152912E-5</v>
      </c>
      <c r="I603" s="2">
        <f t="shared" si="368"/>
        <v>1.7847897781278051E-4</v>
      </c>
      <c r="J603" s="37" t="s">
        <v>626</v>
      </c>
      <c r="K603" s="1" t="e">
        <f>VLOOKUP(J603,'[1]Phosphopeptides Deshpande'!$H$12:$I$10749,2,FALSE)</f>
        <v>#N/A</v>
      </c>
      <c r="L603" s="2" t="e">
        <f t="shared" si="369"/>
        <v>#N/A</v>
      </c>
      <c r="M603" s="2" t="e">
        <f t="shared" si="370"/>
        <v>#N/A</v>
      </c>
      <c r="N603" s="2">
        <f t="shared" si="371"/>
        <v>0.39</v>
      </c>
      <c r="O603" s="2">
        <f t="shared" si="372"/>
        <v>0.5</v>
      </c>
      <c r="P603" s="2">
        <f t="shared" si="373"/>
        <v>8.9239488906390257E-5</v>
      </c>
      <c r="Q603" s="2">
        <f t="shared" si="374"/>
        <v>1.6862064240725491E-4</v>
      </c>
      <c r="R603" s="37" t="s">
        <v>626</v>
      </c>
      <c r="S603" s="2" t="e">
        <f>VLOOKUP(A603,'[1]Merged NE NP'!$K$4:$L$158,2,FALSE)</f>
        <v>#N/A</v>
      </c>
      <c r="T603" s="2" t="e">
        <f t="shared" si="375"/>
        <v>#N/A</v>
      </c>
      <c r="U603" s="2">
        <f t="shared" si="376"/>
        <v>0.4</v>
      </c>
      <c r="V603" s="2">
        <f t="shared" si="377"/>
        <v>0.4</v>
      </c>
      <c r="W603" s="2">
        <f t="shared" si="378"/>
        <v>7.6883653613364245E-2</v>
      </c>
      <c r="X603" s="2">
        <v>0.5</v>
      </c>
      <c r="Y603" s="2">
        <f t="shared" si="379"/>
        <v>8.4310321203627455E-5</v>
      </c>
      <c r="Z603" s="2">
        <f t="shared" si="380"/>
        <v>1.5675189684442048E-4</v>
      </c>
      <c r="AA603" s="37" t="s">
        <v>626</v>
      </c>
      <c r="AB603" s="3" t="e">
        <f>VLOOKUP(AA603,'[1]PKA dKO RNA-Seq'!$B$4:$H$10193,7,FALSE)</f>
        <v>#N/A</v>
      </c>
      <c r="AC603" s="3" t="e">
        <f t="shared" si="381"/>
        <v>#N/A</v>
      </c>
      <c r="AD603" s="3" t="e">
        <f t="shared" si="382"/>
        <v>#N/A</v>
      </c>
      <c r="AE603" s="3" t="e">
        <f t="shared" si="383"/>
        <v>#N/A</v>
      </c>
      <c r="AF603" s="3">
        <f t="shared" si="384"/>
        <v>0.5</v>
      </c>
      <c r="AG603" s="3">
        <f t="shared" si="385"/>
        <v>7.8375948422210241E-5</v>
      </c>
      <c r="AH603" s="2">
        <f t="shared" si="386"/>
        <v>1.5020583247265317E-4</v>
      </c>
      <c r="AI603" s="37" t="s">
        <v>626</v>
      </c>
      <c r="AJ603" s="1">
        <v>0.5</v>
      </c>
      <c r="AK603" s="4">
        <f t="shared" si="387"/>
        <v>7.5102916236326583E-5</v>
      </c>
      <c r="AL603" s="2">
        <f t="shared" si="388"/>
        <v>1.4878010804420682E-4</v>
      </c>
      <c r="AM603" s="3" t="e">
        <f>VLOOKUP(AI603,'[1]three day'!$B$8:$F$78,5,FALSE)</f>
        <v>#N/A</v>
      </c>
      <c r="AN603" s="3" t="e">
        <f t="shared" si="389"/>
        <v>#N/A</v>
      </c>
      <c r="AO603" s="2" t="e">
        <f t="shared" si="390"/>
        <v>#N/A</v>
      </c>
      <c r="AP603" s="2" t="e">
        <f t="shared" si="391"/>
        <v>#N/A</v>
      </c>
      <c r="AQ603" s="2">
        <f t="shared" si="392"/>
        <v>0.5</v>
      </c>
      <c r="AR603" s="2">
        <f t="shared" si="393"/>
        <v>7.4390054022103411E-5</v>
      </c>
      <c r="AS603" s="2">
        <f t="shared" si="394"/>
        <v>1.4129671717365701E-4</v>
      </c>
      <c r="AT603" s="37" t="s">
        <v>626</v>
      </c>
      <c r="AU603" s="3" t="e">
        <f>VLOOKUP(AT603,[1]DEgenes_cpm4.5_DE_edgeR!$O$5:$Q$824,3,FALSE)</f>
        <v>#N/A</v>
      </c>
      <c r="AV603" s="3" t="e">
        <f t="shared" si="395"/>
        <v>#N/A</v>
      </c>
      <c r="AW603" s="3" t="e">
        <f t="shared" si="396"/>
        <v>#N/A</v>
      </c>
      <c r="AX603" s="3">
        <f t="shared" si="397"/>
        <v>0.5</v>
      </c>
      <c r="AY603" s="3">
        <f t="shared" si="398"/>
        <v>0.5</v>
      </c>
      <c r="AZ603" s="3">
        <f t="shared" si="399"/>
        <v>7.0648358586828503E-5</v>
      </c>
      <c r="BA603" s="2">
        <f t="shared" si="400"/>
        <v>1.3708510177566754E-4</v>
      </c>
      <c r="BB603" s="37" t="s">
        <v>626</v>
      </c>
      <c r="BC603" s="39">
        <f t="shared" si="401"/>
        <v>0.18424237678649719</v>
      </c>
      <c r="BD603" s="36">
        <f t="shared" si="402"/>
        <v>0.70927627171303398</v>
      </c>
    </row>
    <row r="604" spans="1:56" ht="14.5" x14ac:dyDescent="0.35">
      <c r="A604" s="37" t="s">
        <v>627</v>
      </c>
      <c r="B604" s="34">
        <v>1.9327461983830582E-4</v>
      </c>
      <c r="C604" s="1" t="e">
        <f>VLOOKUP(A604,'[1]Vasopressin Phospho Datta'!$I$3:$J$516,2,FALSE)</f>
        <v>#N/A</v>
      </c>
      <c r="D604" s="1" t="e">
        <f t="shared" si="363"/>
        <v>#N/A</v>
      </c>
      <c r="E604" s="1" t="e">
        <f t="shared" si="364"/>
        <v>#N/A</v>
      </c>
      <c r="F604" s="1">
        <f t="shared" si="365"/>
        <v>0.39</v>
      </c>
      <c r="G604" s="1">
        <f t="shared" si="366"/>
        <v>0.5</v>
      </c>
      <c r="H604" s="1">
        <f t="shared" si="367"/>
        <v>9.6637309919152912E-5</v>
      </c>
      <c r="I604" s="2">
        <f t="shared" si="368"/>
        <v>1.7847897781278051E-4</v>
      </c>
      <c r="J604" s="37" t="s">
        <v>627</v>
      </c>
      <c r="K604" s="1" t="e">
        <f>VLOOKUP(J604,'[1]Phosphopeptides Deshpande'!$H$12:$I$10749,2,FALSE)</f>
        <v>#N/A</v>
      </c>
      <c r="L604" s="2" t="e">
        <f t="shared" si="369"/>
        <v>#N/A</v>
      </c>
      <c r="M604" s="2" t="e">
        <f t="shared" si="370"/>
        <v>#N/A</v>
      </c>
      <c r="N604" s="2">
        <f t="shared" si="371"/>
        <v>0.39</v>
      </c>
      <c r="O604" s="2">
        <f t="shared" si="372"/>
        <v>0.5</v>
      </c>
      <c r="P604" s="2">
        <f t="shared" si="373"/>
        <v>8.9239488906390257E-5</v>
      </c>
      <c r="Q604" s="2">
        <f t="shared" si="374"/>
        <v>1.6862064240725491E-4</v>
      </c>
      <c r="R604" s="37" t="s">
        <v>627</v>
      </c>
      <c r="S604" s="2" t="e">
        <f>VLOOKUP(A604,'[1]Merged NE NP'!$K$4:$L$158,2,FALSE)</f>
        <v>#N/A</v>
      </c>
      <c r="T604" s="2" t="e">
        <f t="shared" si="375"/>
        <v>#N/A</v>
      </c>
      <c r="U604" s="2">
        <f t="shared" si="376"/>
        <v>0.4</v>
      </c>
      <c r="V604" s="2">
        <f t="shared" si="377"/>
        <v>0.4</v>
      </c>
      <c r="W604" s="2">
        <f t="shared" si="378"/>
        <v>7.6883653613364245E-2</v>
      </c>
      <c r="X604" s="2">
        <v>0.5</v>
      </c>
      <c r="Y604" s="2">
        <f t="shared" si="379"/>
        <v>8.4310321203627455E-5</v>
      </c>
      <c r="Z604" s="2">
        <f t="shared" si="380"/>
        <v>1.5675189684442048E-4</v>
      </c>
      <c r="AA604" s="37" t="s">
        <v>627</v>
      </c>
      <c r="AB604" s="3" t="e">
        <f>VLOOKUP(AA604,'[1]PKA dKO RNA-Seq'!$B$4:$H$10193,7,FALSE)</f>
        <v>#N/A</v>
      </c>
      <c r="AC604" s="3" t="e">
        <f t="shared" si="381"/>
        <v>#N/A</v>
      </c>
      <c r="AD604" s="3" t="e">
        <f t="shared" si="382"/>
        <v>#N/A</v>
      </c>
      <c r="AE604" s="3" t="e">
        <f t="shared" si="383"/>
        <v>#N/A</v>
      </c>
      <c r="AF604" s="3">
        <f t="shared" si="384"/>
        <v>0.5</v>
      </c>
      <c r="AG604" s="3">
        <f t="shared" si="385"/>
        <v>7.8375948422210241E-5</v>
      </c>
      <c r="AH604" s="2">
        <f t="shared" si="386"/>
        <v>1.5020583247265317E-4</v>
      </c>
      <c r="AI604" s="37" t="s">
        <v>627</v>
      </c>
      <c r="AJ604" s="1">
        <v>0.5</v>
      </c>
      <c r="AK604" s="4">
        <f t="shared" si="387"/>
        <v>7.5102916236326583E-5</v>
      </c>
      <c r="AL604" s="2">
        <f t="shared" si="388"/>
        <v>1.4878010804420682E-4</v>
      </c>
      <c r="AM604" s="3" t="e">
        <f>VLOOKUP(AI604,'[1]three day'!$B$8:$F$78,5,FALSE)</f>
        <v>#N/A</v>
      </c>
      <c r="AN604" s="3" t="e">
        <f t="shared" si="389"/>
        <v>#N/A</v>
      </c>
      <c r="AO604" s="2" t="e">
        <f t="shared" si="390"/>
        <v>#N/A</v>
      </c>
      <c r="AP604" s="2" t="e">
        <f t="shared" si="391"/>
        <v>#N/A</v>
      </c>
      <c r="AQ604" s="2">
        <f t="shared" si="392"/>
        <v>0.5</v>
      </c>
      <c r="AR604" s="2">
        <f t="shared" si="393"/>
        <v>7.4390054022103411E-5</v>
      </c>
      <c r="AS604" s="2">
        <f t="shared" si="394"/>
        <v>1.4129671717365701E-4</v>
      </c>
      <c r="AT604" s="37" t="s">
        <v>627</v>
      </c>
      <c r="AU604" s="3" t="e">
        <f>VLOOKUP(AT604,[1]DEgenes_cpm4.5_DE_edgeR!$O$5:$Q$824,3,FALSE)</f>
        <v>#N/A</v>
      </c>
      <c r="AV604" s="3" t="e">
        <f t="shared" si="395"/>
        <v>#N/A</v>
      </c>
      <c r="AW604" s="3" t="e">
        <f t="shared" si="396"/>
        <v>#N/A</v>
      </c>
      <c r="AX604" s="3">
        <f t="shared" si="397"/>
        <v>0.5</v>
      </c>
      <c r="AY604" s="3">
        <f t="shared" si="398"/>
        <v>0.5</v>
      </c>
      <c r="AZ604" s="3">
        <f t="shared" si="399"/>
        <v>7.0648358586828503E-5</v>
      </c>
      <c r="BA604" s="2">
        <f t="shared" si="400"/>
        <v>1.3708510177566754E-4</v>
      </c>
      <c r="BB604" s="37" t="s">
        <v>627</v>
      </c>
      <c r="BC604" s="39">
        <f t="shared" si="401"/>
        <v>0.18424237678649719</v>
      </c>
      <c r="BD604" s="36">
        <f t="shared" si="402"/>
        <v>0.70927627171303398</v>
      </c>
    </row>
    <row r="605" spans="1:56" ht="14.5" x14ac:dyDescent="0.35">
      <c r="A605" s="37" t="s">
        <v>628</v>
      </c>
      <c r="B605" s="34">
        <v>1.9327461983830582E-4</v>
      </c>
      <c r="C605" s="1" t="e">
        <f>VLOOKUP(A605,'[1]Vasopressin Phospho Datta'!$I$3:$J$516,2,FALSE)</f>
        <v>#N/A</v>
      </c>
      <c r="D605" s="1" t="e">
        <f t="shared" si="363"/>
        <v>#N/A</v>
      </c>
      <c r="E605" s="1" t="e">
        <f t="shared" si="364"/>
        <v>#N/A</v>
      </c>
      <c r="F605" s="1">
        <f t="shared" si="365"/>
        <v>0.39</v>
      </c>
      <c r="G605" s="1">
        <f t="shared" si="366"/>
        <v>0.5</v>
      </c>
      <c r="H605" s="1">
        <f t="shared" si="367"/>
        <v>9.6637309919152912E-5</v>
      </c>
      <c r="I605" s="2">
        <f t="shared" si="368"/>
        <v>1.7847897781278051E-4</v>
      </c>
      <c r="J605" s="37" t="s">
        <v>628</v>
      </c>
      <c r="K605" s="1" t="e">
        <f>VLOOKUP(J605,'[1]Phosphopeptides Deshpande'!$H$12:$I$10749,2,FALSE)</f>
        <v>#N/A</v>
      </c>
      <c r="L605" s="2" t="e">
        <f t="shared" si="369"/>
        <v>#N/A</v>
      </c>
      <c r="M605" s="2" t="e">
        <f t="shared" si="370"/>
        <v>#N/A</v>
      </c>
      <c r="N605" s="2">
        <f t="shared" si="371"/>
        <v>0.39</v>
      </c>
      <c r="O605" s="2">
        <f t="shared" si="372"/>
        <v>0.5</v>
      </c>
      <c r="P605" s="2">
        <f t="shared" si="373"/>
        <v>8.9239488906390257E-5</v>
      </c>
      <c r="Q605" s="2">
        <f t="shared" si="374"/>
        <v>1.6862064240725491E-4</v>
      </c>
      <c r="R605" s="37" t="s">
        <v>628</v>
      </c>
      <c r="S605" s="2" t="e">
        <f>VLOOKUP(A605,'[1]Merged NE NP'!$K$4:$L$158,2,FALSE)</f>
        <v>#N/A</v>
      </c>
      <c r="T605" s="2" t="e">
        <f t="shared" si="375"/>
        <v>#N/A</v>
      </c>
      <c r="U605" s="2">
        <f t="shared" si="376"/>
        <v>0.4</v>
      </c>
      <c r="V605" s="2">
        <f t="shared" si="377"/>
        <v>0.4</v>
      </c>
      <c r="W605" s="2">
        <f t="shared" si="378"/>
        <v>7.6883653613364245E-2</v>
      </c>
      <c r="X605" s="2">
        <v>0.5</v>
      </c>
      <c r="Y605" s="2">
        <f t="shared" si="379"/>
        <v>8.4310321203627455E-5</v>
      </c>
      <c r="Z605" s="2">
        <f t="shared" si="380"/>
        <v>1.5675189684442048E-4</v>
      </c>
      <c r="AA605" s="37" t="s">
        <v>628</v>
      </c>
      <c r="AB605" s="3" t="e">
        <f>VLOOKUP(AA605,'[1]PKA dKO RNA-Seq'!$B$4:$H$10193,7,FALSE)</f>
        <v>#N/A</v>
      </c>
      <c r="AC605" s="3" t="e">
        <f t="shared" si="381"/>
        <v>#N/A</v>
      </c>
      <c r="AD605" s="3" t="e">
        <f t="shared" si="382"/>
        <v>#N/A</v>
      </c>
      <c r="AE605" s="3" t="e">
        <f t="shared" si="383"/>
        <v>#N/A</v>
      </c>
      <c r="AF605" s="3">
        <f t="shared" si="384"/>
        <v>0.5</v>
      </c>
      <c r="AG605" s="3">
        <f t="shared" si="385"/>
        <v>7.8375948422210241E-5</v>
      </c>
      <c r="AH605" s="2">
        <f t="shared" si="386"/>
        <v>1.5020583247265317E-4</v>
      </c>
      <c r="AI605" s="37" t="s">
        <v>628</v>
      </c>
      <c r="AJ605" s="1">
        <v>0.5</v>
      </c>
      <c r="AK605" s="4">
        <f t="shared" si="387"/>
        <v>7.5102916236326583E-5</v>
      </c>
      <c r="AL605" s="2">
        <f t="shared" si="388"/>
        <v>1.4878010804420682E-4</v>
      </c>
      <c r="AM605" s="3" t="e">
        <f>VLOOKUP(AI605,'[1]three day'!$B$8:$F$78,5,FALSE)</f>
        <v>#N/A</v>
      </c>
      <c r="AN605" s="3" t="e">
        <f t="shared" si="389"/>
        <v>#N/A</v>
      </c>
      <c r="AO605" s="2" t="e">
        <f t="shared" si="390"/>
        <v>#N/A</v>
      </c>
      <c r="AP605" s="2" t="e">
        <f t="shared" si="391"/>
        <v>#N/A</v>
      </c>
      <c r="AQ605" s="2">
        <f t="shared" si="392"/>
        <v>0.5</v>
      </c>
      <c r="AR605" s="2">
        <f t="shared" si="393"/>
        <v>7.4390054022103411E-5</v>
      </c>
      <c r="AS605" s="2">
        <f t="shared" si="394"/>
        <v>1.4129671717365701E-4</v>
      </c>
      <c r="AT605" s="37" t="s">
        <v>628</v>
      </c>
      <c r="AU605" s="3" t="e">
        <f>VLOOKUP(AT605,[1]DEgenes_cpm4.5_DE_edgeR!$O$5:$Q$824,3,FALSE)</f>
        <v>#N/A</v>
      </c>
      <c r="AV605" s="3" t="e">
        <f t="shared" si="395"/>
        <v>#N/A</v>
      </c>
      <c r="AW605" s="3" t="e">
        <f t="shared" si="396"/>
        <v>#N/A</v>
      </c>
      <c r="AX605" s="3">
        <f t="shared" si="397"/>
        <v>0.5</v>
      </c>
      <c r="AY605" s="3">
        <f t="shared" si="398"/>
        <v>0.5</v>
      </c>
      <c r="AZ605" s="3">
        <f t="shared" si="399"/>
        <v>7.0648358586828503E-5</v>
      </c>
      <c r="BA605" s="2">
        <f t="shared" si="400"/>
        <v>1.3708510177566754E-4</v>
      </c>
      <c r="BB605" s="37" t="s">
        <v>628</v>
      </c>
      <c r="BC605" s="39">
        <f t="shared" si="401"/>
        <v>0.18424237678649719</v>
      </c>
      <c r="BD605" s="36">
        <f t="shared" si="402"/>
        <v>0.70927627171303398</v>
      </c>
    </row>
    <row r="606" spans="1:56" ht="14.5" x14ac:dyDescent="0.35">
      <c r="A606" s="37" t="s">
        <v>629</v>
      </c>
      <c r="B606" s="34">
        <v>1.9327461983830582E-4</v>
      </c>
      <c r="C606" s="1" t="e">
        <f>VLOOKUP(A606,'[1]Vasopressin Phospho Datta'!$I$3:$J$516,2,FALSE)</f>
        <v>#N/A</v>
      </c>
      <c r="D606" s="1" t="e">
        <f t="shared" si="363"/>
        <v>#N/A</v>
      </c>
      <c r="E606" s="1" t="e">
        <f t="shared" si="364"/>
        <v>#N/A</v>
      </c>
      <c r="F606" s="1">
        <f t="shared" si="365"/>
        <v>0.39</v>
      </c>
      <c r="G606" s="1">
        <f t="shared" si="366"/>
        <v>0.5</v>
      </c>
      <c r="H606" s="1">
        <f t="shared" si="367"/>
        <v>9.6637309919152912E-5</v>
      </c>
      <c r="I606" s="2">
        <f t="shared" si="368"/>
        <v>1.7847897781278051E-4</v>
      </c>
      <c r="J606" s="37" t="s">
        <v>629</v>
      </c>
      <c r="K606" s="1" t="e">
        <f>VLOOKUP(J606,'[1]Phosphopeptides Deshpande'!$H$12:$I$10749,2,FALSE)</f>
        <v>#N/A</v>
      </c>
      <c r="L606" s="2" t="e">
        <f t="shared" si="369"/>
        <v>#N/A</v>
      </c>
      <c r="M606" s="2" t="e">
        <f t="shared" si="370"/>
        <v>#N/A</v>
      </c>
      <c r="N606" s="2">
        <f t="shared" si="371"/>
        <v>0.39</v>
      </c>
      <c r="O606" s="2">
        <f t="shared" si="372"/>
        <v>0.5</v>
      </c>
      <c r="P606" s="2">
        <f t="shared" si="373"/>
        <v>8.9239488906390257E-5</v>
      </c>
      <c r="Q606" s="2">
        <f t="shared" si="374"/>
        <v>1.6862064240725491E-4</v>
      </c>
      <c r="R606" s="37" t="s">
        <v>629</v>
      </c>
      <c r="S606" s="2" t="e">
        <f>VLOOKUP(A606,'[1]Merged NE NP'!$K$4:$L$158,2,FALSE)</f>
        <v>#N/A</v>
      </c>
      <c r="T606" s="2" t="e">
        <f t="shared" si="375"/>
        <v>#N/A</v>
      </c>
      <c r="U606" s="2">
        <f t="shared" si="376"/>
        <v>0.4</v>
      </c>
      <c r="V606" s="2">
        <f t="shared" si="377"/>
        <v>0.4</v>
      </c>
      <c r="W606" s="2">
        <f t="shared" si="378"/>
        <v>7.6883653613364245E-2</v>
      </c>
      <c r="X606" s="2">
        <v>0.5</v>
      </c>
      <c r="Y606" s="2">
        <f t="shared" si="379"/>
        <v>8.4310321203627455E-5</v>
      </c>
      <c r="Z606" s="2">
        <f t="shared" si="380"/>
        <v>1.5675189684442048E-4</v>
      </c>
      <c r="AA606" s="37" t="s">
        <v>629</v>
      </c>
      <c r="AB606" s="3">
        <f>VLOOKUP(AA606,'[1]PKA dKO RNA-Seq'!$B$4:$H$10193,7,FALSE)</f>
        <v>9.0494067999999997E-2</v>
      </c>
      <c r="AC606" s="3">
        <f t="shared" si="381"/>
        <v>0.3036713691275168</v>
      </c>
      <c r="AD606" s="3">
        <f t="shared" si="382"/>
        <v>4.5061320216662537E-2</v>
      </c>
      <c r="AE606" s="3">
        <f t="shared" si="383"/>
        <v>0.5</v>
      </c>
      <c r="AF606" s="3">
        <f t="shared" si="384"/>
        <v>0.5</v>
      </c>
      <c r="AG606" s="3">
        <f t="shared" si="385"/>
        <v>7.8375948422210241E-5</v>
      </c>
      <c r="AH606" s="2">
        <f t="shared" si="386"/>
        <v>1.5020583247265317E-4</v>
      </c>
      <c r="AI606" s="37" t="s">
        <v>629</v>
      </c>
      <c r="AJ606" s="1">
        <v>0.5</v>
      </c>
      <c r="AK606" s="4">
        <f t="shared" si="387"/>
        <v>7.5102916236326583E-5</v>
      </c>
      <c r="AL606" s="2">
        <f t="shared" si="388"/>
        <v>1.4878010804420682E-4</v>
      </c>
      <c r="AM606" s="3" t="e">
        <f>VLOOKUP(AI606,'[1]three day'!$B$8:$F$78,5,FALSE)</f>
        <v>#N/A</v>
      </c>
      <c r="AN606" s="3" t="e">
        <f t="shared" si="389"/>
        <v>#N/A</v>
      </c>
      <c r="AO606" s="2" t="e">
        <f t="shared" si="390"/>
        <v>#N/A</v>
      </c>
      <c r="AP606" s="2" t="e">
        <f t="shared" si="391"/>
        <v>#N/A</v>
      </c>
      <c r="AQ606" s="2">
        <f t="shared" si="392"/>
        <v>0.5</v>
      </c>
      <c r="AR606" s="2">
        <f t="shared" si="393"/>
        <v>7.4390054022103411E-5</v>
      </c>
      <c r="AS606" s="2">
        <f t="shared" si="394"/>
        <v>1.4129671717365701E-4</v>
      </c>
      <c r="AT606" s="37" t="s">
        <v>629</v>
      </c>
      <c r="AU606" s="3" t="e">
        <f>VLOOKUP(AT606,[1]DEgenes_cpm4.5_DE_edgeR!$O$5:$Q$824,3,FALSE)</f>
        <v>#N/A</v>
      </c>
      <c r="AV606" s="3" t="e">
        <f t="shared" si="395"/>
        <v>#N/A</v>
      </c>
      <c r="AW606" s="3" t="e">
        <f t="shared" si="396"/>
        <v>#N/A</v>
      </c>
      <c r="AX606" s="3">
        <f t="shared" si="397"/>
        <v>0.5</v>
      </c>
      <c r="AY606" s="3">
        <f t="shared" si="398"/>
        <v>0.5</v>
      </c>
      <c r="AZ606" s="3">
        <f t="shared" si="399"/>
        <v>7.0648358586828503E-5</v>
      </c>
      <c r="BA606" s="2">
        <f t="shared" si="400"/>
        <v>1.3708510177566754E-4</v>
      </c>
      <c r="BB606" s="37" t="s">
        <v>629</v>
      </c>
      <c r="BC606" s="39">
        <f t="shared" si="401"/>
        <v>0.18424237678649719</v>
      </c>
      <c r="BD606" s="36">
        <f t="shared" si="402"/>
        <v>0.70927627171303398</v>
      </c>
    </row>
    <row r="607" spans="1:56" ht="14.5" x14ac:dyDescent="0.35">
      <c r="A607" s="37" t="s">
        <v>630</v>
      </c>
      <c r="B607" s="34">
        <v>1.9327461983830582E-4</v>
      </c>
      <c r="C607" s="1" t="e">
        <f>VLOOKUP(A607,'[1]Vasopressin Phospho Datta'!$I$3:$J$516,2,FALSE)</f>
        <v>#N/A</v>
      </c>
      <c r="D607" s="1" t="e">
        <f t="shared" si="363"/>
        <v>#N/A</v>
      </c>
      <c r="E607" s="1" t="e">
        <f t="shared" si="364"/>
        <v>#N/A</v>
      </c>
      <c r="F607" s="1">
        <f t="shared" si="365"/>
        <v>0.39</v>
      </c>
      <c r="G607" s="1">
        <f t="shared" si="366"/>
        <v>0.5</v>
      </c>
      <c r="H607" s="1">
        <f t="shared" si="367"/>
        <v>9.6637309919152912E-5</v>
      </c>
      <c r="I607" s="2">
        <f t="shared" si="368"/>
        <v>1.7847897781278051E-4</v>
      </c>
      <c r="J607" s="37" t="s">
        <v>630</v>
      </c>
      <c r="K607" s="1" t="e">
        <f>VLOOKUP(J607,'[1]Phosphopeptides Deshpande'!$H$12:$I$10749,2,FALSE)</f>
        <v>#N/A</v>
      </c>
      <c r="L607" s="2" t="e">
        <f t="shared" si="369"/>
        <v>#N/A</v>
      </c>
      <c r="M607" s="2" t="e">
        <f t="shared" si="370"/>
        <v>#N/A</v>
      </c>
      <c r="N607" s="2">
        <f t="shared" si="371"/>
        <v>0.39</v>
      </c>
      <c r="O607" s="2">
        <f t="shared" si="372"/>
        <v>0.5</v>
      </c>
      <c r="P607" s="2">
        <f t="shared" si="373"/>
        <v>8.9239488906390257E-5</v>
      </c>
      <c r="Q607" s="2">
        <f t="shared" si="374"/>
        <v>1.6862064240725491E-4</v>
      </c>
      <c r="R607" s="37" t="s">
        <v>630</v>
      </c>
      <c r="S607" s="2" t="e">
        <f>VLOOKUP(A607,'[1]Merged NE NP'!$K$4:$L$158,2,FALSE)</f>
        <v>#N/A</v>
      </c>
      <c r="T607" s="2" t="e">
        <f t="shared" si="375"/>
        <v>#N/A</v>
      </c>
      <c r="U607" s="2">
        <f t="shared" si="376"/>
        <v>0.4</v>
      </c>
      <c r="V607" s="2">
        <f t="shared" si="377"/>
        <v>0.4</v>
      </c>
      <c r="W607" s="2">
        <f t="shared" si="378"/>
        <v>7.6883653613364245E-2</v>
      </c>
      <c r="X607" s="2">
        <v>0.5</v>
      </c>
      <c r="Y607" s="2">
        <f t="shared" si="379"/>
        <v>8.4310321203627455E-5</v>
      </c>
      <c r="Z607" s="2">
        <f t="shared" si="380"/>
        <v>1.5675189684442048E-4</v>
      </c>
      <c r="AA607" s="37" t="s">
        <v>630</v>
      </c>
      <c r="AB607" s="3" t="e">
        <f>VLOOKUP(AA607,'[1]PKA dKO RNA-Seq'!$B$4:$H$10193,7,FALSE)</f>
        <v>#N/A</v>
      </c>
      <c r="AC607" s="3" t="e">
        <f t="shared" si="381"/>
        <v>#N/A</v>
      </c>
      <c r="AD607" s="3" t="e">
        <f t="shared" si="382"/>
        <v>#N/A</v>
      </c>
      <c r="AE607" s="3" t="e">
        <f t="shared" si="383"/>
        <v>#N/A</v>
      </c>
      <c r="AF607" s="3">
        <f t="shared" si="384"/>
        <v>0.5</v>
      </c>
      <c r="AG607" s="3">
        <f t="shared" si="385"/>
        <v>7.8375948422210241E-5</v>
      </c>
      <c r="AH607" s="2">
        <f t="shared" si="386"/>
        <v>1.5020583247265317E-4</v>
      </c>
      <c r="AI607" s="37" t="s">
        <v>630</v>
      </c>
      <c r="AJ607" s="1">
        <v>0.5</v>
      </c>
      <c r="AK607" s="4">
        <f t="shared" si="387"/>
        <v>7.5102916236326583E-5</v>
      </c>
      <c r="AL607" s="2">
        <f t="shared" si="388"/>
        <v>1.4878010804420682E-4</v>
      </c>
      <c r="AM607" s="3" t="e">
        <f>VLOOKUP(AI607,'[1]three day'!$B$8:$F$78,5,FALSE)</f>
        <v>#N/A</v>
      </c>
      <c r="AN607" s="3" t="e">
        <f t="shared" si="389"/>
        <v>#N/A</v>
      </c>
      <c r="AO607" s="2" t="e">
        <f t="shared" si="390"/>
        <v>#N/A</v>
      </c>
      <c r="AP607" s="2" t="e">
        <f t="shared" si="391"/>
        <v>#N/A</v>
      </c>
      <c r="AQ607" s="2">
        <f t="shared" si="392"/>
        <v>0.5</v>
      </c>
      <c r="AR607" s="2">
        <f t="shared" si="393"/>
        <v>7.4390054022103411E-5</v>
      </c>
      <c r="AS607" s="2">
        <f t="shared" si="394"/>
        <v>1.4129671717365701E-4</v>
      </c>
      <c r="AT607" s="37" t="s">
        <v>630</v>
      </c>
      <c r="AU607" s="3" t="e">
        <f>VLOOKUP(AT607,[1]DEgenes_cpm4.5_DE_edgeR!$O$5:$Q$824,3,FALSE)</f>
        <v>#N/A</v>
      </c>
      <c r="AV607" s="3" t="e">
        <f t="shared" si="395"/>
        <v>#N/A</v>
      </c>
      <c r="AW607" s="3" t="e">
        <f t="shared" si="396"/>
        <v>#N/A</v>
      </c>
      <c r="AX607" s="3">
        <f t="shared" si="397"/>
        <v>0.5</v>
      </c>
      <c r="AY607" s="3">
        <f t="shared" si="398"/>
        <v>0.5</v>
      </c>
      <c r="AZ607" s="3">
        <f t="shared" si="399"/>
        <v>7.0648358586828503E-5</v>
      </c>
      <c r="BA607" s="2">
        <f t="shared" si="400"/>
        <v>1.3708510177566754E-4</v>
      </c>
      <c r="BB607" s="37" t="s">
        <v>630</v>
      </c>
      <c r="BC607" s="39">
        <f t="shared" si="401"/>
        <v>0.18424237678649719</v>
      </c>
      <c r="BD607" s="36">
        <f t="shared" si="402"/>
        <v>0.70927627171303398</v>
      </c>
    </row>
    <row r="608" spans="1:56" ht="14.5" x14ac:dyDescent="0.35">
      <c r="A608" s="37" t="s">
        <v>631</v>
      </c>
      <c r="B608" s="34">
        <v>1.9327461983830582E-4</v>
      </c>
      <c r="C608" s="1" t="e">
        <f>VLOOKUP(A608,'[1]Vasopressin Phospho Datta'!$I$3:$J$516,2,FALSE)</f>
        <v>#N/A</v>
      </c>
      <c r="D608" s="1" t="e">
        <f t="shared" si="363"/>
        <v>#N/A</v>
      </c>
      <c r="E608" s="1" t="e">
        <f t="shared" si="364"/>
        <v>#N/A</v>
      </c>
      <c r="F608" s="1">
        <f t="shared" si="365"/>
        <v>0.39</v>
      </c>
      <c r="G608" s="1">
        <f t="shared" si="366"/>
        <v>0.5</v>
      </c>
      <c r="H608" s="1">
        <f t="shared" si="367"/>
        <v>9.6637309919152912E-5</v>
      </c>
      <c r="I608" s="2">
        <f t="shared" si="368"/>
        <v>1.7847897781278051E-4</v>
      </c>
      <c r="J608" s="37" t="s">
        <v>631</v>
      </c>
      <c r="K608" s="1" t="e">
        <f>VLOOKUP(J608,'[1]Phosphopeptides Deshpande'!$H$12:$I$10749,2,FALSE)</f>
        <v>#N/A</v>
      </c>
      <c r="L608" s="2" t="e">
        <f t="shared" si="369"/>
        <v>#N/A</v>
      </c>
      <c r="M608" s="2" t="e">
        <f t="shared" si="370"/>
        <v>#N/A</v>
      </c>
      <c r="N608" s="2">
        <f t="shared" si="371"/>
        <v>0.39</v>
      </c>
      <c r="O608" s="2">
        <f t="shared" si="372"/>
        <v>0.5</v>
      </c>
      <c r="P608" s="2">
        <f t="shared" si="373"/>
        <v>8.9239488906390257E-5</v>
      </c>
      <c r="Q608" s="2">
        <f t="shared" si="374"/>
        <v>1.6862064240725491E-4</v>
      </c>
      <c r="R608" s="37" t="s">
        <v>631</v>
      </c>
      <c r="S608" s="2" t="e">
        <f>VLOOKUP(A608,'[1]Merged NE NP'!$K$4:$L$158,2,FALSE)</f>
        <v>#N/A</v>
      </c>
      <c r="T608" s="2" t="e">
        <f t="shared" si="375"/>
        <v>#N/A</v>
      </c>
      <c r="U608" s="2">
        <f t="shared" si="376"/>
        <v>0.4</v>
      </c>
      <c r="V608" s="2">
        <f t="shared" si="377"/>
        <v>0.4</v>
      </c>
      <c r="W608" s="2">
        <f t="shared" si="378"/>
        <v>7.6883653613364245E-2</v>
      </c>
      <c r="X608" s="2">
        <v>0.5</v>
      </c>
      <c r="Y608" s="2">
        <f t="shared" si="379"/>
        <v>8.4310321203627455E-5</v>
      </c>
      <c r="Z608" s="2">
        <f t="shared" si="380"/>
        <v>1.5675189684442048E-4</v>
      </c>
      <c r="AA608" s="37" t="s">
        <v>631</v>
      </c>
      <c r="AB608" s="3" t="e">
        <f>VLOOKUP(AA608,'[1]PKA dKO RNA-Seq'!$B$4:$H$10193,7,FALSE)</f>
        <v>#N/A</v>
      </c>
      <c r="AC608" s="3" t="e">
        <f t="shared" si="381"/>
        <v>#N/A</v>
      </c>
      <c r="AD608" s="3" t="e">
        <f t="shared" si="382"/>
        <v>#N/A</v>
      </c>
      <c r="AE608" s="3" t="e">
        <f t="shared" si="383"/>
        <v>#N/A</v>
      </c>
      <c r="AF608" s="3">
        <f t="shared" si="384"/>
        <v>0.5</v>
      </c>
      <c r="AG608" s="3">
        <f t="shared" si="385"/>
        <v>7.8375948422210241E-5</v>
      </c>
      <c r="AH608" s="2">
        <f t="shared" si="386"/>
        <v>1.5020583247265317E-4</v>
      </c>
      <c r="AI608" s="37" t="s">
        <v>631</v>
      </c>
      <c r="AJ608" s="1">
        <v>0.5</v>
      </c>
      <c r="AK608" s="4">
        <f t="shared" si="387"/>
        <v>7.5102916236326583E-5</v>
      </c>
      <c r="AL608" s="2">
        <f t="shared" si="388"/>
        <v>1.4878010804420682E-4</v>
      </c>
      <c r="AM608" s="3" t="e">
        <f>VLOOKUP(AI608,'[1]three day'!$B$8:$F$78,5,FALSE)</f>
        <v>#N/A</v>
      </c>
      <c r="AN608" s="3" t="e">
        <f t="shared" si="389"/>
        <v>#N/A</v>
      </c>
      <c r="AO608" s="2" t="e">
        <f t="shared" si="390"/>
        <v>#N/A</v>
      </c>
      <c r="AP608" s="2" t="e">
        <f t="shared" si="391"/>
        <v>#N/A</v>
      </c>
      <c r="AQ608" s="2">
        <f t="shared" si="392"/>
        <v>0.5</v>
      </c>
      <c r="AR608" s="2">
        <f t="shared" si="393"/>
        <v>7.4390054022103411E-5</v>
      </c>
      <c r="AS608" s="2">
        <f t="shared" si="394"/>
        <v>1.4129671717365701E-4</v>
      </c>
      <c r="AT608" s="37" t="s">
        <v>631</v>
      </c>
      <c r="AU608" s="3" t="e">
        <f>VLOOKUP(AT608,[1]DEgenes_cpm4.5_DE_edgeR!$O$5:$Q$824,3,FALSE)</f>
        <v>#N/A</v>
      </c>
      <c r="AV608" s="3" t="e">
        <f t="shared" si="395"/>
        <v>#N/A</v>
      </c>
      <c r="AW608" s="3" t="e">
        <f t="shared" si="396"/>
        <v>#N/A</v>
      </c>
      <c r="AX608" s="3">
        <f t="shared" si="397"/>
        <v>0.5</v>
      </c>
      <c r="AY608" s="3">
        <f t="shared" si="398"/>
        <v>0.5</v>
      </c>
      <c r="AZ608" s="3">
        <f t="shared" si="399"/>
        <v>7.0648358586828503E-5</v>
      </c>
      <c r="BA608" s="2">
        <f t="shared" si="400"/>
        <v>1.3708510177566754E-4</v>
      </c>
      <c r="BB608" s="37" t="s">
        <v>631</v>
      </c>
      <c r="BC608" s="39">
        <f t="shared" si="401"/>
        <v>0.18424237678649719</v>
      </c>
      <c r="BD608" s="36">
        <f t="shared" si="402"/>
        <v>0.70927627171303398</v>
      </c>
    </row>
    <row r="609" spans="1:56" ht="14.5" x14ac:dyDescent="0.35">
      <c r="A609" s="37" t="s">
        <v>632</v>
      </c>
      <c r="B609" s="34">
        <v>1.9327461983830582E-4</v>
      </c>
      <c r="C609" s="1" t="e">
        <f>VLOOKUP(A609,'[1]Vasopressin Phospho Datta'!$I$3:$J$516,2,FALSE)</f>
        <v>#N/A</v>
      </c>
      <c r="D609" s="1" t="e">
        <f t="shared" si="363"/>
        <v>#N/A</v>
      </c>
      <c r="E609" s="1" t="e">
        <f t="shared" si="364"/>
        <v>#N/A</v>
      </c>
      <c r="F609" s="1">
        <f t="shared" si="365"/>
        <v>0.39</v>
      </c>
      <c r="G609" s="1">
        <f t="shared" si="366"/>
        <v>0.5</v>
      </c>
      <c r="H609" s="1">
        <f t="shared" si="367"/>
        <v>9.6637309919152912E-5</v>
      </c>
      <c r="I609" s="2">
        <f t="shared" si="368"/>
        <v>1.7847897781278051E-4</v>
      </c>
      <c r="J609" s="37" t="s">
        <v>632</v>
      </c>
      <c r="K609" s="1" t="e">
        <f>VLOOKUP(J609,'[1]Phosphopeptides Deshpande'!$H$12:$I$10749,2,FALSE)</f>
        <v>#N/A</v>
      </c>
      <c r="L609" s="2" t="e">
        <f t="shared" si="369"/>
        <v>#N/A</v>
      </c>
      <c r="M609" s="2" t="e">
        <f t="shared" si="370"/>
        <v>#N/A</v>
      </c>
      <c r="N609" s="2">
        <f t="shared" si="371"/>
        <v>0.39</v>
      </c>
      <c r="O609" s="2">
        <f t="shared" si="372"/>
        <v>0.5</v>
      </c>
      <c r="P609" s="2">
        <f t="shared" si="373"/>
        <v>8.9239488906390257E-5</v>
      </c>
      <c r="Q609" s="2">
        <f t="shared" si="374"/>
        <v>1.6862064240725491E-4</v>
      </c>
      <c r="R609" s="37" t="s">
        <v>632</v>
      </c>
      <c r="S609" s="2" t="e">
        <f>VLOOKUP(A609,'[1]Merged NE NP'!$K$4:$L$158,2,FALSE)</f>
        <v>#N/A</v>
      </c>
      <c r="T609" s="2" t="e">
        <f t="shared" si="375"/>
        <v>#N/A</v>
      </c>
      <c r="U609" s="2">
        <f t="shared" si="376"/>
        <v>0.4</v>
      </c>
      <c r="V609" s="2">
        <f t="shared" si="377"/>
        <v>0.4</v>
      </c>
      <c r="W609" s="2">
        <f t="shared" si="378"/>
        <v>7.6883653613364245E-2</v>
      </c>
      <c r="X609" s="2">
        <v>0.5</v>
      </c>
      <c r="Y609" s="2">
        <f t="shared" si="379"/>
        <v>8.4310321203627455E-5</v>
      </c>
      <c r="Z609" s="2">
        <f t="shared" si="380"/>
        <v>1.5675189684442048E-4</v>
      </c>
      <c r="AA609" s="37" t="s">
        <v>632</v>
      </c>
      <c r="AB609" s="3" t="e">
        <f>VLOOKUP(AA609,'[1]PKA dKO RNA-Seq'!$B$4:$H$10193,7,FALSE)</f>
        <v>#N/A</v>
      </c>
      <c r="AC609" s="3" t="e">
        <f t="shared" si="381"/>
        <v>#N/A</v>
      </c>
      <c r="AD609" s="3" t="e">
        <f t="shared" si="382"/>
        <v>#N/A</v>
      </c>
      <c r="AE609" s="3" t="e">
        <f t="shared" si="383"/>
        <v>#N/A</v>
      </c>
      <c r="AF609" s="3">
        <f t="shared" si="384"/>
        <v>0.5</v>
      </c>
      <c r="AG609" s="3">
        <f t="shared" si="385"/>
        <v>7.8375948422210241E-5</v>
      </c>
      <c r="AH609" s="2">
        <f t="shared" si="386"/>
        <v>1.5020583247265317E-4</v>
      </c>
      <c r="AI609" s="37" t="s">
        <v>632</v>
      </c>
      <c r="AJ609" s="1">
        <v>0.5</v>
      </c>
      <c r="AK609" s="4">
        <f t="shared" si="387"/>
        <v>7.5102916236326583E-5</v>
      </c>
      <c r="AL609" s="2">
        <f t="shared" si="388"/>
        <v>1.4878010804420682E-4</v>
      </c>
      <c r="AM609" s="3" t="e">
        <f>VLOOKUP(AI609,'[1]three day'!$B$8:$F$78,5,FALSE)</f>
        <v>#N/A</v>
      </c>
      <c r="AN609" s="3" t="e">
        <f t="shared" si="389"/>
        <v>#N/A</v>
      </c>
      <c r="AO609" s="2" t="e">
        <f t="shared" si="390"/>
        <v>#N/A</v>
      </c>
      <c r="AP609" s="2" t="e">
        <f t="shared" si="391"/>
        <v>#N/A</v>
      </c>
      <c r="AQ609" s="2">
        <f t="shared" si="392"/>
        <v>0.5</v>
      </c>
      <c r="AR609" s="2">
        <f t="shared" si="393"/>
        <v>7.4390054022103411E-5</v>
      </c>
      <c r="AS609" s="2">
        <f t="shared" si="394"/>
        <v>1.4129671717365701E-4</v>
      </c>
      <c r="AT609" s="37" t="s">
        <v>632</v>
      </c>
      <c r="AU609" s="3" t="e">
        <f>VLOOKUP(AT609,[1]DEgenes_cpm4.5_DE_edgeR!$O$5:$Q$824,3,FALSE)</f>
        <v>#N/A</v>
      </c>
      <c r="AV609" s="3" t="e">
        <f t="shared" si="395"/>
        <v>#N/A</v>
      </c>
      <c r="AW609" s="3" t="e">
        <f t="shared" si="396"/>
        <v>#N/A</v>
      </c>
      <c r="AX609" s="3">
        <f t="shared" si="397"/>
        <v>0.5</v>
      </c>
      <c r="AY609" s="3">
        <f t="shared" si="398"/>
        <v>0.5</v>
      </c>
      <c r="AZ609" s="3">
        <f t="shared" si="399"/>
        <v>7.0648358586828503E-5</v>
      </c>
      <c r="BA609" s="2">
        <f t="shared" si="400"/>
        <v>1.3708510177566754E-4</v>
      </c>
      <c r="BB609" s="37" t="s">
        <v>632</v>
      </c>
      <c r="BC609" s="39">
        <f t="shared" si="401"/>
        <v>0.18424237678649719</v>
      </c>
      <c r="BD609" s="36">
        <f t="shared" si="402"/>
        <v>0.70927627171303398</v>
      </c>
    </row>
    <row r="610" spans="1:56" ht="14.5" x14ac:dyDescent="0.35">
      <c r="A610" s="37" t="s">
        <v>633</v>
      </c>
      <c r="B610" s="34">
        <v>1.9327461983830582E-4</v>
      </c>
      <c r="C610" s="1" t="e">
        <f>VLOOKUP(A610,'[1]Vasopressin Phospho Datta'!$I$3:$J$516,2,FALSE)</f>
        <v>#N/A</v>
      </c>
      <c r="D610" s="1" t="e">
        <f t="shared" si="363"/>
        <v>#N/A</v>
      </c>
      <c r="E610" s="1" t="e">
        <f t="shared" si="364"/>
        <v>#N/A</v>
      </c>
      <c r="F610" s="1">
        <f t="shared" si="365"/>
        <v>0.39</v>
      </c>
      <c r="G610" s="1">
        <f t="shared" si="366"/>
        <v>0.5</v>
      </c>
      <c r="H610" s="1">
        <f t="shared" si="367"/>
        <v>9.6637309919152912E-5</v>
      </c>
      <c r="I610" s="2">
        <f t="shared" si="368"/>
        <v>1.7847897781278051E-4</v>
      </c>
      <c r="J610" s="37" t="s">
        <v>633</v>
      </c>
      <c r="K610" s="1" t="e">
        <f>VLOOKUP(J610,'[1]Phosphopeptides Deshpande'!$H$12:$I$10749,2,FALSE)</f>
        <v>#N/A</v>
      </c>
      <c r="L610" s="2" t="e">
        <f t="shared" si="369"/>
        <v>#N/A</v>
      </c>
      <c r="M610" s="2" t="e">
        <f t="shared" si="370"/>
        <v>#N/A</v>
      </c>
      <c r="N610" s="2">
        <f t="shared" si="371"/>
        <v>0.39</v>
      </c>
      <c r="O610" s="2">
        <f t="shared" si="372"/>
        <v>0.5</v>
      </c>
      <c r="P610" s="2">
        <f t="shared" si="373"/>
        <v>8.9239488906390257E-5</v>
      </c>
      <c r="Q610" s="2">
        <f t="shared" si="374"/>
        <v>1.6862064240725491E-4</v>
      </c>
      <c r="R610" s="37" t="s">
        <v>633</v>
      </c>
      <c r="S610" s="2" t="e">
        <f>VLOOKUP(A610,'[1]Merged NE NP'!$K$4:$L$158,2,FALSE)</f>
        <v>#N/A</v>
      </c>
      <c r="T610" s="2" t="e">
        <f t="shared" si="375"/>
        <v>#N/A</v>
      </c>
      <c r="U610" s="2">
        <f t="shared" si="376"/>
        <v>0.4</v>
      </c>
      <c r="V610" s="2">
        <f t="shared" si="377"/>
        <v>0.4</v>
      </c>
      <c r="W610" s="2">
        <f t="shared" si="378"/>
        <v>7.6883653613364245E-2</v>
      </c>
      <c r="X610" s="2">
        <v>0.5</v>
      </c>
      <c r="Y610" s="2">
        <f t="shared" si="379"/>
        <v>8.4310321203627455E-5</v>
      </c>
      <c r="Z610" s="2">
        <f t="shared" si="380"/>
        <v>1.5675189684442048E-4</v>
      </c>
      <c r="AA610" s="37" t="s">
        <v>633</v>
      </c>
      <c r="AB610" s="3" t="e">
        <f>VLOOKUP(AA610,'[1]PKA dKO RNA-Seq'!$B$4:$H$10193,7,FALSE)</f>
        <v>#N/A</v>
      </c>
      <c r="AC610" s="3" t="e">
        <f t="shared" si="381"/>
        <v>#N/A</v>
      </c>
      <c r="AD610" s="3" t="e">
        <f t="shared" si="382"/>
        <v>#N/A</v>
      </c>
      <c r="AE610" s="3" t="e">
        <f t="shared" si="383"/>
        <v>#N/A</v>
      </c>
      <c r="AF610" s="3">
        <f t="shared" si="384"/>
        <v>0.5</v>
      </c>
      <c r="AG610" s="3">
        <f t="shared" si="385"/>
        <v>7.8375948422210241E-5</v>
      </c>
      <c r="AH610" s="2">
        <f t="shared" si="386"/>
        <v>1.5020583247265317E-4</v>
      </c>
      <c r="AI610" s="37" t="s">
        <v>633</v>
      </c>
      <c r="AJ610" s="1">
        <v>0.5</v>
      </c>
      <c r="AK610" s="4">
        <f t="shared" si="387"/>
        <v>7.5102916236326583E-5</v>
      </c>
      <c r="AL610" s="2">
        <f t="shared" si="388"/>
        <v>1.4878010804420682E-4</v>
      </c>
      <c r="AM610" s="3" t="e">
        <f>VLOOKUP(AI610,'[1]three day'!$B$8:$F$78,5,FALSE)</f>
        <v>#N/A</v>
      </c>
      <c r="AN610" s="3" t="e">
        <f t="shared" si="389"/>
        <v>#N/A</v>
      </c>
      <c r="AO610" s="2" t="e">
        <f t="shared" si="390"/>
        <v>#N/A</v>
      </c>
      <c r="AP610" s="2" t="e">
        <f t="shared" si="391"/>
        <v>#N/A</v>
      </c>
      <c r="AQ610" s="2">
        <f t="shared" si="392"/>
        <v>0.5</v>
      </c>
      <c r="AR610" s="2">
        <f t="shared" si="393"/>
        <v>7.4390054022103411E-5</v>
      </c>
      <c r="AS610" s="2">
        <f t="shared" si="394"/>
        <v>1.4129671717365701E-4</v>
      </c>
      <c r="AT610" s="37" t="s">
        <v>633</v>
      </c>
      <c r="AU610" s="3" t="e">
        <f>VLOOKUP(AT610,[1]DEgenes_cpm4.5_DE_edgeR!$O$5:$Q$824,3,FALSE)</f>
        <v>#N/A</v>
      </c>
      <c r="AV610" s="3" t="e">
        <f t="shared" si="395"/>
        <v>#N/A</v>
      </c>
      <c r="AW610" s="3" t="e">
        <f t="shared" si="396"/>
        <v>#N/A</v>
      </c>
      <c r="AX610" s="3">
        <f t="shared" si="397"/>
        <v>0.5</v>
      </c>
      <c r="AY610" s="3">
        <f t="shared" si="398"/>
        <v>0.5</v>
      </c>
      <c r="AZ610" s="3">
        <f t="shared" si="399"/>
        <v>7.0648358586828503E-5</v>
      </c>
      <c r="BA610" s="2">
        <f t="shared" si="400"/>
        <v>1.3708510177566754E-4</v>
      </c>
      <c r="BB610" s="37" t="s">
        <v>633</v>
      </c>
      <c r="BC610" s="39">
        <f t="shared" si="401"/>
        <v>0.18424237678649719</v>
      </c>
      <c r="BD610" s="36">
        <f t="shared" si="402"/>
        <v>0.70927627171303398</v>
      </c>
    </row>
    <row r="611" spans="1:56" ht="14.5" x14ac:dyDescent="0.35">
      <c r="A611" s="37" t="s">
        <v>634</v>
      </c>
      <c r="B611" s="34">
        <v>1.9327461983830582E-4</v>
      </c>
      <c r="C611" s="1" t="e">
        <f>VLOOKUP(A611,'[1]Vasopressin Phospho Datta'!$I$3:$J$516,2,FALSE)</f>
        <v>#N/A</v>
      </c>
      <c r="D611" s="1" t="e">
        <f t="shared" si="363"/>
        <v>#N/A</v>
      </c>
      <c r="E611" s="1" t="e">
        <f t="shared" si="364"/>
        <v>#N/A</v>
      </c>
      <c r="F611" s="1">
        <f t="shared" si="365"/>
        <v>0.39</v>
      </c>
      <c r="G611" s="1">
        <f t="shared" si="366"/>
        <v>0.5</v>
      </c>
      <c r="H611" s="1">
        <f t="shared" si="367"/>
        <v>9.6637309919152912E-5</v>
      </c>
      <c r="I611" s="2">
        <f t="shared" si="368"/>
        <v>1.7847897781278051E-4</v>
      </c>
      <c r="J611" s="37" t="s">
        <v>634</v>
      </c>
      <c r="K611" s="1" t="e">
        <f>VLOOKUP(J611,'[1]Phosphopeptides Deshpande'!$H$12:$I$10749,2,FALSE)</f>
        <v>#N/A</v>
      </c>
      <c r="L611" s="2" t="e">
        <f t="shared" si="369"/>
        <v>#N/A</v>
      </c>
      <c r="M611" s="2" t="e">
        <f t="shared" si="370"/>
        <v>#N/A</v>
      </c>
      <c r="N611" s="2">
        <f t="shared" si="371"/>
        <v>0.39</v>
      </c>
      <c r="O611" s="2">
        <f t="shared" si="372"/>
        <v>0.5</v>
      </c>
      <c r="P611" s="2">
        <f t="shared" si="373"/>
        <v>8.9239488906390257E-5</v>
      </c>
      <c r="Q611" s="2">
        <f t="shared" si="374"/>
        <v>1.6862064240725491E-4</v>
      </c>
      <c r="R611" s="37" t="s">
        <v>634</v>
      </c>
      <c r="S611" s="2" t="e">
        <f>VLOOKUP(A611,'[1]Merged NE NP'!$K$4:$L$158,2,FALSE)</f>
        <v>#N/A</v>
      </c>
      <c r="T611" s="2" t="e">
        <f t="shared" si="375"/>
        <v>#N/A</v>
      </c>
      <c r="U611" s="2">
        <f t="shared" si="376"/>
        <v>0.4</v>
      </c>
      <c r="V611" s="2">
        <f t="shared" si="377"/>
        <v>0.4</v>
      </c>
      <c r="W611" s="2">
        <f t="shared" si="378"/>
        <v>7.6883653613364245E-2</v>
      </c>
      <c r="X611" s="2">
        <v>0.5</v>
      </c>
      <c r="Y611" s="2">
        <f t="shared" si="379"/>
        <v>8.4310321203627455E-5</v>
      </c>
      <c r="Z611" s="2">
        <f t="shared" si="380"/>
        <v>1.5675189684442048E-4</v>
      </c>
      <c r="AA611" s="37" t="s">
        <v>634</v>
      </c>
      <c r="AB611" s="3" t="e">
        <f>VLOOKUP(AA611,'[1]PKA dKO RNA-Seq'!$B$4:$H$10193,7,FALSE)</f>
        <v>#N/A</v>
      </c>
      <c r="AC611" s="3" t="e">
        <f t="shared" si="381"/>
        <v>#N/A</v>
      </c>
      <c r="AD611" s="3" t="e">
        <f t="shared" si="382"/>
        <v>#N/A</v>
      </c>
      <c r="AE611" s="3" t="e">
        <f t="shared" si="383"/>
        <v>#N/A</v>
      </c>
      <c r="AF611" s="3">
        <f t="shared" si="384"/>
        <v>0.5</v>
      </c>
      <c r="AG611" s="3">
        <f t="shared" si="385"/>
        <v>7.8375948422210241E-5</v>
      </c>
      <c r="AH611" s="2">
        <f t="shared" si="386"/>
        <v>1.5020583247265317E-4</v>
      </c>
      <c r="AI611" s="37" t="s">
        <v>634</v>
      </c>
      <c r="AJ611" s="1">
        <v>0.5</v>
      </c>
      <c r="AK611" s="4">
        <f t="shared" si="387"/>
        <v>7.5102916236326583E-5</v>
      </c>
      <c r="AL611" s="2">
        <f t="shared" si="388"/>
        <v>1.4878010804420682E-4</v>
      </c>
      <c r="AM611" s="3" t="e">
        <f>VLOOKUP(AI611,'[1]three day'!$B$8:$F$78,5,FALSE)</f>
        <v>#N/A</v>
      </c>
      <c r="AN611" s="3" t="e">
        <f t="shared" si="389"/>
        <v>#N/A</v>
      </c>
      <c r="AO611" s="2" t="e">
        <f t="shared" si="390"/>
        <v>#N/A</v>
      </c>
      <c r="AP611" s="2" t="e">
        <f t="shared" si="391"/>
        <v>#N/A</v>
      </c>
      <c r="AQ611" s="2">
        <f t="shared" si="392"/>
        <v>0.5</v>
      </c>
      <c r="AR611" s="2">
        <f t="shared" si="393"/>
        <v>7.4390054022103411E-5</v>
      </c>
      <c r="AS611" s="2">
        <f t="shared" si="394"/>
        <v>1.4129671717365701E-4</v>
      </c>
      <c r="AT611" s="37" t="s">
        <v>634</v>
      </c>
      <c r="AU611" s="3" t="e">
        <f>VLOOKUP(AT611,[1]DEgenes_cpm4.5_DE_edgeR!$O$5:$Q$824,3,FALSE)</f>
        <v>#N/A</v>
      </c>
      <c r="AV611" s="3" t="e">
        <f t="shared" si="395"/>
        <v>#N/A</v>
      </c>
      <c r="AW611" s="3" t="e">
        <f t="shared" si="396"/>
        <v>#N/A</v>
      </c>
      <c r="AX611" s="3">
        <f t="shared" si="397"/>
        <v>0.5</v>
      </c>
      <c r="AY611" s="3">
        <f t="shared" si="398"/>
        <v>0.5</v>
      </c>
      <c r="AZ611" s="3">
        <f t="shared" si="399"/>
        <v>7.0648358586828503E-5</v>
      </c>
      <c r="BA611" s="2">
        <f t="shared" si="400"/>
        <v>1.3708510177566754E-4</v>
      </c>
      <c r="BB611" s="37" t="s">
        <v>634</v>
      </c>
      <c r="BC611" s="39">
        <f t="shared" si="401"/>
        <v>0.18424237678649719</v>
      </c>
      <c r="BD611" s="36">
        <f t="shared" si="402"/>
        <v>0.70927627171303398</v>
      </c>
    </row>
    <row r="612" spans="1:56" ht="14.5" x14ac:dyDescent="0.35">
      <c r="A612" s="37" t="s">
        <v>635</v>
      </c>
      <c r="B612" s="34">
        <v>1.9327461983830582E-4</v>
      </c>
      <c r="C612" s="1" t="e">
        <f>VLOOKUP(A612,'[1]Vasopressin Phospho Datta'!$I$3:$J$516,2,FALSE)</f>
        <v>#N/A</v>
      </c>
      <c r="D612" s="1" t="e">
        <f t="shared" si="363"/>
        <v>#N/A</v>
      </c>
      <c r="E612" s="1" t="e">
        <f t="shared" si="364"/>
        <v>#N/A</v>
      </c>
      <c r="F612" s="1">
        <f t="shared" si="365"/>
        <v>0.39</v>
      </c>
      <c r="G612" s="1">
        <f t="shared" si="366"/>
        <v>0.5</v>
      </c>
      <c r="H612" s="1">
        <f t="shared" si="367"/>
        <v>9.6637309919152912E-5</v>
      </c>
      <c r="I612" s="2">
        <f t="shared" si="368"/>
        <v>1.7847897781278051E-4</v>
      </c>
      <c r="J612" s="37" t="s">
        <v>635</v>
      </c>
      <c r="K612" s="1" t="e">
        <f>VLOOKUP(J612,'[1]Phosphopeptides Deshpande'!$H$12:$I$10749,2,FALSE)</f>
        <v>#N/A</v>
      </c>
      <c r="L612" s="2" t="e">
        <f t="shared" si="369"/>
        <v>#N/A</v>
      </c>
      <c r="M612" s="2" t="e">
        <f t="shared" si="370"/>
        <v>#N/A</v>
      </c>
      <c r="N612" s="2">
        <f t="shared" si="371"/>
        <v>0.39</v>
      </c>
      <c r="O612" s="2">
        <f t="shared" si="372"/>
        <v>0.5</v>
      </c>
      <c r="P612" s="2">
        <f t="shared" si="373"/>
        <v>8.9239488906390257E-5</v>
      </c>
      <c r="Q612" s="2">
        <f t="shared" si="374"/>
        <v>1.6862064240725491E-4</v>
      </c>
      <c r="R612" s="37" t="s">
        <v>635</v>
      </c>
      <c r="S612" s="2" t="e">
        <f>VLOOKUP(A612,'[1]Merged NE NP'!$K$4:$L$158,2,FALSE)</f>
        <v>#N/A</v>
      </c>
      <c r="T612" s="2" t="e">
        <f t="shared" si="375"/>
        <v>#N/A</v>
      </c>
      <c r="U612" s="2">
        <f t="shared" si="376"/>
        <v>0.4</v>
      </c>
      <c r="V612" s="2">
        <f t="shared" si="377"/>
        <v>0.4</v>
      </c>
      <c r="W612" s="2">
        <f t="shared" si="378"/>
        <v>7.6883653613364245E-2</v>
      </c>
      <c r="X612" s="2">
        <v>0.5</v>
      </c>
      <c r="Y612" s="2">
        <f t="shared" si="379"/>
        <v>8.4310321203627455E-5</v>
      </c>
      <c r="Z612" s="2">
        <f t="shared" si="380"/>
        <v>1.5675189684442048E-4</v>
      </c>
      <c r="AA612" s="37" t="s">
        <v>635</v>
      </c>
      <c r="AB612" s="3">
        <f>VLOOKUP(AA612,'[1]PKA dKO RNA-Seq'!$B$4:$H$10193,7,FALSE)</f>
        <v>0.33070169799999999</v>
      </c>
      <c r="AC612" s="3">
        <f t="shared" si="381"/>
        <v>1.1097372416107383</v>
      </c>
      <c r="AD612" s="3">
        <f t="shared" si="382"/>
        <v>0.45976895656112426</v>
      </c>
      <c r="AE612" s="3">
        <f t="shared" si="383"/>
        <v>0.5</v>
      </c>
      <c r="AF612" s="3">
        <f t="shared" si="384"/>
        <v>0.5</v>
      </c>
      <c r="AG612" s="3">
        <f t="shared" si="385"/>
        <v>7.8375948422210241E-5</v>
      </c>
      <c r="AH612" s="2">
        <f t="shared" si="386"/>
        <v>1.5020583247265317E-4</v>
      </c>
      <c r="AI612" s="37" t="s">
        <v>635</v>
      </c>
      <c r="AJ612" s="1">
        <v>0.5</v>
      </c>
      <c r="AK612" s="4">
        <f t="shared" si="387"/>
        <v>7.5102916236326583E-5</v>
      </c>
      <c r="AL612" s="2">
        <f t="shared" si="388"/>
        <v>1.4878010804420682E-4</v>
      </c>
      <c r="AM612" s="3" t="e">
        <f>VLOOKUP(AI612,'[1]three day'!$B$8:$F$78,5,FALSE)</f>
        <v>#N/A</v>
      </c>
      <c r="AN612" s="3" t="e">
        <f t="shared" si="389"/>
        <v>#N/A</v>
      </c>
      <c r="AO612" s="2" t="e">
        <f t="shared" si="390"/>
        <v>#N/A</v>
      </c>
      <c r="AP612" s="2" t="e">
        <f t="shared" si="391"/>
        <v>#N/A</v>
      </c>
      <c r="AQ612" s="2">
        <f t="shared" si="392"/>
        <v>0.5</v>
      </c>
      <c r="AR612" s="2">
        <f t="shared" si="393"/>
        <v>7.4390054022103411E-5</v>
      </c>
      <c r="AS612" s="2">
        <f t="shared" si="394"/>
        <v>1.4129671717365701E-4</v>
      </c>
      <c r="AT612" s="37" t="s">
        <v>635</v>
      </c>
      <c r="AU612" s="3">
        <f>VLOOKUP(AT612,[1]DEgenes_cpm4.5_DE_edgeR!$O$5:$Q$824,3,FALSE)</f>
        <v>2.4080990589592179</v>
      </c>
      <c r="AV612" s="3">
        <f t="shared" si="395"/>
        <v>0.56448641794637078</v>
      </c>
      <c r="AW612" s="3">
        <f t="shared" si="396"/>
        <v>0.14727865220821257</v>
      </c>
      <c r="AX612" s="3">
        <f t="shared" si="397"/>
        <v>0.14727865220821257</v>
      </c>
      <c r="AY612" s="3">
        <f t="shared" si="398"/>
        <v>0.5</v>
      </c>
      <c r="AZ612" s="3">
        <f t="shared" si="399"/>
        <v>7.0648358586828503E-5</v>
      </c>
      <c r="BA612" s="2">
        <f t="shared" si="400"/>
        <v>1.3708510177566754E-4</v>
      </c>
      <c r="BB612" s="37" t="s">
        <v>635</v>
      </c>
      <c r="BC612" s="39">
        <f t="shared" si="401"/>
        <v>0.18424237678649719</v>
      </c>
      <c r="BD612" s="36">
        <f t="shared" si="402"/>
        <v>0.70927627171303398</v>
      </c>
    </row>
    <row r="613" spans="1:56" ht="14.5" x14ac:dyDescent="0.35">
      <c r="A613" s="37" t="s">
        <v>636</v>
      </c>
      <c r="B613" s="34">
        <v>1.9327461983830582E-4</v>
      </c>
      <c r="C613" s="1" t="e">
        <f>VLOOKUP(A613,'[1]Vasopressin Phospho Datta'!$I$3:$J$516,2,FALSE)</f>
        <v>#N/A</v>
      </c>
      <c r="D613" s="1" t="e">
        <f t="shared" si="363"/>
        <v>#N/A</v>
      </c>
      <c r="E613" s="1" t="e">
        <f t="shared" si="364"/>
        <v>#N/A</v>
      </c>
      <c r="F613" s="1">
        <f t="shared" si="365"/>
        <v>0.39</v>
      </c>
      <c r="G613" s="1">
        <f t="shared" si="366"/>
        <v>0.5</v>
      </c>
      <c r="H613" s="1">
        <f t="shared" si="367"/>
        <v>9.6637309919152912E-5</v>
      </c>
      <c r="I613" s="2">
        <f t="shared" si="368"/>
        <v>1.7847897781278051E-4</v>
      </c>
      <c r="J613" s="37" t="s">
        <v>636</v>
      </c>
      <c r="K613" s="1" t="e">
        <f>VLOOKUP(J613,'[1]Phosphopeptides Deshpande'!$H$12:$I$10749,2,FALSE)</f>
        <v>#N/A</v>
      </c>
      <c r="L613" s="2" t="e">
        <f t="shared" si="369"/>
        <v>#N/A</v>
      </c>
      <c r="M613" s="2" t="e">
        <f t="shared" si="370"/>
        <v>#N/A</v>
      </c>
      <c r="N613" s="2">
        <f t="shared" si="371"/>
        <v>0.39</v>
      </c>
      <c r="O613" s="2">
        <f t="shared" si="372"/>
        <v>0.5</v>
      </c>
      <c r="P613" s="2">
        <f t="shared" si="373"/>
        <v>8.9239488906390257E-5</v>
      </c>
      <c r="Q613" s="2">
        <f t="shared" si="374"/>
        <v>1.6862064240725491E-4</v>
      </c>
      <c r="R613" s="37" t="s">
        <v>636</v>
      </c>
      <c r="S613" s="2" t="e">
        <f>VLOOKUP(A613,'[1]Merged NE NP'!$K$4:$L$158,2,FALSE)</f>
        <v>#N/A</v>
      </c>
      <c r="T613" s="2" t="e">
        <f t="shared" si="375"/>
        <v>#N/A</v>
      </c>
      <c r="U613" s="2">
        <f t="shared" si="376"/>
        <v>0.4</v>
      </c>
      <c r="V613" s="2">
        <f t="shared" si="377"/>
        <v>0.4</v>
      </c>
      <c r="W613" s="2">
        <f t="shared" si="378"/>
        <v>7.6883653613364245E-2</v>
      </c>
      <c r="X613" s="2">
        <v>0.5</v>
      </c>
      <c r="Y613" s="2">
        <f t="shared" si="379"/>
        <v>8.4310321203627455E-5</v>
      </c>
      <c r="Z613" s="2">
        <f t="shared" si="380"/>
        <v>1.5675189684442048E-4</v>
      </c>
      <c r="AA613" s="37" t="s">
        <v>636</v>
      </c>
      <c r="AB613" s="3" t="e">
        <f>VLOOKUP(AA613,'[1]PKA dKO RNA-Seq'!$B$4:$H$10193,7,FALSE)</f>
        <v>#N/A</v>
      </c>
      <c r="AC613" s="3" t="e">
        <f t="shared" si="381"/>
        <v>#N/A</v>
      </c>
      <c r="AD613" s="3" t="e">
        <f t="shared" si="382"/>
        <v>#N/A</v>
      </c>
      <c r="AE613" s="3" t="e">
        <f t="shared" si="383"/>
        <v>#N/A</v>
      </c>
      <c r="AF613" s="3">
        <f t="shared" si="384"/>
        <v>0.5</v>
      </c>
      <c r="AG613" s="3">
        <f t="shared" si="385"/>
        <v>7.8375948422210241E-5</v>
      </c>
      <c r="AH613" s="2">
        <f t="shared" si="386"/>
        <v>1.5020583247265317E-4</v>
      </c>
      <c r="AI613" s="37" t="s">
        <v>636</v>
      </c>
      <c r="AJ613" s="1">
        <v>0.5</v>
      </c>
      <c r="AK613" s="4">
        <f t="shared" si="387"/>
        <v>7.5102916236326583E-5</v>
      </c>
      <c r="AL613" s="2">
        <f t="shared" si="388"/>
        <v>1.4878010804420682E-4</v>
      </c>
      <c r="AM613" s="3" t="e">
        <f>VLOOKUP(AI613,'[1]three day'!$B$8:$F$78,5,FALSE)</f>
        <v>#N/A</v>
      </c>
      <c r="AN613" s="3" t="e">
        <f t="shared" si="389"/>
        <v>#N/A</v>
      </c>
      <c r="AO613" s="2" t="e">
        <f t="shared" si="390"/>
        <v>#N/A</v>
      </c>
      <c r="AP613" s="2" t="e">
        <f t="shared" si="391"/>
        <v>#N/A</v>
      </c>
      <c r="AQ613" s="2">
        <f t="shared" si="392"/>
        <v>0.5</v>
      </c>
      <c r="AR613" s="2">
        <f t="shared" si="393"/>
        <v>7.4390054022103411E-5</v>
      </c>
      <c r="AS613" s="2">
        <f t="shared" si="394"/>
        <v>1.4129671717365701E-4</v>
      </c>
      <c r="AT613" s="37" t="s">
        <v>636</v>
      </c>
      <c r="AU613" s="3" t="e">
        <f>VLOOKUP(AT613,[1]DEgenes_cpm4.5_DE_edgeR!$O$5:$Q$824,3,FALSE)</f>
        <v>#N/A</v>
      </c>
      <c r="AV613" s="3" t="e">
        <f t="shared" si="395"/>
        <v>#N/A</v>
      </c>
      <c r="AW613" s="3" t="e">
        <f t="shared" si="396"/>
        <v>#N/A</v>
      </c>
      <c r="AX613" s="3">
        <f t="shared" si="397"/>
        <v>0.5</v>
      </c>
      <c r="AY613" s="3">
        <f t="shared" si="398"/>
        <v>0.5</v>
      </c>
      <c r="AZ613" s="3">
        <f t="shared" si="399"/>
        <v>7.0648358586828503E-5</v>
      </c>
      <c r="BA613" s="2">
        <f t="shared" si="400"/>
        <v>1.3708510177566754E-4</v>
      </c>
      <c r="BB613" s="37" t="s">
        <v>636</v>
      </c>
      <c r="BC613" s="39">
        <f t="shared" si="401"/>
        <v>0.18424237678649719</v>
      </c>
      <c r="BD613" s="36">
        <f t="shared" si="402"/>
        <v>0.70927627171303398</v>
      </c>
    </row>
    <row r="614" spans="1:56" ht="14.5" x14ac:dyDescent="0.35">
      <c r="A614" s="37" t="s">
        <v>637</v>
      </c>
      <c r="B614" s="34">
        <v>1.9327461983830582E-4</v>
      </c>
      <c r="C614" s="1" t="e">
        <f>VLOOKUP(A614,'[1]Vasopressin Phospho Datta'!$I$3:$J$516,2,FALSE)</f>
        <v>#N/A</v>
      </c>
      <c r="D614" s="1" t="e">
        <f t="shared" si="363"/>
        <v>#N/A</v>
      </c>
      <c r="E614" s="1" t="e">
        <f t="shared" si="364"/>
        <v>#N/A</v>
      </c>
      <c r="F614" s="1">
        <f t="shared" si="365"/>
        <v>0.39</v>
      </c>
      <c r="G614" s="1">
        <f t="shared" si="366"/>
        <v>0.5</v>
      </c>
      <c r="H614" s="1">
        <f t="shared" si="367"/>
        <v>9.6637309919152912E-5</v>
      </c>
      <c r="I614" s="2">
        <f t="shared" si="368"/>
        <v>1.7847897781278051E-4</v>
      </c>
      <c r="J614" s="37" t="s">
        <v>637</v>
      </c>
      <c r="K614" s="1" t="e">
        <f>VLOOKUP(J614,'[1]Phosphopeptides Deshpande'!$H$12:$I$10749,2,FALSE)</f>
        <v>#N/A</v>
      </c>
      <c r="L614" s="2" t="e">
        <f t="shared" si="369"/>
        <v>#N/A</v>
      </c>
      <c r="M614" s="2" t="e">
        <f t="shared" si="370"/>
        <v>#N/A</v>
      </c>
      <c r="N614" s="2">
        <f t="shared" si="371"/>
        <v>0.39</v>
      </c>
      <c r="O614" s="2">
        <f t="shared" si="372"/>
        <v>0.5</v>
      </c>
      <c r="P614" s="2">
        <f t="shared" si="373"/>
        <v>8.9239488906390257E-5</v>
      </c>
      <c r="Q614" s="2">
        <f t="shared" si="374"/>
        <v>1.6862064240725491E-4</v>
      </c>
      <c r="R614" s="37" t="s">
        <v>637</v>
      </c>
      <c r="S614" s="2" t="e">
        <f>VLOOKUP(A614,'[1]Merged NE NP'!$K$4:$L$158,2,FALSE)</f>
        <v>#N/A</v>
      </c>
      <c r="T614" s="2" t="e">
        <f t="shared" si="375"/>
        <v>#N/A</v>
      </c>
      <c r="U614" s="2">
        <f t="shared" si="376"/>
        <v>0.4</v>
      </c>
      <c r="V614" s="2">
        <f t="shared" si="377"/>
        <v>0.4</v>
      </c>
      <c r="W614" s="2">
        <f t="shared" si="378"/>
        <v>7.6883653613364245E-2</v>
      </c>
      <c r="X614" s="2">
        <v>0.5</v>
      </c>
      <c r="Y614" s="2">
        <f t="shared" si="379"/>
        <v>8.4310321203627455E-5</v>
      </c>
      <c r="Z614" s="2">
        <f t="shared" si="380"/>
        <v>1.5675189684442048E-4</v>
      </c>
      <c r="AA614" s="37" t="s">
        <v>637</v>
      </c>
      <c r="AB614" s="3" t="e">
        <f>VLOOKUP(AA614,'[1]PKA dKO RNA-Seq'!$B$4:$H$10193,7,FALSE)</f>
        <v>#N/A</v>
      </c>
      <c r="AC614" s="3" t="e">
        <f t="shared" si="381"/>
        <v>#N/A</v>
      </c>
      <c r="AD614" s="3" t="e">
        <f t="shared" si="382"/>
        <v>#N/A</v>
      </c>
      <c r="AE614" s="3" t="e">
        <f t="shared" si="383"/>
        <v>#N/A</v>
      </c>
      <c r="AF614" s="3">
        <f t="shared" si="384"/>
        <v>0.5</v>
      </c>
      <c r="AG614" s="3">
        <f t="shared" si="385"/>
        <v>7.8375948422210241E-5</v>
      </c>
      <c r="AH614" s="2">
        <f t="shared" si="386"/>
        <v>1.5020583247265317E-4</v>
      </c>
      <c r="AI614" s="37" t="s">
        <v>637</v>
      </c>
      <c r="AJ614" s="1">
        <v>0.5</v>
      </c>
      <c r="AK614" s="4">
        <f t="shared" si="387"/>
        <v>7.5102916236326583E-5</v>
      </c>
      <c r="AL614" s="2">
        <f t="shared" si="388"/>
        <v>1.4878010804420682E-4</v>
      </c>
      <c r="AM614" s="3" t="e">
        <f>VLOOKUP(AI614,'[1]three day'!$B$8:$F$78,5,FALSE)</f>
        <v>#N/A</v>
      </c>
      <c r="AN614" s="3" t="e">
        <f t="shared" si="389"/>
        <v>#N/A</v>
      </c>
      <c r="AO614" s="2" t="e">
        <f t="shared" si="390"/>
        <v>#N/A</v>
      </c>
      <c r="AP614" s="2" t="e">
        <f t="shared" si="391"/>
        <v>#N/A</v>
      </c>
      <c r="AQ614" s="2">
        <f t="shared" si="392"/>
        <v>0.5</v>
      </c>
      <c r="AR614" s="2">
        <f t="shared" si="393"/>
        <v>7.4390054022103411E-5</v>
      </c>
      <c r="AS614" s="2">
        <f t="shared" si="394"/>
        <v>1.4129671717365701E-4</v>
      </c>
      <c r="AT614" s="37" t="s">
        <v>637</v>
      </c>
      <c r="AU614" s="3" t="e">
        <f>VLOOKUP(AT614,[1]DEgenes_cpm4.5_DE_edgeR!$O$5:$Q$824,3,FALSE)</f>
        <v>#N/A</v>
      </c>
      <c r="AV614" s="3" t="e">
        <f t="shared" si="395"/>
        <v>#N/A</v>
      </c>
      <c r="AW614" s="3" t="e">
        <f t="shared" si="396"/>
        <v>#N/A</v>
      </c>
      <c r="AX614" s="3">
        <f t="shared" si="397"/>
        <v>0.5</v>
      </c>
      <c r="AY614" s="3">
        <f t="shared" si="398"/>
        <v>0.5</v>
      </c>
      <c r="AZ614" s="3">
        <f t="shared" si="399"/>
        <v>7.0648358586828503E-5</v>
      </c>
      <c r="BA614" s="2">
        <f t="shared" si="400"/>
        <v>1.3708510177566754E-4</v>
      </c>
      <c r="BB614" s="37" t="s">
        <v>637</v>
      </c>
      <c r="BC614" s="39">
        <f t="shared" si="401"/>
        <v>0.18424237678649719</v>
      </c>
      <c r="BD614" s="36">
        <f t="shared" si="402"/>
        <v>0.70927627171303398</v>
      </c>
    </row>
    <row r="615" spans="1:56" ht="14.5" x14ac:dyDescent="0.35">
      <c r="A615" s="37" t="s">
        <v>638</v>
      </c>
      <c r="B615" s="34">
        <v>1.9327461983830582E-4</v>
      </c>
      <c r="C615" s="1" t="e">
        <f>VLOOKUP(A615,'[1]Vasopressin Phospho Datta'!$I$3:$J$516,2,FALSE)</f>
        <v>#N/A</v>
      </c>
      <c r="D615" s="1" t="e">
        <f t="shared" si="363"/>
        <v>#N/A</v>
      </c>
      <c r="E615" s="1" t="e">
        <f t="shared" si="364"/>
        <v>#N/A</v>
      </c>
      <c r="F615" s="1">
        <f t="shared" si="365"/>
        <v>0.39</v>
      </c>
      <c r="G615" s="1">
        <f t="shared" si="366"/>
        <v>0.5</v>
      </c>
      <c r="H615" s="1">
        <f t="shared" si="367"/>
        <v>9.6637309919152912E-5</v>
      </c>
      <c r="I615" s="2">
        <f t="shared" si="368"/>
        <v>1.7847897781278051E-4</v>
      </c>
      <c r="J615" s="37" t="s">
        <v>638</v>
      </c>
      <c r="K615" s="1" t="e">
        <f>VLOOKUP(J615,'[1]Phosphopeptides Deshpande'!$H$12:$I$10749,2,FALSE)</f>
        <v>#N/A</v>
      </c>
      <c r="L615" s="2" t="e">
        <f t="shared" si="369"/>
        <v>#N/A</v>
      </c>
      <c r="M615" s="2" t="e">
        <f t="shared" si="370"/>
        <v>#N/A</v>
      </c>
      <c r="N615" s="2">
        <f t="shared" si="371"/>
        <v>0.39</v>
      </c>
      <c r="O615" s="2">
        <f t="shared" si="372"/>
        <v>0.5</v>
      </c>
      <c r="P615" s="2">
        <f t="shared" si="373"/>
        <v>8.9239488906390257E-5</v>
      </c>
      <c r="Q615" s="2">
        <f t="shared" si="374"/>
        <v>1.6862064240725491E-4</v>
      </c>
      <c r="R615" s="37" t="s">
        <v>638</v>
      </c>
      <c r="S615" s="2" t="e">
        <f>VLOOKUP(A615,'[1]Merged NE NP'!$K$4:$L$158,2,FALSE)</f>
        <v>#N/A</v>
      </c>
      <c r="T615" s="2" t="e">
        <f t="shared" si="375"/>
        <v>#N/A</v>
      </c>
      <c r="U615" s="2">
        <f t="shared" si="376"/>
        <v>0.4</v>
      </c>
      <c r="V615" s="2">
        <f t="shared" si="377"/>
        <v>0.4</v>
      </c>
      <c r="W615" s="2">
        <f t="shared" si="378"/>
        <v>7.6883653613364245E-2</v>
      </c>
      <c r="X615" s="2">
        <v>0.5</v>
      </c>
      <c r="Y615" s="2">
        <f t="shared" si="379"/>
        <v>8.4310321203627455E-5</v>
      </c>
      <c r="Z615" s="2">
        <f t="shared" si="380"/>
        <v>1.5675189684442048E-4</v>
      </c>
      <c r="AA615" s="37" t="s">
        <v>638</v>
      </c>
      <c r="AB615" s="3" t="e">
        <f>VLOOKUP(AA615,'[1]PKA dKO RNA-Seq'!$B$4:$H$10193,7,FALSE)</f>
        <v>#N/A</v>
      </c>
      <c r="AC615" s="3" t="e">
        <f t="shared" si="381"/>
        <v>#N/A</v>
      </c>
      <c r="AD615" s="3" t="e">
        <f t="shared" si="382"/>
        <v>#N/A</v>
      </c>
      <c r="AE615" s="3" t="e">
        <f t="shared" si="383"/>
        <v>#N/A</v>
      </c>
      <c r="AF615" s="3">
        <f t="shared" si="384"/>
        <v>0.5</v>
      </c>
      <c r="AG615" s="3">
        <f t="shared" si="385"/>
        <v>7.8375948422210241E-5</v>
      </c>
      <c r="AH615" s="2">
        <f t="shared" si="386"/>
        <v>1.5020583247265317E-4</v>
      </c>
      <c r="AI615" s="37" t="s">
        <v>638</v>
      </c>
      <c r="AJ615" s="1">
        <v>0.5</v>
      </c>
      <c r="AK615" s="4">
        <f t="shared" si="387"/>
        <v>7.5102916236326583E-5</v>
      </c>
      <c r="AL615" s="2">
        <f t="shared" si="388"/>
        <v>1.4878010804420682E-4</v>
      </c>
      <c r="AM615" s="3" t="e">
        <f>VLOOKUP(AI615,'[1]three day'!$B$8:$F$78,5,FALSE)</f>
        <v>#N/A</v>
      </c>
      <c r="AN615" s="3" t="e">
        <f t="shared" si="389"/>
        <v>#N/A</v>
      </c>
      <c r="AO615" s="2" t="e">
        <f t="shared" si="390"/>
        <v>#N/A</v>
      </c>
      <c r="AP615" s="2" t="e">
        <f t="shared" si="391"/>
        <v>#N/A</v>
      </c>
      <c r="AQ615" s="2">
        <f t="shared" si="392"/>
        <v>0.5</v>
      </c>
      <c r="AR615" s="2">
        <f t="shared" si="393"/>
        <v>7.4390054022103411E-5</v>
      </c>
      <c r="AS615" s="2">
        <f t="shared" si="394"/>
        <v>1.4129671717365701E-4</v>
      </c>
      <c r="AT615" s="37" t="s">
        <v>638</v>
      </c>
      <c r="AU615" s="3" t="e">
        <f>VLOOKUP(AT615,[1]DEgenes_cpm4.5_DE_edgeR!$O$5:$Q$824,3,FALSE)</f>
        <v>#N/A</v>
      </c>
      <c r="AV615" s="3" t="e">
        <f t="shared" si="395"/>
        <v>#N/A</v>
      </c>
      <c r="AW615" s="3" t="e">
        <f t="shared" si="396"/>
        <v>#N/A</v>
      </c>
      <c r="AX615" s="3">
        <f t="shared" si="397"/>
        <v>0.5</v>
      </c>
      <c r="AY615" s="3">
        <f t="shared" si="398"/>
        <v>0.5</v>
      </c>
      <c r="AZ615" s="3">
        <f t="shared" si="399"/>
        <v>7.0648358586828503E-5</v>
      </c>
      <c r="BA615" s="2">
        <f t="shared" si="400"/>
        <v>1.3708510177566754E-4</v>
      </c>
      <c r="BB615" s="37" t="s">
        <v>638</v>
      </c>
      <c r="BC615" s="39">
        <f t="shared" si="401"/>
        <v>0.18424237678649719</v>
      </c>
      <c r="BD615" s="36">
        <f t="shared" si="402"/>
        <v>0.70927627171303398</v>
      </c>
    </row>
    <row r="616" spans="1:56" ht="14.5" x14ac:dyDescent="0.35">
      <c r="A616" s="37" t="s">
        <v>639</v>
      </c>
      <c r="B616" s="34">
        <v>1.9327461983830582E-4</v>
      </c>
      <c r="C616" s="1" t="e">
        <f>VLOOKUP(A616,'[1]Vasopressin Phospho Datta'!$I$3:$J$516,2,FALSE)</f>
        <v>#N/A</v>
      </c>
      <c r="D616" s="1" t="e">
        <f t="shared" si="363"/>
        <v>#N/A</v>
      </c>
      <c r="E616" s="1" t="e">
        <f t="shared" si="364"/>
        <v>#N/A</v>
      </c>
      <c r="F616" s="1">
        <f t="shared" si="365"/>
        <v>0.39</v>
      </c>
      <c r="G616" s="1">
        <f t="shared" si="366"/>
        <v>0.5</v>
      </c>
      <c r="H616" s="1">
        <f t="shared" si="367"/>
        <v>9.6637309919152912E-5</v>
      </c>
      <c r="I616" s="2">
        <f t="shared" si="368"/>
        <v>1.7847897781278051E-4</v>
      </c>
      <c r="J616" s="37" t="s">
        <v>639</v>
      </c>
      <c r="K616" s="1" t="e">
        <f>VLOOKUP(J616,'[1]Phosphopeptides Deshpande'!$H$12:$I$10749,2,FALSE)</f>
        <v>#N/A</v>
      </c>
      <c r="L616" s="2" t="e">
        <f t="shared" si="369"/>
        <v>#N/A</v>
      </c>
      <c r="M616" s="2" t="e">
        <f t="shared" si="370"/>
        <v>#N/A</v>
      </c>
      <c r="N616" s="2">
        <f t="shared" si="371"/>
        <v>0.39</v>
      </c>
      <c r="O616" s="2">
        <f t="shared" si="372"/>
        <v>0.5</v>
      </c>
      <c r="P616" s="2">
        <f t="shared" si="373"/>
        <v>8.9239488906390257E-5</v>
      </c>
      <c r="Q616" s="2">
        <f t="shared" si="374"/>
        <v>1.6862064240725491E-4</v>
      </c>
      <c r="R616" s="37" t="s">
        <v>639</v>
      </c>
      <c r="S616" s="2" t="e">
        <f>VLOOKUP(A616,'[1]Merged NE NP'!$K$4:$L$158,2,FALSE)</f>
        <v>#N/A</v>
      </c>
      <c r="T616" s="2" t="e">
        <f t="shared" si="375"/>
        <v>#N/A</v>
      </c>
      <c r="U616" s="2">
        <f t="shared" si="376"/>
        <v>0.4</v>
      </c>
      <c r="V616" s="2">
        <f t="shared" si="377"/>
        <v>0.4</v>
      </c>
      <c r="W616" s="2">
        <f t="shared" si="378"/>
        <v>7.6883653613364245E-2</v>
      </c>
      <c r="X616" s="2">
        <v>0.5</v>
      </c>
      <c r="Y616" s="2">
        <f t="shared" si="379"/>
        <v>8.4310321203627455E-5</v>
      </c>
      <c r="Z616" s="2">
        <f t="shared" si="380"/>
        <v>1.5675189684442048E-4</v>
      </c>
      <c r="AA616" s="37" t="s">
        <v>639</v>
      </c>
      <c r="AB616" s="3" t="e">
        <f>VLOOKUP(AA616,'[1]PKA dKO RNA-Seq'!$B$4:$H$10193,7,FALSE)</f>
        <v>#N/A</v>
      </c>
      <c r="AC616" s="3" t="e">
        <f t="shared" si="381"/>
        <v>#N/A</v>
      </c>
      <c r="AD616" s="3" t="e">
        <f t="shared" si="382"/>
        <v>#N/A</v>
      </c>
      <c r="AE616" s="3" t="e">
        <f t="shared" si="383"/>
        <v>#N/A</v>
      </c>
      <c r="AF616" s="3">
        <f t="shared" si="384"/>
        <v>0.5</v>
      </c>
      <c r="AG616" s="3">
        <f t="shared" si="385"/>
        <v>7.8375948422210241E-5</v>
      </c>
      <c r="AH616" s="2">
        <f t="shared" si="386"/>
        <v>1.5020583247265317E-4</v>
      </c>
      <c r="AI616" s="37" t="s">
        <v>639</v>
      </c>
      <c r="AJ616" s="1">
        <v>0.5</v>
      </c>
      <c r="AK616" s="4">
        <f t="shared" si="387"/>
        <v>7.5102916236326583E-5</v>
      </c>
      <c r="AL616" s="2">
        <f t="shared" si="388"/>
        <v>1.4878010804420682E-4</v>
      </c>
      <c r="AM616" s="3" t="e">
        <f>VLOOKUP(AI616,'[1]three day'!$B$8:$F$78,5,FALSE)</f>
        <v>#N/A</v>
      </c>
      <c r="AN616" s="3" t="e">
        <f t="shared" si="389"/>
        <v>#N/A</v>
      </c>
      <c r="AO616" s="2" t="e">
        <f t="shared" si="390"/>
        <v>#N/A</v>
      </c>
      <c r="AP616" s="2" t="e">
        <f t="shared" si="391"/>
        <v>#N/A</v>
      </c>
      <c r="AQ616" s="2">
        <f t="shared" si="392"/>
        <v>0.5</v>
      </c>
      <c r="AR616" s="2">
        <f t="shared" si="393"/>
        <v>7.4390054022103411E-5</v>
      </c>
      <c r="AS616" s="2">
        <f t="shared" si="394"/>
        <v>1.4129671717365701E-4</v>
      </c>
      <c r="AT616" s="37" t="s">
        <v>639</v>
      </c>
      <c r="AU616" s="3" t="e">
        <f>VLOOKUP(AT616,[1]DEgenes_cpm4.5_DE_edgeR!$O$5:$Q$824,3,FALSE)</f>
        <v>#N/A</v>
      </c>
      <c r="AV616" s="3" t="e">
        <f t="shared" si="395"/>
        <v>#N/A</v>
      </c>
      <c r="AW616" s="3" t="e">
        <f t="shared" si="396"/>
        <v>#N/A</v>
      </c>
      <c r="AX616" s="3">
        <f t="shared" si="397"/>
        <v>0.5</v>
      </c>
      <c r="AY616" s="3">
        <f t="shared" si="398"/>
        <v>0.5</v>
      </c>
      <c r="AZ616" s="3">
        <f t="shared" si="399"/>
        <v>7.0648358586828503E-5</v>
      </c>
      <c r="BA616" s="2">
        <f t="shared" si="400"/>
        <v>1.3708510177566754E-4</v>
      </c>
      <c r="BB616" s="37" t="s">
        <v>639</v>
      </c>
      <c r="BC616" s="39">
        <f t="shared" si="401"/>
        <v>0.18424237678649719</v>
      </c>
      <c r="BD616" s="36">
        <f t="shared" si="402"/>
        <v>0.70927627171303398</v>
      </c>
    </row>
    <row r="617" spans="1:56" ht="14.5" x14ac:dyDescent="0.35">
      <c r="A617" s="37" t="s">
        <v>640</v>
      </c>
      <c r="B617" s="34">
        <v>1.9327461983830582E-4</v>
      </c>
      <c r="C617" s="1" t="e">
        <f>VLOOKUP(A617,'[1]Vasopressin Phospho Datta'!$I$3:$J$516,2,FALSE)</f>
        <v>#N/A</v>
      </c>
      <c r="D617" s="1" t="e">
        <f t="shared" si="363"/>
        <v>#N/A</v>
      </c>
      <c r="E617" s="1" t="e">
        <f t="shared" si="364"/>
        <v>#N/A</v>
      </c>
      <c r="F617" s="1">
        <f t="shared" si="365"/>
        <v>0.39</v>
      </c>
      <c r="G617" s="1">
        <f t="shared" si="366"/>
        <v>0.5</v>
      </c>
      <c r="H617" s="1">
        <f t="shared" si="367"/>
        <v>9.6637309919152912E-5</v>
      </c>
      <c r="I617" s="2">
        <f t="shared" si="368"/>
        <v>1.7847897781278051E-4</v>
      </c>
      <c r="J617" s="37" t="s">
        <v>640</v>
      </c>
      <c r="K617" s="1" t="e">
        <f>VLOOKUP(J617,'[1]Phosphopeptides Deshpande'!$H$12:$I$10749,2,FALSE)</f>
        <v>#N/A</v>
      </c>
      <c r="L617" s="2" t="e">
        <f t="shared" si="369"/>
        <v>#N/A</v>
      </c>
      <c r="M617" s="2" t="e">
        <f t="shared" si="370"/>
        <v>#N/A</v>
      </c>
      <c r="N617" s="2">
        <f t="shared" si="371"/>
        <v>0.39</v>
      </c>
      <c r="O617" s="2">
        <f t="shared" si="372"/>
        <v>0.5</v>
      </c>
      <c r="P617" s="2">
        <f t="shared" si="373"/>
        <v>8.9239488906390257E-5</v>
      </c>
      <c r="Q617" s="2">
        <f t="shared" si="374"/>
        <v>1.6862064240725491E-4</v>
      </c>
      <c r="R617" s="37" t="s">
        <v>640</v>
      </c>
      <c r="S617" s="2" t="e">
        <f>VLOOKUP(A617,'[1]Merged NE NP'!$K$4:$L$158,2,FALSE)</f>
        <v>#N/A</v>
      </c>
      <c r="T617" s="2" t="e">
        <f t="shared" si="375"/>
        <v>#N/A</v>
      </c>
      <c r="U617" s="2">
        <f t="shared" si="376"/>
        <v>0.4</v>
      </c>
      <c r="V617" s="2">
        <f t="shared" si="377"/>
        <v>0.4</v>
      </c>
      <c r="W617" s="2">
        <f t="shared" si="378"/>
        <v>7.6883653613364245E-2</v>
      </c>
      <c r="X617" s="2">
        <v>0.5</v>
      </c>
      <c r="Y617" s="2">
        <f t="shared" si="379"/>
        <v>8.4310321203627455E-5</v>
      </c>
      <c r="Z617" s="2">
        <f t="shared" si="380"/>
        <v>1.5675189684442048E-4</v>
      </c>
      <c r="AA617" s="37" t="s">
        <v>640</v>
      </c>
      <c r="AB617" s="3" t="e">
        <f>VLOOKUP(AA617,'[1]PKA dKO RNA-Seq'!$B$4:$H$10193,7,FALSE)</f>
        <v>#N/A</v>
      </c>
      <c r="AC617" s="3" t="e">
        <f t="shared" si="381"/>
        <v>#N/A</v>
      </c>
      <c r="AD617" s="3" t="e">
        <f t="shared" si="382"/>
        <v>#N/A</v>
      </c>
      <c r="AE617" s="3" t="e">
        <f t="shared" si="383"/>
        <v>#N/A</v>
      </c>
      <c r="AF617" s="3">
        <f t="shared" si="384"/>
        <v>0.5</v>
      </c>
      <c r="AG617" s="3">
        <f t="shared" si="385"/>
        <v>7.8375948422210241E-5</v>
      </c>
      <c r="AH617" s="2">
        <f t="shared" si="386"/>
        <v>1.5020583247265317E-4</v>
      </c>
      <c r="AI617" s="37" t="s">
        <v>640</v>
      </c>
      <c r="AJ617" s="1">
        <v>0.5</v>
      </c>
      <c r="AK617" s="4">
        <f t="shared" si="387"/>
        <v>7.5102916236326583E-5</v>
      </c>
      <c r="AL617" s="2">
        <f t="shared" si="388"/>
        <v>1.4878010804420682E-4</v>
      </c>
      <c r="AM617" s="3" t="e">
        <f>VLOOKUP(AI617,'[1]three day'!$B$8:$F$78,5,FALSE)</f>
        <v>#N/A</v>
      </c>
      <c r="AN617" s="3" t="e">
        <f t="shared" si="389"/>
        <v>#N/A</v>
      </c>
      <c r="AO617" s="2" t="e">
        <f t="shared" si="390"/>
        <v>#N/A</v>
      </c>
      <c r="AP617" s="2" t="e">
        <f t="shared" si="391"/>
        <v>#N/A</v>
      </c>
      <c r="AQ617" s="2">
        <f t="shared" si="392"/>
        <v>0.5</v>
      </c>
      <c r="AR617" s="2">
        <f t="shared" si="393"/>
        <v>7.4390054022103411E-5</v>
      </c>
      <c r="AS617" s="2">
        <f t="shared" si="394"/>
        <v>1.4129671717365701E-4</v>
      </c>
      <c r="AT617" s="37" t="s">
        <v>640</v>
      </c>
      <c r="AU617" s="3" t="e">
        <f>VLOOKUP(AT617,[1]DEgenes_cpm4.5_DE_edgeR!$O$5:$Q$824,3,FALSE)</f>
        <v>#N/A</v>
      </c>
      <c r="AV617" s="3" t="e">
        <f t="shared" si="395"/>
        <v>#N/A</v>
      </c>
      <c r="AW617" s="3" t="e">
        <f t="shared" si="396"/>
        <v>#N/A</v>
      </c>
      <c r="AX617" s="3">
        <f t="shared" si="397"/>
        <v>0.5</v>
      </c>
      <c r="AY617" s="3">
        <f t="shared" si="398"/>
        <v>0.5</v>
      </c>
      <c r="AZ617" s="3">
        <f t="shared" si="399"/>
        <v>7.0648358586828503E-5</v>
      </c>
      <c r="BA617" s="2">
        <f t="shared" si="400"/>
        <v>1.3708510177566754E-4</v>
      </c>
      <c r="BB617" s="37" t="s">
        <v>640</v>
      </c>
      <c r="BC617" s="39">
        <f t="shared" si="401"/>
        <v>0.18424237678649719</v>
      </c>
      <c r="BD617" s="36">
        <f t="shared" si="402"/>
        <v>0.70927627171303398</v>
      </c>
    </row>
    <row r="618" spans="1:56" ht="14.5" x14ac:dyDescent="0.35">
      <c r="A618" s="37" t="s">
        <v>641</v>
      </c>
      <c r="B618" s="34">
        <v>1.9327461983830582E-4</v>
      </c>
      <c r="C618" s="1" t="e">
        <f>VLOOKUP(A618,'[1]Vasopressin Phospho Datta'!$I$3:$J$516,2,FALSE)</f>
        <v>#N/A</v>
      </c>
      <c r="D618" s="1" t="e">
        <f t="shared" si="363"/>
        <v>#N/A</v>
      </c>
      <c r="E618" s="1" t="e">
        <f t="shared" si="364"/>
        <v>#N/A</v>
      </c>
      <c r="F618" s="1">
        <f t="shared" si="365"/>
        <v>0.39</v>
      </c>
      <c r="G618" s="1">
        <f t="shared" si="366"/>
        <v>0.5</v>
      </c>
      <c r="H618" s="1">
        <f t="shared" si="367"/>
        <v>9.6637309919152912E-5</v>
      </c>
      <c r="I618" s="2">
        <f t="shared" si="368"/>
        <v>1.7847897781278051E-4</v>
      </c>
      <c r="J618" s="37" t="s">
        <v>641</v>
      </c>
      <c r="K618" s="1" t="e">
        <f>VLOOKUP(J618,'[1]Phosphopeptides Deshpande'!$H$12:$I$10749,2,FALSE)</f>
        <v>#N/A</v>
      </c>
      <c r="L618" s="2" t="e">
        <f t="shared" si="369"/>
        <v>#N/A</v>
      </c>
      <c r="M618" s="2" t="e">
        <f t="shared" si="370"/>
        <v>#N/A</v>
      </c>
      <c r="N618" s="2">
        <f t="shared" si="371"/>
        <v>0.39</v>
      </c>
      <c r="O618" s="2">
        <f t="shared" si="372"/>
        <v>0.5</v>
      </c>
      <c r="P618" s="2">
        <f t="shared" si="373"/>
        <v>8.9239488906390257E-5</v>
      </c>
      <c r="Q618" s="2">
        <f t="shared" si="374"/>
        <v>1.6862064240725491E-4</v>
      </c>
      <c r="R618" s="37" t="s">
        <v>641</v>
      </c>
      <c r="S618" s="2" t="e">
        <f>VLOOKUP(A618,'[1]Merged NE NP'!$K$4:$L$158,2,FALSE)</f>
        <v>#N/A</v>
      </c>
      <c r="T618" s="2" t="e">
        <f t="shared" si="375"/>
        <v>#N/A</v>
      </c>
      <c r="U618" s="2">
        <f t="shared" si="376"/>
        <v>0.4</v>
      </c>
      <c r="V618" s="2">
        <f t="shared" si="377"/>
        <v>0.4</v>
      </c>
      <c r="W618" s="2">
        <f t="shared" si="378"/>
        <v>7.6883653613364245E-2</v>
      </c>
      <c r="X618" s="2">
        <v>0.5</v>
      </c>
      <c r="Y618" s="2">
        <f t="shared" si="379"/>
        <v>8.4310321203627455E-5</v>
      </c>
      <c r="Z618" s="2">
        <f t="shared" si="380"/>
        <v>1.5675189684442048E-4</v>
      </c>
      <c r="AA618" s="37" t="s">
        <v>641</v>
      </c>
      <c r="AB618" s="3" t="e">
        <f>VLOOKUP(AA618,'[1]PKA dKO RNA-Seq'!$B$4:$H$10193,7,FALSE)</f>
        <v>#N/A</v>
      </c>
      <c r="AC618" s="3" t="e">
        <f t="shared" si="381"/>
        <v>#N/A</v>
      </c>
      <c r="AD618" s="3" t="e">
        <f t="shared" si="382"/>
        <v>#N/A</v>
      </c>
      <c r="AE618" s="3" t="e">
        <f t="shared" si="383"/>
        <v>#N/A</v>
      </c>
      <c r="AF618" s="3">
        <f t="shared" si="384"/>
        <v>0.5</v>
      </c>
      <c r="AG618" s="3">
        <f t="shared" si="385"/>
        <v>7.8375948422210241E-5</v>
      </c>
      <c r="AH618" s="2">
        <f t="shared" si="386"/>
        <v>1.5020583247265317E-4</v>
      </c>
      <c r="AI618" s="37" t="s">
        <v>641</v>
      </c>
      <c r="AJ618" s="1">
        <v>0.5</v>
      </c>
      <c r="AK618" s="4">
        <f t="shared" si="387"/>
        <v>7.5102916236326583E-5</v>
      </c>
      <c r="AL618" s="2">
        <f t="shared" si="388"/>
        <v>1.4878010804420682E-4</v>
      </c>
      <c r="AM618" s="3" t="e">
        <f>VLOOKUP(AI618,'[1]three day'!$B$8:$F$78,5,FALSE)</f>
        <v>#N/A</v>
      </c>
      <c r="AN618" s="3" t="e">
        <f t="shared" si="389"/>
        <v>#N/A</v>
      </c>
      <c r="AO618" s="2" t="e">
        <f t="shared" si="390"/>
        <v>#N/A</v>
      </c>
      <c r="AP618" s="2" t="e">
        <f t="shared" si="391"/>
        <v>#N/A</v>
      </c>
      <c r="AQ618" s="2">
        <f t="shared" si="392"/>
        <v>0.5</v>
      </c>
      <c r="AR618" s="2">
        <f t="shared" si="393"/>
        <v>7.4390054022103411E-5</v>
      </c>
      <c r="AS618" s="2">
        <f t="shared" si="394"/>
        <v>1.4129671717365701E-4</v>
      </c>
      <c r="AT618" s="37" t="s">
        <v>641</v>
      </c>
      <c r="AU618" s="3" t="e">
        <f>VLOOKUP(AT618,[1]DEgenes_cpm4.5_DE_edgeR!$O$5:$Q$824,3,FALSE)</f>
        <v>#N/A</v>
      </c>
      <c r="AV618" s="3" t="e">
        <f t="shared" si="395"/>
        <v>#N/A</v>
      </c>
      <c r="AW618" s="3" t="e">
        <f t="shared" si="396"/>
        <v>#N/A</v>
      </c>
      <c r="AX618" s="3">
        <f t="shared" si="397"/>
        <v>0.5</v>
      </c>
      <c r="AY618" s="3">
        <f t="shared" si="398"/>
        <v>0.5</v>
      </c>
      <c r="AZ618" s="3">
        <f t="shared" si="399"/>
        <v>7.0648358586828503E-5</v>
      </c>
      <c r="BA618" s="2">
        <f t="shared" si="400"/>
        <v>1.3708510177566754E-4</v>
      </c>
      <c r="BB618" s="37" t="s">
        <v>641</v>
      </c>
      <c r="BC618" s="39">
        <f t="shared" si="401"/>
        <v>0.18424237678649719</v>
      </c>
      <c r="BD618" s="36">
        <f t="shared" si="402"/>
        <v>0.70927627171303398</v>
      </c>
    </row>
    <row r="619" spans="1:56" ht="14.5" x14ac:dyDescent="0.35">
      <c r="A619" s="37" t="s">
        <v>642</v>
      </c>
      <c r="B619" s="34">
        <v>1.9327461983830582E-4</v>
      </c>
      <c r="C619" s="1" t="e">
        <f>VLOOKUP(A619,'[1]Vasopressin Phospho Datta'!$I$3:$J$516,2,FALSE)</f>
        <v>#N/A</v>
      </c>
      <c r="D619" s="1" t="e">
        <f t="shared" si="363"/>
        <v>#N/A</v>
      </c>
      <c r="E619" s="1" t="e">
        <f t="shared" si="364"/>
        <v>#N/A</v>
      </c>
      <c r="F619" s="1">
        <f t="shared" si="365"/>
        <v>0.39</v>
      </c>
      <c r="G619" s="1">
        <f t="shared" si="366"/>
        <v>0.5</v>
      </c>
      <c r="H619" s="1">
        <f t="shared" si="367"/>
        <v>9.6637309919152912E-5</v>
      </c>
      <c r="I619" s="2">
        <f t="shared" si="368"/>
        <v>1.7847897781278051E-4</v>
      </c>
      <c r="J619" s="37" t="s">
        <v>642</v>
      </c>
      <c r="K619" s="1" t="e">
        <f>VLOOKUP(J619,'[1]Phosphopeptides Deshpande'!$H$12:$I$10749,2,FALSE)</f>
        <v>#N/A</v>
      </c>
      <c r="L619" s="2" t="e">
        <f t="shared" si="369"/>
        <v>#N/A</v>
      </c>
      <c r="M619" s="2" t="e">
        <f t="shared" si="370"/>
        <v>#N/A</v>
      </c>
      <c r="N619" s="2">
        <f t="shared" si="371"/>
        <v>0.39</v>
      </c>
      <c r="O619" s="2">
        <f t="shared" si="372"/>
        <v>0.5</v>
      </c>
      <c r="P619" s="2">
        <f t="shared" si="373"/>
        <v>8.9239488906390257E-5</v>
      </c>
      <c r="Q619" s="2">
        <f t="shared" si="374"/>
        <v>1.6862064240725491E-4</v>
      </c>
      <c r="R619" s="37" t="s">
        <v>642</v>
      </c>
      <c r="S619" s="2" t="e">
        <f>VLOOKUP(A619,'[1]Merged NE NP'!$K$4:$L$158,2,FALSE)</f>
        <v>#N/A</v>
      </c>
      <c r="T619" s="2" t="e">
        <f t="shared" si="375"/>
        <v>#N/A</v>
      </c>
      <c r="U619" s="2">
        <f t="shared" si="376"/>
        <v>0.4</v>
      </c>
      <c r="V619" s="2">
        <f t="shared" si="377"/>
        <v>0.4</v>
      </c>
      <c r="W619" s="2">
        <f t="shared" si="378"/>
        <v>7.6883653613364245E-2</v>
      </c>
      <c r="X619" s="2">
        <v>0.5</v>
      </c>
      <c r="Y619" s="2">
        <f t="shared" si="379"/>
        <v>8.4310321203627455E-5</v>
      </c>
      <c r="Z619" s="2">
        <f t="shared" si="380"/>
        <v>1.5675189684442048E-4</v>
      </c>
      <c r="AA619" s="37" t="s">
        <v>642</v>
      </c>
      <c r="AB619" s="3" t="e">
        <f>VLOOKUP(AA619,'[1]PKA dKO RNA-Seq'!$B$4:$H$10193,7,FALSE)</f>
        <v>#N/A</v>
      </c>
      <c r="AC619" s="3" t="e">
        <f t="shared" si="381"/>
        <v>#N/A</v>
      </c>
      <c r="AD619" s="3" t="e">
        <f t="shared" si="382"/>
        <v>#N/A</v>
      </c>
      <c r="AE619" s="3" t="e">
        <f t="shared" si="383"/>
        <v>#N/A</v>
      </c>
      <c r="AF619" s="3">
        <f t="shared" si="384"/>
        <v>0.5</v>
      </c>
      <c r="AG619" s="3">
        <f t="shared" si="385"/>
        <v>7.8375948422210241E-5</v>
      </c>
      <c r="AH619" s="2">
        <f t="shared" si="386"/>
        <v>1.5020583247265317E-4</v>
      </c>
      <c r="AI619" s="37" t="s">
        <v>642</v>
      </c>
      <c r="AJ619" s="1">
        <v>0.5</v>
      </c>
      <c r="AK619" s="4">
        <f t="shared" si="387"/>
        <v>7.5102916236326583E-5</v>
      </c>
      <c r="AL619" s="2">
        <f t="shared" si="388"/>
        <v>1.4878010804420682E-4</v>
      </c>
      <c r="AM619" s="3" t="e">
        <f>VLOOKUP(AI619,'[1]three day'!$B$8:$F$78,5,FALSE)</f>
        <v>#N/A</v>
      </c>
      <c r="AN619" s="3" t="e">
        <f t="shared" si="389"/>
        <v>#N/A</v>
      </c>
      <c r="AO619" s="2" t="e">
        <f t="shared" si="390"/>
        <v>#N/A</v>
      </c>
      <c r="AP619" s="2" t="e">
        <f t="shared" si="391"/>
        <v>#N/A</v>
      </c>
      <c r="AQ619" s="2">
        <f t="shared" si="392"/>
        <v>0.5</v>
      </c>
      <c r="AR619" s="2">
        <f t="shared" si="393"/>
        <v>7.4390054022103411E-5</v>
      </c>
      <c r="AS619" s="2">
        <f t="shared" si="394"/>
        <v>1.4129671717365701E-4</v>
      </c>
      <c r="AT619" s="37" t="s">
        <v>642</v>
      </c>
      <c r="AU619" s="3" t="e">
        <f>VLOOKUP(AT619,[1]DEgenes_cpm4.5_DE_edgeR!$O$5:$Q$824,3,FALSE)</f>
        <v>#N/A</v>
      </c>
      <c r="AV619" s="3" t="e">
        <f t="shared" si="395"/>
        <v>#N/A</v>
      </c>
      <c r="AW619" s="3" t="e">
        <f t="shared" si="396"/>
        <v>#N/A</v>
      </c>
      <c r="AX619" s="3">
        <f t="shared" si="397"/>
        <v>0.5</v>
      </c>
      <c r="AY619" s="3">
        <f t="shared" si="398"/>
        <v>0.5</v>
      </c>
      <c r="AZ619" s="3">
        <f t="shared" si="399"/>
        <v>7.0648358586828503E-5</v>
      </c>
      <c r="BA619" s="2">
        <f t="shared" si="400"/>
        <v>1.3708510177566754E-4</v>
      </c>
      <c r="BB619" s="37" t="s">
        <v>642</v>
      </c>
      <c r="BC619" s="39">
        <f t="shared" si="401"/>
        <v>0.18424237678649719</v>
      </c>
      <c r="BD619" s="36">
        <f t="shared" si="402"/>
        <v>0.70927627171303398</v>
      </c>
    </row>
    <row r="620" spans="1:56" ht="14.5" x14ac:dyDescent="0.35">
      <c r="A620" s="37" t="s">
        <v>643</v>
      </c>
      <c r="B620" s="34">
        <v>1.9327461983830582E-4</v>
      </c>
      <c r="C620" s="1" t="e">
        <f>VLOOKUP(A620,'[1]Vasopressin Phospho Datta'!$I$3:$J$516,2,FALSE)</f>
        <v>#N/A</v>
      </c>
      <c r="D620" s="1" t="e">
        <f t="shared" si="363"/>
        <v>#N/A</v>
      </c>
      <c r="E620" s="1" t="e">
        <f t="shared" si="364"/>
        <v>#N/A</v>
      </c>
      <c r="F620" s="1">
        <f t="shared" si="365"/>
        <v>0.39</v>
      </c>
      <c r="G620" s="1">
        <f t="shared" si="366"/>
        <v>0.5</v>
      </c>
      <c r="H620" s="1">
        <f t="shared" si="367"/>
        <v>9.6637309919152912E-5</v>
      </c>
      <c r="I620" s="2">
        <f t="shared" si="368"/>
        <v>1.7847897781278051E-4</v>
      </c>
      <c r="J620" s="37" t="s">
        <v>643</v>
      </c>
      <c r="K620" s="1" t="e">
        <f>VLOOKUP(J620,'[1]Phosphopeptides Deshpande'!$H$12:$I$10749,2,FALSE)</f>
        <v>#N/A</v>
      </c>
      <c r="L620" s="2" t="e">
        <f t="shared" si="369"/>
        <v>#N/A</v>
      </c>
      <c r="M620" s="2" t="e">
        <f t="shared" si="370"/>
        <v>#N/A</v>
      </c>
      <c r="N620" s="2">
        <f t="shared" si="371"/>
        <v>0.39</v>
      </c>
      <c r="O620" s="2">
        <f t="shared" si="372"/>
        <v>0.5</v>
      </c>
      <c r="P620" s="2">
        <f t="shared" si="373"/>
        <v>8.9239488906390257E-5</v>
      </c>
      <c r="Q620" s="2">
        <f t="shared" si="374"/>
        <v>1.6862064240725491E-4</v>
      </c>
      <c r="R620" s="37" t="s">
        <v>643</v>
      </c>
      <c r="S620" s="2" t="e">
        <f>VLOOKUP(A620,'[1]Merged NE NP'!$K$4:$L$158,2,FALSE)</f>
        <v>#N/A</v>
      </c>
      <c r="T620" s="2" t="e">
        <f t="shared" si="375"/>
        <v>#N/A</v>
      </c>
      <c r="U620" s="2">
        <f t="shared" si="376"/>
        <v>0.4</v>
      </c>
      <c r="V620" s="2">
        <f t="shared" si="377"/>
        <v>0.4</v>
      </c>
      <c r="W620" s="2">
        <f t="shared" si="378"/>
        <v>7.6883653613364245E-2</v>
      </c>
      <c r="X620" s="2">
        <v>0.5</v>
      </c>
      <c r="Y620" s="2">
        <f t="shared" si="379"/>
        <v>8.4310321203627455E-5</v>
      </c>
      <c r="Z620" s="2">
        <f t="shared" si="380"/>
        <v>1.5675189684442048E-4</v>
      </c>
      <c r="AA620" s="37" t="s">
        <v>643</v>
      </c>
      <c r="AB620" s="3" t="e">
        <f>VLOOKUP(AA620,'[1]PKA dKO RNA-Seq'!$B$4:$H$10193,7,FALSE)</f>
        <v>#N/A</v>
      </c>
      <c r="AC620" s="3" t="e">
        <f t="shared" si="381"/>
        <v>#N/A</v>
      </c>
      <c r="AD620" s="3" t="e">
        <f t="shared" si="382"/>
        <v>#N/A</v>
      </c>
      <c r="AE620" s="3" t="e">
        <f t="shared" si="383"/>
        <v>#N/A</v>
      </c>
      <c r="AF620" s="3">
        <f t="shared" si="384"/>
        <v>0.5</v>
      </c>
      <c r="AG620" s="3">
        <f t="shared" si="385"/>
        <v>7.8375948422210241E-5</v>
      </c>
      <c r="AH620" s="2">
        <f t="shared" si="386"/>
        <v>1.5020583247265317E-4</v>
      </c>
      <c r="AI620" s="37" t="s">
        <v>643</v>
      </c>
      <c r="AJ620" s="1">
        <v>0.5</v>
      </c>
      <c r="AK620" s="4">
        <f t="shared" si="387"/>
        <v>7.5102916236326583E-5</v>
      </c>
      <c r="AL620" s="2">
        <f t="shared" si="388"/>
        <v>1.4878010804420682E-4</v>
      </c>
      <c r="AM620" s="3" t="e">
        <f>VLOOKUP(AI620,'[1]three day'!$B$8:$F$78,5,FALSE)</f>
        <v>#N/A</v>
      </c>
      <c r="AN620" s="3" t="e">
        <f t="shared" si="389"/>
        <v>#N/A</v>
      </c>
      <c r="AO620" s="2" t="e">
        <f t="shared" si="390"/>
        <v>#N/A</v>
      </c>
      <c r="AP620" s="2" t="e">
        <f t="shared" si="391"/>
        <v>#N/A</v>
      </c>
      <c r="AQ620" s="2">
        <f t="shared" si="392"/>
        <v>0.5</v>
      </c>
      <c r="AR620" s="2">
        <f t="shared" si="393"/>
        <v>7.4390054022103411E-5</v>
      </c>
      <c r="AS620" s="2">
        <f t="shared" si="394"/>
        <v>1.4129671717365701E-4</v>
      </c>
      <c r="AT620" s="37" t="s">
        <v>643</v>
      </c>
      <c r="AU620" s="3" t="e">
        <f>VLOOKUP(AT620,[1]DEgenes_cpm4.5_DE_edgeR!$O$5:$Q$824,3,FALSE)</f>
        <v>#N/A</v>
      </c>
      <c r="AV620" s="3" t="e">
        <f t="shared" si="395"/>
        <v>#N/A</v>
      </c>
      <c r="AW620" s="3" t="e">
        <f t="shared" si="396"/>
        <v>#N/A</v>
      </c>
      <c r="AX620" s="3">
        <f t="shared" si="397"/>
        <v>0.5</v>
      </c>
      <c r="AY620" s="3">
        <f t="shared" si="398"/>
        <v>0.5</v>
      </c>
      <c r="AZ620" s="3">
        <f t="shared" si="399"/>
        <v>7.0648358586828503E-5</v>
      </c>
      <c r="BA620" s="2">
        <f t="shared" si="400"/>
        <v>1.3708510177566754E-4</v>
      </c>
      <c r="BB620" s="37" t="s">
        <v>643</v>
      </c>
      <c r="BC620" s="39">
        <f t="shared" si="401"/>
        <v>0.18424237678649719</v>
      </c>
      <c r="BD620" s="36">
        <f t="shared" si="402"/>
        <v>0.70927627171303398</v>
      </c>
    </row>
    <row r="621" spans="1:56" ht="14.5" x14ac:dyDescent="0.35">
      <c r="A621" s="37" t="s">
        <v>644</v>
      </c>
      <c r="B621" s="34">
        <v>1.9327461983830582E-4</v>
      </c>
      <c r="C621" s="1" t="e">
        <f>VLOOKUP(A621,'[1]Vasopressin Phospho Datta'!$I$3:$J$516,2,FALSE)</f>
        <v>#N/A</v>
      </c>
      <c r="D621" s="1" t="e">
        <f t="shared" si="363"/>
        <v>#N/A</v>
      </c>
      <c r="E621" s="1" t="e">
        <f t="shared" si="364"/>
        <v>#N/A</v>
      </c>
      <c r="F621" s="1">
        <f t="shared" si="365"/>
        <v>0.39</v>
      </c>
      <c r="G621" s="1">
        <f t="shared" si="366"/>
        <v>0.5</v>
      </c>
      <c r="H621" s="1">
        <f t="shared" si="367"/>
        <v>9.6637309919152912E-5</v>
      </c>
      <c r="I621" s="2">
        <f t="shared" si="368"/>
        <v>1.7847897781278051E-4</v>
      </c>
      <c r="J621" s="37" t="s">
        <v>644</v>
      </c>
      <c r="K621" s="1" t="e">
        <f>VLOOKUP(J621,'[1]Phosphopeptides Deshpande'!$H$12:$I$10749,2,FALSE)</f>
        <v>#N/A</v>
      </c>
      <c r="L621" s="2" t="e">
        <f t="shared" si="369"/>
        <v>#N/A</v>
      </c>
      <c r="M621" s="2" t="e">
        <f t="shared" si="370"/>
        <v>#N/A</v>
      </c>
      <c r="N621" s="2">
        <f t="shared" si="371"/>
        <v>0.39</v>
      </c>
      <c r="O621" s="2">
        <f t="shared" si="372"/>
        <v>0.5</v>
      </c>
      <c r="P621" s="2">
        <f t="shared" si="373"/>
        <v>8.9239488906390257E-5</v>
      </c>
      <c r="Q621" s="2">
        <f t="shared" si="374"/>
        <v>1.6862064240725491E-4</v>
      </c>
      <c r="R621" s="37" t="s">
        <v>644</v>
      </c>
      <c r="S621" s="2" t="e">
        <f>VLOOKUP(A621,'[1]Merged NE NP'!$K$4:$L$158,2,FALSE)</f>
        <v>#N/A</v>
      </c>
      <c r="T621" s="2" t="e">
        <f t="shared" si="375"/>
        <v>#N/A</v>
      </c>
      <c r="U621" s="2">
        <f t="shared" si="376"/>
        <v>0.4</v>
      </c>
      <c r="V621" s="2">
        <f t="shared" si="377"/>
        <v>0.4</v>
      </c>
      <c r="W621" s="2">
        <f t="shared" si="378"/>
        <v>7.6883653613364245E-2</v>
      </c>
      <c r="X621" s="2">
        <v>0.5</v>
      </c>
      <c r="Y621" s="2">
        <f t="shared" si="379"/>
        <v>8.4310321203627455E-5</v>
      </c>
      <c r="Z621" s="2">
        <f t="shared" si="380"/>
        <v>1.5675189684442048E-4</v>
      </c>
      <c r="AA621" s="37" t="s">
        <v>644</v>
      </c>
      <c r="AB621" s="3" t="e">
        <f>VLOOKUP(AA621,'[1]PKA dKO RNA-Seq'!$B$4:$H$10193,7,FALSE)</f>
        <v>#N/A</v>
      </c>
      <c r="AC621" s="3" t="e">
        <f t="shared" si="381"/>
        <v>#N/A</v>
      </c>
      <c r="AD621" s="3" t="e">
        <f t="shared" si="382"/>
        <v>#N/A</v>
      </c>
      <c r="AE621" s="3" t="e">
        <f t="shared" si="383"/>
        <v>#N/A</v>
      </c>
      <c r="AF621" s="3">
        <f t="shared" si="384"/>
        <v>0.5</v>
      </c>
      <c r="AG621" s="3">
        <f t="shared" si="385"/>
        <v>7.8375948422210241E-5</v>
      </c>
      <c r="AH621" s="2">
        <f t="shared" si="386"/>
        <v>1.5020583247265317E-4</v>
      </c>
      <c r="AI621" s="37" t="s">
        <v>644</v>
      </c>
      <c r="AJ621" s="1">
        <v>0.5</v>
      </c>
      <c r="AK621" s="4">
        <f t="shared" si="387"/>
        <v>7.5102916236326583E-5</v>
      </c>
      <c r="AL621" s="2">
        <f t="shared" si="388"/>
        <v>1.4878010804420682E-4</v>
      </c>
      <c r="AM621" s="3" t="e">
        <f>VLOOKUP(AI621,'[1]three day'!$B$8:$F$78,5,FALSE)</f>
        <v>#N/A</v>
      </c>
      <c r="AN621" s="3" t="e">
        <f t="shared" si="389"/>
        <v>#N/A</v>
      </c>
      <c r="AO621" s="2" t="e">
        <f t="shared" si="390"/>
        <v>#N/A</v>
      </c>
      <c r="AP621" s="2" t="e">
        <f t="shared" si="391"/>
        <v>#N/A</v>
      </c>
      <c r="AQ621" s="2">
        <f t="shared" si="392"/>
        <v>0.5</v>
      </c>
      <c r="AR621" s="2">
        <f t="shared" si="393"/>
        <v>7.4390054022103411E-5</v>
      </c>
      <c r="AS621" s="2">
        <f t="shared" si="394"/>
        <v>1.4129671717365701E-4</v>
      </c>
      <c r="AT621" s="37" t="s">
        <v>644</v>
      </c>
      <c r="AU621" s="3" t="e">
        <f>VLOOKUP(AT621,[1]DEgenes_cpm4.5_DE_edgeR!$O$5:$Q$824,3,FALSE)</f>
        <v>#N/A</v>
      </c>
      <c r="AV621" s="3" t="e">
        <f t="shared" si="395"/>
        <v>#N/A</v>
      </c>
      <c r="AW621" s="3" t="e">
        <f t="shared" si="396"/>
        <v>#N/A</v>
      </c>
      <c r="AX621" s="3">
        <f t="shared" si="397"/>
        <v>0.5</v>
      </c>
      <c r="AY621" s="3">
        <f t="shared" si="398"/>
        <v>0.5</v>
      </c>
      <c r="AZ621" s="3">
        <f t="shared" si="399"/>
        <v>7.0648358586828503E-5</v>
      </c>
      <c r="BA621" s="2">
        <f t="shared" si="400"/>
        <v>1.3708510177566754E-4</v>
      </c>
      <c r="BB621" s="37" t="s">
        <v>644</v>
      </c>
      <c r="BC621" s="39">
        <f t="shared" si="401"/>
        <v>0.18424237678649719</v>
      </c>
      <c r="BD621" s="36">
        <f t="shared" si="402"/>
        <v>0.70927627171303398</v>
      </c>
    </row>
    <row r="622" spans="1:56" ht="14.5" x14ac:dyDescent="0.35">
      <c r="A622" s="37" t="s">
        <v>645</v>
      </c>
      <c r="B622" s="34">
        <v>1.9327461983830582E-4</v>
      </c>
      <c r="C622" s="1" t="e">
        <f>VLOOKUP(A622,'[1]Vasopressin Phospho Datta'!$I$3:$J$516,2,FALSE)</f>
        <v>#N/A</v>
      </c>
      <c r="D622" s="1" t="e">
        <f t="shared" si="363"/>
        <v>#N/A</v>
      </c>
      <c r="E622" s="1" t="e">
        <f t="shared" si="364"/>
        <v>#N/A</v>
      </c>
      <c r="F622" s="1">
        <f t="shared" si="365"/>
        <v>0.39</v>
      </c>
      <c r="G622" s="1">
        <f t="shared" si="366"/>
        <v>0.5</v>
      </c>
      <c r="H622" s="1">
        <f t="shared" si="367"/>
        <v>9.6637309919152912E-5</v>
      </c>
      <c r="I622" s="2">
        <f t="shared" si="368"/>
        <v>1.7847897781278051E-4</v>
      </c>
      <c r="J622" s="37" t="s">
        <v>645</v>
      </c>
      <c r="K622" s="1" t="e">
        <f>VLOOKUP(J622,'[1]Phosphopeptides Deshpande'!$H$12:$I$10749,2,FALSE)</f>
        <v>#N/A</v>
      </c>
      <c r="L622" s="2" t="e">
        <f t="shared" si="369"/>
        <v>#N/A</v>
      </c>
      <c r="M622" s="2" t="e">
        <f t="shared" si="370"/>
        <v>#N/A</v>
      </c>
      <c r="N622" s="2">
        <f t="shared" si="371"/>
        <v>0.39</v>
      </c>
      <c r="O622" s="2">
        <f t="shared" si="372"/>
        <v>0.5</v>
      </c>
      <c r="P622" s="2">
        <f t="shared" si="373"/>
        <v>8.9239488906390257E-5</v>
      </c>
      <c r="Q622" s="2">
        <f t="shared" si="374"/>
        <v>1.6862064240725491E-4</v>
      </c>
      <c r="R622" s="37" t="s">
        <v>645</v>
      </c>
      <c r="S622" s="2" t="e">
        <f>VLOOKUP(A622,'[1]Merged NE NP'!$K$4:$L$158,2,FALSE)</f>
        <v>#N/A</v>
      </c>
      <c r="T622" s="2" t="e">
        <f t="shared" si="375"/>
        <v>#N/A</v>
      </c>
      <c r="U622" s="2">
        <f t="shared" si="376"/>
        <v>0.4</v>
      </c>
      <c r="V622" s="2">
        <f t="shared" si="377"/>
        <v>0.4</v>
      </c>
      <c r="W622" s="2">
        <f t="shared" si="378"/>
        <v>7.6883653613364245E-2</v>
      </c>
      <c r="X622" s="2">
        <v>0.5</v>
      </c>
      <c r="Y622" s="2">
        <f t="shared" si="379"/>
        <v>8.4310321203627455E-5</v>
      </c>
      <c r="Z622" s="2">
        <f t="shared" si="380"/>
        <v>1.5675189684442048E-4</v>
      </c>
      <c r="AA622" s="37" t="s">
        <v>645</v>
      </c>
      <c r="AB622" s="3" t="e">
        <f>VLOOKUP(AA622,'[1]PKA dKO RNA-Seq'!$B$4:$H$10193,7,FALSE)</f>
        <v>#N/A</v>
      </c>
      <c r="AC622" s="3" t="e">
        <f t="shared" si="381"/>
        <v>#N/A</v>
      </c>
      <c r="AD622" s="3" t="e">
        <f t="shared" si="382"/>
        <v>#N/A</v>
      </c>
      <c r="AE622" s="3" t="e">
        <f t="shared" si="383"/>
        <v>#N/A</v>
      </c>
      <c r="AF622" s="3">
        <f t="shared" si="384"/>
        <v>0.5</v>
      </c>
      <c r="AG622" s="3">
        <f t="shared" si="385"/>
        <v>7.8375948422210241E-5</v>
      </c>
      <c r="AH622" s="2">
        <f t="shared" si="386"/>
        <v>1.5020583247265317E-4</v>
      </c>
      <c r="AI622" s="37" t="s">
        <v>645</v>
      </c>
      <c r="AJ622" s="1">
        <v>0.5</v>
      </c>
      <c r="AK622" s="4">
        <f t="shared" si="387"/>
        <v>7.5102916236326583E-5</v>
      </c>
      <c r="AL622" s="2">
        <f t="shared" si="388"/>
        <v>1.4878010804420682E-4</v>
      </c>
      <c r="AM622" s="3" t="e">
        <f>VLOOKUP(AI622,'[1]three day'!$B$8:$F$78,5,FALSE)</f>
        <v>#N/A</v>
      </c>
      <c r="AN622" s="3" t="e">
        <f t="shared" si="389"/>
        <v>#N/A</v>
      </c>
      <c r="AO622" s="2" t="e">
        <f t="shared" si="390"/>
        <v>#N/A</v>
      </c>
      <c r="AP622" s="2" t="e">
        <f t="shared" si="391"/>
        <v>#N/A</v>
      </c>
      <c r="AQ622" s="2">
        <f t="shared" si="392"/>
        <v>0.5</v>
      </c>
      <c r="AR622" s="2">
        <f t="shared" si="393"/>
        <v>7.4390054022103411E-5</v>
      </c>
      <c r="AS622" s="2">
        <f t="shared" si="394"/>
        <v>1.4129671717365701E-4</v>
      </c>
      <c r="AT622" s="37" t="s">
        <v>645</v>
      </c>
      <c r="AU622" s="3" t="e">
        <f>VLOOKUP(AT622,[1]DEgenes_cpm4.5_DE_edgeR!$O$5:$Q$824,3,FALSE)</f>
        <v>#N/A</v>
      </c>
      <c r="AV622" s="3" t="e">
        <f t="shared" si="395"/>
        <v>#N/A</v>
      </c>
      <c r="AW622" s="3" t="e">
        <f t="shared" si="396"/>
        <v>#N/A</v>
      </c>
      <c r="AX622" s="3">
        <f t="shared" si="397"/>
        <v>0.5</v>
      </c>
      <c r="AY622" s="3">
        <f t="shared" si="398"/>
        <v>0.5</v>
      </c>
      <c r="AZ622" s="3">
        <f t="shared" si="399"/>
        <v>7.0648358586828503E-5</v>
      </c>
      <c r="BA622" s="2">
        <f t="shared" si="400"/>
        <v>1.3708510177566754E-4</v>
      </c>
      <c r="BB622" s="37" t="s">
        <v>645</v>
      </c>
      <c r="BC622" s="39">
        <f t="shared" si="401"/>
        <v>0.18424237678649719</v>
      </c>
      <c r="BD622" s="36">
        <f t="shared" si="402"/>
        <v>0.70927627171303398</v>
      </c>
    </row>
    <row r="623" spans="1:56" ht="14.5" x14ac:dyDescent="0.35">
      <c r="A623" s="37" t="s">
        <v>646</v>
      </c>
      <c r="B623" s="34">
        <v>1.9327461983830582E-4</v>
      </c>
      <c r="C623" s="1" t="e">
        <f>VLOOKUP(A623,'[1]Vasopressin Phospho Datta'!$I$3:$J$516,2,FALSE)</f>
        <v>#N/A</v>
      </c>
      <c r="D623" s="1" t="e">
        <f t="shared" si="363"/>
        <v>#N/A</v>
      </c>
      <c r="E623" s="1" t="e">
        <f t="shared" si="364"/>
        <v>#N/A</v>
      </c>
      <c r="F623" s="1">
        <f t="shared" si="365"/>
        <v>0.39</v>
      </c>
      <c r="G623" s="1">
        <f t="shared" si="366"/>
        <v>0.5</v>
      </c>
      <c r="H623" s="1">
        <f t="shared" si="367"/>
        <v>9.6637309919152912E-5</v>
      </c>
      <c r="I623" s="2">
        <f t="shared" si="368"/>
        <v>1.7847897781278051E-4</v>
      </c>
      <c r="J623" s="37" t="s">
        <v>646</v>
      </c>
      <c r="K623" s="1" t="e">
        <f>VLOOKUP(J623,'[1]Phosphopeptides Deshpande'!$H$12:$I$10749,2,FALSE)</f>
        <v>#N/A</v>
      </c>
      <c r="L623" s="2" t="e">
        <f t="shared" si="369"/>
        <v>#N/A</v>
      </c>
      <c r="M623" s="2" t="e">
        <f t="shared" si="370"/>
        <v>#N/A</v>
      </c>
      <c r="N623" s="2">
        <f t="shared" si="371"/>
        <v>0.39</v>
      </c>
      <c r="O623" s="2">
        <f t="shared" si="372"/>
        <v>0.5</v>
      </c>
      <c r="P623" s="2">
        <f t="shared" si="373"/>
        <v>8.9239488906390257E-5</v>
      </c>
      <c r="Q623" s="2">
        <f t="shared" si="374"/>
        <v>1.6862064240725491E-4</v>
      </c>
      <c r="R623" s="37" t="s">
        <v>646</v>
      </c>
      <c r="S623" s="2" t="e">
        <f>VLOOKUP(A623,'[1]Merged NE NP'!$K$4:$L$158,2,FALSE)</f>
        <v>#N/A</v>
      </c>
      <c r="T623" s="2" t="e">
        <f t="shared" si="375"/>
        <v>#N/A</v>
      </c>
      <c r="U623" s="2">
        <f t="shared" si="376"/>
        <v>0.4</v>
      </c>
      <c r="V623" s="2">
        <f t="shared" si="377"/>
        <v>0.4</v>
      </c>
      <c r="W623" s="2">
        <f t="shared" si="378"/>
        <v>7.6883653613364245E-2</v>
      </c>
      <c r="X623" s="2">
        <v>0.5</v>
      </c>
      <c r="Y623" s="2">
        <f t="shared" si="379"/>
        <v>8.4310321203627455E-5</v>
      </c>
      <c r="Z623" s="2">
        <f t="shared" si="380"/>
        <v>1.5675189684442048E-4</v>
      </c>
      <c r="AA623" s="37" t="s">
        <v>646</v>
      </c>
      <c r="AB623" s="3" t="e">
        <f>VLOOKUP(AA623,'[1]PKA dKO RNA-Seq'!$B$4:$H$10193,7,FALSE)</f>
        <v>#N/A</v>
      </c>
      <c r="AC623" s="3" t="e">
        <f t="shared" si="381"/>
        <v>#N/A</v>
      </c>
      <c r="AD623" s="3" t="e">
        <f t="shared" si="382"/>
        <v>#N/A</v>
      </c>
      <c r="AE623" s="3" t="e">
        <f t="shared" si="383"/>
        <v>#N/A</v>
      </c>
      <c r="AF623" s="3">
        <f t="shared" si="384"/>
        <v>0.5</v>
      </c>
      <c r="AG623" s="3">
        <f t="shared" si="385"/>
        <v>7.8375948422210241E-5</v>
      </c>
      <c r="AH623" s="2">
        <f t="shared" si="386"/>
        <v>1.5020583247265317E-4</v>
      </c>
      <c r="AI623" s="37" t="s">
        <v>646</v>
      </c>
      <c r="AJ623" s="1">
        <v>0.5</v>
      </c>
      <c r="AK623" s="4">
        <f t="shared" si="387"/>
        <v>7.5102916236326583E-5</v>
      </c>
      <c r="AL623" s="2">
        <f t="shared" si="388"/>
        <v>1.4878010804420682E-4</v>
      </c>
      <c r="AM623" s="3" t="e">
        <f>VLOOKUP(AI623,'[1]three day'!$B$8:$F$78,5,FALSE)</f>
        <v>#N/A</v>
      </c>
      <c r="AN623" s="3" t="e">
        <f t="shared" si="389"/>
        <v>#N/A</v>
      </c>
      <c r="AO623" s="2" t="e">
        <f t="shared" si="390"/>
        <v>#N/A</v>
      </c>
      <c r="AP623" s="2" t="e">
        <f t="shared" si="391"/>
        <v>#N/A</v>
      </c>
      <c r="AQ623" s="2">
        <f t="shared" si="392"/>
        <v>0.5</v>
      </c>
      <c r="AR623" s="2">
        <f t="shared" si="393"/>
        <v>7.4390054022103411E-5</v>
      </c>
      <c r="AS623" s="2">
        <f t="shared" si="394"/>
        <v>1.4129671717365701E-4</v>
      </c>
      <c r="AT623" s="37" t="s">
        <v>646</v>
      </c>
      <c r="AU623" s="3" t="e">
        <f>VLOOKUP(AT623,[1]DEgenes_cpm4.5_DE_edgeR!$O$5:$Q$824,3,FALSE)</f>
        <v>#N/A</v>
      </c>
      <c r="AV623" s="3" t="e">
        <f t="shared" si="395"/>
        <v>#N/A</v>
      </c>
      <c r="AW623" s="3" t="e">
        <f t="shared" si="396"/>
        <v>#N/A</v>
      </c>
      <c r="AX623" s="3">
        <f t="shared" si="397"/>
        <v>0.5</v>
      </c>
      <c r="AY623" s="3">
        <f t="shared" si="398"/>
        <v>0.5</v>
      </c>
      <c r="AZ623" s="3">
        <f t="shared" si="399"/>
        <v>7.0648358586828503E-5</v>
      </c>
      <c r="BA623" s="2">
        <f t="shared" si="400"/>
        <v>1.3708510177566754E-4</v>
      </c>
      <c r="BB623" s="37" t="s">
        <v>646</v>
      </c>
      <c r="BC623" s="39">
        <f t="shared" si="401"/>
        <v>0.18424237678649719</v>
      </c>
      <c r="BD623" s="36">
        <f t="shared" si="402"/>
        <v>0.70927627171303398</v>
      </c>
    </row>
    <row r="624" spans="1:56" ht="14.5" x14ac:dyDescent="0.35">
      <c r="A624" s="37" t="s">
        <v>647</v>
      </c>
      <c r="B624" s="34">
        <v>1.9327461983830582E-4</v>
      </c>
      <c r="C624" s="1" t="e">
        <f>VLOOKUP(A624,'[1]Vasopressin Phospho Datta'!$I$3:$J$516,2,FALSE)</f>
        <v>#N/A</v>
      </c>
      <c r="D624" s="1" t="e">
        <f t="shared" si="363"/>
        <v>#N/A</v>
      </c>
      <c r="E624" s="1" t="e">
        <f t="shared" si="364"/>
        <v>#N/A</v>
      </c>
      <c r="F624" s="1">
        <f t="shared" si="365"/>
        <v>0.39</v>
      </c>
      <c r="G624" s="1">
        <f t="shared" si="366"/>
        <v>0.5</v>
      </c>
      <c r="H624" s="1">
        <f t="shared" si="367"/>
        <v>9.6637309919152912E-5</v>
      </c>
      <c r="I624" s="2">
        <f t="shared" si="368"/>
        <v>1.7847897781278051E-4</v>
      </c>
      <c r="J624" s="37" t="s">
        <v>647</v>
      </c>
      <c r="K624" s="1" t="e">
        <f>VLOOKUP(J624,'[1]Phosphopeptides Deshpande'!$H$12:$I$10749,2,FALSE)</f>
        <v>#N/A</v>
      </c>
      <c r="L624" s="2" t="e">
        <f t="shared" si="369"/>
        <v>#N/A</v>
      </c>
      <c r="M624" s="2" t="e">
        <f t="shared" si="370"/>
        <v>#N/A</v>
      </c>
      <c r="N624" s="2">
        <f t="shared" si="371"/>
        <v>0.39</v>
      </c>
      <c r="O624" s="2">
        <f t="shared" si="372"/>
        <v>0.5</v>
      </c>
      <c r="P624" s="2">
        <f t="shared" si="373"/>
        <v>8.9239488906390257E-5</v>
      </c>
      <c r="Q624" s="2">
        <f t="shared" si="374"/>
        <v>1.6862064240725491E-4</v>
      </c>
      <c r="R624" s="37" t="s">
        <v>647</v>
      </c>
      <c r="S624" s="2" t="e">
        <f>VLOOKUP(A624,'[1]Merged NE NP'!$K$4:$L$158,2,FALSE)</f>
        <v>#N/A</v>
      </c>
      <c r="T624" s="2" t="e">
        <f t="shared" si="375"/>
        <v>#N/A</v>
      </c>
      <c r="U624" s="2">
        <f t="shared" si="376"/>
        <v>0.4</v>
      </c>
      <c r="V624" s="2">
        <f t="shared" si="377"/>
        <v>0.4</v>
      </c>
      <c r="W624" s="2">
        <f t="shared" si="378"/>
        <v>7.6883653613364245E-2</v>
      </c>
      <c r="X624" s="2">
        <v>0.5</v>
      </c>
      <c r="Y624" s="2">
        <f t="shared" si="379"/>
        <v>8.4310321203627455E-5</v>
      </c>
      <c r="Z624" s="2">
        <f t="shared" si="380"/>
        <v>1.5675189684442048E-4</v>
      </c>
      <c r="AA624" s="37" t="s">
        <v>647</v>
      </c>
      <c r="AB624" s="3" t="e">
        <f>VLOOKUP(AA624,'[1]PKA dKO RNA-Seq'!$B$4:$H$10193,7,FALSE)</f>
        <v>#N/A</v>
      </c>
      <c r="AC624" s="3" t="e">
        <f t="shared" si="381"/>
        <v>#N/A</v>
      </c>
      <c r="AD624" s="3" t="e">
        <f t="shared" si="382"/>
        <v>#N/A</v>
      </c>
      <c r="AE624" s="3" t="e">
        <f t="shared" si="383"/>
        <v>#N/A</v>
      </c>
      <c r="AF624" s="3">
        <f t="shared" si="384"/>
        <v>0.5</v>
      </c>
      <c r="AG624" s="3">
        <f t="shared" si="385"/>
        <v>7.8375948422210241E-5</v>
      </c>
      <c r="AH624" s="2">
        <f t="shared" si="386"/>
        <v>1.5020583247265317E-4</v>
      </c>
      <c r="AI624" s="37" t="s">
        <v>647</v>
      </c>
      <c r="AJ624" s="1">
        <v>0.5</v>
      </c>
      <c r="AK624" s="4">
        <f t="shared" si="387"/>
        <v>7.5102916236326583E-5</v>
      </c>
      <c r="AL624" s="2">
        <f t="shared" si="388"/>
        <v>1.4878010804420682E-4</v>
      </c>
      <c r="AM624" s="3" t="e">
        <f>VLOOKUP(AI624,'[1]three day'!$B$8:$F$78,5,FALSE)</f>
        <v>#N/A</v>
      </c>
      <c r="AN624" s="3" t="e">
        <f t="shared" si="389"/>
        <v>#N/A</v>
      </c>
      <c r="AO624" s="2" t="e">
        <f t="shared" si="390"/>
        <v>#N/A</v>
      </c>
      <c r="AP624" s="2" t="e">
        <f t="shared" si="391"/>
        <v>#N/A</v>
      </c>
      <c r="AQ624" s="2">
        <f t="shared" si="392"/>
        <v>0.5</v>
      </c>
      <c r="AR624" s="2">
        <f t="shared" si="393"/>
        <v>7.4390054022103411E-5</v>
      </c>
      <c r="AS624" s="2">
        <f t="shared" si="394"/>
        <v>1.4129671717365701E-4</v>
      </c>
      <c r="AT624" s="37" t="s">
        <v>647</v>
      </c>
      <c r="AU624" s="3" t="e">
        <f>VLOOKUP(AT624,[1]DEgenes_cpm4.5_DE_edgeR!$O$5:$Q$824,3,FALSE)</f>
        <v>#N/A</v>
      </c>
      <c r="AV624" s="3" t="e">
        <f t="shared" si="395"/>
        <v>#N/A</v>
      </c>
      <c r="AW624" s="3" t="e">
        <f t="shared" si="396"/>
        <v>#N/A</v>
      </c>
      <c r="AX624" s="3">
        <f t="shared" si="397"/>
        <v>0.5</v>
      </c>
      <c r="AY624" s="3">
        <f t="shared" si="398"/>
        <v>0.5</v>
      </c>
      <c r="AZ624" s="3">
        <f t="shared" si="399"/>
        <v>7.0648358586828503E-5</v>
      </c>
      <c r="BA624" s="2">
        <f t="shared" si="400"/>
        <v>1.3708510177566754E-4</v>
      </c>
      <c r="BB624" s="37" t="s">
        <v>647</v>
      </c>
      <c r="BC624" s="39">
        <f t="shared" si="401"/>
        <v>0.18424237678649719</v>
      </c>
      <c r="BD624" s="36">
        <f t="shared" si="402"/>
        <v>0.70927627171303398</v>
      </c>
    </row>
    <row r="625" spans="1:56" ht="14.5" x14ac:dyDescent="0.35">
      <c r="A625" s="37" t="s">
        <v>648</v>
      </c>
      <c r="B625" s="34">
        <v>1.9327461983830582E-4</v>
      </c>
      <c r="C625" s="1" t="e">
        <f>VLOOKUP(A625,'[1]Vasopressin Phospho Datta'!$I$3:$J$516,2,FALSE)</f>
        <v>#N/A</v>
      </c>
      <c r="D625" s="1" t="e">
        <f t="shared" si="363"/>
        <v>#N/A</v>
      </c>
      <c r="E625" s="1" t="e">
        <f t="shared" si="364"/>
        <v>#N/A</v>
      </c>
      <c r="F625" s="1">
        <f t="shared" si="365"/>
        <v>0.39</v>
      </c>
      <c r="G625" s="1">
        <f t="shared" si="366"/>
        <v>0.5</v>
      </c>
      <c r="H625" s="1">
        <f t="shared" si="367"/>
        <v>9.6637309919152912E-5</v>
      </c>
      <c r="I625" s="2">
        <f t="shared" si="368"/>
        <v>1.7847897781278051E-4</v>
      </c>
      <c r="J625" s="37" t="s">
        <v>648</v>
      </c>
      <c r="K625" s="1" t="e">
        <f>VLOOKUP(J625,'[1]Phosphopeptides Deshpande'!$H$12:$I$10749,2,FALSE)</f>
        <v>#N/A</v>
      </c>
      <c r="L625" s="2" t="e">
        <f t="shared" si="369"/>
        <v>#N/A</v>
      </c>
      <c r="M625" s="2" t="e">
        <f t="shared" si="370"/>
        <v>#N/A</v>
      </c>
      <c r="N625" s="2">
        <f t="shared" si="371"/>
        <v>0.39</v>
      </c>
      <c r="O625" s="2">
        <f t="shared" si="372"/>
        <v>0.5</v>
      </c>
      <c r="P625" s="2">
        <f t="shared" si="373"/>
        <v>8.9239488906390257E-5</v>
      </c>
      <c r="Q625" s="2">
        <f t="shared" si="374"/>
        <v>1.6862064240725491E-4</v>
      </c>
      <c r="R625" s="37" t="s">
        <v>648</v>
      </c>
      <c r="S625" s="2" t="e">
        <f>VLOOKUP(A625,'[1]Merged NE NP'!$K$4:$L$158,2,FALSE)</f>
        <v>#N/A</v>
      </c>
      <c r="T625" s="2" t="e">
        <f t="shared" si="375"/>
        <v>#N/A</v>
      </c>
      <c r="U625" s="2">
        <f t="shared" si="376"/>
        <v>0.4</v>
      </c>
      <c r="V625" s="2">
        <f t="shared" si="377"/>
        <v>0.4</v>
      </c>
      <c r="W625" s="2">
        <f t="shared" si="378"/>
        <v>7.6883653613364245E-2</v>
      </c>
      <c r="X625" s="2">
        <v>0.5</v>
      </c>
      <c r="Y625" s="2">
        <f t="shared" si="379"/>
        <v>8.4310321203627455E-5</v>
      </c>
      <c r="Z625" s="2">
        <f t="shared" si="380"/>
        <v>1.5675189684442048E-4</v>
      </c>
      <c r="AA625" s="37" t="s">
        <v>648</v>
      </c>
      <c r="AB625" s="3" t="e">
        <f>VLOOKUP(AA625,'[1]PKA dKO RNA-Seq'!$B$4:$H$10193,7,FALSE)</f>
        <v>#N/A</v>
      </c>
      <c r="AC625" s="3" t="e">
        <f t="shared" si="381"/>
        <v>#N/A</v>
      </c>
      <c r="AD625" s="3" t="e">
        <f t="shared" si="382"/>
        <v>#N/A</v>
      </c>
      <c r="AE625" s="3" t="e">
        <f t="shared" si="383"/>
        <v>#N/A</v>
      </c>
      <c r="AF625" s="3">
        <f t="shared" si="384"/>
        <v>0.5</v>
      </c>
      <c r="AG625" s="3">
        <f t="shared" si="385"/>
        <v>7.8375948422210241E-5</v>
      </c>
      <c r="AH625" s="2">
        <f t="shared" si="386"/>
        <v>1.5020583247265317E-4</v>
      </c>
      <c r="AI625" s="37" t="s">
        <v>648</v>
      </c>
      <c r="AJ625" s="1">
        <v>0.5</v>
      </c>
      <c r="AK625" s="4">
        <f t="shared" si="387"/>
        <v>7.5102916236326583E-5</v>
      </c>
      <c r="AL625" s="2">
        <f t="shared" si="388"/>
        <v>1.4878010804420682E-4</v>
      </c>
      <c r="AM625" s="3" t="e">
        <f>VLOOKUP(AI625,'[1]three day'!$B$8:$F$78,5,FALSE)</f>
        <v>#N/A</v>
      </c>
      <c r="AN625" s="3" t="e">
        <f t="shared" si="389"/>
        <v>#N/A</v>
      </c>
      <c r="AO625" s="2" t="e">
        <f t="shared" si="390"/>
        <v>#N/A</v>
      </c>
      <c r="AP625" s="2" t="e">
        <f t="shared" si="391"/>
        <v>#N/A</v>
      </c>
      <c r="AQ625" s="2">
        <f t="shared" si="392"/>
        <v>0.5</v>
      </c>
      <c r="AR625" s="2">
        <f t="shared" si="393"/>
        <v>7.4390054022103411E-5</v>
      </c>
      <c r="AS625" s="2">
        <f t="shared" si="394"/>
        <v>1.4129671717365701E-4</v>
      </c>
      <c r="AT625" s="37" t="s">
        <v>648</v>
      </c>
      <c r="AU625" s="3" t="e">
        <f>VLOOKUP(AT625,[1]DEgenes_cpm4.5_DE_edgeR!$O$5:$Q$824,3,FALSE)</f>
        <v>#N/A</v>
      </c>
      <c r="AV625" s="3" t="e">
        <f t="shared" si="395"/>
        <v>#N/A</v>
      </c>
      <c r="AW625" s="3" t="e">
        <f t="shared" si="396"/>
        <v>#N/A</v>
      </c>
      <c r="AX625" s="3">
        <f t="shared" si="397"/>
        <v>0.5</v>
      </c>
      <c r="AY625" s="3">
        <f t="shared" si="398"/>
        <v>0.5</v>
      </c>
      <c r="AZ625" s="3">
        <f t="shared" si="399"/>
        <v>7.0648358586828503E-5</v>
      </c>
      <c r="BA625" s="2">
        <f t="shared" si="400"/>
        <v>1.3708510177566754E-4</v>
      </c>
      <c r="BB625" s="37" t="s">
        <v>648</v>
      </c>
      <c r="BC625" s="39">
        <f t="shared" si="401"/>
        <v>0.18424237678649719</v>
      </c>
      <c r="BD625" s="36">
        <f t="shared" si="402"/>
        <v>0.70927627171303398</v>
      </c>
    </row>
    <row r="626" spans="1:56" ht="14.5" x14ac:dyDescent="0.35">
      <c r="A626" s="37" t="s">
        <v>649</v>
      </c>
      <c r="B626" s="34">
        <v>1.9327461983830582E-4</v>
      </c>
      <c r="C626" s="1" t="e">
        <f>VLOOKUP(A626,'[1]Vasopressin Phospho Datta'!$I$3:$J$516,2,FALSE)</f>
        <v>#N/A</v>
      </c>
      <c r="D626" s="1" t="e">
        <f t="shared" si="363"/>
        <v>#N/A</v>
      </c>
      <c r="E626" s="1" t="e">
        <f t="shared" si="364"/>
        <v>#N/A</v>
      </c>
      <c r="F626" s="1">
        <f t="shared" si="365"/>
        <v>0.39</v>
      </c>
      <c r="G626" s="1">
        <f t="shared" si="366"/>
        <v>0.5</v>
      </c>
      <c r="H626" s="1">
        <f t="shared" si="367"/>
        <v>9.6637309919152912E-5</v>
      </c>
      <c r="I626" s="2">
        <f t="shared" si="368"/>
        <v>1.7847897781278051E-4</v>
      </c>
      <c r="J626" s="37" t="s">
        <v>649</v>
      </c>
      <c r="K626" s="1" t="e">
        <f>VLOOKUP(J626,'[1]Phosphopeptides Deshpande'!$H$12:$I$10749,2,FALSE)</f>
        <v>#N/A</v>
      </c>
      <c r="L626" s="2" t="e">
        <f t="shared" si="369"/>
        <v>#N/A</v>
      </c>
      <c r="M626" s="2" t="e">
        <f t="shared" si="370"/>
        <v>#N/A</v>
      </c>
      <c r="N626" s="2">
        <f t="shared" si="371"/>
        <v>0.39</v>
      </c>
      <c r="O626" s="2">
        <f t="shared" si="372"/>
        <v>0.5</v>
      </c>
      <c r="P626" s="2">
        <f t="shared" si="373"/>
        <v>8.9239488906390257E-5</v>
      </c>
      <c r="Q626" s="2">
        <f t="shared" si="374"/>
        <v>1.6862064240725491E-4</v>
      </c>
      <c r="R626" s="37" t="s">
        <v>649</v>
      </c>
      <c r="S626" s="2" t="e">
        <f>VLOOKUP(A626,'[1]Merged NE NP'!$K$4:$L$158,2,FALSE)</f>
        <v>#N/A</v>
      </c>
      <c r="T626" s="2" t="e">
        <f t="shared" si="375"/>
        <v>#N/A</v>
      </c>
      <c r="U626" s="2">
        <f t="shared" si="376"/>
        <v>0.4</v>
      </c>
      <c r="V626" s="2">
        <f t="shared" si="377"/>
        <v>0.4</v>
      </c>
      <c r="W626" s="2">
        <f t="shared" si="378"/>
        <v>7.6883653613364245E-2</v>
      </c>
      <c r="X626" s="2">
        <v>0.5</v>
      </c>
      <c r="Y626" s="2">
        <f t="shared" si="379"/>
        <v>8.4310321203627455E-5</v>
      </c>
      <c r="Z626" s="2">
        <f t="shared" si="380"/>
        <v>1.5675189684442048E-4</v>
      </c>
      <c r="AA626" s="37" t="s">
        <v>649</v>
      </c>
      <c r="AB626" s="3" t="e">
        <f>VLOOKUP(AA626,'[1]PKA dKO RNA-Seq'!$B$4:$H$10193,7,FALSE)</f>
        <v>#N/A</v>
      </c>
      <c r="AC626" s="3" t="e">
        <f t="shared" si="381"/>
        <v>#N/A</v>
      </c>
      <c r="AD626" s="3" t="e">
        <f t="shared" si="382"/>
        <v>#N/A</v>
      </c>
      <c r="AE626" s="3" t="e">
        <f t="shared" si="383"/>
        <v>#N/A</v>
      </c>
      <c r="AF626" s="3">
        <f t="shared" si="384"/>
        <v>0.5</v>
      </c>
      <c r="AG626" s="3">
        <f t="shared" si="385"/>
        <v>7.8375948422210241E-5</v>
      </c>
      <c r="AH626" s="2">
        <f t="shared" si="386"/>
        <v>1.5020583247265317E-4</v>
      </c>
      <c r="AI626" s="37" t="s">
        <v>649</v>
      </c>
      <c r="AJ626" s="1">
        <v>0.5</v>
      </c>
      <c r="AK626" s="4">
        <f t="shared" si="387"/>
        <v>7.5102916236326583E-5</v>
      </c>
      <c r="AL626" s="2">
        <f t="shared" si="388"/>
        <v>1.4878010804420682E-4</v>
      </c>
      <c r="AM626" s="3" t="e">
        <f>VLOOKUP(AI626,'[1]three day'!$B$8:$F$78,5,FALSE)</f>
        <v>#N/A</v>
      </c>
      <c r="AN626" s="3" t="e">
        <f t="shared" si="389"/>
        <v>#N/A</v>
      </c>
      <c r="AO626" s="2" t="e">
        <f t="shared" si="390"/>
        <v>#N/A</v>
      </c>
      <c r="AP626" s="2" t="e">
        <f t="shared" si="391"/>
        <v>#N/A</v>
      </c>
      <c r="AQ626" s="2">
        <f t="shared" si="392"/>
        <v>0.5</v>
      </c>
      <c r="AR626" s="2">
        <f t="shared" si="393"/>
        <v>7.4390054022103411E-5</v>
      </c>
      <c r="AS626" s="2">
        <f t="shared" si="394"/>
        <v>1.4129671717365701E-4</v>
      </c>
      <c r="AT626" s="37" t="s">
        <v>649</v>
      </c>
      <c r="AU626" s="3" t="e">
        <f>VLOOKUP(AT626,[1]DEgenes_cpm4.5_DE_edgeR!$O$5:$Q$824,3,FALSE)</f>
        <v>#N/A</v>
      </c>
      <c r="AV626" s="3" t="e">
        <f t="shared" si="395"/>
        <v>#N/A</v>
      </c>
      <c r="AW626" s="3" t="e">
        <f t="shared" si="396"/>
        <v>#N/A</v>
      </c>
      <c r="AX626" s="3">
        <f t="shared" si="397"/>
        <v>0.5</v>
      </c>
      <c r="AY626" s="3">
        <f t="shared" si="398"/>
        <v>0.5</v>
      </c>
      <c r="AZ626" s="3">
        <f t="shared" si="399"/>
        <v>7.0648358586828503E-5</v>
      </c>
      <c r="BA626" s="2">
        <f t="shared" si="400"/>
        <v>1.3708510177566754E-4</v>
      </c>
      <c r="BB626" s="37" t="s">
        <v>649</v>
      </c>
      <c r="BC626" s="39">
        <f t="shared" si="401"/>
        <v>0.18424237678649719</v>
      </c>
      <c r="BD626" s="36">
        <f t="shared" si="402"/>
        <v>0.70927627171303398</v>
      </c>
    </row>
    <row r="627" spans="1:56" ht="14.5" x14ac:dyDescent="0.35">
      <c r="A627" s="37" t="s">
        <v>650</v>
      </c>
      <c r="B627" s="34">
        <v>1.9327461983830582E-4</v>
      </c>
      <c r="C627" s="1" t="e">
        <f>VLOOKUP(A627,'[1]Vasopressin Phospho Datta'!$I$3:$J$516,2,FALSE)</f>
        <v>#N/A</v>
      </c>
      <c r="D627" s="1" t="e">
        <f t="shared" si="363"/>
        <v>#N/A</v>
      </c>
      <c r="E627" s="1" t="e">
        <f t="shared" si="364"/>
        <v>#N/A</v>
      </c>
      <c r="F627" s="1">
        <f t="shared" si="365"/>
        <v>0.39</v>
      </c>
      <c r="G627" s="1">
        <f t="shared" si="366"/>
        <v>0.5</v>
      </c>
      <c r="H627" s="1">
        <f t="shared" si="367"/>
        <v>9.6637309919152912E-5</v>
      </c>
      <c r="I627" s="2">
        <f t="shared" si="368"/>
        <v>1.7847897781278051E-4</v>
      </c>
      <c r="J627" s="37" t="s">
        <v>650</v>
      </c>
      <c r="K627" s="1" t="e">
        <f>VLOOKUP(J627,'[1]Phosphopeptides Deshpande'!$H$12:$I$10749,2,FALSE)</f>
        <v>#N/A</v>
      </c>
      <c r="L627" s="2" t="e">
        <f t="shared" si="369"/>
        <v>#N/A</v>
      </c>
      <c r="M627" s="2" t="e">
        <f t="shared" si="370"/>
        <v>#N/A</v>
      </c>
      <c r="N627" s="2">
        <f t="shared" si="371"/>
        <v>0.39</v>
      </c>
      <c r="O627" s="2">
        <f t="shared" si="372"/>
        <v>0.5</v>
      </c>
      <c r="P627" s="2">
        <f t="shared" si="373"/>
        <v>8.9239488906390257E-5</v>
      </c>
      <c r="Q627" s="2">
        <f t="shared" si="374"/>
        <v>1.6862064240725491E-4</v>
      </c>
      <c r="R627" s="37" t="s">
        <v>650</v>
      </c>
      <c r="S627" s="2" t="e">
        <f>VLOOKUP(A627,'[1]Merged NE NP'!$K$4:$L$158,2,FALSE)</f>
        <v>#N/A</v>
      </c>
      <c r="T627" s="2" t="e">
        <f t="shared" si="375"/>
        <v>#N/A</v>
      </c>
      <c r="U627" s="2">
        <f t="shared" si="376"/>
        <v>0.4</v>
      </c>
      <c r="V627" s="2">
        <f t="shared" si="377"/>
        <v>0.4</v>
      </c>
      <c r="W627" s="2">
        <f t="shared" si="378"/>
        <v>7.6883653613364245E-2</v>
      </c>
      <c r="X627" s="2">
        <v>0.5</v>
      </c>
      <c r="Y627" s="2">
        <f t="shared" si="379"/>
        <v>8.4310321203627455E-5</v>
      </c>
      <c r="Z627" s="2">
        <f t="shared" si="380"/>
        <v>1.5675189684442048E-4</v>
      </c>
      <c r="AA627" s="37" t="s">
        <v>650</v>
      </c>
      <c r="AB627" s="3" t="e">
        <f>VLOOKUP(AA627,'[1]PKA dKO RNA-Seq'!$B$4:$H$10193,7,FALSE)</f>
        <v>#N/A</v>
      </c>
      <c r="AC627" s="3" t="e">
        <f t="shared" si="381"/>
        <v>#N/A</v>
      </c>
      <c r="AD627" s="3" t="e">
        <f t="shared" si="382"/>
        <v>#N/A</v>
      </c>
      <c r="AE627" s="3" t="e">
        <f t="shared" si="383"/>
        <v>#N/A</v>
      </c>
      <c r="AF627" s="3">
        <f t="shared" si="384"/>
        <v>0.5</v>
      </c>
      <c r="AG627" s="3">
        <f t="shared" si="385"/>
        <v>7.8375948422210241E-5</v>
      </c>
      <c r="AH627" s="2">
        <f t="shared" si="386"/>
        <v>1.5020583247265317E-4</v>
      </c>
      <c r="AI627" s="37" t="s">
        <v>650</v>
      </c>
      <c r="AJ627" s="1">
        <v>0.5</v>
      </c>
      <c r="AK627" s="4">
        <f t="shared" si="387"/>
        <v>7.5102916236326583E-5</v>
      </c>
      <c r="AL627" s="2">
        <f t="shared" si="388"/>
        <v>1.4878010804420682E-4</v>
      </c>
      <c r="AM627" s="3" t="e">
        <f>VLOOKUP(AI627,'[1]three day'!$B$8:$F$78,5,FALSE)</f>
        <v>#N/A</v>
      </c>
      <c r="AN627" s="3" t="e">
        <f t="shared" si="389"/>
        <v>#N/A</v>
      </c>
      <c r="AO627" s="2" t="e">
        <f t="shared" si="390"/>
        <v>#N/A</v>
      </c>
      <c r="AP627" s="2" t="e">
        <f t="shared" si="391"/>
        <v>#N/A</v>
      </c>
      <c r="AQ627" s="2">
        <f t="shared" si="392"/>
        <v>0.5</v>
      </c>
      <c r="AR627" s="2">
        <f t="shared" si="393"/>
        <v>7.4390054022103411E-5</v>
      </c>
      <c r="AS627" s="2">
        <f t="shared" si="394"/>
        <v>1.4129671717365701E-4</v>
      </c>
      <c r="AT627" s="37" t="s">
        <v>650</v>
      </c>
      <c r="AU627" s="3" t="e">
        <f>VLOOKUP(AT627,[1]DEgenes_cpm4.5_DE_edgeR!$O$5:$Q$824,3,FALSE)</f>
        <v>#N/A</v>
      </c>
      <c r="AV627" s="3" t="e">
        <f t="shared" si="395"/>
        <v>#N/A</v>
      </c>
      <c r="AW627" s="3" t="e">
        <f t="shared" si="396"/>
        <v>#N/A</v>
      </c>
      <c r="AX627" s="3">
        <f t="shared" si="397"/>
        <v>0.5</v>
      </c>
      <c r="AY627" s="3">
        <f t="shared" si="398"/>
        <v>0.5</v>
      </c>
      <c r="AZ627" s="3">
        <f t="shared" si="399"/>
        <v>7.0648358586828503E-5</v>
      </c>
      <c r="BA627" s="2">
        <f t="shared" si="400"/>
        <v>1.3708510177566754E-4</v>
      </c>
      <c r="BB627" s="37" t="s">
        <v>650</v>
      </c>
      <c r="BC627" s="39">
        <f t="shared" si="401"/>
        <v>0.18424237678649719</v>
      </c>
      <c r="BD627" s="36">
        <f t="shared" si="402"/>
        <v>0.70927627171303398</v>
      </c>
    </row>
    <row r="628" spans="1:56" ht="14.5" x14ac:dyDescent="0.35">
      <c r="A628" s="37" t="s">
        <v>651</v>
      </c>
      <c r="B628" s="34">
        <v>1.9327461983830582E-4</v>
      </c>
      <c r="C628" s="1" t="e">
        <f>VLOOKUP(A628,'[1]Vasopressin Phospho Datta'!$I$3:$J$516,2,FALSE)</f>
        <v>#N/A</v>
      </c>
      <c r="D628" s="1" t="e">
        <f t="shared" si="363"/>
        <v>#N/A</v>
      </c>
      <c r="E628" s="1" t="e">
        <f t="shared" si="364"/>
        <v>#N/A</v>
      </c>
      <c r="F628" s="1">
        <f t="shared" si="365"/>
        <v>0.39</v>
      </c>
      <c r="G628" s="1">
        <f t="shared" si="366"/>
        <v>0.5</v>
      </c>
      <c r="H628" s="1">
        <f t="shared" si="367"/>
        <v>9.6637309919152912E-5</v>
      </c>
      <c r="I628" s="2">
        <f t="shared" si="368"/>
        <v>1.7847897781278051E-4</v>
      </c>
      <c r="J628" s="37" t="s">
        <v>651</v>
      </c>
      <c r="K628" s="1" t="e">
        <f>VLOOKUP(J628,'[1]Phosphopeptides Deshpande'!$H$12:$I$10749,2,FALSE)</f>
        <v>#N/A</v>
      </c>
      <c r="L628" s="2" t="e">
        <f t="shared" si="369"/>
        <v>#N/A</v>
      </c>
      <c r="M628" s="2" t="e">
        <f t="shared" si="370"/>
        <v>#N/A</v>
      </c>
      <c r="N628" s="2">
        <f t="shared" si="371"/>
        <v>0.39</v>
      </c>
      <c r="O628" s="2">
        <f t="shared" si="372"/>
        <v>0.5</v>
      </c>
      <c r="P628" s="2">
        <f t="shared" si="373"/>
        <v>8.9239488906390257E-5</v>
      </c>
      <c r="Q628" s="2">
        <f t="shared" si="374"/>
        <v>1.6862064240725491E-4</v>
      </c>
      <c r="R628" s="37" t="s">
        <v>651</v>
      </c>
      <c r="S628" s="2" t="e">
        <f>VLOOKUP(A628,'[1]Merged NE NP'!$K$4:$L$158,2,FALSE)</f>
        <v>#N/A</v>
      </c>
      <c r="T628" s="2" t="e">
        <f t="shared" si="375"/>
        <v>#N/A</v>
      </c>
      <c r="U628" s="2">
        <f t="shared" si="376"/>
        <v>0.4</v>
      </c>
      <c r="V628" s="2">
        <f t="shared" si="377"/>
        <v>0.4</v>
      </c>
      <c r="W628" s="2">
        <f t="shared" si="378"/>
        <v>7.6883653613364245E-2</v>
      </c>
      <c r="X628" s="2">
        <v>0.5</v>
      </c>
      <c r="Y628" s="2">
        <f t="shared" si="379"/>
        <v>8.4310321203627455E-5</v>
      </c>
      <c r="Z628" s="2">
        <f t="shared" si="380"/>
        <v>1.5675189684442048E-4</v>
      </c>
      <c r="AA628" s="37" t="s">
        <v>651</v>
      </c>
      <c r="AB628" s="3" t="e">
        <f>VLOOKUP(AA628,'[1]PKA dKO RNA-Seq'!$B$4:$H$10193,7,FALSE)</f>
        <v>#N/A</v>
      </c>
      <c r="AC628" s="3" t="e">
        <f t="shared" si="381"/>
        <v>#N/A</v>
      </c>
      <c r="AD628" s="3" t="e">
        <f t="shared" si="382"/>
        <v>#N/A</v>
      </c>
      <c r="AE628" s="3" t="e">
        <f t="shared" si="383"/>
        <v>#N/A</v>
      </c>
      <c r="AF628" s="3">
        <f t="shared" si="384"/>
        <v>0.5</v>
      </c>
      <c r="AG628" s="3">
        <f t="shared" si="385"/>
        <v>7.8375948422210241E-5</v>
      </c>
      <c r="AH628" s="2">
        <f t="shared" si="386"/>
        <v>1.5020583247265317E-4</v>
      </c>
      <c r="AI628" s="37" t="s">
        <v>651</v>
      </c>
      <c r="AJ628" s="1">
        <v>0.5</v>
      </c>
      <c r="AK628" s="4">
        <f t="shared" si="387"/>
        <v>7.5102916236326583E-5</v>
      </c>
      <c r="AL628" s="2">
        <f t="shared" si="388"/>
        <v>1.4878010804420682E-4</v>
      </c>
      <c r="AM628" s="3" t="e">
        <f>VLOOKUP(AI628,'[1]three day'!$B$8:$F$78,5,FALSE)</f>
        <v>#N/A</v>
      </c>
      <c r="AN628" s="3" t="e">
        <f t="shared" si="389"/>
        <v>#N/A</v>
      </c>
      <c r="AO628" s="2" t="e">
        <f t="shared" si="390"/>
        <v>#N/A</v>
      </c>
      <c r="AP628" s="2" t="e">
        <f t="shared" si="391"/>
        <v>#N/A</v>
      </c>
      <c r="AQ628" s="2">
        <f t="shared" si="392"/>
        <v>0.5</v>
      </c>
      <c r="AR628" s="2">
        <f t="shared" si="393"/>
        <v>7.4390054022103411E-5</v>
      </c>
      <c r="AS628" s="2">
        <f t="shared" si="394"/>
        <v>1.4129671717365701E-4</v>
      </c>
      <c r="AT628" s="37" t="s">
        <v>651</v>
      </c>
      <c r="AU628" s="3" t="e">
        <f>VLOOKUP(AT628,[1]DEgenes_cpm4.5_DE_edgeR!$O$5:$Q$824,3,FALSE)</f>
        <v>#N/A</v>
      </c>
      <c r="AV628" s="3" t="e">
        <f t="shared" si="395"/>
        <v>#N/A</v>
      </c>
      <c r="AW628" s="3" t="e">
        <f t="shared" si="396"/>
        <v>#N/A</v>
      </c>
      <c r="AX628" s="3">
        <f t="shared" si="397"/>
        <v>0.5</v>
      </c>
      <c r="AY628" s="3">
        <f t="shared" si="398"/>
        <v>0.5</v>
      </c>
      <c r="AZ628" s="3">
        <f t="shared" si="399"/>
        <v>7.0648358586828503E-5</v>
      </c>
      <c r="BA628" s="2">
        <f t="shared" si="400"/>
        <v>1.3708510177566754E-4</v>
      </c>
      <c r="BB628" s="37" t="s">
        <v>651</v>
      </c>
      <c r="BC628" s="39">
        <f t="shared" si="401"/>
        <v>0.18424237678649719</v>
      </c>
      <c r="BD628" s="36">
        <f t="shared" si="402"/>
        <v>0.70927627171303398</v>
      </c>
    </row>
    <row r="629" spans="1:56" ht="14.5" x14ac:dyDescent="0.35">
      <c r="A629" s="37" t="s">
        <v>652</v>
      </c>
      <c r="B629" s="34">
        <v>1.9327461983830582E-4</v>
      </c>
      <c r="C629" s="1" t="e">
        <f>VLOOKUP(A629,'[1]Vasopressin Phospho Datta'!$I$3:$J$516,2,FALSE)</f>
        <v>#N/A</v>
      </c>
      <c r="D629" s="1" t="e">
        <f t="shared" si="363"/>
        <v>#N/A</v>
      </c>
      <c r="E629" s="1" t="e">
        <f t="shared" si="364"/>
        <v>#N/A</v>
      </c>
      <c r="F629" s="1">
        <f t="shared" si="365"/>
        <v>0.39</v>
      </c>
      <c r="G629" s="1">
        <f t="shared" si="366"/>
        <v>0.5</v>
      </c>
      <c r="H629" s="1">
        <f t="shared" si="367"/>
        <v>9.6637309919152912E-5</v>
      </c>
      <c r="I629" s="2">
        <f t="shared" si="368"/>
        <v>1.7847897781278051E-4</v>
      </c>
      <c r="J629" s="37" t="s">
        <v>652</v>
      </c>
      <c r="K629" s="1" t="e">
        <f>VLOOKUP(J629,'[1]Phosphopeptides Deshpande'!$H$12:$I$10749,2,FALSE)</f>
        <v>#N/A</v>
      </c>
      <c r="L629" s="2" t="e">
        <f t="shared" si="369"/>
        <v>#N/A</v>
      </c>
      <c r="M629" s="2" t="e">
        <f t="shared" si="370"/>
        <v>#N/A</v>
      </c>
      <c r="N629" s="2">
        <f t="shared" si="371"/>
        <v>0.39</v>
      </c>
      <c r="O629" s="2">
        <f t="shared" si="372"/>
        <v>0.5</v>
      </c>
      <c r="P629" s="2">
        <f t="shared" si="373"/>
        <v>8.9239488906390257E-5</v>
      </c>
      <c r="Q629" s="2">
        <f t="shared" si="374"/>
        <v>1.6862064240725491E-4</v>
      </c>
      <c r="R629" s="37" t="s">
        <v>652</v>
      </c>
      <c r="S629" s="2" t="e">
        <f>VLOOKUP(A629,'[1]Merged NE NP'!$K$4:$L$158,2,FALSE)</f>
        <v>#N/A</v>
      </c>
      <c r="T629" s="2" t="e">
        <f t="shared" si="375"/>
        <v>#N/A</v>
      </c>
      <c r="U629" s="2">
        <f t="shared" si="376"/>
        <v>0.4</v>
      </c>
      <c r="V629" s="2">
        <f t="shared" si="377"/>
        <v>0.4</v>
      </c>
      <c r="W629" s="2">
        <f t="shared" si="378"/>
        <v>7.6883653613364245E-2</v>
      </c>
      <c r="X629" s="2">
        <v>0.5</v>
      </c>
      <c r="Y629" s="2">
        <f t="shared" si="379"/>
        <v>8.4310321203627455E-5</v>
      </c>
      <c r="Z629" s="2">
        <f t="shared" si="380"/>
        <v>1.5675189684442048E-4</v>
      </c>
      <c r="AA629" s="37" t="s">
        <v>652</v>
      </c>
      <c r="AB629" s="3" t="e">
        <f>VLOOKUP(AA629,'[1]PKA dKO RNA-Seq'!$B$4:$H$10193,7,FALSE)</f>
        <v>#N/A</v>
      </c>
      <c r="AC629" s="3" t="e">
        <f t="shared" si="381"/>
        <v>#N/A</v>
      </c>
      <c r="AD629" s="3" t="e">
        <f t="shared" si="382"/>
        <v>#N/A</v>
      </c>
      <c r="AE629" s="3" t="e">
        <f t="shared" si="383"/>
        <v>#N/A</v>
      </c>
      <c r="AF629" s="3">
        <f t="shared" si="384"/>
        <v>0.5</v>
      </c>
      <c r="AG629" s="3">
        <f t="shared" si="385"/>
        <v>7.8375948422210241E-5</v>
      </c>
      <c r="AH629" s="2">
        <f t="shared" si="386"/>
        <v>1.5020583247265317E-4</v>
      </c>
      <c r="AI629" s="37" t="s">
        <v>652</v>
      </c>
      <c r="AJ629" s="1">
        <v>0.5</v>
      </c>
      <c r="AK629" s="4">
        <f t="shared" si="387"/>
        <v>7.5102916236326583E-5</v>
      </c>
      <c r="AL629" s="2">
        <f t="shared" si="388"/>
        <v>1.4878010804420682E-4</v>
      </c>
      <c r="AM629" s="3" t="e">
        <f>VLOOKUP(AI629,'[1]three day'!$B$8:$F$78,5,FALSE)</f>
        <v>#N/A</v>
      </c>
      <c r="AN629" s="3" t="e">
        <f t="shared" si="389"/>
        <v>#N/A</v>
      </c>
      <c r="AO629" s="2" t="e">
        <f t="shared" si="390"/>
        <v>#N/A</v>
      </c>
      <c r="AP629" s="2" t="e">
        <f t="shared" si="391"/>
        <v>#N/A</v>
      </c>
      <c r="AQ629" s="2">
        <f t="shared" si="392"/>
        <v>0.5</v>
      </c>
      <c r="AR629" s="2">
        <f t="shared" si="393"/>
        <v>7.4390054022103411E-5</v>
      </c>
      <c r="AS629" s="2">
        <f t="shared" si="394"/>
        <v>1.4129671717365701E-4</v>
      </c>
      <c r="AT629" s="37" t="s">
        <v>652</v>
      </c>
      <c r="AU629" s="3">
        <f>VLOOKUP(AT629,[1]DEgenes_cpm4.5_DE_edgeR!$O$5:$Q$824,3,FALSE)</f>
        <v>1.3663460171944966</v>
      </c>
      <c r="AV629" s="3">
        <f t="shared" si="395"/>
        <v>0.32028739268506717</v>
      </c>
      <c r="AW629" s="3">
        <f t="shared" si="396"/>
        <v>4.9998776939713885E-2</v>
      </c>
      <c r="AX629" s="3">
        <f t="shared" si="397"/>
        <v>4.9998776939713885E-2</v>
      </c>
      <c r="AY629" s="3">
        <f t="shared" si="398"/>
        <v>0.5</v>
      </c>
      <c r="AZ629" s="3">
        <f t="shared" si="399"/>
        <v>7.0648358586828503E-5</v>
      </c>
      <c r="BA629" s="2">
        <f t="shared" si="400"/>
        <v>1.3708510177566754E-4</v>
      </c>
      <c r="BB629" s="37" t="s">
        <v>652</v>
      </c>
      <c r="BC629" s="39">
        <f t="shared" si="401"/>
        <v>0.18424237678649719</v>
      </c>
      <c r="BD629" s="36">
        <f t="shared" si="402"/>
        <v>0.70927627171303398</v>
      </c>
    </row>
    <row r="630" spans="1:56" ht="14.5" x14ac:dyDescent="0.35">
      <c r="A630" s="37" t="s">
        <v>653</v>
      </c>
      <c r="B630" s="34">
        <v>1.9327461983830582E-4</v>
      </c>
      <c r="C630" s="1" t="e">
        <f>VLOOKUP(A630,'[1]Vasopressin Phospho Datta'!$I$3:$J$516,2,FALSE)</f>
        <v>#N/A</v>
      </c>
      <c r="D630" s="1" t="e">
        <f t="shared" si="363"/>
        <v>#N/A</v>
      </c>
      <c r="E630" s="1" t="e">
        <f t="shared" si="364"/>
        <v>#N/A</v>
      </c>
      <c r="F630" s="1">
        <f t="shared" si="365"/>
        <v>0.39</v>
      </c>
      <c r="G630" s="1">
        <f t="shared" si="366"/>
        <v>0.5</v>
      </c>
      <c r="H630" s="1">
        <f t="shared" si="367"/>
        <v>9.6637309919152912E-5</v>
      </c>
      <c r="I630" s="2">
        <f t="shared" si="368"/>
        <v>1.7847897781278051E-4</v>
      </c>
      <c r="J630" s="37" t="s">
        <v>653</v>
      </c>
      <c r="K630" s="1" t="e">
        <f>VLOOKUP(J630,'[1]Phosphopeptides Deshpande'!$H$12:$I$10749,2,FALSE)</f>
        <v>#N/A</v>
      </c>
      <c r="L630" s="2" t="e">
        <f t="shared" si="369"/>
        <v>#N/A</v>
      </c>
      <c r="M630" s="2" t="e">
        <f t="shared" si="370"/>
        <v>#N/A</v>
      </c>
      <c r="N630" s="2">
        <f t="shared" si="371"/>
        <v>0.39</v>
      </c>
      <c r="O630" s="2">
        <f t="shared" si="372"/>
        <v>0.5</v>
      </c>
      <c r="P630" s="2">
        <f t="shared" si="373"/>
        <v>8.9239488906390257E-5</v>
      </c>
      <c r="Q630" s="2">
        <f t="shared" si="374"/>
        <v>1.6862064240725491E-4</v>
      </c>
      <c r="R630" s="37" t="s">
        <v>653</v>
      </c>
      <c r="S630" s="2" t="e">
        <f>VLOOKUP(A630,'[1]Merged NE NP'!$K$4:$L$158,2,FALSE)</f>
        <v>#N/A</v>
      </c>
      <c r="T630" s="2" t="e">
        <f t="shared" si="375"/>
        <v>#N/A</v>
      </c>
      <c r="U630" s="2">
        <f t="shared" si="376"/>
        <v>0.4</v>
      </c>
      <c r="V630" s="2">
        <f t="shared" si="377"/>
        <v>0.4</v>
      </c>
      <c r="W630" s="2">
        <f t="shared" si="378"/>
        <v>7.6883653613364245E-2</v>
      </c>
      <c r="X630" s="2">
        <v>0.5</v>
      </c>
      <c r="Y630" s="2">
        <f t="shared" si="379"/>
        <v>8.4310321203627455E-5</v>
      </c>
      <c r="Z630" s="2">
        <f t="shared" si="380"/>
        <v>1.5675189684442048E-4</v>
      </c>
      <c r="AA630" s="37" t="s">
        <v>653</v>
      </c>
      <c r="AB630" s="3" t="e">
        <f>VLOOKUP(AA630,'[1]PKA dKO RNA-Seq'!$B$4:$H$10193,7,FALSE)</f>
        <v>#N/A</v>
      </c>
      <c r="AC630" s="3" t="e">
        <f t="shared" si="381"/>
        <v>#N/A</v>
      </c>
      <c r="AD630" s="3" t="e">
        <f t="shared" si="382"/>
        <v>#N/A</v>
      </c>
      <c r="AE630" s="3" t="e">
        <f t="shared" si="383"/>
        <v>#N/A</v>
      </c>
      <c r="AF630" s="3">
        <f t="shared" si="384"/>
        <v>0.5</v>
      </c>
      <c r="AG630" s="3">
        <f t="shared" si="385"/>
        <v>7.8375948422210241E-5</v>
      </c>
      <c r="AH630" s="2">
        <f t="shared" si="386"/>
        <v>1.5020583247265317E-4</v>
      </c>
      <c r="AI630" s="37" t="s">
        <v>653</v>
      </c>
      <c r="AJ630" s="1">
        <v>0.5</v>
      </c>
      <c r="AK630" s="4">
        <f t="shared" si="387"/>
        <v>7.5102916236326583E-5</v>
      </c>
      <c r="AL630" s="2">
        <f t="shared" si="388"/>
        <v>1.4878010804420682E-4</v>
      </c>
      <c r="AM630" s="3" t="e">
        <f>VLOOKUP(AI630,'[1]three day'!$B$8:$F$78,5,FALSE)</f>
        <v>#N/A</v>
      </c>
      <c r="AN630" s="3" t="e">
        <f t="shared" si="389"/>
        <v>#N/A</v>
      </c>
      <c r="AO630" s="2" t="e">
        <f t="shared" si="390"/>
        <v>#N/A</v>
      </c>
      <c r="AP630" s="2" t="e">
        <f t="shared" si="391"/>
        <v>#N/A</v>
      </c>
      <c r="AQ630" s="2">
        <f t="shared" si="392"/>
        <v>0.5</v>
      </c>
      <c r="AR630" s="2">
        <f t="shared" si="393"/>
        <v>7.4390054022103411E-5</v>
      </c>
      <c r="AS630" s="2">
        <f t="shared" si="394"/>
        <v>1.4129671717365701E-4</v>
      </c>
      <c r="AT630" s="37" t="s">
        <v>653</v>
      </c>
      <c r="AU630" s="3" t="e">
        <f>VLOOKUP(AT630,[1]DEgenes_cpm4.5_DE_edgeR!$O$5:$Q$824,3,FALSE)</f>
        <v>#N/A</v>
      </c>
      <c r="AV630" s="3" t="e">
        <f t="shared" si="395"/>
        <v>#N/A</v>
      </c>
      <c r="AW630" s="3" t="e">
        <f t="shared" si="396"/>
        <v>#N/A</v>
      </c>
      <c r="AX630" s="3">
        <f t="shared" si="397"/>
        <v>0.5</v>
      </c>
      <c r="AY630" s="3">
        <f t="shared" si="398"/>
        <v>0.5</v>
      </c>
      <c r="AZ630" s="3">
        <f t="shared" si="399"/>
        <v>7.0648358586828503E-5</v>
      </c>
      <c r="BA630" s="2">
        <f t="shared" si="400"/>
        <v>1.3708510177566754E-4</v>
      </c>
      <c r="BB630" s="37" t="s">
        <v>653</v>
      </c>
      <c r="BC630" s="39">
        <f t="shared" si="401"/>
        <v>0.18424237678649719</v>
      </c>
      <c r="BD630" s="36">
        <f t="shared" si="402"/>
        <v>0.70927627171303398</v>
      </c>
    </row>
    <row r="631" spans="1:56" ht="14.5" x14ac:dyDescent="0.35">
      <c r="A631" s="37" t="s">
        <v>654</v>
      </c>
      <c r="B631" s="34">
        <v>1.9327461983830582E-4</v>
      </c>
      <c r="C631" s="1" t="e">
        <f>VLOOKUP(A631,'[1]Vasopressin Phospho Datta'!$I$3:$J$516,2,FALSE)</f>
        <v>#N/A</v>
      </c>
      <c r="D631" s="1" t="e">
        <f t="shared" si="363"/>
        <v>#N/A</v>
      </c>
      <c r="E631" s="1" t="e">
        <f t="shared" si="364"/>
        <v>#N/A</v>
      </c>
      <c r="F631" s="1">
        <f t="shared" si="365"/>
        <v>0.39</v>
      </c>
      <c r="G631" s="1">
        <f t="shared" si="366"/>
        <v>0.5</v>
      </c>
      <c r="H631" s="1">
        <f t="shared" si="367"/>
        <v>9.6637309919152912E-5</v>
      </c>
      <c r="I631" s="2">
        <f t="shared" si="368"/>
        <v>1.7847897781278051E-4</v>
      </c>
      <c r="J631" s="37" t="s">
        <v>654</v>
      </c>
      <c r="K631" s="1" t="e">
        <f>VLOOKUP(J631,'[1]Phosphopeptides Deshpande'!$H$12:$I$10749,2,FALSE)</f>
        <v>#N/A</v>
      </c>
      <c r="L631" s="2" t="e">
        <f t="shared" si="369"/>
        <v>#N/A</v>
      </c>
      <c r="M631" s="2" t="e">
        <f t="shared" si="370"/>
        <v>#N/A</v>
      </c>
      <c r="N631" s="2">
        <f t="shared" si="371"/>
        <v>0.39</v>
      </c>
      <c r="O631" s="2">
        <f t="shared" si="372"/>
        <v>0.5</v>
      </c>
      <c r="P631" s="2">
        <f t="shared" si="373"/>
        <v>8.9239488906390257E-5</v>
      </c>
      <c r="Q631" s="2">
        <f t="shared" si="374"/>
        <v>1.6862064240725491E-4</v>
      </c>
      <c r="R631" s="37" t="s">
        <v>654</v>
      </c>
      <c r="S631" s="2" t="e">
        <f>VLOOKUP(A631,'[1]Merged NE NP'!$K$4:$L$158,2,FALSE)</f>
        <v>#N/A</v>
      </c>
      <c r="T631" s="2" t="e">
        <f t="shared" si="375"/>
        <v>#N/A</v>
      </c>
      <c r="U631" s="2">
        <f t="shared" si="376"/>
        <v>0.4</v>
      </c>
      <c r="V631" s="2">
        <f t="shared" si="377"/>
        <v>0.4</v>
      </c>
      <c r="W631" s="2">
        <f t="shared" si="378"/>
        <v>7.6883653613364245E-2</v>
      </c>
      <c r="X631" s="2">
        <v>0.5</v>
      </c>
      <c r="Y631" s="2">
        <f t="shared" si="379"/>
        <v>8.4310321203627455E-5</v>
      </c>
      <c r="Z631" s="2">
        <f t="shared" si="380"/>
        <v>1.5675189684442048E-4</v>
      </c>
      <c r="AA631" s="37" t="s">
        <v>654</v>
      </c>
      <c r="AB631" s="3" t="e">
        <f>VLOOKUP(AA631,'[1]PKA dKO RNA-Seq'!$B$4:$H$10193,7,FALSE)</f>
        <v>#N/A</v>
      </c>
      <c r="AC631" s="3" t="e">
        <f t="shared" si="381"/>
        <v>#N/A</v>
      </c>
      <c r="AD631" s="3" t="e">
        <f t="shared" si="382"/>
        <v>#N/A</v>
      </c>
      <c r="AE631" s="3" t="e">
        <f t="shared" si="383"/>
        <v>#N/A</v>
      </c>
      <c r="AF631" s="3">
        <f t="shared" si="384"/>
        <v>0.5</v>
      </c>
      <c r="AG631" s="3">
        <f t="shared" si="385"/>
        <v>7.8375948422210241E-5</v>
      </c>
      <c r="AH631" s="2">
        <f t="shared" si="386"/>
        <v>1.5020583247265317E-4</v>
      </c>
      <c r="AI631" s="37" t="s">
        <v>654</v>
      </c>
      <c r="AJ631" s="1">
        <v>0.5</v>
      </c>
      <c r="AK631" s="4">
        <f t="shared" si="387"/>
        <v>7.5102916236326583E-5</v>
      </c>
      <c r="AL631" s="2">
        <f t="shared" si="388"/>
        <v>1.4878010804420682E-4</v>
      </c>
      <c r="AM631" s="3" t="e">
        <f>VLOOKUP(AI631,'[1]three day'!$B$8:$F$78,5,FALSE)</f>
        <v>#N/A</v>
      </c>
      <c r="AN631" s="3" t="e">
        <f t="shared" si="389"/>
        <v>#N/A</v>
      </c>
      <c r="AO631" s="2" t="e">
        <f t="shared" si="390"/>
        <v>#N/A</v>
      </c>
      <c r="AP631" s="2" t="e">
        <f t="shared" si="391"/>
        <v>#N/A</v>
      </c>
      <c r="AQ631" s="2">
        <f t="shared" si="392"/>
        <v>0.5</v>
      </c>
      <c r="AR631" s="2">
        <f t="shared" si="393"/>
        <v>7.4390054022103411E-5</v>
      </c>
      <c r="AS631" s="2">
        <f t="shared" si="394"/>
        <v>1.4129671717365701E-4</v>
      </c>
      <c r="AT631" s="37" t="s">
        <v>654</v>
      </c>
      <c r="AU631" s="3" t="e">
        <f>VLOOKUP(AT631,[1]DEgenes_cpm4.5_DE_edgeR!$O$5:$Q$824,3,FALSE)</f>
        <v>#N/A</v>
      </c>
      <c r="AV631" s="3" t="e">
        <f t="shared" si="395"/>
        <v>#N/A</v>
      </c>
      <c r="AW631" s="3" t="e">
        <f t="shared" si="396"/>
        <v>#N/A</v>
      </c>
      <c r="AX631" s="3">
        <f t="shared" si="397"/>
        <v>0.5</v>
      </c>
      <c r="AY631" s="3">
        <f t="shared" si="398"/>
        <v>0.5</v>
      </c>
      <c r="AZ631" s="3">
        <f t="shared" si="399"/>
        <v>7.0648358586828503E-5</v>
      </c>
      <c r="BA631" s="2">
        <f t="shared" si="400"/>
        <v>1.3708510177566754E-4</v>
      </c>
      <c r="BB631" s="37" t="s">
        <v>654</v>
      </c>
      <c r="BC631" s="39">
        <f t="shared" si="401"/>
        <v>0.18424237678649719</v>
      </c>
      <c r="BD631" s="36">
        <f t="shared" si="402"/>
        <v>0.70927627171303398</v>
      </c>
    </row>
    <row r="632" spans="1:56" ht="14.5" x14ac:dyDescent="0.35">
      <c r="A632" s="37" t="s">
        <v>655</v>
      </c>
      <c r="B632" s="34">
        <v>1.9327461983830582E-4</v>
      </c>
      <c r="C632" s="1" t="e">
        <f>VLOOKUP(A632,'[1]Vasopressin Phospho Datta'!$I$3:$J$516,2,FALSE)</f>
        <v>#N/A</v>
      </c>
      <c r="D632" s="1" t="e">
        <f t="shared" si="363"/>
        <v>#N/A</v>
      </c>
      <c r="E632" s="1" t="e">
        <f t="shared" si="364"/>
        <v>#N/A</v>
      </c>
      <c r="F632" s="1">
        <f t="shared" si="365"/>
        <v>0.39</v>
      </c>
      <c r="G632" s="1">
        <f t="shared" si="366"/>
        <v>0.5</v>
      </c>
      <c r="H632" s="1">
        <f t="shared" si="367"/>
        <v>9.6637309919152912E-5</v>
      </c>
      <c r="I632" s="2">
        <f t="shared" si="368"/>
        <v>1.7847897781278051E-4</v>
      </c>
      <c r="J632" s="37" t="s">
        <v>655</v>
      </c>
      <c r="K632" s="1" t="e">
        <f>VLOOKUP(J632,'[1]Phosphopeptides Deshpande'!$H$12:$I$10749,2,FALSE)</f>
        <v>#N/A</v>
      </c>
      <c r="L632" s="2" t="e">
        <f t="shared" si="369"/>
        <v>#N/A</v>
      </c>
      <c r="M632" s="2" t="e">
        <f t="shared" si="370"/>
        <v>#N/A</v>
      </c>
      <c r="N632" s="2">
        <f t="shared" si="371"/>
        <v>0.39</v>
      </c>
      <c r="O632" s="2">
        <f t="shared" si="372"/>
        <v>0.5</v>
      </c>
      <c r="P632" s="2">
        <f t="shared" si="373"/>
        <v>8.9239488906390257E-5</v>
      </c>
      <c r="Q632" s="2">
        <f t="shared" si="374"/>
        <v>1.6862064240725491E-4</v>
      </c>
      <c r="R632" s="37" t="s">
        <v>655</v>
      </c>
      <c r="S632" s="2" t="e">
        <f>VLOOKUP(A632,'[1]Merged NE NP'!$K$4:$L$158,2,FALSE)</f>
        <v>#N/A</v>
      </c>
      <c r="T632" s="2" t="e">
        <f t="shared" si="375"/>
        <v>#N/A</v>
      </c>
      <c r="U632" s="2">
        <f t="shared" si="376"/>
        <v>0.4</v>
      </c>
      <c r="V632" s="2">
        <f t="shared" si="377"/>
        <v>0.4</v>
      </c>
      <c r="W632" s="2">
        <f t="shared" si="378"/>
        <v>7.6883653613364245E-2</v>
      </c>
      <c r="X632" s="2">
        <v>0.5</v>
      </c>
      <c r="Y632" s="2">
        <f t="shared" si="379"/>
        <v>8.4310321203627455E-5</v>
      </c>
      <c r="Z632" s="2">
        <f t="shared" si="380"/>
        <v>1.5675189684442048E-4</v>
      </c>
      <c r="AA632" s="37" t="s">
        <v>655</v>
      </c>
      <c r="AB632" s="3" t="e">
        <f>VLOOKUP(AA632,'[1]PKA dKO RNA-Seq'!$B$4:$H$10193,7,FALSE)</f>
        <v>#N/A</v>
      </c>
      <c r="AC632" s="3" t="e">
        <f t="shared" si="381"/>
        <v>#N/A</v>
      </c>
      <c r="AD632" s="3" t="e">
        <f t="shared" si="382"/>
        <v>#N/A</v>
      </c>
      <c r="AE632" s="3" t="e">
        <f t="shared" si="383"/>
        <v>#N/A</v>
      </c>
      <c r="AF632" s="3">
        <f t="shared" si="384"/>
        <v>0.5</v>
      </c>
      <c r="AG632" s="3">
        <f t="shared" si="385"/>
        <v>7.8375948422210241E-5</v>
      </c>
      <c r="AH632" s="2">
        <f t="shared" si="386"/>
        <v>1.5020583247265317E-4</v>
      </c>
      <c r="AI632" s="37" t="s">
        <v>655</v>
      </c>
      <c r="AJ632" s="1">
        <v>0.5</v>
      </c>
      <c r="AK632" s="4">
        <f t="shared" si="387"/>
        <v>7.5102916236326583E-5</v>
      </c>
      <c r="AL632" s="2">
        <f t="shared" si="388"/>
        <v>1.4878010804420682E-4</v>
      </c>
      <c r="AM632" s="3" t="e">
        <f>VLOOKUP(AI632,'[1]three day'!$B$8:$F$78,5,FALSE)</f>
        <v>#N/A</v>
      </c>
      <c r="AN632" s="3" t="e">
        <f t="shared" si="389"/>
        <v>#N/A</v>
      </c>
      <c r="AO632" s="2" t="e">
        <f t="shared" si="390"/>
        <v>#N/A</v>
      </c>
      <c r="AP632" s="2" t="e">
        <f t="shared" si="391"/>
        <v>#N/A</v>
      </c>
      <c r="AQ632" s="2">
        <f t="shared" si="392"/>
        <v>0.5</v>
      </c>
      <c r="AR632" s="2">
        <f t="shared" si="393"/>
        <v>7.4390054022103411E-5</v>
      </c>
      <c r="AS632" s="2">
        <f t="shared" si="394"/>
        <v>1.4129671717365701E-4</v>
      </c>
      <c r="AT632" s="37" t="s">
        <v>655</v>
      </c>
      <c r="AU632" s="3" t="e">
        <f>VLOOKUP(AT632,[1]DEgenes_cpm4.5_DE_edgeR!$O$5:$Q$824,3,FALSE)</f>
        <v>#N/A</v>
      </c>
      <c r="AV632" s="3" t="e">
        <f t="shared" si="395"/>
        <v>#N/A</v>
      </c>
      <c r="AW632" s="3" t="e">
        <f t="shared" si="396"/>
        <v>#N/A</v>
      </c>
      <c r="AX632" s="3">
        <f t="shared" si="397"/>
        <v>0.5</v>
      </c>
      <c r="AY632" s="3">
        <f t="shared" si="398"/>
        <v>0.5</v>
      </c>
      <c r="AZ632" s="3">
        <f t="shared" si="399"/>
        <v>7.0648358586828503E-5</v>
      </c>
      <c r="BA632" s="2">
        <f t="shared" si="400"/>
        <v>1.3708510177566754E-4</v>
      </c>
      <c r="BB632" s="37" t="s">
        <v>655</v>
      </c>
      <c r="BC632" s="39">
        <f t="shared" si="401"/>
        <v>0.18424237678649719</v>
      </c>
      <c r="BD632" s="36">
        <f t="shared" si="402"/>
        <v>0.70927627171303398</v>
      </c>
    </row>
    <row r="633" spans="1:56" ht="14.5" x14ac:dyDescent="0.35">
      <c r="A633" s="37" t="s">
        <v>656</v>
      </c>
      <c r="B633" s="34">
        <v>1.9327461983830582E-4</v>
      </c>
      <c r="C633" s="1" t="e">
        <f>VLOOKUP(A633,'[1]Vasopressin Phospho Datta'!$I$3:$J$516,2,FALSE)</f>
        <v>#N/A</v>
      </c>
      <c r="D633" s="1" t="e">
        <f t="shared" si="363"/>
        <v>#N/A</v>
      </c>
      <c r="E633" s="1" t="e">
        <f t="shared" si="364"/>
        <v>#N/A</v>
      </c>
      <c r="F633" s="1">
        <f t="shared" si="365"/>
        <v>0.39</v>
      </c>
      <c r="G633" s="1">
        <f t="shared" si="366"/>
        <v>0.5</v>
      </c>
      <c r="H633" s="1">
        <f t="shared" si="367"/>
        <v>9.6637309919152912E-5</v>
      </c>
      <c r="I633" s="2">
        <f t="shared" si="368"/>
        <v>1.7847897781278051E-4</v>
      </c>
      <c r="J633" s="37" t="s">
        <v>656</v>
      </c>
      <c r="K633" s="1" t="e">
        <f>VLOOKUP(J633,'[1]Phosphopeptides Deshpande'!$H$12:$I$10749,2,FALSE)</f>
        <v>#N/A</v>
      </c>
      <c r="L633" s="2" t="e">
        <f t="shared" si="369"/>
        <v>#N/A</v>
      </c>
      <c r="M633" s="2" t="e">
        <f t="shared" si="370"/>
        <v>#N/A</v>
      </c>
      <c r="N633" s="2">
        <f t="shared" si="371"/>
        <v>0.39</v>
      </c>
      <c r="O633" s="2">
        <f t="shared" si="372"/>
        <v>0.5</v>
      </c>
      <c r="P633" s="2">
        <f t="shared" si="373"/>
        <v>8.9239488906390257E-5</v>
      </c>
      <c r="Q633" s="2">
        <f t="shared" si="374"/>
        <v>1.6862064240725491E-4</v>
      </c>
      <c r="R633" s="37" t="s">
        <v>656</v>
      </c>
      <c r="S633" s="2" t="e">
        <f>VLOOKUP(A633,'[1]Merged NE NP'!$K$4:$L$158,2,FALSE)</f>
        <v>#N/A</v>
      </c>
      <c r="T633" s="2" t="e">
        <f t="shared" si="375"/>
        <v>#N/A</v>
      </c>
      <c r="U633" s="2">
        <f t="shared" si="376"/>
        <v>0.4</v>
      </c>
      <c r="V633" s="2">
        <f t="shared" si="377"/>
        <v>0.4</v>
      </c>
      <c r="W633" s="2">
        <f t="shared" si="378"/>
        <v>7.6883653613364245E-2</v>
      </c>
      <c r="X633" s="2">
        <v>0.5</v>
      </c>
      <c r="Y633" s="2">
        <f t="shared" si="379"/>
        <v>8.4310321203627455E-5</v>
      </c>
      <c r="Z633" s="2">
        <f t="shared" si="380"/>
        <v>1.5675189684442048E-4</v>
      </c>
      <c r="AA633" s="37" t="s">
        <v>656</v>
      </c>
      <c r="AB633" s="3" t="e">
        <f>VLOOKUP(AA633,'[1]PKA dKO RNA-Seq'!$B$4:$H$10193,7,FALSE)</f>
        <v>#N/A</v>
      </c>
      <c r="AC633" s="3" t="e">
        <f t="shared" si="381"/>
        <v>#N/A</v>
      </c>
      <c r="AD633" s="3" t="e">
        <f t="shared" si="382"/>
        <v>#N/A</v>
      </c>
      <c r="AE633" s="3" t="e">
        <f t="shared" si="383"/>
        <v>#N/A</v>
      </c>
      <c r="AF633" s="3">
        <f t="shared" si="384"/>
        <v>0.5</v>
      </c>
      <c r="AG633" s="3">
        <f t="shared" si="385"/>
        <v>7.8375948422210241E-5</v>
      </c>
      <c r="AH633" s="2">
        <f t="shared" si="386"/>
        <v>1.5020583247265317E-4</v>
      </c>
      <c r="AI633" s="37" t="s">
        <v>656</v>
      </c>
      <c r="AJ633" s="1">
        <v>0.5</v>
      </c>
      <c r="AK633" s="4">
        <f t="shared" si="387"/>
        <v>7.5102916236326583E-5</v>
      </c>
      <c r="AL633" s="2">
        <f t="shared" si="388"/>
        <v>1.4878010804420682E-4</v>
      </c>
      <c r="AM633" s="3" t="e">
        <f>VLOOKUP(AI633,'[1]three day'!$B$8:$F$78,5,FALSE)</f>
        <v>#N/A</v>
      </c>
      <c r="AN633" s="3" t="e">
        <f t="shared" si="389"/>
        <v>#N/A</v>
      </c>
      <c r="AO633" s="2" t="e">
        <f t="shared" si="390"/>
        <v>#N/A</v>
      </c>
      <c r="AP633" s="2" t="e">
        <f t="shared" si="391"/>
        <v>#N/A</v>
      </c>
      <c r="AQ633" s="2">
        <f t="shared" si="392"/>
        <v>0.5</v>
      </c>
      <c r="AR633" s="2">
        <f t="shared" si="393"/>
        <v>7.4390054022103411E-5</v>
      </c>
      <c r="AS633" s="2">
        <f t="shared" si="394"/>
        <v>1.4129671717365701E-4</v>
      </c>
      <c r="AT633" s="37" t="s">
        <v>656</v>
      </c>
      <c r="AU633" s="3" t="e">
        <f>VLOOKUP(AT633,[1]DEgenes_cpm4.5_DE_edgeR!$O$5:$Q$824,3,FALSE)</f>
        <v>#N/A</v>
      </c>
      <c r="AV633" s="3" t="e">
        <f t="shared" si="395"/>
        <v>#N/A</v>
      </c>
      <c r="AW633" s="3" t="e">
        <f t="shared" si="396"/>
        <v>#N/A</v>
      </c>
      <c r="AX633" s="3">
        <f t="shared" si="397"/>
        <v>0.5</v>
      </c>
      <c r="AY633" s="3">
        <f t="shared" si="398"/>
        <v>0.5</v>
      </c>
      <c r="AZ633" s="3">
        <f t="shared" si="399"/>
        <v>7.0648358586828503E-5</v>
      </c>
      <c r="BA633" s="2">
        <f t="shared" si="400"/>
        <v>1.3708510177566754E-4</v>
      </c>
      <c r="BB633" s="37" t="s">
        <v>656</v>
      </c>
      <c r="BC633" s="39">
        <f t="shared" si="401"/>
        <v>0.18424237678649719</v>
      </c>
      <c r="BD633" s="36">
        <f t="shared" si="402"/>
        <v>0.70927627171303398</v>
      </c>
    </row>
    <row r="634" spans="1:56" ht="14.5" x14ac:dyDescent="0.35">
      <c r="A634" s="37" t="s">
        <v>657</v>
      </c>
      <c r="B634" s="34">
        <v>1.9327461983830582E-4</v>
      </c>
      <c r="C634" s="1" t="e">
        <f>VLOOKUP(A634,'[1]Vasopressin Phospho Datta'!$I$3:$J$516,2,FALSE)</f>
        <v>#N/A</v>
      </c>
      <c r="D634" s="1" t="e">
        <f t="shared" si="363"/>
        <v>#N/A</v>
      </c>
      <c r="E634" s="1" t="e">
        <f t="shared" si="364"/>
        <v>#N/A</v>
      </c>
      <c r="F634" s="1">
        <f t="shared" si="365"/>
        <v>0.39</v>
      </c>
      <c r="G634" s="1">
        <f t="shared" si="366"/>
        <v>0.5</v>
      </c>
      <c r="H634" s="1">
        <f t="shared" si="367"/>
        <v>9.6637309919152912E-5</v>
      </c>
      <c r="I634" s="2">
        <f t="shared" si="368"/>
        <v>1.7847897781278051E-4</v>
      </c>
      <c r="J634" s="37" t="s">
        <v>657</v>
      </c>
      <c r="K634" s="1" t="e">
        <f>VLOOKUP(J634,'[1]Phosphopeptides Deshpande'!$H$12:$I$10749,2,FALSE)</f>
        <v>#N/A</v>
      </c>
      <c r="L634" s="2" t="e">
        <f t="shared" si="369"/>
        <v>#N/A</v>
      </c>
      <c r="M634" s="2" t="e">
        <f t="shared" si="370"/>
        <v>#N/A</v>
      </c>
      <c r="N634" s="2">
        <f t="shared" si="371"/>
        <v>0.39</v>
      </c>
      <c r="O634" s="2">
        <f t="shared" si="372"/>
        <v>0.5</v>
      </c>
      <c r="P634" s="2">
        <f t="shared" si="373"/>
        <v>8.9239488906390257E-5</v>
      </c>
      <c r="Q634" s="2">
        <f t="shared" si="374"/>
        <v>1.6862064240725491E-4</v>
      </c>
      <c r="R634" s="37" t="s">
        <v>657</v>
      </c>
      <c r="S634" s="2" t="e">
        <f>VLOOKUP(A634,'[1]Merged NE NP'!$K$4:$L$158,2,FALSE)</f>
        <v>#N/A</v>
      </c>
      <c r="T634" s="2" t="e">
        <f t="shared" si="375"/>
        <v>#N/A</v>
      </c>
      <c r="U634" s="2">
        <f t="shared" si="376"/>
        <v>0.4</v>
      </c>
      <c r="V634" s="2">
        <f t="shared" si="377"/>
        <v>0.4</v>
      </c>
      <c r="W634" s="2">
        <f t="shared" si="378"/>
        <v>7.6883653613364245E-2</v>
      </c>
      <c r="X634" s="2">
        <v>0.5</v>
      </c>
      <c r="Y634" s="2">
        <f t="shared" si="379"/>
        <v>8.4310321203627455E-5</v>
      </c>
      <c r="Z634" s="2">
        <f t="shared" si="380"/>
        <v>1.5675189684442048E-4</v>
      </c>
      <c r="AA634" s="37" t="s">
        <v>657</v>
      </c>
      <c r="AB634" s="3" t="e">
        <f>VLOOKUP(AA634,'[1]PKA dKO RNA-Seq'!$B$4:$H$10193,7,FALSE)</f>
        <v>#N/A</v>
      </c>
      <c r="AC634" s="3" t="e">
        <f t="shared" si="381"/>
        <v>#N/A</v>
      </c>
      <c r="AD634" s="3" t="e">
        <f t="shared" si="382"/>
        <v>#N/A</v>
      </c>
      <c r="AE634" s="3" t="e">
        <f t="shared" si="383"/>
        <v>#N/A</v>
      </c>
      <c r="AF634" s="3">
        <f t="shared" si="384"/>
        <v>0.5</v>
      </c>
      <c r="AG634" s="3">
        <f t="shared" si="385"/>
        <v>7.8375948422210241E-5</v>
      </c>
      <c r="AH634" s="2">
        <f t="shared" si="386"/>
        <v>1.5020583247265317E-4</v>
      </c>
      <c r="AI634" s="37" t="s">
        <v>657</v>
      </c>
      <c r="AJ634" s="1">
        <v>0.5</v>
      </c>
      <c r="AK634" s="4">
        <f t="shared" si="387"/>
        <v>7.5102916236326583E-5</v>
      </c>
      <c r="AL634" s="2">
        <f t="shared" si="388"/>
        <v>1.4878010804420682E-4</v>
      </c>
      <c r="AM634" s="3" t="e">
        <f>VLOOKUP(AI634,'[1]three day'!$B$8:$F$78,5,FALSE)</f>
        <v>#N/A</v>
      </c>
      <c r="AN634" s="3" t="e">
        <f t="shared" si="389"/>
        <v>#N/A</v>
      </c>
      <c r="AO634" s="2" t="e">
        <f t="shared" si="390"/>
        <v>#N/A</v>
      </c>
      <c r="AP634" s="2" t="e">
        <f t="shared" si="391"/>
        <v>#N/A</v>
      </c>
      <c r="AQ634" s="2">
        <f t="shared" si="392"/>
        <v>0.5</v>
      </c>
      <c r="AR634" s="2">
        <f t="shared" si="393"/>
        <v>7.4390054022103411E-5</v>
      </c>
      <c r="AS634" s="2">
        <f t="shared" si="394"/>
        <v>1.4129671717365701E-4</v>
      </c>
      <c r="AT634" s="37" t="s">
        <v>657</v>
      </c>
      <c r="AU634" s="3" t="e">
        <f>VLOOKUP(AT634,[1]DEgenes_cpm4.5_DE_edgeR!$O$5:$Q$824,3,FALSE)</f>
        <v>#N/A</v>
      </c>
      <c r="AV634" s="3" t="e">
        <f t="shared" si="395"/>
        <v>#N/A</v>
      </c>
      <c r="AW634" s="3" t="e">
        <f t="shared" si="396"/>
        <v>#N/A</v>
      </c>
      <c r="AX634" s="3">
        <f t="shared" si="397"/>
        <v>0.5</v>
      </c>
      <c r="AY634" s="3">
        <f t="shared" si="398"/>
        <v>0.5</v>
      </c>
      <c r="AZ634" s="3">
        <f t="shared" si="399"/>
        <v>7.0648358586828503E-5</v>
      </c>
      <c r="BA634" s="2">
        <f t="shared" si="400"/>
        <v>1.3708510177566754E-4</v>
      </c>
      <c r="BB634" s="37" t="s">
        <v>657</v>
      </c>
      <c r="BC634" s="39">
        <f t="shared" si="401"/>
        <v>0.18424237678649719</v>
      </c>
      <c r="BD634" s="36">
        <f t="shared" si="402"/>
        <v>0.70927627171303398</v>
      </c>
    </row>
    <row r="635" spans="1:56" ht="14.5" x14ac:dyDescent="0.35">
      <c r="A635" s="37" t="s">
        <v>658</v>
      </c>
      <c r="B635" s="34">
        <v>1.9327461983830582E-4</v>
      </c>
      <c r="C635" s="1" t="e">
        <f>VLOOKUP(A635,'[1]Vasopressin Phospho Datta'!$I$3:$J$516,2,FALSE)</f>
        <v>#N/A</v>
      </c>
      <c r="D635" s="1" t="e">
        <f t="shared" si="363"/>
        <v>#N/A</v>
      </c>
      <c r="E635" s="1" t="e">
        <f t="shared" si="364"/>
        <v>#N/A</v>
      </c>
      <c r="F635" s="1">
        <f t="shared" si="365"/>
        <v>0.39</v>
      </c>
      <c r="G635" s="1">
        <f t="shared" si="366"/>
        <v>0.5</v>
      </c>
      <c r="H635" s="1">
        <f t="shared" si="367"/>
        <v>9.6637309919152912E-5</v>
      </c>
      <c r="I635" s="2">
        <f t="shared" si="368"/>
        <v>1.7847897781278051E-4</v>
      </c>
      <c r="J635" s="37" t="s">
        <v>658</v>
      </c>
      <c r="K635" s="1" t="e">
        <f>VLOOKUP(J635,'[1]Phosphopeptides Deshpande'!$H$12:$I$10749,2,FALSE)</f>
        <v>#N/A</v>
      </c>
      <c r="L635" s="2" t="e">
        <f t="shared" si="369"/>
        <v>#N/A</v>
      </c>
      <c r="M635" s="2" t="e">
        <f t="shared" si="370"/>
        <v>#N/A</v>
      </c>
      <c r="N635" s="2">
        <f t="shared" si="371"/>
        <v>0.39</v>
      </c>
      <c r="O635" s="2">
        <f t="shared" si="372"/>
        <v>0.5</v>
      </c>
      <c r="P635" s="2">
        <f t="shared" si="373"/>
        <v>8.9239488906390257E-5</v>
      </c>
      <c r="Q635" s="2">
        <f t="shared" si="374"/>
        <v>1.6862064240725491E-4</v>
      </c>
      <c r="R635" s="37" t="s">
        <v>658</v>
      </c>
      <c r="S635" s="2" t="e">
        <f>VLOOKUP(A635,'[1]Merged NE NP'!$K$4:$L$158,2,FALSE)</f>
        <v>#N/A</v>
      </c>
      <c r="T635" s="2" t="e">
        <f t="shared" si="375"/>
        <v>#N/A</v>
      </c>
      <c r="U635" s="2">
        <f t="shared" si="376"/>
        <v>0.4</v>
      </c>
      <c r="V635" s="2">
        <f t="shared" si="377"/>
        <v>0.4</v>
      </c>
      <c r="W635" s="2">
        <f t="shared" si="378"/>
        <v>7.6883653613364245E-2</v>
      </c>
      <c r="X635" s="2">
        <v>0.5</v>
      </c>
      <c r="Y635" s="2">
        <f t="shared" si="379"/>
        <v>8.4310321203627455E-5</v>
      </c>
      <c r="Z635" s="2">
        <f t="shared" si="380"/>
        <v>1.5675189684442048E-4</v>
      </c>
      <c r="AA635" s="37" t="s">
        <v>658</v>
      </c>
      <c r="AB635" s="3" t="e">
        <f>VLOOKUP(AA635,'[1]PKA dKO RNA-Seq'!$B$4:$H$10193,7,FALSE)</f>
        <v>#N/A</v>
      </c>
      <c r="AC635" s="3" t="e">
        <f t="shared" si="381"/>
        <v>#N/A</v>
      </c>
      <c r="AD635" s="3" t="e">
        <f t="shared" si="382"/>
        <v>#N/A</v>
      </c>
      <c r="AE635" s="3" t="e">
        <f t="shared" si="383"/>
        <v>#N/A</v>
      </c>
      <c r="AF635" s="3">
        <f t="shared" si="384"/>
        <v>0.5</v>
      </c>
      <c r="AG635" s="3">
        <f t="shared" si="385"/>
        <v>7.8375948422210241E-5</v>
      </c>
      <c r="AH635" s="2">
        <f t="shared" si="386"/>
        <v>1.5020583247265317E-4</v>
      </c>
      <c r="AI635" s="37" t="s">
        <v>658</v>
      </c>
      <c r="AJ635" s="1">
        <v>0.5</v>
      </c>
      <c r="AK635" s="4">
        <f t="shared" si="387"/>
        <v>7.5102916236326583E-5</v>
      </c>
      <c r="AL635" s="2">
        <f t="shared" si="388"/>
        <v>1.4878010804420682E-4</v>
      </c>
      <c r="AM635" s="3" t="e">
        <f>VLOOKUP(AI635,'[1]three day'!$B$8:$F$78,5,FALSE)</f>
        <v>#N/A</v>
      </c>
      <c r="AN635" s="3" t="e">
        <f t="shared" si="389"/>
        <v>#N/A</v>
      </c>
      <c r="AO635" s="2" t="e">
        <f t="shared" si="390"/>
        <v>#N/A</v>
      </c>
      <c r="AP635" s="2" t="e">
        <f t="shared" si="391"/>
        <v>#N/A</v>
      </c>
      <c r="AQ635" s="2">
        <f t="shared" si="392"/>
        <v>0.5</v>
      </c>
      <c r="AR635" s="2">
        <f t="shared" si="393"/>
        <v>7.4390054022103411E-5</v>
      </c>
      <c r="AS635" s="2">
        <f t="shared" si="394"/>
        <v>1.4129671717365701E-4</v>
      </c>
      <c r="AT635" s="37" t="s">
        <v>658</v>
      </c>
      <c r="AU635" s="3" t="e">
        <f>VLOOKUP(AT635,[1]DEgenes_cpm4.5_DE_edgeR!$O$5:$Q$824,3,FALSE)</f>
        <v>#N/A</v>
      </c>
      <c r="AV635" s="3" t="e">
        <f t="shared" si="395"/>
        <v>#N/A</v>
      </c>
      <c r="AW635" s="3" t="e">
        <f t="shared" si="396"/>
        <v>#N/A</v>
      </c>
      <c r="AX635" s="3">
        <f t="shared" si="397"/>
        <v>0.5</v>
      </c>
      <c r="AY635" s="3">
        <f t="shared" si="398"/>
        <v>0.5</v>
      </c>
      <c r="AZ635" s="3">
        <f t="shared" si="399"/>
        <v>7.0648358586828503E-5</v>
      </c>
      <c r="BA635" s="2">
        <f t="shared" si="400"/>
        <v>1.3708510177566754E-4</v>
      </c>
      <c r="BB635" s="37" t="s">
        <v>658</v>
      </c>
      <c r="BC635" s="39">
        <f t="shared" si="401"/>
        <v>0.18424237678649719</v>
      </c>
      <c r="BD635" s="36">
        <f t="shared" si="402"/>
        <v>0.70927627171303398</v>
      </c>
    </row>
    <row r="636" spans="1:56" ht="14.5" x14ac:dyDescent="0.35">
      <c r="A636" s="37" t="s">
        <v>659</v>
      </c>
      <c r="B636" s="34">
        <v>1.9327461983830582E-4</v>
      </c>
      <c r="C636" s="1" t="e">
        <f>VLOOKUP(A636,'[1]Vasopressin Phospho Datta'!$I$3:$J$516,2,FALSE)</f>
        <v>#N/A</v>
      </c>
      <c r="D636" s="1" t="e">
        <f t="shared" si="363"/>
        <v>#N/A</v>
      </c>
      <c r="E636" s="1" t="e">
        <f t="shared" si="364"/>
        <v>#N/A</v>
      </c>
      <c r="F636" s="1">
        <f t="shared" si="365"/>
        <v>0.39</v>
      </c>
      <c r="G636" s="1">
        <f t="shared" si="366"/>
        <v>0.5</v>
      </c>
      <c r="H636" s="1">
        <f t="shared" si="367"/>
        <v>9.6637309919152912E-5</v>
      </c>
      <c r="I636" s="2">
        <f t="shared" si="368"/>
        <v>1.7847897781278051E-4</v>
      </c>
      <c r="J636" s="37" t="s">
        <v>659</v>
      </c>
      <c r="K636" s="1" t="e">
        <f>VLOOKUP(J636,'[1]Phosphopeptides Deshpande'!$H$12:$I$10749,2,FALSE)</f>
        <v>#N/A</v>
      </c>
      <c r="L636" s="2" t="e">
        <f t="shared" si="369"/>
        <v>#N/A</v>
      </c>
      <c r="M636" s="2" t="e">
        <f t="shared" si="370"/>
        <v>#N/A</v>
      </c>
      <c r="N636" s="2">
        <f t="shared" si="371"/>
        <v>0.39</v>
      </c>
      <c r="O636" s="2">
        <f t="shared" si="372"/>
        <v>0.5</v>
      </c>
      <c r="P636" s="2">
        <f t="shared" si="373"/>
        <v>8.9239488906390257E-5</v>
      </c>
      <c r="Q636" s="2">
        <f t="shared" si="374"/>
        <v>1.6862064240725491E-4</v>
      </c>
      <c r="R636" s="37" t="s">
        <v>659</v>
      </c>
      <c r="S636" s="2" t="e">
        <f>VLOOKUP(A636,'[1]Merged NE NP'!$K$4:$L$158,2,FALSE)</f>
        <v>#N/A</v>
      </c>
      <c r="T636" s="2" t="e">
        <f t="shared" si="375"/>
        <v>#N/A</v>
      </c>
      <c r="U636" s="2">
        <f t="shared" si="376"/>
        <v>0.4</v>
      </c>
      <c r="V636" s="2">
        <f t="shared" si="377"/>
        <v>0.4</v>
      </c>
      <c r="W636" s="2">
        <f t="shared" si="378"/>
        <v>7.6883653613364245E-2</v>
      </c>
      <c r="X636" s="2">
        <v>0.5</v>
      </c>
      <c r="Y636" s="2">
        <f t="shared" si="379"/>
        <v>8.4310321203627455E-5</v>
      </c>
      <c r="Z636" s="2">
        <f t="shared" si="380"/>
        <v>1.5675189684442048E-4</v>
      </c>
      <c r="AA636" s="37" t="s">
        <v>659</v>
      </c>
      <c r="AB636" s="3" t="e">
        <f>VLOOKUP(AA636,'[1]PKA dKO RNA-Seq'!$B$4:$H$10193,7,FALSE)</f>
        <v>#N/A</v>
      </c>
      <c r="AC636" s="3" t="e">
        <f t="shared" si="381"/>
        <v>#N/A</v>
      </c>
      <c r="AD636" s="3" t="e">
        <f t="shared" si="382"/>
        <v>#N/A</v>
      </c>
      <c r="AE636" s="3" t="e">
        <f t="shared" si="383"/>
        <v>#N/A</v>
      </c>
      <c r="AF636" s="3">
        <f t="shared" si="384"/>
        <v>0.5</v>
      </c>
      <c r="AG636" s="3">
        <f t="shared" si="385"/>
        <v>7.8375948422210241E-5</v>
      </c>
      <c r="AH636" s="2">
        <f t="shared" si="386"/>
        <v>1.5020583247265317E-4</v>
      </c>
      <c r="AI636" s="37" t="s">
        <v>659</v>
      </c>
      <c r="AJ636" s="1">
        <v>0.5</v>
      </c>
      <c r="AK636" s="4">
        <f t="shared" si="387"/>
        <v>7.5102916236326583E-5</v>
      </c>
      <c r="AL636" s="2">
        <f t="shared" si="388"/>
        <v>1.4878010804420682E-4</v>
      </c>
      <c r="AM636" s="3" t="e">
        <f>VLOOKUP(AI636,'[1]three day'!$B$8:$F$78,5,FALSE)</f>
        <v>#N/A</v>
      </c>
      <c r="AN636" s="3" t="e">
        <f t="shared" si="389"/>
        <v>#N/A</v>
      </c>
      <c r="AO636" s="2" t="e">
        <f t="shared" si="390"/>
        <v>#N/A</v>
      </c>
      <c r="AP636" s="2" t="e">
        <f t="shared" si="391"/>
        <v>#N/A</v>
      </c>
      <c r="AQ636" s="2">
        <f t="shared" si="392"/>
        <v>0.5</v>
      </c>
      <c r="AR636" s="2">
        <f t="shared" si="393"/>
        <v>7.4390054022103411E-5</v>
      </c>
      <c r="AS636" s="2">
        <f t="shared" si="394"/>
        <v>1.4129671717365701E-4</v>
      </c>
      <c r="AT636" s="37" t="s">
        <v>659</v>
      </c>
      <c r="AU636" s="3" t="e">
        <f>VLOOKUP(AT636,[1]DEgenes_cpm4.5_DE_edgeR!$O$5:$Q$824,3,FALSE)</f>
        <v>#N/A</v>
      </c>
      <c r="AV636" s="3" t="e">
        <f t="shared" si="395"/>
        <v>#N/A</v>
      </c>
      <c r="AW636" s="3" t="e">
        <f t="shared" si="396"/>
        <v>#N/A</v>
      </c>
      <c r="AX636" s="3">
        <f t="shared" si="397"/>
        <v>0.5</v>
      </c>
      <c r="AY636" s="3">
        <f t="shared" si="398"/>
        <v>0.5</v>
      </c>
      <c r="AZ636" s="3">
        <f t="shared" si="399"/>
        <v>7.0648358586828503E-5</v>
      </c>
      <c r="BA636" s="2">
        <f t="shared" si="400"/>
        <v>1.3708510177566754E-4</v>
      </c>
      <c r="BB636" s="37" t="s">
        <v>659</v>
      </c>
      <c r="BC636" s="39">
        <f t="shared" si="401"/>
        <v>0.18424237678649719</v>
      </c>
      <c r="BD636" s="36">
        <f t="shared" si="402"/>
        <v>0.70927627171303398</v>
      </c>
    </row>
    <row r="637" spans="1:56" ht="14.5" x14ac:dyDescent="0.35">
      <c r="A637" s="37" t="s">
        <v>660</v>
      </c>
      <c r="B637" s="34">
        <v>1.9327461983830582E-4</v>
      </c>
      <c r="C637" s="1" t="e">
        <f>VLOOKUP(A637,'[1]Vasopressin Phospho Datta'!$I$3:$J$516,2,FALSE)</f>
        <v>#N/A</v>
      </c>
      <c r="D637" s="1" t="e">
        <f t="shared" si="363"/>
        <v>#N/A</v>
      </c>
      <c r="E637" s="1" t="e">
        <f t="shared" si="364"/>
        <v>#N/A</v>
      </c>
      <c r="F637" s="1">
        <f t="shared" si="365"/>
        <v>0.39</v>
      </c>
      <c r="G637" s="1">
        <f t="shared" si="366"/>
        <v>0.5</v>
      </c>
      <c r="H637" s="1">
        <f t="shared" si="367"/>
        <v>9.6637309919152912E-5</v>
      </c>
      <c r="I637" s="2">
        <f t="shared" si="368"/>
        <v>1.7847897781278051E-4</v>
      </c>
      <c r="J637" s="37" t="s">
        <v>660</v>
      </c>
      <c r="K637" s="1" t="e">
        <f>VLOOKUP(J637,'[1]Phosphopeptides Deshpande'!$H$12:$I$10749,2,FALSE)</f>
        <v>#N/A</v>
      </c>
      <c r="L637" s="2" t="e">
        <f t="shared" si="369"/>
        <v>#N/A</v>
      </c>
      <c r="M637" s="2" t="e">
        <f t="shared" si="370"/>
        <v>#N/A</v>
      </c>
      <c r="N637" s="2">
        <f t="shared" si="371"/>
        <v>0.39</v>
      </c>
      <c r="O637" s="2">
        <f t="shared" si="372"/>
        <v>0.5</v>
      </c>
      <c r="P637" s="2">
        <f t="shared" si="373"/>
        <v>8.9239488906390257E-5</v>
      </c>
      <c r="Q637" s="2">
        <f t="shared" si="374"/>
        <v>1.6862064240725491E-4</v>
      </c>
      <c r="R637" s="37" t="s">
        <v>660</v>
      </c>
      <c r="S637" s="2" t="e">
        <f>VLOOKUP(A637,'[1]Merged NE NP'!$K$4:$L$158,2,FALSE)</f>
        <v>#N/A</v>
      </c>
      <c r="T637" s="2" t="e">
        <f t="shared" si="375"/>
        <v>#N/A</v>
      </c>
      <c r="U637" s="2">
        <f t="shared" si="376"/>
        <v>0.4</v>
      </c>
      <c r="V637" s="2">
        <f t="shared" si="377"/>
        <v>0.4</v>
      </c>
      <c r="W637" s="2">
        <f t="shared" si="378"/>
        <v>7.6883653613364245E-2</v>
      </c>
      <c r="X637" s="2">
        <v>0.5</v>
      </c>
      <c r="Y637" s="2">
        <f t="shared" si="379"/>
        <v>8.4310321203627455E-5</v>
      </c>
      <c r="Z637" s="2">
        <f t="shared" si="380"/>
        <v>1.5675189684442048E-4</v>
      </c>
      <c r="AA637" s="37" t="s">
        <v>660</v>
      </c>
      <c r="AB637" s="3" t="e">
        <f>VLOOKUP(AA637,'[1]PKA dKO RNA-Seq'!$B$4:$H$10193,7,FALSE)</f>
        <v>#N/A</v>
      </c>
      <c r="AC637" s="3" t="e">
        <f t="shared" si="381"/>
        <v>#N/A</v>
      </c>
      <c r="AD637" s="3" t="e">
        <f t="shared" si="382"/>
        <v>#N/A</v>
      </c>
      <c r="AE637" s="3" t="e">
        <f t="shared" si="383"/>
        <v>#N/A</v>
      </c>
      <c r="AF637" s="3">
        <f t="shared" si="384"/>
        <v>0.5</v>
      </c>
      <c r="AG637" s="3">
        <f t="shared" si="385"/>
        <v>7.8375948422210241E-5</v>
      </c>
      <c r="AH637" s="2">
        <f t="shared" si="386"/>
        <v>1.5020583247265317E-4</v>
      </c>
      <c r="AI637" s="37" t="s">
        <v>660</v>
      </c>
      <c r="AJ637" s="1">
        <v>0.5</v>
      </c>
      <c r="AK637" s="4">
        <f t="shared" si="387"/>
        <v>7.5102916236326583E-5</v>
      </c>
      <c r="AL637" s="2">
        <f t="shared" si="388"/>
        <v>1.4878010804420682E-4</v>
      </c>
      <c r="AM637" s="3" t="e">
        <f>VLOOKUP(AI637,'[1]three day'!$B$8:$F$78,5,FALSE)</f>
        <v>#N/A</v>
      </c>
      <c r="AN637" s="3" t="e">
        <f t="shared" si="389"/>
        <v>#N/A</v>
      </c>
      <c r="AO637" s="2" t="e">
        <f t="shared" si="390"/>
        <v>#N/A</v>
      </c>
      <c r="AP637" s="2" t="e">
        <f t="shared" si="391"/>
        <v>#N/A</v>
      </c>
      <c r="AQ637" s="2">
        <f t="shared" si="392"/>
        <v>0.5</v>
      </c>
      <c r="AR637" s="2">
        <f t="shared" si="393"/>
        <v>7.4390054022103411E-5</v>
      </c>
      <c r="AS637" s="2">
        <f t="shared" si="394"/>
        <v>1.4129671717365701E-4</v>
      </c>
      <c r="AT637" s="37" t="s">
        <v>660</v>
      </c>
      <c r="AU637" s="3" t="e">
        <f>VLOOKUP(AT637,[1]DEgenes_cpm4.5_DE_edgeR!$O$5:$Q$824,3,FALSE)</f>
        <v>#N/A</v>
      </c>
      <c r="AV637" s="3" t="e">
        <f t="shared" si="395"/>
        <v>#N/A</v>
      </c>
      <c r="AW637" s="3" t="e">
        <f t="shared" si="396"/>
        <v>#N/A</v>
      </c>
      <c r="AX637" s="3">
        <f t="shared" si="397"/>
        <v>0.5</v>
      </c>
      <c r="AY637" s="3">
        <f t="shared" si="398"/>
        <v>0.5</v>
      </c>
      <c r="AZ637" s="3">
        <f t="shared" si="399"/>
        <v>7.0648358586828503E-5</v>
      </c>
      <c r="BA637" s="2">
        <f t="shared" si="400"/>
        <v>1.3708510177566754E-4</v>
      </c>
      <c r="BB637" s="37" t="s">
        <v>660</v>
      </c>
      <c r="BC637" s="39">
        <f t="shared" si="401"/>
        <v>0.18424237678649719</v>
      </c>
      <c r="BD637" s="36">
        <f t="shared" si="402"/>
        <v>0.70927627171303398</v>
      </c>
    </row>
    <row r="638" spans="1:56" ht="14.5" x14ac:dyDescent="0.35">
      <c r="A638" s="37" t="s">
        <v>661</v>
      </c>
      <c r="B638" s="34">
        <v>1.9327461983830582E-4</v>
      </c>
      <c r="C638" s="1" t="e">
        <f>VLOOKUP(A638,'[1]Vasopressin Phospho Datta'!$I$3:$J$516,2,FALSE)</f>
        <v>#N/A</v>
      </c>
      <c r="D638" s="1" t="e">
        <f t="shared" si="363"/>
        <v>#N/A</v>
      </c>
      <c r="E638" s="1" t="e">
        <f t="shared" si="364"/>
        <v>#N/A</v>
      </c>
      <c r="F638" s="1">
        <f t="shared" si="365"/>
        <v>0.39</v>
      </c>
      <c r="G638" s="1">
        <f t="shared" si="366"/>
        <v>0.5</v>
      </c>
      <c r="H638" s="1">
        <f t="shared" si="367"/>
        <v>9.6637309919152912E-5</v>
      </c>
      <c r="I638" s="2">
        <f t="shared" si="368"/>
        <v>1.7847897781278051E-4</v>
      </c>
      <c r="J638" s="37" t="s">
        <v>661</v>
      </c>
      <c r="K638" s="1" t="e">
        <f>VLOOKUP(J638,'[1]Phosphopeptides Deshpande'!$H$12:$I$10749,2,FALSE)</f>
        <v>#N/A</v>
      </c>
      <c r="L638" s="2" t="e">
        <f t="shared" si="369"/>
        <v>#N/A</v>
      </c>
      <c r="M638" s="2" t="e">
        <f t="shared" si="370"/>
        <v>#N/A</v>
      </c>
      <c r="N638" s="2">
        <f t="shared" si="371"/>
        <v>0.39</v>
      </c>
      <c r="O638" s="2">
        <f t="shared" si="372"/>
        <v>0.5</v>
      </c>
      <c r="P638" s="2">
        <f t="shared" si="373"/>
        <v>8.9239488906390257E-5</v>
      </c>
      <c r="Q638" s="2">
        <f t="shared" si="374"/>
        <v>1.6862064240725491E-4</v>
      </c>
      <c r="R638" s="37" t="s">
        <v>661</v>
      </c>
      <c r="S638" s="2" t="e">
        <f>VLOOKUP(A638,'[1]Merged NE NP'!$K$4:$L$158,2,FALSE)</f>
        <v>#N/A</v>
      </c>
      <c r="T638" s="2" t="e">
        <f t="shared" si="375"/>
        <v>#N/A</v>
      </c>
      <c r="U638" s="2">
        <f t="shared" si="376"/>
        <v>0.4</v>
      </c>
      <c r="V638" s="2">
        <f t="shared" si="377"/>
        <v>0.4</v>
      </c>
      <c r="W638" s="2">
        <f t="shared" si="378"/>
        <v>7.6883653613364245E-2</v>
      </c>
      <c r="X638" s="2">
        <v>0.5</v>
      </c>
      <c r="Y638" s="2">
        <f t="shared" si="379"/>
        <v>8.4310321203627455E-5</v>
      </c>
      <c r="Z638" s="2">
        <f t="shared" si="380"/>
        <v>1.5675189684442048E-4</v>
      </c>
      <c r="AA638" s="37" t="s">
        <v>661</v>
      </c>
      <c r="AB638" s="3" t="e">
        <f>VLOOKUP(AA638,'[1]PKA dKO RNA-Seq'!$B$4:$H$10193,7,FALSE)</f>
        <v>#N/A</v>
      </c>
      <c r="AC638" s="3" t="e">
        <f t="shared" si="381"/>
        <v>#N/A</v>
      </c>
      <c r="AD638" s="3" t="e">
        <f t="shared" si="382"/>
        <v>#N/A</v>
      </c>
      <c r="AE638" s="3" t="e">
        <f t="shared" si="383"/>
        <v>#N/A</v>
      </c>
      <c r="AF638" s="3">
        <f t="shared" si="384"/>
        <v>0.5</v>
      </c>
      <c r="AG638" s="3">
        <f t="shared" si="385"/>
        <v>7.8375948422210241E-5</v>
      </c>
      <c r="AH638" s="2">
        <f t="shared" si="386"/>
        <v>1.5020583247265317E-4</v>
      </c>
      <c r="AI638" s="37" t="s">
        <v>661</v>
      </c>
      <c r="AJ638" s="1">
        <v>0.5</v>
      </c>
      <c r="AK638" s="4">
        <f t="shared" si="387"/>
        <v>7.5102916236326583E-5</v>
      </c>
      <c r="AL638" s="2">
        <f t="shared" si="388"/>
        <v>1.4878010804420682E-4</v>
      </c>
      <c r="AM638" s="3" t="e">
        <f>VLOOKUP(AI638,'[1]three day'!$B$8:$F$78,5,FALSE)</f>
        <v>#N/A</v>
      </c>
      <c r="AN638" s="3" t="e">
        <f t="shared" si="389"/>
        <v>#N/A</v>
      </c>
      <c r="AO638" s="2" t="e">
        <f t="shared" si="390"/>
        <v>#N/A</v>
      </c>
      <c r="AP638" s="2" t="e">
        <f t="shared" si="391"/>
        <v>#N/A</v>
      </c>
      <c r="AQ638" s="2">
        <f t="shared" si="392"/>
        <v>0.5</v>
      </c>
      <c r="AR638" s="2">
        <f t="shared" si="393"/>
        <v>7.4390054022103411E-5</v>
      </c>
      <c r="AS638" s="2">
        <f t="shared" si="394"/>
        <v>1.4129671717365701E-4</v>
      </c>
      <c r="AT638" s="37" t="s">
        <v>661</v>
      </c>
      <c r="AU638" s="3" t="e">
        <f>VLOOKUP(AT638,[1]DEgenes_cpm4.5_DE_edgeR!$O$5:$Q$824,3,FALSE)</f>
        <v>#N/A</v>
      </c>
      <c r="AV638" s="3" t="e">
        <f t="shared" si="395"/>
        <v>#N/A</v>
      </c>
      <c r="AW638" s="3" t="e">
        <f t="shared" si="396"/>
        <v>#N/A</v>
      </c>
      <c r="AX638" s="3">
        <f t="shared" si="397"/>
        <v>0.5</v>
      </c>
      <c r="AY638" s="3">
        <f t="shared" si="398"/>
        <v>0.5</v>
      </c>
      <c r="AZ638" s="3">
        <f t="shared" si="399"/>
        <v>7.0648358586828503E-5</v>
      </c>
      <c r="BA638" s="2">
        <f t="shared" si="400"/>
        <v>1.3708510177566754E-4</v>
      </c>
      <c r="BB638" s="37" t="s">
        <v>661</v>
      </c>
      <c r="BC638" s="39">
        <f t="shared" si="401"/>
        <v>0.18424237678649719</v>
      </c>
      <c r="BD638" s="36">
        <f t="shared" si="402"/>
        <v>0.70927627171303398</v>
      </c>
    </row>
    <row r="639" spans="1:56" ht="14.5" x14ac:dyDescent="0.35">
      <c r="A639" s="37" t="s">
        <v>662</v>
      </c>
      <c r="B639" s="34">
        <v>1.9327461983830582E-4</v>
      </c>
      <c r="C639" s="1" t="e">
        <f>VLOOKUP(A639,'[1]Vasopressin Phospho Datta'!$I$3:$J$516,2,FALSE)</f>
        <v>#N/A</v>
      </c>
      <c r="D639" s="1" t="e">
        <f t="shared" si="363"/>
        <v>#N/A</v>
      </c>
      <c r="E639" s="1" t="e">
        <f t="shared" si="364"/>
        <v>#N/A</v>
      </c>
      <c r="F639" s="1">
        <f t="shared" si="365"/>
        <v>0.39</v>
      </c>
      <c r="G639" s="1">
        <f t="shared" si="366"/>
        <v>0.5</v>
      </c>
      <c r="H639" s="1">
        <f t="shared" si="367"/>
        <v>9.6637309919152912E-5</v>
      </c>
      <c r="I639" s="2">
        <f t="shared" si="368"/>
        <v>1.7847897781278051E-4</v>
      </c>
      <c r="J639" s="37" t="s">
        <v>662</v>
      </c>
      <c r="K639" s="1" t="e">
        <f>VLOOKUP(J639,'[1]Phosphopeptides Deshpande'!$H$12:$I$10749,2,FALSE)</f>
        <v>#N/A</v>
      </c>
      <c r="L639" s="2" t="e">
        <f t="shared" si="369"/>
        <v>#N/A</v>
      </c>
      <c r="M639" s="2" t="e">
        <f t="shared" si="370"/>
        <v>#N/A</v>
      </c>
      <c r="N639" s="2">
        <f t="shared" si="371"/>
        <v>0.39</v>
      </c>
      <c r="O639" s="2">
        <f t="shared" si="372"/>
        <v>0.5</v>
      </c>
      <c r="P639" s="2">
        <f t="shared" si="373"/>
        <v>8.9239488906390257E-5</v>
      </c>
      <c r="Q639" s="2">
        <f t="shared" si="374"/>
        <v>1.6862064240725491E-4</v>
      </c>
      <c r="R639" s="37" t="s">
        <v>662</v>
      </c>
      <c r="S639" s="2" t="e">
        <f>VLOOKUP(A639,'[1]Merged NE NP'!$K$4:$L$158,2,FALSE)</f>
        <v>#N/A</v>
      </c>
      <c r="T639" s="2" t="e">
        <f t="shared" si="375"/>
        <v>#N/A</v>
      </c>
      <c r="U639" s="2">
        <f t="shared" si="376"/>
        <v>0.4</v>
      </c>
      <c r="V639" s="2">
        <f t="shared" si="377"/>
        <v>0.4</v>
      </c>
      <c r="W639" s="2">
        <f t="shared" si="378"/>
        <v>7.6883653613364245E-2</v>
      </c>
      <c r="X639" s="2">
        <v>0.5</v>
      </c>
      <c r="Y639" s="2">
        <f t="shared" si="379"/>
        <v>8.4310321203627455E-5</v>
      </c>
      <c r="Z639" s="2">
        <f t="shared" si="380"/>
        <v>1.5675189684442048E-4</v>
      </c>
      <c r="AA639" s="37" t="s">
        <v>662</v>
      </c>
      <c r="AB639" s="3" t="e">
        <f>VLOOKUP(AA639,'[1]PKA dKO RNA-Seq'!$B$4:$H$10193,7,FALSE)</f>
        <v>#N/A</v>
      </c>
      <c r="AC639" s="3" t="e">
        <f t="shared" si="381"/>
        <v>#N/A</v>
      </c>
      <c r="AD639" s="3" t="e">
        <f t="shared" si="382"/>
        <v>#N/A</v>
      </c>
      <c r="AE639" s="3" t="e">
        <f t="shared" si="383"/>
        <v>#N/A</v>
      </c>
      <c r="AF639" s="3">
        <f t="shared" si="384"/>
        <v>0.5</v>
      </c>
      <c r="AG639" s="3">
        <f t="shared" si="385"/>
        <v>7.8375948422210241E-5</v>
      </c>
      <c r="AH639" s="2">
        <f t="shared" si="386"/>
        <v>1.5020583247265317E-4</v>
      </c>
      <c r="AI639" s="37" t="s">
        <v>662</v>
      </c>
      <c r="AJ639" s="1">
        <v>0.5</v>
      </c>
      <c r="AK639" s="4">
        <f t="shared" si="387"/>
        <v>7.5102916236326583E-5</v>
      </c>
      <c r="AL639" s="2">
        <f t="shared" si="388"/>
        <v>1.4878010804420682E-4</v>
      </c>
      <c r="AM639" s="3" t="e">
        <f>VLOOKUP(AI639,'[1]three day'!$B$8:$F$78,5,FALSE)</f>
        <v>#N/A</v>
      </c>
      <c r="AN639" s="3" t="e">
        <f t="shared" si="389"/>
        <v>#N/A</v>
      </c>
      <c r="AO639" s="2" t="e">
        <f t="shared" si="390"/>
        <v>#N/A</v>
      </c>
      <c r="AP639" s="2" t="e">
        <f t="shared" si="391"/>
        <v>#N/A</v>
      </c>
      <c r="AQ639" s="2">
        <f t="shared" si="392"/>
        <v>0.5</v>
      </c>
      <c r="AR639" s="2">
        <f t="shared" si="393"/>
        <v>7.4390054022103411E-5</v>
      </c>
      <c r="AS639" s="2">
        <f t="shared" si="394"/>
        <v>1.4129671717365701E-4</v>
      </c>
      <c r="AT639" s="37" t="s">
        <v>662</v>
      </c>
      <c r="AU639" s="3" t="e">
        <f>VLOOKUP(AT639,[1]DEgenes_cpm4.5_DE_edgeR!$O$5:$Q$824,3,FALSE)</f>
        <v>#N/A</v>
      </c>
      <c r="AV639" s="3" t="e">
        <f t="shared" si="395"/>
        <v>#N/A</v>
      </c>
      <c r="AW639" s="3" t="e">
        <f t="shared" si="396"/>
        <v>#N/A</v>
      </c>
      <c r="AX639" s="3">
        <f t="shared" si="397"/>
        <v>0.5</v>
      </c>
      <c r="AY639" s="3">
        <f t="shared" si="398"/>
        <v>0.5</v>
      </c>
      <c r="AZ639" s="3">
        <f t="shared" si="399"/>
        <v>7.0648358586828503E-5</v>
      </c>
      <c r="BA639" s="2">
        <f t="shared" si="400"/>
        <v>1.3708510177566754E-4</v>
      </c>
      <c r="BB639" s="37" t="s">
        <v>662</v>
      </c>
      <c r="BC639" s="39">
        <f t="shared" si="401"/>
        <v>0.18424237678649719</v>
      </c>
      <c r="BD639" s="36">
        <f t="shared" si="402"/>
        <v>0.70927627171303398</v>
      </c>
    </row>
    <row r="640" spans="1:56" ht="14.5" x14ac:dyDescent="0.35">
      <c r="A640" s="37" t="s">
        <v>663</v>
      </c>
      <c r="B640" s="34">
        <v>1.9327461983830582E-4</v>
      </c>
      <c r="C640" s="1" t="e">
        <f>VLOOKUP(A640,'[1]Vasopressin Phospho Datta'!$I$3:$J$516,2,FALSE)</f>
        <v>#N/A</v>
      </c>
      <c r="D640" s="1" t="e">
        <f t="shared" si="363"/>
        <v>#N/A</v>
      </c>
      <c r="E640" s="1" t="e">
        <f t="shared" si="364"/>
        <v>#N/A</v>
      </c>
      <c r="F640" s="1">
        <f t="shared" si="365"/>
        <v>0.39</v>
      </c>
      <c r="G640" s="1">
        <f t="shared" si="366"/>
        <v>0.5</v>
      </c>
      <c r="H640" s="1">
        <f t="shared" si="367"/>
        <v>9.6637309919152912E-5</v>
      </c>
      <c r="I640" s="2">
        <f t="shared" si="368"/>
        <v>1.7847897781278051E-4</v>
      </c>
      <c r="J640" s="37" t="s">
        <v>663</v>
      </c>
      <c r="K640" s="1" t="e">
        <f>VLOOKUP(J640,'[1]Phosphopeptides Deshpande'!$H$12:$I$10749,2,FALSE)</f>
        <v>#N/A</v>
      </c>
      <c r="L640" s="2" t="e">
        <f t="shared" si="369"/>
        <v>#N/A</v>
      </c>
      <c r="M640" s="2" t="e">
        <f t="shared" si="370"/>
        <v>#N/A</v>
      </c>
      <c r="N640" s="2">
        <f t="shared" si="371"/>
        <v>0.39</v>
      </c>
      <c r="O640" s="2">
        <f t="shared" si="372"/>
        <v>0.5</v>
      </c>
      <c r="P640" s="2">
        <f t="shared" si="373"/>
        <v>8.9239488906390257E-5</v>
      </c>
      <c r="Q640" s="2">
        <f t="shared" si="374"/>
        <v>1.6862064240725491E-4</v>
      </c>
      <c r="R640" s="37" t="s">
        <v>663</v>
      </c>
      <c r="S640" s="2" t="e">
        <f>VLOOKUP(A640,'[1]Merged NE NP'!$K$4:$L$158,2,FALSE)</f>
        <v>#N/A</v>
      </c>
      <c r="T640" s="2" t="e">
        <f t="shared" si="375"/>
        <v>#N/A</v>
      </c>
      <c r="U640" s="2">
        <f t="shared" si="376"/>
        <v>0.4</v>
      </c>
      <c r="V640" s="2">
        <f t="shared" si="377"/>
        <v>0.4</v>
      </c>
      <c r="W640" s="2">
        <f t="shared" si="378"/>
        <v>7.6883653613364245E-2</v>
      </c>
      <c r="X640" s="2">
        <v>0.5</v>
      </c>
      <c r="Y640" s="2">
        <f t="shared" si="379"/>
        <v>8.4310321203627455E-5</v>
      </c>
      <c r="Z640" s="2">
        <f t="shared" si="380"/>
        <v>1.5675189684442048E-4</v>
      </c>
      <c r="AA640" s="37" t="s">
        <v>663</v>
      </c>
      <c r="AB640" s="3" t="e">
        <f>VLOOKUP(AA640,'[1]PKA dKO RNA-Seq'!$B$4:$H$10193,7,FALSE)</f>
        <v>#N/A</v>
      </c>
      <c r="AC640" s="3" t="e">
        <f t="shared" si="381"/>
        <v>#N/A</v>
      </c>
      <c r="AD640" s="3" t="e">
        <f t="shared" si="382"/>
        <v>#N/A</v>
      </c>
      <c r="AE640" s="3" t="e">
        <f t="shared" si="383"/>
        <v>#N/A</v>
      </c>
      <c r="AF640" s="3">
        <f t="shared" si="384"/>
        <v>0.5</v>
      </c>
      <c r="AG640" s="3">
        <f t="shared" si="385"/>
        <v>7.8375948422210241E-5</v>
      </c>
      <c r="AH640" s="2">
        <f t="shared" si="386"/>
        <v>1.5020583247265317E-4</v>
      </c>
      <c r="AI640" s="37" t="s">
        <v>663</v>
      </c>
      <c r="AJ640" s="1">
        <v>0.5</v>
      </c>
      <c r="AK640" s="4">
        <f t="shared" si="387"/>
        <v>7.5102916236326583E-5</v>
      </c>
      <c r="AL640" s="2">
        <f t="shared" si="388"/>
        <v>1.4878010804420682E-4</v>
      </c>
      <c r="AM640" s="3" t="e">
        <f>VLOOKUP(AI640,'[1]three day'!$B$8:$F$78,5,FALSE)</f>
        <v>#N/A</v>
      </c>
      <c r="AN640" s="3" t="e">
        <f t="shared" si="389"/>
        <v>#N/A</v>
      </c>
      <c r="AO640" s="2" t="e">
        <f t="shared" si="390"/>
        <v>#N/A</v>
      </c>
      <c r="AP640" s="2" t="e">
        <f t="shared" si="391"/>
        <v>#N/A</v>
      </c>
      <c r="AQ640" s="2">
        <f t="shared" si="392"/>
        <v>0.5</v>
      </c>
      <c r="AR640" s="2">
        <f t="shared" si="393"/>
        <v>7.4390054022103411E-5</v>
      </c>
      <c r="AS640" s="2">
        <f t="shared" si="394"/>
        <v>1.4129671717365701E-4</v>
      </c>
      <c r="AT640" s="37" t="s">
        <v>663</v>
      </c>
      <c r="AU640" s="3" t="e">
        <f>VLOOKUP(AT640,[1]DEgenes_cpm4.5_DE_edgeR!$O$5:$Q$824,3,FALSE)</f>
        <v>#N/A</v>
      </c>
      <c r="AV640" s="3" t="e">
        <f t="shared" si="395"/>
        <v>#N/A</v>
      </c>
      <c r="AW640" s="3" t="e">
        <f t="shared" si="396"/>
        <v>#N/A</v>
      </c>
      <c r="AX640" s="3">
        <f t="shared" si="397"/>
        <v>0.5</v>
      </c>
      <c r="AY640" s="3">
        <f t="shared" si="398"/>
        <v>0.5</v>
      </c>
      <c r="AZ640" s="3">
        <f t="shared" si="399"/>
        <v>7.0648358586828503E-5</v>
      </c>
      <c r="BA640" s="2">
        <f t="shared" si="400"/>
        <v>1.3708510177566754E-4</v>
      </c>
      <c r="BB640" s="37" t="s">
        <v>663</v>
      </c>
      <c r="BC640" s="39">
        <f t="shared" si="401"/>
        <v>0.18424237678649719</v>
      </c>
      <c r="BD640" s="36">
        <f t="shared" si="402"/>
        <v>0.70927627171303398</v>
      </c>
    </row>
    <row r="641" spans="1:56" ht="14.5" x14ac:dyDescent="0.35">
      <c r="A641" s="37" t="s">
        <v>664</v>
      </c>
      <c r="B641" s="34">
        <v>1.9327461983830582E-4</v>
      </c>
      <c r="C641" s="1" t="e">
        <f>VLOOKUP(A641,'[1]Vasopressin Phospho Datta'!$I$3:$J$516,2,FALSE)</f>
        <v>#N/A</v>
      </c>
      <c r="D641" s="1" t="e">
        <f t="shared" si="363"/>
        <v>#N/A</v>
      </c>
      <c r="E641" s="1" t="e">
        <f t="shared" si="364"/>
        <v>#N/A</v>
      </c>
      <c r="F641" s="1">
        <f t="shared" si="365"/>
        <v>0.39</v>
      </c>
      <c r="G641" s="1">
        <f t="shared" si="366"/>
        <v>0.5</v>
      </c>
      <c r="H641" s="1">
        <f t="shared" si="367"/>
        <v>9.6637309919152912E-5</v>
      </c>
      <c r="I641" s="2">
        <f t="shared" si="368"/>
        <v>1.7847897781278051E-4</v>
      </c>
      <c r="J641" s="37" t="s">
        <v>664</v>
      </c>
      <c r="K641" s="1" t="e">
        <f>VLOOKUP(J641,'[1]Phosphopeptides Deshpande'!$H$12:$I$10749,2,FALSE)</f>
        <v>#N/A</v>
      </c>
      <c r="L641" s="2" t="e">
        <f t="shared" si="369"/>
        <v>#N/A</v>
      </c>
      <c r="M641" s="2" t="e">
        <f t="shared" si="370"/>
        <v>#N/A</v>
      </c>
      <c r="N641" s="2">
        <f t="shared" si="371"/>
        <v>0.39</v>
      </c>
      <c r="O641" s="2">
        <f t="shared" si="372"/>
        <v>0.5</v>
      </c>
      <c r="P641" s="2">
        <f t="shared" si="373"/>
        <v>8.9239488906390257E-5</v>
      </c>
      <c r="Q641" s="2">
        <f t="shared" si="374"/>
        <v>1.6862064240725491E-4</v>
      </c>
      <c r="R641" s="37" t="s">
        <v>664</v>
      </c>
      <c r="S641" s="2" t="e">
        <f>VLOOKUP(A641,'[1]Merged NE NP'!$K$4:$L$158,2,FALSE)</f>
        <v>#N/A</v>
      </c>
      <c r="T641" s="2" t="e">
        <f t="shared" si="375"/>
        <v>#N/A</v>
      </c>
      <c r="U641" s="2">
        <f t="shared" si="376"/>
        <v>0.4</v>
      </c>
      <c r="V641" s="2">
        <f t="shared" si="377"/>
        <v>0.4</v>
      </c>
      <c r="W641" s="2">
        <f t="shared" si="378"/>
        <v>7.6883653613364245E-2</v>
      </c>
      <c r="X641" s="2">
        <v>0.5</v>
      </c>
      <c r="Y641" s="2">
        <f t="shared" si="379"/>
        <v>8.4310321203627455E-5</v>
      </c>
      <c r="Z641" s="2">
        <f t="shared" si="380"/>
        <v>1.5675189684442048E-4</v>
      </c>
      <c r="AA641" s="37" t="s">
        <v>664</v>
      </c>
      <c r="AB641" s="3" t="e">
        <f>VLOOKUP(AA641,'[1]PKA dKO RNA-Seq'!$B$4:$H$10193,7,FALSE)</f>
        <v>#N/A</v>
      </c>
      <c r="AC641" s="3" t="e">
        <f t="shared" si="381"/>
        <v>#N/A</v>
      </c>
      <c r="AD641" s="3" t="e">
        <f t="shared" si="382"/>
        <v>#N/A</v>
      </c>
      <c r="AE641" s="3" t="e">
        <f t="shared" si="383"/>
        <v>#N/A</v>
      </c>
      <c r="AF641" s="3">
        <f t="shared" si="384"/>
        <v>0.5</v>
      </c>
      <c r="AG641" s="3">
        <f t="shared" si="385"/>
        <v>7.8375948422210241E-5</v>
      </c>
      <c r="AH641" s="2">
        <f t="shared" si="386"/>
        <v>1.5020583247265317E-4</v>
      </c>
      <c r="AI641" s="37" t="s">
        <v>664</v>
      </c>
      <c r="AJ641" s="1">
        <v>0.5</v>
      </c>
      <c r="AK641" s="4">
        <f t="shared" si="387"/>
        <v>7.5102916236326583E-5</v>
      </c>
      <c r="AL641" s="2">
        <f t="shared" si="388"/>
        <v>1.4878010804420682E-4</v>
      </c>
      <c r="AM641" s="3" t="e">
        <f>VLOOKUP(AI641,'[1]three day'!$B$8:$F$78,5,FALSE)</f>
        <v>#N/A</v>
      </c>
      <c r="AN641" s="3" t="e">
        <f t="shared" si="389"/>
        <v>#N/A</v>
      </c>
      <c r="AO641" s="2" t="e">
        <f t="shared" si="390"/>
        <v>#N/A</v>
      </c>
      <c r="AP641" s="2" t="e">
        <f t="shared" si="391"/>
        <v>#N/A</v>
      </c>
      <c r="AQ641" s="2">
        <f t="shared" si="392"/>
        <v>0.5</v>
      </c>
      <c r="AR641" s="2">
        <f t="shared" si="393"/>
        <v>7.4390054022103411E-5</v>
      </c>
      <c r="AS641" s="2">
        <f t="shared" si="394"/>
        <v>1.4129671717365701E-4</v>
      </c>
      <c r="AT641" s="37" t="s">
        <v>664</v>
      </c>
      <c r="AU641" s="3" t="e">
        <f>VLOOKUP(AT641,[1]DEgenes_cpm4.5_DE_edgeR!$O$5:$Q$824,3,FALSE)</f>
        <v>#N/A</v>
      </c>
      <c r="AV641" s="3" t="e">
        <f t="shared" si="395"/>
        <v>#N/A</v>
      </c>
      <c r="AW641" s="3" t="e">
        <f t="shared" si="396"/>
        <v>#N/A</v>
      </c>
      <c r="AX641" s="3">
        <f t="shared" si="397"/>
        <v>0.5</v>
      </c>
      <c r="AY641" s="3">
        <f t="shared" si="398"/>
        <v>0.5</v>
      </c>
      <c r="AZ641" s="3">
        <f t="shared" si="399"/>
        <v>7.0648358586828503E-5</v>
      </c>
      <c r="BA641" s="2">
        <f t="shared" si="400"/>
        <v>1.3708510177566754E-4</v>
      </c>
      <c r="BB641" s="37" t="s">
        <v>664</v>
      </c>
      <c r="BC641" s="39">
        <f t="shared" si="401"/>
        <v>0.18424237678649719</v>
      </c>
      <c r="BD641" s="36">
        <f t="shared" si="402"/>
        <v>0.70927627171303398</v>
      </c>
    </row>
    <row r="642" spans="1:56" ht="14.5" x14ac:dyDescent="0.35">
      <c r="A642" s="37" t="s">
        <v>665</v>
      </c>
      <c r="B642" s="34">
        <v>1.9327461983830582E-4</v>
      </c>
      <c r="C642" s="1" t="e">
        <f>VLOOKUP(A642,'[1]Vasopressin Phospho Datta'!$I$3:$J$516,2,FALSE)</f>
        <v>#N/A</v>
      </c>
      <c r="D642" s="1" t="e">
        <f t="shared" si="363"/>
        <v>#N/A</v>
      </c>
      <c r="E642" s="1" t="e">
        <f t="shared" si="364"/>
        <v>#N/A</v>
      </c>
      <c r="F642" s="1">
        <f t="shared" si="365"/>
        <v>0.39</v>
      </c>
      <c r="G642" s="1">
        <f t="shared" si="366"/>
        <v>0.5</v>
      </c>
      <c r="H642" s="1">
        <f t="shared" si="367"/>
        <v>9.6637309919152912E-5</v>
      </c>
      <c r="I642" s="2">
        <f t="shared" si="368"/>
        <v>1.7847897781278051E-4</v>
      </c>
      <c r="J642" s="37" t="s">
        <v>665</v>
      </c>
      <c r="K642" s="1" t="e">
        <f>VLOOKUP(J642,'[1]Phosphopeptides Deshpande'!$H$12:$I$10749,2,FALSE)</f>
        <v>#N/A</v>
      </c>
      <c r="L642" s="2" t="e">
        <f t="shared" si="369"/>
        <v>#N/A</v>
      </c>
      <c r="M642" s="2" t="e">
        <f t="shared" si="370"/>
        <v>#N/A</v>
      </c>
      <c r="N642" s="2">
        <f t="shared" si="371"/>
        <v>0.39</v>
      </c>
      <c r="O642" s="2">
        <f t="shared" si="372"/>
        <v>0.5</v>
      </c>
      <c r="P642" s="2">
        <f t="shared" si="373"/>
        <v>8.9239488906390257E-5</v>
      </c>
      <c r="Q642" s="2">
        <f t="shared" si="374"/>
        <v>1.6862064240725491E-4</v>
      </c>
      <c r="R642" s="37" t="s">
        <v>665</v>
      </c>
      <c r="S642" s="2" t="e">
        <f>VLOOKUP(A642,'[1]Merged NE NP'!$K$4:$L$158,2,FALSE)</f>
        <v>#N/A</v>
      </c>
      <c r="T642" s="2" t="e">
        <f t="shared" si="375"/>
        <v>#N/A</v>
      </c>
      <c r="U642" s="2">
        <f t="shared" si="376"/>
        <v>0.4</v>
      </c>
      <c r="V642" s="2">
        <f t="shared" si="377"/>
        <v>0.4</v>
      </c>
      <c r="W642" s="2">
        <f t="shared" si="378"/>
        <v>7.6883653613364245E-2</v>
      </c>
      <c r="X642" s="2">
        <v>0.5</v>
      </c>
      <c r="Y642" s="2">
        <f t="shared" si="379"/>
        <v>8.4310321203627455E-5</v>
      </c>
      <c r="Z642" s="2">
        <f t="shared" si="380"/>
        <v>1.5675189684442048E-4</v>
      </c>
      <c r="AA642" s="37" t="s">
        <v>665</v>
      </c>
      <c r="AB642" s="3" t="e">
        <f>VLOOKUP(AA642,'[1]PKA dKO RNA-Seq'!$B$4:$H$10193,7,FALSE)</f>
        <v>#N/A</v>
      </c>
      <c r="AC642" s="3" t="e">
        <f t="shared" si="381"/>
        <v>#N/A</v>
      </c>
      <c r="AD642" s="3" t="e">
        <f t="shared" si="382"/>
        <v>#N/A</v>
      </c>
      <c r="AE642" s="3" t="e">
        <f t="shared" si="383"/>
        <v>#N/A</v>
      </c>
      <c r="AF642" s="3">
        <f t="shared" si="384"/>
        <v>0.5</v>
      </c>
      <c r="AG642" s="3">
        <f t="shared" si="385"/>
        <v>7.8375948422210241E-5</v>
      </c>
      <c r="AH642" s="2">
        <f t="shared" si="386"/>
        <v>1.5020583247265317E-4</v>
      </c>
      <c r="AI642" s="37" t="s">
        <v>665</v>
      </c>
      <c r="AJ642" s="1">
        <v>0.5</v>
      </c>
      <c r="AK642" s="4">
        <f t="shared" si="387"/>
        <v>7.5102916236326583E-5</v>
      </c>
      <c r="AL642" s="2">
        <f t="shared" si="388"/>
        <v>1.4878010804420682E-4</v>
      </c>
      <c r="AM642" s="3" t="e">
        <f>VLOOKUP(AI642,'[1]three day'!$B$8:$F$78,5,FALSE)</f>
        <v>#N/A</v>
      </c>
      <c r="AN642" s="3" t="e">
        <f t="shared" si="389"/>
        <v>#N/A</v>
      </c>
      <c r="AO642" s="2" t="e">
        <f t="shared" si="390"/>
        <v>#N/A</v>
      </c>
      <c r="AP642" s="2" t="e">
        <f t="shared" si="391"/>
        <v>#N/A</v>
      </c>
      <c r="AQ642" s="2">
        <f t="shared" si="392"/>
        <v>0.5</v>
      </c>
      <c r="AR642" s="2">
        <f t="shared" si="393"/>
        <v>7.4390054022103411E-5</v>
      </c>
      <c r="AS642" s="2">
        <f t="shared" si="394"/>
        <v>1.4129671717365701E-4</v>
      </c>
      <c r="AT642" s="37" t="s">
        <v>665</v>
      </c>
      <c r="AU642" s="3" t="e">
        <f>VLOOKUP(AT642,[1]DEgenes_cpm4.5_DE_edgeR!$O$5:$Q$824,3,FALSE)</f>
        <v>#N/A</v>
      </c>
      <c r="AV642" s="3" t="e">
        <f t="shared" si="395"/>
        <v>#N/A</v>
      </c>
      <c r="AW642" s="3" t="e">
        <f t="shared" si="396"/>
        <v>#N/A</v>
      </c>
      <c r="AX642" s="3">
        <f t="shared" si="397"/>
        <v>0.5</v>
      </c>
      <c r="AY642" s="3">
        <f t="shared" si="398"/>
        <v>0.5</v>
      </c>
      <c r="AZ642" s="3">
        <f t="shared" si="399"/>
        <v>7.0648358586828503E-5</v>
      </c>
      <c r="BA642" s="2">
        <f t="shared" si="400"/>
        <v>1.3708510177566754E-4</v>
      </c>
      <c r="BB642" s="37" t="s">
        <v>665</v>
      </c>
      <c r="BC642" s="39">
        <f t="shared" si="401"/>
        <v>0.18424237678649719</v>
      </c>
      <c r="BD642" s="36">
        <f t="shared" si="402"/>
        <v>0.70927627171303398</v>
      </c>
    </row>
    <row r="643" spans="1:56" ht="14.5" x14ac:dyDescent="0.35">
      <c r="A643" s="37" t="s">
        <v>666</v>
      </c>
      <c r="B643" s="34">
        <v>1.9327461983830582E-4</v>
      </c>
      <c r="C643" s="1" t="e">
        <f>VLOOKUP(A643,'[1]Vasopressin Phospho Datta'!$I$3:$J$516,2,FALSE)</f>
        <v>#N/A</v>
      </c>
      <c r="D643" s="1" t="e">
        <f t="shared" si="363"/>
        <v>#N/A</v>
      </c>
      <c r="E643" s="1" t="e">
        <f t="shared" si="364"/>
        <v>#N/A</v>
      </c>
      <c r="F643" s="1">
        <f t="shared" si="365"/>
        <v>0.39</v>
      </c>
      <c r="G643" s="1">
        <f t="shared" si="366"/>
        <v>0.5</v>
      </c>
      <c r="H643" s="1">
        <f t="shared" si="367"/>
        <v>9.6637309919152912E-5</v>
      </c>
      <c r="I643" s="2">
        <f t="shared" si="368"/>
        <v>1.7847897781278051E-4</v>
      </c>
      <c r="J643" s="37" t="s">
        <v>666</v>
      </c>
      <c r="K643" s="1" t="e">
        <f>VLOOKUP(J643,'[1]Phosphopeptides Deshpande'!$H$12:$I$10749,2,FALSE)</f>
        <v>#N/A</v>
      </c>
      <c r="L643" s="2" t="e">
        <f t="shared" si="369"/>
        <v>#N/A</v>
      </c>
      <c r="M643" s="2" t="e">
        <f t="shared" si="370"/>
        <v>#N/A</v>
      </c>
      <c r="N643" s="2">
        <f t="shared" si="371"/>
        <v>0.39</v>
      </c>
      <c r="O643" s="2">
        <f t="shared" si="372"/>
        <v>0.5</v>
      </c>
      <c r="P643" s="2">
        <f t="shared" si="373"/>
        <v>8.9239488906390257E-5</v>
      </c>
      <c r="Q643" s="2">
        <f t="shared" si="374"/>
        <v>1.6862064240725491E-4</v>
      </c>
      <c r="R643" s="37" t="s">
        <v>666</v>
      </c>
      <c r="S643" s="2" t="e">
        <f>VLOOKUP(A643,'[1]Merged NE NP'!$K$4:$L$158,2,FALSE)</f>
        <v>#N/A</v>
      </c>
      <c r="T643" s="2" t="e">
        <f t="shared" si="375"/>
        <v>#N/A</v>
      </c>
      <c r="U643" s="2">
        <f t="shared" si="376"/>
        <v>0.4</v>
      </c>
      <c r="V643" s="2">
        <f t="shared" si="377"/>
        <v>0.4</v>
      </c>
      <c r="W643" s="2">
        <f t="shared" si="378"/>
        <v>7.6883653613364245E-2</v>
      </c>
      <c r="X643" s="2">
        <v>0.5</v>
      </c>
      <c r="Y643" s="2">
        <f t="shared" si="379"/>
        <v>8.4310321203627455E-5</v>
      </c>
      <c r="Z643" s="2">
        <f t="shared" si="380"/>
        <v>1.5675189684442048E-4</v>
      </c>
      <c r="AA643" s="37" t="s">
        <v>666</v>
      </c>
      <c r="AB643" s="3" t="e">
        <f>VLOOKUP(AA643,'[1]PKA dKO RNA-Seq'!$B$4:$H$10193,7,FALSE)</f>
        <v>#N/A</v>
      </c>
      <c r="AC643" s="3" t="e">
        <f t="shared" si="381"/>
        <v>#N/A</v>
      </c>
      <c r="AD643" s="3" t="e">
        <f t="shared" si="382"/>
        <v>#N/A</v>
      </c>
      <c r="AE643" s="3" t="e">
        <f t="shared" si="383"/>
        <v>#N/A</v>
      </c>
      <c r="AF643" s="3">
        <f t="shared" si="384"/>
        <v>0.5</v>
      </c>
      <c r="AG643" s="3">
        <f t="shared" si="385"/>
        <v>7.8375948422210241E-5</v>
      </c>
      <c r="AH643" s="2">
        <f t="shared" si="386"/>
        <v>1.5020583247265317E-4</v>
      </c>
      <c r="AI643" s="37" t="s">
        <v>666</v>
      </c>
      <c r="AJ643" s="1">
        <v>0.5</v>
      </c>
      <c r="AK643" s="4">
        <f t="shared" si="387"/>
        <v>7.5102916236326583E-5</v>
      </c>
      <c r="AL643" s="2">
        <f t="shared" si="388"/>
        <v>1.4878010804420682E-4</v>
      </c>
      <c r="AM643" s="3" t="e">
        <f>VLOOKUP(AI643,'[1]three day'!$B$8:$F$78,5,FALSE)</f>
        <v>#N/A</v>
      </c>
      <c r="AN643" s="3" t="e">
        <f t="shared" si="389"/>
        <v>#N/A</v>
      </c>
      <c r="AO643" s="2" t="e">
        <f t="shared" si="390"/>
        <v>#N/A</v>
      </c>
      <c r="AP643" s="2" t="e">
        <f t="shared" si="391"/>
        <v>#N/A</v>
      </c>
      <c r="AQ643" s="2">
        <f t="shared" si="392"/>
        <v>0.5</v>
      </c>
      <c r="AR643" s="2">
        <f t="shared" si="393"/>
        <v>7.4390054022103411E-5</v>
      </c>
      <c r="AS643" s="2">
        <f t="shared" si="394"/>
        <v>1.4129671717365701E-4</v>
      </c>
      <c r="AT643" s="37" t="s">
        <v>666</v>
      </c>
      <c r="AU643" s="3" t="e">
        <f>VLOOKUP(AT643,[1]DEgenes_cpm4.5_DE_edgeR!$O$5:$Q$824,3,FALSE)</f>
        <v>#N/A</v>
      </c>
      <c r="AV643" s="3" t="e">
        <f t="shared" si="395"/>
        <v>#N/A</v>
      </c>
      <c r="AW643" s="3" t="e">
        <f t="shared" si="396"/>
        <v>#N/A</v>
      </c>
      <c r="AX643" s="3">
        <f t="shared" si="397"/>
        <v>0.5</v>
      </c>
      <c r="AY643" s="3">
        <f t="shared" si="398"/>
        <v>0.5</v>
      </c>
      <c r="AZ643" s="3">
        <f t="shared" si="399"/>
        <v>7.0648358586828503E-5</v>
      </c>
      <c r="BA643" s="2">
        <f t="shared" si="400"/>
        <v>1.3708510177566754E-4</v>
      </c>
      <c r="BB643" s="37" t="s">
        <v>666</v>
      </c>
      <c r="BC643" s="39">
        <f t="shared" si="401"/>
        <v>0.18424237678649719</v>
      </c>
      <c r="BD643" s="36">
        <f t="shared" si="402"/>
        <v>0.70927627171303398</v>
      </c>
    </row>
    <row r="644" spans="1:56" ht="14.5" x14ac:dyDescent="0.35">
      <c r="A644" s="37" t="s">
        <v>667</v>
      </c>
      <c r="B644" s="34">
        <v>1.9327461983830582E-4</v>
      </c>
      <c r="C644" s="1" t="e">
        <f>VLOOKUP(A644,'[1]Vasopressin Phospho Datta'!$I$3:$J$516,2,FALSE)</f>
        <v>#N/A</v>
      </c>
      <c r="D644" s="1" t="e">
        <f t="shared" si="363"/>
        <v>#N/A</v>
      </c>
      <c r="E644" s="1" t="e">
        <f t="shared" si="364"/>
        <v>#N/A</v>
      </c>
      <c r="F644" s="1">
        <f t="shared" si="365"/>
        <v>0.39</v>
      </c>
      <c r="G644" s="1">
        <f t="shared" si="366"/>
        <v>0.5</v>
      </c>
      <c r="H644" s="1">
        <f t="shared" si="367"/>
        <v>9.6637309919152912E-5</v>
      </c>
      <c r="I644" s="2">
        <f t="shared" si="368"/>
        <v>1.7847897781278051E-4</v>
      </c>
      <c r="J644" s="37" t="s">
        <v>667</v>
      </c>
      <c r="K644" s="1" t="e">
        <f>VLOOKUP(J644,'[1]Phosphopeptides Deshpande'!$H$12:$I$10749,2,FALSE)</f>
        <v>#N/A</v>
      </c>
      <c r="L644" s="2" t="e">
        <f t="shared" si="369"/>
        <v>#N/A</v>
      </c>
      <c r="M644" s="2" t="e">
        <f t="shared" si="370"/>
        <v>#N/A</v>
      </c>
      <c r="N644" s="2">
        <f t="shared" si="371"/>
        <v>0.39</v>
      </c>
      <c r="O644" s="2">
        <f t="shared" si="372"/>
        <v>0.5</v>
      </c>
      <c r="P644" s="2">
        <f t="shared" si="373"/>
        <v>8.9239488906390257E-5</v>
      </c>
      <c r="Q644" s="2">
        <f t="shared" si="374"/>
        <v>1.6862064240725491E-4</v>
      </c>
      <c r="R644" s="37" t="s">
        <v>667</v>
      </c>
      <c r="S644" s="2" t="e">
        <f>VLOOKUP(A644,'[1]Merged NE NP'!$K$4:$L$158,2,FALSE)</f>
        <v>#N/A</v>
      </c>
      <c r="T644" s="2" t="e">
        <f t="shared" si="375"/>
        <v>#N/A</v>
      </c>
      <c r="U644" s="2">
        <f t="shared" si="376"/>
        <v>0.4</v>
      </c>
      <c r="V644" s="2">
        <f t="shared" si="377"/>
        <v>0.4</v>
      </c>
      <c r="W644" s="2">
        <f t="shared" si="378"/>
        <v>7.6883653613364245E-2</v>
      </c>
      <c r="X644" s="2">
        <v>0.5</v>
      </c>
      <c r="Y644" s="2">
        <f t="shared" si="379"/>
        <v>8.4310321203627455E-5</v>
      </c>
      <c r="Z644" s="2">
        <f t="shared" si="380"/>
        <v>1.5675189684442048E-4</v>
      </c>
      <c r="AA644" s="37" t="s">
        <v>667</v>
      </c>
      <c r="AB644" s="3" t="e">
        <f>VLOOKUP(AA644,'[1]PKA dKO RNA-Seq'!$B$4:$H$10193,7,FALSE)</f>
        <v>#N/A</v>
      </c>
      <c r="AC644" s="3" t="e">
        <f t="shared" si="381"/>
        <v>#N/A</v>
      </c>
      <c r="AD644" s="3" t="e">
        <f t="shared" si="382"/>
        <v>#N/A</v>
      </c>
      <c r="AE644" s="3" t="e">
        <f t="shared" si="383"/>
        <v>#N/A</v>
      </c>
      <c r="AF644" s="3">
        <f t="shared" si="384"/>
        <v>0.5</v>
      </c>
      <c r="AG644" s="3">
        <f t="shared" si="385"/>
        <v>7.8375948422210241E-5</v>
      </c>
      <c r="AH644" s="2">
        <f t="shared" si="386"/>
        <v>1.5020583247265317E-4</v>
      </c>
      <c r="AI644" s="37" t="s">
        <v>667</v>
      </c>
      <c r="AJ644" s="1">
        <v>0.5</v>
      </c>
      <c r="AK644" s="4">
        <f t="shared" si="387"/>
        <v>7.5102916236326583E-5</v>
      </c>
      <c r="AL644" s="2">
        <f t="shared" si="388"/>
        <v>1.4878010804420682E-4</v>
      </c>
      <c r="AM644" s="3" t="e">
        <f>VLOOKUP(AI644,'[1]three day'!$B$8:$F$78,5,FALSE)</f>
        <v>#N/A</v>
      </c>
      <c r="AN644" s="3" t="e">
        <f t="shared" si="389"/>
        <v>#N/A</v>
      </c>
      <c r="AO644" s="2" t="e">
        <f t="shared" si="390"/>
        <v>#N/A</v>
      </c>
      <c r="AP644" s="2" t="e">
        <f t="shared" si="391"/>
        <v>#N/A</v>
      </c>
      <c r="AQ644" s="2">
        <f t="shared" si="392"/>
        <v>0.5</v>
      </c>
      <c r="AR644" s="2">
        <f t="shared" si="393"/>
        <v>7.4390054022103411E-5</v>
      </c>
      <c r="AS644" s="2">
        <f t="shared" si="394"/>
        <v>1.4129671717365701E-4</v>
      </c>
      <c r="AT644" s="37" t="s">
        <v>667</v>
      </c>
      <c r="AU644" s="3" t="e">
        <f>VLOOKUP(AT644,[1]DEgenes_cpm4.5_DE_edgeR!$O$5:$Q$824,3,FALSE)</f>
        <v>#N/A</v>
      </c>
      <c r="AV644" s="3" t="e">
        <f t="shared" si="395"/>
        <v>#N/A</v>
      </c>
      <c r="AW644" s="3" t="e">
        <f t="shared" si="396"/>
        <v>#N/A</v>
      </c>
      <c r="AX644" s="3">
        <f t="shared" si="397"/>
        <v>0.5</v>
      </c>
      <c r="AY644" s="3">
        <f t="shared" si="398"/>
        <v>0.5</v>
      </c>
      <c r="AZ644" s="3">
        <f t="shared" si="399"/>
        <v>7.0648358586828503E-5</v>
      </c>
      <c r="BA644" s="2">
        <f t="shared" si="400"/>
        <v>1.3708510177566754E-4</v>
      </c>
      <c r="BB644" s="37" t="s">
        <v>667</v>
      </c>
      <c r="BC644" s="39">
        <f t="shared" si="401"/>
        <v>0.18424237678649719</v>
      </c>
      <c r="BD644" s="36">
        <f t="shared" si="402"/>
        <v>0.70927627171303398</v>
      </c>
    </row>
    <row r="645" spans="1:56" ht="14.5" x14ac:dyDescent="0.35">
      <c r="A645" s="37" t="s">
        <v>668</v>
      </c>
      <c r="B645" s="34">
        <v>1.9327461983830582E-4</v>
      </c>
      <c r="C645" s="1" t="e">
        <f>VLOOKUP(A645,'[1]Vasopressin Phospho Datta'!$I$3:$J$516,2,FALSE)</f>
        <v>#N/A</v>
      </c>
      <c r="D645" s="1" t="e">
        <f t="shared" si="363"/>
        <v>#N/A</v>
      </c>
      <c r="E645" s="1" t="e">
        <f t="shared" si="364"/>
        <v>#N/A</v>
      </c>
      <c r="F645" s="1">
        <f t="shared" si="365"/>
        <v>0.39</v>
      </c>
      <c r="G645" s="1">
        <f t="shared" si="366"/>
        <v>0.5</v>
      </c>
      <c r="H645" s="1">
        <f t="shared" si="367"/>
        <v>9.6637309919152912E-5</v>
      </c>
      <c r="I645" s="2">
        <f t="shared" si="368"/>
        <v>1.7847897781278051E-4</v>
      </c>
      <c r="J645" s="37" t="s">
        <v>668</v>
      </c>
      <c r="K645" s="1" t="e">
        <f>VLOOKUP(J645,'[1]Phosphopeptides Deshpande'!$H$12:$I$10749,2,FALSE)</f>
        <v>#N/A</v>
      </c>
      <c r="L645" s="2" t="e">
        <f t="shared" si="369"/>
        <v>#N/A</v>
      </c>
      <c r="M645" s="2" t="e">
        <f t="shared" si="370"/>
        <v>#N/A</v>
      </c>
      <c r="N645" s="2">
        <f t="shared" si="371"/>
        <v>0.39</v>
      </c>
      <c r="O645" s="2">
        <f t="shared" si="372"/>
        <v>0.5</v>
      </c>
      <c r="P645" s="2">
        <f t="shared" si="373"/>
        <v>8.9239488906390257E-5</v>
      </c>
      <c r="Q645" s="2">
        <f t="shared" si="374"/>
        <v>1.6862064240725491E-4</v>
      </c>
      <c r="R645" s="37" t="s">
        <v>668</v>
      </c>
      <c r="S645" s="2" t="e">
        <f>VLOOKUP(A645,'[1]Merged NE NP'!$K$4:$L$158,2,FALSE)</f>
        <v>#N/A</v>
      </c>
      <c r="T645" s="2" t="e">
        <f t="shared" si="375"/>
        <v>#N/A</v>
      </c>
      <c r="U645" s="2">
        <f t="shared" si="376"/>
        <v>0.4</v>
      </c>
      <c r="V645" s="2">
        <f t="shared" si="377"/>
        <v>0.4</v>
      </c>
      <c r="W645" s="2">
        <f t="shared" si="378"/>
        <v>7.6883653613364245E-2</v>
      </c>
      <c r="X645" s="2">
        <v>0.5</v>
      </c>
      <c r="Y645" s="2">
        <f t="shared" si="379"/>
        <v>8.4310321203627455E-5</v>
      </c>
      <c r="Z645" s="2">
        <f t="shared" si="380"/>
        <v>1.5675189684442048E-4</v>
      </c>
      <c r="AA645" s="37" t="s">
        <v>668</v>
      </c>
      <c r="AB645" s="3" t="e">
        <f>VLOOKUP(AA645,'[1]PKA dKO RNA-Seq'!$B$4:$H$10193,7,FALSE)</f>
        <v>#N/A</v>
      </c>
      <c r="AC645" s="3" t="e">
        <f t="shared" si="381"/>
        <v>#N/A</v>
      </c>
      <c r="AD645" s="3" t="e">
        <f t="shared" si="382"/>
        <v>#N/A</v>
      </c>
      <c r="AE645" s="3" t="e">
        <f t="shared" si="383"/>
        <v>#N/A</v>
      </c>
      <c r="AF645" s="3">
        <f t="shared" si="384"/>
        <v>0.5</v>
      </c>
      <c r="AG645" s="3">
        <f t="shared" si="385"/>
        <v>7.8375948422210241E-5</v>
      </c>
      <c r="AH645" s="2">
        <f t="shared" si="386"/>
        <v>1.5020583247265317E-4</v>
      </c>
      <c r="AI645" s="37" t="s">
        <v>668</v>
      </c>
      <c r="AJ645" s="1">
        <v>0.5</v>
      </c>
      <c r="AK645" s="4">
        <f t="shared" si="387"/>
        <v>7.5102916236326583E-5</v>
      </c>
      <c r="AL645" s="2">
        <f t="shared" si="388"/>
        <v>1.4878010804420682E-4</v>
      </c>
      <c r="AM645" s="3" t="e">
        <f>VLOOKUP(AI645,'[1]three day'!$B$8:$F$78,5,FALSE)</f>
        <v>#N/A</v>
      </c>
      <c r="AN645" s="3" t="e">
        <f t="shared" si="389"/>
        <v>#N/A</v>
      </c>
      <c r="AO645" s="2" t="e">
        <f t="shared" si="390"/>
        <v>#N/A</v>
      </c>
      <c r="AP645" s="2" t="e">
        <f t="shared" si="391"/>
        <v>#N/A</v>
      </c>
      <c r="AQ645" s="2">
        <f t="shared" si="392"/>
        <v>0.5</v>
      </c>
      <c r="AR645" s="2">
        <f t="shared" si="393"/>
        <v>7.4390054022103411E-5</v>
      </c>
      <c r="AS645" s="2">
        <f t="shared" si="394"/>
        <v>1.4129671717365701E-4</v>
      </c>
      <c r="AT645" s="37" t="s">
        <v>668</v>
      </c>
      <c r="AU645" s="3" t="e">
        <f>VLOOKUP(AT645,[1]DEgenes_cpm4.5_DE_edgeR!$O$5:$Q$824,3,FALSE)</f>
        <v>#N/A</v>
      </c>
      <c r="AV645" s="3" t="e">
        <f t="shared" si="395"/>
        <v>#N/A</v>
      </c>
      <c r="AW645" s="3" t="e">
        <f t="shared" si="396"/>
        <v>#N/A</v>
      </c>
      <c r="AX645" s="3">
        <f t="shared" si="397"/>
        <v>0.5</v>
      </c>
      <c r="AY645" s="3">
        <f t="shared" si="398"/>
        <v>0.5</v>
      </c>
      <c r="AZ645" s="3">
        <f t="shared" si="399"/>
        <v>7.0648358586828503E-5</v>
      </c>
      <c r="BA645" s="2">
        <f t="shared" si="400"/>
        <v>1.3708510177566754E-4</v>
      </c>
      <c r="BB645" s="37" t="s">
        <v>668</v>
      </c>
      <c r="BC645" s="39">
        <f t="shared" si="401"/>
        <v>0.18424237678649719</v>
      </c>
      <c r="BD645" s="36">
        <f t="shared" si="402"/>
        <v>0.70927627171303398</v>
      </c>
    </row>
    <row r="646" spans="1:56" ht="14.5" x14ac:dyDescent="0.35">
      <c r="A646" s="37" t="s">
        <v>669</v>
      </c>
      <c r="B646" s="34">
        <v>1.9327461983830582E-4</v>
      </c>
      <c r="C646" s="1" t="e">
        <f>VLOOKUP(A646,'[1]Vasopressin Phospho Datta'!$I$3:$J$516,2,FALSE)</f>
        <v>#N/A</v>
      </c>
      <c r="D646" s="1" t="e">
        <f t="shared" si="363"/>
        <v>#N/A</v>
      </c>
      <c r="E646" s="1" t="e">
        <f t="shared" si="364"/>
        <v>#N/A</v>
      </c>
      <c r="F646" s="1">
        <f t="shared" si="365"/>
        <v>0.39</v>
      </c>
      <c r="G646" s="1">
        <f t="shared" si="366"/>
        <v>0.5</v>
      </c>
      <c r="H646" s="1">
        <f t="shared" si="367"/>
        <v>9.6637309919152912E-5</v>
      </c>
      <c r="I646" s="2">
        <f t="shared" si="368"/>
        <v>1.7847897781278051E-4</v>
      </c>
      <c r="J646" s="37" t="s">
        <v>669</v>
      </c>
      <c r="K646" s="1" t="e">
        <f>VLOOKUP(J646,'[1]Phosphopeptides Deshpande'!$H$12:$I$10749,2,FALSE)</f>
        <v>#N/A</v>
      </c>
      <c r="L646" s="2" t="e">
        <f t="shared" si="369"/>
        <v>#N/A</v>
      </c>
      <c r="M646" s="2" t="e">
        <f t="shared" si="370"/>
        <v>#N/A</v>
      </c>
      <c r="N646" s="2">
        <f t="shared" si="371"/>
        <v>0.39</v>
      </c>
      <c r="O646" s="2">
        <f t="shared" si="372"/>
        <v>0.5</v>
      </c>
      <c r="P646" s="2">
        <f t="shared" si="373"/>
        <v>8.9239488906390257E-5</v>
      </c>
      <c r="Q646" s="2">
        <f t="shared" si="374"/>
        <v>1.6862064240725491E-4</v>
      </c>
      <c r="R646" s="37" t="s">
        <v>669</v>
      </c>
      <c r="S646" s="2" t="e">
        <f>VLOOKUP(A646,'[1]Merged NE NP'!$K$4:$L$158,2,FALSE)</f>
        <v>#N/A</v>
      </c>
      <c r="T646" s="2" t="e">
        <f t="shared" si="375"/>
        <v>#N/A</v>
      </c>
      <c r="U646" s="2">
        <f t="shared" si="376"/>
        <v>0.4</v>
      </c>
      <c r="V646" s="2">
        <f t="shared" si="377"/>
        <v>0.4</v>
      </c>
      <c r="W646" s="2">
        <f t="shared" si="378"/>
        <v>7.6883653613364245E-2</v>
      </c>
      <c r="X646" s="2">
        <v>0.5</v>
      </c>
      <c r="Y646" s="2">
        <f t="shared" si="379"/>
        <v>8.4310321203627455E-5</v>
      </c>
      <c r="Z646" s="2">
        <f t="shared" si="380"/>
        <v>1.5675189684442048E-4</v>
      </c>
      <c r="AA646" s="37" t="s">
        <v>669</v>
      </c>
      <c r="AB646" s="3" t="e">
        <f>VLOOKUP(AA646,'[1]PKA dKO RNA-Seq'!$B$4:$H$10193,7,FALSE)</f>
        <v>#N/A</v>
      </c>
      <c r="AC646" s="3" t="e">
        <f t="shared" si="381"/>
        <v>#N/A</v>
      </c>
      <c r="AD646" s="3" t="e">
        <f t="shared" si="382"/>
        <v>#N/A</v>
      </c>
      <c r="AE646" s="3" t="e">
        <f t="shared" si="383"/>
        <v>#N/A</v>
      </c>
      <c r="AF646" s="3">
        <f t="shared" si="384"/>
        <v>0.5</v>
      </c>
      <c r="AG646" s="3">
        <f t="shared" si="385"/>
        <v>7.8375948422210241E-5</v>
      </c>
      <c r="AH646" s="2">
        <f t="shared" si="386"/>
        <v>1.5020583247265317E-4</v>
      </c>
      <c r="AI646" s="37" t="s">
        <v>669</v>
      </c>
      <c r="AJ646" s="1">
        <v>0.5</v>
      </c>
      <c r="AK646" s="4">
        <f t="shared" si="387"/>
        <v>7.5102916236326583E-5</v>
      </c>
      <c r="AL646" s="2">
        <f t="shared" si="388"/>
        <v>1.4878010804420682E-4</v>
      </c>
      <c r="AM646" s="3" t="e">
        <f>VLOOKUP(AI646,'[1]three day'!$B$8:$F$78,5,FALSE)</f>
        <v>#N/A</v>
      </c>
      <c r="AN646" s="3" t="e">
        <f t="shared" si="389"/>
        <v>#N/A</v>
      </c>
      <c r="AO646" s="2" t="e">
        <f t="shared" si="390"/>
        <v>#N/A</v>
      </c>
      <c r="AP646" s="2" t="e">
        <f t="shared" si="391"/>
        <v>#N/A</v>
      </c>
      <c r="AQ646" s="2">
        <f t="shared" si="392"/>
        <v>0.5</v>
      </c>
      <c r="AR646" s="2">
        <f t="shared" si="393"/>
        <v>7.4390054022103411E-5</v>
      </c>
      <c r="AS646" s="2">
        <f t="shared" si="394"/>
        <v>1.4129671717365701E-4</v>
      </c>
      <c r="AT646" s="37" t="s">
        <v>669</v>
      </c>
      <c r="AU646" s="3" t="e">
        <f>VLOOKUP(AT646,[1]DEgenes_cpm4.5_DE_edgeR!$O$5:$Q$824,3,FALSE)</f>
        <v>#N/A</v>
      </c>
      <c r="AV646" s="3" t="e">
        <f t="shared" si="395"/>
        <v>#N/A</v>
      </c>
      <c r="AW646" s="3" t="e">
        <f t="shared" si="396"/>
        <v>#N/A</v>
      </c>
      <c r="AX646" s="3">
        <f t="shared" si="397"/>
        <v>0.5</v>
      </c>
      <c r="AY646" s="3">
        <f t="shared" si="398"/>
        <v>0.5</v>
      </c>
      <c r="AZ646" s="3">
        <f t="shared" si="399"/>
        <v>7.0648358586828503E-5</v>
      </c>
      <c r="BA646" s="2">
        <f t="shared" si="400"/>
        <v>1.3708510177566754E-4</v>
      </c>
      <c r="BB646" s="37" t="s">
        <v>669</v>
      </c>
      <c r="BC646" s="39">
        <f t="shared" si="401"/>
        <v>0.18424237678649719</v>
      </c>
      <c r="BD646" s="36">
        <f t="shared" si="402"/>
        <v>0.70927627171303398</v>
      </c>
    </row>
    <row r="647" spans="1:56" ht="14.5" x14ac:dyDescent="0.35">
      <c r="A647" s="37" t="s">
        <v>670</v>
      </c>
      <c r="B647" s="34">
        <v>1.9327461983830582E-4</v>
      </c>
      <c r="C647" s="1" t="e">
        <f>VLOOKUP(A647,'[1]Vasopressin Phospho Datta'!$I$3:$J$516,2,FALSE)</f>
        <v>#N/A</v>
      </c>
      <c r="D647" s="1" t="e">
        <f t="shared" si="363"/>
        <v>#N/A</v>
      </c>
      <c r="E647" s="1" t="e">
        <f t="shared" si="364"/>
        <v>#N/A</v>
      </c>
      <c r="F647" s="1">
        <f t="shared" si="365"/>
        <v>0.39</v>
      </c>
      <c r="G647" s="1">
        <f t="shared" si="366"/>
        <v>0.5</v>
      </c>
      <c r="H647" s="1">
        <f t="shared" si="367"/>
        <v>9.6637309919152912E-5</v>
      </c>
      <c r="I647" s="2">
        <f t="shared" si="368"/>
        <v>1.7847897781278051E-4</v>
      </c>
      <c r="J647" s="37" t="s">
        <v>670</v>
      </c>
      <c r="K647" s="1" t="e">
        <f>VLOOKUP(J647,'[1]Phosphopeptides Deshpande'!$H$12:$I$10749,2,FALSE)</f>
        <v>#N/A</v>
      </c>
      <c r="L647" s="2" t="e">
        <f t="shared" si="369"/>
        <v>#N/A</v>
      </c>
      <c r="M647" s="2" t="e">
        <f t="shared" si="370"/>
        <v>#N/A</v>
      </c>
      <c r="N647" s="2">
        <f t="shared" si="371"/>
        <v>0.39</v>
      </c>
      <c r="O647" s="2">
        <f t="shared" si="372"/>
        <v>0.5</v>
      </c>
      <c r="P647" s="2">
        <f t="shared" si="373"/>
        <v>8.9239488906390257E-5</v>
      </c>
      <c r="Q647" s="2">
        <f t="shared" si="374"/>
        <v>1.6862064240725491E-4</v>
      </c>
      <c r="R647" s="37" t="s">
        <v>670</v>
      </c>
      <c r="S647" s="2" t="e">
        <f>VLOOKUP(A647,'[1]Merged NE NP'!$K$4:$L$158,2,FALSE)</f>
        <v>#N/A</v>
      </c>
      <c r="T647" s="2" t="e">
        <f t="shared" si="375"/>
        <v>#N/A</v>
      </c>
      <c r="U647" s="2">
        <f t="shared" si="376"/>
        <v>0.4</v>
      </c>
      <c r="V647" s="2">
        <f t="shared" si="377"/>
        <v>0.4</v>
      </c>
      <c r="W647" s="2">
        <f t="shared" si="378"/>
        <v>7.6883653613364245E-2</v>
      </c>
      <c r="X647" s="2">
        <v>0.5</v>
      </c>
      <c r="Y647" s="2">
        <f t="shared" si="379"/>
        <v>8.4310321203627455E-5</v>
      </c>
      <c r="Z647" s="2">
        <f t="shared" si="380"/>
        <v>1.5675189684442048E-4</v>
      </c>
      <c r="AA647" s="37" t="s">
        <v>670</v>
      </c>
      <c r="AB647" s="3" t="e">
        <f>VLOOKUP(AA647,'[1]PKA dKO RNA-Seq'!$B$4:$H$10193,7,FALSE)</f>
        <v>#N/A</v>
      </c>
      <c r="AC647" s="3" t="e">
        <f t="shared" si="381"/>
        <v>#N/A</v>
      </c>
      <c r="AD647" s="3" t="e">
        <f t="shared" si="382"/>
        <v>#N/A</v>
      </c>
      <c r="AE647" s="3" t="e">
        <f t="shared" si="383"/>
        <v>#N/A</v>
      </c>
      <c r="AF647" s="3">
        <f t="shared" si="384"/>
        <v>0.5</v>
      </c>
      <c r="AG647" s="3">
        <f t="shared" si="385"/>
        <v>7.8375948422210241E-5</v>
      </c>
      <c r="AH647" s="2">
        <f t="shared" si="386"/>
        <v>1.5020583247265317E-4</v>
      </c>
      <c r="AI647" s="37" t="s">
        <v>670</v>
      </c>
      <c r="AJ647" s="1">
        <v>0.5</v>
      </c>
      <c r="AK647" s="4">
        <f t="shared" si="387"/>
        <v>7.5102916236326583E-5</v>
      </c>
      <c r="AL647" s="2">
        <f t="shared" si="388"/>
        <v>1.4878010804420682E-4</v>
      </c>
      <c r="AM647" s="3" t="e">
        <f>VLOOKUP(AI647,'[1]three day'!$B$8:$F$78,5,FALSE)</f>
        <v>#N/A</v>
      </c>
      <c r="AN647" s="3" t="e">
        <f t="shared" si="389"/>
        <v>#N/A</v>
      </c>
      <c r="AO647" s="2" t="e">
        <f t="shared" si="390"/>
        <v>#N/A</v>
      </c>
      <c r="AP647" s="2" t="e">
        <f t="shared" si="391"/>
        <v>#N/A</v>
      </c>
      <c r="AQ647" s="2">
        <f t="shared" si="392"/>
        <v>0.5</v>
      </c>
      <c r="AR647" s="2">
        <f t="shared" si="393"/>
        <v>7.4390054022103411E-5</v>
      </c>
      <c r="AS647" s="2">
        <f t="shared" si="394"/>
        <v>1.4129671717365701E-4</v>
      </c>
      <c r="AT647" s="37" t="s">
        <v>670</v>
      </c>
      <c r="AU647" s="3" t="e">
        <f>VLOOKUP(AT647,[1]DEgenes_cpm4.5_DE_edgeR!$O$5:$Q$824,3,FALSE)</f>
        <v>#N/A</v>
      </c>
      <c r="AV647" s="3" t="e">
        <f t="shared" si="395"/>
        <v>#N/A</v>
      </c>
      <c r="AW647" s="3" t="e">
        <f t="shared" si="396"/>
        <v>#N/A</v>
      </c>
      <c r="AX647" s="3">
        <f t="shared" si="397"/>
        <v>0.5</v>
      </c>
      <c r="AY647" s="3">
        <f t="shared" si="398"/>
        <v>0.5</v>
      </c>
      <c r="AZ647" s="3">
        <f t="shared" si="399"/>
        <v>7.0648358586828503E-5</v>
      </c>
      <c r="BA647" s="2">
        <f t="shared" si="400"/>
        <v>1.3708510177566754E-4</v>
      </c>
      <c r="BB647" s="37" t="s">
        <v>670</v>
      </c>
      <c r="BC647" s="39">
        <f t="shared" si="401"/>
        <v>0.18424237678649719</v>
      </c>
      <c r="BD647" s="36">
        <f t="shared" si="402"/>
        <v>0.70927627171303398</v>
      </c>
    </row>
    <row r="648" spans="1:56" ht="14.5" x14ac:dyDescent="0.35">
      <c r="A648" s="37" t="s">
        <v>671</v>
      </c>
      <c r="B648" s="34">
        <v>1.9327461983830582E-4</v>
      </c>
      <c r="C648" s="1" t="e">
        <f>VLOOKUP(A648,'[1]Vasopressin Phospho Datta'!$I$3:$J$516,2,FALSE)</f>
        <v>#N/A</v>
      </c>
      <c r="D648" s="1" t="e">
        <f t="shared" ref="D648:D711" si="403">C648/$C$4</f>
        <v>#N/A</v>
      </c>
      <c r="E648" s="1" t="e">
        <f t="shared" ref="E648:E711" si="404">1-EXP(-D648*D648/2)</f>
        <v>#N/A</v>
      </c>
      <c r="F648" s="1">
        <f t="shared" ref="F648:F711" si="405">IFERROR(E648,0.39)</f>
        <v>0.39</v>
      </c>
      <c r="G648" s="1">
        <f t="shared" ref="G648:G711" si="406">IF(F648&lt;0.5,0.5,F648)</f>
        <v>0.5</v>
      </c>
      <c r="H648" s="1">
        <f t="shared" ref="H648:H711" si="407">B648*G648</f>
        <v>9.6637309919152912E-5</v>
      </c>
      <c r="I648" s="2">
        <f t="shared" ref="I648:I711" si="408">H648/$H$3</f>
        <v>1.7847897781278051E-4</v>
      </c>
      <c r="J648" s="37" t="s">
        <v>671</v>
      </c>
      <c r="K648" s="1" t="e">
        <f>VLOOKUP(J648,'[1]Phosphopeptides Deshpande'!$H$12:$I$10749,2,FALSE)</f>
        <v>#N/A</v>
      </c>
      <c r="L648" s="2" t="e">
        <f t="shared" ref="L648:L711" si="409">K648/$K$4</f>
        <v>#N/A</v>
      </c>
      <c r="M648" s="2" t="e">
        <f t="shared" ref="M648:M711" si="410">1-EXP(-L648*L648/2)</f>
        <v>#N/A</v>
      </c>
      <c r="N648" s="2">
        <f t="shared" ref="N648:N711" si="411">IFERROR(M648,0.39)</f>
        <v>0.39</v>
      </c>
      <c r="O648" s="2">
        <f t="shared" ref="O648:O711" si="412">IF(N648&lt;0.5,0.5,N648)</f>
        <v>0.5</v>
      </c>
      <c r="P648" s="2">
        <f t="shared" ref="P648:P711" si="413">O648*I648</f>
        <v>8.9239488906390257E-5</v>
      </c>
      <c r="Q648" s="2">
        <f t="shared" ref="Q648:Q711" si="414">P648/$P$4</f>
        <v>1.6862064240725491E-4</v>
      </c>
      <c r="R648" s="37" t="s">
        <v>671</v>
      </c>
      <c r="S648" s="2" t="e">
        <f>VLOOKUP(A648,'[1]Merged NE NP'!$K$4:$L$158,2,FALSE)</f>
        <v>#N/A</v>
      </c>
      <c r="T648" s="2" t="e">
        <f t="shared" ref="T648:T711" si="415">S648/$S$4</f>
        <v>#N/A</v>
      </c>
      <c r="U648" s="2">
        <f t="shared" ref="U648:U711" si="416">IFERROR(T648,0.4)</f>
        <v>0.4</v>
      </c>
      <c r="V648" s="2">
        <f t="shared" ref="V648:V711" si="417">IF(U648&lt;0.4,0.4,U648)</f>
        <v>0.4</v>
      </c>
      <c r="W648" s="2">
        <f t="shared" ref="W648:W711" si="418">1-EXP(-V648*V648/2)</f>
        <v>7.6883653613364245E-2</v>
      </c>
      <c r="X648" s="2">
        <v>0.5</v>
      </c>
      <c r="Y648" s="2">
        <f t="shared" ref="Y648:Y711" si="419">Q648*X648</f>
        <v>8.4310321203627455E-5</v>
      </c>
      <c r="Z648" s="2">
        <f t="shared" ref="Z648:Z711" si="420">Y648/$Y$5</f>
        <v>1.5675189684442048E-4</v>
      </c>
      <c r="AA648" s="37" t="s">
        <v>671</v>
      </c>
      <c r="AB648" s="3" t="e">
        <f>VLOOKUP(AA648,'[1]PKA dKO RNA-Seq'!$B$4:$H$10193,7,FALSE)</f>
        <v>#N/A</v>
      </c>
      <c r="AC648" s="3" t="e">
        <f t="shared" ref="AC648:AC711" si="421">AB648/$AC$4</f>
        <v>#N/A</v>
      </c>
      <c r="AD648" s="3" t="e">
        <f t="shared" ref="AD648:AD711" si="422">1-EXP(-AC648*AC648/2)</f>
        <v>#N/A</v>
      </c>
      <c r="AE648" s="3" t="e">
        <f t="shared" ref="AE648:AE711" si="423">IF(AD648&lt;0.5,0.5,AD648)</f>
        <v>#N/A</v>
      </c>
      <c r="AF648" s="3">
        <f t="shared" ref="AF648:AF711" si="424">IFERROR(AE648,0.5)</f>
        <v>0.5</v>
      </c>
      <c r="AG648" s="3">
        <f t="shared" ref="AG648:AG711" si="425">AF648*Z648</f>
        <v>7.8375948422210241E-5</v>
      </c>
      <c r="AH648" s="2">
        <f t="shared" ref="AH648:AH711" si="426">AG648/$AG$4</f>
        <v>1.5020583247265317E-4</v>
      </c>
      <c r="AI648" s="37" t="s">
        <v>671</v>
      </c>
      <c r="AJ648" s="1">
        <v>0.5</v>
      </c>
      <c r="AK648" s="4">
        <f t="shared" ref="AK648:AK711" si="427">AJ648*AH648</f>
        <v>7.5102916236326583E-5</v>
      </c>
      <c r="AL648" s="2">
        <f t="shared" ref="AL648:AL711" si="428">AK648/$AK$6</f>
        <v>1.4878010804420682E-4</v>
      </c>
      <c r="AM648" s="3" t="e">
        <f>VLOOKUP(AI648,'[1]three day'!$B$8:$F$78,5,FALSE)</f>
        <v>#N/A</v>
      </c>
      <c r="AN648" s="3" t="e">
        <f t="shared" ref="AN648:AN711" si="429">AM648/$AM$3</f>
        <v>#N/A</v>
      </c>
      <c r="AO648" s="2" t="e">
        <f t="shared" ref="AO648:AO711" si="430">1-EXP(-AN648*AN648/2)</f>
        <v>#N/A</v>
      </c>
      <c r="AP648" s="2" t="e">
        <f t="shared" ref="AP648:AP711" si="431">IF(AO648&lt;0.5,0.5,AO648)</f>
        <v>#N/A</v>
      </c>
      <c r="AQ648" s="2">
        <f t="shared" ref="AQ648:AQ711" si="432">_xlfn.IFNA(AP648,0.5)</f>
        <v>0.5</v>
      </c>
      <c r="AR648" s="2">
        <f t="shared" ref="AR648:AR711" si="433">AQ648*AL648</f>
        <v>7.4390054022103411E-5</v>
      </c>
      <c r="AS648" s="2">
        <f t="shared" ref="AS648:AS711" si="434">AR648/$AR$5</f>
        <v>1.4129671717365701E-4</v>
      </c>
      <c r="AT648" s="37" t="s">
        <v>671</v>
      </c>
      <c r="AU648" s="3" t="e">
        <f>VLOOKUP(AT648,[1]DEgenes_cpm4.5_DE_edgeR!$O$5:$Q$824,3,FALSE)</f>
        <v>#N/A</v>
      </c>
      <c r="AV648" s="3" t="e">
        <f t="shared" ref="AV648:AV711" si="435">AU648/$AU$4</f>
        <v>#N/A</v>
      </c>
      <c r="AW648" s="3" t="e">
        <f t="shared" ref="AW648:AW711" si="436">1-EXP(-AV648*AV648/2)</f>
        <v>#N/A</v>
      </c>
      <c r="AX648" s="3">
        <f t="shared" ref="AX648:AX711" si="437">_xlfn.IFNA(AW648,0.5)</f>
        <v>0.5</v>
      </c>
      <c r="AY648" s="3">
        <f t="shared" ref="AY648:AY711" si="438">IF(AX648&lt;0.5,0.5,AX648)</f>
        <v>0.5</v>
      </c>
      <c r="AZ648" s="3">
        <f t="shared" ref="AZ648:AZ711" si="439">AY648*AS648</f>
        <v>7.0648358586828503E-5</v>
      </c>
      <c r="BA648" s="2">
        <f t="shared" ref="BA648:BA711" si="440">AZ648/$AZ$5</f>
        <v>1.3708510177566754E-4</v>
      </c>
      <c r="BB648" s="37" t="s">
        <v>671</v>
      </c>
      <c r="BC648" s="39">
        <f t="shared" ref="BC648:BC711" si="441">BA648/$BC$3</f>
        <v>0.18424237678649719</v>
      </c>
      <c r="BD648" s="36">
        <f t="shared" ref="BD648:BD711" si="442">BA648/B648</f>
        <v>0.70927627171303398</v>
      </c>
    </row>
    <row r="649" spans="1:56" ht="14.5" x14ac:dyDescent="0.35">
      <c r="A649" s="37" t="s">
        <v>672</v>
      </c>
      <c r="B649" s="34">
        <v>1.9327461983830582E-4</v>
      </c>
      <c r="C649" s="1" t="e">
        <f>VLOOKUP(A649,'[1]Vasopressin Phospho Datta'!$I$3:$J$516,2,FALSE)</f>
        <v>#N/A</v>
      </c>
      <c r="D649" s="1" t="e">
        <f t="shared" si="403"/>
        <v>#N/A</v>
      </c>
      <c r="E649" s="1" t="e">
        <f t="shared" si="404"/>
        <v>#N/A</v>
      </c>
      <c r="F649" s="1">
        <f t="shared" si="405"/>
        <v>0.39</v>
      </c>
      <c r="G649" s="1">
        <f t="shared" si="406"/>
        <v>0.5</v>
      </c>
      <c r="H649" s="1">
        <f t="shared" si="407"/>
        <v>9.6637309919152912E-5</v>
      </c>
      <c r="I649" s="2">
        <f t="shared" si="408"/>
        <v>1.7847897781278051E-4</v>
      </c>
      <c r="J649" s="37" t="s">
        <v>672</v>
      </c>
      <c r="K649" s="1" t="e">
        <f>VLOOKUP(J649,'[1]Phosphopeptides Deshpande'!$H$12:$I$10749,2,FALSE)</f>
        <v>#N/A</v>
      </c>
      <c r="L649" s="2" t="e">
        <f t="shared" si="409"/>
        <v>#N/A</v>
      </c>
      <c r="M649" s="2" t="e">
        <f t="shared" si="410"/>
        <v>#N/A</v>
      </c>
      <c r="N649" s="2">
        <f t="shared" si="411"/>
        <v>0.39</v>
      </c>
      <c r="O649" s="2">
        <f t="shared" si="412"/>
        <v>0.5</v>
      </c>
      <c r="P649" s="2">
        <f t="shared" si="413"/>
        <v>8.9239488906390257E-5</v>
      </c>
      <c r="Q649" s="2">
        <f t="shared" si="414"/>
        <v>1.6862064240725491E-4</v>
      </c>
      <c r="R649" s="37" t="s">
        <v>672</v>
      </c>
      <c r="S649" s="2" t="e">
        <f>VLOOKUP(A649,'[1]Merged NE NP'!$K$4:$L$158,2,FALSE)</f>
        <v>#N/A</v>
      </c>
      <c r="T649" s="2" t="e">
        <f t="shared" si="415"/>
        <v>#N/A</v>
      </c>
      <c r="U649" s="2">
        <f t="shared" si="416"/>
        <v>0.4</v>
      </c>
      <c r="V649" s="2">
        <f t="shared" si="417"/>
        <v>0.4</v>
      </c>
      <c r="W649" s="2">
        <f t="shared" si="418"/>
        <v>7.6883653613364245E-2</v>
      </c>
      <c r="X649" s="2">
        <v>0.5</v>
      </c>
      <c r="Y649" s="2">
        <f t="shared" si="419"/>
        <v>8.4310321203627455E-5</v>
      </c>
      <c r="Z649" s="2">
        <f t="shared" si="420"/>
        <v>1.5675189684442048E-4</v>
      </c>
      <c r="AA649" s="37" t="s">
        <v>672</v>
      </c>
      <c r="AB649" s="3" t="e">
        <f>VLOOKUP(AA649,'[1]PKA dKO RNA-Seq'!$B$4:$H$10193,7,FALSE)</f>
        <v>#N/A</v>
      </c>
      <c r="AC649" s="3" t="e">
        <f t="shared" si="421"/>
        <v>#N/A</v>
      </c>
      <c r="AD649" s="3" t="e">
        <f t="shared" si="422"/>
        <v>#N/A</v>
      </c>
      <c r="AE649" s="3" t="e">
        <f t="shared" si="423"/>
        <v>#N/A</v>
      </c>
      <c r="AF649" s="3">
        <f t="shared" si="424"/>
        <v>0.5</v>
      </c>
      <c r="AG649" s="3">
        <f t="shared" si="425"/>
        <v>7.8375948422210241E-5</v>
      </c>
      <c r="AH649" s="2">
        <f t="shared" si="426"/>
        <v>1.5020583247265317E-4</v>
      </c>
      <c r="AI649" s="37" t="s">
        <v>672</v>
      </c>
      <c r="AJ649" s="1">
        <v>0.5</v>
      </c>
      <c r="AK649" s="4">
        <f t="shared" si="427"/>
        <v>7.5102916236326583E-5</v>
      </c>
      <c r="AL649" s="2">
        <f t="shared" si="428"/>
        <v>1.4878010804420682E-4</v>
      </c>
      <c r="AM649" s="3" t="e">
        <f>VLOOKUP(AI649,'[1]three day'!$B$8:$F$78,5,FALSE)</f>
        <v>#N/A</v>
      </c>
      <c r="AN649" s="3" t="e">
        <f t="shared" si="429"/>
        <v>#N/A</v>
      </c>
      <c r="AO649" s="2" t="e">
        <f t="shared" si="430"/>
        <v>#N/A</v>
      </c>
      <c r="AP649" s="2" t="e">
        <f t="shared" si="431"/>
        <v>#N/A</v>
      </c>
      <c r="AQ649" s="2">
        <f t="shared" si="432"/>
        <v>0.5</v>
      </c>
      <c r="AR649" s="2">
        <f t="shared" si="433"/>
        <v>7.4390054022103411E-5</v>
      </c>
      <c r="AS649" s="2">
        <f t="shared" si="434"/>
        <v>1.4129671717365701E-4</v>
      </c>
      <c r="AT649" s="37" t="s">
        <v>672</v>
      </c>
      <c r="AU649" s="3" t="e">
        <f>VLOOKUP(AT649,[1]DEgenes_cpm4.5_DE_edgeR!$O$5:$Q$824,3,FALSE)</f>
        <v>#N/A</v>
      </c>
      <c r="AV649" s="3" t="e">
        <f t="shared" si="435"/>
        <v>#N/A</v>
      </c>
      <c r="AW649" s="3" t="e">
        <f t="shared" si="436"/>
        <v>#N/A</v>
      </c>
      <c r="AX649" s="3">
        <f t="shared" si="437"/>
        <v>0.5</v>
      </c>
      <c r="AY649" s="3">
        <f t="shared" si="438"/>
        <v>0.5</v>
      </c>
      <c r="AZ649" s="3">
        <f t="shared" si="439"/>
        <v>7.0648358586828503E-5</v>
      </c>
      <c r="BA649" s="2">
        <f t="shared" si="440"/>
        <v>1.3708510177566754E-4</v>
      </c>
      <c r="BB649" s="37" t="s">
        <v>672</v>
      </c>
      <c r="BC649" s="39">
        <f t="shared" si="441"/>
        <v>0.18424237678649719</v>
      </c>
      <c r="BD649" s="36">
        <f t="shared" si="442"/>
        <v>0.70927627171303398</v>
      </c>
    </row>
    <row r="650" spans="1:56" ht="14.5" x14ac:dyDescent="0.35">
      <c r="A650" s="37" t="s">
        <v>673</v>
      </c>
      <c r="B650" s="34">
        <v>1.9327461983830582E-4</v>
      </c>
      <c r="C650" s="1" t="e">
        <f>VLOOKUP(A650,'[1]Vasopressin Phospho Datta'!$I$3:$J$516,2,FALSE)</f>
        <v>#N/A</v>
      </c>
      <c r="D650" s="1" t="e">
        <f t="shared" si="403"/>
        <v>#N/A</v>
      </c>
      <c r="E650" s="1" t="e">
        <f t="shared" si="404"/>
        <v>#N/A</v>
      </c>
      <c r="F650" s="1">
        <f t="shared" si="405"/>
        <v>0.39</v>
      </c>
      <c r="G650" s="1">
        <f t="shared" si="406"/>
        <v>0.5</v>
      </c>
      <c r="H650" s="1">
        <f t="shared" si="407"/>
        <v>9.6637309919152912E-5</v>
      </c>
      <c r="I650" s="2">
        <f t="shared" si="408"/>
        <v>1.7847897781278051E-4</v>
      </c>
      <c r="J650" s="37" t="s">
        <v>673</v>
      </c>
      <c r="K650" s="1" t="e">
        <f>VLOOKUP(J650,'[1]Phosphopeptides Deshpande'!$H$12:$I$10749,2,FALSE)</f>
        <v>#N/A</v>
      </c>
      <c r="L650" s="2" t="e">
        <f t="shared" si="409"/>
        <v>#N/A</v>
      </c>
      <c r="M650" s="2" t="e">
        <f t="shared" si="410"/>
        <v>#N/A</v>
      </c>
      <c r="N650" s="2">
        <f t="shared" si="411"/>
        <v>0.39</v>
      </c>
      <c r="O650" s="2">
        <f t="shared" si="412"/>
        <v>0.5</v>
      </c>
      <c r="P650" s="2">
        <f t="shared" si="413"/>
        <v>8.9239488906390257E-5</v>
      </c>
      <c r="Q650" s="2">
        <f t="shared" si="414"/>
        <v>1.6862064240725491E-4</v>
      </c>
      <c r="R650" s="37" t="s">
        <v>673</v>
      </c>
      <c r="S650" s="2" t="e">
        <f>VLOOKUP(A650,'[1]Merged NE NP'!$K$4:$L$158,2,FALSE)</f>
        <v>#N/A</v>
      </c>
      <c r="T650" s="2" t="e">
        <f t="shared" si="415"/>
        <v>#N/A</v>
      </c>
      <c r="U650" s="2">
        <f t="shared" si="416"/>
        <v>0.4</v>
      </c>
      <c r="V650" s="2">
        <f t="shared" si="417"/>
        <v>0.4</v>
      </c>
      <c r="W650" s="2">
        <f t="shared" si="418"/>
        <v>7.6883653613364245E-2</v>
      </c>
      <c r="X650" s="2">
        <v>0.5</v>
      </c>
      <c r="Y650" s="2">
        <f t="shared" si="419"/>
        <v>8.4310321203627455E-5</v>
      </c>
      <c r="Z650" s="2">
        <f t="shared" si="420"/>
        <v>1.5675189684442048E-4</v>
      </c>
      <c r="AA650" s="37" t="s">
        <v>673</v>
      </c>
      <c r="AB650" s="3" t="e">
        <f>VLOOKUP(AA650,'[1]PKA dKO RNA-Seq'!$B$4:$H$10193,7,FALSE)</f>
        <v>#N/A</v>
      </c>
      <c r="AC650" s="3" t="e">
        <f t="shared" si="421"/>
        <v>#N/A</v>
      </c>
      <c r="AD650" s="3" t="e">
        <f t="shared" si="422"/>
        <v>#N/A</v>
      </c>
      <c r="AE650" s="3" t="e">
        <f t="shared" si="423"/>
        <v>#N/A</v>
      </c>
      <c r="AF650" s="3">
        <f t="shared" si="424"/>
        <v>0.5</v>
      </c>
      <c r="AG650" s="3">
        <f t="shared" si="425"/>
        <v>7.8375948422210241E-5</v>
      </c>
      <c r="AH650" s="2">
        <f t="shared" si="426"/>
        <v>1.5020583247265317E-4</v>
      </c>
      <c r="AI650" s="37" t="s">
        <v>673</v>
      </c>
      <c r="AJ650" s="1">
        <v>0.5</v>
      </c>
      <c r="AK650" s="4">
        <f t="shared" si="427"/>
        <v>7.5102916236326583E-5</v>
      </c>
      <c r="AL650" s="2">
        <f t="shared" si="428"/>
        <v>1.4878010804420682E-4</v>
      </c>
      <c r="AM650" s="3" t="e">
        <f>VLOOKUP(AI650,'[1]three day'!$B$8:$F$78,5,FALSE)</f>
        <v>#N/A</v>
      </c>
      <c r="AN650" s="3" t="e">
        <f t="shared" si="429"/>
        <v>#N/A</v>
      </c>
      <c r="AO650" s="2" t="e">
        <f t="shared" si="430"/>
        <v>#N/A</v>
      </c>
      <c r="AP650" s="2" t="e">
        <f t="shared" si="431"/>
        <v>#N/A</v>
      </c>
      <c r="AQ650" s="2">
        <f t="shared" si="432"/>
        <v>0.5</v>
      </c>
      <c r="AR650" s="2">
        <f t="shared" si="433"/>
        <v>7.4390054022103411E-5</v>
      </c>
      <c r="AS650" s="2">
        <f t="shared" si="434"/>
        <v>1.4129671717365701E-4</v>
      </c>
      <c r="AT650" s="37" t="s">
        <v>673</v>
      </c>
      <c r="AU650" s="3" t="e">
        <f>VLOOKUP(AT650,[1]DEgenes_cpm4.5_DE_edgeR!$O$5:$Q$824,3,FALSE)</f>
        <v>#N/A</v>
      </c>
      <c r="AV650" s="3" t="e">
        <f t="shared" si="435"/>
        <v>#N/A</v>
      </c>
      <c r="AW650" s="3" t="e">
        <f t="shared" si="436"/>
        <v>#N/A</v>
      </c>
      <c r="AX650" s="3">
        <f t="shared" si="437"/>
        <v>0.5</v>
      </c>
      <c r="AY650" s="3">
        <f t="shared" si="438"/>
        <v>0.5</v>
      </c>
      <c r="AZ650" s="3">
        <f t="shared" si="439"/>
        <v>7.0648358586828503E-5</v>
      </c>
      <c r="BA650" s="2">
        <f t="shared" si="440"/>
        <v>1.3708510177566754E-4</v>
      </c>
      <c r="BB650" s="37" t="s">
        <v>673</v>
      </c>
      <c r="BC650" s="39">
        <f t="shared" si="441"/>
        <v>0.18424237678649719</v>
      </c>
      <c r="BD650" s="36">
        <f t="shared" si="442"/>
        <v>0.70927627171303398</v>
      </c>
    </row>
    <row r="651" spans="1:56" ht="14.5" x14ac:dyDescent="0.35">
      <c r="A651" s="37" t="s">
        <v>674</v>
      </c>
      <c r="B651" s="34">
        <v>1.9327461983830582E-4</v>
      </c>
      <c r="C651" s="1" t="e">
        <f>VLOOKUP(A651,'[1]Vasopressin Phospho Datta'!$I$3:$J$516,2,FALSE)</f>
        <v>#N/A</v>
      </c>
      <c r="D651" s="1" t="e">
        <f t="shared" si="403"/>
        <v>#N/A</v>
      </c>
      <c r="E651" s="1" t="e">
        <f t="shared" si="404"/>
        <v>#N/A</v>
      </c>
      <c r="F651" s="1">
        <f t="shared" si="405"/>
        <v>0.39</v>
      </c>
      <c r="G651" s="1">
        <f t="shared" si="406"/>
        <v>0.5</v>
      </c>
      <c r="H651" s="1">
        <f t="shared" si="407"/>
        <v>9.6637309919152912E-5</v>
      </c>
      <c r="I651" s="2">
        <f t="shared" si="408"/>
        <v>1.7847897781278051E-4</v>
      </c>
      <c r="J651" s="37" t="s">
        <v>674</v>
      </c>
      <c r="K651" s="1" t="e">
        <f>VLOOKUP(J651,'[1]Phosphopeptides Deshpande'!$H$12:$I$10749,2,FALSE)</f>
        <v>#N/A</v>
      </c>
      <c r="L651" s="2" t="e">
        <f t="shared" si="409"/>
        <v>#N/A</v>
      </c>
      <c r="M651" s="2" t="e">
        <f t="shared" si="410"/>
        <v>#N/A</v>
      </c>
      <c r="N651" s="2">
        <f t="shared" si="411"/>
        <v>0.39</v>
      </c>
      <c r="O651" s="2">
        <f t="shared" si="412"/>
        <v>0.5</v>
      </c>
      <c r="P651" s="2">
        <f t="shared" si="413"/>
        <v>8.9239488906390257E-5</v>
      </c>
      <c r="Q651" s="2">
        <f t="shared" si="414"/>
        <v>1.6862064240725491E-4</v>
      </c>
      <c r="R651" s="37" t="s">
        <v>674</v>
      </c>
      <c r="S651" s="2" t="e">
        <f>VLOOKUP(A651,'[1]Merged NE NP'!$K$4:$L$158,2,FALSE)</f>
        <v>#N/A</v>
      </c>
      <c r="T651" s="2" t="e">
        <f t="shared" si="415"/>
        <v>#N/A</v>
      </c>
      <c r="U651" s="2">
        <f t="shared" si="416"/>
        <v>0.4</v>
      </c>
      <c r="V651" s="2">
        <f t="shared" si="417"/>
        <v>0.4</v>
      </c>
      <c r="W651" s="2">
        <f t="shared" si="418"/>
        <v>7.6883653613364245E-2</v>
      </c>
      <c r="X651" s="2">
        <v>0.5</v>
      </c>
      <c r="Y651" s="2">
        <f t="shared" si="419"/>
        <v>8.4310321203627455E-5</v>
      </c>
      <c r="Z651" s="2">
        <f t="shared" si="420"/>
        <v>1.5675189684442048E-4</v>
      </c>
      <c r="AA651" s="37" t="s">
        <v>674</v>
      </c>
      <c r="AB651" s="3" t="e">
        <f>VLOOKUP(AA651,'[1]PKA dKO RNA-Seq'!$B$4:$H$10193,7,FALSE)</f>
        <v>#N/A</v>
      </c>
      <c r="AC651" s="3" t="e">
        <f t="shared" si="421"/>
        <v>#N/A</v>
      </c>
      <c r="AD651" s="3" t="e">
        <f t="shared" si="422"/>
        <v>#N/A</v>
      </c>
      <c r="AE651" s="3" t="e">
        <f t="shared" si="423"/>
        <v>#N/A</v>
      </c>
      <c r="AF651" s="3">
        <f t="shared" si="424"/>
        <v>0.5</v>
      </c>
      <c r="AG651" s="3">
        <f t="shared" si="425"/>
        <v>7.8375948422210241E-5</v>
      </c>
      <c r="AH651" s="2">
        <f t="shared" si="426"/>
        <v>1.5020583247265317E-4</v>
      </c>
      <c r="AI651" s="37" t="s">
        <v>674</v>
      </c>
      <c r="AJ651" s="1">
        <v>0.5</v>
      </c>
      <c r="AK651" s="4">
        <f t="shared" si="427"/>
        <v>7.5102916236326583E-5</v>
      </c>
      <c r="AL651" s="2">
        <f t="shared" si="428"/>
        <v>1.4878010804420682E-4</v>
      </c>
      <c r="AM651" s="3" t="e">
        <f>VLOOKUP(AI651,'[1]three day'!$B$8:$F$78,5,FALSE)</f>
        <v>#N/A</v>
      </c>
      <c r="AN651" s="3" t="e">
        <f t="shared" si="429"/>
        <v>#N/A</v>
      </c>
      <c r="AO651" s="2" t="e">
        <f t="shared" si="430"/>
        <v>#N/A</v>
      </c>
      <c r="AP651" s="2" t="e">
        <f t="shared" si="431"/>
        <v>#N/A</v>
      </c>
      <c r="AQ651" s="2">
        <f t="shared" si="432"/>
        <v>0.5</v>
      </c>
      <c r="AR651" s="2">
        <f t="shared" si="433"/>
        <v>7.4390054022103411E-5</v>
      </c>
      <c r="AS651" s="2">
        <f t="shared" si="434"/>
        <v>1.4129671717365701E-4</v>
      </c>
      <c r="AT651" s="37" t="s">
        <v>674</v>
      </c>
      <c r="AU651" s="3" t="e">
        <f>VLOOKUP(AT651,[1]DEgenes_cpm4.5_DE_edgeR!$O$5:$Q$824,3,FALSE)</f>
        <v>#N/A</v>
      </c>
      <c r="AV651" s="3" t="e">
        <f t="shared" si="435"/>
        <v>#N/A</v>
      </c>
      <c r="AW651" s="3" t="e">
        <f t="shared" si="436"/>
        <v>#N/A</v>
      </c>
      <c r="AX651" s="3">
        <f t="shared" si="437"/>
        <v>0.5</v>
      </c>
      <c r="AY651" s="3">
        <f t="shared" si="438"/>
        <v>0.5</v>
      </c>
      <c r="AZ651" s="3">
        <f t="shared" si="439"/>
        <v>7.0648358586828503E-5</v>
      </c>
      <c r="BA651" s="2">
        <f t="shared" si="440"/>
        <v>1.3708510177566754E-4</v>
      </c>
      <c r="BB651" s="37" t="s">
        <v>674</v>
      </c>
      <c r="BC651" s="39">
        <f t="shared" si="441"/>
        <v>0.18424237678649719</v>
      </c>
      <c r="BD651" s="36">
        <f t="shared" si="442"/>
        <v>0.70927627171303398</v>
      </c>
    </row>
    <row r="652" spans="1:56" ht="14.5" x14ac:dyDescent="0.35">
      <c r="A652" s="37" t="s">
        <v>675</v>
      </c>
      <c r="B652" s="34">
        <v>1.9327461983830582E-4</v>
      </c>
      <c r="C652" s="1" t="e">
        <f>VLOOKUP(A652,'[1]Vasopressin Phospho Datta'!$I$3:$J$516,2,FALSE)</f>
        <v>#N/A</v>
      </c>
      <c r="D652" s="1" t="e">
        <f t="shared" si="403"/>
        <v>#N/A</v>
      </c>
      <c r="E652" s="1" t="e">
        <f t="shared" si="404"/>
        <v>#N/A</v>
      </c>
      <c r="F652" s="1">
        <f t="shared" si="405"/>
        <v>0.39</v>
      </c>
      <c r="G652" s="1">
        <f t="shared" si="406"/>
        <v>0.5</v>
      </c>
      <c r="H652" s="1">
        <f t="shared" si="407"/>
        <v>9.6637309919152912E-5</v>
      </c>
      <c r="I652" s="2">
        <f t="shared" si="408"/>
        <v>1.7847897781278051E-4</v>
      </c>
      <c r="J652" s="37" t="s">
        <v>675</v>
      </c>
      <c r="K652" s="1" t="e">
        <f>VLOOKUP(J652,'[1]Phosphopeptides Deshpande'!$H$12:$I$10749,2,FALSE)</f>
        <v>#N/A</v>
      </c>
      <c r="L652" s="2" t="e">
        <f t="shared" si="409"/>
        <v>#N/A</v>
      </c>
      <c r="M652" s="2" t="e">
        <f t="shared" si="410"/>
        <v>#N/A</v>
      </c>
      <c r="N652" s="2">
        <f t="shared" si="411"/>
        <v>0.39</v>
      </c>
      <c r="O652" s="2">
        <f t="shared" si="412"/>
        <v>0.5</v>
      </c>
      <c r="P652" s="2">
        <f t="shared" si="413"/>
        <v>8.9239488906390257E-5</v>
      </c>
      <c r="Q652" s="2">
        <f t="shared" si="414"/>
        <v>1.6862064240725491E-4</v>
      </c>
      <c r="R652" s="37" t="s">
        <v>675</v>
      </c>
      <c r="S652" s="2" t="e">
        <f>VLOOKUP(A652,'[1]Merged NE NP'!$K$4:$L$158,2,FALSE)</f>
        <v>#N/A</v>
      </c>
      <c r="T652" s="2" t="e">
        <f t="shared" si="415"/>
        <v>#N/A</v>
      </c>
      <c r="U652" s="2">
        <f t="shared" si="416"/>
        <v>0.4</v>
      </c>
      <c r="V652" s="2">
        <f t="shared" si="417"/>
        <v>0.4</v>
      </c>
      <c r="W652" s="2">
        <f t="shared" si="418"/>
        <v>7.6883653613364245E-2</v>
      </c>
      <c r="X652" s="2">
        <v>0.5</v>
      </c>
      <c r="Y652" s="2">
        <f t="shared" si="419"/>
        <v>8.4310321203627455E-5</v>
      </c>
      <c r="Z652" s="2">
        <f t="shared" si="420"/>
        <v>1.5675189684442048E-4</v>
      </c>
      <c r="AA652" s="37" t="s">
        <v>675</v>
      </c>
      <c r="AB652" s="3" t="e">
        <f>VLOOKUP(AA652,'[1]PKA dKO RNA-Seq'!$B$4:$H$10193,7,FALSE)</f>
        <v>#N/A</v>
      </c>
      <c r="AC652" s="3" t="e">
        <f t="shared" si="421"/>
        <v>#N/A</v>
      </c>
      <c r="AD652" s="3" t="e">
        <f t="shared" si="422"/>
        <v>#N/A</v>
      </c>
      <c r="AE652" s="3" t="e">
        <f t="shared" si="423"/>
        <v>#N/A</v>
      </c>
      <c r="AF652" s="3">
        <f t="shared" si="424"/>
        <v>0.5</v>
      </c>
      <c r="AG652" s="3">
        <f t="shared" si="425"/>
        <v>7.8375948422210241E-5</v>
      </c>
      <c r="AH652" s="2">
        <f t="shared" si="426"/>
        <v>1.5020583247265317E-4</v>
      </c>
      <c r="AI652" s="37" t="s">
        <v>675</v>
      </c>
      <c r="AJ652" s="1">
        <v>0.5</v>
      </c>
      <c r="AK652" s="4">
        <f t="shared" si="427"/>
        <v>7.5102916236326583E-5</v>
      </c>
      <c r="AL652" s="2">
        <f t="shared" si="428"/>
        <v>1.4878010804420682E-4</v>
      </c>
      <c r="AM652" s="3" t="e">
        <f>VLOOKUP(AI652,'[1]three day'!$B$8:$F$78,5,FALSE)</f>
        <v>#N/A</v>
      </c>
      <c r="AN652" s="3" t="e">
        <f t="shared" si="429"/>
        <v>#N/A</v>
      </c>
      <c r="AO652" s="2" t="e">
        <f t="shared" si="430"/>
        <v>#N/A</v>
      </c>
      <c r="AP652" s="2" t="e">
        <f t="shared" si="431"/>
        <v>#N/A</v>
      </c>
      <c r="AQ652" s="2">
        <f t="shared" si="432"/>
        <v>0.5</v>
      </c>
      <c r="AR652" s="2">
        <f t="shared" si="433"/>
        <v>7.4390054022103411E-5</v>
      </c>
      <c r="AS652" s="2">
        <f t="shared" si="434"/>
        <v>1.4129671717365701E-4</v>
      </c>
      <c r="AT652" s="37" t="s">
        <v>675</v>
      </c>
      <c r="AU652" s="3" t="e">
        <f>VLOOKUP(AT652,[1]DEgenes_cpm4.5_DE_edgeR!$O$5:$Q$824,3,FALSE)</f>
        <v>#N/A</v>
      </c>
      <c r="AV652" s="3" t="e">
        <f t="shared" si="435"/>
        <v>#N/A</v>
      </c>
      <c r="AW652" s="3" t="e">
        <f t="shared" si="436"/>
        <v>#N/A</v>
      </c>
      <c r="AX652" s="3">
        <f t="shared" si="437"/>
        <v>0.5</v>
      </c>
      <c r="AY652" s="3">
        <f t="shared" si="438"/>
        <v>0.5</v>
      </c>
      <c r="AZ652" s="3">
        <f t="shared" si="439"/>
        <v>7.0648358586828503E-5</v>
      </c>
      <c r="BA652" s="2">
        <f t="shared" si="440"/>
        <v>1.3708510177566754E-4</v>
      </c>
      <c r="BB652" s="37" t="s">
        <v>675</v>
      </c>
      <c r="BC652" s="39">
        <f t="shared" si="441"/>
        <v>0.18424237678649719</v>
      </c>
      <c r="BD652" s="36">
        <f t="shared" si="442"/>
        <v>0.70927627171303398</v>
      </c>
    </row>
    <row r="653" spans="1:56" ht="14.5" x14ac:dyDescent="0.35">
      <c r="A653" s="37" t="s">
        <v>676</v>
      </c>
      <c r="B653" s="34">
        <v>1.9327461983830582E-4</v>
      </c>
      <c r="C653" s="1" t="e">
        <f>VLOOKUP(A653,'[1]Vasopressin Phospho Datta'!$I$3:$J$516,2,FALSE)</f>
        <v>#N/A</v>
      </c>
      <c r="D653" s="1" t="e">
        <f t="shared" si="403"/>
        <v>#N/A</v>
      </c>
      <c r="E653" s="1" t="e">
        <f t="shared" si="404"/>
        <v>#N/A</v>
      </c>
      <c r="F653" s="1">
        <f t="shared" si="405"/>
        <v>0.39</v>
      </c>
      <c r="G653" s="1">
        <f t="shared" si="406"/>
        <v>0.5</v>
      </c>
      <c r="H653" s="1">
        <f t="shared" si="407"/>
        <v>9.6637309919152912E-5</v>
      </c>
      <c r="I653" s="2">
        <f t="shared" si="408"/>
        <v>1.7847897781278051E-4</v>
      </c>
      <c r="J653" s="37" t="s">
        <v>676</v>
      </c>
      <c r="K653" s="1" t="e">
        <f>VLOOKUP(J653,'[1]Phosphopeptides Deshpande'!$H$12:$I$10749,2,FALSE)</f>
        <v>#N/A</v>
      </c>
      <c r="L653" s="2" t="e">
        <f t="shared" si="409"/>
        <v>#N/A</v>
      </c>
      <c r="M653" s="2" t="e">
        <f t="shared" si="410"/>
        <v>#N/A</v>
      </c>
      <c r="N653" s="2">
        <f t="shared" si="411"/>
        <v>0.39</v>
      </c>
      <c r="O653" s="2">
        <f t="shared" si="412"/>
        <v>0.5</v>
      </c>
      <c r="P653" s="2">
        <f t="shared" si="413"/>
        <v>8.9239488906390257E-5</v>
      </c>
      <c r="Q653" s="2">
        <f t="shared" si="414"/>
        <v>1.6862064240725491E-4</v>
      </c>
      <c r="R653" s="37" t="s">
        <v>676</v>
      </c>
      <c r="S653" s="2" t="e">
        <f>VLOOKUP(A653,'[1]Merged NE NP'!$K$4:$L$158,2,FALSE)</f>
        <v>#N/A</v>
      </c>
      <c r="T653" s="2" t="e">
        <f t="shared" si="415"/>
        <v>#N/A</v>
      </c>
      <c r="U653" s="2">
        <f t="shared" si="416"/>
        <v>0.4</v>
      </c>
      <c r="V653" s="2">
        <f t="shared" si="417"/>
        <v>0.4</v>
      </c>
      <c r="W653" s="2">
        <f t="shared" si="418"/>
        <v>7.6883653613364245E-2</v>
      </c>
      <c r="X653" s="2">
        <v>0.5</v>
      </c>
      <c r="Y653" s="2">
        <f t="shared" si="419"/>
        <v>8.4310321203627455E-5</v>
      </c>
      <c r="Z653" s="2">
        <f t="shared" si="420"/>
        <v>1.5675189684442048E-4</v>
      </c>
      <c r="AA653" s="37" t="s">
        <v>676</v>
      </c>
      <c r="AB653" s="3" t="e">
        <f>VLOOKUP(AA653,'[1]PKA dKO RNA-Seq'!$B$4:$H$10193,7,FALSE)</f>
        <v>#N/A</v>
      </c>
      <c r="AC653" s="3" t="e">
        <f t="shared" si="421"/>
        <v>#N/A</v>
      </c>
      <c r="AD653" s="3" t="e">
        <f t="shared" si="422"/>
        <v>#N/A</v>
      </c>
      <c r="AE653" s="3" t="e">
        <f t="shared" si="423"/>
        <v>#N/A</v>
      </c>
      <c r="AF653" s="3">
        <f t="shared" si="424"/>
        <v>0.5</v>
      </c>
      <c r="AG653" s="3">
        <f t="shared" si="425"/>
        <v>7.8375948422210241E-5</v>
      </c>
      <c r="AH653" s="2">
        <f t="shared" si="426"/>
        <v>1.5020583247265317E-4</v>
      </c>
      <c r="AI653" s="37" t="s">
        <v>676</v>
      </c>
      <c r="AJ653" s="1">
        <v>0.5</v>
      </c>
      <c r="AK653" s="4">
        <f t="shared" si="427"/>
        <v>7.5102916236326583E-5</v>
      </c>
      <c r="AL653" s="2">
        <f t="shared" si="428"/>
        <v>1.4878010804420682E-4</v>
      </c>
      <c r="AM653" s="3" t="e">
        <f>VLOOKUP(AI653,'[1]three day'!$B$8:$F$78,5,FALSE)</f>
        <v>#N/A</v>
      </c>
      <c r="AN653" s="3" t="e">
        <f t="shared" si="429"/>
        <v>#N/A</v>
      </c>
      <c r="AO653" s="2" t="e">
        <f t="shared" si="430"/>
        <v>#N/A</v>
      </c>
      <c r="AP653" s="2" t="e">
        <f t="shared" si="431"/>
        <v>#N/A</v>
      </c>
      <c r="AQ653" s="2">
        <f t="shared" si="432"/>
        <v>0.5</v>
      </c>
      <c r="AR653" s="2">
        <f t="shared" si="433"/>
        <v>7.4390054022103411E-5</v>
      </c>
      <c r="AS653" s="2">
        <f t="shared" si="434"/>
        <v>1.4129671717365701E-4</v>
      </c>
      <c r="AT653" s="37" t="s">
        <v>676</v>
      </c>
      <c r="AU653" s="3" t="e">
        <f>VLOOKUP(AT653,[1]DEgenes_cpm4.5_DE_edgeR!$O$5:$Q$824,3,FALSE)</f>
        <v>#N/A</v>
      </c>
      <c r="AV653" s="3" t="e">
        <f t="shared" si="435"/>
        <v>#N/A</v>
      </c>
      <c r="AW653" s="3" t="e">
        <f t="shared" si="436"/>
        <v>#N/A</v>
      </c>
      <c r="AX653" s="3">
        <f t="shared" si="437"/>
        <v>0.5</v>
      </c>
      <c r="AY653" s="3">
        <f t="shared" si="438"/>
        <v>0.5</v>
      </c>
      <c r="AZ653" s="3">
        <f t="shared" si="439"/>
        <v>7.0648358586828503E-5</v>
      </c>
      <c r="BA653" s="2">
        <f t="shared" si="440"/>
        <v>1.3708510177566754E-4</v>
      </c>
      <c r="BB653" s="37" t="s">
        <v>676</v>
      </c>
      <c r="BC653" s="39">
        <f t="shared" si="441"/>
        <v>0.18424237678649719</v>
      </c>
      <c r="BD653" s="36">
        <f t="shared" si="442"/>
        <v>0.70927627171303398</v>
      </c>
    </row>
    <row r="654" spans="1:56" ht="14.5" x14ac:dyDescent="0.35">
      <c r="A654" s="37" t="s">
        <v>677</v>
      </c>
      <c r="B654" s="34">
        <v>1.9327461983830582E-4</v>
      </c>
      <c r="C654" s="1" t="e">
        <f>VLOOKUP(A654,'[1]Vasopressin Phospho Datta'!$I$3:$J$516,2,FALSE)</f>
        <v>#N/A</v>
      </c>
      <c r="D654" s="1" t="e">
        <f t="shared" si="403"/>
        <v>#N/A</v>
      </c>
      <c r="E654" s="1" t="e">
        <f t="shared" si="404"/>
        <v>#N/A</v>
      </c>
      <c r="F654" s="1">
        <f t="shared" si="405"/>
        <v>0.39</v>
      </c>
      <c r="G654" s="1">
        <f t="shared" si="406"/>
        <v>0.5</v>
      </c>
      <c r="H654" s="1">
        <f t="shared" si="407"/>
        <v>9.6637309919152912E-5</v>
      </c>
      <c r="I654" s="2">
        <f t="shared" si="408"/>
        <v>1.7847897781278051E-4</v>
      </c>
      <c r="J654" s="37" t="s">
        <v>677</v>
      </c>
      <c r="K654" s="1" t="e">
        <f>VLOOKUP(J654,'[1]Phosphopeptides Deshpande'!$H$12:$I$10749,2,FALSE)</f>
        <v>#N/A</v>
      </c>
      <c r="L654" s="2" t="e">
        <f t="shared" si="409"/>
        <v>#N/A</v>
      </c>
      <c r="M654" s="2" t="e">
        <f t="shared" si="410"/>
        <v>#N/A</v>
      </c>
      <c r="N654" s="2">
        <f t="shared" si="411"/>
        <v>0.39</v>
      </c>
      <c r="O654" s="2">
        <f t="shared" si="412"/>
        <v>0.5</v>
      </c>
      <c r="P654" s="2">
        <f t="shared" si="413"/>
        <v>8.9239488906390257E-5</v>
      </c>
      <c r="Q654" s="2">
        <f t="shared" si="414"/>
        <v>1.6862064240725491E-4</v>
      </c>
      <c r="R654" s="37" t="s">
        <v>677</v>
      </c>
      <c r="S654" s="2" t="e">
        <f>VLOOKUP(A654,'[1]Merged NE NP'!$K$4:$L$158,2,FALSE)</f>
        <v>#N/A</v>
      </c>
      <c r="T654" s="2" t="e">
        <f t="shared" si="415"/>
        <v>#N/A</v>
      </c>
      <c r="U654" s="2">
        <f t="shared" si="416"/>
        <v>0.4</v>
      </c>
      <c r="V654" s="2">
        <f t="shared" si="417"/>
        <v>0.4</v>
      </c>
      <c r="W654" s="2">
        <f t="shared" si="418"/>
        <v>7.6883653613364245E-2</v>
      </c>
      <c r="X654" s="2">
        <v>0.5</v>
      </c>
      <c r="Y654" s="2">
        <f t="shared" si="419"/>
        <v>8.4310321203627455E-5</v>
      </c>
      <c r="Z654" s="2">
        <f t="shared" si="420"/>
        <v>1.5675189684442048E-4</v>
      </c>
      <c r="AA654" s="37" t="s">
        <v>677</v>
      </c>
      <c r="AB654" s="3" t="e">
        <f>VLOOKUP(AA654,'[1]PKA dKO RNA-Seq'!$B$4:$H$10193,7,FALSE)</f>
        <v>#N/A</v>
      </c>
      <c r="AC654" s="3" t="e">
        <f t="shared" si="421"/>
        <v>#N/A</v>
      </c>
      <c r="AD654" s="3" t="e">
        <f t="shared" si="422"/>
        <v>#N/A</v>
      </c>
      <c r="AE654" s="3" t="e">
        <f t="shared" si="423"/>
        <v>#N/A</v>
      </c>
      <c r="AF654" s="3">
        <f t="shared" si="424"/>
        <v>0.5</v>
      </c>
      <c r="AG654" s="3">
        <f t="shared" si="425"/>
        <v>7.8375948422210241E-5</v>
      </c>
      <c r="AH654" s="2">
        <f t="shared" si="426"/>
        <v>1.5020583247265317E-4</v>
      </c>
      <c r="AI654" s="37" t="s">
        <v>677</v>
      </c>
      <c r="AJ654" s="1">
        <v>0.5</v>
      </c>
      <c r="AK654" s="4">
        <f t="shared" si="427"/>
        <v>7.5102916236326583E-5</v>
      </c>
      <c r="AL654" s="2">
        <f t="shared" si="428"/>
        <v>1.4878010804420682E-4</v>
      </c>
      <c r="AM654" s="3" t="e">
        <f>VLOOKUP(AI654,'[1]three day'!$B$8:$F$78,5,FALSE)</f>
        <v>#N/A</v>
      </c>
      <c r="AN654" s="3" t="e">
        <f t="shared" si="429"/>
        <v>#N/A</v>
      </c>
      <c r="AO654" s="2" t="e">
        <f t="shared" si="430"/>
        <v>#N/A</v>
      </c>
      <c r="AP654" s="2" t="e">
        <f t="shared" si="431"/>
        <v>#N/A</v>
      </c>
      <c r="AQ654" s="2">
        <f t="shared" si="432"/>
        <v>0.5</v>
      </c>
      <c r="AR654" s="2">
        <f t="shared" si="433"/>
        <v>7.4390054022103411E-5</v>
      </c>
      <c r="AS654" s="2">
        <f t="shared" si="434"/>
        <v>1.4129671717365701E-4</v>
      </c>
      <c r="AT654" s="37" t="s">
        <v>677</v>
      </c>
      <c r="AU654" s="3" t="e">
        <f>VLOOKUP(AT654,[1]DEgenes_cpm4.5_DE_edgeR!$O$5:$Q$824,3,FALSE)</f>
        <v>#N/A</v>
      </c>
      <c r="AV654" s="3" t="e">
        <f t="shared" si="435"/>
        <v>#N/A</v>
      </c>
      <c r="AW654" s="3" t="e">
        <f t="shared" si="436"/>
        <v>#N/A</v>
      </c>
      <c r="AX654" s="3">
        <f t="shared" si="437"/>
        <v>0.5</v>
      </c>
      <c r="AY654" s="3">
        <f t="shared" si="438"/>
        <v>0.5</v>
      </c>
      <c r="AZ654" s="3">
        <f t="shared" si="439"/>
        <v>7.0648358586828503E-5</v>
      </c>
      <c r="BA654" s="2">
        <f t="shared" si="440"/>
        <v>1.3708510177566754E-4</v>
      </c>
      <c r="BB654" s="37" t="s">
        <v>677</v>
      </c>
      <c r="BC654" s="39">
        <f t="shared" si="441"/>
        <v>0.18424237678649719</v>
      </c>
      <c r="BD654" s="36">
        <f t="shared" si="442"/>
        <v>0.70927627171303398</v>
      </c>
    </row>
    <row r="655" spans="1:56" ht="14.5" x14ac:dyDescent="0.35">
      <c r="A655" s="37" t="s">
        <v>678</v>
      </c>
      <c r="B655" s="34">
        <v>1.9327461983830582E-4</v>
      </c>
      <c r="C655" s="1" t="e">
        <f>VLOOKUP(A655,'[1]Vasopressin Phospho Datta'!$I$3:$J$516,2,FALSE)</f>
        <v>#N/A</v>
      </c>
      <c r="D655" s="1" t="e">
        <f t="shared" si="403"/>
        <v>#N/A</v>
      </c>
      <c r="E655" s="1" t="e">
        <f t="shared" si="404"/>
        <v>#N/A</v>
      </c>
      <c r="F655" s="1">
        <f t="shared" si="405"/>
        <v>0.39</v>
      </c>
      <c r="G655" s="1">
        <f t="shared" si="406"/>
        <v>0.5</v>
      </c>
      <c r="H655" s="1">
        <f t="shared" si="407"/>
        <v>9.6637309919152912E-5</v>
      </c>
      <c r="I655" s="2">
        <f t="shared" si="408"/>
        <v>1.7847897781278051E-4</v>
      </c>
      <c r="J655" s="37" t="s">
        <v>678</v>
      </c>
      <c r="K655" s="1" t="e">
        <f>VLOOKUP(J655,'[1]Phosphopeptides Deshpande'!$H$12:$I$10749,2,FALSE)</f>
        <v>#N/A</v>
      </c>
      <c r="L655" s="2" t="e">
        <f t="shared" si="409"/>
        <v>#N/A</v>
      </c>
      <c r="M655" s="2" t="e">
        <f t="shared" si="410"/>
        <v>#N/A</v>
      </c>
      <c r="N655" s="2">
        <f t="shared" si="411"/>
        <v>0.39</v>
      </c>
      <c r="O655" s="2">
        <f t="shared" si="412"/>
        <v>0.5</v>
      </c>
      <c r="P655" s="2">
        <f t="shared" si="413"/>
        <v>8.9239488906390257E-5</v>
      </c>
      <c r="Q655" s="2">
        <f t="shared" si="414"/>
        <v>1.6862064240725491E-4</v>
      </c>
      <c r="R655" s="37" t="s">
        <v>678</v>
      </c>
      <c r="S655" s="2" t="e">
        <f>VLOOKUP(A655,'[1]Merged NE NP'!$K$4:$L$158,2,FALSE)</f>
        <v>#N/A</v>
      </c>
      <c r="T655" s="2" t="e">
        <f t="shared" si="415"/>
        <v>#N/A</v>
      </c>
      <c r="U655" s="2">
        <f t="shared" si="416"/>
        <v>0.4</v>
      </c>
      <c r="V655" s="2">
        <f t="shared" si="417"/>
        <v>0.4</v>
      </c>
      <c r="W655" s="2">
        <f t="shared" si="418"/>
        <v>7.6883653613364245E-2</v>
      </c>
      <c r="X655" s="2">
        <v>0.5</v>
      </c>
      <c r="Y655" s="2">
        <f t="shared" si="419"/>
        <v>8.4310321203627455E-5</v>
      </c>
      <c r="Z655" s="2">
        <f t="shared" si="420"/>
        <v>1.5675189684442048E-4</v>
      </c>
      <c r="AA655" s="37" t="s">
        <v>678</v>
      </c>
      <c r="AB655" s="3" t="e">
        <f>VLOOKUP(AA655,'[1]PKA dKO RNA-Seq'!$B$4:$H$10193,7,FALSE)</f>
        <v>#N/A</v>
      </c>
      <c r="AC655" s="3" t="e">
        <f t="shared" si="421"/>
        <v>#N/A</v>
      </c>
      <c r="AD655" s="3" t="e">
        <f t="shared" si="422"/>
        <v>#N/A</v>
      </c>
      <c r="AE655" s="3" t="e">
        <f t="shared" si="423"/>
        <v>#N/A</v>
      </c>
      <c r="AF655" s="3">
        <f t="shared" si="424"/>
        <v>0.5</v>
      </c>
      <c r="AG655" s="3">
        <f t="shared" si="425"/>
        <v>7.8375948422210241E-5</v>
      </c>
      <c r="AH655" s="2">
        <f t="shared" si="426"/>
        <v>1.5020583247265317E-4</v>
      </c>
      <c r="AI655" s="37" t="s">
        <v>678</v>
      </c>
      <c r="AJ655" s="1">
        <v>0.5</v>
      </c>
      <c r="AK655" s="4">
        <f t="shared" si="427"/>
        <v>7.5102916236326583E-5</v>
      </c>
      <c r="AL655" s="2">
        <f t="shared" si="428"/>
        <v>1.4878010804420682E-4</v>
      </c>
      <c r="AM655" s="3" t="e">
        <f>VLOOKUP(AI655,'[1]three day'!$B$8:$F$78,5,FALSE)</f>
        <v>#N/A</v>
      </c>
      <c r="AN655" s="3" t="e">
        <f t="shared" si="429"/>
        <v>#N/A</v>
      </c>
      <c r="AO655" s="2" t="e">
        <f t="shared" si="430"/>
        <v>#N/A</v>
      </c>
      <c r="AP655" s="2" t="e">
        <f t="shared" si="431"/>
        <v>#N/A</v>
      </c>
      <c r="AQ655" s="2">
        <f t="shared" si="432"/>
        <v>0.5</v>
      </c>
      <c r="AR655" s="2">
        <f t="shared" si="433"/>
        <v>7.4390054022103411E-5</v>
      </c>
      <c r="AS655" s="2">
        <f t="shared" si="434"/>
        <v>1.4129671717365701E-4</v>
      </c>
      <c r="AT655" s="37" t="s">
        <v>678</v>
      </c>
      <c r="AU655" s="3" t="e">
        <f>VLOOKUP(AT655,[1]DEgenes_cpm4.5_DE_edgeR!$O$5:$Q$824,3,FALSE)</f>
        <v>#N/A</v>
      </c>
      <c r="AV655" s="3" t="e">
        <f t="shared" si="435"/>
        <v>#N/A</v>
      </c>
      <c r="AW655" s="3" t="e">
        <f t="shared" si="436"/>
        <v>#N/A</v>
      </c>
      <c r="AX655" s="3">
        <f t="shared" si="437"/>
        <v>0.5</v>
      </c>
      <c r="AY655" s="3">
        <f t="shared" si="438"/>
        <v>0.5</v>
      </c>
      <c r="AZ655" s="3">
        <f t="shared" si="439"/>
        <v>7.0648358586828503E-5</v>
      </c>
      <c r="BA655" s="2">
        <f t="shared" si="440"/>
        <v>1.3708510177566754E-4</v>
      </c>
      <c r="BB655" s="37" t="s">
        <v>678</v>
      </c>
      <c r="BC655" s="39">
        <f t="shared" si="441"/>
        <v>0.18424237678649719</v>
      </c>
      <c r="BD655" s="36">
        <f t="shared" si="442"/>
        <v>0.70927627171303398</v>
      </c>
    </row>
    <row r="656" spans="1:56" ht="14.5" x14ac:dyDescent="0.35">
      <c r="A656" s="37" t="s">
        <v>679</v>
      </c>
      <c r="B656" s="34">
        <v>1.9327461983830582E-4</v>
      </c>
      <c r="C656" s="1" t="e">
        <f>VLOOKUP(A656,'[1]Vasopressin Phospho Datta'!$I$3:$J$516,2,FALSE)</f>
        <v>#N/A</v>
      </c>
      <c r="D656" s="1" t="e">
        <f t="shared" si="403"/>
        <v>#N/A</v>
      </c>
      <c r="E656" s="1" t="e">
        <f t="shared" si="404"/>
        <v>#N/A</v>
      </c>
      <c r="F656" s="1">
        <f t="shared" si="405"/>
        <v>0.39</v>
      </c>
      <c r="G656" s="1">
        <f t="shared" si="406"/>
        <v>0.5</v>
      </c>
      <c r="H656" s="1">
        <f t="shared" si="407"/>
        <v>9.6637309919152912E-5</v>
      </c>
      <c r="I656" s="2">
        <f t="shared" si="408"/>
        <v>1.7847897781278051E-4</v>
      </c>
      <c r="J656" s="37" t="s">
        <v>679</v>
      </c>
      <c r="K656" s="1" t="e">
        <f>VLOOKUP(J656,'[1]Phosphopeptides Deshpande'!$H$12:$I$10749,2,FALSE)</f>
        <v>#N/A</v>
      </c>
      <c r="L656" s="2" t="e">
        <f t="shared" si="409"/>
        <v>#N/A</v>
      </c>
      <c r="M656" s="2" t="e">
        <f t="shared" si="410"/>
        <v>#N/A</v>
      </c>
      <c r="N656" s="2">
        <f t="shared" si="411"/>
        <v>0.39</v>
      </c>
      <c r="O656" s="2">
        <f t="shared" si="412"/>
        <v>0.5</v>
      </c>
      <c r="P656" s="2">
        <f t="shared" si="413"/>
        <v>8.9239488906390257E-5</v>
      </c>
      <c r="Q656" s="2">
        <f t="shared" si="414"/>
        <v>1.6862064240725491E-4</v>
      </c>
      <c r="R656" s="37" t="s">
        <v>679</v>
      </c>
      <c r="S656" s="2" t="e">
        <f>VLOOKUP(A656,'[1]Merged NE NP'!$K$4:$L$158,2,FALSE)</f>
        <v>#N/A</v>
      </c>
      <c r="T656" s="2" t="e">
        <f t="shared" si="415"/>
        <v>#N/A</v>
      </c>
      <c r="U656" s="2">
        <f t="shared" si="416"/>
        <v>0.4</v>
      </c>
      <c r="V656" s="2">
        <f t="shared" si="417"/>
        <v>0.4</v>
      </c>
      <c r="W656" s="2">
        <f t="shared" si="418"/>
        <v>7.6883653613364245E-2</v>
      </c>
      <c r="X656" s="2">
        <v>0.5</v>
      </c>
      <c r="Y656" s="2">
        <f t="shared" si="419"/>
        <v>8.4310321203627455E-5</v>
      </c>
      <c r="Z656" s="2">
        <f t="shared" si="420"/>
        <v>1.5675189684442048E-4</v>
      </c>
      <c r="AA656" s="37" t="s">
        <v>679</v>
      </c>
      <c r="AB656" s="3" t="e">
        <f>VLOOKUP(AA656,'[1]PKA dKO RNA-Seq'!$B$4:$H$10193,7,FALSE)</f>
        <v>#N/A</v>
      </c>
      <c r="AC656" s="3" t="e">
        <f t="shared" si="421"/>
        <v>#N/A</v>
      </c>
      <c r="AD656" s="3" t="e">
        <f t="shared" si="422"/>
        <v>#N/A</v>
      </c>
      <c r="AE656" s="3" t="e">
        <f t="shared" si="423"/>
        <v>#N/A</v>
      </c>
      <c r="AF656" s="3">
        <f t="shared" si="424"/>
        <v>0.5</v>
      </c>
      <c r="AG656" s="3">
        <f t="shared" si="425"/>
        <v>7.8375948422210241E-5</v>
      </c>
      <c r="AH656" s="2">
        <f t="shared" si="426"/>
        <v>1.5020583247265317E-4</v>
      </c>
      <c r="AI656" s="37" t="s">
        <v>679</v>
      </c>
      <c r="AJ656" s="1">
        <v>0.5</v>
      </c>
      <c r="AK656" s="4">
        <f t="shared" si="427"/>
        <v>7.5102916236326583E-5</v>
      </c>
      <c r="AL656" s="2">
        <f t="shared" si="428"/>
        <v>1.4878010804420682E-4</v>
      </c>
      <c r="AM656" s="3" t="e">
        <f>VLOOKUP(AI656,'[1]three day'!$B$8:$F$78,5,FALSE)</f>
        <v>#N/A</v>
      </c>
      <c r="AN656" s="3" t="e">
        <f t="shared" si="429"/>
        <v>#N/A</v>
      </c>
      <c r="AO656" s="2" t="e">
        <f t="shared" si="430"/>
        <v>#N/A</v>
      </c>
      <c r="AP656" s="2" t="e">
        <f t="shared" si="431"/>
        <v>#N/A</v>
      </c>
      <c r="AQ656" s="2">
        <f t="shared" si="432"/>
        <v>0.5</v>
      </c>
      <c r="AR656" s="2">
        <f t="shared" si="433"/>
        <v>7.4390054022103411E-5</v>
      </c>
      <c r="AS656" s="2">
        <f t="shared" si="434"/>
        <v>1.4129671717365701E-4</v>
      </c>
      <c r="AT656" s="37" t="s">
        <v>679</v>
      </c>
      <c r="AU656" s="3" t="e">
        <f>VLOOKUP(AT656,[1]DEgenes_cpm4.5_DE_edgeR!$O$5:$Q$824,3,FALSE)</f>
        <v>#N/A</v>
      </c>
      <c r="AV656" s="3" t="e">
        <f t="shared" si="435"/>
        <v>#N/A</v>
      </c>
      <c r="AW656" s="3" t="e">
        <f t="shared" si="436"/>
        <v>#N/A</v>
      </c>
      <c r="AX656" s="3">
        <f t="shared" si="437"/>
        <v>0.5</v>
      </c>
      <c r="AY656" s="3">
        <f t="shared" si="438"/>
        <v>0.5</v>
      </c>
      <c r="AZ656" s="3">
        <f t="shared" si="439"/>
        <v>7.0648358586828503E-5</v>
      </c>
      <c r="BA656" s="2">
        <f t="shared" si="440"/>
        <v>1.3708510177566754E-4</v>
      </c>
      <c r="BB656" s="37" t="s">
        <v>679</v>
      </c>
      <c r="BC656" s="39">
        <f t="shared" si="441"/>
        <v>0.18424237678649719</v>
      </c>
      <c r="BD656" s="36">
        <f t="shared" si="442"/>
        <v>0.70927627171303398</v>
      </c>
    </row>
    <row r="657" spans="1:56" ht="14.5" x14ac:dyDescent="0.35">
      <c r="A657" s="37" t="s">
        <v>680</v>
      </c>
      <c r="B657" s="34">
        <v>1.9327461983830582E-4</v>
      </c>
      <c r="C657" s="1" t="e">
        <f>VLOOKUP(A657,'[1]Vasopressin Phospho Datta'!$I$3:$J$516,2,FALSE)</f>
        <v>#N/A</v>
      </c>
      <c r="D657" s="1" t="e">
        <f t="shared" si="403"/>
        <v>#N/A</v>
      </c>
      <c r="E657" s="1" t="e">
        <f t="shared" si="404"/>
        <v>#N/A</v>
      </c>
      <c r="F657" s="1">
        <f t="shared" si="405"/>
        <v>0.39</v>
      </c>
      <c r="G657" s="1">
        <f t="shared" si="406"/>
        <v>0.5</v>
      </c>
      <c r="H657" s="1">
        <f t="shared" si="407"/>
        <v>9.6637309919152912E-5</v>
      </c>
      <c r="I657" s="2">
        <f t="shared" si="408"/>
        <v>1.7847897781278051E-4</v>
      </c>
      <c r="J657" s="37" t="s">
        <v>680</v>
      </c>
      <c r="K657" s="1" t="e">
        <f>VLOOKUP(J657,'[1]Phosphopeptides Deshpande'!$H$12:$I$10749,2,FALSE)</f>
        <v>#N/A</v>
      </c>
      <c r="L657" s="2" t="e">
        <f t="shared" si="409"/>
        <v>#N/A</v>
      </c>
      <c r="M657" s="2" t="e">
        <f t="shared" si="410"/>
        <v>#N/A</v>
      </c>
      <c r="N657" s="2">
        <f t="shared" si="411"/>
        <v>0.39</v>
      </c>
      <c r="O657" s="2">
        <f t="shared" si="412"/>
        <v>0.5</v>
      </c>
      <c r="P657" s="2">
        <f t="shared" si="413"/>
        <v>8.9239488906390257E-5</v>
      </c>
      <c r="Q657" s="2">
        <f t="shared" si="414"/>
        <v>1.6862064240725491E-4</v>
      </c>
      <c r="R657" s="37" t="s">
        <v>680</v>
      </c>
      <c r="S657" s="2" t="e">
        <f>VLOOKUP(A657,'[1]Merged NE NP'!$K$4:$L$158,2,FALSE)</f>
        <v>#N/A</v>
      </c>
      <c r="T657" s="2" t="e">
        <f t="shared" si="415"/>
        <v>#N/A</v>
      </c>
      <c r="U657" s="2">
        <f t="shared" si="416"/>
        <v>0.4</v>
      </c>
      <c r="V657" s="2">
        <f t="shared" si="417"/>
        <v>0.4</v>
      </c>
      <c r="W657" s="2">
        <f t="shared" si="418"/>
        <v>7.6883653613364245E-2</v>
      </c>
      <c r="X657" s="2">
        <v>0.5</v>
      </c>
      <c r="Y657" s="2">
        <f t="shared" si="419"/>
        <v>8.4310321203627455E-5</v>
      </c>
      <c r="Z657" s="2">
        <f t="shared" si="420"/>
        <v>1.5675189684442048E-4</v>
      </c>
      <c r="AA657" s="37" t="s">
        <v>680</v>
      </c>
      <c r="AB657" s="3" t="e">
        <f>VLOOKUP(AA657,'[1]PKA dKO RNA-Seq'!$B$4:$H$10193,7,FALSE)</f>
        <v>#N/A</v>
      </c>
      <c r="AC657" s="3" t="e">
        <f t="shared" si="421"/>
        <v>#N/A</v>
      </c>
      <c r="AD657" s="3" t="e">
        <f t="shared" si="422"/>
        <v>#N/A</v>
      </c>
      <c r="AE657" s="3" t="e">
        <f t="shared" si="423"/>
        <v>#N/A</v>
      </c>
      <c r="AF657" s="3">
        <f t="shared" si="424"/>
        <v>0.5</v>
      </c>
      <c r="AG657" s="3">
        <f t="shared" si="425"/>
        <v>7.8375948422210241E-5</v>
      </c>
      <c r="AH657" s="2">
        <f t="shared" si="426"/>
        <v>1.5020583247265317E-4</v>
      </c>
      <c r="AI657" s="37" t="s">
        <v>680</v>
      </c>
      <c r="AJ657" s="1">
        <v>0.5</v>
      </c>
      <c r="AK657" s="4">
        <f t="shared" si="427"/>
        <v>7.5102916236326583E-5</v>
      </c>
      <c r="AL657" s="2">
        <f t="shared" si="428"/>
        <v>1.4878010804420682E-4</v>
      </c>
      <c r="AM657" s="3" t="e">
        <f>VLOOKUP(AI657,'[1]three day'!$B$8:$F$78,5,FALSE)</f>
        <v>#N/A</v>
      </c>
      <c r="AN657" s="3" t="e">
        <f t="shared" si="429"/>
        <v>#N/A</v>
      </c>
      <c r="AO657" s="2" t="e">
        <f t="shared" si="430"/>
        <v>#N/A</v>
      </c>
      <c r="AP657" s="2" t="e">
        <f t="shared" si="431"/>
        <v>#N/A</v>
      </c>
      <c r="AQ657" s="2">
        <f t="shared" si="432"/>
        <v>0.5</v>
      </c>
      <c r="AR657" s="2">
        <f t="shared" si="433"/>
        <v>7.4390054022103411E-5</v>
      </c>
      <c r="AS657" s="2">
        <f t="shared" si="434"/>
        <v>1.4129671717365701E-4</v>
      </c>
      <c r="AT657" s="37" t="s">
        <v>680</v>
      </c>
      <c r="AU657" s="3" t="e">
        <f>VLOOKUP(AT657,[1]DEgenes_cpm4.5_DE_edgeR!$O$5:$Q$824,3,FALSE)</f>
        <v>#N/A</v>
      </c>
      <c r="AV657" s="3" t="e">
        <f t="shared" si="435"/>
        <v>#N/A</v>
      </c>
      <c r="AW657" s="3" t="e">
        <f t="shared" si="436"/>
        <v>#N/A</v>
      </c>
      <c r="AX657" s="3">
        <f t="shared" si="437"/>
        <v>0.5</v>
      </c>
      <c r="AY657" s="3">
        <f t="shared" si="438"/>
        <v>0.5</v>
      </c>
      <c r="AZ657" s="3">
        <f t="shared" si="439"/>
        <v>7.0648358586828503E-5</v>
      </c>
      <c r="BA657" s="2">
        <f t="shared" si="440"/>
        <v>1.3708510177566754E-4</v>
      </c>
      <c r="BB657" s="37" t="s">
        <v>680</v>
      </c>
      <c r="BC657" s="39">
        <f t="shared" si="441"/>
        <v>0.18424237678649719</v>
      </c>
      <c r="BD657" s="36">
        <f t="shared" si="442"/>
        <v>0.70927627171303398</v>
      </c>
    </row>
    <row r="658" spans="1:56" ht="14.5" x14ac:dyDescent="0.35">
      <c r="A658" s="37" t="s">
        <v>681</v>
      </c>
      <c r="B658" s="34">
        <v>1.9327461983830582E-4</v>
      </c>
      <c r="C658" s="1" t="e">
        <f>VLOOKUP(A658,'[1]Vasopressin Phospho Datta'!$I$3:$J$516,2,FALSE)</f>
        <v>#N/A</v>
      </c>
      <c r="D658" s="1" t="e">
        <f t="shared" si="403"/>
        <v>#N/A</v>
      </c>
      <c r="E658" s="1" t="e">
        <f t="shared" si="404"/>
        <v>#N/A</v>
      </c>
      <c r="F658" s="1">
        <f t="shared" si="405"/>
        <v>0.39</v>
      </c>
      <c r="G658" s="1">
        <f t="shared" si="406"/>
        <v>0.5</v>
      </c>
      <c r="H658" s="1">
        <f t="shared" si="407"/>
        <v>9.6637309919152912E-5</v>
      </c>
      <c r="I658" s="2">
        <f t="shared" si="408"/>
        <v>1.7847897781278051E-4</v>
      </c>
      <c r="J658" s="37" t="s">
        <v>681</v>
      </c>
      <c r="K658" s="1" t="e">
        <f>VLOOKUP(J658,'[1]Phosphopeptides Deshpande'!$H$12:$I$10749,2,FALSE)</f>
        <v>#N/A</v>
      </c>
      <c r="L658" s="2" t="e">
        <f t="shared" si="409"/>
        <v>#N/A</v>
      </c>
      <c r="M658" s="2" t="e">
        <f t="shared" si="410"/>
        <v>#N/A</v>
      </c>
      <c r="N658" s="2">
        <f t="shared" si="411"/>
        <v>0.39</v>
      </c>
      <c r="O658" s="2">
        <f t="shared" si="412"/>
        <v>0.5</v>
      </c>
      <c r="P658" s="2">
        <f t="shared" si="413"/>
        <v>8.9239488906390257E-5</v>
      </c>
      <c r="Q658" s="2">
        <f t="shared" si="414"/>
        <v>1.6862064240725491E-4</v>
      </c>
      <c r="R658" s="37" t="s">
        <v>681</v>
      </c>
      <c r="S658" s="2" t="e">
        <f>VLOOKUP(A658,'[1]Merged NE NP'!$K$4:$L$158,2,FALSE)</f>
        <v>#N/A</v>
      </c>
      <c r="T658" s="2" t="e">
        <f t="shared" si="415"/>
        <v>#N/A</v>
      </c>
      <c r="U658" s="2">
        <f t="shared" si="416"/>
        <v>0.4</v>
      </c>
      <c r="V658" s="2">
        <f t="shared" si="417"/>
        <v>0.4</v>
      </c>
      <c r="W658" s="2">
        <f t="shared" si="418"/>
        <v>7.6883653613364245E-2</v>
      </c>
      <c r="X658" s="2">
        <v>0.5</v>
      </c>
      <c r="Y658" s="2">
        <f t="shared" si="419"/>
        <v>8.4310321203627455E-5</v>
      </c>
      <c r="Z658" s="2">
        <f t="shared" si="420"/>
        <v>1.5675189684442048E-4</v>
      </c>
      <c r="AA658" s="37" t="s">
        <v>681</v>
      </c>
      <c r="AB658" s="3" t="e">
        <f>VLOOKUP(AA658,'[1]PKA dKO RNA-Seq'!$B$4:$H$10193,7,FALSE)</f>
        <v>#N/A</v>
      </c>
      <c r="AC658" s="3" t="e">
        <f t="shared" si="421"/>
        <v>#N/A</v>
      </c>
      <c r="AD658" s="3" t="e">
        <f t="shared" si="422"/>
        <v>#N/A</v>
      </c>
      <c r="AE658" s="3" t="e">
        <f t="shared" si="423"/>
        <v>#N/A</v>
      </c>
      <c r="AF658" s="3">
        <f t="shared" si="424"/>
        <v>0.5</v>
      </c>
      <c r="AG658" s="3">
        <f t="shared" si="425"/>
        <v>7.8375948422210241E-5</v>
      </c>
      <c r="AH658" s="2">
        <f t="shared" si="426"/>
        <v>1.5020583247265317E-4</v>
      </c>
      <c r="AI658" s="37" t="s">
        <v>681</v>
      </c>
      <c r="AJ658" s="1">
        <v>0.5</v>
      </c>
      <c r="AK658" s="4">
        <f t="shared" si="427"/>
        <v>7.5102916236326583E-5</v>
      </c>
      <c r="AL658" s="2">
        <f t="shared" si="428"/>
        <v>1.4878010804420682E-4</v>
      </c>
      <c r="AM658" s="3" t="e">
        <f>VLOOKUP(AI658,'[1]three day'!$B$8:$F$78,5,FALSE)</f>
        <v>#N/A</v>
      </c>
      <c r="AN658" s="3" t="e">
        <f t="shared" si="429"/>
        <v>#N/A</v>
      </c>
      <c r="AO658" s="2" t="e">
        <f t="shared" si="430"/>
        <v>#N/A</v>
      </c>
      <c r="AP658" s="2" t="e">
        <f t="shared" si="431"/>
        <v>#N/A</v>
      </c>
      <c r="AQ658" s="2">
        <f t="shared" si="432"/>
        <v>0.5</v>
      </c>
      <c r="AR658" s="2">
        <f t="shared" si="433"/>
        <v>7.4390054022103411E-5</v>
      </c>
      <c r="AS658" s="2">
        <f t="shared" si="434"/>
        <v>1.4129671717365701E-4</v>
      </c>
      <c r="AT658" s="37" t="s">
        <v>681</v>
      </c>
      <c r="AU658" s="3" t="e">
        <f>VLOOKUP(AT658,[1]DEgenes_cpm4.5_DE_edgeR!$O$5:$Q$824,3,FALSE)</f>
        <v>#N/A</v>
      </c>
      <c r="AV658" s="3" t="e">
        <f t="shared" si="435"/>
        <v>#N/A</v>
      </c>
      <c r="AW658" s="3" t="e">
        <f t="shared" si="436"/>
        <v>#N/A</v>
      </c>
      <c r="AX658" s="3">
        <f t="shared" si="437"/>
        <v>0.5</v>
      </c>
      <c r="AY658" s="3">
        <f t="shared" si="438"/>
        <v>0.5</v>
      </c>
      <c r="AZ658" s="3">
        <f t="shared" si="439"/>
        <v>7.0648358586828503E-5</v>
      </c>
      <c r="BA658" s="2">
        <f t="shared" si="440"/>
        <v>1.3708510177566754E-4</v>
      </c>
      <c r="BB658" s="37" t="s">
        <v>681</v>
      </c>
      <c r="BC658" s="39">
        <f t="shared" si="441"/>
        <v>0.18424237678649719</v>
      </c>
      <c r="BD658" s="36">
        <f t="shared" si="442"/>
        <v>0.70927627171303398</v>
      </c>
    </row>
    <row r="659" spans="1:56" ht="14.5" x14ac:dyDescent="0.35">
      <c r="A659" s="37" t="s">
        <v>682</v>
      </c>
      <c r="B659" s="34">
        <v>1.9327461983830582E-4</v>
      </c>
      <c r="C659" s="1" t="e">
        <f>VLOOKUP(A659,'[1]Vasopressin Phospho Datta'!$I$3:$J$516,2,FALSE)</f>
        <v>#N/A</v>
      </c>
      <c r="D659" s="1" t="e">
        <f t="shared" si="403"/>
        <v>#N/A</v>
      </c>
      <c r="E659" s="1" t="e">
        <f t="shared" si="404"/>
        <v>#N/A</v>
      </c>
      <c r="F659" s="1">
        <f t="shared" si="405"/>
        <v>0.39</v>
      </c>
      <c r="G659" s="1">
        <f t="shared" si="406"/>
        <v>0.5</v>
      </c>
      <c r="H659" s="1">
        <f t="shared" si="407"/>
        <v>9.6637309919152912E-5</v>
      </c>
      <c r="I659" s="2">
        <f t="shared" si="408"/>
        <v>1.7847897781278051E-4</v>
      </c>
      <c r="J659" s="37" t="s">
        <v>682</v>
      </c>
      <c r="K659" s="1" t="e">
        <f>VLOOKUP(J659,'[1]Phosphopeptides Deshpande'!$H$12:$I$10749,2,FALSE)</f>
        <v>#N/A</v>
      </c>
      <c r="L659" s="2" t="e">
        <f t="shared" si="409"/>
        <v>#N/A</v>
      </c>
      <c r="M659" s="2" t="e">
        <f t="shared" si="410"/>
        <v>#N/A</v>
      </c>
      <c r="N659" s="2">
        <f t="shared" si="411"/>
        <v>0.39</v>
      </c>
      <c r="O659" s="2">
        <f t="shared" si="412"/>
        <v>0.5</v>
      </c>
      <c r="P659" s="2">
        <f t="shared" si="413"/>
        <v>8.9239488906390257E-5</v>
      </c>
      <c r="Q659" s="2">
        <f t="shared" si="414"/>
        <v>1.6862064240725491E-4</v>
      </c>
      <c r="R659" s="37" t="s">
        <v>682</v>
      </c>
      <c r="S659" s="2" t="e">
        <f>VLOOKUP(A659,'[1]Merged NE NP'!$K$4:$L$158,2,FALSE)</f>
        <v>#N/A</v>
      </c>
      <c r="T659" s="2" t="e">
        <f t="shared" si="415"/>
        <v>#N/A</v>
      </c>
      <c r="U659" s="2">
        <f t="shared" si="416"/>
        <v>0.4</v>
      </c>
      <c r="V659" s="2">
        <f t="shared" si="417"/>
        <v>0.4</v>
      </c>
      <c r="W659" s="2">
        <f t="shared" si="418"/>
        <v>7.6883653613364245E-2</v>
      </c>
      <c r="X659" s="2">
        <v>0.5</v>
      </c>
      <c r="Y659" s="2">
        <f t="shared" si="419"/>
        <v>8.4310321203627455E-5</v>
      </c>
      <c r="Z659" s="2">
        <f t="shared" si="420"/>
        <v>1.5675189684442048E-4</v>
      </c>
      <c r="AA659" s="37" t="s">
        <v>682</v>
      </c>
      <c r="AB659" s="3" t="e">
        <f>VLOOKUP(AA659,'[1]PKA dKO RNA-Seq'!$B$4:$H$10193,7,FALSE)</f>
        <v>#N/A</v>
      </c>
      <c r="AC659" s="3" t="e">
        <f t="shared" si="421"/>
        <v>#N/A</v>
      </c>
      <c r="AD659" s="3" t="e">
        <f t="shared" si="422"/>
        <v>#N/A</v>
      </c>
      <c r="AE659" s="3" t="e">
        <f t="shared" si="423"/>
        <v>#N/A</v>
      </c>
      <c r="AF659" s="3">
        <f t="shared" si="424"/>
        <v>0.5</v>
      </c>
      <c r="AG659" s="3">
        <f t="shared" si="425"/>
        <v>7.8375948422210241E-5</v>
      </c>
      <c r="AH659" s="2">
        <f t="shared" si="426"/>
        <v>1.5020583247265317E-4</v>
      </c>
      <c r="AI659" s="37" t="s">
        <v>682</v>
      </c>
      <c r="AJ659" s="1">
        <v>0.5</v>
      </c>
      <c r="AK659" s="4">
        <f t="shared" si="427"/>
        <v>7.5102916236326583E-5</v>
      </c>
      <c r="AL659" s="2">
        <f t="shared" si="428"/>
        <v>1.4878010804420682E-4</v>
      </c>
      <c r="AM659" s="3" t="e">
        <f>VLOOKUP(AI659,'[1]three day'!$B$8:$F$78,5,FALSE)</f>
        <v>#N/A</v>
      </c>
      <c r="AN659" s="3" t="e">
        <f t="shared" si="429"/>
        <v>#N/A</v>
      </c>
      <c r="AO659" s="2" t="e">
        <f t="shared" si="430"/>
        <v>#N/A</v>
      </c>
      <c r="AP659" s="2" t="e">
        <f t="shared" si="431"/>
        <v>#N/A</v>
      </c>
      <c r="AQ659" s="2">
        <f t="shared" si="432"/>
        <v>0.5</v>
      </c>
      <c r="AR659" s="2">
        <f t="shared" si="433"/>
        <v>7.4390054022103411E-5</v>
      </c>
      <c r="AS659" s="2">
        <f t="shared" si="434"/>
        <v>1.4129671717365701E-4</v>
      </c>
      <c r="AT659" s="37" t="s">
        <v>682</v>
      </c>
      <c r="AU659" s="3" t="e">
        <f>VLOOKUP(AT659,[1]DEgenes_cpm4.5_DE_edgeR!$O$5:$Q$824,3,FALSE)</f>
        <v>#N/A</v>
      </c>
      <c r="AV659" s="3" t="e">
        <f t="shared" si="435"/>
        <v>#N/A</v>
      </c>
      <c r="AW659" s="3" t="e">
        <f t="shared" si="436"/>
        <v>#N/A</v>
      </c>
      <c r="AX659" s="3">
        <f t="shared" si="437"/>
        <v>0.5</v>
      </c>
      <c r="AY659" s="3">
        <f t="shared" si="438"/>
        <v>0.5</v>
      </c>
      <c r="AZ659" s="3">
        <f t="shared" si="439"/>
        <v>7.0648358586828503E-5</v>
      </c>
      <c r="BA659" s="2">
        <f t="shared" si="440"/>
        <v>1.3708510177566754E-4</v>
      </c>
      <c r="BB659" s="37" t="s">
        <v>682</v>
      </c>
      <c r="BC659" s="39">
        <f t="shared" si="441"/>
        <v>0.18424237678649719</v>
      </c>
      <c r="BD659" s="36">
        <f t="shared" si="442"/>
        <v>0.70927627171303398</v>
      </c>
    </row>
    <row r="660" spans="1:56" ht="14.5" x14ac:dyDescent="0.35">
      <c r="A660" s="37" t="s">
        <v>683</v>
      </c>
      <c r="B660" s="34">
        <v>1.9327461983830582E-4</v>
      </c>
      <c r="C660" s="1" t="e">
        <f>VLOOKUP(A660,'[1]Vasopressin Phospho Datta'!$I$3:$J$516,2,FALSE)</f>
        <v>#N/A</v>
      </c>
      <c r="D660" s="1" t="e">
        <f t="shared" si="403"/>
        <v>#N/A</v>
      </c>
      <c r="E660" s="1" t="e">
        <f t="shared" si="404"/>
        <v>#N/A</v>
      </c>
      <c r="F660" s="1">
        <f t="shared" si="405"/>
        <v>0.39</v>
      </c>
      <c r="G660" s="1">
        <f t="shared" si="406"/>
        <v>0.5</v>
      </c>
      <c r="H660" s="1">
        <f t="shared" si="407"/>
        <v>9.6637309919152912E-5</v>
      </c>
      <c r="I660" s="2">
        <f t="shared" si="408"/>
        <v>1.7847897781278051E-4</v>
      </c>
      <c r="J660" s="37" t="s">
        <v>683</v>
      </c>
      <c r="K660" s="1" t="e">
        <f>VLOOKUP(J660,'[1]Phosphopeptides Deshpande'!$H$12:$I$10749,2,FALSE)</f>
        <v>#N/A</v>
      </c>
      <c r="L660" s="2" t="e">
        <f t="shared" si="409"/>
        <v>#N/A</v>
      </c>
      <c r="M660" s="2" t="e">
        <f t="shared" si="410"/>
        <v>#N/A</v>
      </c>
      <c r="N660" s="2">
        <f t="shared" si="411"/>
        <v>0.39</v>
      </c>
      <c r="O660" s="2">
        <f t="shared" si="412"/>
        <v>0.5</v>
      </c>
      <c r="P660" s="2">
        <f t="shared" si="413"/>
        <v>8.9239488906390257E-5</v>
      </c>
      <c r="Q660" s="2">
        <f t="shared" si="414"/>
        <v>1.6862064240725491E-4</v>
      </c>
      <c r="R660" s="37" t="s">
        <v>683</v>
      </c>
      <c r="S660" s="2" t="e">
        <f>VLOOKUP(A660,'[1]Merged NE NP'!$K$4:$L$158,2,FALSE)</f>
        <v>#N/A</v>
      </c>
      <c r="T660" s="2" t="e">
        <f t="shared" si="415"/>
        <v>#N/A</v>
      </c>
      <c r="U660" s="2">
        <f t="shared" si="416"/>
        <v>0.4</v>
      </c>
      <c r="V660" s="2">
        <f t="shared" si="417"/>
        <v>0.4</v>
      </c>
      <c r="W660" s="2">
        <f t="shared" si="418"/>
        <v>7.6883653613364245E-2</v>
      </c>
      <c r="X660" s="2">
        <v>0.5</v>
      </c>
      <c r="Y660" s="2">
        <f t="shared" si="419"/>
        <v>8.4310321203627455E-5</v>
      </c>
      <c r="Z660" s="2">
        <f t="shared" si="420"/>
        <v>1.5675189684442048E-4</v>
      </c>
      <c r="AA660" s="37" t="s">
        <v>683</v>
      </c>
      <c r="AB660" s="3" t="e">
        <f>VLOOKUP(AA660,'[1]PKA dKO RNA-Seq'!$B$4:$H$10193,7,FALSE)</f>
        <v>#N/A</v>
      </c>
      <c r="AC660" s="3" t="e">
        <f t="shared" si="421"/>
        <v>#N/A</v>
      </c>
      <c r="AD660" s="3" t="e">
        <f t="shared" si="422"/>
        <v>#N/A</v>
      </c>
      <c r="AE660" s="3" t="e">
        <f t="shared" si="423"/>
        <v>#N/A</v>
      </c>
      <c r="AF660" s="3">
        <f t="shared" si="424"/>
        <v>0.5</v>
      </c>
      <c r="AG660" s="3">
        <f t="shared" si="425"/>
        <v>7.8375948422210241E-5</v>
      </c>
      <c r="AH660" s="2">
        <f t="shared" si="426"/>
        <v>1.5020583247265317E-4</v>
      </c>
      <c r="AI660" s="37" t="s">
        <v>683</v>
      </c>
      <c r="AJ660" s="1">
        <v>0.5</v>
      </c>
      <c r="AK660" s="4">
        <f t="shared" si="427"/>
        <v>7.5102916236326583E-5</v>
      </c>
      <c r="AL660" s="2">
        <f t="shared" si="428"/>
        <v>1.4878010804420682E-4</v>
      </c>
      <c r="AM660" s="3" t="e">
        <f>VLOOKUP(AI660,'[1]three day'!$B$8:$F$78,5,FALSE)</f>
        <v>#N/A</v>
      </c>
      <c r="AN660" s="3" t="e">
        <f t="shared" si="429"/>
        <v>#N/A</v>
      </c>
      <c r="AO660" s="2" t="e">
        <f t="shared" si="430"/>
        <v>#N/A</v>
      </c>
      <c r="AP660" s="2" t="e">
        <f t="shared" si="431"/>
        <v>#N/A</v>
      </c>
      <c r="AQ660" s="2">
        <f t="shared" si="432"/>
        <v>0.5</v>
      </c>
      <c r="AR660" s="2">
        <f t="shared" si="433"/>
        <v>7.4390054022103411E-5</v>
      </c>
      <c r="AS660" s="2">
        <f t="shared" si="434"/>
        <v>1.4129671717365701E-4</v>
      </c>
      <c r="AT660" s="37" t="s">
        <v>683</v>
      </c>
      <c r="AU660" s="3" t="e">
        <f>VLOOKUP(AT660,[1]DEgenes_cpm4.5_DE_edgeR!$O$5:$Q$824,3,FALSE)</f>
        <v>#N/A</v>
      </c>
      <c r="AV660" s="3" t="e">
        <f t="shared" si="435"/>
        <v>#N/A</v>
      </c>
      <c r="AW660" s="3" t="e">
        <f t="shared" si="436"/>
        <v>#N/A</v>
      </c>
      <c r="AX660" s="3">
        <f t="shared" si="437"/>
        <v>0.5</v>
      </c>
      <c r="AY660" s="3">
        <f t="shared" si="438"/>
        <v>0.5</v>
      </c>
      <c r="AZ660" s="3">
        <f t="shared" si="439"/>
        <v>7.0648358586828503E-5</v>
      </c>
      <c r="BA660" s="2">
        <f t="shared" si="440"/>
        <v>1.3708510177566754E-4</v>
      </c>
      <c r="BB660" s="37" t="s">
        <v>683</v>
      </c>
      <c r="BC660" s="39">
        <f t="shared" si="441"/>
        <v>0.18424237678649719</v>
      </c>
      <c r="BD660" s="36">
        <f t="shared" si="442"/>
        <v>0.70927627171303398</v>
      </c>
    </row>
    <row r="661" spans="1:56" ht="14.5" x14ac:dyDescent="0.35">
      <c r="A661" s="37" t="s">
        <v>684</v>
      </c>
      <c r="B661" s="34">
        <v>1.9327461983830582E-4</v>
      </c>
      <c r="C661" s="1" t="e">
        <f>VLOOKUP(A661,'[1]Vasopressin Phospho Datta'!$I$3:$J$516,2,FALSE)</f>
        <v>#N/A</v>
      </c>
      <c r="D661" s="1" t="e">
        <f t="shared" si="403"/>
        <v>#N/A</v>
      </c>
      <c r="E661" s="1" t="e">
        <f t="shared" si="404"/>
        <v>#N/A</v>
      </c>
      <c r="F661" s="1">
        <f t="shared" si="405"/>
        <v>0.39</v>
      </c>
      <c r="G661" s="1">
        <f t="shared" si="406"/>
        <v>0.5</v>
      </c>
      <c r="H661" s="1">
        <f t="shared" si="407"/>
        <v>9.6637309919152912E-5</v>
      </c>
      <c r="I661" s="2">
        <f t="shared" si="408"/>
        <v>1.7847897781278051E-4</v>
      </c>
      <c r="J661" s="37" t="s">
        <v>684</v>
      </c>
      <c r="K661" s="1" t="e">
        <f>VLOOKUP(J661,'[1]Phosphopeptides Deshpande'!$H$12:$I$10749,2,FALSE)</f>
        <v>#N/A</v>
      </c>
      <c r="L661" s="2" t="e">
        <f t="shared" si="409"/>
        <v>#N/A</v>
      </c>
      <c r="M661" s="2" t="e">
        <f t="shared" si="410"/>
        <v>#N/A</v>
      </c>
      <c r="N661" s="2">
        <f t="shared" si="411"/>
        <v>0.39</v>
      </c>
      <c r="O661" s="2">
        <f t="shared" si="412"/>
        <v>0.5</v>
      </c>
      <c r="P661" s="2">
        <f t="shared" si="413"/>
        <v>8.9239488906390257E-5</v>
      </c>
      <c r="Q661" s="2">
        <f t="shared" si="414"/>
        <v>1.6862064240725491E-4</v>
      </c>
      <c r="R661" s="37" t="s">
        <v>684</v>
      </c>
      <c r="S661" s="2" t="e">
        <f>VLOOKUP(A661,'[1]Merged NE NP'!$K$4:$L$158,2,FALSE)</f>
        <v>#N/A</v>
      </c>
      <c r="T661" s="2" t="e">
        <f t="shared" si="415"/>
        <v>#N/A</v>
      </c>
      <c r="U661" s="2">
        <f t="shared" si="416"/>
        <v>0.4</v>
      </c>
      <c r="V661" s="2">
        <f t="shared" si="417"/>
        <v>0.4</v>
      </c>
      <c r="W661" s="2">
        <f t="shared" si="418"/>
        <v>7.6883653613364245E-2</v>
      </c>
      <c r="X661" s="2">
        <v>0.5</v>
      </c>
      <c r="Y661" s="2">
        <f t="shared" si="419"/>
        <v>8.4310321203627455E-5</v>
      </c>
      <c r="Z661" s="2">
        <f t="shared" si="420"/>
        <v>1.5675189684442048E-4</v>
      </c>
      <c r="AA661" s="37" t="s">
        <v>684</v>
      </c>
      <c r="AB661" s="3" t="e">
        <f>VLOOKUP(AA661,'[1]PKA dKO RNA-Seq'!$B$4:$H$10193,7,FALSE)</f>
        <v>#N/A</v>
      </c>
      <c r="AC661" s="3" t="e">
        <f t="shared" si="421"/>
        <v>#N/A</v>
      </c>
      <c r="AD661" s="3" t="e">
        <f t="shared" si="422"/>
        <v>#N/A</v>
      </c>
      <c r="AE661" s="3" t="e">
        <f t="shared" si="423"/>
        <v>#N/A</v>
      </c>
      <c r="AF661" s="3">
        <f t="shared" si="424"/>
        <v>0.5</v>
      </c>
      <c r="AG661" s="3">
        <f t="shared" si="425"/>
        <v>7.8375948422210241E-5</v>
      </c>
      <c r="AH661" s="2">
        <f t="shared" si="426"/>
        <v>1.5020583247265317E-4</v>
      </c>
      <c r="AI661" s="37" t="s">
        <v>684</v>
      </c>
      <c r="AJ661" s="1">
        <v>0.5</v>
      </c>
      <c r="AK661" s="4">
        <f t="shared" si="427"/>
        <v>7.5102916236326583E-5</v>
      </c>
      <c r="AL661" s="2">
        <f t="shared" si="428"/>
        <v>1.4878010804420682E-4</v>
      </c>
      <c r="AM661" s="3" t="e">
        <f>VLOOKUP(AI661,'[1]three day'!$B$8:$F$78,5,FALSE)</f>
        <v>#N/A</v>
      </c>
      <c r="AN661" s="3" t="e">
        <f t="shared" si="429"/>
        <v>#N/A</v>
      </c>
      <c r="AO661" s="2" t="e">
        <f t="shared" si="430"/>
        <v>#N/A</v>
      </c>
      <c r="AP661" s="2" t="e">
        <f t="shared" si="431"/>
        <v>#N/A</v>
      </c>
      <c r="AQ661" s="2">
        <f t="shared" si="432"/>
        <v>0.5</v>
      </c>
      <c r="AR661" s="2">
        <f t="shared" si="433"/>
        <v>7.4390054022103411E-5</v>
      </c>
      <c r="AS661" s="2">
        <f t="shared" si="434"/>
        <v>1.4129671717365701E-4</v>
      </c>
      <c r="AT661" s="37" t="s">
        <v>684</v>
      </c>
      <c r="AU661" s="3" t="e">
        <f>VLOOKUP(AT661,[1]DEgenes_cpm4.5_DE_edgeR!$O$5:$Q$824,3,FALSE)</f>
        <v>#N/A</v>
      </c>
      <c r="AV661" s="3" t="e">
        <f t="shared" si="435"/>
        <v>#N/A</v>
      </c>
      <c r="AW661" s="3" t="e">
        <f t="shared" si="436"/>
        <v>#N/A</v>
      </c>
      <c r="AX661" s="3">
        <f t="shared" si="437"/>
        <v>0.5</v>
      </c>
      <c r="AY661" s="3">
        <f t="shared" si="438"/>
        <v>0.5</v>
      </c>
      <c r="AZ661" s="3">
        <f t="shared" si="439"/>
        <v>7.0648358586828503E-5</v>
      </c>
      <c r="BA661" s="2">
        <f t="shared" si="440"/>
        <v>1.3708510177566754E-4</v>
      </c>
      <c r="BB661" s="37" t="s">
        <v>684</v>
      </c>
      <c r="BC661" s="39">
        <f t="shared" si="441"/>
        <v>0.18424237678649719</v>
      </c>
      <c r="BD661" s="36">
        <f t="shared" si="442"/>
        <v>0.70927627171303398</v>
      </c>
    </row>
    <row r="662" spans="1:56" ht="14.5" x14ac:dyDescent="0.35">
      <c r="A662" s="37" t="s">
        <v>685</v>
      </c>
      <c r="B662" s="34">
        <v>1.9327461983830582E-4</v>
      </c>
      <c r="C662" s="1" t="e">
        <f>VLOOKUP(A662,'[1]Vasopressin Phospho Datta'!$I$3:$J$516,2,FALSE)</f>
        <v>#N/A</v>
      </c>
      <c r="D662" s="1" t="e">
        <f t="shared" si="403"/>
        <v>#N/A</v>
      </c>
      <c r="E662" s="1" t="e">
        <f t="shared" si="404"/>
        <v>#N/A</v>
      </c>
      <c r="F662" s="1">
        <f t="shared" si="405"/>
        <v>0.39</v>
      </c>
      <c r="G662" s="1">
        <f t="shared" si="406"/>
        <v>0.5</v>
      </c>
      <c r="H662" s="1">
        <f t="shared" si="407"/>
        <v>9.6637309919152912E-5</v>
      </c>
      <c r="I662" s="2">
        <f t="shared" si="408"/>
        <v>1.7847897781278051E-4</v>
      </c>
      <c r="J662" s="37" t="s">
        <v>685</v>
      </c>
      <c r="K662" s="1" t="e">
        <f>VLOOKUP(J662,'[1]Phosphopeptides Deshpande'!$H$12:$I$10749,2,FALSE)</f>
        <v>#N/A</v>
      </c>
      <c r="L662" s="2" t="e">
        <f t="shared" si="409"/>
        <v>#N/A</v>
      </c>
      <c r="M662" s="2" t="e">
        <f t="shared" si="410"/>
        <v>#N/A</v>
      </c>
      <c r="N662" s="2">
        <f t="shared" si="411"/>
        <v>0.39</v>
      </c>
      <c r="O662" s="2">
        <f t="shared" si="412"/>
        <v>0.5</v>
      </c>
      <c r="P662" s="2">
        <f t="shared" si="413"/>
        <v>8.9239488906390257E-5</v>
      </c>
      <c r="Q662" s="2">
        <f t="shared" si="414"/>
        <v>1.6862064240725491E-4</v>
      </c>
      <c r="R662" s="37" t="s">
        <v>685</v>
      </c>
      <c r="S662" s="2" t="e">
        <f>VLOOKUP(A662,'[1]Merged NE NP'!$K$4:$L$158,2,FALSE)</f>
        <v>#N/A</v>
      </c>
      <c r="T662" s="2" t="e">
        <f t="shared" si="415"/>
        <v>#N/A</v>
      </c>
      <c r="U662" s="2">
        <f t="shared" si="416"/>
        <v>0.4</v>
      </c>
      <c r="V662" s="2">
        <f t="shared" si="417"/>
        <v>0.4</v>
      </c>
      <c r="W662" s="2">
        <f t="shared" si="418"/>
        <v>7.6883653613364245E-2</v>
      </c>
      <c r="X662" s="2">
        <v>0.5</v>
      </c>
      <c r="Y662" s="2">
        <f t="shared" si="419"/>
        <v>8.4310321203627455E-5</v>
      </c>
      <c r="Z662" s="2">
        <f t="shared" si="420"/>
        <v>1.5675189684442048E-4</v>
      </c>
      <c r="AA662" s="37" t="s">
        <v>685</v>
      </c>
      <c r="AB662" s="3" t="e">
        <f>VLOOKUP(AA662,'[1]PKA dKO RNA-Seq'!$B$4:$H$10193,7,FALSE)</f>
        <v>#N/A</v>
      </c>
      <c r="AC662" s="3" t="e">
        <f t="shared" si="421"/>
        <v>#N/A</v>
      </c>
      <c r="AD662" s="3" t="e">
        <f t="shared" si="422"/>
        <v>#N/A</v>
      </c>
      <c r="AE662" s="3" t="e">
        <f t="shared" si="423"/>
        <v>#N/A</v>
      </c>
      <c r="AF662" s="3">
        <f t="shared" si="424"/>
        <v>0.5</v>
      </c>
      <c r="AG662" s="3">
        <f t="shared" si="425"/>
        <v>7.8375948422210241E-5</v>
      </c>
      <c r="AH662" s="2">
        <f t="shared" si="426"/>
        <v>1.5020583247265317E-4</v>
      </c>
      <c r="AI662" s="37" t="s">
        <v>685</v>
      </c>
      <c r="AJ662" s="1">
        <v>0.5</v>
      </c>
      <c r="AK662" s="4">
        <f t="shared" si="427"/>
        <v>7.5102916236326583E-5</v>
      </c>
      <c r="AL662" s="2">
        <f t="shared" si="428"/>
        <v>1.4878010804420682E-4</v>
      </c>
      <c r="AM662" s="3" t="e">
        <f>VLOOKUP(AI662,'[1]three day'!$B$8:$F$78,5,FALSE)</f>
        <v>#N/A</v>
      </c>
      <c r="AN662" s="3" t="e">
        <f t="shared" si="429"/>
        <v>#N/A</v>
      </c>
      <c r="AO662" s="2" t="e">
        <f t="shared" si="430"/>
        <v>#N/A</v>
      </c>
      <c r="AP662" s="2" t="e">
        <f t="shared" si="431"/>
        <v>#N/A</v>
      </c>
      <c r="AQ662" s="2">
        <f t="shared" si="432"/>
        <v>0.5</v>
      </c>
      <c r="AR662" s="2">
        <f t="shared" si="433"/>
        <v>7.4390054022103411E-5</v>
      </c>
      <c r="AS662" s="2">
        <f t="shared" si="434"/>
        <v>1.4129671717365701E-4</v>
      </c>
      <c r="AT662" s="37" t="s">
        <v>685</v>
      </c>
      <c r="AU662" s="3" t="e">
        <f>VLOOKUP(AT662,[1]DEgenes_cpm4.5_DE_edgeR!$O$5:$Q$824,3,FALSE)</f>
        <v>#N/A</v>
      </c>
      <c r="AV662" s="3" t="e">
        <f t="shared" si="435"/>
        <v>#N/A</v>
      </c>
      <c r="AW662" s="3" t="e">
        <f t="shared" si="436"/>
        <v>#N/A</v>
      </c>
      <c r="AX662" s="3">
        <f t="shared" si="437"/>
        <v>0.5</v>
      </c>
      <c r="AY662" s="3">
        <f t="shared" si="438"/>
        <v>0.5</v>
      </c>
      <c r="AZ662" s="3">
        <f t="shared" si="439"/>
        <v>7.0648358586828503E-5</v>
      </c>
      <c r="BA662" s="2">
        <f t="shared" si="440"/>
        <v>1.3708510177566754E-4</v>
      </c>
      <c r="BB662" s="37" t="s">
        <v>685</v>
      </c>
      <c r="BC662" s="39">
        <f t="shared" si="441"/>
        <v>0.18424237678649719</v>
      </c>
      <c r="BD662" s="36">
        <f t="shared" si="442"/>
        <v>0.70927627171303398</v>
      </c>
    </row>
    <row r="663" spans="1:56" ht="14.5" x14ac:dyDescent="0.35">
      <c r="A663" s="37" t="s">
        <v>686</v>
      </c>
      <c r="B663" s="34">
        <v>1.9327461983830582E-4</v>
      </c>
      <c r="C663" s="1" t="e">
        <f>VLOOKUP(A663,'[1]Vasopressin Phospho Datta'!$I$3:$J$516,2,FALSE)</f>
        <v>#N/A</v>
      </c>
      <c r="D663" s="1" t="e">
        <f t="shared" si="403"/>
        <v>#N/A</v>
      </c>
      <c r="E663" s="1" t="e">
        <f t="shared" si="404"/>
        <v>#N/A</v>
      </c>
      <c r="F663" s="1">
        <f t="shared" si="405"/>
        <v>0.39</v>
      </c>
      <c r="G663" s="1">
        <f t="shared" si="406"/>
        <v>0.5</v>
      </c>
      <c r="H663" s="1">
        <f t="shared" si="407"/>
        <v>9.6637309919152912E-5</v>
      </c>
      <c r="I663" s="2">
        <f t="shared" si="408"/>
        <v>1.7847897781278051E-4</v>
      </c>
      <c r="J663" s="37" t="s">
        <v>686</v>
      </c>
      <c r="K663" s="1" t="e">
        <f>VLOOKUP(J663,'[1]Phosphopeptides Deshpande'!$H$12:$I$10749,2,FALSE)</f>
        <v>#N/A</v>
      </c>
      <c r="L663" s="2" t="e">
        <f t="shared" si="409"/>
        <v>#N/A</v>
      </c>
      <c r="M663" s="2" t="e">
        <f t="shared" si="410"/>
        <v>#N/A</v>
      </c>
      <c r="N663" s="2">
        <f t="shared" si="411"/>
        <v>0.39</v>
      </c>
      <c r="O663" s="2">
        <f t="shared" si="412"/>
        <v>0.5</v>
      </c>
      <c r="P663" s="2">
        <f t="shared" si="413"/>
        <v>8.9239488906390257E-5</v>
      </c>
      <c r="Q663" s="2">
        <f t="shared" si="414"/>
        <v>1.6862064240725491E-4</v>
      </c>
      <c r="R663" s="37" t="s">
        <v>686</v>
      </c>
      <c r="S663" s="2" t="e">
        <f>VLOOKUP(A663,'[1]Merged NE NP'!$K$4:$L$158,2,FALSE)</f>
        <v>#N/A</v>
      </c>
      <c r="T663" s="2" t="e">
        <f t="shared" si="415"/>
        <v>#N/A</v>
      </c>
      <c r="U663" s="2">
        <f t="shared" si="416"/>
        <v>0.4</v>
      </c>
      <c r="V663" s="2">
        <f t="shared" si="417"/>
        <v>0.4</v>
      </c>
      <c r="W663" s="2">
        <f t="shared" si="418"/>
        <v>7.6883653613364245E-2</v>
      </c>
      <c r="X663" s="2">
        <v>0.5</v>
      </c>
      <c r="Y663" s="2">
        <f t="shared" si="419"/>
        <v>8.4310321203627455E-5</v>
      </c>
      <c r="Z663" s="2">
        <f t="shared" si="420"/>
        <v>1.5675189684442048E-4</v>
      </c>
      <c r="AA663" s="37" t="s">
        <v>686</v>
      </c>
      <c r="AB663" s="3" t="e">
        <f>VLOOKUP(AA663,'[1]PKA dKO RNA-Seq'!$B$4:$H$10193,7,FALSE)</f>
        <v>#N/A</v>
      </c>
      <c r="AC663" s="3" t="e">
        <f t="shared" si="421"/>
        <v>#N/A</v>
      </c>
      <c r="AD663" s="3" t="e">
        <f t="shared" si="422"/>
        <v>#N/A</v>
      </c>
      <c r="AE663" s="3" t="e">
        <f t="shared" si="423"/>
        <v>#N/A</v>
      </c>
      <c r="AF663" s="3">
        <f t="shared" si="424"/>
        <v>0.5</v>
      </c>
      <c r="AG663" s="3">
        <f t="shared" si="425"/>
        <v>7.8375948422210241E-5</v>
      </c>
      <c r="AH663" s="2">
        <f t="shared" si="426"/>
        <v>1.5020583247265317E-4</v>
      </c>
      <c r="AI663" s="37" t="s">
        <v>686</v>
      </c>
      <c r="AJ663" s="1">
        <v>0.5</v>
      </c>
      <c r="AK663" s="4">
        <f t="shared" si="427"/>
        <v>7.5102916236326583E-5</v>
      </c>
      <c r="AL663" s="2">
        <f t="shared" si="428"/>
        <v>1.4878010804420682E-4</v>
      </c>
      <c r="AM663" s="3" t="e">
        <f>VLOOKUP(AI663,'[1]three day'!$B$8:$F$78,5,FALSE)</f>
        <v>#N/A</v>
      </c>
      <c r="AN663" s="3" t="e">
        <f t="shared" si="429"/>
        <v>#N/A</v>
      </c>
      <c r="AO663" s="2" t="e">
        <f t="shared" si="430"/>
        <v>#N/A</v>
      </c>
      <c r="AP663" s="2" t="e">
        <f t="shared" si="431"/>
        <v>#N/A</v>
      </c>
      <c r="AQ663" s="2">
        <f t="shared" si="432"/>
        <v>0.5</v>
      </c>
      <c r="AR663" s="2">
        <f t="shared" si="433"/>
        <v>7.4390054022103411E-5</v>
      </c>
      <c r="AS663" s="2">
        <f t="shared" si="434"/>
        <v>1.4129671717365701E-4</v>
      </c>
      <c r="AT663" s="37" t="s">
        <v>686</v>
      </c>
      <c r="AU663" s="3" t="e">
        <f>VLOOKUP(AT663,[1]DEgenes_cpm4.5_DE_edgeR!$O$5:$Q$824,3,FALSE)</f>
        <v>#N/A</v>
      </c>
      <c r="AV663" s="3" t="e">
        <f t="shared" si="435"/>
        <v>#N/A</v>
      </c>
      <c r="AW663" s="3" t="e">
        <f t="shared" si="436"/>
        <v>#N/A</v>
      </c>
      <c r="AX663" s="3">
        <f t="shared" si="437"/>
        <v>0.5</v>
      </c>
      <c r="AY663" s="3">
        <f t="shared" si="438"/>
        <v>0.5</v>
      </c>
      <c r="AZ663" s="3">
        <f t="shared" si="439"/>
        <v>7.0648358586828503E-5</v>
      </c>
      <c r="BA663" s="2">
        <f t="shared" si="440"/>
        <v>1.3708510177566754E-4</v>
      </c>
      <c r="BB663" s="37" t="s">
        <v>686</v>
      </c>
      <c r="BC663" s="39">
        <f t="shared" si="441"/>
        <v>0.18424237678649719</v>
      </c>
      <c r="BD663" s="36">
        <f t="shared" si="442"/>
        <v>0.70927627171303398</v>
      </c>
    </row>
    <row r="664" spans="1:56" ht="14.5" x14ac:dyDescent="0.35">
      <c r="A664" s="37" t="s">
        <v>687</v>
      </c>
      <c r="B664" s="34">
        <v>1.9327461983830582E-4</v>
      </c>
      <c r="C664" s="1" t="e">
        <f>VLOOKUP(A664,'[1]Vasopressin Phospho Datta'!$I$3:$J$516,2,FALSE)</f>
        <v>#N/A</v>
      </c>
      <c r="D664" s="1" t="e">
        <f t="shared" si="403"/>
        <v>#N/A</v>
      </c>
      <c r="E664" s="1" t="e">
        <f t="shared" si="404"/>
        <v>#N/A</v>
      </c>
      <c r="F664" s="1">
        <f t="shared" si="405"/>
        <v>0.39</v>
      </c>
      <c r="G664" s="1">
        <f t="shared" si="406"/>
        <v>0.5</v>
      </c>
      <c r="H664" s="1">
        <f t="shared" si="407"/>
        <v>9.6637309919152912E-5</v>
      </c>
      <c r="I664" s="2">
        <f t="shared" si="408"/>
        <v>1.7847897781278051E-4</v>
      </c>
      <c r="J664" s="37" t="s">
        <v>687</v>
      </c>
      <c r="K664" s="1" t="e">
        <f>VLOOKUP(J664,'[1]Phosphopeptides Deshpande'!$H$12:$I$10749,2,FALSE)</f>
        <v>#N/A</v>
      </c>
      <c r="L664" s="2" t="e">
        <f t="shared" si="409"/>
        <v>#N/A</v>
      </c>
      <c r="M664" s="2" t="e">
        <f t="shared" si="410"/>
        <v>#N/A</v>
      </c>
      <c r="N664" s="2">
        <f t="shared" si="411"/>
        <v>0.39</v>
      </c>
      <c r="O664" s="2">
        <f t="shared" si="412"/>
        <v>0.5</v>
      </c>
      <c r="P664" s="2">
        <f t="shared" si="413"/>
        <v>8.9239488906390257E-5</v>
      </c>
      <c r="Q664" s="2">
        <f t="shared" si="414"/>
        <v>1.6862064240725491E-4</v>
      </c>
      <c r="R664" s="37" t="s">
        <v>687</v>
      </c>
      <c r="S664" s="2" t="e">
        <f>VLOOKUP(A664,'[1]Merged NE NP'!$K$4:$L$158,2,FALSE)</f>
        <v>#N/A</v>
      </c>
      <c r="T664" s="2" t="e">
        <f t="shared" si="415"/>
        <v>#N/A</v>
      </c>
      <c r="U664" s="2">
        <f t="shared" si="416"/>
        <v>0.4</v>
      </c>
      <c r="V664" s="2">
        <f t="shared" si="417"/>
        <v>0.4</v>
      </c>
      <c r="W664" s="2">
        <f t="shared" si="418"/>
        <v>7.6883653613364245E-2</v>
      </c>
      <c r="X664" s="2">
        <v>0.5</v>
      </c>
      <c r="Y664" s="2">
        <f t="shared" si="419"/>
        <v>8.4310321203627455E-5</v>
      </c>
      <c r="Z664" s="2">
        <f t="shared" si="420"/>
        <v>1.5675189684442048E-4</v>
      </c>
      <c r="AA664" s="37" t="s">
        <v>687</v>
      </c>
      <c r="AB664" s="3" t="e">
        <f>VLOOKUP(AA664,'[1]PKA dKO RNA-Seq'!$B$4:$H$10193,7,FALSE)</f>
        <v>#N/A</v>
      </c>
      <c r="AC664" s="3" t="e">
        <f t="shared" si="421"/>
        <v>#N/A</v>
      </c>
      <c r="AD664" s="3" t="e">
        <f t="shared" si="422"/>
        <v>#N/A</v>
      </c>
      <c r="AE664" s="3" t="e">
        <f t="shared" si="423"/>
        <v>#N/A</v>
      </c>
      <c r="AF664" s="3">
        <f t="shared" si="424"/>
        <v>0.5</v>
      </c>
      <c r="AG664" s="3">
        <f t="shared" si="425"/>
        <v>7.8375948422210241E-5</v>
      </c>
      <c r="AH664" s="2">
        <f t="shared" si="426"/>
        <v>1.5020583247265317E-4</v>
      </c>
      <c r="AI664" s="37" t="s">
        <v>687</v>
      </c>
      <c r="AJ664" s="1">
        <v>0.5</v>
      </c>
      <c r="AK664" s="4">
        <f t="shared" si="427"/>
        <v>7.5102916236326583E-5</v>
      </c>
      <c r="AL664" s="2">
        <f t="shared" si="428"/>
        <v>1.4878010804420682E-4</v>
      </c>
      <c r="AM664" s="3" t="e">
        <f>VLOOKUP(AI664,'[1]three day'!$B$8:$F$78,5,FALSE)</f>
        <v>#N/A</v>
      </c>
      <c r="AN664" s="3" t="e">
        <f t="shared" si="429"/>
        <v>#N/A</v>
      </c>
      <c r="AO664" s="2" t="e">
        <f t="shared" si="430"/>
        <v>#N/A</v>
      </c>
      <c r="AP664" s="2" t="e">
        <f t="shared" si="431"/>
        <v>#N/A</v>
      </c>
      <c r="AQ664" s="2">
        <f t="shared" si="432"/>
        <v>0.5</v>
      </c>
      <c r="AR664" s="2">
        <f t="shared" si="433"/>
        <v>7.4390054022103411E-5</v>
      </c>
      <c r="AS664" s="2">
        <f t="shared" si="434"/>
        <v>1.4129671717365701E-4</v>
      </c>
      <c r="AT664" s="37" t="s">
        <v>687</v>
      </c>
      <c r="AU664" s="3" t="e">
        <f>VLOOKUP(AT664,[1]DEgenes_cpm4.5_DE_edgeR!$O$5:$Q$824,3,FALSE)</f>
        <v>#N/A</v>
      </c>
      <c r="AV664" s="3" t="e">
        <f t="shared" si="435"/>
        <v>#N/A</v>
      </c>
      <c r="AW664" s="3" t="e">
        <f t="shared" si="436"/>
        <v>#N/A</v>
      </c>
      <c r="AX664" s="3">
        <f t="shared" si="437"/>
        <v>0.5</v>
      </c>
      <c r="AY664" s="3">
        <f t="shared" si="438"/>
        <v>0.5</v>
      </c>
      <c r="AZ664" s="3">
        <f t="shared" si="439"/>
        <v>7.0648358586828503E-5</v>
      </c>
      <c r="BA664" s="2">
        <f t="shared" si="440"/>
        <v>1.3708510177566754E-4</v>
      </c>
      <c r="BB664" s="37" t="s">
        <v>687</v>
      </c>
      <c r="BC664" s="39">
        <f t="shared" si="441"/>
        <v>0.18424237678649719</v>
      </c>
      <c r="BD664" s="36">
        <f t="shared" si="442"/>
        <v>0.70927627171303398</v>
      </c>
    </row>
    <row r="665" spans="1:56" ht="14.5" x14ac:dyDescent="0.35">
      <c r="A665" s="37" t="s">
        <v>688</v>
      </c>
      <c r="B665" s="34">
        <v>1.9327461983830582E-4</v>
      </c>
      <c r="C665" s="1" t="e">
        <f>VLOOKUP(A665,'[1]Vasopressin Phospho Datta'!$I$3:$J$516,2,FALSE)</f>
        <v>#N/A</v>
      </c>
      <c r="D665" s="1" t="e">
        <f t="shared" si="403"/>
        <v>#N/A</v>
      </c>
      <c r="E665" s="1" t="e">
        <f t="shared" si="404"/>
        <v>#N/A</v>
      </c>
      <c r="F665" s="1">
        <f t="shared" si="405"/>
        <v>0.39</v>
      </c>
      <c r="G665" s="1">
        <f t="shared" si="406"/>
        <v>0.5</v>
      </c>
      <c r="H665" s="1">
        <f t="shared" si="407"/>
        <v>9.6637309919152912E-5</v>
      </c>
      <c r="I665" s="2">
        <f t="shared" si="408"/>
        <v>1.7847897781278051E-4</v>
      </c>
      <c r="J665" s="37" t="s">
        <v>688</v>
      </c>
      <c r="K665" s="1" t="e">
        <f>VLOOKUP(J665,'[1]Phosphopeptides Deshpande'!$H$12:$I$10749,2,FALSE)</f>
        <v>#N/A</v>
      </c>
      <c r="L665" s="2" t="e">
        <f t="shared" si="409"/>
        <v>#N/A</v>
      </c>
      <c r="M665" s="2" t="e">
        <f t="shared" si="410"/>
        <v>#N/A</v>
      </c>
      <c r="N665" s="2">
        <f t="shared" si="411"/>
        <v>0.39</v>
      </c>
      <c r="O665" s="2">
        <f t="shared" si="412"/>
        <v>0.5</v>
      </c>
      <c r="P665" s="2">
        <f t="shared" si="413"/>
        <v>8.9239488906390257E-5</v>
      </c>
      <c r="Q665" s="2">
        <f t="shared" si="414"/>
        <v>1.6862064240725491E-4</v>
      </c>
      <c r="R665" s="37" t="s">
        <v>688</v>
      </c>
      <c r="S665" s="2" t="e">
        <f>VLOOKUP(A665,'[1]Merged NE NP'!$K$4:$L$158,2,FALSE)</f>
        <v>#N/A</v>
      </c>
      <c r="T665" s="2" t="e">
        <f t="shared" si="415"/>
        <v>#N/A</v>
      </c>
      <c r="U665" s="2">
        <f t="shared" si="416"/>
        <v>0.4</v>
      </c>
      <c r="V665" s="2">
        <f t="shared" si="417"/>
        <v>0.4</v>
      </c>
      <c r="W665" s="2">
        <f t="shared" si="418"/>
        <v>7.6883653613364245E-2</v>
      </c>
      <c r="X665" s="2">
        <v>0.5</v>
      </c>
      <c r="Y665" s="2">
        <f t="shared" si="419"/>
        <v>8.4310321203627455E-5</v>
      </c>
      <c r="Z665" s="2">
        <f t="shared" si="420"/>
        <v>1.5675189684442048E-4</v>
      </c>
      <c r="AA665" s="37" t="s">
        <v>688</v>
      </c>
      <c r="AB665" s="3" t="e">
        <f>VLOOKUP(AA665,'[1]PKA dKO RNA-Seq'!$B$4:$H$10193,7,FALSE)</f>
        <v>#N/A</v>
      </c>
      <c r="AC665" s="3" t="e">
        <f t="shared" si="421"/>
        <v>#N/A</v>
      </c>
      <c r="AD665" s="3" t="e">
        <f t="shared" si="422"/>
        <v>#N/A</v>
      </c>
      <c r="AE665" s="3" t="e">
        <f t="shared" si="423"/>
        <v>#N/A</v>
      </c>
      <c r="AF665" s="3">
        <f t="shared" si="424"/>
        <v>0.5</v>
      </c>
      <c r="AG665" s="3">
        <f t="shared" si="425"/>
        <v>7.8375948422210241E-5</v>
      </c>
      <c r="AH665" s="2">
        <f t="shared" si="426"/>
        <v>1.5020583247265317E-4</v>
      </c>
      <c r="AI665" s="37" t="s">
        <v>688</v>
      </c>
      <c r="AJ665" s="1">
        <v>0.5</v>
      </c>
      <c r="AK665" s="4">
        <f t="shared" si="427"/>
        <v>7.5102916236326583E-5</v>
      </c>
      <c r="AL665" s="2">
        <f t="shared" si="428"/>
        <v>1.4878010804420682E-4</v>
      </c>
      <c r="AM665" s="3" t="e">
        <f>VLOOKUP(AI665,'[1]three day'!$B$8:$F$78,5,FALSE)</f>
        <v>#N/A</v>
      </c>
      <c r="AN665" s="3" t="e">
        <f t="shared" si="429"/>
        <v>#N/A</v>
      </c>
      <c r="AO665" s="2" t="e">
        <f t="shared" si="430"/>
        <v>#N/A</v>
      </c>
      <c r="AP665" s="2" t="e">
        <f t="shared" si="431"/>
        <v>#N/A</v>
      </c>
      <c r="AQ665" s="2">
        <f t="shared" si="432"/>
        <v>0.5</v>
      </c>
      <c r="AR665" s="2">
        <f t="shared" si="433"/>
        <v>7.4390054022103411E-5</v>
      </c>
      <c r="AS665" s="2">
        <f t="shared" si="434"/>
        <v>1.4129671717365701E-4</v>
      </c>
      <c r="AT665" s="37" t="s">
        <v>688</v>
      </c>
      <c r="AU665" s="3" t="e">
        <f>VLOOKUP(AT665,[1]DEgenes_cpm4.5_DE_edgeR!$O$5:$Q$824,3,FALSE)</f>
        <v>#N/A</v>
      </c>
      <c r="AV665" s="3" t="e">
        <f t="shared" si="435"/>
        <v>#N/A</v>
      </c>
      <c r="AW665" s="3" t="e">
        <f t="shared" si="436"/>
        <v>#N/A</v>
      </c>
      <c r="AX665" s="3">
        <f t="shared" si="437"/>
        <v>0.5</v>
      </c>
      <c r="AY665" s="3">
        <f t="shared" si="438"/>
        <v>0.5</v>
      </c>
      <c r="AZ665" s="3">
        <f t="shared" si="439"/>
        <v>7.0648358586828503E-5</v>
      </c>
      <c r="BA665" s="2">
        <f t="shared" si="440"/>
        <v>1.3708510177566754E-4</v>
      </c>
      <c r="BB665" s="37" t="s">
        <v>688</v>
      </c>
      <c r="BC665" s="39">
        <f t="shared" si="441"/>
        <v>0.18424237678649719</v>
      </c>
      <c r="BD665" s="36">
        <f t="shared" si="442"/>
        <v>0.70927627171303398</v>
      </c>
    </row>
    <row r="666" spans="1:56" ht="14.5" x14ac:dyDescent="0.35">
      <c r="A666" s="37" t="s">
        <v>689</v>
      </c>
      <c r="B666" s="34">
        <v>1.9327461983830582E-4</v>
      </c>
      <c r="C666" s="1" t="e">
        <f>VLOOKUP(A666,'[1]Vasopressin Phospho Datta'!$I$3:$J$516,2,FALSE)</f>
        <v>#N/A</v>
      </c>
      <c r="D666" s="1" t="e">
        <f t="shared" si="403"/>
        <v>#N/A</v>
      </c>
      <c r="E666" s="1" t="e">
        <f t="shared" si="404"/>
        <v>#N/A</v>
      </c>
      <c r="F666" s="1">
        <f t="shared" si="405"/>
        <v>0.39</v>
      </c>
      <c r="G666" s="1">
        <f t="shared" si="406"/>
        <v>0.5</v>
      </c>
      <c r="H666" s="1">
        <f t="shared" si="407"/>
        <v>9.6637309919152912E-5</v>
      </c>
      <c r="I666" s="2">
        <f t="shared" si="408"/>
        <v>1.7847897781278051E-4</v>
      </c>
      <c r="J666" s="37" t="s">
        <v>689</v>
      </c>
      <c r="K666" s="1" t="e">
        <f>VLOOKUP(J666,'[1]Phosphopeptides Deshpande'!$H$12:$I$10749,2,FALSE)</f>
        <v>#N/A</v>
      </c>
      <c r="L666" s="2" t="e">
        <f t="shared" si="409"/>
        <v>#N/A</v>
      </c>
      <c r="M666" s="2" t="e">
        <f t="shared" si="410"/>
        <v>#N/A</v>
      </c>
      <c r="N666" s="2">
        <f t="shared" si="411"/>
        <v>0.39</v>
      </c>
      <c r="O666" s="2">
        <f t="shared" si="412"/>
        <v>0.5</v>
      </c>
      <c r="P666" s="2">
        <f t="shared" si="413"/>
        <v>8.9239488906390257E-5</v>
      </c>
      <c r="Q666" s="2">
        <f t="shared" si="414"/>
        <v>1.6862064240725491E-4</v>
      </c>
      <c r="R666" s="37" t="s">
        <v>689</v>
      </c>
      <c r="S666" s="2" t="e">
        <f>VLOOKUP(A666,'[1]Merged NE NP'!$K$4:$L$158,2,FALSE)</f>
        <v>#N/A</v>
      </c>
      <c r="T666" s="2" t="e">
        <f t="shared" si="415"/>
        <v>#N/A</v>
      </c>
      <c r="U666" s="2">
        <f t="shared" si="416"/>
        <v>0.4</v>
      </c>
      <c r="V666" s="2">
        <f t="shared" si="417"/>
        <v>0.4</v>
      </c>
      <c r="W666" s="2">
        <f t="shared" si="418"/>
        <v>7.6883653613364245E-2</v>
      </c>
      <c r="X666" s="2">
        <v>0.5</v>
      </c>
      <c r="Y666" s="2">
        <f t="shared" si="419"/>
        <v>8.4310321203627455E-5</v>
      </c>
      <c r="Z666" s="2">
        <f t="shared" si="420"/>
        <v>1.5675189684442048E-4</v>
      </c>
      <c r="AA666" s="37" t="s">
        <v>689</v>
      </c>
      <c r="AB666" s="3" t="e">
        <f>VLOOKUP(AA666,'[1]PKA dKO RNA-Seq'!$B$4:$H$10193,7,FALSE)</f>
        <v>#N/A</v>
      </c>
      <c r="AC666" s="3" t="e">
        <f t="shared" si="421"/>
        <v>#N/A</v>
      </c>
      <c r="AD666" s="3" t="e">
        <f t="shared" si="422"/>
        <v>#N/A</v>
      </c>
      <c r="AE666" s="3" t="e">
        <f t="shared" si="423"/>
        <v>#N/A</v>
      </c>
      <c r="AF666" s="3">
        <f t="shared" si="424"/>
        <v>0.5</v>
      </c>
      <c r="AG666" s="3">
        <f t="shared" si="425"/>
        <v>7.8375948422210241E-5</v>
      </c>
      <c r="AH666" s="2">
        <f t="shared" si="426"/>
        <v>1.5020583247265317E-4</v>
      </c>
      <c r="AI666" s="37" t="s">
        <v>689</v>
      </c>
      <c r="AJ666" s="1">
        <v>0.5</v>
      </c>
      <c r="AK666" s="4">
        <f t="shared" si="427"/>
        <v>7.5102916236326583E-5</v>
      </c>
      <c r="AL666" s="2">
        <f t="shared" si="428"/>
        <v>1.4878010804420682E-4</v>
      </c>
      <c r="AM666" s="3" t="e">
        <f>VLOOKUP(AI666,'[1]three day'!$B$8:$F$78,5,FALSE)</f>
        <v>#N/A</v>
      </c>
      <c r="AN666" s="3" t="e">
        <f t="shared" si="429"/>
        <v>#N/A</v>
      </c>
      <c r="AO666" s="2" t="e">
        <f t="shared" si="430"/>
        <v>#N/A</v>
      </c>
      <c r="AP666" s="2" t="e">
        <f t="shared" si="431"/>
        <v>#N/A</v>
      </c>
      <c r="AQ666" s="2">
        <f t="shared" si="432"/>
        <v>0.5</v>
      </c>
      <c r="AR666" s="2">
        <f t="shared" si="433"/>
        <v>7.4390054022103411E-5</v>
      </c>
      <c r="AS666" s="2">
        <f t="shared" si="434"/>
        <v>1.4129671717365701E-4</v>
      </c>
      <c r="AT666" s="37" t="s">
        <v>689</v>
      </c>
      <c r="AU666" s="3" t="e">
        <f>VLOOKUP(AT666,[1]DEgenes_cpm4.5_DE_edgeR!$O$5:$Q$824,3,FALSE)</f>
        <v>#N/A</v>
      </c>
      <c r="AV666" s="3" t="e">
        <f t="shared" si="435"/>
        <v>#N/A</v>
      </c>
      <c r="AW666" s="3" t="e">
        <f t="shared" si="436"/>
        <v>#N/A</v>
      </c>
      <c r="AX666" s="3">
        <f t="shared" si="437"/>
        <v>0.5</v>
      </c>
      <c r="AY666" s="3">
        <f t="shared" si="438"/>
        <v>0.5</v>
      </c>
      <c r="AZ666" s="3">
        <f t="shared" si="439"/>
        <v>7.0648358586828503E-5</v>
      </c>
      <c r="BA666" s="2">
        <f t="shared" si="440"/>
        <v>1.3708510177566754E-4</v>
      </c>
      <c r="BB666" s="37" t="s">
        <v>689</v>
      </c>
      <c r="BC666" s="39">
        <f t="shared" si="441"/>
        <v>0.18424237678649719</v>
      </c>
      <c r="BD666" s="36">
        <f t="shared" si="442"/>
        <v>0.70927627171303398</v>
      </c>
    </row>
    <row r="667" spans="1:56" ht="14.5" x14ac:dyDescent="0.35">
      <c r="A667" s="37" t="s">
        <v>690</v>
      </c>
      <c r="B667" s="34">
        <v>1.9327461983830582E-4</v>
      </c>
      <c r="C667" s="1" t="e">
        <f>VLOOKUP(A667,'[1]Vasopressin Phospho Datta'!$I$3:$J$516,2,FALSE)</f>
        <v>#N/A</v>
      </c>
      <c r="D667" s="1" t="e">
        <f t="shared" si="403"/>
        <v>#N/A</v>
      </c>
      <c r="E667" s="1" t="e">
        <f t="shared" si="404"/>
        <v>#N/A</v>
      </c>
      <c r="F667" s="1">
        <f t="shared" si="405"/>
        <v>0.39</v>
      </c>
      <c r="G667" s="1">
        <f t="shared" si="406"/>
        <v>0.5</v>
      </c>
      <c r="H667" s="1">
        <f t="shared" si="407"/>
        <v>9.6637309919152912E-5</v>
      </c>
      <c r="I667" s="2">
        <f t="shared" si="408"/>
        <v>1.7847897781278051E-4</v>
      </c>
      <c r="J667" s="37" t="s">
        <v>690</v>
      </c>
      <c r="K667" s="1" t="e">
        <f>VLOOKUP(J667,'[1]Phosphopeptides Deshpande'!$H$12:$I$10749,2,FALSE)</f>
        <v>#N/A</v>
      </c>
      <c r="L667" s="2" t="e">
        <f t="shared" si="409"/>
        <v>#N/A</v>
      </c>
      <c r="M667" s="2" t="e">
        <f t="shared" si="410"/>
        <v>#N/A</v>
      </c>
      <c r="N667" s="2">
        <f t="shared" si="411"/>
        <v>0.39</v>
      </c>
      <c r="O667" s="2">
        <f t="shared" si="412"/>
        <v>0.5</v>
      </c>
      <c r="P667" s="2">
        <f t="shared" si="413"/>
        <v>8.9239488906390257E-5</v>
      </c>
      <c r="Q667" s="2">
        <f t="shared" si="414"/>
        <v>1.6862064240725491E-4</v>
      </c>
      <c r="R667" s="37" t="s">
        <v>690</v>
      </c>
      <c r="S667" s="2" t="e">
        <f>VLOOKUP(A667,'[1]Merged NE NP'!$K$4:$L$158,2,FALSE)</f>
        <v>#N/A</v>
      </c>
      <c r="T667" s="2" t="e">
        <f t="shared" si="415"/>
        <v>#N/A</v>
      </c>
      <c r="U667" s="2">
        <f t="shared" si="416"/>
        <v>0.4</v>
      </c>
      <c r="V667" s="2">
        <f t="shared" si="417"/>
        <v>0.4</v>
      </c>
      <c r="W667" s="2">
        <f t="shared" si="418"/>
        <v>7.6883653613364245E-2</v>
      </c>
      <c r="X667" s="2">
        <v>0.5</v>
      </c>
      <c r="Y667" s="2">
        <f t="shared" si="419"/>
        <v>8.4310321203627455E-5</v>
      </c>
      <c r="Z667" s="2">
        <f t="shared" si="420"/>
        <v>1.5675189684442048E-4</v>
      </c>
      <c r="AA667" s="37" t="s">
        <v>690</v>
      </c>
      <c r="AB667" s="3" t="e">
        <f>VLOOKUP(AA667,'[1]PKA dKO RNA-Seq'!$B$4:$H$10193,7,FALSE)</f>
        <v>#N/A</v>
      </c>
      <c r="AC667" s="3" t="e">
        <f t="shared" si="421"/>
        <v>#N/A</v>
      </c>
      <c r="AD667" s="3" t="e">
        <f t="shared" si="422"/>
        <v>#N/A</v>
      </c>
      <c r="AE667" s="3" t="e">
        <f t="shared" si="423"/>
        <v>#N/A</v>
      </c>
      <c r="AF667" s="3">
        <f t="shared" si="424"/>
        <v>0.5</v>
      </c>
      <c r="AG667" s="3">
        <f t="shared" si="425"/>
        <v>7.8375948422210241E-5</v>
      </c>
      <c r="AH667" s="2">
        <f t="shared" si="426"/>
        <v>1.5020583247265317E-4</v>
      </c>
      <c r="AI667" s="37" t="s">
        <v>690</v>
      </c>
      <c r="AJ667" s="1">
        <v>0.5</v>
      </c>
      <c r="AK667" s="4">
        <f t="shared" si="427"/>
        <v>7.5102916236326583E-5</v>
      </c>
      <c r="AL667" s="2">
        <f t="shared" si="428"/>
        <v>1.4878010804420682E-4</v>
      </c>
      <c r="AM667" s="3" t="e">
        <f>VLOOKUP(AI667,'[1]three day'!$B$8:$F$78,5,FALSE)</f>
        <v>#N/A</v>
      </c>
      <c r="AN667" s="3" t="e">
        <f t="shared" si="429"/>
        <v>#N/A</v>
      </c>
      <c r="AO667" s="2" t="e">
        <f t="shared" si="430"/>
        <v>#N/A</v>
      </c>
      <c r="AP667" s="2" t="e">
        <f t="shared" si="431"/>
        <v>#N/A</v>
      </c>
      <c r="AQ667" s="2">
        <f t="shared" si="432"/>
        <v>0.5</v>
      </c>
      <c r="AR667" s="2">
        <f t="shared" si="433"/>
        <v>7.4390054022103411E-5</v>
      </c>
      <c r="AS667" s="2">
        <f t="shared" si="434"/>
        <v>1.4129671717365701E-4</v>
      </c>
      <c r="AT667" s="37" t="s">
        <v>690</v>
      </c>
      <c r="AU667" s="3" t="e">
        <f>VLOOKUP(AT667,[1]DEgenes_cpm4.5_DE_edgeR!$O$5:$Q$824,3,FALSE)</f>
        <v>#N/A</v>
      </c>
      <c r="AV667" s="3" t="e">
        <f t="shared" si="435"/>
        <v>#N/A</v>
      </c>
      <c r="AW667" s="3" t="e">
        <f t="shared" si="436"/>
        <v>#N/A</v>
      </c>
      <c r="AX667" s="3">
        <f t="shared" si="437"/>
        <v>0.5</v>
      </c>
      <c r="AY667" s="3">
        <f t="shared" si="438"/>
        <v>0.5</v>
      </c>
      <c r="AZ667" s="3">
        <f t="shared" si="439"/>
        <v>7.0648358586828503E-5</v>
      </c>
      <c r="BA667" s="2">
        <f t="shared" si="440"/>
        <v>1.3708510177566754E-4</v>
      </c>
      <c r="BB667" s="37" t="s">
        <v>690</v>
      </c>
      <c r="BC667" s="39">
        <f t="shared" si="441"/>
        <v>0.18424237678649719</v>
      </c>
      <c r="BD667" s="36">
        <f t="shared" si="442"/>
        <v>0.70927627171303398</v>
      </c>
    </row>
    <row r="668" spans="1:56" ht="14.5" x14ac:dyDescent="0.35">
      <c r="A668" s="37" t="s">
        <v>691</v>
      </c>
      <c r="B668" s="34">
        <v>1.9327461983830582E-4</v>
      </c>
      <c r="C668" s="1" t="e">
        <f>VLOOKUP(A668,'[1]Vasopressin Phospho Datta'!$I$3:$J$516,2,FALSE)</f>
        <v>#N/A</v>
      </c>
      <c r="D668" s="1" t="e">
        <f t="shared" si="403"/>
        <v>#N/A</v>
      </c>
      <c r="E668" s="1" t="e">
        <f t="shared" si="404"/>
        <v>#N/A</v>
      </c>
      <c r="F668" s="1">
        <f t="shared" si="405"/>
        <v>0.39</v>
      </c>
      <c r="G668" s="1">
        <f t="shared" si="406"/>
        <v>0.5</v>
      </c>
      <c r="H668" s="1">
        <f t="shared" si="407"/>
        <v>9.6637309919152912E-5</v>
      </c>
      <c r="I668" s="2">
        <f t="shared" si="408"/>
        <v>1.7847897781278051E-4</v>
      </c>
      <c r="J668" s="37" t="s">
        <v>691</v>
      </c>
      <c r="K668" s="1" t="e">
        <f>VLOOKUP(J668,'[1]Phosphopeptides Deshpande'!$H$12:$I$10749,2,FALSE)</f>
        <v>#N/A</v>
      </c>
      <c r="L668" s="2" t="e">
        <f t="shared" si="409"/>
        <v>#N/A</v>
      </c>
      <c r="M668" s="2" t="e">
        <f t="shared" si="410"/>
        <v>#N/A</v>
      </c>
      <c r="N668" s="2">
        <f t="shared" si="411"/>
        <v>0.39</v>
      </c>
      <c r="O668" s="2">
        <f t="shared" si="412"/>
        <v>0.5</v>
      </c>
      <c r="P668" s="2">
        <f t="shared" si="413"/>
        <v>8.9239488906390257E-5</v>
      </c>
      <c r="Q668" s="2">
        <f t="shared" si="414"/>
        <v>1.6862064240725491E-4</v>
      </c>
      <c r="R668" s="37" t="s">
        <v>691</v>
      </c>
      <c r="S668" s="2" t="e">
        <f>VLOOKUP(A668,'[1]Merged NE NP'!$K$4:$L$158,2,FALSE)</f>
        <v>#N/A</v>
      </c>
      <c r="T668" s="2" t="e">
        <f t="shared" si="415"/>
        <v>#N/A</v>
      </c>
      <c r="U668" s="2">
        <f t="shared" si="416"/>
        <v>0.4</v>
      </c>
      <c r="V668" s="2">
        <f t="shared" si="417"/>
        <v>0.4</v>
      </c>
      <c r="W668" s="2">
        <f t="shared" si="418"/>
        <v>7.6883653613364245E-2</v>
      </c>
      <c r="X668" s="2">
        <v>0.5</v>
      </c>
      <c r="Y668" s="2">
        <f t="shared" si="419"/>
        <v>8.4310321203627455E-5</v>
      </c>
      <c r="Z668" s="2">
        <f t="shared" si="420"/>
        <v>1.5675189684442048E-4</v>
      </c>
      <c r="AA668" s="37" t="s">
        <v>691</v>
      </c>
      <c r="AB668" s="3" t="e">
        <f>VLOOKUP(AA668,'[1]PKA dKO RNA-Seq'!$B$4:$H$10193,7,FALSE)</f>
        <v>#N/A</v>
      </c>
      <c r="AC668" s="3" t="e">
        <f t="shared" si="421"/>
        <v>#N/A</v>
      </c>
      <c r="AD668" s="3" t="e">
        <f t="shared" si="422"/>
        <v>#N/A</v>
      </c>
      <c r="AE668" s="3" t="e">
        <f t="shared" si="423"/>
        <v>#N/A</v>
      </c>
      <c r="AF668" s="3">
        <f t="shared" si="424"/>
        <v>0.5</v>
      </c>
      <c r="AG668" s="3">
        <f t="shared" si="425"/>
        <v>7.8375948422210241E-5</v>
      </c>
      <c r="AH668" s="2">
        <f t="shared" si="426"/>
        <v>1.5020583247265317E-4</v>
      </c>
      <c r="AI668" s="37" t="s">
        <v>691</v>
      </c>
      <c r="AJ668" s="1">
        <v>0.5</v>
      </c>
      <c r="AK668" s="4">
        <f t="shared" si="427"/>
        <v>7.5102916236326583E-5</v>
      </c>
      <c r="AL668" s="2">
        <f t="shared" si="428"/>
        <v>1.4878010804420682E-4</v>
      </c>
      <c r="AM668" s="3" t="e">
        <f>VLOOKUP(AI668,'[1]three day'!$B$8:$F$78,5,FALSE)</f>
        <v>#N/A</v>
      </c>
      <c r="AN668" s="3" t="e">
        <f t="shared" si="429"/>
        <v>#N/A</v>
      </c>
      <c r="AO668" s="2" t="e">
        <f t="shared" si="430"/>
        <v>#N/A</v>
      </c>
      <c r="AP668" s="2" t="e">
        <f t="shared" si="431"/>
        <v>#N/A</v>
      </c>
      <c r="AQ668" s="2">
        <f t="shared" si="432"/>
        <v>0.5</v>
      </c>
      <c r="AR668" s="2">
        <f t="shared" si="433"/>
        <v>7.4390054022103411E-5</v>
      </c>
      <c r="AS668" s="2">
        <f t="shared" si="434"/>
        <v>1.4129671717365701E-4</v>
      </c>
      <c r="AT668" s="37" t="s">
        <v>691</v>
      </c>
      <c r="AU668" s="3" t="e">
        <f>VLOOKUP(AT668,[1]DEgenes_cpm4.5_DE_edgeR!$O$5:$Q$824,3,FALSE)</f>
        <v>#N/A</v>
      </c>
      <c r="AV668" s="3" t="e">
        <f t="shared" si="435"/>
        <v>#N/A</v>
      </c>
      <c r="AW668" s="3" t="e">
        <f t="shared" si="436"/>
        <v>#N/A</v>
      </c>
      <c r="AX668" s="3">
        <f t="shared" si="437"/>
        <v>0.5</v>
      </c>
      <c r="AY668" s="3">
        <f t="shared" si="438"/>
        <v>0.5</v>
      </c>
      <c r="AZ668" s="3">
        <f t="shared" si="439"/>
        <v>7.0648358586828503E-5</v>
      </c>
      <c r="BA668" s="2">
        <f t="shared" si="440"/>
        <v>1.3708510177566754E-4</v>
      </c>
      <c r="BB668" s="37" t="s">
        <v>691</v>
      </c>
      <c r="BC668" s="39">
        <f t="shared" si="441"/>
        <v>0.18424237678649719</v>
      </c>
      <c r="BD668" s="36">
        <f t="shared" si="442"/>
        <v>0.70927627171303398</v>
      </c>
    </row>
    <row r="669" spans="1:56" ht="14.5" x14ac:dyDescent="0.35">
      <c r="A669" s="37" t="s">
        <v>692</v>
      </c>
      <c r="B669" s="34">
        <v>1.9327461983830582E-4</v>
      </c>
      <c r="C669" s="1" t="e">
        <f>VLOOKUP(A669,'[1]Vasopressin Phospho Datta'!$I$3:$J$516,2,FALSE)</f>
        <v>#N/A</v>
      </c>
      <c r="D669" s="1" t="e">
        <f t="shared" si="403"/>
        <v>#N/A</v>
      </c>
      <c r="E669" s="1" t="e">
        <f t="shared" si="404"/>
        <v>#N/A</v>
      </c>
      <c r="F669" s="1">
        <f t="shared" si="405"/>
        <v>0.39</v>
      </c>
      <c r="G669" s="1">
        <f t="shared" si="406"/>
        <v>0.5</v>
      </c>
      <c r="H669" s="1">
        <f t="shared" si="407"/>
        <v>9.6637309919152912E-5</v>
      </c>
      <c r="I669" s="2">
        <f t="shared" si="408"/>
        <v>1.7847897781278051E-4</v>
      </c>
      <c r="J669" s="37" t="s">
        <v>692</v>
      </c>
      <c r="K669" s="1" t="e">
        <f>VLOOKUP(J669,'[1]Phosphopeptides Deshpande'!$H$12:$I$10749,2,FALSE)</f>
        <v>#N/A</v>
      </c>
      <c r="L669" s="2" t="e">
        <f t="shared" si="409"/>
        <v>#N/A</v>
      </c>
      <c r="M669" s="2" t="e">
        <f t="shared" si="410"/>
        <v>#N/A</v>
      </c>
      <c r="N669" s="2">
        <f t="shared" si="411"/>
        <v>0.39</v>
      </c>
      <c r="O669" s="2">
        <f t="shared" si="412"/>
        <v>0.5</v>
      </c>
      <c r="P669" s="2">
        <f t="shared" si="413"/>
        <v>8.9239488906390257E-5</v>
      </c>
      <c r="Q669" s="2">
        <f t="shared" si="414"/>
        <v>1.6862064240725491E-4</v>
      </c>
      <c r="R669" s="37" t="s">
        <v>692</v>
      </c>
      <c r="S669" s="2" t="e">
        <f>VLOOKUP(A669,'[1]Merged NE NP'!$K$4:$L$158,2,FALSE)</f>
        <v>#N/A</v>
      </c>
      <c r="T669" s="2" t="e">
        <f t="shared" si="415"/>
        <v>#N/A</v>
      </c>
      <c r="U669" s="2">
        <f t="shared" si="416"/>
        <v>0.4</v>
      </c>
      <c r="V669" s="2">
        <f t="shared" si="417"/>
        <v>0.4</v>
      </c>
      <c r="W669" s="2">
        <f t="shared" si="418"/>
        <v>7.6883653613364245E-2</v>
      </c>
      <c r="X669" s="2">
        <v>0.5</v>
      </c>
      <c r="Y669" s="2">
        <f t="shared" si="419"/>
        <v>8.4310321203627455E-5</v>
      </c>
      <c r="Z669" s="2">
        <f t="shared" si="420"/>
        <v>1.5675189684442048E-4</v>
      </c>
      <c r="AA669" s="37" t="s">
        <v>692</v>
      </c>
      <c r="AB669" s="3" t="e">
        <f>VLOOKUP(AA669,'[1]PKA dKO RNA-Seq'!$B$4:$H$10193,7,FALSE)</f>
        <v>#N/A</v>
      </c>
      <c r="AC669" s="3" t="e">
        <f t="shared" si="421"/>
        <v>#N/A</v>
      </c>
      <c r="AD669" s="3" t="e">
        <f t="shared" si="422"/>
        <v>#N/A</v>
      </c>
      <c r="AE669" s="3" t="e">
        <f t="shared" si="423"/>
        <v>#N/A</v>
      </c>
      <c r="AF669" s="3">
        <f t="shared" si="424"/>
        <v>0.5</v>
      </c>
      <c r="AG669" s="3">
        <f t="shared" si="425"/>
        <v>7.8375948422210241E-5</v>
      </c>
      <c r="AH669" s="2">
        <f t="shared" si="426"/>
        <v>1.5020583247265317E-4</v>
      </c>
      <c r="AI669" s="37" t="s">
        <v>692</v>
      </c>
      <c r="AJ669" s="1">
        <v>0.5</v>
      </c>
      <c r="AK669" s="4">
        <f t="shared" si="427"/>
        <v>7.5102916236326583E-5</v>
      </c>
      <c r="AL669" s="2">
        <f t="shared" si="428"/>
        <v>1.4878010804420682E-4</v>
      </c>
      <c r="AM669" s="3" t="e">
        <f>VLOOKUP(AI669,'[1]three day'!$B$8:$F$78,5,FALSE)</f>
        <v>#N/A</v>
      </c>
      <c r="AN669" s="3" t="e">
        <f t="shared" si="429"/>
        <v>#N/A</v>
      </c>
      <c r="AO669" s="2" t="e">
        <f t="shared" si="430"/>
        <v>#N/A</v>
      </c>
      <c r="AP669" s="2" t="e">
        <f t="shared" si="431"/>
        <v>#N/A</v>
      </c>
      <c r="AQ669" s="2">
        <f t="shared" si="432"/>
        <v>0.5</v>
      </c>
      <c r="AR669" s="2">
        <f t="shared" si="433"/>
        <v>7.4390054022103411E-5</v>
      </c>
      <c r="AS669" s="2">
        <f t="shared" si="434"/>
        <v>1.4129671717365701E-4</v>
      </c>
      <c r="AT669" s="37" t="s">
        <v>692</v>
      </c>
      <c r="AU669" s="3">
        <f>VLOOKUP(AT669,[1]DEgenes_cpm4.5_DE_edgeR!$O$5:$Q$824,3,FALSE)</f>
        <v>0.56609055730482383</v>
      </c>
      <c r="AV669" s="3">
        <f t="shared" si="435"/>
        <v>0.13269820846339048</v>
      </c>
      <c r="AW669" s="3">
        <f t="shared" si="436"/>
        <v>8.7657619705230339E-3</v>
      </c>
      <c r="AX669" s="3">
        <f t="shared" si="437"/>
        <v>8.7657619705230339E-3</v>
      </c>
      <c r="AY669" s="3">
        <f t="shared" si="438"/>
        <v>0.5</v>
      </c>
      <c r="AZ669" s="3">
        <f t="shared" si="439"/>
        <v>7.0648358586828503E-5</v>
      </c>
      <c r="BA669" s="2">
        <f t="shared" si="440"/>
        <v>1.3708510177566754E-4</v>
      </c>
      <c r="BB669" s="37" t="s">
        <v>692</v>
      </c>
      <c r="BC669" s="39">
        <f t="shared" si="441"/>
        <v>0.18424237678649719</v>
      </c>
      <c r="BD669" s="36">
        <f t="shared" si="442"/>
        <v>0.70927627171303398</v>
      </c>
    </row>
    <row r="670" spans="1:56" ht="14.5" x14ac:dyDescent="0.35">
      <c r="A670" s="37" t="s">
        <v>693</v>
      </c>
      <c r="B670" s="34">
        <v>1.9327461983830582E-4</v>
      </c>
      <c r="C670" s="1" t="e">
        <f>VLOOKUP(A670,'[1]Vasopressin Phospho Datta'!$I$3:$J$516,2,FALSE)</f>
        <v>#N/A</v>
      </c>
      <c r="D670" s="1" t="e">
        <f t="shared" si="403"/>
        <v>#N/A</v>
      </c>
      <c r="E670" s="1" t="e">
        <f t="shared" si="404"/>
        <v>#N/A</v>
      </c>
      <c r="F670" s="1">
        <f t="shared" si="405"/>
        <v>0.39</v>
      </c>
      <c r="G670" s="1">
        <f t="shared" si="406"/>
        <v>0.5</v>
      </c>
      <c r="H670" s="1">
        <f t="shared" si="407"/>
        <v>9.6637309919152912E-5</v>
      </c>
      <c r="I670" s="2">
        <f t="shared" si="408"/>
        <v>1.7847897781278051E-4</v>
      </c>
      <c r="J670" s="37" t="s">
        <v>693</v>
      </c>
      <c r="K670" s="1" t="e">
        <f>VLOOKUP(J670,'[1]Phosphopeptides Deshpande'!$H$12:$I$10749,2,FALSE)</f>
        <v>#N/A</v>
      </c>
      <c r="L670" s="2" t="e">
        <f t="shared" si="409"/>
        <v>#N/A</v>
      </c>
      <c r="M670" s="2" t="e">
        <f t="shared" si="410"/>
        <v>#N/A</v>
      </c>
      <c r="N670" s="2">
        <f t="shared" si="411"/>
        <v>0.39</v>
      </c>
      <c r="O670" s="2">
        <f t="shared" si="412"/>
        <v>0.5</v>
      </c>
      <c r="P670" s="2">
        <f t="shared" si="413"/>
        <v>8.9239488906390257E-5</v>
      </c>
      <c r="Q670" s="2">
        <f t="shared" si="414"/>
        <v>1.6862064240725491E-4</v>
      </c>
      <c r="R670" s="37" t="s">
        <v>693</v>
      </c>
      <c r="S670" s="2" t="e">
        <f>VLOOKUP(A670,'[1]Merged NE NP'!$K$4:$L$158,2,FALSE)</f>
        <v>#N/A</v>
      </c>
      <c r="T670" s="2" t="e">
        <f t="shared" si="415"/>
        <v>#N/A</v>
      </c>
      <c r="U670" s="2">
        <f t="shared" si="416"/>
        <v>0.4</v>
      </c>
      <c r="V670" s="2">
        <f t="shared" si="417"/>
        <v>0.4</v>
      </c>
      <c r="W670" s="2">
        <f t="shared" si="418"/>
        <v>7.6883653613364245E-2</v>
      </c>
      <c r="X670" s="2">
        <v>0.5</v>
      </c>
      <c r="Y670" s="2">
        <f t="shared" si="419"/>
        <v>8.4310321203627455E-5</v>
      </c>
      <c r="Z670" s="2">
        <f t="shared" si="420"/>
        <v>1.5675189684442048E-4</v>
      </c>
      <c r="AA670" s="37" t="s">
        <v>693</v>
      </c>
      <c r="AB670" s="3" t="e">
        <f>VLOOKUP(AA670,'[1]PKA dKO RNA-Seq'!$B$4:$H$10193,7,FALSE)</f>
        <v>#N/A</v>
      </c>
      <c r="AC670" s="3" t="e">
        <f t="shared" si="421"/>
        <v>#N/A</v>
      </c>
      <c r="AD670" s="3" t="e">
        <f t="shared" si="422"/>
        <v>#N/A</v>
      </c>
      <c r="AE670" s="3" t="e">
        <f t="shared" si="423"/>
        <v>#N/A</v>
      </c>
      <c r="AF670" s="3">
        <f t="shared" si="424"/>
        <v>0.5</v>
      </c>
      <c r="AG670" s="3">
        <f t="shared" si="425"/>
        <v>7.8375948422210241E-5</v>
      </c>
      <c r="AH670" s="2">
        <f t="shared" si="426"/>
        <v>1.5020583247265317E-4</v>
      </c>
      <c r="AI670" s="37" t="s">
        <v>693</v>
      </c>
      <c r="AJ670" s="1">
        <v>0.5</v>
      </c>
      <c r="AK670" s="4">
        <f t="shared" si="427"/>
        <v>7.5102916236326583E-5</v>
      </c>
      <c r="AL670" s="2">
        <f t="shared" si="428"/>
        <v>1.4878010804420682E-4</v>
      </c>
      <c r="AM670" s="3" t="e">
        <f>VLOOKUP(AI670,'[1]three day'!$B$8:$F$78,5,FALSE)</f>
        <v>#N/A</v>
      </c>
      <c r="AN670" s="3" t="e">
        <f t="shared" si="429"/>
        <v>#N/A</v>
      </c>
      <c r="AO670" s="2" t="e">
        <f t="shared" si="430"/>
        <v>#N/A</v>
      </c>
      <c r="AP670" s="2" t="e">
        <f t="shared" si="431"/>
        <v>#N/A</v>
      </c>
      <c r="AQ670" s="2">
        <f t="shared" si="432"/>
        <v>0.5</v>
      </c>
      <c r="AR670" s="2">
        <f t="shared" si="433"/>
        <v>7.4390054022103411E-5</v>
      </c>
      <c r="AS670" s="2">
        <f t="shared" si="434"/>
        <v>1.4129671717365701E-4</v>
      </c>
      <c r="AT670" s="37" t="s">
        <v>693</v>
      </c>
      <c r="AU670" s="3" t="e">
        <f>VLOOKUP(AT670,[1]DEgenes_cpm4.5_DE_edgeR!$O$5:$Q$824,3,FALSE)</f>
        <v>#N/A</v>
      </c>
      <c r="AV670" s="3" t="e">
        <f t="shared" si="435"/>
        <v>#N/A</v>
      </c>
      <c r="AW670" s="3" t="e">
        <f t="shared" si="436"/>
        <v>#N/A</v>
      </c>
      <c r="AX670" s="3">
        <f t="shared" si="437"/>
        <v>0.5</v>
      </c>
      <c r="AY670" s="3">
        <f t="shared" si="438"/>
        <v>0.5</v>
      </c>
      <c r="AZ670" s="3">
        <f t="shared" si="439"/>
        <v>7.0648358586828503E-5</v>
      </c>
      <c r="BA670" s="2">
        <f t="shared" si="440"/>
        <v>1.3708510177566754E-4</v>
      </c>
      <c r="BB670" s="37" t="s">
        <v>693</v>
      </c>
      <c r="BC670" s="39">
        <f t="shared" si="441"/>
        <v>0.18424237678649719</v>
      </c>
      <c r="BD670" s="36">
        <f t="shared" si="442"/>
        <v>0.70927627171303398</v>
      </c>
    </row>
    <row r="671" spans="1:56" ht="14.5" x14ac:dyDescent="0.35">
      <c r="A671" s="37" t="s">
        <v>694</v>
      </c>
      <c r="B671" s="34">
        <v>1.9327461983830582E-4</v>
      </c>
      <c r="C671" s="1" t="e">
        <f>VLOOKUP(A671,'[1]Vasopressin Phospho Datta'!$I$3:$J$516,2,FALSE)</f>
        <v>#N/A</v>
      </c>
      <c r="D671" s="1" t="e">
        <f t="shared" si="403"/>
        <v>#N/A</v>
      </c>
      <c r="E671" s="1" t="e">
        <f t="shared" si="404"/>
        <v>#N/A</v>
      </c>
      <c r="F671" s="1">
        <f t="shared" si="405"/>
        <v>0.39</v>
      </c>
      <c r="G671" s="1">
        <f t="shared" si="406"/>
        <v>0.5</v>
      </c>
      <c r="H671" s="1">
        <f t="shared" si="407"/>
        <v>9.6637309919152912E-5</v>
      </c>
      <c r="I671" s="2">
        <f t="shared" si="408"/>
        <v>1.7847897781278051E-4</v>
      </c>
      <c r="J671" s="37" t="s">
        <v>694</v>
      </c>
      <c r="K671" s="1" t="e">
        <f>VLOOKUP(J671,'[1]Phosphopeptides Deshpande'!$H$12:$I$10749,2,FALSE)</f>
        <v>#N/A</v>
      </c>
      <c r="L671" s="2" t="e">
        <f t="shared" si="409"/>
        <v>#N/A</v>
      </c>
      <c r="M671" s="2" t="e">
        <f t="shared" si="410"/>
        <v>#N/A</v>
      </c>
      <c r="N671" s="2">
        <f t="shared" si="411"/>
        <v>0.39</v>
      </c>
      <c r="O671" s="2">
        <f t="shared" si="412"/>
        <v>0.5</v>
      </c>
      <c r="P671" s="2">
        <f t="shared" si="413"/>
        <v>8.9239488906390257E-5</v>
      </c>
      <c r="Q671" s="2">
        <f t="shared" si="414"/>
        <v>1.6862064240725491E-4</v>
      </c>
      <c r="R671" s="37" t="s">
        <v>694</v>
      </c>
      <c r="S671" s="2" t="e">
        <f>VLOOKUP(A671,'[1]Merged NE NP'!$K$4:$L$158,2,FALSE)</f>
        <v>#N/A</v>
      </c>
      <c r="T671" s="2" t="e">
        <f t="shared" si="415"/>
        <v>#N/A</v>
      </c>
      <c r="U671" s="2">
        <f t="shared" si="416"/>
        <v>0.4</v>
      </c>
      <c r="V671" s="2">
        <f t="shared" si="417"/>
        <v>0.4</v>
      </c>
      <c r="W671" s="2">
        <f t="shared" si="418"/>
        <v>7.6883653613364245E-2</v>
      </c>
      <c r="X671" s="2">
        <v>0.5</v>
      </c>
      <c r="Y671" s="2">
        <f t="shared" si="419"/>
        <v>8.4310321203627455E-5</v>
      </c>
      <c r="Z671" s="2">
        <f t="shared" si="420"/>
        <v>1.5675189684442048E-4</v>
      </c>
      <c r="AA671" s="37" t="s">
        <v>694</v>
      </c>
      <c r="AB671" s="3" t="e">
        <f>VLOOKUP(AA671,'[1]PKA dKO RNA-Seq'!$B$4:$H$10193,7,FALSE)</f>
        <v>#N/A</v>
      </c>
      <c r="AC671" s="3" t="e">
        <f t="shared" si="421"/>
        <v>#N/A</v>
      </c>
      <c r="AD671" s="3" t="e">
        <f t="shared" si="422"/>
        <v>#N/A</v>
      </c>
      <c r="AE671" s="3" t="e">
        <f t="shared" si="423"/>
        <v>#N/A</v>
      </c>
      <c r="AF671" s="3">
        <f t="shared" si="424"/>
        <v>0.5</v>
      </c>
      <c r="AG671" s="3">
        <f t="shared" si="425"/>
        <v>7.8375948422210241E-5</v>
      </c>
      <c r="AH671" s="2">
        <f t="shared" si="426"/>
        <v>1.5020583247265317E-4</v>
      </c>
      <c r="AI671" s="37" t="s">
        <v>694</v>
      </c>
      <c r="AJ671" s="1">
        <v>0.5</v>
      </c>
      <c r="AK671" s="4">
        <f t="shared" si="427"/>
        <v>7.5102916236326583E-5</v>
      </c>
      <c r="AL671" s="2">
        <f t="shared" si="428"/>
        <v>1.4878010804420682E-4</v>
      </c>
      <c r="AM671" s="3" t="e">
        <f>VLOOKUP(AI671,'[1]three day'!$B$8:$F$78,5,FALSE)</f>
        <v>#N/A</v>
      </c>
      <c r="AN671" s="3" t="e">
        <f t="shared" si="429"/>
        <v>#N/A</v>
      </c>
      <c r="AO671" s="2" t="e">
        <f t="shared" si="430"/>
        <v>#N/A</v>
      </c>
      <c r="AP671" s="2" t="e">
        <f t="shared" si="431"/>
        <v>#N/A</v>
      </c>
      <c r="AQ671" s="2">
        <f t="shared" si="432"/>
        <v>0.5</v>
      </c>
      <c r="AR671" s="2">
        <f t="shared" si="433"/>
        <v>7.4390054022103411E-5</v>
      </c>
      <c r="AS671" s="2">
        <f t="shared" si="434"/>
        <v>1.4129671717365701E-4</v>
      </c>
      <c r="AT671" s="37" t="s">
        <v>694</v>
      </c>
      <c r="AU671" s="3" t="e">
        <f>VLOOKUP(AT671,[1]DEgenes_cpm4.5_DE_edgeR!$O$5:$Q$824,3,FALSE)</f>
        <v>#N/A</v>
      </c>
      <c r="AV671" s="3" t="e">
        <f t="shared" si="435"/>
        <v>#N/A</v>
      </c>
      <c r="AW671" s="3" t="e">
        <f t="shared" si="436"/>
        <v>#N/A</v>
      </c>
      <c r="AX671" s="3">
        <f t="shared" si="437"/>
        <v>0.5</v>
      </c>
      <c r="AY671" s="3">
        <f t="shared" si="438"/>
        <v>0.5</v>
      </c>
      <c r="AZ671" s="3">
        <f t="shared" si="439"/>
        <v>7.0648358586828503E-5</v>
      </c>
      <c r="BA671" s="2">
        <f t="shared" si="440"/>
        <v>1.3708510177566754E-4</v>
      </c>
      <c r="BB671" s="37" t="s">
        <v>694</v>
      </c>
      <c r="BC671" s="39">
        <f t="shared" si="441"/>
        <v>0.18424237678649719</v>
      </c>
      <c r="BD671" s="36">
        <f t="shared" si="442"/>
        <v>0.70927627171303398</v>
      </c>
    </row>
    <row r="672" spans="1:56" ht="14.5" x14ac:dyDescent="0.35">
      <c r="A672" s="37" t="s">
        <v>695</v>
      </c>
      <c r="B672" s="34">
        <v>1.9327461983830582E-4</v>
      </c>
      <c r="C672" s="1" t="e">
        <f>VLOOKUP(A672,'[1]Vasopressin Phospho Datta'!$I$3:$J$516,2,FALSE)</f>
        <v>#N/A</v>
      </c>
      <c r="D672" s="1" t="e">
        <f t="shared" si="403"/>
        <v>#N/A</v>
      </c>
      <c r="E672" s="1" t="e">
        <f t="shared" si="404"/>
        <v>#N/A</v>
      </c>
      <c r="F672" s="1">
        <f t="shared" si="405"/>
        <v>0.39</v>
      </c>
      <c r="G672" s="1">
        <f t="shared" si="406"/>
        <v>0.5</v>
      </c>
      <c r="H672" s="1">
        <f t="shared" si="407"/>
        <v>9.6637309919152912E-5</v>
      </c>
      <c r="I672" s="2">
        <f t="shared" si="408"/>
        <v>1.7847897781278051E-4</v>
      </c>
      <c r="J672" s="37" t="s">
        <v>695</v>
      </c>
      <c r="K672" s="1" t="e">
        <f>VLOOKUP(J672,'[1]Phosphopeptides Deshpande'!$H$12:$I$10749,2,FALSE)</f>
        <v>#N/A</v>
      </c>
      <c r="L672" s="2" t="e">
        <f t="shared" si="409"/>
        <v>#N/A</v>
      </c>
      <c r="M672" s="2" t="e">
        <f t="shared" si="410"/>
        <v>#N/A</v>
      </c>
      <c r="N672" s="2">
        <f t="shared" si="411"/>
        <v>0.39</v>
      </c>
      <c r="O672" s="2">
        <f t="shared" si="412"/>
        <v>0.5</v>
      </c>
      <c r="P672" s="2">
        <f t="shared" si="413"/>
        <v>8.9239488906390257E-5</v>
      </c>
      <c r="Q672" s="2">
        <f t="shared" si="414"/>
        <v>1.6862064240725491E-4</v>
      </c>
      <c r="R672" s="37" t="s">
        <v>695</v>
      </c>
      <c r="S672" s="2" t="e">
        <f>VLOOKUP(A672,'[1]Merged NE NP'!$K$4:$L$158,2,FALSE)</f>
        <v>#N/A</v>
      </c>
      <c r="T672" s="2" t="e">
        <f t="shared" si="415"/>
        <v>#N/A</v>
      </c>
      <c r="U672" s="2">
        <f t="shared" si="416"/>
        <v>0.4</v>
      </c>
      <c r="V672" s="2">
        <f t="shared" si="417"/>
        <v>0.4</v>
      </c>
      <c r="W672" s="2">
        <f t="shared" si="418"/>
        <v>7.6883653613364245E-2</v>
      </c>
      <c r="X672" s="2">
        <v>0.5</v>
      </c>
      <c r="Y672" s="2">
        <f t="shared" si="419"/>
        <v>8.4310321203627455E-5</v>
      </c>
      <c r="Z672" s="2">
        <f t="shared" si="420"/>
        <v>1.5675189684442048E-4</v>
      </c>
      <c r="AA672" s="37" t="s">
        <v>695</v>
      </c>
      <c r="AB672" s="3" t="e">
        <f>VLOOKUP(AA672,'[1]PKA dKO RNA-Seq'!$B$4:$H$10193,7,FALSE)</f>
        <v>#N/A</v>
      </c>
      <c r="AC672" s="3" t="e">
        <f t="shared" si="421"/>
        <v>#N/A</v>
      </c>
      <c r="AD672" s="3" t="e">
        <f t="shared" si="422"/>
        <v>#N/A</v>
      </c>
      <c r="AE672" s="3" t="e">
        <f t="shared" si="423"/>
        <v>#N/A</v>
      </c>
      <c r="AF672" s="3">
        <f t="shared" si="424"/>
        <v>0.5</v>
      </c>
      <c r="AG672" s="3">
        <f t="shared" si="425"/>
        <v>7.8375948422210241E-5</v>
      </c>
      <c r="AH672" s="2">
        <f t="shared" si="426"/>
        <v>1.5020583247265317E-4</v>
      </c>
      <c r="AI672" s="37" t="s">
        <v>695</v>
      </c>
      <c r="AJ672" s="1">
        <v>0.5</v>
      </c>
      <c r="AK672" s="4">
        <f t="shared" si="427"/>
        <v>7.5102916236326583E-5</v>
      </c>
      <c r="AL672" s="2">
        <f t="shared" si="428"/>
        <v>1.4878010804420682E-4</v>
      </c>
      <c r="AM672" s="3" t="e">
        <f>VLOOKUP(AI672,'[1]three day'!$B$8:$F$78,5,FALSE)</f>
        <v>#N/A</v>
      </c>
      <c r="AN672" s="3" t="e">
        <f t="shared" si="429"/>
        <v>#N/A</v>
      </c>
      <c r="AO672" s="2" t="e">
        <f t="shared" si="430"/>
        <v>#N/A</v>
      </c>
      <c r="AP672" s="2" t="e">
        <f t="shared" si="431"/>
        <v>#N/A</v>
      </c>
      <c r="AQ672" s="2">
        <f t="shared" si="432"/>
        <v>0.5</v>
      </c>
      <c r="AR672" s="2">
        <f t="shared" si="433"/>
        <v>7.4390054022103411E-5</v>
      </c>
      <c r="AS672" s="2">
        <f t="shared" si="434"/>
        <v>1.4129671717365701E-4</v>
      </c>
      <c r="AT672" s="37" t="s">
        <v>695</v>
      </c>
      <c r="AU672" s="3" t="e">
        <f>VLOOKUP(AT672,[1]DEgenes_cpm4.5_DE_edgeR!$O$5:$Q$824,3,FALSE)</f>
        <v>#N/A</v>
      </c>
      <c r="AV672" s="3" t="e">
        <f t="shared" si="435"/>
        <v>#N/A</v>
      </c>
      <c r="AW672" s="3" t="e">
        <f t="shared" si="436"/>
        <v>#N/A</v>
      </c>
      <c r="AX672" s="3">
        <f t="shared" si="437"/>
        <v>0.5</v>
      </c>
      <c r="AY672" s="3">
        <f t="shared" si="438"/>
        <v>0.5</v>
      </c>
      <c r="AZ672" s="3">
        <f t="shared" si="439"/>
        <v>7.0648358586828503E-5</v>
      </c>
      <c r="BA672" s="2">
        <f t="shared" si="440"/>
        <v>1.3708510177566754E-4</v>
      </c>
      <c r="BB672" s="37" t="s">
        <v>695</v>
      </c>
      <c r="BC672" s="39">
        <f t="shared" si="441"/>
        <v>0.18424237678649719</v>
      </c>
      <c r="BD672" s="36">
        <f t="shared" si="442"/>
        <v>0.70927627171303398</v>
      </c>
    </row>
    <row r="673" spans="1:56" ht="14.5" x14ac:dyDescent="0.35">
      <c r="A673" s="37" t="s">
        <v>696</v>
      </c>
      <c r="B673" s="34">
        <v>1.9327461983830582E-4</v>
      </c>
      <c r="C673" s="1" t="e">
        <f>VLOOKUP(A673,'[1]Vasopressin Phospho Datta'!$I$3:$J$516,2,FALSE)</f>
        <v>#N/A</v>
      </c>
      <c r="D673" s="1" t="e">
        <f t="shared" si="403"/>
        <v>#N/A</v>
      </c>
      <c r="E673" s="1" t="e">
        <f t="shared" si="404"/>
        <v>#N/A</v>
      </c>
      <c r="F673" s="1">
        <f t="shared" si="405"/>
        <v>0.39</v>
      </c>
      <c r="G673" s="1">
        <f t="shared" si="406"/>
        <v>0.5</v>
      </c>
      <c r="H673" s="1">
        <f t="shared" si="407"/>
        <v>9.6637309919152912E-5</v>
      </c>
      <c r="I673" s="2">
        <f t="shared" si="408"/>
        <v>1.7847897781278051E-4</v>
      </c>
      <c r="J673" s="37" t="s">
        <v>696</v>
      </c>
      <c r="K673" s="1" t="e">
        <f>VLOOKUP(J673,'[1]Phosphopeptides Deshpande'!$H$12:$I$10749,2,FALSE)</f>
        <v>#N/A</v>
      </c>
      <c r="L673" s="2" t="e">
        <f t="shared" si="409"/>
        <v>#N/A</v>
      </c>
      <c r="M673" s="2" t="e">
        <f t="shared" si="410"/>
        <v>#N/A</v>
      </c>
      <c r="N673" s="2">
        <f t="shared" si="411"/>
        <v>0.39</v>
      </c>
      <c r="O673" s="2">
        <f t="shared" si="412"/>
        <v>0.5</v>
      </c>
      <c r="P673" s="2">
        <f t="shared" si="413"/>
        <v>8.9239488906390257E-5</v>
      </c>
      <c r="Q673" s="2">
        <f t="shared" si="414"/>
        <v>1.6862064240725491E-4</v>
      </c>
      <c r="R673" s="37" t="s">
        <v>696</v>
      </c>
      <c r="S673" s="2" t="e">
        <f>VLOOKUP(A673,'[1]Merged NE NP'!$K$4:$L$158,2,FALSE)</f>
        <v>#N/A</v>
      </c>
      <c r="T673" s="2" t="e">
        <f t="shared" si="415"/>
        <v>#N/A</v>
      </c>
      <c r="U673" s="2">
        <f t="shared" si="416"/>
        <v>0.4</v>
      </c>
      <c r="V673" s="2">
        <f t="shared" si="417"/>
        <v>0.4</v>
      </c>
      <c r="W673" s="2">
        <f t="shared" si="418"/>
        <v>7.6883653613364245E-2</v>
      </c>
      <c r="X673" s="2">
        <v>0.5</v>
      </c>
      <c r="Y673" s="2">
        <f t="shared" si="419"/>
        <v>8.4310321203627455E-5</v>
      </c>
      <c r="Z673" s="2">
        <f t="shared" si="420"/>
        <v>1.5675189684442048E-4</v>
      </c>
      <c r="AA673" s="37" t="s">
        <v>696</v>
      </c>
      <c r="AB673" s="3" t="e">
        <f>VLOOKUP(AA673,'[1]PKA dKO RNA-Seq'!$B$4:$H$10193,7,FALSE)</f>
        <v>#N/A</v>
      </c>
      <c r="AC673" s="3" t="e">
        <f t="shared" si="421"/>
        <v>#N/A</v>
      </c>
      <c r="AD673" s="3" t="e">
        <f t="shared" si="422"/>
        <v>#N/A</v>
      </c>
      <c r="AE673" s="3" t="e">
        <f t="shared" si="423"/>
        <v>#N/A</v>
      </c>
      <c r="AF673" s="3">
        <f t="shared" si="424"/>
        <v>0.5</v>
      </c>
      <c r="AG673" s="3">
        <f t="shared" si="425"/>
        <v>7.8375948422210241E-5</v>
      </c>
      <c r="AH673" s="2">
        <f t="shared" si="426"/>
        <v>1.5020583247265317E-4</v>
      </c>
      <c r="AI673" s="37" t="s">
        <v>696</v>
      </c>
      <c r="AJ673" s="1">
        <v>0.5</v>
      </c>
      <c r="AK673" s="4">
        <f t="shared" si="427"/>
        <v>7.5102916236326583E-5</v>
      </c>
      <c r="AL673" s="2">
        <f t="shared" si="428"/>
        <v>1.4878010804420682E-4</v>
      </c>
      <c r="AM673" s="3" t="e">
        <f>VLOOKUP(AI673,'[1]three day'!$B$8:$F$78,5,FALSE)</f>
        <v>#N/A</v>
      </c>
      <c r="AN673" s="3" t="e">
        <f t="shared" si="429"/>
        <v>#N/A</v>
      </c>
      <c r="AO673" s="2" t="e">
        <f t="shared" si="430"/>
        <v>#N/A</v>
      </c>
      <c r="AP673" s="2" t="e">
        <f t="shared" si="431"/>
        <v>#N/A</v>
      </c>
      <c r="AQ673" s="2">
        <f t="shared" si="432"/>
        <v>0.5</v>
      </c>
      <c r="AR673" s="2">
        <f t="shared" si="433"/>
        <v>7.4390054022103411E-5</v>
      </c>
      <c r="AS673" s="2">
        <f t="shared" si="434"/>
        <v>1.4129671717365701E-4</v>
      </c>
      <c r="AT673" s="37" t="s">
        <v>696</v>
      </c>
      <c r="AU673" s="3" t="e">
        <f>VLOOKUP(AT673,[1]DEgenes_cpm4.5_DE_edgeR!$O$5:$Q$824,3,FALSE)</f>
        <v>#N/A</v>
      </c>
      <c r="AV673" s="3" t="e">
        <f t="shared" si="435"/>
        <v>#N/A</v>
      </c>
      <c r="AW673" s="3" t="e">
        <f t="shared" si="436"/>
        <v>#N/A</v>
      </c>
      <c r="AX673" s="3">
        <f t="shared" si="437"/>
        <v>0.5</v>
      </c>
      <c r="AY673" s="3">
        <f t="shared" si="438"/>
        <v>0.5</v>
      </c>
      <c r="AZ673" s="3">
        <f t="shared" si="439"/>
        <v>7.0648358586828503E-5</v>
      </c>
      <c r="BA673" s="2">
        <f t="shared" si="440"/>
        <v>1.3708510177566754E-4</v>
      </c>
      <c r="BB673" s="37" t="s">
        <v>696</v>
      </c>
      <c r="BC673" s="39">
        <f t="shared" si="441"/>
        <v>0.18424237678649719</v>
      </c>
      <c r="BD673" s="36">
        <f t="shared" si="442"/>
        <v>0.70927627171303398</v>
      </c>
    </row>
    <row r="674" spans="1:56" ht="14.5" x14ac:dyDescent="0.35">
      <c r="A674" s="37" t="s">
        <v>697</v>
      </c>
      <c r="B674" s="34">
        <v>1.9327461983830582E-4</v>
      </c>
      <c r="C674" s="1" t="e">
        <f>VLOOKUP(A674,'[1]Vasopressin Phospho Datta'!$I$3:$J$516,2,FALSE)</f>
        <v>#N/A</v>
      </c>
      <c r="D674" s="1" t="e">
        <f t="shared" si="403"/>
        <v>#N/A</v>
      </c>
      <c r="E674" s="1" t="e">
        <f t="shared" si="404"/>
        <v>#N/A</v>
      </c>
      <c r="F674" s="1">
        <f t="shared" si="405"/>
        <v>0.39</v>
      </c>
      <c r="G674" s="1">
        <f t="shared" si="406"/>
        <v>0.5</v>
      </c>
      <c r="H674" s="1">
        <f t="shared" si="407"/>
        <v>9.6637309919152912E-5</v>
      </c>
      <c r="I674" s="2">
        <f t="shared" si="408"/>
        <v>1.7847897781278051E-4</v>
      </c>
      <c r="J674" s="37" t="s">
        <v>697</v>
      </c>
      <c r="K674" s="1" t="e">
        <f>VLOOKUP(J674,'[1]Phosphopeptides Deshpande'!$H$12:$I$10749,2,FALSE)</f>
        <v>#N/A</v>
      </c>
      <c r="L674" s="2" t="e">
        <f t="shared" si="409"/>
        <v>#N/A</v>
      </c>
      <c r="M674" s="2" t="e">
        <f t="shared" si="410"/>
        <v>#N/A</v>
      </c>
      <c r="N674" s="2">
        <f t="shared" si="411"/>
        <v>0.39</v>
      </c>
      <c r="O674" s="2">
        <f t="shared" si="412"/>
        <v>0.5</v>
      </c>
      <c r="P674" s="2">
        <f t="shared" si="413"/>
        <v>8.9239488906390257E-5</v>
      </c>
      <c r="Q674" s="2">
        <f t="shared" si="414"/>
        <v>1.6862064240725491E-4</v>
      </c>
      <c r="R674" s="37" t="s">
        <v>697</v>
      </c>
      <c r="S674" s="2" t="e">
        <f>VLOOKUP(A674,'[1]Merged NE NP'!$K$4:$L$158,2,FALSE)</f>
        <v>#N/A</v>
      </c>
      <c r="T674" s="2" t="e">
        <f t="shared" si="415"/>
        <v>#N/A</v>
      </c>
      <c r="U674" s="2">
        <f t="shared" si="416"/>
        <v>0.4</v>
      </c>
      <c r="V674" s="2">
        <f t="shared" si="417"/>
        <v>0.4</v>
      </c>
      <c r="W674" s="2">
        <f t="shared" si="418"/>
        <v>7.6883653613364245E-2</v>
      </c>
      <c r="X674" s="2">
        <v>0.5</v>
      </c>
      <c r="Y674" s="2">
        <f t="shared" si="419"/>
        <v>8.4310321203627455E-5</v>
      </c>
      <c r="Z674" s="2">
        <f t="shared" si="420"/>
        <v>1.5675189684442048E-4</v>
      </c>
      <c r="AA674" s="37" t="s">
        <v>697</v>
      </c>
      <c r="AB674" s="3" t="e">
        <f>VLOOKUP(AA674,'[1]PKA dKO RNA-Seq'!$B$4:$H$10193,7,FALSE)</f>
        <v>#N/A</v>
      </c>
      <c r="AC674" s="3" t="e">
        <f t="shared" si="421"/>
        <v>#N/A</v>
      </c>
      <c r="AD674" s="3" t="e">
        <f t="shared" si="422"/>
        <v>#N/A</v>
      </c>
      <c r="AE674" s="3" t="e">
        <f t="shared" si="423"/>
        <v>#N/A</v>
      </c>
      <c r="AF674" s="3">
        <f t="shared" si="424"/>
        <v>0.5</v>
      </c>
      <c r="AG674" s="3">
        <f t="shared" si="425"/>
        <v>7.8375948422210241E-5</v>
      </c>
      <c r="AH674" s="2">
        <f t="shared" si="426"/>
        <v>1.5020583247265317E-4</v>
      </c>
      <c r="AI674" s="37" t="s">
        <v>697</v>
      </c>
      <c r="AJ674" s="1">
        <v>0.5</v>
      </c>
      <c r="AK674" s="4">
        <f t="shared" si="427"/>
        <v>7.5102916236326583E-5</v>
      </c>
      <c r="AL674" s="2">
        <f t="shared" si="428"/>
        <v>1.4878010804420682E-4</v>
      </c>
      <c r="AM674" s="3" t="e">
        <f>VLOOKUP(AI674,'[1]three day'!$B$8:$F$78,5,FALSE)</f>
        <v>#N/A</v>
      </c>
      <c r="AN674" s="3" t="e">
        <f t="shared" si="429"/>
        <v>#N/A</v>
      </c>
      <c r="AO674" s="2" t="e">
        <f t="shared" si="430"/>
        <v>#N/A</v>
      </c>
      <c r="AP674" s="2" t="e">
        <f t="shared" si="431"/>
        <v>#N/A</v>
      </c>
      <c r="AQ674" s="2">
        <f t="shared" si="432"/>
        <v>0.5</v>
      </c>
      <c r="AR674" s="2">
        <f t="shared" si="433"/>
        <v>7.4390054022103411E-5</v>
      </c>
      <c r="AS674" s="2">
        <f t="shared" si="434"/>
        <v>1.4129671717365701E-4</v>
      </c>
      <c r="AT674" s="37" t="s">
        <v>697</v>
      </c>
      <c r="AU674" s="3" t="e">
        <f>VLOOKUP(AT674,[1]DEgenes_cpm4.5_DE_edgeR!$O$5:$Q$824,3,FALSE)</f>
        <v>#N/A</v>
      </c>
      <c r="AV674" s="3" t="e">
        <f t="shared" si="435"/>
        <v>#N/A</v>
      </c>
      <c r="AW674" s="3" t="e">
        <f t="shared" si="436"/>
        <v>#N/A</v>
      </c>
      <c r="AX674" s="3">
        <f t="shared" si="437"/>
        <v>0.5</v>
      </c>
      <c r="AY674" s="3">
        <f t="shared" si="438"/>
        <v>0.5</v>
      </c>
      <c r="AZ674" s="3">
        <f t="shared" si="439"/>
        <v>7.0648358586828503E-5</v>
      </c>
      <c r="BA674" s="2">
        <f t="shared" si="440"/>
        <v>1.3708510177566754E-4</v>
      </c>
      <c r="BB674" s="37" t="s">
        <v>697</v>
      </c>
      <c r="BC674" s="39">
        <f t="shared" si="441"/>
        <v>0.18424237678649719</v>
      </c>
      <c r="BD674" s="36">
        <f t="shared" si="442"/>
        <v>0.70927627171303398</v>
      </c>
    </row>
    <row r="675" spans="1:56" ht="14.5" x14ac:dyDescent="0.35">
      <c r="A675" s="37" t="s">
        <v>698</v>
      </c>
      <c r="B675" s="34">
        <v>1.9327461983830582E-4</v>
      </c>
      <c r="C675" s="1" t="e">
        <f>VLOOKUP(A675,'[1]Vasopressin Phospho Datta'!$I$3:$J$516,2,FALSE)</f>
        <v>#N/A</v>
      </c>
      <c r="D675" s="1" t="e">
        <f t="shared" si="403"/>
        <v>#N/A</v>
      </c>
      <c r="E675" s="1" t="e">
        <f t="shared" si="404"/>
        <v>#N/A</v>
      </c>
      <c r="F675" s="1">
        <f t="shared" si="405"/>
        <v>0.39</v>
      </c>
      <c r="G675" s="1">
        <f t="shared" si="406"/>
        <v>0.5</v>
      </c>
      <c r="H675" s="1">
        <f t="shared" si="407"/>
        <v>9.6637309919152912E-5</v>
      </c>
      <c r="I675" s="2">
        <f t="shared" si="408"/>
        <v>1.7847897781278051E-4</v>
      </c>
      <c r="J675" s="37" t="s">
        <v>698</v>
      </c>
      <c r="K675" s="1" t="e">
        <f>VLOOKUP(J675,'[1]Phosphopeptides Deshpande'!$H$12:$I$10749,2,FALSE)</f>
        <v>#N/A</v>
      </c>
      <c r="L675" s="2" t="e">
        <f t="shared" si="409"/>
        <v>#N/A</v>
      </c>
      <c r="M675" s="2" t="e">
        <f t="shared" si="410"/>
        <v>#N/A</v>
      </c>
      <c r="N675" s="2">
        <f t="shared" si="411"/>
        <v>0.39</v>
      </c>
      <c r="O675" s="2">
        <f t="shared" si="412"/>
        <v>0.5</v>
      </c>
      <c r="P675" s="2">
        <f t="shared" si="413"/>
        <v>8.9239488906390257E-5</v>
      </c>
      <c r="Q675" s="2">
        <f t="shared" si="414"/>
        <v>1.6862064240725491E-4</v>
      </c>
      <c r="R675" s="37" t="s">
        <v>698</v>
      </c>
      <c r="S675" s="2" t="e">
        <f>VLOOKUP(A675,'[1]Merged NE NP'!$K$4:$L$158,2,FALSE)</f>
        <v>#N/A</v>
      </c>
      <c r="T675" s="2" t="e">
        <f t="shared" si="415"/>
        <v>#N/A</v>
      </c>
      <c r="U675" s="2">
        <f t="shared" si="416"/>
        <v>0.4</v>
      </c>
      <c r="V675" s="2">
        <f t="shared" si="417"/>
        <v>0.4</v>
      </c>
      <c r="W675" s="2">
        <f t="shared" si="418"/>
        <v>7.6883653613364245E-2</v>
      </c>
      <c r="X675" s="2">
        <v>0.5</v>
      </c>
      <c r="Y675" s="2">
        <f t="shared" si="419"/>
        <v>8.4310321203627455E-5</v>
      </c>
      <c r="Z675" s="2">
        <f t="shared" si="420"/>
        <v>1.5675189684442048E-4</v>
      </c>
      <c r="AA675" s="37" t="s">
        <v>698</v>
      </c>
      <c r="AB675" s="3" t="e">
        <f>VLOOKUP(AA675,'[1]PKA dKO RNA-Seq'!$B$4:$H$10193,7,FALSE)</f>
        <v>#N/A</v>
      </c>
      <c r="AC675" s="3" t="e">
        <f t="shared" si="421"/>
        <v>#N/A</v>
      </c>
      <c r="AD675" s="3" t="e">
        <f t="shared" si="422"/>
        <v>#N/A</v>
      </c>
      <c r="AE675" s="3" t="e">
        <f t="shared" si="423"/>
        <v>#N/A</v>
      </c>
      <c r="AF675" s="3">
        <f t="shared" si="424"/>
        <v>0.5</v>
      </c>
      <c r="AG675" s="3">
        <f t="shared" si="425"/>
        <v>7.8375948422210241E-5</v>
      </c>
      <c r="AH675" s="2">
        <f t="shared" si="426"/>
        <v>1.5020583247265317E-4</v>
      </c>
      <c r="AI675" s="37" t="s">
        <v>698</v>
      </c>
      <c r="AJ675" s="1">
        <v>0.5</v>
      </c>
      <c r="AK675" s="4">
        <f t="shared" si="427"/>
        <v>7.5102916236326583E-5</v>
      </c>
      <c r="AL675" s="2">
        <f t="shared" si="428"/>
        <v>1.4878010804420682E-4</v>
      </c>
      <c r="AM675" s="3" t="e">
        <f>VLOOKUP(AI675,'[1]three day'!$B$8:$F$78,5,FALSE)</f>
        <v>#N/A</v>
      </c>
      <c r="AN675" s="3" t="e">
        <f t="shared" si="429"/>
        <v>#N/A</v>
      </c>
      <c r="AO675" s="2" t="e">
        <f t="shared" si="430"/>
        <v>#N/A</v>
      </c>
      <c r="AP675" s="2" t="e">
        <f t="shared" si="431"/>
        <v>#N/A</v>
      </c>
      <c r="AQ675" s="2">
        <f t="shared" si="432"/>
        <v>0.5</v>
      </c>
      <c r="AR675" s="2">
        <f t="shared" si="433"/>
        <v>7.4390054022103411E-5</v>
      </c>
      <c r="AS675" s="2">
        <f t="shared" si="434"/>
        <v>1.4129671717365701E-4</v>
      </c>
      <c r="AT675" s="37" t="s">
        <v>698</v>
      </c>
      <c r="AU675" s="3" t="e">
        <f>VLOOKUP(AT675,[1]DEgenes_cpm4.5_DE_edgeR!$O$5:$Q$824,3,FALSE)</f>
        <v>#N/A</v>
      </c>
      <c r="AV675" s="3" t="e">
        <f t="shared" si="435"/>
        <v>#N/A</v>
      </c>
      <c r="AW675" s="3" t="e">
        <f t="shared" si="436"/>
        <v>#N/A</v>
      </c>
      <c r="AX675" s="3">
        <f t="shared" si="437"/>
        <v>0.5</v>
      </c>
      <c r="AY675" s="3">
        <f t="shared" si="438"/>
        <v>0.5</v>
      </c>
      <c r="AZ675" s="3">
        <f t="shared" si="439"/>
        <v>7.0648358586828503E-5</v>
      </c>
      <c r="BA675" s="2">
        <f t="shared" si="440"/>
        <v>1.3708510177566754E-4</v>
      </c>
      <c r="BB675" s="37" t="s">
        <v>698</v>
      </c>
      <c r="BC675" s="39">
        <f t="shared" si="441"/>
        <v>0.18424237678649719</v>
      </c>
      <c r="BD675" s="36">
        <f t="shared" si="442"/>
        <v>0.70927627171303398</v>
      </c>
    </row>
    <row r="676" spans="1:56" ht="14.5" x14ac:dyDescent="0.35">
      <c r="A676" s="37" t="s">
        <v>699</v>
      </c>
      <c r="B676" s="34">
        <v>1.9327461983830582E-4</v>
      </c>
      <c r="C676" s="1" t="e">
        <f>VLOOKUP(A676,'[1]Vasopressin Phospho Datta'!$I$3:$J$516,2,FALSE)</f>
        <v>#N/A</v>
      </c>
      <c r="D676" s="1" t="e">
        <f t="shared" si="403"/>
        <v>#N/A</v>
      </c>
      <c r="E676" s="1" t="e">
        <f t="shared" si="404"/>
        <v>#N/A</v>
      </c>
      <c r="F676" s="1">
        <f t="shared" si="405"/>
        <v>0.39</v>
      </c>
      <c r="G676" s="1">
        <f t="shared" si="406"/>
        <v>0.5</v>
      </c>
      <c r="H676" s="1">
        <f t="shared" si="407"/>
        <v>9.6637309919152912E-5</v>
      </c>
      <c r="I676" s="2">
        <f t="shared" si="408"/>
        <v>1.7847897781278051E-4</v>
      </c>
      <c r="J676" s="37" t="s">
        <v>699</v>
      </c>
      <c r="K676" s="1" t="e">
        <f>VLOOKUP(J676,'[1]Phosphopeptides Deshpande'!$H$12:$I$10749,2,FALSE)</f>
        <v>#N/A</v>
      </c>
      <c r="L676" s="2" t="e">
        <f t="shared" si="409"/>
        <v>#N/A</v>
      </c>
      <c r="M676" s="2" t="e">
        <f t="shared" si="410"/>
        <v>#N/A</v>
      </c>
      <c r="N676" s="2">
        <f t="shared" si="411"/>
        <v>0.39</v>
      </c>
      <c r="O676" s="2">
        <f t="shared" si="412"/>
        <v>0.5</v>
      </c>
      <c r="P676" s="2">
        <f t="shared" si="413"/>
        <v>8.9239488906390257E-5</v>
      </c>
      <c r="Q676" s="2">
        <f t="shared" si="414"/>
        <v>1.6862064240725491E-4</v>
      </c>
      <c r="R676" s="37" t="s">
        <v>699</v>
      </c>
      <c r="S676" s="2" t="e">
        <f>VLOOKUP(A676,'[1]Merged NE NP'!$K$4:$L$158,2,FALSE)</f>
        <v>#N/A</v>
      </c>
      <c r="T676" s="2" t="e">
        <f t="shared" si="415"/>
        <v>#N/A</v>
      </c>
      <c r="U676" s="2">
        <f t="shared" si="416"/>
        <v>0.4</v>
      </c>
      <c r="V676" s="2">
        <f t="shared" si="417"/>
        <v>0.4</v>
      </c>
      <c r="W676" s="2">
        <f t="shared" si="418"/>
        <v>7.6883653613364245E-2</v>
      </c>
      <c r="X676" s="2">
        <v>0.5</v>
      </c>
      <c r="Y676" s="2">
        <f t="shared" si="419"/>
        <v>8.4310321203627455E-5</v>
      </c>
      <c r="Z676" s="2">
        <f t="shared" si="420"/>
        <v>1.5675189684442048E-4</v>
      </c>
      <c r="AA676" s="37" t="s">
        <v>699</v>
      </c>
      <c r="AB676" s="3" t="e">
        <f>VLOOKUP(AA676,'[1]PKA dKO RNA-Seq'!$B$4:$H$10193,7,FALSE)</f>
        <v>#N/A</v>
      </c>
      <c r="AC676" s="3" t="e">
        <f t="shared" si="421"/>
        <v>#N/A</v>
      </c>
      <c r="AD676" s="3" t="e">
        <f t="shared" si="422"/>
        <v>#N/A</v>
      </c>
      <c r="AE676" s="3" t="e">
        <f t="shared" si="423"/>
        <v>#N/A</v>
      </c>
      <c r="AF676" s="3">
        <f t="shared" si="424"/>
        <v>0.5</v>
      </c>
      <c r="AG676" s="3">
        <f t="shared" si="425"/>
        <v>7.8375948422210241E-5</v>
      </c>
      <c r="AH676" s="2">
        <f t="shared" si="426"/>
        <v>1.5020583247265317E-4</v>
      </c>
      <c r="AI676" s="37" t="s">
        <v>699</v>
      </c>
      <c r="AJ676" s="1">
        <v>0.5</v>
      </c>
      <c r="AK676" s="4">
        <f t="shared" si="427"/>
        <v>7.5102916236326583E-5</v>
      </c>
      <c r="AL676" s="2">
        <f t="shared" si="428"/>
        <v>1.4878010804420682E-4</v>
      </c>
      <c r="AM676" s="3" t="e">
        <f>VLOOKUP(AI676,'[1]three day'!$B$8:$F$78,5,FALSE)</f>
        <v>#N/A</v>
      </c>
      <c r="AN676" s="3" t="e">
        <f t="shared" si="429"/>
        <v>#N/A</v>
      </c>
      <c r="AO676" s="2" t="e">
        <f t="shared" si="430"/>
        <v>#N/A</v>
      </c>
      <c r="AP676" s="2" t="e">
        <f t="shared" si="431"/>
        <v>#N/A</v>
      </c>
      <c r="AQ676" s="2">
        <f t="shared" si="432"/>
        <v>0.5</v>
      </c>
      <c r="AR676" s="2">
        <f t="shared" si="433"/>
        <v>7.4390054022103411E-5</v>
      </c>
      <c r="AS676" s="2">
        <f t="shared" si="434"/>
        <v>1.4129671717365701E-4</v>
      </c>
      <c r="AT676" s="37" t="s">
        <v>699</v>
      </c>
      <c r="AU676" s="3" t="e">
        <f>VLOOKUP(AT676,[1]DEgenes_cpm4.5_DE_edgeR!$O$5:$Q$824,3,FALSE)</f>
        <v>#N/A</v>
      </c>
      <c r="AV676" s="3" t="e">
        <f t="shared" si="435"/>
        <v>#N/A</v>
      </c>
      <c r="AW676" s="3" t="e">
        <f t="shared" si="436"/>
        <v>#N/A</v>
      </c>
      <c r="AX676" s="3">
        <f t="shared" si="437"/>
        <v>0.5</v>
      </c>
      <c r="AY676" s="3">
        <f t="shared" si="438"/>
        <v>0.5</v>
      </c>
      <c r="AZ676" s="3">
        <f t="shared" si="439"/>
        <v>7.0648358586828503E-5</v>
      </c>
      <c r="BA676" s="2">
        <f t="shared" si="440"/>
        <v>1.3708510177566754E-4</v>
      </c>
      <c r="BB676" s="37" t="s">
        <v>699</v>
      </c>
      <c r="BC676" s="39">
        <f t="shared" si="441"/>
        <v>0.18424237678649719</v>
      </c>
      <c r="BD676" s="36">
        <f t="shared" si="442"/>
        <v>0.70927627171303398</v>
      </c>
    </row>
    <row r="677" spans="1:56" ht="14.5" x14ac:dyDescent="0.35">
      <c r="A677" s="37" t="s">
        <v>700</v>
      </c>
      <c r="B677" s="34">
        <v>1.9327461983830582E-4</v>
      </c>
      <c r="C677" s="1" t="e">
        <f>VLOOKUP(A677,'[1]Vasopressin Phospho Datta'!$I$3:$J$516,2,FALSE)</f>
        <v>#N/A</v>
      </c>
      <c r="D677" s="1" t="e">
        <f t="shared" si="403"/>
        <v>#N/A</v>
      </c>
      <c r="E677" s="1" t="e">
        <f t="shared" si="404"/>
        <v>#N/A</v>
      </c>
      <c r="F677" s="1">
        <f t="shared" si="405"/>
        <v>0.39</v>
      </c>
      <c r="G677" s="1">
        <f t="shared" si="406"/>
        <v>0.5</v>
      </c>
      <c r="H677" s="1">
        <f t="shared" si="407"/>
        <v>9.6637309919152912E-5</v>
      </c>
      <c r="I677" s="2">
        <f t="shared" si="408"/>
        <v>1.7847897781278051E-4</v>
      </c>
      <c r="J677" s="37" t="s">
        <v>700</v>
      </c>
      <c r="K677" s="1" t="e">
        <f>VLOOKUP(J677,'[1]Phosphopeptides Deshpande'!$H$12:$I$10749,2,FALSE)</f>
        <v>#N/A</v>
      </c>
      <c r="L677" s="2" t="e">
        <f t="shared" si="409"/>
        <v>#N/A</v>
      </c>
      <c r="M677" s="2" t="e">
        <f t="shared" si="410"/>
        <v>#N/A</v>
      </c>
      <c r="N677" s="2">
        <f t="shared" si="411"/>
        <v>0.39</v>
      </c>
      <c r="O677" s="2">
        <f t="shared" si="412"/>
        <v>0.5</v>
      </c>
      <c r="P677" s="2">
        <f t="shared" si="413"/>
        <v>8.9239488906390257E-5</v>
      </c>
      <c r="Q677" s="2">
        <f t="shared" si="414"/>
        <v>1.6862064240725491E-4</v>
      </c>
      <c r="R677" s="37" t="s">
        <v>700</v>
      </c>
      <c r="S677" s="2" t="e">
        <f>VLOOKUP(A677,'[1]Merged NE NP'!$K$4:$L$158,2,FALSE)</f>
        <v>#N/A</v>
      </c>
      <c r="T677" s="2" t="e">
        <f t="shared" si="415"/>
        <v>#N/A</v>
      </c>
      <c r="U677" s="2">
        <f t="shared" si="416"/>
        <v>0.4</v>
      </c>
      <c r="V677" s="2">
        <f t="shared" si="417"/>
        <v>0.4</v>
      </c>
      <c r="W677" s="2">
        <f t="shared" si="418"/>
        <v>7.6883653613364245E-2</v>
      </c>
      <c r="X677" s="2">
        <v>0.5</v>
      </c>
      <c r="Y677" s="2">
        <f t="shared" si="419"/>
        <v>8.4310321203627455E-5</v>
      </c>
      <c r="Z677" s="2">
        <f t="shared" si="420"/>
        <v>1.5675189684442048E-4</v>
      </c>
      <c r="AA677" s="37" t="s">
        <v>700</v>
      </c>
      <c r="AB677" s="3" t="e">
        <f>VLOOKUP(AA677,'[1]PKA dKO RNA-Seq'!$B$4:$H$10193,7,FALSE)</f>
        <v>#N/A</v>
      </c>
      <c r="AC677" s="3" t="e">
        <f t="shared" si="421"/>
        <v>#N/A</v>
      </c>
      <c r="AD677" s="3" t="e">
        <f t="shared" si="422"/>
        <v>#N/A</v>
      </c>
      <c r="AE677" s="3" t="e">
        <f t="shared" si="423"/>
        <v>#N/A</v>
      </c>
      <c r="AF677" s="3">
        <f t="shared" si="424"/>
        <v>0.5</v>
      </c>
      <c r="AG677" s="3">
        <f t="shared" si="425"/>
        <v>7.8375948422210241E-5</v>
      </c>
      <c r="AH677" s="2">
        <f t="shared" si="426"/>
        <v>1.5020583247265317E-4</v>
      </c>
      <c r="AI677" s="37" t="s">
        <v>700</v>
      </c>
      <c r="AJ677" s="1">
        <v>0.5</v>
      </c>
      <c r="AK677" s="4">
        <f t="shared" si="427"/>
        <v>7.5102916236326583E-5</v>
      </c>
      <c r="AL677" s="2">
        <f t="shared" si="428"/>
        <v>1.4878010804420682E-4</v>
      </c>
      <c r="AM677" s="3" t="e">
        <f>VLOOKUP(AI677,'[1]three day'!$B$8:$F$78,5,FALSE)</f>
        <v>#N/A</v>
      </c>
      <c r="AN677" s="3" t="e">
        <f t="shared" si="429"/>
        <v>#N/A</v>
      </c>
      <c r="AO677" s="2" t="e">
        <f t="shared" si="430"/>
        <v>#N/A</v>
      </c>
      <c r="AP677" s="2" t="e">
        <f t="shared" si="431"/>
        <v>#N/A</v>
      </c>
      <c r="AQ677" s="2">
        <f t="shared" si="432"/>
        <v>0.5</v>
      </c>
      <c r="AR677" s="2">
        <f t="shared" si="433"/>
        <v>7.4390054022103411E-5</v>
      </c>
      <c r="AS677" s="2">
        <f t="shared" si="434"/>
        <v>1.4129671717365701E-4</v>
      </c>
      <c r="AT677" s="37" t="s">
        <v>700</v>
      </c>
      <c r="AU677" s="3" t="e">
        <f>VLOOKUP(AT677,[1]DEgenes_cpm4.5_DE_edgeR!$O$5:$Q$824,3,FALSE)</f>
        <v>#N/A</v>
      </c>
      <c r="AV677" s="3" t="e">
        <f t="shared" si="435"/>
        <v>#N/A</v>
      </c>
      <c r="AW677" s="3" t="e">
        <f t="shared" si="436"/>
        <v>#N/A</v>
      </c>
      <c r="AX677" s="3">
        <f t="shared" si="437"/>
        <v>0.5</v>
      </c>
      <c r="AY677" s="3">
        <f t="shared" si="438"/>
        <v>0.5</v>
      </c>
      <c r="AZ677" s="3">
        <f t="shared" si="439"/>
        <v>7.0648358586828503E-5</v>
      </c>
      <c r="BA677" s="2">
        <f t="shared" si="440"/>
        <v>1.3708510177566754E-4</v>
      </c>
      <c r="BB677" s="37" t="s">
        <v>700</v>
      </c>
      <c r="BC677" s="39">
        <f t="shared" si="441"/>
        <v>0.18424237678649719</v>
      </c>
      <c r="BD677" s="36">
        <f t="shared" si="442"/>
        <v>0.70927627171303398</v>
      </c>
    </row>
    <row r="678" spans="1:56" ht="14.5" x14ac:dyDescent="0.35">
      <c r="A678" s="37" t="s">
        <v>701</v>
      </c>
      <c r="B678" s="34">
        <v>1.9327461983830582E-4</v>
      </c>
      <c r="C678" s="1" t="e">
        <f>VLOOKUP(A678,'[1]Vasopressin Phospho Datta'!$I$3:$J$516,2,FALSE)</f>
        <v>#N/A</v>
      </c>
      <c r="D678" s="1" t="e">
        <f t="shared" si="403"/>
        <v>#N/A</v>
      </c>
      <c r="E678" s="1" t="e">
        <f t="shared" si="404"/>
        <v>#N/A</v>
      </c>
      <c r="F678" s="1">
        <f t="shared" si="405"/>
        <v>0.39</v>
      </c>
      <c r="G678" s="1">
        <f t="shared" si="406"/>
        <v>0.5</v>
      </c>
      <c r="H678" s="1">
        <f t="shared" si="407"/>
        <v>9.6637309919152912E-5</v>
      </c>
      <c r="I678" s="2">
        <f t="shared" si="408"/>
        <v>1.7847897781278051E-4</v>
      </c>
      <c r="J678" s="37" t="s">
        <v>701</v>
      </c>
      <c r="K678" s="1" t="e">
        <f>VLOOKUP(J678,'[1]Phosphopeptides Deshpande'!$H$12:$I$10749,2,FALSE)</f>
        <v>#N/A</v>
      </c>
      <c r="L678" s="2" t="e">
        <f t="shared" si="409"/>
        <v>#N/A</v>
      </c>
      <c r="M678" s="2" t="e">
        <f t="shared" si="410"/>
        <v>#N/A</v>
      </c>
      <c r="N678" s="2">
        <f t="shared" si="411"/>
        <v>0.39</v>
      </c>
      <c r="O678" s="2">
        <f t="shared" si="412"/>
        <v>0.5</v>
      </c>
      <c r="P678" s="2">
        <f t="shared" si="413"/>
        <v>8.9239488906390257E-5</v>
      </c>
      <c r="Q678" s="2">
        <f t="shared" si="414"/>
        <v>1.6862064240725491E-4</v>
      </c>
      <c r="R678" s="37" t="s">
        <v>701</v>
      </c>
      <c r="S678" s="2" t="e">
        <f>VLOOKUP(A678,'[1]Merged NE NP'!$K$4:$L$158,2,FALSE)</f>
        <v>#N/A</v>
      </c>
      <c r="T678" s="2" t="e">
        <f t="shared" si="415"/>
        <v>#N/A</v>
      </c>
      <c r="U678" s="2">
        <f t="shared" si="416"/>
        <v>0.4</v>
      </c>
      <c r="V678" s="2">
        <f t="shared" si="417"/>
        <v>0.4</v>
      </c>
      <c r="W678" s="2">
        <f t="shared" si="418"/>
        <v>7.6883653613364245E-2</v>
      </c>
      <c r="X678" s="2">
        <v>0.5</v>
      </c>
      <c r="Y678" s="2">
        <f t="shared" si="419"/>
        <v>8.4310321203627455E-5</v>
      </c>
      <c r="Z678" s="2">
        <f t="shared" si="420"/>
        <v>1.5675189684442048E-4</v>
      </c>
      <c r="AA678" s="37" t="s">
        <v>701</v>
      </c>
      <c r="AB678" s="3" t="e">
        <f>VLOOKUP(AA678,'[1]PKA dKO RNA-Seq'!$B$4:$H$10193,7,FALSE)</f>
        <v>#N/A</v>
      </c>
      <c r="AC678" s="3" t="e">
        <f t="shared" si="421"/>
        <v>#N/A</v>
      </c>
      <c r="AD678" s="3" t="e">
        <f t="shared" si="422"/>
        <v>#N/A</v>
      </c>
      <c r="AE678" s="3" t="e">
        <f t="shared" si="423"/>
        <v>#N/A</v>
      </c>
      <c r="AF678" s="3">
        <f t="shared" si="424"/>
        <v>0.5</v>
      </c>
      <c r="AG678" s="3">
        <f t="shared" si="425"/>
        <v>7.8375948422210241E-5</v>
      </c>
      <c r="AH678" s="2">
        <f t="shared" si="426"/>
        <v>1.5020583247265317E-4</v>
      </c>
      <c r="AI678" s="37" t="s">
        <v>701</v>
      </c>
      <c r="AJ678" s="1">
        <v>0.5</v>
      </c>
      <c r="AK678" s="4">
        <f t="shared" si="427"/>
        <v>7.5102916236326583E-5</v>
      </c>
      <c r="AL678" s="2">
        <f t="shared" si="428"/>
        <v>1.4878010804420682E-4</v>
      </c>
      <c r="AM678" s="3" t="e">
        <f>VLOOKUP(AI678,'[1]three day'!$B$8:$F$78,5,FALSE)</f>
        <v>#N/A</v>
      </c>
      <c r="AN678" s="3" t="e">
        <f t="shared" si="429"/>
        <v>#N/A</v>
      </c>
      <c r="AO678" s="2" t="e">
        <f t="shared" si="430"/>
        <v>#N/A</v>
      </c>
      <c r="AP678" s="2" t="e">
        <f t="shared" si="431"/>
        <v>#N/A</v>
      </c>
      <c r="AQ678" s="2">
        <f t="shared" si="432"/>
        <v>0.5</v>
      </c>
      <c r="AR678" s="2">
        <f t="shared" si="433"/>
        <v>7.4390054022103411E-5</v>
      </c>
      <c r="AS678" s="2">
        <f t="shared" si="434"/>
        <v>1.4129671717365701E-4</v>
      </c>
      <c r="AT678" s="37" t="s">
        <v>701</v>
      </c>
      <c r="AU678" s="3" t="e">
        <f>VLOOKUP(AT678,[1]DEgenes_cpm4.5_DE_edgeR!$O$5:$Q$824,3,FALSE)</f>
        <v>#N/A</v>
      </c>
      <c r="AV678" s="3" t="e">
        <f t="shared" si="435"/>
        <v>#N/A</v>
      </c>
      <c r="AW678" s="3" t="e">
        <f t="shared" si="436"/>
        <v>#N/A</v>
      </c>
      <c r="AX678" s="3">
        <f t="shared" si="437"/>
        <v>0.5</v>
      </c>
      <c r="AY678" s="3">
        <f t="shared" si="438"/>
        <v>0.5</v>
      </c>
      <c r="AZ678" s="3">
        <f t="shared" si="439"/>
        <v>7.0648358586828503E-5</v>
      </c>
      <c r="BA678" s="2">
        <f t="shared" si="440"/>
        <v>1.3708510177566754E-4</v>
      </c>
      <c r="BB678" s="37" t="s">
        <v>701</v>
      </c>
      <c r="BC678" s="39">
        <f t="shared" si="441"/>
        <v>0.18424237678649719</v>
      </c>
      <c r="BD678" s="36">
        <f t="shared" si="442"/>
        <v>0.70927627171303398</v>
      </c>
    </row>
    <row r="679" spans="1:56" ht="14.5" x14ac:dyDescent="0.35">
      <c r="A679" s="37" t="s">
        <v>702</v>
      </c>
      <c r="B679" s="34">
        <v>1.9327461983830582E-4</v>
      </c>
      <c r="C679" s="1" t="e">
        <f>VLOOKUP(A679,'[1]Vasopressin Phospho Datta'!$I$3:$J$516,2,FALSE)</f>
        <v>#N/A</v>
      </c>
      <c r="D679" s="1" t="e">
        <f t="shared" si="403"/>
        <v>#N/A</v>
      </c>
      <c r="E679" s="1" t="e">
        <f t="shared" si="404"/>
        <v>#N/A</v>
      </c>
      <c r="F679" s="1">
        <f t="shared" si="405"/>
        <v>0.39</v>
      </c>
      <c r="G679" s="1">
        <f t="shared" si="406"/>
        <v>0.5</v>
      </c>
      <c r="H679" s="1">
        <f t="shared" si="407"/>
        <v>9.6637309919152912E-5</v>
      </c>
      <c r="I679" s="2">
        <f t="shared" si="408"/>
        <v>1.7847897781278051E-4</v>
      </c>
      <c r="J679" s="37" t="s">
        <v>702</v>
      </c>
      <c r="K679" s="1" t="e">
        <f>VLOOKUP(J679,'[1]Phosphopeptides Deshpande'!$H$12:$I$10749,2,FALSE)</f>
        <v>#N/A</v>
      </c>
      <c r="L679" s="2" t="e">
        <f t="shared" si="409"/>
        <v>#N/A</v>
      </c>
      <c r="M679" s="2" t="e">
        <f t="shared" si="410"/>
        <v>#N/A</v>
      </c>
      <c r="N679" s="2">
        <f t="shared" si="411"/>
        <v>0.39</v>
      </c>
      <c r="O679" s="2">
        <f t="shared" si="412"/>
        <v>0.5</v>
      </c>
      <c r="P679" s="2">
        <f t="shared" si="413"/>
        <v>8.9239488906390257E-5</v>
      </c>
      <c r="Q679" s="2">
        <f t="shared" si="414"/>
        <v>1.6862064240725491E-4</v>
      </c>
      <c r="R679" s="37" t="s">
        <v>702</v>
      </c>
      <c r="S679" s="2" t="e">
        <f>VLOOKUP(A679,'[1]Merged NE NP'!$K$4:$L$158,2,FALSE)</f>
        <v>#N/A</v>
      </c>
      <c r="T679" s="2" t="e">
        <f t="shared" si="415"/>
        <v>#N/A</v>
      </c>
      <c r="U679" s="2">
        <f t="shared" si="416"/>
        <v>0.4</v>
      </c>
      <c r="V679" s="2">
        <f t="shared" si="417"/>
        <v>0.4</v>
      </c>
      <c r="W679" s="2">
        <f t="shared" si="418"/>
        <v>7.6883653613364245E-2</v>
      </c>
      <c r="X679" s="2">
        <v>0.5</v>
      </c>
      <c r="Y679" s="2">
        <f t="shared" si="419"/>
        <v>8.4310321203627455E-5</v>
      </c>
      <c r="Z679" s="2">
        <f t="shared" si="420"/>
        <v>1.5675189684442048E-4</v>
      </c>
      <c r="AA679" s="37" t="s">
        <v>702</v>
      </c>
      <c r="AB679" s="3" t="e">
        <f>VLOOKUP(AA679,'[1]PKA dKO RNA-Seq'!$B$4:$H$10193,7,FALSE)</f>
        <v>#N/A</v>
      </c>
      <c r="AC679" s="3" t="e">
        <f t="shared" si="421"/>
        <v>#N/A</v>
      </c>
      <c r="AD679" s="3" t="e">
        <f t="shared" si="422"/>
        <v>#N/A</v>
      </c>
      <c r="AE679" s="3" t="e">
        <f t="shared" si="423"/>
        <v>#N/A</v>
      </c>
      <c r="AF679" s="3">
        <f t="shared" si="424"/>
        <v>0.5</v>
      </c>
      <c r="AG679" s="3">
        <f t="shared" si="425"/>
        <v>7.8375948422210241E-5</v>
      </c>
      <c r="AH679" s="2">
        <f t="shared" si="426"/>
        <v>1.5020583247265317E-4</v>
      </c>
      <c r="AI679" s="37" t="s">
        <v>702</v>
      </c>
      <c r="AJ679" s="1">
        <v>0.5</v>
      </c>
      <c r="AK679" s="4">
        <f t="shared" si="427"/>
        <v>7.5102916236326583E-5</v>
      </c>
      <c r="AL679" s="2">
        <f t="shared" si="428"/>
        <v>1.4878010804420682E-4</v>
      </c>
      <c r="AM679" s="3" t="e">
        <f>VLOOKUP(AI679,'[1]three day'!$B$8:$F$78,5,FALSE)</f>
        <v>#N/A</v>
      </c>
      <c r="AN679" s="3" t="e">
        <f t="shared" si="429"/>
        <v>#N/A</v>
      </c>
      <c r="AO679" s="2" t="e">
        <f t="shared" si="430"/>
        <v>#N/A</v>
      </c>
      <c r="AP679" s="2" t="e">
        <f t="shared" si="431"/>
        <v>#N/A</v>
      </c>
      <c r="AQ679" s="2">
        <f t="shared" si="432"/>
        <v>0.5</v>
      </c>
      <c r="AR679" s="2">
        <f t="shared" si="433"/>
        <v>7.4390054022103411E-5</v>
      </c>
      <c r="AS679" s="2">
        <f t="shared" si="434"/>
        <v>1.4129671717365701E-4</v>
      </c>
      <c r="AT679" s="37" t="s">
        <v>702</v>
      </c>
      <c r="AU679" s="3" t="e">
        <f>VLOOKUP(AT679,[1]DEgenes_cpm4.5_DE_edgeR!$O$5:$Q$824,3,FALSE)</f>
        <v>#N/A</v>
      </c>
      <c r="AV679" s="3" t="e">
        <f t="shared" si="435"/>
        <v>#N/A</v>
      </c>
      <c r="AW679" s="3" t="e">
        <f t="shared" si="436"/>
        <v>#N/A</v>
      </c>
      <c r="AX679" s="3">
        <f t="shared" si="437"/>
        <v>0.5</v>
      </c>
      <c r="AY679" s="3">
        <f t="shared" si="438"/>
        <v>0.5</v>
      </c>
      <c r="AZ679" s="3">
        <f t="shared" si="439"/>
        <v>7.0648358586828503E-5</v>
      </c>
      <c r="BA679" s="2">
        <f t="shared" si="440"/>
        <v>1.3708510177566754E-4</v>
      </c>
      <c r="BB679" s="37" t="s">
        <v>702</v>
      </c>
      <c r="BC679" s="39">
        <f t="shared" si="441"/>
        <v>0.18424237678649719</v>
      </c>
      <c r="BD679" s="36">
        <f t="shared" si="442"/>
        <v>0.70927627171303398</v>
      </c>
    </row>
    <row r="680" spans="1:56" ht="14.5" x14ac:dyDescent="0.35">
      <c r="A680" s="37" t="s">
        <v>703</v>
      </c>
      <c r="B680" s="34">
        <v>1.9327461983830582E-4</v>
      </c>
      <c r="C680" s="1" t="e">
        <f>VLOOKUP(A680,'[1]Vasopressin Phospho Datta'!$I$3:$J$516,2,FALSE)</f>
        <v>#N/A</v>
      </c>
      <c r="D680" s="1" t="e">
        <f t="shared" si="403"/>
        <v>#N/A</v>
      </c>
      <c r="E680" s="1" t="e">
        <f t="shared" si="404"/>
        <v>#N/A</v>
      </c>
      <c r="F680" s="1">
        <f t="shared" si="405"/>
        <v>0.39</v>
      </c>
      <c r="G680" s="1">
        <f t="shared" si="406"/>
        <v>0.5</v>
      </c>
      <c r="H680" s="1">
        <f t="shared" si="407"/>
        <v>9.6637309919152912E-5</v>
      </c>
      <c r="I680" s="2">
        <f t="shared" si="408"/>
        <v>1.7847897781278051E-4</v>
      </c>
      <c r="J680" s="37" t="s">
        <v>703</v>
      </c>
      <c r="K680" s="1" t="e">
        <f>VLOOKUP(J680,'[1]Phosphopeptides Deshpande'!$H$12:$I$10749,2,FALSE)</f>
        <v>#N/A</v>
      </c>
      <c r="L680" s="2" t="e">
        <f t="shared" si="409"/>
        <v>#N/A</v>
      </c>
      <c r="M680" s="2" t="e">
        <f t="shared" si="410"/>
        <v>#N/A</v>
      </c>
      <c r="N680" s="2">
        <f t="shared" si="411"/>
        <v>0.39</v>
      </c>
      <c r="O680" s="2">
        <f t="shared" si="412"/>
        <v>0.5</v>
      </c>
      <c r="P680" s="2">
        <f t="shared" si="413"/>
        <v>8.9239488906390257E-5</v>
      </c>
      <c r="Q680" s="2">
        <f t="shared" si="414"/>
        <v>1.6862064240725491E-4</v>
      </c>
      <c r="R680" s="37" t="s">
        <v>703</v>
      </c>
      <c r="S680" s="2" t="e">
        <f>VLOOKUP(A680,'[1]Merged NE NP'!$K$4:$L$158,2,FALSE)</f>
        <v>#N/A</v>
      </c>
      <c r="T680" s="2" t="e">
        <f t="shared" si="415"/>
        <v>#N/A</v>
      </c>
      <c r="U680" s="2">
        <f t="shared" si="416"/>
        <v>0.4</v>
      </c>
      <c r="V680" s="2">
        <f t="shared" si="417"/>
        <v>0.4</v>
      </c>
      <c r="W680" s="2">
        <f t="shared" si="418"/>
        <v>7.6883653613364245E-2</v>
      </c>
      <c r="X680" s="2">
        <v>0.5</v>
      </c>
      <c r="Y680" s="2">
        <f t="shared" si="419"/>
        <v>8.4310321203627455E-5</v>
      </c>
      <c r="Z680" s="2">
        <f t="shared" si="420"/>
        <v>1.5675189684442048E-4</v>
      </c>
      <c r="AA680" s="37" t="s">
        <v>703</v>
      </c>
      <c r="AB680" s="3" t="e">
        <f>VLOOKUP(AA680,'[1]PKA dKO RNA-Seq'!$B$4:$H$10193,7,FALSE)</f>
        <v>#N/A</v>
      </c>
      <c r="AC680" s="3" t="e">
        <f t="shared" si="421"/>
        <v>#N/A</v>
      </c>
      <c r="AD680" s="3" t="e">
        <f t="shared" si="422"/>
        <v>#N/A</v>
      </c>
      <c r="AE680" s="3" t="e">
        <f t="shared" si="423"/>
        <v>#N/A</v>
      </c>
      <c r="AF680" s="3">
        <f t="shared" si="424"/>
        <v>0.5</v>
      </c>
      <c r="AG680" s="3">
        <f t="shared" si="425"/>
        <v>7.8375948422210241E-5</v>
      </c>
      <c r="AH680" s="2">
        <f t="shared" si="426"/>
        <v>1.5020583247265317E-4</v>
      </c>
      <c r="AI680" s="37" t="s">
        <v>703</v>
      </c>
      <c r="AJ680" s="1">
        <v>0.5</v>
      </c>
      <c r="AK680" s="4">
        <f t="shared" si="427"/>
        <v>7.5102916236326583E-5</v>
      </c>
      <c r="AL680" s="2">
        <f t="shared" si="428"/>
        <v>1.4878010804420682E-4</v>
      </c>
      <c r="AM680" s="3" t="e">
        <f>VLOOKUP(AI680,'[1]three day'!$B$8:$F$78,5,FALSE)</f>
        <v>#N/A</v>
      </c>
      <c r="AN680" s="3" t="e">
        <f t="shared" si="429"/>
        <v>#N/A</v>
      </c>
      <c r="AO680" s="2" t="e">
        <f t="shared" si="430"/>
        <v>#N/A</v>
      </c>
      <c r="AP680" s="2" t="e">
        <f t="shared" si="431"/>
        <v>#N/A</v>
      </c>
      <c r="AQ680" s="2">
        <f t="shared" si="432"/>
        <v>0.5</v>
      </c>
      <c r="AR680" s="2">
        <f t="shared" si="433"/>
        <v>7.4390054022103411E-5</v>
      </c>
      <c r="AS680" s="2">
        <f t="shared" si="434"/>
        <v>1.4129671717365701E-4</v>
      </c>
      <c r="AT680" s="37" t="s">
        <v>703</v>
      </c>
      <c r="AU680" s="3" t="e">
        <f>VLOOKUP(AT680,[1]DEgenes_cpm4.5_DE_edgeR!$O$5:$Q$824,3,FALSE)</f>
        <v>#N/A</v>
      </c>
      <c r="AV680" s="3" t="e">
        <f t="shared" si="435"/>
        <v>#N/A</v>
      </c>
      <c r="AW680" s="3" t="e">
        <f t="shared" si="436"/>
        <v>#N/A</v>
      </c>
      <c r="AX680" s="3">
        <f t="shared" si="437"/>
        <v>0.5</v>
      </c>
      <c r="AY680" s="3">
        <f t="shared" si="438"/>
        <v>0.5</v>
      </c>
      <c r="AZ680" s="3">
        <f t="shared" si="439"/>
        <v>7.0648358586828503E-5</v>
      </c>
      <c r="BA680" s="2">
        <f t="shared" si="440"/>
        <v>1.3708510177566754E-4</v>
      </c>
      <c r="BB680" s="37" t="s">
        <v>703</v>
      </c>
      <c r="BC680" s="39">
        <f t="shared" si="441"/>
        <v>0.18424237678649719</v>
      </c>
      <c r="BD680" s="36">
        <f t="shared" si="442"/>
        <v>0.70927627171303398</v>
      </c>
    </row>
    <row r="681" spans="1:56" ht="14.5" x14ac:dyDescent="0.35">
      <c r="A681" s="37" t="s">
        <v>704</v>
      </c>
      <c r="B681" s="34">
        <v>1.9327461983830582E-4</v>
      </c>
      <c r="C681" s="1" t="e">
        <f>VLOOKUP(A681,'[1]Vasopressin Phospho Datta'!$I$3:$J$516,2,FALSE)</f>
        <v>#N/A</v>
      </c>
      <c r="D681" s="1" t="e">
        <f t="shared" si="403"/>
        <v>#N/A</v>
      </c>
      <c r="E681" s="1" t="e">
        <f t="shared" si="404"/>
        <v>#N/A</v>
      </c>
      <c r="F681" s="1">
        <f t="shared" si="405"/>
        <v>0.39</v>
      </c>
      <c r="G681" s="1">
        <f t="shared" si="406"/>
        <v>0.5</v>
      </c>
      <c r="H681" s="1">
        <f t="shared" si="407"/>
        <v>9.6637309919152912E-5</v>
      </c>
      <c r="I681" s="2">
        <f t="shared" si="408"/>
        <v>1.7847897781278051E-4</v>
      </c>
      <c r="J681" s="37" t="s">
        <v>704</v>
      </c>
      <c r="K681" s="1" t="e">
        <f>VLOOKUP(J681,'[1]Phosphopeptides Deshpande'!$H$12:$I$10749,2,FALSE)</f>
        <v>#N/A</v>
      </c>
      <c r="L681" s="2" t="e">
        <f t="shared" si="409"/>
        <v>#N/A</v>
      </c>
      <c r="M681" s="2" t="e">
        <f t="shared" si="410"/>
        <v>#N/A</v>
      </c>
      <c r="N681" s="2">
        <f t="shared" si="411"/>
        <v>0.39</v>
      </c>
      <c r="O681" s="2">
        <f t="shared" si="412"/>
        <v>0.5</v>
      </c>
      <c r="P681" s="2">
        <f t="shared" si="413"/>
        <v>8.9239488906390257E-5</v>
      </c>
      <c r="Q681" s="2">
        <f t="shared" si="414"/>
        <v>1.6862064240725491E-4</v>
      </c>
      <c r="R681" s="37" t="s">
        <v>704</v>
      </c>
      <c r="S681" s="2" t="e">
        <f>VLOOKUP(A681,'[1]Merged NE NP'!$K$4:$L$158,2,FALSE)</f>
        <v>#N/A</v>
      </c>
      <c r="T681" s="2" t="e">
        <f t="shared" si="415"/>
        <v>#N/A</v>
      </c>
      <c r="U681" s="2">
        <f t="shared" si="416"/>
        <v>0.4</v>
      </c>
      <c r="V681" s="2">
        <f t="shared" si="417"/>
        <v>0.4</v>
      </c>
      <c r="W681" s="2">
        <f t="shared" si="418"/>
        <v>7.6883653613364245E-2</v>
      </c>
      <c r="X681" s="2">
        <v>0.5</v>
      </c>
      <c r="Y681" s="2">
        <f t="shared" si="419"/>
        <v>8.4310321203627455E-5</v>
      </c>
      <c r="Z681" s="2">
        <f t="shared" si="420"/>
        <v>1.5675189684442048E-4</v>
      </c>
      <c r="AA681" s="37" t="s">
        <v>704</v>
      </c>
      <c r="AB681" s="3" t="e">
        <f>VLOOKUP(AA681,'[1]PKA dKO RNA-Seq'!$B$4:$H$10193,7,FALSE)</f>
        <v>#N/A</v>
      </c>
      <c r="AC681" s="3" t="e">
        <f t="shared" si="421"/>
        <v>#N/A</v>
      </c>
      <c r="AD681" s="3" t="e">
        <f t="shared" si="422"/>
        <v>#N/A</v>
      </c>
      <c r="AE681" s="3" t="e">
        <f t="shared" si="423"/>
        <v>#N/A</v>
      </c>
      <c r="AF681" s="3">
        <f t="shared" si="424"/>
        <v>0.5</v>
      </c>
      <c r="AG681" s="3">
        <f t="shared" si="425"/>
        <v>7.8375948422210241E-5</v>
      </c>
      <c r="AH681" s="2">
        <f t="shared" si="426"/>
        <v>1.5020583247265317E-4</v>
      </c>
      <c r="AI681" s="37" t="s">
        <v>704</v>
      </c>
      <c r="AJ681" s="1">
        <v>0.5</v>
      </c>
      <c r="AK681" s="4">
        <f t="shared" si="427"/>
        <v>7.5102916236326583E-5</v>
      </c>
      <c r="AL681" s="2">
        <f t="shared" si="428"/>
        <v>1.4878010804420682E-4</v>
      </c>
      <c r="AM681" s="3" t="e">
        <f>VLOOKUP(AI681,'[1]three day'!$B$8:$F$78,5,FALSE)</f>
        <v>#N/A</v>
      </c>
      <c r="AN681" s="3" t="e">
        <f t="shared" si="429"/>
        <v>#N/A</v>
      </c>
      <c r="AO681" s="2" t="e">
        <f t="shared" si="430"/>
        <v>#N/A</v>
      </c>
      <c r="AP681" s="2" t="e">
        <f t="shared" si="431"/>
        <v>#N/A</v>
      </c>
      <c r="AQ681" s="2">
        <f t="shared" si="432"/>
        <v>0.5</v>
      </c>
      <c r="AR681" s="2">
        <f t="shared" si="433"/>
        <v>7.4390054022103411E-5</v>
      </c>
      <c r="AS681" s="2">
        <f t="shared" si="434"/>
        <v>1.4129671717365701E-4</v>
      </c>
      <c r="AT681" s="37" t="s">
        <v>704</v>
      </c>
      <c r="AU681" s="3" t="e">
        <f>VLOOKUP(AT681,[1]DEgenes_cpm4.5_DE_edgeR!$O$5:$Q$824,3,FALSE)</f>
        <v>#N/A</v>
      </c>
      <c r="AV681" s="3" t="e">
        <f t="shared" si="435"/>
        <v>#N/A</v>
      </c>
      <c r="AW681" s="3" t="e">
        <f t="shared" si="436"/>
        <v>#N/A</v>
      </c>
      <c r="AX681" s="3">
        <f t="shared" si="437"/>
        <v>0.5</v>
      </c>
      <c r="AY681" s="3">
        <f t="shared" si="438"/>
        <v>0.5</v>
      </c>
      <c r="AZ681" s="3">
        <f t="shared" si="439"/>
        <v>7.0648358586828503E-5</v>
      </c>
      <c r="BA681" s="2">
        <f t="shared" si="440"/>
        <v>1.3708510177566754E-4</v>
      </c>
      <c r="BB681" s="37" t="s">
        <v>704</v>
      </c>
      <c r="BC681" s="39">
        <f t="shared" si="441"/>
        <v>0.18424237678649719</v>
      </c>
      <c r="BD681" s="36">
        <f t="shared" si="442"/>
        <v>0.70927627171303398</v>
      </c>
    </row>
    <row r="682" spans="1:56" ht="14.5" x14ac:dyDescent="0.35">
      <c r="A682" s="37" t="s">
        <v>705</v>
      </c>
      <c r="B682" s="34">
        <v>1.9327461983830582E-4</v>
      </c>
      <c r="C682" s="1" t="e">
        <f>VLOOKUP(A682,'[1]Vasopressin Phospho Datta'!$I$3:$J$516,2,FALSE)</f>
        <v>#N/A</v>
      </c>
      <c r="D682" s="1" t="e">
        <f t="shared" si="403"/>
        <v>#N/A</v>
      </c>
      <c r="E682" s="1" t="e">
        <f t="shared" si="404"/>
        <v>#N/A</v>
      </c>
      <c r="F682" s="1">
        <f t="shared" si="405"/>
        <v>0.39</v>
      </c>
      <c r="G682" s="1">
        <f t="shared" si="406"/>
        <v>0.5</v>
      </c>
      <c r="H682" s="1">
        <f t="shared" si="407"/>
        <v>9.6637309919152912E-5</v>
      </c>
      <c r="I682" s="2">
        <f t="shared" si="408"/>
        <v>1.7847897781278051E-4</v>
      </c>
      <c r="J682" s="37" t="s">
        <v>705</v>
      </c>
      <c r="K682" s="1" t="e">
        <f>VLOOKUP(J682,'[1]Phosphopeptides Deshpande'!$H$12:$I$10749,2,FALSE)</f>
        <v>#N/A</v>
      </c>
      <c r="L682" s="2" t="e">
        <f t="shared" si="409"/>
        <v>#N/A</v>
      </c>
      <c r="M682" s="2" t="e">
        <f t="shared" si="410"/>
        <v>#N/A</v>
      </c>
      <c r="N682" s="2">
        <f t="shared" si="411"/>
        <v>0.39</v>
      </c>
      <c r="O682" s="2">
        <f t="shared" si="412"/>
        <v>0.5</v>
      </c>
      <c r="P682" s="2">
        <f t="shared" si="413"/>
        <v>8.9239488906390257E-5</v>
      </c>
      <c r="Q682" s="2">
        <f t="shared" si="414"/>
        <v>1.6862064240725491E-4</v>
      </c>
      <c r="R682" s="37" t="s">
        <v>705</v>
      </c>
      <c r="S682" s="2" t="e">
        <f>VLOOKUP(A682,'[1]Merged NE NP'!$K$4:$L$158,2,FALSE)</f>
        <v>#N/A</v>
      </c>
      <c r="T682" s="2" t="e">
        <f t="shared" si="415"/>
        <v>#N/A</v>
      </c>
      <c r="U682" s="2">
        <f t="shared" si="416"/>
        <v>0.4</v>
      </c>
      <c r="V682" s="2">
        <f t="shared" si="417"/>
        <v>0.4</v>
      </c>
      <c r="W682" s="2">
        <f t="shared" si="418"/>
        <v>7.6883653613364245E-2</v>
      </c>
      <c r="X682" s="2">
        <v>0.5</v>
      </c>
      <c r="Y682" s="2">
        <f t="shared" si="419"/>
        <v>8.4310321203627455E-5</v>
      </c>
      <c r="Z682" s="2">
        <f t="shared" si="420"/>
        <v>1.5675189684442048E-4</v>
      </c>
      <c r="AA682" s="37" t="s">
        <v>705</v>
      </c>
      <c r="AB682" s="3" t="e">
        <f>VLOOKUP(AA682,'[1]PKA dKO RNA-Seq'!$B$4:$H$10193,7,FALSE)</f>
        <v>#N/A</v>
      </c>
      <c r="AC682" s="3" t="e">
        <f t="shared" si="421"/>
        <v>#N/A</v>
      </c>
      <c r="AD682" s="3" t="e">
        <f t="shared" si="422"/>
        <v>#N/A</v>
      </c>
      <c r="AE682" s="3" t="e">
        <f t="shared" si="423"/>
        <v>#N/A</v>
      </c>
      <c r="AF682" s="3">
        <f t="shared" si="424"/>
        <v>0.5</v>
      </c>
      <c r="AG682" s="3">
        <f t="shared" si="425"/>
        <v>7.8375948422210241E-5</v>
      </c>
      <c r="AH682" s="2">
        <f t="shared" si="426"/>
        <v>1.5020583247265317E-4</v>
      </c>
      <c r="AI682" s="37" t="s">
        <v>705</v>
      </c>
      <c r="AJ682" s="1">
        <v>0.5</v>
      </c>
      <c r="AK682" s="4">
        <f t="shared" si="427"/>
        <v>7.5102916236326583E-5</v>
      </c>
      <c r="AL682" s="2">
        <f t="shared" si="428"/>
        <v>1.4878010804420682E-4</v>
      </c>
      <c r="AM682" s="3" t="e">
        <f>VLOOKUP(AI682,'[1]three day'!$B$8:$F$78,5,FALSE)</f>
        <v>#N/A</v>
      </c>
      <c r="AN682" s="3" t="e">
        <f t="shared" si="429"/>
        <v>#N/A</v>
      </c>
      <c r="AO682" s="2" t="e">
        <f t="shared" si="430"/>
        <v>#N/A</v>
      </c>
      <c r="AP682" s="2" t="e">
        <f t="shared" si="431"/>
        <v>#N/A</v>
      </c>
      <c r="AQ682" s="2">
        <f t="shared" si="432"/>
        <v>0.5</v>
      </c>
      <c r="AR682" s="2">
        <f t="shared" si="433"/>
        <v>7.4390054022103411E-5</v>
      </c>
      <c r="AS682" s="2">
        <f t="shared" si="434"/>
        <v>1.4129671717365701E-4</v>
      </c>
      <c r="AT682" s="37" t="s">
        <v>705</v>
      </c>
      <c r="AU682" s="3" t="e">
        <f>VLOOKUP(AT682,[1]DEgenes_cpm4.5_DE_edgeR!$O$5:$Q$824,3,FALSE)</f>
        <v>#N/A</v>
      </c>
      <c r="AV682" s="3" t="e">
        <f t="shared" si="435"/>
        <v>#N/A</v>
      </c>
      <c r="AW682" s="3" t="e">
        <f t="shared" si="436"/>
        <v>#N/A</v>
      </c>
      <c r="AX682" s="3">
        <f t="shared" si="437"/>
        <v>0.5</v>
      </c>
      <c r="AY682" s="3">
        <f t="shared" si="438"/>
        <v>0.5</v>
      </c>
      <c r="AZ682" s="3">
        <f t="shared" si="439"/>
        <v>7.0648358586828503E-5</v>
      </c>
      <c r="BA682" s="2">
        <f t="shared" si="440"/>
        <v>1.3708510177566754E-4</v>
      </c>
      <c r="BB682" s="37" t="s">
        <v>705</v>
      </c>
      <c r="BC682" s="39">
        <f t="shared" si="441"/>
        <v>0.18424237678649719</v>
      </c>
      <c r="BD682" s="36">
        <f t="shared" si="442"/>
        <v>0.70927627171303398</v>
      </c>
    </row>
    <row r="683" spans="1:56" ht="14.5" x14ac:dyDescent="0.35">
      <c r="A683" s="37" t="s">
        <v>706</v>
      </c>
      <c r="B683" s="34">
        <v>1.9327461983830582E-4</v>
      </c>
      <c r="C683" s="1" t="e">
        <f>VLOOKUP(A683,'[1]Vasopressin Phospho Datta'!$I$3:$J$516,2,FALSE)</f>
        <v>#N/A</v>
      </c>
      <c r="D683" s="1" t="e">
        <f t="shared" si="403"/>
        <v>#N/A</v>
      </c>
      <c r="E683" s="1" t="e">
        <f t="shared" si="404"/>
        <v>#N/A</v>
      </c>
      <c r="F683" s="1">
        <f t="shared" si="405"/>
        <v>0.39</v>
      </c>
      <c r="G683" s="1">
        <f t="shared" si="406"/>
        <v>0.5</v>
      </c>
      <c r="H683" s="1">
        <f t="shared" si="407"/>
        <v>9.6637309919152912E-5</v>
      </c>
      <c r="I683" s="2">
        <f t="shared" si="408"/>
        <v>1.7847897781278051E-4</v>
      </c>
      <c r="J683" s="37" t="s">
        <v>706</v>
      </c>
      <c r="K683" s="1" t="e">
        <f>VLOOKUP(J683,'[1]Phosphopeptides Deshpande'!$H$12:$I$10749,2,FALSE)</f>
        <v>#N/A</v>
      </c>
      <c r="L683" s="2" t="e">
        <f t="shared" si="409"/>
        <v>#N/A</v>
      </c>
      <c r="M683" s="2" t="e">
        <f t="shared" si="410"/>
        <v>#N/A</v>
      </c>
      <c r="N683" s="2">
        <f t="shared" si="411"/>
        <v>0.39</v>
      </c>
      <c r="O683" s="2">
        <f t="shared" si="412"/>
        <v>0.5</v>
      </c>
      <c r="P683" s="2">
        <f t="shared" si="413"/>
        <v>8.9239488906390257E-5</v>
      </c>
      <c r="Q683" s="2">
        <f t="shared" si="414"/>
        <v>1.6862064240725491E-4</v>
      </c>
      <c r="R683" s="37" t="s">
        <v>706</v>
      </c>
      <c r="S683" s="2" t="e">
        <f>VLOOKUP(A683,'[1]Merged NE NP'!$K$4:$L$158,2,FALSE)</f>
        <v>#N/A</v>
      </c>
      <c r="T683" s="2" t="e">
        <f t="shared" si="415"/>
        <v>#N/A</v>
      </c>
      <c r="U683" s="2">
        <f t="shared" si="416"/>
        <v>0.4</v>
      </c>
      <c r="V683" s="2">
        <f t="shared" si="417"/>
        <v>0.4</v>
      </c>
      <c r="W683" s="2">
        <f t="shared" si="418"/>
        <v>7.6883653613364245E-2</v>
      </c>
      <c r="X683" s="2">
        <v>0.5</v>
      </c>
      <c r="Y683" s="2">
        <f t="shared" si="419"/>
        <v>8.4310321203627455E-5</v>
      </c>
      <c r="Z683" s="2">
        <f t="shared" si="420"/>
        <v>1.5675189684442048E-4</v>
      </c>
      <c r="AA683" s="37" t="s">
        <v>706</v>
      </c>
      <c r="AB683" s="3" t="e">
        <f>VLOOKUP(AA683,'[1]PKA dKO RNA-Seq'!$B$4:$H$10193,7,FALSE)</f>
        <v>#N/A</v>
      </c>
      <c r="AC683" s="3" t="e">
        <f t="shared" si="421"/>
        <v>#N/A</v>
      </c>
      <c r="AD683" s="3" t="e">
        <f t="shared" si="422"/>
        <v>#N/A</v>
      </c>
      <c r="AE683" s="3" t="e">
        <f t="shared" si="423"/>
        <v>#N/A</v>
      </c>
      <c r="AF683" s="3">
        <f t="shared" si="424"/>
        <v>0.5</v>
      </c>
      <c r="AG683" s="3">
        <f t="shared" si="425"/>
        <v>7.8375948422210241E-5</v>
      </c>
      <c r="AH683" s="2">
        <f t="shared" si="426"/>
        <v>1.5020583247265317E-4</v>
      </c>
      <c r="AI683" s="37" t="s">
        <v>706</v>
      </c>
      <c r="AJ683" s="1">
        <v>0.5</v>
      </c>
      <c r="AK683" s="4">
        <f t="shared" si="427"/>
        <v>7.5102916236326583E-5</v>
      </c>
      <c r="AL683" s="2">
        <f t="shared" si="428"/>
        <v>1.4878010804420682E-4</v>
      </c>
      <c r="AM683" s="3" t="e">
        <f>VLOOKUP(AI683,'[1]three day'!$B$8:$F$78,5,FALSE)</f>
        <v>#N/A</v>
      </c>
      <c r="AN683" s="3" t="e">
        <f t="shared" si="429"/>
        <v>#N/A</v>
      </c>
      <c r="AO683" s="2" t="e">
        <f t="shared" si="430"/>
        <v>#N/A</v>
      </c>
      <c r="AP683" s="2" t="e">
        <f t="shared" si="431"/>
        <v>#N/A</v>
      </c>
      <c r="AQ683" s="2">
        <f t="shared" si="432"/>
        <v>0.5</v>
      </c>
      <c r="AR683" s="2">
        <f t="shared" si="433"/>
        <v>7.4390054022103411E-5</v>
      </c>
      <c r="AS683" s="2">
        <f t="shared" si="434"/>
        <v>1.4129671717365701E-4</v>
      </c>
      <c r="AT683" s="37" t="s">
        <v>706</v>
      </c>
      <c r="AU683" s="3" t="e">
        <f>VLOOKUP(AT683,[1]DEgenes_cpm4.5_DE_edgeR!$O$5:$Q$824,3,FALSE)</f>
        <v>#N/A</v>
      </c>
      <c r="AV683" s="3" t="e">
        <f t="shared" si="435"/>
        <v>#N/A</v>
      </c>
      <c r="AW683" s="3" t="e">
        <f t="shared" si="436"/>
        <v>#N/A</v>
      </c>
      <c r="AX683" s="3">
        <f t="shared" si="437"/>
        <v>0.5</v>
      </c>
      <c r="AY683" s="3">
        <f t="shared" si="438"/>
        <v>0.5</v>
      </c>
      <c r="AZ683" s="3">
        <f t="shared" si="439"/>
        <v>7.0648358586828503E-5</v>
      </c>
      <c r="BA683" s="2">
        <f t="shared" si="440"/>
        <v>1.3708510177566754E-4</v>
      </c>
      <c r="BB683" s="37" t="s">
        <v>706</v>
      </c>
      <c r="BC683" s="39">
        <f t="shared" si="441"/>
        <v>0.18424237678649719</v>
      </c>
      <c r="BD683" s="36">
        <f t="shared" si="442"/>
        <v>0.70927627171303398</v>
      </c>
    </row>
    <row r="684" spans="1:56" ht="14.5" x14ac:dyDescent="0.35">
      <c r="A684" s="37" t="s">
        <v>707</v>
      </c>
      <c r="B684" s="34">
        <v>1.9327461983830582E-4</v>
      </c>
      <c r="C684" s="1" t="e">
        <f>VLOOKUP(A684,'[1]Vasopressin Phospho Datta'!$I$3:$J$516,2,FALSE)</f>
        <v>#N/A</v>
      </c>
      <c r="D684" s="1" t="e">
        <f t="shared" si="403"/>
        <v>#N/A</v>
      </c>
      <c r="E684" s="1" t="e">
        <f t="shared" si="404"/>
        <v>#N/A</v>
      </c>
      <c r="F684" s="1">
        <f t="shared" si="405"/>
        <v>0.39</v>
      </c>
      <c r="G684" s="1">
        <f t="shared" si="406"/>
        <v>0.5</v>
      </c>
      <c r="H684" s="1">
        <f t="shared" si="407"/>
        <v>9.6637309919152912E-5</v>
      </c>
      <c r="I684" s="2">
        <f t="shared" si="408"/>
        <v>1.7847897781278051E-4</v>
      </c>
      <c r="J684" s="37" t="s">
        <v>707</v>
      </c>
      <c r="K684" s="1" t="e">
        <f>VLOOKUP(J684,'[1]Phosphopeptides Deshpande'!$H$12:$I$10749,2,FALSE)</f>
        <v>#N/A</v>
      </c>
      <c r="L684" s="2" t="e">
        <f t="shared" si="409"/>
        <v>#N/A</v>
      </c>
      <c r="M684" s="2" t="e">
        <f t="shared" si="410"/>
        <v>#N/A</v>
      </c>
      <c r="N684" s="2">
        <f t="shared" si="411"/>
        <v>0.39</v>
      </c>
      <c r="O684" s="2">
        <f t="shared" si="412"/>
        <v>0.5</v>
      </c>
      <c r="P684" s="2">
        <f t="shared" si="413"/>
        <v>8.9239488906390257E-5</v>
      </c>
      <c r="Q684" s="2">
        <f t="shared" si="414"/>
        <v>1.6862064240725491E-4</v>
      </c>
      <c r="R684" s="37" t="s">
        <v>707</v>
      </c>
      <c r="S684" s="2" t="e">
        <f>VLOOKUP(A684,'[1]Merged NE NP'!$K$4:$L$158,2,FALSE)</f>
        <v>#N/A</v>
      </c>
      <c r="T684" s="2" t="e">
        <f t="shared" si="415"/>
        <v>#N/A</v>
      </c>
      <c r="U684" s="2">
        <f t="shared" si="416"/>
        <v>0.4</v>
      </c>
      <c r="V684" s="2">
        <f t="shared" si="417"/>
        <v>0.4</v>
      </c>
      <c r="W684" s="2">
        <f t="shared" si="418"/>
        <v>7.6883653613364245E-2</v>
      </c>
      <c r="X684" s="2">
        <v>0.5</v>
      </c>
      <c r="Y684" s="2">
        <f t="shared" si="419"/>
        <v>8.4310321203627455E-5</v>
      </c>
      <c r="Z684" s="2">
        <f t="shared" si="420"/>
        <v>1.5675189684442048E-4</v>
      </c>
      <c r="AA684" s="37" t="s">
        <v>707</v>
      </c>
      <c r="AB684" s="3" t="e">
        <f>VLOOKUP(AA684,'[1]PKA dKO RNA-Seq'!$B$4:$H$10193,7,FALSE)</f>
        <v>#N/A</v>
      </c>
      <c r="AC684" s="3" t="e">
        <f t="shared" si="421"/>
        <v>#N/A</v>
      </c>
      <c r="AD684" s="3" t="e">
        <f t="shared" si="422"/>
        <v>#N/A</v>
      </c>
      <c r="AE684" s="3" t="e">
        <f t="shared" si="423"/>
        <v>#N/A</v>
      </c>
      <c r="AF684" s="3">
        <f t="shared" si="424"/>
        <v>0.5</v>
      </c>
      <c r="AG684" s="3">
        <f t="shared" si="425"/>
        <v>7.8375948422210241E-5</v>
      </c>
      <c r="AH684" s="2">
        <f t="shared" si="426"/>
        <v>1.5020583247265317E-4</v>
      </c>
      <c r="AI684" s="37" t="s">
        <v>707</v>
      </c>
      <c r="AJ684" s="1">
        <v>0.5</v>
      </c>
      <c r="AK684" s="4">
        <f t="shared" si="427"/>
        <v>7.5102916236326583E-5</v>
      </c>
      <c r="AL684" s="2">
        <f t="shared" si="428"/>
        <v>1.4878010804420682E-4</v>
      </c>
      <c r="AM684" s="3" t="e">
        <f>VLOOKUP(AI684,'[1]three day'!$B$8:$F$78,5,FALSE)</f>
        <v>#N/A</v>
      </c>
      <c r="AN684" s="3" t="e">
        <f t="shared" si="429"/>
        <v>#N/A</v>
      </c>
      <c r="AO684" s="2" t="e">
        <f t="shared" si="430"/>
        <v>#N/A</v>
      </c>
      <c r="AP684" s="2" t="e">
        <f t="shared" si="431"/>
        <v>#N/A</v>
      </c>
      <c r="AQ684" s="2">
        <f t="shared" si="432"/>
        <v>0.5</v>
      </c>
      <c r="AR684" s="2">
        <f t="shared" si="433"/>
        <v>7.4390054022103411E-5</v>
      </c>
      <c r="AS684" s="2">
        <f t="shared" si="434"/>
        <v>1.4129671717365701E-4</v>
      </c>
      <c r="AT684" s="37" t="s">
        <v>707</v>
      </c>
      <c r="AU684" s="3" t="e">
        <f>VLOOKUP(AT684,[1]DEgenes_cpm4.5_DE_edgeR!$O$5:$Q$824,3,FALSE)</f>
        <v>#N/A</v>
      </c>
      <c r="AV684" s="3" t="e">
        <f t="shared" si="435"/>
        <v>#N/A</v>
      </c>
      <c r="AW684" s="3" t="e">
        <f t="shared" si="436"/>
        <v>#N/A</v>
      </c>
      <c r="AX684" s="3">
        <f t="shared" si="437"/>
        <v>0.5</v>
      </c>
      <c r="AY684" s="3">
        <f t="shared" si="438"/>
        <v>0.5</v>
      </c>
      <c r="AZ684" s="3">
        <f t="shared" si="439"/>
        <v>7.0648358586828503E-5</v>
      </c>
      <c r="BA684" s="2">
        <f t="shared" si="440"/>
        <v>1.3708510177566754E-4</v>
      </c>
      <c r="BB684" s="37" t="s">
        <v>707</v>
      </c>
      <c r="BC684" s="39">
        <f t="shared" si="441"/>
        <v>0.18424237678649719</v>
      </c>
      <c r="BD684" s="36">
        <f t="shared" si="442"/>
        <v>0.70927627171303398</v>
      </c>
    </row>
    <row r="685" spans="1:56" ht="14.5" x14ac:dyDescent="0.35">
      <c r="A685" s="37" t="s">
        <v>708</v>
      </c>
      <c r="B685" s="34">
        <v>1.9327461983830582E-4</v>
      </c>
      <c r="C685" s="1" t="e">
        <f>VLOOKUP(A685,'[1]Vasopressin Phospho Datta'!$I$3:$J$516,2,FALSE)</f>
        <v>#N/A</v>
      </c>
      <c r="D685" s="1" t="e">
        <f t="shared" si="403"/>
        <v>#N/A</v>
      </c>
      <c r="E685" s="1" t="e">
        <f t="shared" si="404"/>
        <v>#N/A</v>
      </c>
      <c r="F685" s="1">
        <f t="shared" si="405"/>
        <v>0.39</v>
      </c>
      <c r="G685" s="1">
        <f t="shared" si="406"/>
        <v>0.5</v>
      </c>
      <c r="H685" s="1">
        <f t="shared" si="407"/>
        <v>9.6637309919152912E-5</v>
      </c>
      <c r="I685" s="2">
        <f t="shared" si="408"/>
        <v>1.7847897781278051E-4</v>
      </c>
      <c r="J685" s="37" t="s">
        <v>708</v>
      </c>
      <c r="K685" s="1" t="e">
        <f>VLOOKUP(J685,'[1]Phosphopeptides Deshpande'!$H$12:$I$10749,2,FALSE)</f>
        <v>#N/A</v>
      </c>
      <c r="L685" s="2" t="e">
        <f t="shared" si="409"/>
        <v>#N/A</v>
      </c>
      <c r="M685" s="2" t="e">
        <f t="shared" si="410"/>
        <v>#N/A</v>
      </c>
      <c r="N685" s="2">
        <f t="shared" si="411"/>
        <v>0.39</v>
      </c>
      <c r="O685" s="2">
        <f t="shared" si="412"/>
        <v>0.5</v>
      </c>
      <c r="P685" s="2">
        <f t="shared" si="413"/>
        <v>8.9239488906390257E-5</v>
      </c>
      <c r="Q685" s="2">
        <f t="shared" si="414"/>
        <v>1.6862064240725491E-4</v>
      </c>
      <c r="R685" s="37" t="s">
        <v>708</v>
      </c>
      <c r="S685" s="2" t="e">
        <f>VLOOKUP(A685,'[1]Merged NE NP'!$K$4:$L$158,2,FALSE)</f>
        <v>#N/A</v>
      </c>
      <c r="T685" s="2" t="e">
        <f t="shared" si="415"/>
        <v>#N/A</v>
      </c>
      <c r="U685" s="2">
        <f t="shared" si="416"/>
        <v>0.4</v>
      </c>
      <c r="V685" s="2">
        <f t="shared" si="417"/>
        <v>0.4</v>
      </c>
      <c r="W685" s="2">
        <f t="shared" si="418"/>
        <v>7.6883653613364245E-2</v>
      </c>
      <c r="X685" s="2">
        <v>0.5</v>
      </c>
      <c r="Y685" s="2">
        <f t="shared" si="419"/>
        <v>8.4310321203627455E-5</v>
      </c>
      <c r="Z685" s="2">
        <f t="shared" si="420"/>
        <v>1.5675189684442048E-4</v>
      </c>
      <c r="AA685" s="37" t="s">
        <v>708</v>
      </c>
      <c r="AB685" s="3" t="e">
        <f>VLOOKUP(AA685,'[1]PKA dKO RNA-Seq'!$B$4:$H$10193,7,FALSE)</f>
        <v>#N/A</v>
      </c>
      <c r="AC685" s="3" t="e">
        <f t="shared" si="421"/>
        <v>#N/A</v>
      </c>
      <c r="AD685" s="3" t="e">
        <f t="shared" si="422"/>
        <v>#N/A</v>
      </c>
      <c r="AE685" s="3" t="e">
        <f t="shared" si="423"/>
        <v>#N/A</v>
      </c>
      <c r="AF685" s="3">
        <f t="shared" si="424"/>
        <v>0.5</v>
      </c>
      <c r="AG685" s="3">
        <f t="shared" si="425"/>
        <v>7.8375948422210241E-5</v>
      </c>
      <c r="AH685" s="2">
        <f t="shared" si="426"/>
        <v>1.5020583247265317E-4</v>
      </c>
      <c r="AI685" s="37" t="s">
        <v>708</v>
      </c>
      <c r="AJ685" s="1">
        <v>0.5</v>
      </c>
      <c r="AK685" s="4">
        <f t="shared" si="427"/>
        <v>7.5102916236326583E-5</v>
      </c>
      <c r="AL685" s="2">
        <f t="shared" si="428"/>
        <v>1.4878010804420682E-4</v>
      </c>
      <c r="AM685" s="3" t="e">
        <f>VLOOKUP(AI685,'[1]three day'!$B$8:$F$78,5,FALSE)</f>
        <v>#N/A</v>
      </c>
      <c r="AN685" s="3" t="e">
        <f t="shared" si="429"/>
        <v>#N/A</v>
      </c>
      <c r="AO685" s="2" t="e">
        <f t="shared" si="430"/>
        <v>#N/A</v>
      </c>
      <c r="AP685" s="2" t="e">
        <f t="shared" si="431"/>
        <v>#N/A</v>
      </c>
      <c r="AQ685" s="2">
        <f t="shared" si="432"/>
        <v>0.5</v>
      </c>
      <c r="AR685" s="2">
        <f t="shared" si="433"/>
        <v>7.4390054022103411E-5</v>
      </c>
      <c r="AS685" s="2">
        <f t="shared" si="434"/>
        <v>1.4129671717365701E-4</v>
      </c>
      <c r="AT685" s="37" t="s">
        <v>708</v>
      </c>
      <c r="AU685" s="3" t="e">
        <f>VLOOKUP(AT685,[1]DEgenes_cpm4.5_DE_edgeR!$O$5:$Q$824,3,FALSE)</f>
        <v>#N/A</v>
      </c>
      <c r="AV685" s="3" t="e">
        <f t="shared" si="435"/>
        <v>#N/A</v>
      </c>
      <c r="AW685" s="3" t="e">
        <f t="shared" si="436"/>
        <v>#N/A</v>
      </c>
      <c r="AX685" s="3">
        <f t="shared" si="437"/>
        <v>0.5</v>
      </c>
      <c r="AY685" s="3">
        <f t="shared" si="438"/>
        <v>0.5</v>
      </c>
      <c r="AZ685" s="3">
        <f t="shared" si="439"/>
        <v>7.0648358586828503E-5</v>
      </c>
      <c r="BA685" s="2">
        <f t="shared" si="440"/>
        <v>1.3708510177566754E-4</v>
      </c>
      <c r="BB685" s="37" t="s">
        <v>708</v>
      </c>
      <c r="BC685" s="39">
        <f t="shared" si="441"/>
        <v>0.18424237678649719</v>
      </c>
      <c r="BD685" s="36">
        <f t="shared" si="442"/>
        <v>0.70927627171303398</v>
      </c>
    </row>
    <row r="686" spans="1:56" ht="14.5" x14ac:dyDescent="0.35">
      <c r="A686" s="37" t="s">
        <v>709</v>
      </c>
      <c r="B686" s="34">
        <v>1.9327461983830582E-4</v>
      </c>
      <c r="C686" s="1" t="e">
        <f>VLOOKUP(A686,'[1]Vasopressin Phospho Datta'!$I$3:$J$516,2,FALSE)</f>
        <v>#N/A</v>
      </c>
      <c r="D686" s="1" t="e">
        <f t="shared" si="403"/>
        <v>#N/A</v>
      </c>
      <c r="E686" s="1" t="e">
        <f t="shared" si="404"/>
        <v>#N/A</v>
      </c>
      <c r="F686" s="1">
        <f t="shared" si="405"/>
        <v>0.39</v>
      </c>
      <c r="G686" s="1">
        <f t="shared" si="406"/>
        <v>0.5</v>
      </c>
      <c r="H686" s="1">
        <f t="shared" si="407"/>
        <v>9.6637309919152912E-5</v>
      </c>
      <c r="I686" s="2">
        <f t="shared" si="408"/>
        <v>1.7847897781278051E-4</v>
      </c>
      <c r="J686" s="37" t="s">
        <v>709</v>
      </c>
      <c r="K686" s="1" t="e">
        <f>VLOOKUP(J686,'[1]Phosphopeptides Deshpande'!$H$12:$I$10749,2,FALSE)</f>
        <v>#N/A</v>
      </c>
      <c r="L686" s="2" t="e">
        <f t="shared" si="409"/>
        <v>#N/A</v>
      </c>
      <c r="M686" s="2" t="e">
        <f t="shared" si="410"/>
        <v>#N/A</v>
      </c>
      <c r="N686" s="2">
        <f t="shared" si="411"/>
        <v>0.39</v>
      </c>
      <c r="O686" s="2">
        <f t="shared" si="412"/>
        <v>0.5</v>
      </c>
      <c r="P686" s="2">
        <f t="shared" si="413"/>
        <v>8.9239488906390257E-5</v>
      </c>
      <c r="Q686" s="2">
        <f t="shared" si="414"/>
        <v>1.6862064240725491E-4</v>
      </c>
      <c r="R686" s="37" t="s">
        <v>709</v>
      </c>
      <c r="S686" s="2" t="e">
        <f>VLOOKUP(A686,'[1]Merged NE NP'!$K$4:$L$158,2,FALSE)</f>
        <v>#N/A</v>
      </c>
      <c r="T686" s="2" t="e">
        <f t="shared" si="415"/>
        <v>#N/A</v>
      </c>
      <c r="U686" s="2">
        <f t="shared" si="416"/>
        <v>0.4</v>
      </c>
      <c r="V686" s="2">
        <f t="shared" si="417"/>
        <v>0.4</v>
      </c>
      <c r="W686" s="2">
        <f t="shared" si="418"/>
        <v>7.6883653613364245E-2</v>
      </c>
      <c r="X686" s="2">
        <v>0.5</v>
      </c>
      <c r="Y686" s="2">
        <f t="shared" si="419"/>
        <v>8.4310321203627455E-5</v>
      </c>
      <c r="Z686" s="2">
        <f t="shared" si="420"/>
        <v>1.5675189684442048E-4</v>
      </c>
      <c r="AA686" s="37" t="s">
        <v>709</v>
      </c>
      <c r="AB686" s="3" t="e">
        <f>VLOOKUP(AA686,'[1]PKA dKO RNA-Seq'!$B$4:$H$10193,7,FALSE)</f>
        <v>#N/A</v>
      </c>
      <c r="AC686" s="3" t="e">
        <f t="shared" si="421"/>
        <v>#N/A</v>
      </c>
      <c r="AD686" s="3" t="e">
        <f t="shared" si="422"/>
        <v>#N/A</v>
      </c>
      <c r="AE686" s="3" t="e">
        <f t="shared" si="423"/>
        <v>#N/A</v>
      </c>
      <c r="AF686" s="3">
        <f t="shared" si="424"/>
        <v>0.5</v>
      </c>
      <c r="AG686" s="3">
        <f t="shared" si="425"/>
        <v>7.8375948422210241E-5</v>
      </c>
      <c r="AH686" s="2">
        <f t="shared" si="426"/>
        <v>1.5020583247265317E-4</v>
      </c>
      <c r="AI686" s="37" t="s">
        <v>709</v>
      </c>
      <c r="AJ686" s="1">
        <v>0.5</v>
      </c>
      <c r="AK686" s="4">
        <f t="shared" si="427"/>
        <v>7.5102916236326583E-5</v>
      </c>
      <c r="AL686" s="2">
        <f t="shared" si="428"/>
        <v>1.4878010804420682E-4</v>
      </c>
      <c r="AM686" s="3" t="e">
        <f>VLOOKUP(AI686,'[1]three day'!$B$8:$F$78,5,FALSE)</f>
        <v>#N/A</v>
      </c>
      <c r="AN686" s="3" t="e">
        <f t="shared" si="429"/>
        <v>#N/A</v>
      </c>
      <c r="AO686" s="2" t="e">
        <f t="shared" si="430"/>
        <v>#N/A</v>
      </c>
      <c r="AP686" s="2" t="e">
        <f t="shared" si="431"/>
        <v>#N/A</v>
      </c>
      <c r="AQ686" s="2">
        <f t="shared" si="432"/>
        <v>0.5</v>
      </c>
      <c r="AR686" s="2">
        <f t="shared" si="433"/>
        <v>7.4390054022103411E-5</v>
      </c>
      <c r="AS686" s="2">
        <f t="shared" si="434"/>
        <v>1.4129671717365701E-4</v>
      </c>
      <c r="AT686" s="37" t="s">
        <v>709</v>
      </c>
      <c r="AU686" s="3" t="e">
        <f>VLOOKUP(AT686,[1]DEgenes_cpm4.5_DE_edgeR!$O$5:$Q$824,3,FALSE)</f>
        <v>#N/A</v>
      </c>
      <c r="AV686" s="3" t="e">
        <f t="shared" si="435"/>
        <v>#N/A</v>
      </c>
      <c r="AW686" s="3" t="e">
        <f t="shared" si="436"/>
        <v>#N/A</v>
      </c>
      <c r="AX686" s="3">
        <f t="shared" si="437"/>
        <v>0.5</v>
      </c>
      <c r="AY686" s="3">
        <f t="shared" si="438"/>
        <v>0.5</v>
      </c>
      <c r="AZ686" s="3">
        <f t="shared" si="439"/>
        <v>7.0648358586828503E-5</v>
      </c>
      <c r="BA686" s="2">
        <f t="shared" si="440"/>
        <v>1.3708510177566754E-4</v>
      </c>
      <c r="BB686" s="37" t="s">
        <v>709</v>
      </c>
      <c r="BC686" s="39">
        <f t="shared" si="441"/>
        <v>0.18424237678649719</v>
      </c>
      <c r="BD686" s="36">
        <f t="shared" si="442"/>
        <v>0.70927627171303398</v>
      </c>
    </row>
    <row r="687" spans="1:56" ht="14.5" x14ac:dyDescent="0.35">
      <c r="A687" s="37" t="s">
        <v>710</v>
      </c>
      <c r="B687" s="34">
        <v>1.9327461983830582E-4</v>
      </c>
      <c r="C687" s="1" t="e">
        <f>VLOOKUP(A687,'[1]Vasopressin Phospho Datta'!$I$3:$J$516,2,FALSE)</f>
        <v>#N/A</v>
      </c>
      <c r="D687" s="1" t="e">
        <f t="shared" si="403"/>
        <v>#N/A</v>
      </c>
      <c r="E687" s="1" t="e">
        <f t="shared" si="404"/>
        <v>#N/A</v>
      </c>
      <c r="F687" s="1">
        <f t="shared" si="405"/>
        <v>0.39</v>
      </c>
      <c r="G687" s="1">
        <f t="shared" si="406"/>
        <v>0.5</v>
      </c>
      <c r="H687" s="1">
        <f t="shared" si="407"/>
        <v>9.6637309919152912E-5</v>
      </c>
      <c r="I687" s="2">
        <f t="shared" si="408"/>
        <v>1.7847897781278051E-4</v>
      </c>
      <c r="J687" s="37" t="s">
        <v>710</v>
      </c>
      <c r="K687" s="1" t="e">
        <f>VLOOKUP(J687,'[1]Phosphopeptides Deshpande'!$H$12:$I$10749,2,FALSE)</f>
        <v>#N/A</v>
      </c>
      <c r="L687" s="2" t="e">
        <f t="shared" si="409"/>
        <v>#N/A</v>
      </c>
      <c r="M687" s="2" t="e">
        <f t="shared" si="410"/>
        <v>#N/A</v>
      </c>
      <c r="N687" s="2">
        <f t="shared" si="411"/>
        <v>0.39</v>
      </c>
      <c r="O687" s="2">
        <f t="shared" si="412"/>
        <v>0.5</v>
      </c>
      <c r="P687" s="2">
        <f t="shared" si="413"/>
        <v>8.9239488906390257E-5</v>
      </c>
      <c r="Q687" s="2">
        <f t="shared" si="414"/>
        <v>1.6862064240725491E-4</v>
      </c>
      <c r="R687" s="37" t="s">
        <v>710</v>
      </c>
      <c r="S687" s="2" t="e">
        <f>VLOOKUP(A687,'[1]Merged NE NP'!$K$4:$L$158,2,FALSE)</f>
        <v>#N/A</v>
      </c>
      <c r="T687" s="2" t="e">
        <f t="shared" si="415"/>
        <v>#N/A</v>
      </c>
      <c r="U687" s="2">
        <f t="shared" si="416"/>
        <v>0.4</v>
      </c>
      <c r="V687" s="2">
        <f t="shared" si="417"/>
        <v>0.4</v>
      </c>
      <c r="W687" s="2">
        <f t="shared" si="418"/>
        <v>7.6883653613364245E-2</v>
      </c>
      <c r="X687" s="2">
        <v>0.5</v>
      </c>
      <c r="Y687" s="2">
        <f t="shared" si="419"/>
        <v>8.4310321203627455E-5</v>
      </c>
      <c r="Z687" s="2">
        <f t="shared" si="420"/>
        <v>1.5675189684442048E-4</v>
      </c>
      <c r="AA687" s="37" t="s">
        <v>710</v>
      </c>
      <c r="AB687" s="3" t="e">
        <f>VLOOKUP(AA687,'[1]PKA dKO RNA-Seq'!$B$4:$H$10193,7,FALSE)</f>
        <v>#N/A</v>
      </c>
      <c r="AC687" s="3" t="e">
        <f t="shared" si="421"/>
        <v>#N/A</v>
      </c>
      <c r="AD687" s="3" t="e">
        <f t="shared" si="422"/>
        <v>#N/A</v>
      </c>
      <c r="AE687" s="3" t="e">
        <f t="shared" si="423"/>
        <v>#N/A</v>
      </c>
      <c r="AF687" s="3">
        <f t="shared" si="424"/>
        <v>0.5</v>
      </c>
      <c r="AG687" s="3">
        <f t="shared" si="425"/>
        <v>7.8375948422210241E-5</v>
      </c>
      <c r="AH687" s="2">
        <f t="shared" si="426"/>
        <v>1.5020583247265317E-4</v>
      </c>
      <c r="AI687" s="37" t="s">
        <v>710</v>
      </c>
      <c r="AJ687" s="1">
        <v>0.5</v>
      </c>
      <c r="AK687" s="4">
        <f t="shared" si="427"/>
        <v>7.5102916236326583E-5</v>
      </c>
      <c r="AL687" s="2">
        <f t="shared" si="428"/>
        <v>1.4878010804420682E-4</v>
      </c>
      <c r="AM687" s="3" t="e">
        <f>VLOOKUP(AI687,'[1]three day'!$B$8:$F$78,5,FALSE)</f>
        <v>#N/A</v>
      </c>
      <c r="AN687" s="3" t="e">
        <f t="shared" si="429"/>
        <v>#N/A</v>
      </c>
      <c r="AO687" s="2" t="e">
        <f t="shared" si="430"/>
        <v>#N/A</v>
      </c>
      <c r="AP687" s="2" t="e">
        <f t="shared" si="431"/>
        <v>#N/A</v>
      </c>
      <c r="AQ687" s="2">
        <f t="shared" si="432"/>
        <v>0.5</v>
      </c>
      <c r="AR687" s="2">
        <f t="shared" si="433"/>
        <v>7.4390054022103411E-5</v>
      </c>
      <c r="AS687" s="2">
        <f t="shared" si="434"/>
        <v>1.4129671717365701E-4</v>
      </c>
      <c r="AT687" s="37" t="s">
        <v>710</v>
      </c>
      <c r="AU687" s="3" t="e">
        <f>VLOOKUP(AT687,[1]DEgenes_cpm4.5_DE_edgeR!$O$5:$Q$824,3,FALSE)</f>
        <v>#N/A</v>
      </c>
      <c r="AV687" s="3" t="e">
        <f t="shared" si="435"/>
        <v>#N/A</v>
      </c>
      <c r="AW687" s="3" t="e">
        <f t="shared" si="436"/>
        <v>#N/A</v>
      </c>
      <c r="AX687" s="3">
        <f t="shared" si="437"/>
        <v>0.5</v>
      </c>
      <c r="AY687" s="3">
        <f t="shared" si="438"/>
        <v>0.5</v>
      </c>
      <c r="AZ687" s="3">
        <f t="shared" si="439"/>
        <v>7.0648358586828503E-5</v>
      </c>
      <c r="BA687" s="2">
        <f t="shared" si="440"/>
        <v>1.3708510177566754E-4</v>
      </c>
      <c r="BB687" s="37" t="s">
        <v>710</v>
      </c>
      <c r="BC687" s="39">
        <f t="shared" si="441"/>
        <v>0.18424237678649719</v>
      </c>
      <c r="BD687" s="36">
        <f t="shared" si="442"/>
        <v>0.70927627171303398</v>
      </c>
    </row>
    <row r="688" spans="1:56" ht="14.5" x14ac:dyDescent="0.35">
      <c r="A688" s="37" t="s">
        <v>711</v>
      </c>
      <c r="B688" s="34">
        <v>1.9327461983830582E-4</v>
      </c>
      <c r="C688" s="1" t="e">
        <f>VLOOKUP(A688,'[1]Vasopressin Phospho Datta'!$I$3:$J$516,2,FALSE)</f>
        <v>#N/A</v>
      </c>
      <c r="D688" s="1" t="e">
        <f t="shared" si="403"/>
        <v>#N/A</v>
      </c>
      <c r="E688" s="1" t="e">
        <f t="shared" si="404"/>
        <v>#N/A</v>
      </c>
      <c r="F688" s="1">
        <f t="shared" si="405"/>
        <v>0.39</v>
      </c>
      <c r="G688" s="1">
        <f t="shared" si="406"/>
        <v>0.5</v>
      </c>
      <c r="H688" s="1">
        <f t="shared" si="407"/>
        <v>9.6637309919152912E-5</v>
      </c>
      <c r="I688" s="2">
        <f t="shared" si="408"/>
        <v>1.7847897781278051E-4</v>
      </c>
      <c r="J688" s="37" t="s">
        <v>711</v>
      </c>
      <c r="K688" s="1" t="e">
        <f>VLOOKUP(J688,'[1]Phosphopeptides Deshpande'!$H$12:$I$10749,2,FALSE)</f>
        <v>#N/A</v>
      </c>
      <c r="L688" s="2" t="e">
        <f t="shared" si="409"/>
        <v>#N/A</v>
      </c>
      <c r="M688" s="2" t="e">
        <f t="shared" si="410"/>
        <v>#N/A</v>
      </c>
      <c r="N688" s="2">
        <f t="shared" si="411"/>
        <v>0.39</v>
      </c>
      <c r="O688" s="2">
        <f t="shared" si="412"/>
        <v>0.5</v>
      </c>
      <c r="P688" s="2">
        <f t="shared" si="413"/>
        <v>8.9239488906390257E-5</v>
      </c>
      <c r="Q688" s="2">
        <f t="shared" si="414"/>
        <v>1.6862064240725491E-4</v>
      </c>
      <c r="R688" s="37" t="s">
        <v>711</v>
      </c>
      <c r="S688" s="2" t="e">
        <f>VLOOKUP(A688,'[1]Merged NE NP'!$K$4:$L$158,2,FALSE)</f>
        <v>#N/A</v>
      </c>
      <c r="T688" s="2" t="e">
        <f t="shared" si="415"/>
        <v>#N/A</v>
      </c>
      <c r="U688" s="2">
        <f t="shared" si="416"/>
        <v>0.4</v>
      </c>
      <c r="V688" s="2">
        <f t="shared" si="417"/>
        <v>0.4</v>
      </c>
      <c r="W688" s="2">
        <f t="shared" si="418"/>
        <v>7.6883653613364245E-2</v>
      </c>
      <c r="X688" s="2">
        <v>0.5</v>
      </c>
      <c r="Y688" s="2">
        <f t="shared" si="419"/>
        <v>8.4310321203627455E-5</v>
      </c>
      <c r="Z688" s="2">
        <f t="shared" si="420"/>
        <v>1.5675189684442048E-4</v>
      </c>
      <c r="AA688" s="37" t="s">
        <v>711</v>
      </c>
      <c r="AB688" s="3" t="e">
        <f>VLOOKUP(AA688,'[1]PKA dKO RNA-Seq'!$B$4:$H$10193,7,FALSE)</f>
        <v>#N/A</v>
      </c>
      <c r="AC688" s="3" t="e">
        <f t="shared" si="421"/>
        <v>#N/A</v>
      </c>
      <c r="AD688" s="3" t="e">
        <f t="shared" si="422"/>
        <v>#N/A</v>
      </c>
      <c r="AE688" s="3" t="e">
        <f t="shared" si="423"/>
        <v>#N/A</v>
      </c>
      <c r="AF688" s="3">
        <f t="shared" si="424"/>
        <v>0.5</v>
      </c>
      <c r="AG688" s="3">
        <f t="shared" si="425"/>
        <v>7.8375948422210241E-5</v>
      </c>
      <c r="AH688" s="2">
        <f t="shared" si="426"/>
        <v>1.5020583247265317E-4</v>
      </c>
      <c r="AI688" s="37" t="s">
        <v>711</v>
      </c>
      <c r="AJ688" s="1">
        <v>0.5</v>
      </c>
      <c r="AK688" s="4">
        <f t="shared" si="427"/>
        <v>7.5102916236326583E-5</v>
      </c>
      <c r="AL688" s="2">
        <f t="shared" si="428"/>
        <v>1.4878010804420682E-4</v>
      </c>
      <c r="AM688" s="3" t="e">
        <f>VLOOKUP(AI688,'[1]three day'!$B$8:$F$78,5,FALSE)</f>
        <v>#N/A</v>
      </c>
      <c r="AN688" s="3" t="e">
        <f t="shared" si="429"/>
        <v>#N/A</v>
      </c>
      <c r="AO688" s="2" t="e">
        <f t="shared" si="430"/>
        <v>#N/A</v>
      </c>
      <c r="AP688" s="2" t="e">
        <f t="shared" si="431"/>
        <v>#N/A</v>
      </c>
      <c r="AQ688" s="2">
        <f t="shared" si="432"/>
        <v>0.5</v>
      </c>
      <c r="AR688" s="2">
        <f t="shared" si="433"/>
        <v>7.4390054022103411E-5</v>
      </c>
      <c r="AS688" s="2">
        <f t="shared" si="434"/>
        <v>1.4129671717365701E-4</v>
      </c>
      <c r="AT688" s="37" t="s">
        <v>711</v>
      </c>
      <c r="AU688" s="3" t="e">
        <f>VLOOKUP(AT688,[1]DEgenes_cpm4.5_DE_edgeR!$O$5:$Q$824,3,FALSE)</f>
        <v>#N/A</v>
      </c>
      <c r="AV688" s="3" t="e">
        <f t="shared" si="435"/>
        <v>#N/A</v>
      </c>
      <c r="AW688" s="3" t="e">
        <f t="shared" si="436"/>
        <v>#N/A</v>
      </c>
      <c r="AX688" s="3">
        <f t="shared" si="437"/>
        <v>0.5</v>
      </c>
      <c r="AY688" s="3">
        <f t="shared" si="438"/>
        <v>0.5</v>
      </c>
      <c r="AZ688" s="3">
        <f t="shared" si="439"/>
        <v>7.0648358586828503E-5</v>
      </c>
      <c r="BA688" s="2">
        <f t="shared" si="440"/>
        <v>1.3708510177566754E-4</v>
      </c>
      <c r="BB688" s="37" t="s">
        <v>711</v>
      </c>
      <c r="BC688" s="39">
        <f t="shared" si="441"/>
        <v>0.18424237678649719</v>
      </c>
      <c r="BD688" s="36">
        <f t="shared" si="442"/>
        <v>0.70927627171303398</v>
      </c>
    </row>
    <row r="689" spans="1:56" ht="14.5" x14ac:dyDescent="0.35">
      <c r="A689" s="37" t="s">
        <v>712</v>
      </c>
      <c r="B689" s="34">
        <v>1.9327461983830582E-4</v>
      </c>
      <c r="C689" s="1" t="e">
        <f>VLOOKUP(A689,'[1]Vasopressin Phospho Datta'!$I$3:$J$516,2,FALSE)</f>
        <v>#N/A</v>
      </c>
      <c r="D689" s="1" t="e">
        <f t="shared" si="403"/>
        <v>#N/A</v>
      </c>
      <c r="E689" s="1" t="e">
        <f t="shared" si="404"/>
        <v>#N/A</v>
      </c>
      <c r="F689" s="1">
        <f t="shared" si="405"/>
        <v>0.39</v>
      </c>
      <c r="G689" s="1">
        <f t="shared" si="406"/>
        <v>0.5</v>
      </c>
      <c r="H689" s="1">
        <f t="shared" si="407"/>
        <v>9.6637309919152912E-5</v>
      </c>
      <c r="I689" s="2">
        <f t="shared" si="408"/>
        <v>1.7847897781278051E-4</v>
      </c>
      <c r="J689" s="37" t="s">
        <v>712</v>
      </c>
      <c r="K689" s="1" t="e">
        <f>VLOOKUP(J689,'[1]Phosphopeptides Deshpande'!$H$12:$I$10749,2,FALSE)</f>
        <v>#N/A</v>
      </c>
      <c r="L689" s="2" t="e">
        <f t="shared" si="409"/>
        <v>#N/A</v>
      </c>
      <c r="M689" s="2" t="e">
        <f t="shared" si="410"/>
        <v>#N/A</v>
      </c>
      <c r="N689" s="2">
        <f t="shared" si="411"/>
        <v>0.39</v>
      </c>
      <c r="O689" s="2">
        <f t="shared" si="412"/>
        <v>0.5</v>
      </c>
      <c r="P689" s="2">
        <f t="shared" si="413"/>
        <v>8.9239488906390257E-5</v>
      </c>
      <c r="Q689" s="2">
        <f t="shared" si="414"/>
        <v>1.6862064240725491E-4</v>
      </c>
      <c r="R689" s="37" t="s">
        <v>712</v>
      </c>
      <c r="S689" s="2" t="e">
        <f>VLOOKUP(A689,'[1]Merged NE NP'!$K$4:$L$158,2,FALSE)</f>
        <v>#N/A</v>
      </c>
      <c r="T689" s="2" t="e">
        <f t="shared" si="415"/>
        <v>#N/A</v>
      </c>
      <c r="U689" s="2">
        <f t="shared" si="416"/>
        <v>0.4</v>
      </c>
      <c r="V689" s="2">
        <f t="shared" si="417"/>
        <v>0.4</v>
      </c>
      <c r="W689" s="2">
        <f t="shared" si="418"/>
        <v>7.6883653613364245E-2</v>
      </c>
      <c r="X689" s="2">
        <v>0.5</v>
      </c>
      <c r="Y689" s="2">
        <f t="shared" si="419"/>
        <v>8.4310321203627455E-5</v>
      </c>
      <c r="Z689" s="2">
        <f t="shared" si="420"/>
        <v>1.5675189684442048E-4</v>
      </c>
      <c r="AA689" s="37" t="s">
        <v>712</v>
      </c>
      <c r="AB689" s="3" t="e">
        <f>VLOOKUP(AA689,'[1]PKA dKO RNA-Seq'!$B$4:$H$10193,7,FALSE)</f>
        <v>#N/A</v>
      </c>
      <c r="AC689" s="3" t="e">
        <f t="shared" si="421"/>
        <v>#N/A</v>
      </c>
      <c r="AD689" s="3" t="e">
        <f t="shared" si="422"/>
        <v>#N/A</v>
      </c>
      <c r="AE689" s="3" t="e">
        <f t="shared" si="423"/>
        <v>#N/A</v>
      </c>
      <c r="AF689" s="3">
        <f t="shared" si="424"/>
        <v>0.5</v>
      </c>
      <c r="AG689" s="3">
        <f t="shared" si="425"/>
        <v>7.8375948422210241E-5</v>
      </c>
      <c r="AH689" s="2">
        <f t="shared" si="426"/>
        <v>1.5020583247265317E-4</v>
      </c>
      <c r="AI689" s="37" t="s">
        <v>712</v>
      </c>
      <c r="AJ689" s="1">
        <v>0.5</v>
      </c>
      <c r="AK689" s="4">
        <f t="shared" si="427"/>
        <v>7.5102916236326583E-5</v>
      </c>
      <c r="AL689" s="2">
        <f t="shared" si="428"/>
        <v>1.4878010804420682E-4</v>
      </c>
      <c r="AM689" s="3" t="e">
        <f>VLOOKUP(AI689,'[1]three day'!$B$8:$F$78,5,FALSE)</f>
        <v>#N/A</v>
      </c>
      <c r="AN689" s="3" t="e">
        <f t="shared" si="429"/>
        <v>#N/A</v>
      </c>
      <c r="AO689" s="2" t="e">
        <f t="shared" si="430"/>
        <v>#N/A</v>
      </c>
      <c r="AP689" s="2" t="e">
        <f t="shared" si="431"/>
        <v>#N/A</v>
      </c>
      <c r="AQ689" s="2">
        <f t="shared" si="432"/>
        <v>0.5</v>
      </c>
      <c r="AR689" s="2">
        <f t="shared" si="433"/>
        <v>7.4390054022103411E-5</v>
      </c>
      <c r="AS689" s="2">
        <f t="shared" si="434"/>
        <v>1.4129671717365701E-4</v>
      </c>
      <c r="AT689" s="37" t="s">
        <v>712</v>
      </c>
      <c r="AU689" s="3" t="e">
        <f>VLOOKUP(AT689,[1]DEgenes_cpm4.5_DE_edgeR!$O$5:$Q$824,3,FALSE)</f>
        <v>#N/A</v>
      </c>
      <c r="AV689" s="3" t="e">
        <f t="shared" si="435"/>
        <v>#N/A</v>
      </c>
      <c r="AW689" s="3" t="e">
        <f t="shared" si="436"/>
        <v>#N/A</v>
      </c>
      <c r="AX689" s="3">
        <f t="shared" si="437"/>
        <v>0.5</v>
      </c>
      <c r="AY689" s="3">
        <f t="shared" si="438"/>
        <v>0.5</v>
      </c>
      <c r="AZ689" s="3">
        <f t="shared" si="439"/>
        <v>7.0648358586828503E-5</v>
      </c>
      <c r="BA689" s="2">
        <f t="shared" si="440"/>
        <v>1.3708510177566754E-4</v>
      </c>
      <c r="BB689" s="37" t="s">
        <v>712</v>
      </c>
      <c r="BC689" s="39">
        <f t="shared" si="441"/>
        <v>0.18424237678649719</v>
      </c>
      <c r="BD689" s="36">
        <f t="shared" si="442"/>
        <v>0.70927627171303398</v>
      </c>
    </row>
    <row r="690" spans="1:56" ht="14.5" x14ac:dyDescent="0.35">
      <c r="A690" s="37" t="s">
        <v>713</v>
      </c>
      <c r="B690" s="34">
        <v>1.9327461983830582E-4</v>
      </c>
      <c r="C690" s="1" t="e">
        <f>VLOOKUP(A690,'[1]Vasopressin Phospho Datta'!$I$3:$J$516,2,FALSE)</f>
        <v>#N/A</v>
      </c>
      <c r="D690" s="1" t="e">
        <f t="shared" si="403"/>
        <v>#N/A</v>
      </c>
      <c r="E690" s="1" t="e">
        <f t="shared" si="404"/>
        <v>#N/A</v>
      </c>
      <c r="F690" s="1">
        <f t="shared" si="405"/>
        <v>0.39</v>
      </c>
      <c r="G690" s="1">
        <f t="shared" si="406"/>
        <v>0.5</v>
      </c>
      <c r="H690" s="1">
        <f t="shared" si="407"/>
        <v>9.6637309919152912E-5</v>
      </c>
      <c r="I690" s="2">
        <f t="shared" si="408"/>
        <v>1.7847897781278051E-4</v>
      </c>
      <c r="J690" s="37" t="s">
        <v>713</v>
      </c>
      <c r="K690" s="1" t="e">
        <f>VLOOKUP(J690,'[1]Phosphopeptides Deshpande'!$H$12:$I$10749,2,FALSE)</f>
        <v>#N/A</v>
      </c>
      <c r="L690" s="2" t="e">
        <f t="shared" si="409"/>
        <v>#N/A</v>
      </c>
      <c r="M690" s="2" t="e">
        <f t="shared" si="410"/>
        <v>#N/A</v>
      </c>
      <c r="N690" s="2">
        <f t="shared" si="411"/>
        <v>0.39</v>
      </c>
      <c r="O690" s="2">
        <f t="shared" si="412"/>
        <v>0.5</v>
      </c>
      <c r="P690" s="2">
        <f t="shared" si="413"/>
        <v>8.9239488906390257E-5</v>
      </c>
      <c r="Q690" s="2">
        <f t="shared" si="414"/>
        <v>1.6862064240725491E-4</v>
      </c>
      <c r="R690" s="37" t="s">
        <v>713</v>
      </c>
      <c r="S690" s="2" t="e">
        <f>VLOOKUP(A690,'[1]Merged NE NP'!$K$4:$L$158,2,FALSE)</f>
        <v>#N/A</v>
      </c>
      <c r="T690" s="2" t="e">
        <f t="shared" si="415"/>
        <v>#N/A</v>
      </c>
      <c r="U690" s="2">
        <f t="shared" si="416"/>
        <v>0.4</v>
      </c>
      <c r="V690" s="2">
        <f t="shared" si="417"/>
        <v>0.4</v>
      </c>
      <c r="W690" s="2">
        <f t="shared" si="418"/>
        <v>7.6883653613364245E-2</v>
      </c>
      <c r="X690" s="2">
        <v>0.5</v>
      </c>
      <c r="Y690" s="2">
        <f t="shared" si="419"/>
        <v>8.4310321203627455E-5</v>
      </c>
      <c r="Z690" s="2">
        <f t="shared" si="420"/>
        <v>1.5675189684442048E-4</v>
      </c>
      <c r="AA690" s="37" t="s">
        <v>713</v>
      </c>
      <c r="AB690" s="3" t="e">
        <f>VLOOKUP(AA690,'[1]PKA dKO RNA-Seq'!$B$4:$H$10193,7,FALSE)</f>
        <v>#N/A</v>
      </c>
      <c r="AC690" s="3" t="e">
        <f t="shared" si="421"/>
        <v>#N/A</v>
      </c>
      <c r="AD690" s="3" t="e">
        <f t="shared" si="422"/>
        <v>#N/A</v>
      </c>
      <c r="AE690" s="3" t="e">
        <f t="shared" si="423"/>
        <v>#N/A</v>
      </c>
      <c r="AF690" s="3">
        <f t="shared" si="424"/>
        <v>0.5</v>
      </c>
      <c r="AG690" s="3">
        <f t="shared" si="425"/>
        <v>7.8375948422210241E-5</v>
      </c>
      <c r="AH690" s="2">
        <f t="shared" si="426"/>
        <v>1.5020583247265317E-4</v>
      </c>
      <c r="AI690" s="37" t="s">
        <v>713</v>
      </c>
      <c r="AJ690" s="1">
        <v>0.5</v>
      </c>
      <c r="AK690" s="4">
        <f t="shared" si="427"/>
        <v>7.5102916236326583E-5</v>
      </c>
      <c r="AL690" s="2">
        <f t="shared" si="428"/>
        <v>1.4878010804420682E-4</v>
      </c>
      <c r="AM690" s="3" t="e">
        <f>VLOOKUP(AI690,'[1]three day'!$B$8:$F$78,5,FALSE)</f>
        <v>#N/A</v>
      </c>
      <c r="AN690" s="3" t="e">
        <f t="shared" si="429"/>
        <v>#N/A</v>
      </c>
      <c r="AO690" s="2" t="e">
        <f t="shared" si="430"/>
        <v>#N/A</v>
      </c>
      <c r="AP690" s="2" t="e">
        <f t="shared" si="431"/>
        <v>#N/A</v>
      </c>
      <c r="AQ690" s="2">
        <f t="shared" si="432"/>
        <v>0.5</v>
      </c>
      <c r="AR690" s="2">
        <f t="shared" si="433"/>
        <v>7.4390054022103411E-5</v>
      </c>
      <c r="AS690" s="2">
        <f t="shared" si="434"/>
        <v>1.4129671717365701E-4</v>
      </c>
      <c r="AT690" s="37" t="s">
        <v>713</v>
      </c>
      <c r="AU690" s="3" t="e">
        <f>VLOOKUP(AT690,[1]DEgenes_cpm4.5_DE_edgeR!$O$5:$Q$824,3,FALSE)</f>
        <v>#N/A</v>
      </c>
      <c r="AV690" s="3" t="e">
        <f t="shared" si="435"/>
        <v>#N/A</v>
      </c>
      <c r="AW690" s="3" t="e">
        <f t="shared" si="436"/>
        <v>#N/A</v>
      </c>
      <c r="AX690" s="3">
        <f t="shared" si="437"/>
        <v>0.5</v>
      </c>
      <c r="AY690" s="3">
        <f t="shared" si="438"/>
        <v>0.5</v>
      </c>
      <c r="AZ690" s="3">
        <f t="shared" si="439"/>
        <v>7.0648358586828503E-5</v>
      </c>
      <c r="BA690" s="2">
        <f t="shared" si="440"/>
        <v>1.3708510177566754E-4</v>
      </c>
      <c r="BB690" s="37" t="s">
        <v>713</v>
      </c>
      <c r="BC690" s="39">
        <f t="shared" si="441"/>
        <v>0.18424237678649719</v>
      </c>
      <c r="BD690" s="36">
        <f t="shared" si="442"/>
        <v>0.70927627171303398</v>
      </c>
    </row>
    <row r="691" spans="1:56" ht="14.5" x14ac:dyDescent="0.35">
      <c r="A691" s="37" t="s">
        <v>714</v>
      </c>
      <c r="B691" s="34">
        <v>1.9327461983830582E-4</v>
      </c>
      <c r="C691" s="1" t="e">
        <f>VLOOKUP(A691,'[1]Vasopressin Phospho Datta'!$I$3:$J$516,2,FALSE)</f>
        <v>#N/A</v>
      </c>
      <c r="D691" s="1" t="e">
        <f t="shared" si="403"/>
        <v>#N/A</v>
      </c>
      <c r="E691" s="1" t="e">
        <f t="shared" si="404"/>
        <v>#N/A</v>
      </c>
      <c r="F691" s="1">
        <f t="shared" si="405"/>
        <v>0.39</v>
      </c>
      <c r="G691" s="1">
        <f t="shared" si="406"/>
        <v>0.5</v>
      </c>
      <c r="H691" s="1">
        <f t="shared" si="407"/>
        <v>9.6637309919152912E-5</v>
      </c>
      <c r="I691" s="2">
        <f t="shared" si="408"/>
        <v>1.7847897781278051E-4</v>
      </c>
      <c r="J691" s="37" t="s">
        <v>714</v>
      </c>
      <c r="K691" s="1" t="e">
        <f>VLOOKUP(J691,'[1]Phosphopeptides Deshpande'!$H$12:$I$10749,2,FALSE)</f>
        <v>#N/A</v>
      </c>
      <c r="L691" s="2" t="e">
        <f t="shared" si="409"/>
        <v>#N/A</v>
      </c>
      <c r="M691" s="2" t="e">
        <f t="shared" si="410"/>
        <v>#N/A</v>
      </c>
      <c r="N691" s="2">
        <f t="shared" si="411"/>
        <v>0.39</v>
      </c>
      <c r="O691" s="2">
        <f t="shared" si="412"/>
        <v>0.5</v>
      </c>
      <c r="P691" s="2">
        <f t="shared" si="413"/>
        <v>8.9239488906390257E-5</v>
      </c>
      <c r="Q691" s="2">
        <f t="shared" si="414"/>
        <v>1.6862064240725491E-4</v>
      </c>
      <c r="R691" s="37" t="s">
        <v>714</v>
      </c>
      <c r="S691" s="2" t="e">
        <f>VLOOKUP(A691,'[1]Merged NE NP'!$K$4:$L$158,2,FALSE)</f>
        <v>#N/A</v>
      </c>
      <c r="T691" s="2" t="e">
        <f t="shared" si="415"/>
        <v>#N/A</v>
      </c>
      <c r="U691" s="2">
        <f t="shared" si="416"/>
        <v>0.4</v>
      </c>
      <c r="V691" s="2">
        <f t="shared" si="417"/>
        <v>0.4</v>
      </c>
      <c r="W691" s="2">
        <f t="shared" si="418"/>
        <v>7.6883653613364245E-2</v>
      </c>
      <c r="X691" s="2">
        <v>0.5</v>
      </c>
      <c r="Y691" s="2">
        <f t="shared" si="419"/>
        <v>8.4310321203627455E-5</v>
      </c>
      <c r="Z691" s="2">
        <f t="shared" si="420"/>
        <v>1.5675189684442048E-4</v>
      </c>
      <c r="AA691" s="37" t="s">
        <v>714</v>
      </c>
      <c r="AB691" s="3" t="e">
        <f>VLOOKUP(AA691,'[1]PKA dKO RNA-Seq'!$B$4:$H$10193,7,FALSE)</f>
        <v>#N/A</v>
      </c>
      <c r="AC691" s="3" t="e">
        <f t="shared" si="421"/>
        <v>#N/A</v>
      </c>
      <c r="AD691" s="3" t="e">
        <f t="shared" si="422"/>
        <v>#N/A</v>
      </c>
      <c r="AE691" s="3" t="e">
        <f t="shared" si="423"/>
        <v>#N/A</v>
      </c>
      <c r="AF691" s="3">
        <f t="shared" si="424"/>
        <v>0.5</v>
      </c>
      <c r="AG691" s="3">
        <f t="shared" si="425"/>
        <v>7.8375948422210241E-5</v>
      </c>
      <c r="AH691" s="2">
        <f t="shared" si="426"/>
        <v>1.5020583247265317E-4</v>
      </c>
      <c r="AI691" s="37" t="s">
        <v>714</v>
      </c>
      <c r="AJ691" s="1">
        <v>0.5</v>
      </c>
      <c r="AK691" s="4">
        <f t="shared" si="427"/>
        <v>7.5102916236326583E-5</v>
      </c>
      <c r="AL691" s="2">
        <f t="shared" si="428"/>
        <v>1.4878010804420682E-4</v>
      </c>
      <c r="AM691" s="3" t="e">
        <f>VLOOKUP(AI691,'[1]three day'!$B$8:$F$78,5,FALSE)</f>
        <v>#N/A</v>
      </c>
      <c r="AN691" s="3" t="e">
        <f t="shared" si="429"/>
        <v>#N/A</v>
      </c>
      <c r="AO691" s="2" t="e">
        <f t="shared" si="430"/>
        <v>#N/A</v>
      </c>
      <c r="AP691" s="2" t="e">
        <f t="shared" si="431"/>
        <v>#N/A</v>
      </c>
      <c r="AQ691" s="2">
        <f t="shared" si="432"/>
        <v>0.5</v>
      </c>
      <c r="AR691" s="2">
        <f t="shared" si="433"/>
        <v>7.4390054022103411E-5</v>
      </c>
      <c r="AS691" s="2">
        <f t="shared" si="434"/>
        <v>1.4129671717365701E-4</v>
      </c>
      <c r="AT691" s="37" t="s">
        <v>714</v>
      </c>
      <c r="AU691" s="3" t="e">
        <f>VLOOKUP(AT691,[1]DEgenes_cpm4.5_DE_edgeR!$O$5:$Q$824,3,FALSE)</f>
        <v>#N/A</v>
      </c>
      <c r="AV691" s="3" t="e">
        <f t="shared" si="435"/>
        <v>#N/A</v>
      </c>
      <c r="AW691" s="3" t="e">
        <f t="shared" si="436"/>
        <v>#N/A</v>
      </c>
      <c r="AX691" s="3">
        <f t="shared" si="437"/>
        <v>0.5</v>
      </c>
      <c r="AY691" s="3">
        <f t="shared" si="438"/>
        <v>0.5</v>
      </c>
      <c r="AZ691" s="3">
        <f t="shared" si="439"/>
        <v>7.0648358586828503E-5</v>
      </c>
      <c r="BA691" s="2">
        <f t="shared" si="440"/>
        <v>1.3708510177566754E-4</v>
      </c>
      <c r="BB691" s="37" t="s">
        <v>714</v>
      </c>
      <c r="BC691" s="39">
        <f t="shared" si="441"/>
        <v>0.18424237678649719</v>
      </c>
      <c r="BD691" s="36">
        <f t="shared" si="442"/>
        <v>0.70927627171303398</v>
      </c>
    </row>
    <row r="692" spans="1:56" ht="14.5" x14ac:dyDescent="0.35">
      <c r="A692" s="37" t="s">
        <v>715</v>
      </c>
      <c r="B692" s="34">
        <v>1.9327461983830582E-4</v>
      </c>
      <c r="C692" s="1" t="e">
        <f>VLOOKUP(A692,'[1]Vasopressin Phospho Datta'!$I$3:$J$516,2,FALSE)</f>
        <v>#N/A</v>
      </c>
      <c r="D692" s="1" t="e">
        <f t="shared" si="403"/>
        <v>#N/A</v>
      </c>
      <c r="E692" s="1" t="e">
        <f t="shared" si="404"/>
        <v>#N/A</v>
      </c>
      <c r="F692" s="1">
        <f t="shared" si="405"/>
        <v>0.39</v>
      </c>
      <c r="G692" s="1">
        <f t="shared" si="406"/>
        <v>0.5</v>
      </c>
      <c r="H692" s="1">
        <f t="shared" si="407"/>
        <v>9.6637309919152912E-5</v>
      </c>
      <c r="I692" s="2">
        <f t="shared" si="408"/>
        <v>1.7847897781278051E-4</v>
      </c>
      <c r="J692" s="37" t="s">
        <v>715</v>
      </c>
      <c r="K692" s="1" t="e">
        <f>VLOOKUP(J692,'[1]Phosphopeptides Deshpande'!$H$12:$I$10749,2,FALSE)</f>
        <v>#N/A</v>
      </c>
      <c r="L692" s="2" t="e">
        <f t="shared" si="409"/>
        <v>#N/A</v>
      </c>
      <c r="M692" s="2" t="e">
        <f t="shared" si="410"/>
        <v>#N/A</v>
      </c>
      <c r="N692" s="2">
        <f t="shared" si="411"/>
        <v>0.39</v>
      </c>
      <c r="O692" s="2">
        <f t="shared" si="412"/>
        <v>0.5</v>
      </c>
      <c r="P692" s="2">
        <f t="shared" si="413"/>
        <v>8.9239488906390257E-5</v>
      </c>
      <c r="Q692" s="2">
        <f t="shared" si="414"/>
        <v>1.6862064240725491E-4</v>
      </c>
      <c r="R692" s="37" t="s">
        <v>715</v>
      </c>
      <c r="S692" s="2" t="e">
        <f>VLOOKUP(A692,'[1]Merged NE NP'!$K$4:$L$158,2,FALSE)</f>
        <v>#N/A</v>
      </c>
      <c r="T692" s="2" t="e">
        <f t="shared" si="415"/>
        <v>#N/A</v>
      </c>
      <c r="U692" s="2">
        <f t="shared" si="416"/>
        <v>0.4</v>
      </c>
      <c r="V692" s="2">
        <f t="shared" si="417"/>
        <v>0.4</v>
      </c>
      <c r="W692" s="2">
        <f t="shared" si="418"/>
        <v>7.6883653613364245E-2</v>
      </c>
      <c r="X692" s="2">
        <v>0.5</v>
      </c>
      <c r="Y692" s="2">
        <f t="shared" si="419"/>
        <v>8.4310321203627455E-5</v>
      </c>
      <c r="Z692" s="2">
        <f t="shared" si="420"/>
        <v>1.5675189684442048E-4</v>
      </c>
      <c r="AA692" s="37" t="s">
        <v>715</v>
      </c>
      <c r="AB692" s="3" t="e">
        <f>VLOOKUP(AA692,'[1]PKA dKO RNA-Seq'!$B$4:$H$10193,7,FALSE)</f>
        <v>#N/A</v>
      </c>
      <c r="AC692" s="3" t="e">
        <f t="shared" si="421"/>
        <v>#N/A</v>
      </c>
      <c r="AD692" s="3" t="e">
        <f t="shared" si="422"/>
        <v>#N/A</v>
      </c>
      <c r="AE692" s="3" t="e">
        <f t="shared" si="423"/>
        <v>#N/A</v>
      </c>
      <c r="AF692" s="3">
        <f t="shared" si="424"/>
        <v>0.5</v>
      </c>
      <c r="AG692" s="3">
        <f t="shared" si="425"/>
        <v>7.8375948422210241E-5</v>
      </c>
      <c r="AH692" s="2">
        <f t="shared" si="426"/>
        <v>1.5020583247265317E-4</v>
      </c>
      <c r="AI692" s="37" t="s">
        <v>715</v>
      </c>
      <c r="AJ692" s="1">
        <v>0.5</v>
      </c>
      <c r="AK692" s="4">
        <f t="shared" si="427"/>
        <v>7.5102916236326583E-5</v>
      </c>
      <c r="AL692" s="2">
        <f t="shared" si="428"/>
        <v>1.4878010804420682E-4</v>
      </c>
      <c r="AM692" s="3" t="e">
        <f>VLOOKUP(AI692,'[1]three day'!$B$8:$F$78,5,FALSE)</f>
        <v>#N/A</v>
      </c>
      <c r="AN692" s="3" t="e">
        <f t="shared" si="429"/>
        <v>#N/A</v>
      </c>
      <c r="AO692" s="2" t="e">
        <f t="shared" si="430"/>
        <v>#N/A</v>
      </c>
      <c r="AP692" s="2" t="e">
        <f t="shared" si="431"/>
        <v>#N/A</v>
      </c>
      <c r="AQ692" s="2">
        <f t="shared" si="432"/>
        <v>0.5</v>
      </c>
      <c r="AR692" s="2">
        <f t="shared" si="433"/>
        <v>7.4390054022103411E-5</v>
      </c>
      <c r="AS692" s="2">
        <f t="shared" si="434"/>
        <v>1.4129671717365701E-4</v>
      </c>
      <c r="AT692" s="37" t="s">
        <v>715</v>
      </c>
      <c r="AU692" s="3" t="e">
        <f>VLOOKUP(AT692,[1]DEgenes_cpm4.5_DE_edgeR!$O$5:$Q$824,3,FALSE)</f>
        <v>#N/A</v>
      </c>
      <c r="AV692" s="3" t="e">
        <f t="shared" si="435"/>
        <v>#N/A</v>
      </c>
      <c r="AW692" s="3" t="e">
        <f t="shared" si="436"/>
        <v>#N/A</v>
      </c>
      <c r="AX692" s="3">
        <f t="shared" si="437"/>
        <v>0.5</v>
      </c>
      <c r="AY692" s="3">
        <f t="shared" si="438"/>
        <v>0.5</v>
      </c>
      <c r="AZ692" s="3">
        <f t="shared" si="439"/>
        <v>7.0648358586828503E-5</v>
      </c>
      <c r="BA692" s="2">
        <f t="shared" si="440"/>
        <v>1.3708510177566754E-4</v>
      </c>
      <c r="BB692" s="37" t="s">
        <v>715</v>
      </c>
      <c r="BC692" s="39">
        <f t="shared" si="441"/>
        <v>0.18424237678649719</v>
      </c>
      <c r="BD692" s="36">
        <f t="shared" si="442"/>
        <v>0.70927627171303398</v>
      </c>
    </row>
    <row r="693" spans="1:56" ht="14.5" x14ac:dyDescent="0.35">
      <c r="A693" s="37" t="s">
        <v>716</v>
      </c>
      <c r="B693" s="34">
        <v>1.9327461983830582E-4</v>
      </c>
      <c r="C693" s="1" t="e">
        <f>VLOOKUP(A693,'[1]Vasopressin Phospho Datta'!$I$3:$J$516,2,FALSE)</f>
        <v>#N/A</v>
      </c>
      <c r="D693" s="1" t="e">
        <f t="shared" si="403"/>
        <v>#N/A</v>
      </c>
      <c r="E693" s="1" t="e">
        <f t="shared" si="404"/>
        <v>#N/A</v>
      </c>
      <c r="F693" s="1">
        <f t="shared" si="405"/>
        <v>0.39</v>
      </c>
      <c r="G693" s="1">
        <f t="shared" si="406"/>
        <v>0.5</v>
      </c>
      <c r="H693" s="1">
        <f t="shared" si="407"/>
        <v>9.6637309919152912E-5</v>
      </c>
      <c r="I693" s="2">
        <f t="shared" si="408"/>
        <v>1.7847897781278051E-4</v>
      </c>
      <c r="J693" s="37" t="s">
        <v>716</v>
      </c>
      <c r="K693" s="1" t="e">
        <f>VLOOKUP(J693,'[1]Phosphopeptides Deshpande'!$H$12:$I$10749,2,FALSE)</f>
        <v>#N/A</v>
      </c>
      <c r="L693" s="2" t="e">
        <f t="shared" si="409"/>
        <v>#N/A</v>
      </c>
      <c r="M693" s="2" t="e">
        <f t="shared" si="410"/>
        <v>#N/A</v>
      </c>
      <c r="N693" s="2">
        <f t="shared" si="411"/>
        <v>0.39</v>
      </c>
      <c r="O693" s="2">
        <f t="shared" si="412"/>
        <v>0.5</v>
      </c>
      <c r="P693" s="2">
        <f t="shared" si="413"/>
        <v>8.9239488906390257E-5</v>
      </c>
      <c r="Q693" s="2">
        <f t="shared" si="414"/>
        <v>1.6862064240725491E-4</v>
      </c>
      <c r="R693" s="37" t="s">
        <v>716</v>
      </c>
      <c r="S693" s="2" t="e">
        <f>VLOOKUP(A693,'[1]Merged NE NP'!$K$4:$L$158,2,FALSE)</f>
        <v>#N/A</v>
      </c>
      <c r="T693" s="2" t="e">
        <f t="shared" si="415"/>
        <v>#N/A</v>
      </c>
      <c r="U693" s="2">
        <f t="shared" si="416"/>
        <v>0.4</v>
      </c>
      <c r="V693" s="2">
        <f t="shared" si="417"/>
        <v>0.4</v>
      </c>
      <c r="W693" s="2">
        <f t="shared" si="418"/>
        <v>7.6883653613364245E-2</v>
      </c>
      <c r="X693" s="2">
        <v>0.5</v>
      </c>
      <c r="Y693" s="2">
        <f t="shared" si="419"/>
        <v>8.4310321203627455E-5</v>
      </c>
      <c r="Z693" s="2">
        <f t="shared" si="420"/>
        <v>1.5675189684442048E-4</v>
      </c>
      <c r="AA693" s="37" t="s">
        <v>716</v>
      </c>
      <c r="AB693" s="3" t="e">
        <f>VLOOKUP(AA693,'[1]PKA dKO RNA-Seq'!$B$4:$H$10193,7,FALSE)</f>
        <v>#N/A</v>
      </c>
      <c r="AC693" s="3" t="e">
        <f t="shared" si="421"/>
        <v>#N/A</v>
      </c>
      <c r="AD693" s="3" t="e">
        <f t="shared" si="422"/>
        <v>#N/A</v>
      </c>
      <c r="AE693" s="3" t="e">
        <f t="shared" si="423"/>
        <v>#N/A</v>
      </c>
      <c r="AF693" s="3">
        <f t="shared" si="424"/>
        <v>0.5</v>
      </c>
      <c r="AG693" s="3">
        <f t="shared" si="425"/>
        <v>7.8375948422210241E-5</v>
      </c>
      <c r="AH693" s="2">
        <f t="shared" si="426"/>
        <v>1.5020583247265317E-4</v>
      </c>
      <c r="AI693" s="37" t="s">
        <v>716</v>
      </c>
      <c r="AJ693" s="1">
        <v>0.5</v>
      </c>
      <c r="AK693" s="4">
        <f t="shared" si="427"/>
        <v>7.5102916236326583E-5</v>
      </c>
      <c r="AL693" s="2">
        <f t="shared" si="428"/>
        <v>1.4878010804420682E-4</v>
      </c>
      <c r="AM693" s="3" t="e">
        <f>VLOOKUP(AI693,'[1]three day'!$B$8:$F$78,5,FALSE)</f>
        <v>#N/A</v>
      </c>
      <c r="AN693" s="3" t="e">
        <f t="shared" si="429"/>
        <v>#N/A</v>
      </c>
      <c r="AO693" s="2" t="e">
        <f t="shared" si="430"/>
        <v>#N/A</v>
      </c>
      <c r="AP693" s="2" t="e">
        <f t="shared" si="431"/>
        <v>#N/A</v>
      </c>
      <c r="AQ693" s="2">
        <f t="shared" si="432"/>
        <v>0.5</v>
      </c>
      <c r="AR693" s="2">
        <f t="shared" si="433"/>
        <v>7.4390054022103411E-5</v>
      </c>
      <c r="AS693" s="2">
        <f t="shared" si="434"/>
        <v>1.4129671717365701E-4</v>
      </c>
      <c r="AT693" s="37" t="s">
        <v>716</v>
      </c>
      <c r="AU693" s="3" t="e">
        <f>VLOOKUP(AT693,[1]DEgenes_cpm4.5_DE_edgeR!$O$5:$Q$824,3,FALSE)</f>
        <v>#N/A</v>
      </c>
      <c r="AV693" s="3" t="e">
        <f t="shared" si="435"/>
        <v>#N/A</v>
      </c>
      <c r="AW693" s="3" t="e">
        <f t="shared" si="436"/>
        <v>#N/A</v>
      </c>
      <c r="AX693" s="3">
        <f t="shared" si="437"/>
        <v>0.5</v>
      </c>
      <c r="AY693" s="3">
        <f t="shared" si="438"/>
        <v>0.5</v>
      </c>
      <c r="AZ693" s="3">
        <f t="shared" si="439"/>
        <v>7.0648358586828503E-5</v>
      </c>
      <c r="BA693" s="2">
        <f t="shared" si="440"/>
        <v>1.3708510177566754E-4</v>
      </c>
      <c r="BB693" s="37" t="s">
        <v>716</v>
      </c>
      <c r="BC693" s="39">
        <f t="shared" si="441"/>
        <v>0.18424237678649719</v>
      </c>
      <c r="BD693" s="36">
        <f t="shared" si="442"/>
        <v>0.70927627171303398</v>
      </c>
    </row>
    <row r="694" spans="1:56" ht="14.5" x14ac:dyDescent="0.35">
      <c r="A694" s="37" t="s">
        <v>717</v>
      </c>
      <c r="B694" s="34">
        <v>1.9327461983830582E-4</v>
      </c>
      <c r="C694" s="1" t="e">
        <f>VLOOKUP(A694,'[1]Vasopressin Phospho Datta'!$I$3:$J$516,2,FALSE)</f>
        <v>#N/A</v>
      </c>
      <c r="D694" s="1" t="e">
        <f t="shared" si="403"/>
        <v>#N/A</v>
      </c>
      <c r="E694" s="1" t="e">
        <f t="shared" si="404"/>
        <v>#N/A</v>
      </c>
      <c r="F694" s="1">
        <f t="shared" si="405"/>
        <v>0.39</v>
      </c>
      <c r="G694" s="1">
        <f t="shared" si="406"/>
        <v>0.5</v>
      </c>
      <c r="H694" s="1">
        <f t="shared" si="407"/>
        <v>9.6637309919152912E-5</v>
      </c>
      <c r="I694" s="2">
        <f t="shared" si="408"/>
        <v>1.7847897781278051E-4</v>
      </c>
      <c r="J694" s="37" t="s">
        <v>717</v>
      </c>
      <c r="K694" s="1">
        <f>VLOOKUP(J694,'[1]Phosphopeptides Deshpande'!$H$12:$I$10749,2,FALSE)</f>
        <v>0.09</v>
      </c>
      <c r="L694" s="2">
        <f t="shared" si="409"/>
        <v>0.75</v>
      </c>
      <c r="M694" s="2">
        <f t="shared" si="410"/>
        <v>0.24516039801099265</v>
      </c>
      <c r="N694" s="2">
        <f t="shared" si="411"/>
        <v>0.24516039801099265</v>
      </c>
      <c r="O694" s="2">
        <f t="shared" si="412"/>
        <v>0.5</v>
      </c>
      <c r="P694" s="2">
        <f t="shared" si="413"/>
        <v>8.9239488906390257E-5</v>
      </c>
      <c r="Q694" s="2">
        <f t="shared" si="414"/>
        <v>1.6862064240725491E-4</v>
      </c>
      <c r="R694" s="37" t="s">
        <v>717</v>
      </c>
      <c r="S694" s="2" t="e">
        <f>VLOOKUP(A694,'[1]Merged NE NP'!$K$4:$L$158,2,FALSE)</f>
        <v>#N/A</v>
      </c>
      <c r="T694" s="2" t="e">
        <f t="shared" si="415"/>
        <v>#N/A</v>
      </c>
      <c r="U694" s="2">
        <f t="shared" si="416"/>
        <v>0.4</v>
      </c>
      <c r="V694" s="2">
        <f t="shared" si="417"/>
        <v>0.4</v>
      </c>
      <c r="W694" s="2">
        <f t="shared" si="418"/>
        <v>7.6883653613364245E-2</v>
      </c>
      <c r="X694" s="2">
        <v>0.5</v>
      </c>
      <c r="Y694" s="2">
        <f t="shared" si="419"/>
        <v>8.4310321203627455E-5</v>
      </c>
      <c r="Z694" s="2">
        <f t="shared" si="420"/>
        <v>1.5675189684442048E-4</v>
      </c>
      <c r="AA694" s="37" t="s">
        <v>717</v>
      </c>
      <c r="AB694" s="3" t="e">
        <f>VLOOKUP(AA694,'[1]PKA dKO RNA-Seq'!$B$4:$H$10193,7,FALSE)</f>
        <v>#N/A</v>
      </c>
      <c r="AC694" s="3" t="e">
        <f t="shared" si="421"/>
        <v>#N/A</v>
      </c>
      <c r="AD694" s="3" t="e">
        <f t="shared" si="422"/>
        <v>#N/A</v>
      </c>
      <c r="AE694" s="3" t="e">
        <f t="shared" si="423"/>
        <v>#N/A</v>
      </c>
      <c r="AF694" s="3">
        <f t="shared" si="424"/>
        <v>0.5</v>
      </c>
      <c r="AG694" s="3">
        <f t="shared" si="425"/>
        <v>7.8375948422210241E-5</v>
      </c>
      <c r="AH694" s="2">
        <f t="shared" si="426"/>
        <v>1.5020583247265317E-4</v>
      </c>
      <c r="AI694" s="37" t="s">
        <v>717</v>
      </c>
      <c r="AJ694" s="1">
        <v>0.5</v>
      </c>
      <c r="AK694" s="4">
        <f t="shared" si="427"/>
        <v>7.5102916236326583E-5</v>
      </c>
      <c r="AL694" s="2">
        <f t="shared" si="428"/>
        <v>1.4878010804420682E-4</v>
      </c>
      <c r="AM694" s="3" t="e">
        <f>VLOOKUP(AI694,'[1]three day'!$B$8:$F$78,5,FALSE)</f>
        <v>#N/A</v>
      </c>
      <c r="AN694" s="3" t="e">
        <f t="shared" si="429"/>
        <v>#N/A</v>
      </c>
      <c r="AO694" s="2" t="e">
        <f t="shared" si="430"/>
        <v>#N/A</v>
      </c>
      <c r="AP694" s="2" t="e">
        <f t="shared" si="431"/>
        <v>#N/A</v>
      </c>
      <c r="AQ694" s="2">
        <f t="shared" si="432"/>
        <v>0.5</v>
      </c>
      <c r="AR694" s="2">
        <f t="shared" si="433"/>
        <v>7.4390054022103411E-5</v>
      </c>
      <c r="AS694" s="2">
        <f t="shared" si="434"/>
        <v>1.4129671717365701E-4</v>
      </c>
      <c r="AT694" s="37" t="s">
        <v>717</v>
      </c>
      <c r="AU694" s="3" t="e">
        <f>VLOOKUP(AT694,[1]DEgenes_cpm4.5_DE_edgeR!$O$5:$Q$824,3,FALSE)</f>
        <v>#N/A</v>
      </c>
      <c r="AV694" s="3" t="e">
        <f t="shared" si="435"/>
        <v>#N/A</v>
      </c>
      <c r="AW694" s="3" t="e">
        <f t="shared" si="436"/>
        <v>#N/A</v>
      </c>
      <c r="AX694" s="3">
        <f t="shared" si="437"/>
        <v>0.5</v>
      </c>
      <c r="AY694" s="3">
        <f t="shared" si="438"/>
        <v>0.5</v>
      </c>
      <c r="AZ694" s="3">
        <f t="shared" si="439"/>
        <v>7.0648358586828503E-5</v>
      </c>
      <c r="BA694" s="2">
        <f t="shared" si="440"/>
        <v>1.3708510177566754E-4</v>
      </c>
      <c r="BB694" s="37" t="s">
        <v>717</v>
      </c>
      <c r="BC694" s="39">
        <f t="shared" si="441"/>
        <v>0.18424237678649719</v>
      </c>
      <c r="BD694" s="36">
        <f t="shared" si="442"/>
        <v>0.70927627171303398</v>
      </c>
    </row>
    <row r="695" spans="1:56" ht="14.5" x14ac:dyDescent="0.35">
      <c r="A695" s="37" t="s">
        <v>718</v>
      </c>
      <c r="B695" s="34">
        <v>1.9327461983830582E-4</v>
      </c>
      <c r="C695" s="1" t="e">
        <f>VLOOKUP(A695,'[1]Vasopressin Phospho Datta'!$I$3:$J$516,2,FALSE)</f>
        <v>#N/A</v>
      </c>
      <c r="D695" s="1" t="e">
        <f t="shared" si="403"/>
        <v>#N/A</v>
      </c>
      <c r="E695" s="1" t="e">
        <f t="shared" si="404"/>
        <v>#N/A</v>
      </c>
      <c r="F695" s="1">
        <f t="shared" si="405"/>
        <v>0.39</v>
      </c>
      <c r="G695" s="1">
        <f t="shared" si="406"/>
        <v>0.5</v>
      </c>
      <c r="H695" s="1">
        <f t="shared" si="407"/>
        <v>9.6637309919152912E-5</v>
      </c>
      <c r="I695" s="2">
        <f t="shared" si="408"/>
        <v>1.7847897781278051E-4</v>
      </c>
      <c r="J695" s="37" t="s">
        <v>718</v>
      </c>
      <c r="K695" s="1" t="e">
        <f>VLOOKUP(J695,'[1]Phosphopeptides Deshpande'!$H$12:$I$10749,2,FALSE)</f>
        <v>#N/A</v>
      </c>
      <c r="L695" s="2" t="e">
        <f t="shared" si="409"/>
        <v>#N/A</v>
      </c>
      <c r="M695" s="2" t="e">
        <f t="shared" si="410"/>
        <v>#N/A</v>
      </c>
      <c r="N695" s="2">
        <f t="shared" si="411"/>
        <v>0.39</v>
      </c>
      <c r="O695" s="2">
        <f t="shared" si="412"/>
        <v>0.5</v>
      </c>
      <c r="P695" s="2">
        <f t="shared" si="413"/>
        <v>8.9239488906390257E-5</v>
      </c>
      <c r="Q695" s="2">
        <f t="shared" si="414"/>
        <v>1.6862064240725491E-4</v>
      </c>
      <c r="R695" s="37" t="s">
        <v>718</v>
      </c>
      <c r="S695" s="2" t="e">
        <f>VLOOKUP(A695,'[1]Merged NE NP'!$K$4:$L$158,2,FALSE)</f>
        <v>#N/A</v>
      </c>
      <c r="T695" s="2" t="e">
        <f t="shared" si="415"/>
        <v>#N/A</v>
      </c>
      <c r="U695" s="2">
        <f t="shared" si="416"/>
        <v>0.4</v>
      </c>
      <c r="V695" s="2">
        <f t="shared" si="417"/>
        <v>0.4</v>
      </c>
      <c r="W695" s="2">
        <f t="shared" si="418"/>
        <v>7.6883653613364245E-2</v>
      </c>
      <c r="X695" s="2">
        <v>0.5</v>
      </c>
      <c r="Y695" s="2">
        <f t="shared" si="419"/>
        <v>8.4310321203627455E-5</v>
      </c>
      <c r="Z695" s="2">
        <f t="shared" si="420"/>
        <v>1.5675189684442048E-4</v>
      </c>
      <c r="AA695" s="37" t="s">
        <v>718</v>
      </c>
      <c r="AB695" s="3" t="e">
        <f>VLOOKUP(AA695,'[1]PKA dKO RNA-Seq'!$B$4:$H$10193,7,FALSE)</f>
        <v>#N/A</v>
      </c>
      <c r="AC695" s="3" t="e">
        <f t="shared" si="421"/>
        <v>#N/A</v>
      </c>
      <c r="AD695" s="3" t="e">
        <f t="shared" si="422"/>
        <v>#N/A</v>
      </c>
      <c r="AE695" s="3" t="e">
        <f t="shared" si="423"/>
        <v>#N/A</v>
      </c>
      <c r="AF695" s="3">
        <f t="shared" si="424"/>
        <v>0.5</v>
      </c>
      <c r="AG695" s="3">
        <f t="shared" si="425"/>
        <v>7.8375948422210241E-5</v>
      </c>
      <c r="AH695" s="2">
        <f t="shared" si="426"/>
        <v>1.5020583247265317E-4</v>
      </c>
      <c r="AI695" s="37" t="s">
        <v>718</v>
      </c>
      <c r="AJ695" s="1">
        <v>0.5</v>
      </c>
      <c r="AK695" s="4">
        <f t="shared" si="427"/>
        <v>7.5102916236326583E-5</v>
      </c>
      <c r="AL695" s="2">
        <f t="shared" si="428"/>
        <v>1.4878010804420682E-4</v>
      </c>
      <c r="AM695" s="3" t="e">
        <f>VLOOKUP(AI695,'[1]three day'!$B$8:$F$78,5,FALSE)</f>
        <v>#N/A</v>
      </c>
      <c r="AN695" s="3" t="e">
        <f t="shared" si="429"/>
        <v>#N/A</v>
      </c>
      <c r="AO695" s="2" t="e">
        <f t="shared" si="430"/>
        <v>#N/A</v>
      </c>
      <c r="AP695" s="2" t="e">
        <f t="shared" si="431"/>
        <v>#N/A</v>
      </c>
      <c r="AQ695" s="2">
        <f t="shared" si="432"/>
        <v>0.5</v>
      </c>
      <c r="AR695" s="2">
        <f t="shared" si="433"/>
        <v>7.4390054022103411E-5</v>
      </c>
      <c r="AS695" s="2">
        <f t="shared" si="434"/>
        <v>1.4129671717365701E-4</v>
      </c>
      <c r="AT695" s="37" t="s">
        <v>718</v>
      </c>
      <c r="AU695" s="3" t="e">
        <f>VLOOKUP(AT695,[1]DEgenes_cpm4.5_DE_edgeR!$O$5:$Q$824,3,FALSE)</f>
        <v>#N/A</v>
      </c>
      <c r="AV695" s="3" t="e">
        <f t="shared" si="435"/>
        <v>#N/A</v>
      </c>
      <c r="AW695" s="3" t="e">
        <f t="shared" si="436"/>
        <v>#N/A</v>
      </c>
      <c r="AX695" s="3">
        <f t="shared" si="437"/>
        <v>0.5</v>
      </c>
      <c r="AY695" s="3">
        <f t="shared" si="438"/>
        <v>0.5</v>
      </c>
      <c r="AZ695" s="3">
        <f t="shared" si="439"/>
        <v>7.0648358586828503E-5</v>
      </c>
      <c r="BA695" s="2">
        <f t="shared" si="440"/>
        <v>1.3708510177566754E-4</v>
      </c>
      <c r="BB695" s="37" t="s">
        <v>718</v>
      </c>
      <c r="BC695" s="39">
        <f t="shared" si="441"/>
        <v>0.18424237678649719</v>
      </c>
      <c r="BD695" s="36">
        <f t="shared" si="442"/>
        <v>0.70927627171303398</v>
      </c>
    </row>
    <row r="696" spans="1:56" ht="14.5" x14ac:dyDescent="0.35">
      <c r="A696" s="37" t="s">
        <v>719</v>
      </c>
      <c r="B696" s="34">
        <v>1.9327461983830582E-4</v>
      </c>
      <c r="C696" s="1" t="e">
        <f>VLOOKUP(A696,'[1]Vasopressin Phospho Datta'!$I$3:$J$516,2,FALSE)</f>
        <v>#N/A</v>
      </c>
      <c r="D696" s="1" t="e">
        <f t="shared" si="403"/>
        <v>#N/A</v>
      </c>
      <c r="E696" s="1" t="e">
        <f t="shared" si="404"/>
        <v>#N/A</v>
      </c>
      <c r="F696" s="1">
        <f t="shared" si="405"/>
        <v>0.39</v>
      </c>
      <c r="G696" s="1">
        <f t="shared" si="406"/>
        <v>0.5</v>
      </c>
      <c r="H696" s="1">
        <f t="shared" si="407"/>
        <v>9.6637309919152912E-5</v>
      </c>
      <c r="I696" s="2">
        <f t="shared" si="408"/>
        <v>1.7847897781278051E-4</v>
      </c>
      <c r="J696" s="37" t="s">
        <v>719</v>
      </c>
      <c r="K696" s="1" t="e">
        <f>VLOOKUP(J696,'[1]Phosphopeptides Deshpande'!$H$12:$I$10749,2,FALSE)</f>
        <v>#N/A</v>
      </c>
      <c r="L696" s="2" t="e">
        <f t="shared" si="409"/>
        <v>#N/A</v>
      </c>
      <c r="M696" s="2" t="e">
        <f t="shared" si="410"/>
        <v>#N/A</v>
      </c>
      <c r="N696" s="2">
        <f t="shared" si="411"/>
        <v>0.39</v>
      </c>
      <c r="O696" s="2">
        <f t="shared" si="412"/>
        <v>0.5</v>
      </c>
      <c r="P696" s="2">
        <f t="shared" si="413"/>
        <v>8.9239488906390257E-5</v>
      </c>
      <c r="Q696" s="2">
        <f t="shared" si="414"/>
        <v>1.6862064240725491E-4</v>
      </c>
      <c r="R696" s="37" t="s">
        <v>719</v>
      </c>
      <c r="S696" s="2" t="e">
        <f>VLOOKUP(A696,'[1]Merged NE NP'!$K$4:$L$158,2,FALSE)</f>
        <v>#N/A</v>
      </c>
      <c r="T696" s="2" t="e">
        <f t="shared" si="415"/>
        <v>#N/A</v>
      </c>
      <c r="U696" s="2">
        <f t="shared" si="416"/>
        <v>0.4</v>
      </c>
      <c r="V696" s="2">
        <f t="shared" si="417"/>
        <v>0.4</v>
      </c>
      <c r="W696" s="2">
        <f t="shared" si="418"/>
        <v>7.6883653613364245E-2</v>
      </c>
      <c r="X696" s="2">
        <v>0.5</v>
      </c>
      <c r="Y696" s="2">
        <f t="shared" si="419"/>
        <v>8.4310321203627455E-5</v>
      </c>
      <c r="Z696" s="2">
        <f t="shared" si="420"/>
        <v>1.5675189684442048E-4</v>
      </c>
      <c r="AA696" s="37" t="s">
        <v>719</v>
      </c>
      <c r="AB696" s="3" t="e">
        <f>VLOOKUP(AA696,'[1]PKA dKO RNA-Seq'!$B$4:$H$10193,7,FALSE)</f>
        <v>#N/A</v>
      </c>
      <c r="AC696" s="3" t="e">
        <f t="shared" si="421"/>
        <v>#N/A</v>
      </c>
      <c r="AD696" s="3" t="e">
        <f t="shared" si="422"/>
        <v>#N/A</v>
      </c>
      <c r="AE696" s="3" t="e">
        <f t="shared" si="423"/>
        <v>#N/A</v>
      </c>
      <c r="AF696" s="3">
        <f t="shared" si="424"/>
        <v>0.5</v>
      </c>
      <c r="AG696" s="3">
        <f t="shared" si="425"/>
        <v>7.8375948422210241E-5</v>
      </c>
      <c r="AH696" s="2">
        <f t="shared" si="426"/>
        <v>1.5020583247265317E-4</v>
      </c>
      <c r="AI696" s="37" t="s">
        <v>719</v>
      </c>
      <c r="AJ696" s="1">
        <v>0.5</v>
      </c>
      <c r="AK696" s="4">
        <f t="shared" si="427"/>
        <v>7.5102916236326583E-5</v>
      </c>
      <c r="AL696" s="2">
        <f t="shared" si="428"/>
        <v>1.4878010804420682E-4</v>
      </c>
      <c r="AM696" s="3" t="e">
        <f>VLOOKUP(AI696,'[1]three day'!$B$8:$F$78,5,FALSE)</f>
        <v>#N/A</v>
      </c>
      <c r="AN696" s="3" t="e">
        <f t="shared" si="429"/>
        <v>#N/A</v>
      </c>
      <c r="AO696" s="2" t="e">
        <f t="shared" si="430"/>
        <v>#N/A</v>
      </c>
      <c r="AP696" s="2" t="e">
        <f t="shared" si="431"/>
        <v>#N/A</v>
      </c>
      <c r="AQ696" s="2">
        <f t="shared" si="432"/>
        <v>0.5</v>
      </c>
      <c r="AR696" s="2">
        <f t="shared" si="433"/>
        <v>7.4390054022103411E-5</v>
      </c>
      <c r="AS696" s="2">
        <f t="shared" si="434"/>
        <v>1.4129671717365701E-4</v>
      </c>
      <c r="AT696" s="37" t="s">
        <v>719</v>
      </c>
      <c r="AU696" s="3" t="e">
        <f>VLOOKUP(AT696,[1]DEgenes_cpm4.5_DE_edgeR!$O$5:$Q$824,3,FALSE)</f>
        <v>#N/A</v>
      </c>
      <c r="AV696" s="3" t="e">
        <f t="shared" si="435"/>
        <v>#N/A</v>
      </c>
      <c r="AW696" s="3" t="e">
        <f t="shared" si="436"/>
        <v>#N/A</v>
      </c>
      <c r="AX696" s="3">
        <f t="shared" si="437"/>
        <v>0.5</v>
      </c>
      <c r="AY696" s="3">
        <f t="shared" si="438"/>
        <v>0.5</v>
      </c>
      <c r="AZ696" s="3">
        <f t="shared" si="439"/>
        <v>7.0648358586828503E-5</v>
      </c>
      <c r="BA696" s="2">
        <f t="shared" si="440"/>
        <v>1.3708510177566754E-4</v>
      </c>
      <c r="BB696" s="37" t="s">
        <v>719</v>
      </c>
      <c r="BC696" s="39">
        <f t="shared" si="441"/>
        <v>0.18424237678649719</v>
      </c>
      <c r="BD696" s="36">
        <f t="shared" si="442"/>
        <v>0.70927627171303398</v>
      </c>
    </row>
    <row r="697" spans="1:56" ht="14.5" x14ac:dyDescent="0.35">
      <c r="A697" s="37" t="s">
        <v>720</v>
      </c>
      <c r="B697" s="34">
        <v>1.9327461983830582E-4</v>
      </c>
      <c r="C697" s="1" t="e">
        <f>VLOOKUP(A697,'[1]Vasopressin Phospho Datta'!$I$3:$J$516,2,FALSE)</f>
        <v>#N/A</v>
      </c>
      <c r="D697" s="1" t="e">
        <f t="shared" si="403"/>
        <v>#N/A</v>
      </c>
      <c r="E697" s="1" t="e">
        <f t="shared" si="404"/>
        <v>#N/A</v>
      </c>
      <c r="F697" s="1">
        <f t="shared" si="405"/>
        <v>0.39</v>
      </c>
      <c r="G697" s="1">
        <f t="shared" si="406"/>
        <v>0.5</v>
      </c>
      <c r="H697" s="1">
        <f t="shared" si="407"/>
        <v>9.6637309919152912E-5</v>
      </c>
      <c r="I697" s="2">
        <f t="shared" si="408"/>
        <v>1.7847897781278051E-4</v>
      </c>
      <c r="J697" s="37" t="s">
        <v>720</v>
      </c>
      <c r="K697" s="1" t="e">
        <f>VLOOKUP(J697,'[1]Phosphopeptides Deshpande'!$H$12:$I$10749,2,FALSE)</f>
        <v>#N/A</v>
      </c>
      <c r="L697" s="2" t="e">
        <f t="shared" si="409"/>
        <v>#N/A</v>
      </c>
      <c r="M697" s="2" t="e">
        <f t="shared" si="410"/>
        <v>#N/A</v>
      </c>
      <c r="N697" s="2">
        <f t="shared" si="411"/>
        <v>0.39</v>
      </c>
      <c r="O697" s="2">
        <f t="shared" si="412"/>
        <v>0.5</v>
      </c>
      <c r="P697" s="2">
        <f t="shared" si="413"/>
        <v>8.9239488906390257E-5</v>
      </c>
      <c r="Q697" s="2">
        <f t="shared" si="414"/>
        <v>1.6862064240725491E-4</v>
      </c>
      <c r="R697" s="37" t="s">
        <v>720</v>
      </c>
      <c r="S697" s="2" t="e">
        <f>VLOOKUP(A697,'[1]Merged NE NP'!$K$4:$L$158,2,FALSE)</f>
        <v>#N/A</v>
      </c>
      <c r="T697" s="2" t="e">
        <f t="shared" si="415"/>
        <v>#N/A</v>
      </c>
      <c r="U697" s="2">
        <f t="shared" si="416"/>
        <v>0.4</v>
      </c>
      <c r="V697" s="2">
        <f t="shared" si="417"/>
        <v>0.4</v>
      </c>
      <c r="W697" s="2">
        <f t="shared" si="418"/>
        <v>7.6883653613364245E-2</v>
      </c>
      <c r="X697" s="2">
        <v>0.5</v>
      </c>
      <c r="Y697" s="2">
        <f t="shared" si="419"/>
        <v>8.4310321203627455E-5</v>
      </c>
      <c r="Z697" s="2">
        <f t="shared" si="420"/>
        <v>1.5675189684442048E-4</v>
      </c>
      <c r="AA697" s="37" t="s">
        <v>720</v>
      </c>
      <c r="AB697" s="3" t="e">
        <f>VLOOKUP(AA697,'[1]PKA dKO RNA-Seq'!$B$4:$H$10193,7,FALSE)</f>
        <v>#N/A</v>
      </c>
      <c r="AC697" s="3" t="e">
        <f t="shared" si="421"/>
        <v>#N/A</v>
      </c>
      <c r="AD697" s="3" t="e">
        <f t="shared" si="422"/>
        <v>#N/A</v>
      </c>
      <c r="AE697" s="3" t="e">
        <f t="shared" si="423"/>
        <v>#N/A</v>
      </c>
      <c r="AF697" s="3">
        <f t="shared" si="424"/>
        <v>0.5</v>
      </c>
      <c r="AG697" s="3">
        <f t="shared" si="425"/>
        <v>7.8375948422210241E-5</v>
      </c>
      <c r="AH697" s="2">
        <f t="shared" si="426"/>
        <v>1.5020583247265317E-4</v>
      </c>
      <c r="AI697" s="37" t="s">
        <v>720</v>
      </c>
      <c r="AJ697" s="1">
        <v>0.5</v>
      </c>
      <c r="AK697" s="4">
        <f t="shared" si="427"/>
        <v>7.5102916236326583E-5</v>
      </c>
      <c r="AL697" s="2">
        <f t="shared" si="428"/>
        <v>1.4878010804420682E-4</v>
      </c>
      <c r="AM697" s="3" t="e">
        <f>VLOOKUP(AI697,'[1]three day'!$B$8:$F$78,5,FALSE)</f>
        <v>#N/A</v>
      </c>
      <c r="AN697" s="3" t="e">
        <f t="shared" si="429"/>
        <v>#N/A</v>
      </c>
      <c r="AO697" s="2" t="e">
        <f t="shared" si="430"/>
        <v>#N/A</v>
      </c>
      <c r="AP697" s="2" t="e">
        <f t="shared" si="431"/>
        <v>#N/A</v>
      </c>
      <c r="AQ697" s="2">
        <f t="shared" si="432"/>
        <v>0.5</v>
      </c>
      <c r="AR697" s="2">
        <f t="shared" si="433"/>
        <v>7.4390054022103411E-5</v>
      </c>
      <c r="AS697" s="2">
        <f t="shared" si="434"/>
        <v>1.4129671717365701E-4</v>
      </c>
      <c r="AT697" s="37" t="s">
        <v>720</v>
      </c>
      <c r="AU697" s="3" t="e">
        <f>VLOOKUP(AT697,[1]DEgenes_cpm4.5_DE_edgeR!$O$5:$Q$824,3,FALSE)</f>
        <v>#N/A</v>
      </c>
      <c r="AV697" s="3" t="e">
        <f t="shared" si="435"/>
        <v>#N/A</v>
      </c>
      <c r="AW697" s="3" t="e">
        <f t="shared" si="436"/>
        <v>#N/A</v>
      </c>
      <c r="AX697" s="3">
        <f t="shared" si="437"/>
        <v>0.5</v>
      </c>
      <c r="AY697" s="3">
        <f t="shared" si="438"/>
        <v>0.5</v>
      </c>
      <c r="AZ697" s="3">
        <f t="shared" si="439"/>
        <v>7.0648358586828503E-5</v>
      </c>
      <c r="BA697" s="2">
        <f t="shared" si="440"/>
        <v>1.3708510177566754E-4</v>
      </c>
      <c r="BB697" s="37" t="s">
        <v>720</v>
      </c>
      <c r="BC697" s="39">
        <f t="shared" si="441"/>
        <v>0.18424237678649719</v>
      </c>
      <c r="BD697" s="36">
        <f t="shared" si="442"/>
        <v>0.70927627171303398</v>
      </c>
    </row>
    <row r="698" spans="1:56" ht="14.5" x14ac:dyDescent="0.35">
      <c r="A698" s="37" t="s">
        <v>721</v>
      </c>
      <c r="B698" s="34">
        <v>1.9327461983830582E-4</v>
      </c>
      <c r="C698" s="1" t="e">
        <f>VLOOKUP(A698,'[1]Vasopressin Phospho Datta'!$I$3:$J$516,2,FALSE)</f>
        <v>#N/A</v>
      </c>
      <c r="D698" s="1" t="e">
        <f t="shared" si="403"/>
        <v>#N/A</v>
      </c>
      <c r="E698" s="1" t="e">
        <f t="shared" si="404"/>
        <v>#N/A</v>
      </c>
      <c r="F698" s="1">
        <f t="shared" si="405"/>
        <v>0.39</v>
      </c>
      <c r="G698" s="1">
        <f t="shared" si="406"/>
        <v>0.5</v>
      </c>
      <c r="H698" s="1">
        <f t="shared" si="407"/>
        <v>9.6637309919152912E-5</v>
      </c>
      <c r="I698" s="2">
        <f t="shared" si="408"/>
        <v>1.7847897781278051E-4</v>
      </c>
      <c r="J698" s="37" t="s">
        <v>721</v>
      </c>
      <c r="K698" s="1" t="e">
        <f>VLOOKUP(J698,'[1]Phosphopeptides Deshpande'!$H$12:$I$10749,2,FALSE)</f>
        <v>#N/A</v>
      </c>
      <c r="L698" s="2" t="e">
        <f t="shared" si="409"/>
        <v>#N/A</v>
      </c>
      <c r="M698" s="2" t="e">
        <f t="shared" si="410"/>
        <v>#N/A</v>
      </c>
      <c r="N698" s="2">
        <f t="shared" si="411"/>
        <v>0.39</v>
      </c>
      <c r="O698" s="2">
        <f t="shared" si="412"/>
        <v>0.5</v>
      </c>
      <c r="P698" s="2">
        <f t="shared" si="413"/>
        <v>8.9239488906390257E-5</v>
      </c>
      <c r="Q698" s="2">
        <f t="shared" si="414"/>
        <v>1.6862064240725491E-4</v>
      </c>
      <c r="R698" s="37" t="s">
        <v>721</v>
      </c>
      <c r="S698" s="2" t="e">
        <f>VLOOKUP(A698,'[1]Merged NE NP'!$K$4:$L$158,2,FALSE)</f>
        <v>#N/A</v>
      </c>
      <c r="T698" s="2" t="e">
        <f t="shared" si="415"/>
        <v>#N/A</v>
      </c>
      <c r="U698" s="2">
        <f t="shared" si="416"/>
        <v>0.4</v>
      </c>
      <c r="V698" s="2">
        <f t="shared" si="417"/>
        <v>0.4</v>
      </c>
      <c r="W698" s="2">
        <f t="shared" si="418"/>
        <v>7.6883653613364245E-2</v>
      </c>
      <c r="X698" s="2">
        <v>0.5</v>
      </c>
      <c r="Y698" s="2">
        <f t="shared" si="419"/>
        <v>8.4310321203627455E-5</v>
      </c>
      <c r="Z698" s="2">
        <f t="shared" si="420"/>
        <v>1.5675189684442048E-4</v>
      </c>
      <c r="AA698" s="37" t="s">
        <v>721</v>
      </c>
      <c r="AB698" s="3" t="e">
        <f>VLOOKUP(AA698,'[1]PKA dKO RNA-Seq'!$B$4:$H$10193,7,FALSE)</f>
        <v>#N/A</v>
      </c>
      <c r="AC698" s="3" t="e">
        <f t="shared" si="421"/>
        <v>#N/A</v>
      </c>
      <c r="AD698" s="3" t="e">
        <f t="shared" si="422"/>
        <v>#N/A</v>
      </c>
      <c r="AE698" s="3" t="e">
        <f t="shared" si="423"/>
        <v>#N/A</v>
      </c>
      <c r="AF698" s="3">
        <f t="shared" si="424"/>
        <v>0.5</v>
      </c>
      <c r="AG698" s="3">
        <f t="shared" si="425"/>
        <v>7.8375948422210241E-5</v>
      </c>
      <c r="AH698" s="2">
        <f t="shared" si="426"/>
        <v>1.5020583247265317E-4</v>
      </c>
      <c r="AI698" s="37" t="s">
        <v>721</v>
      </c>
      <c r="AJ698" s="1">
        <v>0.5</v>
      </c>
      <c r="AK698" s="4">
        <f t="shared" si="427"/>
        <v>7.5102916236326583E-5</v>
      </c>
      <c r="AL698" s="2">
        <f t="shared" si="428"/>
        <v>1.4878010804420682E-4</v>
      </c>
      <c r="AM698" s="3" t="e">
        <f>VLOOKUP(AI698,'[1]three day'!$B$8:$F$78,5,FALSE)</f>
        <v>#N/A</v>
      </c>
      <c r="AN698" s="3" t="e">
        <f t="shared" si="429"/>
        <v>#N/A</v>
      </c>
      <c r="AO698" s="2" t="e">
        <f t="shared" si="430"/>
        <v>#N/A</v>
      </c>
      <c r="AP698" s="2" t="e">
        <f t="shared" si="431"/>
        <v>#N/A</v>
      </c>
      <c r="AQ698" s="2">
        <f t="shared" si="432"/>
        <v>0.5</v>
      </c>
      <c r="AR698" s="2">
        <f t="shared" si="433"/>
        <v>7.4390054022103411E-5</v>
      </c>
      <c r="AS698" s="2">
        <f t="shared" si="434"/>
        <v>1.4129671717365701E-4</v>
      </c>
      <c r="AT698" s="37" t="s">
        <v>721</v>
      </c>
      <c r="AU698" s="3" t="e">
        <f>VLOOKUP(AT698,[1]DEgenes_cpm4.5_DE_edgeR!$O$5:$Q$824,3,FALSE)</f>
        <v>#N/A</v>
      </c>
      <c r="AV698" s="3" t="e">
        <f t="shared" si="435"/>
        <v>#N/A</v>
      </c>
      <c r="AW698" s="3" t="e">
        <f t="shared" si="436"/>
        <v>#N/A</v>
      </c>
      <c r="AX698" s="3">
        <f t="shared" si="437"/>
        <v>0.5</v>
      </c>
      <c r="AY698" s="3">
        <f t="shared" si="438"/>
        <v>0.5</v>
      </c>
      <c r="AZ698" s="3">
        <f t="shared" si="439"/>
        <v>7.0648358586828503E-5</v>
      </c>
      <c r="BA698" s="2">
        <f t="shared" si="440"/>
        <v>1.3708510177566754E-4</v>
      </c>
      <c r="BB698" s="37" t="s">
        <v>721</v>
      </c>
      <c r="BC698" s="39">
        <f t="shared" si="441"/>
        <v>0.18424237678649719</v>
      </c>
      <c r="BD698" s="36">
        <f t="shared" si="442"/>
        <v>0.70927627171303398</v>
      </c>
    </row>
    <row r="699" spans="1:56" ht="14.5" x14ac:dyDescent="0.35">
      <c r="A699" s="37" t="s">
        <v>722</v>
      </c>
      <c r="B699" s="34">
        <v>1.9327461983830582E-4</v>
      </c>
      <c r="C699" s="1" t="e">
        <f>VLOOKUP(A699,'[1]Vasopressin Phospho Datta'!$I$3:$J$516,2,FALSE)</f>
        <v>#N/A</v>
      </c>
      <c r="D699" s="1" t="e">
        <f t="shared" si="403"/>
        <v>#N/A</v>
      </c>
      <c r="E699" s="1" t="e">
        <f t="shared" si="404"/>
        <v>#N/A</v>
      </c>
      <c r="F699" s="1">
        <f t="shared" si="405"/>
        <v>0.39</v>
      </c>
      <c r="G699" s="1">
        <f t="shared" si="406"/>
        <v>0.5</v>
      </c>
      <c r="H699" s="1">
        <f t="shared" si="407"/>
        <v>9.6637309919152912E-5</v>
      </c>
      <c r="I699" s="2">
        <f t="shared" si="408"/>
        <v>1.7847897781278051E-4</v>
      </c>
      <c r="J699" s="37" t="s">
        <v>722</v>
      </c>
      <c r="K699" s="1" t="e">
        <f>VLOOKUP(J699,'[1]Phosphopeptides Deshpande'!$H$12:$I$10749,2,FALSE)</f>
        <v>#N/A</v>
      </c>
      <c r="L699" s="2" t="e">
        <f t="shared" si="409"/>
        <v>#N/A</v>
      </c>
      <c r="M699" s="2" t="e">
        <f t="shared" si="410"/>
        <v>#N/A</v>
      </c>
      <c r="N699" s="2">
        <f t="shared" si="411"/>
        <v>0.39</v>
      </c>
      <c r="O699" s="2">
        <f t="shared" si="412"/>
        <v>0.5</v>
      </c>
      <c r="P699" s="2">
        <f t="shared" si="413"/>
        <v>8.9239488906390257E-5</v>
      </c>
      <c r="Q699" s="2">
        <f t="shared" si="414"/>
        <v>1.6862064240725491E-4</v>
      </c>
      <c r="R699" s="37" t="s">
        <v>722</v>
      </c>
      <c r="S699" s="2" t="e">
        <f>VLOOKUP(A699,'[1]Merged NE NP'!$K$4:$L$158,2,FALSE)</f>
        <v>#N/A</v>
      </c>
      <c r="T699" s="2" t="e">
        <f t="shared" si="415"/>
        <v>#N/A</v>
      </c>
      <c r="U699" s="2">
        <f t="shared" si="416"/>
        <v>0.4</v>
      </c>
      <c r="V699" s="2">
        <f t="shared" si="417"/>
        <v>0.4</v>
      </c>
      <c r="W699" s="2">
        <f t="shared" si="418"/>
        <v>7.6883653613364245E-2</v>
      </c>
      <c r="X699" s="2">
        <v>0.5</v>
      </c>
      <c r="Y699" s="2">
        <f t="shared" si="419"/>
        <v>8.4310321203627455E-5</v>
      </c>
      <c r="Z699" s="2">
        <f t="shared" si="420"/>
        <v>1.5675189684442048E-4</v>
      </c>
      <c r="AA699" s="37" t="s">
        <v>722</v>
      </c>
      <c r="AB699" s="3" t="e">
        <f>VLOOKUP(AA699,'[1]PKA dKO RNA-Seq'!$B$4:$H$10193,7,FALSE)</f>
        <v>#N/A</v>
      </c>
      <c r="AC699" s="3" t="e">
        <f t="shared" si="421"/>
        <v>#N/A</v>
      </c>
      <c r="AD699" s="3" t="e">
        <f t="shared" si="422"/>
        <v>#N/A</v>
      </c>
      <c r="AE699" s="3" t="e">
        <f t="shared" si="423"/>
        <v>#N/A</v>
      </c>
      <c r="AF699" s="3">
        <f t="shared" si="424"/>
        <v>0.5</v>
      </c>
      <c r="AG699" s="3">
        <f t="shared" si="425"/>
        <v>7.8375948422210241E-5</v>
      </c>
      <c r="AH699" s="2">
        <f t="shared" si="426"/>
        <v>1.5020583247265317E-4</v>
      </c>
      <c r="AI699" s="37" t="s">
        <v>722</v>
      </c>
      <c r="AJ699" s="1">
        <v>0.5</v>
      </c>
      <c r="AK699" s="4">
        <f t="shared" si="427"/>
        <v>7.5102916236326583E-5</v>
      </c>
      <c r="AL699" s="2">
        <f t="shared" si="428"/>
        <v>1.4878010804420682E-4</v>
      </c>
      <c r="AM699" s="3" t="e">
        <f>VLOOKUP(AI699,'[1]three day'!$B$8:$F$78,5,FALSE)</f>
        <v>#N/A</v>
      </c>
      <c r="AN699" s="3" t="e">
        <f t="shared" si="429"/>
        <v>#N/A</v>
      </c>
      <c r="AO699" s="2" t="e">
        <f t="shared" si="430"/>
        <v>#N/A</v>
      </c>
      <c r="AP699" s="2" t="e">
        <f t="shared" si="431"/>
        <v>#N/A</v>
      </c>
      <c r="AQ699" s="2">
        <f t="shared" si="432"/>
        <v>0.5</v>
      </c>
      <c r="AR699" s="2">
        <f t="shared" si="433"/>
        <v>7.4390054022103411E-5</v>
      </c>
      <c r="AS699" s="2">
        <f t="shared" si="434"/>
        <v>1.4129671717365701E-4</v>
      </c>
      <c r="AT699" s="37" t="s">
        <v>722</v>
      </c>
      <c r="AU699" s="3" t="e">
        <f>VLOOKUP(AT699,[1]DEgenes_cpm4.5_DE_edgeR!$O$5:$Q$824,3,FALSE)</f>
        <v>#N/A</v>
      </c>
      <c r="AV699" s="3" t="e">
        <f t="shared" si="435"/>
        <v>#N/A</v>
      </c>
      <c r="AW699" s="3" t="e">
        <f t="shared" si="436"/>
        <v>#N/A</v>
      </c>
      <c r="AX699" s="3">
        <f t="shared" si="437"/>
        <v>0.5</v>
      </c>
      <c r="AY699" s="3">
        <f t="shared" si="438"/>
        <v>0.5</v>
      </c>
      <c r="AZ699" s="3">
        <f t="shared" si="439"/>
        <v>7.0648358586828503E-5</v>
      </c>
      <c r="BA699" s="2">
        <f t="shared" si="440"/>
        <v>1.3708510177566754E-4</v>
      </c>
      <c r="BB699" s="37" t="s">
        <v>722</v>
      </c>
      <c r="BC699" s="39">
        <f t="shared" si="441"/>
        <v>0.18424237678649719</v>
      </c>
      <c r="BD699" s="36">
        <f t="shared" si="442"/>
        <v>0.70927627171303398</v>
      </c>
    </row>
    <row r="700" spans="1:56" ht="14.5" x14ac:dyDescent="0.35">
      <c r="A700" s="37" t="s">
        <v>723</v>
      </c>
      <c r="B700" s="34">
        <v>1.9327461983830582E-4</v>
      </c>
      <c r="C700" s="1" t="e">
        <f>VLOOKUP(A700,'[1]Vasopressin Phospho Datta'!$I$3:$J$516,2,FALSE)</f>
        <v>#N/A</v>
      </c>
      <c r="D700" s="1" t="e">
        <f t="shared" si="403"/>
        <v>#N/A</v>
      </c>
      <c r="E700" s="1" t="e">
        <f t="shared" si="404"/>
        <v>#N/A</v>
      </c>
      <c r="F700" s="1">
        <f t="shared" si="405"/>
        <v>0.39</v>
      </c>
      <c r="G700" s="1">
        <f t="shared" si="406"/>
        <v>0.5</v>
      </c>
      <c r="H700" s="1">
        <f t="shared" si="407"/>
        <v>9.6637309919152912E-5</v>
      </c>
      <c r="I700" s="2">
        <f t="shared" si="408"/>
        <v>1.7847897781278051E-4</v>
      </c>
      <c r="J700" s="37" t="s">
        <v>723</v>
      </c>
      <c r="K700" s="1" t="e">
        <f>VLOOKUP(J700,'[1]Phosphopeptides Deshpande'!$H$12:$I$10749,2,FALSE)</f>
        <v>#N/A</v>
      </c>
      <c r="L700" s="2" t="e">
        <f t="shared" si="409"/>
        <v>#N/A</v>
      </c>
      <c r="M700" s="2" t="e">
        <f t="shared" si="410"/>
        <v>#N/A</v>
      </c>
      <c r="N700" s="2">
        <f t="shared" si="411"/>
        <v>0.39</v>
      </c>
      <c r="O700" s="2">
        <f t="shared" si="412"/>
        <v>0.5</v>
      </c>
      <c r="P700" s="2">
        <f t="shared" si="413"/>
        <v>8.9239488906390257E-5</v>
      </c>
      <c r="Q700" s="2">
        <f t="shared" si="414"/>
        <v>1.6862064240725491E-4</v>
      </c>
      <c r="R700" s="37" t="s">
        <v>723</v>
      </c>
      <c r="S700" s="2" t="e">
        <f>VLOOKUP(A700,'[1]Merged NE NP'!$K$4:$L$158,2,FALSE)</f>
        <v>#N/A</v>
      </c>
      <c r="T700" s="2" t="e">
        <f t="shared" si="415"/>
        <v>#N/A</v>
      </c>
      <c r="U700" s="2">
        <f t="shared" si="416"/>
        <v>0.4</v>
      </c>
      <c r="V700" s="2">
        <f t="shared" si="417"/>
        <v>0.4</v>
      </c>
      <c r="W700" s="2">
        <f t="shared" si="418"/>
        <v>7.6883653613364245E-2</v>
      </c>
      <c r="X700" s="2">
        <v>0.5</v>
      </c>
      <c r="Y700" s="2">
        <f t="shared" si="419"/>
        <v>8.4310321203627455E-5</v>
      </c>
      <c r="Z700" s="2">
        <f t="shared" si="420"/>
        <v>1.5675189684442048E-4</v>
      </c>
      <c r="AA700" s="37" t="s">
        <v>723</v>
      </c>
      <c r="AB700" s="3" t="e">
        <f>VLOOKUP(AA700,'[1]PKA dKO RNA-Seq'!$B$4:$H$10193,7,FALSE)</f>
        <v>#N/A</v>
      </c>
      <c r="AC700" s="3" t="e">
        <f t="shared" si="421"/>
        <v>#N/A</v>
      </c>
      <c r="AD700" s="3" t="e">
        <f t="shared" si="422"/>
        <v>#N/A</v>
      </c>
      <c r="AE700" s="3" t="e">
        <f t="shared" si="423"/>
        <v>#N/A</v>
      </c>
      <c r="AF700" s="3">
        <f t="shared" si="424"/>
        <v>0.5</v>
      </c>
      <c r="AG700" s="3">
        <f t="shared" si="425"/>
        <v>7.8375948422210241E-5</v>
      </c>
      <c r="AH700" s="2">
        <f t="shared" si="426"/>
        <v>1.5020583247265317E-4</v>
      </c>
      <c r="AI700" s="37" t="s">
        <v>723</v>
      </c>
      <c r="AJ700" s="1">
        <v>0.5</v>
      </c>
      <c r="AK700" s="4">
        <f t="shared" si="427"/>
        <v>7.5102916236326583E-5</v>
      </c>
      <c r="AL700" s="2">
        <f t="shared" si="428"/>
        <v>1.4878010804420682E-4</v>
      </c>
      <c r="AM700" s="3" t="e">
        <f>VLOOKUP(AI700,'[1]three day'!$B$8:$F$78,5,FALSE)</f>
        <v>#N/A</v>
      </c>
      <c r="AN700" s="3" t="e">
        <f t="shared" si="429"/>
        <v>#N/A</v>
      </c>
      <c r="AO700" s="2" t="e">
        <f t="shared" si="430"/>
        <v>#N/A</v>
      </c>
      <c r="AP700" s="2" t="e">
        <f t="shared" si="431"/>
        <v>#N/A</v>
      </c>
      <c r="AQ700" s="2">
        <f t="shared" si="432"/>
        <v>0.5</v>
      </c>
      <c r="AR700" s="2">
        <f t="shared" si="433"/>
        <v>7.4390054022103411E-5</v>
      </c>
      <c r="AS700" s="2">
        <f t="shared" si="434"/>
        <v>1.4129671717365701E-4</v>
      </c>
      <c r="AT700" s="37" t="s">
        <v>723</v>
      </c>
      <c r="AU700" s="3" t="e">
        <f>VLOOKUP(AT700,[1]DEgenes_cpm4.5_DE_edgeR!$O$5:$Q$824,3,FALSE)</f>
        <v>#N/A</v>
      </c>
      <c r="AV700" s="3" t="e">
        <f t="shared" si="435"/>
        <v>#N/A</v>
      </c>
      <c r="AW700" s="3" t="e">
        <f t="shared" si="436"/>
        <v>#N/A</v>
      </c>
      <c r="AX700" s="3">
        <f t="shared" si="437"/>
        <v>0.5</v>
      </c>
      <c r="AY700" s="3">
        <f t="shared" si="438"/>
        <v>0.5</v>
      </c>
      <c r="AZ700" s="3">
        <f t="shared" si="439"/>
        <v>7.0648358586828503E-5</v>
      </c>
      <c r="BA700" s="2">
        <f t="shared" si="440"/>
        <v>1.3708510177566754E-4</v>
      </c>
      <c r="BB700" s="37" t="s">
        <v>723</v>
      </c>
      <c r="BC700" s="39">
        <f t="shared" si="441"/>
        <v>0.18424237678649719</v>
      </c>
      <c r="BD700" s="36">
        <f t="shared" si="442"/>
        <v>0.70927627171303398</v>
      </c>
    </row>
    <row r="701" spans="1:56" ht="14.5" x14ac:dyDescent="0.35">
      <c r="A701" s="37" t="s">
        <v>724</v>
      </c>
      <c r="B701" s="34">
        <v>1.9327461983830582E-4</v>
      </c>
      <c r="C701" s="1" t="e">
        <f>VLOOKUP(A701,'[1]Vasopressin Phospho Datta'!$I$3:$J$516,2,FALSE)</f>
        <v>#N/A</v>
      </c>
      <c r="D701" s="1" t="e">
        <f t="shared" si="403"/>
        <v>#N/A</v>
      </c>
      <c r="E701" s="1" t="e">
        <f t="shared" si="404"/>
        <v>#N/A</v>
      </c>
      <c r="F701" s="1">
        <f t="shared" si="405"/>
        <v>0.39</v>
      </c>
      <c r="G701" s="1">
        <f t="shared" si="406"/>
        <v>0.5</v>
      </c>
      <c r="H701" s="1">
        <f t="shared" si="407"/>
        <v>9.6637309919152912E-5</v>
      </c>
      <c r="I701" s="2">
        <f t="shared" si="408"/>
        <v>1.7847897781278051E-4</v>
      </c>
      <c r="J701" s="37" t="s">
        <v>724</v>
      </c>
      <c r="K701" s="1" t="e">
        <f>VLOOKUP(J701,'[1]Phosphopeptides Deshpande'!$H$12:$I$10749,2,FALSE)</f>
        <v>#N/A</v>
      </c>
      <c r="L701" s="2" t="e">
        <f t="shared" si="409"/>
        <v>#N/A</v>
      </c>
      <c r="M701" s="2" t="e">
        <f t="shared" si="410"/>
        <v>#N/A</v>
      </c>
      <c r="N701" s="2">
        <f t="shared" si="411"/>
        <v>0.39</v>
      </c>
      <c r="O701" s="2">
        <f t="shared" si="412"/>
        <v>0.5</v>
      </c>
      <c r="P701" s="2">
        <f t="shared" si="413"/>
        <v>8.9239488906390257E-5</v>
      </c>
      <c r="Q701" s="2">
        <f t="shared" si="414"/>
        <v>1.6862064240725491E-4</v>
      </c>
      <c r="R701" s="37" t="s">
        <v>724</v>
      </c>
      <c r="S701" s="2" t="e">
        <f>VLOOKUP(A701,'[1]Merged NE NP'!$K$4:$L$158,2,FALSE)</f>
        <v>#N/A</v>
      </c>
      <c r="T701" s="2" t="e">
        <f t="shared" si="415"/>
        <v>#N/A</v>
      </c>
      <c r="U701" s="2">
        <f t="shared" si="416"/>
        <v>0.4</v>
      </c>
      <c r="V701" s="2">
        <f t="shared" si="417"/>
        <v>0.4</v>
      </c>
      <c r="W701" s="2">
        <f t="shared" si="418"/>
        <v>7.6883653613364245E-2</v>
      </c>
      <c r="X701" s="2">
        <v>0.5</v>
      </c>
      <c r="Y701" s="2">
        <f t="shared" si="419"/>
        <v>8.4310321203627455E-5</v>
      </c>
      <c r="Z701" s="2">
        <f t="shared" si="420"/>
        <v>1.5675189684442048E-4</v>
      </c>
      <c r="AA701" s="37" t="s">
        <v>724</v>
      </c>
      <c r="AB701" s="3" t="e">
        <f>VLOOKUP(AA701,'[1]PKA dKO RNA-Seq'!$B$4:$H$10193,7,FALSE)</f>
        <v>#N/A</v>
      </c>
      <c r="AC701" s="3" t="e">
        <f t="shared" si="421"/>
        <v>#N/A</v>
      </c>
      <c r="AD701" s="3" t="e">
        <f t="shared" si="422"/>
        <v>#N/A</v>
      </c>
      <c r="AE701" s="3" t="e">
        <f t="shared" si="423"/>
        <v>#N/A</v>
      </c>
      <c r="AF701" s="3">
        <f t="shared" si="424"/>
        <v>0.5</v>
      </c>
      <c r="AG701" s="3">
        <f t="shared" si="425"/>
        <v>7.8375948422210241E-5</v>
      </c>
      <c r="AH701" s="2">
        <f t="shared" si="426"/>
        <v>1.5020583247265317E-4</v>
      </c>
      <c r="AI701" s="37" t="s">
        <v>724</v>
      </c>
      <c r="AJ701" s="1">
        <v>0.5</v>
      </c>
      <c r="AK701" s="4">
        <f t="shared" si="427"/>
        <v>7.5102916236326583E-5</v>
      </c>
      <c r="AL701" s="2">
        <f t="shared" si="428"/>
        <v>1.4878010804420682E-4</v>
      </c>
      <c r="AM701" s="3" t="e">
        <f>VLOOKUP(AI701,'[1]three day'!$B$8:$F$78,5,FALSE)</f>
        <v>#N/A</v>
      </c>
      <c r="AN701" s="3" t="e">
        <f t="shared" si="429"/>
        <v>#N/A</v>
      </c>
      <c r="AO701" s="2" t="e">
        <f t="shared" si="430"/>
        <v>#N/A</v>
      </c>
      <c r="AP701" s="2" t="e">
        <f t="shared" si="431"/>
        <v>#N/A</v>
      </c>
      <c r="AQ701" s="2">
        <f t="shared" si="432"/>
        <v>0.5</v>
      </c>
      <c r="AR701" s="2">
        <f t="shared" si="433"/>
        <v>7.4390054022103411E-5</v>
      </c>
      <c r="AS701" s="2">
        <f t="shared" si="434"/>
        <v>1.4129671717365701E-4</v>
      </c>
      <c r="AT701" s="37" t="s">
        <v>724</v>
      </c>
      <c r="AU701" s="3" t="e">
        <f>VLOOKUP(AT701,[1]DEgenes_cpm4.5_DE_edgeR!$O$5:$Q$824,3,FALSE)</f>
        <v>#N/A</v>
      </c>
      <c r="AV701" s="3" t="e">
        <f t="shared" si="435"/>
        <v>#N/A</v>
      </c>
      <c r="AW701" s="3" t="e">
        <f t="shared" si="436"/>
        <v>#N/A</v>
      </c>
      <c r="AX701" s="3">
        <f t="shared" si="437"/>
        <v>0.5</v>
      </c>
      <c r="AY701" s="3">
        <f t="shared" si="438"/>
        <v>0.5</v>
      </c>
      <c r="AZ701" s="3">
        <f t="shared" si="439"/>
        <v>7.0648358586828503E-5</v>
      </c>
      <c r="BA701" s="2">
        <f t="shared" si="440"/>
        <v>1.3708510177566754E-4</v>
      </c>
      <c r="BB701" s="37" t="s">
        <v>724</v>
      </c>
      <c r="BC701" s="39">
        <f t="shared" si="441"/>
        <v>0.18424237678649719</v>
      </c>
      <c r="BD701" s="36">
        <f t="shared" si="442"/>
        <v>0.70927627171303398</v>
      </c>
    </row>
    <row r="702" spans="1:56" ht="14.5" x14ac:dyDescent="0.35">
      <c r="A702" s="37" t="s">
        <v>725</v>
      </c>
      <c r="B702" s="34">
        <v>1.9327461983830582E-4</v>
      </c>
      <c r="C702" s="1" t="e">
        <f>VLOOKUP(A702,'[1]Vasopressin Phospho Datta'!$I$3:$J$516,2,FALSE)</f>
        <v>#N/A</v>
      </c>
      <c r="D702" s="1" t="e">
        <f t="shared" si="403"/>
        <v>#N/A</v>
      </c>
      <c r="E702" s="1" t="e">
        <f t="shared" si="404"/>
        <v>#N/A</v>
      </c>
      <c r="F702" s="1">
        <f t="shared" si="405"/>
        <v>0.39</v>
      </c>
      <c r="G702" s="1">
        <f t="shared" si="406"/>
        <v>0.5</v>
      </c>
      <c r="H702" s="1">
        <f t="shared" si="407"/>
        <v>9.6637309919152912E-5</v>
      </c>
      <c r="I702" s="2">
        <f t="shared" si="408"/>
        <v>1.7847897781278051E-4</v>
      </c>
      <c r="J702" s="37" t="s">
        <v>725</v>
      </c>
      <c r="K702" s="1" t="e">
        <f>VLOOKUP(J702,'[1]Phosphopeptides Deshpande'!$H$12:$I$10749,2,FALSE)</f>
        <v>#N/A</v>
      </c>
      <c r="L702" s="2" t="e">
        <f t="shared" si="409"/>
        <v>#N/A</v>
      </c>
      <c r="M702" s="2" t="e">
        <f t="shared" si="410"/>
        <v>#N/A</v>
      </c>
      <c r="N702" s="2">
        <f t="shared" si="411"/>
        <v>0.39</v>
      </c>
      <c r="O702" s="2">
        <f t="shared" si="412"/>
        <v>0.5</v>
      </c>
      <c r="P702" s="2">
        <f t="shared" si="413"/>
        <v>8.9239488906390257E-5</v>
      </c>
      <c r="Q702" s="2">
        <f t="shared" si="414"/>
        <v>1.6862064240725491E-4</v>
      </c>
      <c r="R702" s="37" t="s">
        <v>725</v>
      </c>
      <c r="S702" s="2" t="e">
        <f>VLOOKUP(A702,'[1]Merged NE NP'!$K$4:$L$158,2,FALSE)</f>
        <v>#N/A</v>
      </c>
      <c r="T702" s="2" t="e">
        <f t="shared" si="415"/>
        <v>#N/A</v>
      </c>
      <c r="U702" s="2">
        <f t="shared" si="416"/>
        <v>0.4</v>
      </c>
      <c r="V702" s="2">
        <f t="shared" si="417"/>
        <v>0.4</v>
      </c>
      <c r="W702" s="2">
        <f t="shared" si="418"/>
        <v>7.6883653613364245E-2</v>
      </c>
      <c r="X702" s="2">
        <v>0.5</v>
      </c>
      <c r="Y702" s="2">
        <f t="shared" si="419"/>
        <v>8.4310321203627455E-5</v>
      </c>
      <c r="Z702" s="2">
        <f t="shared" si="420"/>
        <v>1.5675189684442048E-4</v>
      </c>
      <c r="AA702" s="37" t="s">
        <v>725</v>
      </c>
      <c r="AB702" s="3" t="e">
        <f>VLOOKUP(AA702,'[1]PKA dKO RNA-Seq'!$B$4:$H$10193,7,FALSE)</f>
        <v>#N/A</v>
      </c>
      <c r="AC702" s="3" t="e">
        <f t="shared" si="421"/>
        <v>#N/A</v>
      </c>
      <c r="AD702" s="3" t="e">
        <f t="shared" si="422"/>
        <v>#N/A</v>
      </c>
      <c r="AE702" s="3" t="e">
        <f t="shared" si="423"/>
        <v>#N/A</v>
      </c>
      <c r="AF702" s="3">
        <f t="shared" si="424"/>
        <v>0.5</v>
      </c>
      <c r="AG702" s="3">
        <f t="shared" si="425"/>
        <v>7.8375948422210241E-5</v>
      </c>
      <c r="AH702" s="2">
        <f t="shared" si="426"/>
        <v>1.5020583247265317E-4</v>
      </c>
      <c r="AI702" s="37" t="s">
        <v>725</v>
      </c>
      <c r="AJ702" s="1">
        <v>0.5</v>
      </c>
      <c r="AK702" s="4">
        <f t="shared" si="427"/>
        <v>7.5102916236326583E-5</v>
      </c>
      <c r="AL702" s="2">
        <f t="shared" si="428"/>
        <v>1.4878010804420682E-4</v>
      </c>
      <c r="AM702" s="3" t="e">
        <f>VLOOKUP(AI702,'[1]three day'!$B$8:$F$78,5,FALSE)</f>
        <v>#N/A</v>
      </c>
      <c r="AN702" s="3" t="e">
        <f t="shared" si="429"/>
        <v>#N/A</v>
      </c>
      <c r="AO702" s="2" t="e">
        <f t="shared" si="430"/>
        <v>#N/A</v>
      </c>
      <c r="AP702" s="2" t="e">
        <f t="shared" si="431"/>
        <v>#N/A</v>
      </c>
      <c r="AQ702" s="2">
        <f t="shared" si="432"/>
        <v>0.5</v>
      </c>
      <c r="AR702" s="2">
        <f t="shared" si="433"/>
        <v>7.4390054022103411E-5</v>
      </c>
      <c r="AS702" s="2">
        <f t="shared" si="434"/>
        <v>1.4129671717365701E-4</v>
      </c>
      <c r="AT702" s="37" t="s">
        <v>725</v>
      </c>
      <c r="AU702" s="3" t="e">
        <f>VLOOKUP(AT702,[1]DEgenes_cpm4.5_DE_edgeR!$O$5:$Q$824,3,FALSE)</f>
        <v>#N/A</v>
      </c>
      <c r="AV702" s="3" t="e">
        <f t="shared" si="435"/>
        <v>#N/A</v>
      </c>
      <c r="AW702" s="3" t="e">
        <f t="shared" si="436"/>
        <v>#N/A</v>
      </c>
      <c r="AX702" s="3">
        <f t="shared" si="437"/>
        <v>0.5</v>
      </c>
      <c r="AY702" s="3">
        <f t="shared" si="438"/>
        <v>0.5</v>
      </c>
      <c r="AZ702" s="3">
        <f t="shared" si="439"/>
        <v>7.0648358586828503E-5</v>
      </c>
      <c r="BA702" s="2">
        <f t="shared" si="440"/>
        <v>1.3708510177566754E-4</v>
      </c>
      <c r="BB702" s="37" t="s">
        <v>725</v>
      </c>
      <c r="BC702" s="39">
        <f t="shared" si="441"/>
        <v>0.18424237678649719</v>
      </c>
      <c r="BD702" s="36">
        <f t="shared" si="442"/>
        <v>0.70927627171303398</v>
      </c>
    </row>
    <row r="703" spans="1:56" ht="14.5" x14ac:dyDescent="0.35">
      <c r="A703" s="37" t="s">
        <v>726</v>
      </c>
      <c r="B703" s="34">
        <v>1.9327461983830582E-4</v>
      </c>
      <c r="C703" s="1" t="e">
        <f>VLOOKUP(A703,'[1]Vasopressin Phospho Datta'!$I$3:$J$516,2,FALSE)</f>
        <v>#N/A</v>
      </c>
      <c r="D703" s="1" t="e">
        <f t="shared" si="403"/>
        <v>#N/A</v>
      </c>
      <c r="E703" s="1" t="e">
        <f t="shared" si="404"/>
        <v>#N/A</v>
      </c>
      <c r="F703" s="1">
        <f t="shared" si="405"/>
        <v>0.39</v>
      </c>
      <c r="G703" s="1">
        <f t="shared" si="406"/>
        <v>0.5</v>
      </c>
      <c r="H703" s="1">
        <f t="shared" si="407"/>
        <v>9.6637309919152912E-5</v>
      </c>
      <c r="I703" s="2">
        <f t="shared" si="408"/>
        <v>1.7847897781278051E-4</v>
      </c>
      <c r="J703" s="37" t="s">
        <v>726</v>
      </c>
      <c r="K703" s="1" t="e">
        <f>VLOOKUP(J703,'[1]Phosphopeptides Deshpande'!$H$12:$I$10749,2,FALSE)</f>
        <v>#N/A</v>
      </c>
      <c r="L703" s="2" t="e">
        <f t="shared" si="409"/>
        <v>#N/A</v>
      </c>
      <c r="M703" s="2" t="e">
        <f t="shared" si="410"/>
        <v>#N/A</v>
      </c>
      <c r="N703" s="2">
        <f t="shared" si="411"/>
        <v>0.39</v>
      </c>
      <c r="O703" s="2">
        <f t="shared" si="412"/>
        <v>0.5</v>
      </c>
      <c r="P703" s="2">
        <f t="shared" si="413"/>
        <v>8.9239488906390257E-5</v>
      </c>
      <c r="Q703" s="2">
        <f t="shared" si="414"/>
        <v>1.6862064240725491E-4</v>
      </c>
      <c r="R703" s="37" t="s">
        <v>726</v>
      </c>
      <c r="S703" s="2" t="e">
        <f>VLOOKUP(A703,'[1]Merged NE NP'!$K$4:$L$158,2,FALSE)</f>
        <v>#N/A</v>
      </c>
      <c r="T703" s="2" t="e">
        <f t="shared" si="415"/>
        <v>#N/A</v>
      </c>
      <c r="U703" s="2">
        <f t="shared" si="416"/>
        <v>0.4</v>
      </c>
      <c r="V703" s="2">
        <f t="shared" si="417"/>
        <v>0.4</v>
      </c>
      <c r="W703" s="2">
        <f t="shared" si="418"/>
        <v>7.6883653613364245E-2</v>
      </c>
      <c r="X703" s="2">
        <v>0.5</v>
      </c>
      <c r="Y703" s="2">
        <f t="shared" si="419"/>
        <v>8.4310321203627455E-5</v>
      </c>
      <c r="Z703" s="2">
        <f t="shared" si="420"/>
        <v>1.5675189684442048E-4</v>
      </c>
      <c r="AA703" s="37" t="s">
        <v>726</v>
      </c>
      <c r="AB703" s="3" t="e">
        <f>VLOOKUP(AA703,'[1]PKA dKO RNA-Seq'!$B$4:$H$10193,7,FALSE)</f>
        <v>#N/A</v>
      </c>
      <c r="AC703" s="3" t="e">
        <f t="shared" si="421"/>
        <v>#N/A</v>
      </c>
      <c r="AD703" s="3" t="e">
        <f t="shared" si="422"/>
        <v>#N/A</v>
      </c>
      <c r="AE703" s="3" t="e">
        <f t="shared" si="423"/>
        <v>#N/A</v>
      </c>
      <c r="AF703" s="3">
        <f t="shared" si="424"/>
        <v>0.5</v>
      </c>
      <c r="AG703" s="3">
        <f t="shared" si="425"/>
        <v>7.8375948422210241E-5</v>
      </c>
      <c r="AH703" s="2">
        <f t="shared" si="426"/>
        <v>1.5020583247265317E-4</v>
      </c>
      <c r="AI703" s="37" t="s">
        <v>726</v>
      </c>
      <c r="AJ703" s="1">
        <v>0.5</v>
      </c>
      <c r="AK703" s="4">
        <f t="shared" si="427"/>
        <v>7.5102916236326583E-5</v>
      </c>
      <c r="AL703" s="2">
        <f t="shared" si="428"/>
        <v>1.4878010804420682E-4</v>
      </c>
      <c r="AM703" s="3" t="e">
        <f>VLOOKUP(AI703,'[1]three day'!$B$8:$F$78,5,FALSE)</f>
        <v>#N/A</v>
      </c>
      <c r="AN703" s="3" t="e">
        <f t="shared" si="429"/>
        <v>#N/A</v>
      </c>
      <c r="AO703" s="2" t="e">
        <f t="shared" si="430"/>
        <v>#N/A</v>
      </c>
      <c r="AP703" s="2" t="e">
        <f t="shared" si="431"/>
        <v>#N/A</v>
      </c>
      <c r="AQ703" s="2">
        <f t="shared" si="432"/>
        <v>0.5</v>
      </c>
      <c r="AR703" s="2">
        <f t="shared" si="433"/>
        <v>7.4390054022103411E-5</v>
      </c>
      <c r="AS703" s="2">
        <f t="shared" si="434"/>
        <v>1.4129671717365701E-4</v>
      </c>
      <c r="AT703" s="37" t="s">
        <v>726</v>
      </c>
      <c r="AU703" s="3" t="e">
        <f>VLOOKUP(AT703,[1]DEgenes_cpm4.5_DE_edgeR!$O$5:$Q$824,3,FALSE)</f>
        <v>#N/A</v>
      </c>
      <c r="AV703" s="3" t="e">
        <f t="shared" si="435"/>
        <v>#N/A</v>
      </c>
      <c r="AW703" s="3" t="e">
        <f t="shared" si="436"/>
        <v>#N/A</v>
      </c>
      <c r="AX703" s="3">
        <f t="shared" si="437"/>
        <v>0.5</v>
      </c>
      <c r="AY703" s="3">
        <f t="shared" si="438"/>
        <v>0.5</v>
      </c>
      <c r="AZ703" s="3">
        <f t="shared" si="439"/>
        <v>7.0648358586828503E-5</v>
      </c>
      <c r="BA703" s="2">
        <f t="shared" si="440"/>
        <v>1.3708510177566754E-4</v>
      </c>
      <c r="BB703" s="37" t="s">
        <v>726</v>
      </c>
      <c r="BC703" s="39">
        <f t="shared" si="441"/>
        <v>0.18424237678649719</v>
      </c>
      <c r="BD703" s="36">
        <f t="shared" si="442"/>
        <v>0.70927627171303398</v>
      </c>
    </row>
    <row r="704" spans="1:56" ht="14.5" x14ac:dyDescent="0.35">
      <c r="A704" s="37" t="s">
        <v>727</v>
      </c>
      <c r="B704" s="34">
        <v>1.9327461983830582E-4</v>
      </c>
      <c r="C704" s="1" t="e">
        <f>VLOOKUP(A704,'[1]Vasopressin Phospho Datta'!$I$3:$J$516,2,FALSE)</f>
        <v>#N/A</v>
      </c>
      <c r="D704" s="1" t="e">
        <f t="shared" si="403"/>
        <v>#N/A</v>
      </c>
      <c r="E704" s="1" t="e">
        <f t="shared" si="404"/>
        <v>#N/A</v>
      </c>
      <c r="F704" s="1">
        <f t="shared" si="405"/>
        <v>0.39</v>
      </c>
      <c r="G704" s="1">
        <f t="shared" si="406"/>
        <v>0.5</v>
      </c>
      <c r="H704" s="1">
        <f t="shared" si="407"/>
        <v>9.6637309919152912E-5</v>
      </c>
      <c r="I704" s="2">
        <f t="shared" si="408"/>
        <v>1.7847897781278051E-4</v>
      </c>
      <c r="J704" s="37" t="s">
        <v>727</v>
      </c>
      <c r="K704" s="1" t="e">
        <f>VLOOKUP(J704,'[1]Phosphopeptides Deshpande'!$H$12:$I$10749,2,FALSE)</f>
        <v>#N/A</v>
      </c>
      <c r="L704" s="2" t="e">
        <f t="shared" si="409"/>
        <v>#N/A</v>
      </c>
      <c r="M704" s="2" t="e">
        <f t="shared" si="410"/>
        <v>#N/A</v>
      </c>
      <c r="N704" s="2">
        <f t="shared" si="411"/>
        <v>0.39</v>
      </c>
      <c r="O704" s="2">
        <f t="shared" si="412"/>
        <v>0.5</v>
      </c>
      <c r="P704" s="2">
        <f t="shared" si="413"/>
        <v>8.9239488906390257E-5</v>
      </c>
      <c r="Q704" s="2">
        <f t="shared" si="414"/>
        <v>1.6862064240725491E-4</v>
      </c>
      <c r="R704" s="37" t="s">
        <v>727</v>
      </c>
      <c r="S704" s="2" t="e">
        <f>VLOOKUP(A704,'[1]Merged NE NP'!$K$4:$L$158,2,FALSE)</f>
        <v>#N/A</v>
      </c>
      <c r="T704" s="2" t="e">
        <f t="shared" si="415"/>
        <v>#N/A</v>
      </c>
      <c r="U704" s="2">
        <f t="shared" si="416"/>
        <v>0.4</v>
      </c>
      <c r="V704" s="2">
        <f t="shared" si="417"/>
        <v>0.4</v>
      </c>
      <c r="W704" s="2">
        <f t="shared" si="418"/>
        <v>7.6883653613364245E-2</v>
      </c>
      <c r="X704" s="2">
        <v>0.5</v>
      </c>
      <c r="Y704" s="2">
        <f t="shared" si="419"/>
        <v>8.4310321203627455E-5</v>
      </c>
      <c r="Z704" s="2">
        <f t="shared" si="420"/>
        <v>1.5675189684442048E-4</v>
      </c>
      <c r="AA704" s="37" t="s">
        <v>727</v>
      </c>
      <c r="AB704" s="3" t="e">
        <f>VLOOKUP(AA704,'[1]PKA dKO RNA-Seq'!$B$4:$H$10193,7,FALSE)</f>
        <v>#N/A</v>
      </c>
      <c r="AC704" s="3" t="e">
        <f t="shared" si="421"/>
        <v>#N/A</v>
      </c>
      <c r="AD704" s="3" t="e">
        <f t="shared" si="422"/>
        <v>#N/A</v>
      </c>
      <c r="AE704" s="3" t="e">
        <f t="shared" si="423"/>
        <v>#N/A</v>
      </c>
      <c r="AF704" s="3">
        <f t="shared" si="424"/>
        <v>0.5</v>
      </c>
      <c r="AG704" s="3">
        <f t="shared" si="425"/>
        <v>7.8375948422210241E-5</v>
      </c>
      <c r="AH704" s="2">
        <f t="shared" si="426"/>
        <v>1.5020583247265317E-4</v>
      </c>
      <c r="AI704" s="37" t="s">
        <v>727</v>
      </c>
      <c r="AJ704" s="1">
        <v>0.5</v>
      </c>
      <c r="AK704" s="4">
        <f t="shared" si="427"/>
        <v>7.5102916236326583E-5</v>
      </c>
      <c r="AL704" s="2">
        <f t="shared" si="428"/>
        <v>1.4878010804420682E-4</v>
      </c>
      <c r="AM704" s="3" t="e">
        <f>VLOOKUP(AI704,'[1]three day'!$B$8:$F$78,5,FALSE)</f>
        <v>#N/A</v>
      </c>
      <c r="AN704" s="3" t="e">
        <f t="shared" si="429"/>
        <v>#N/A</v>
      </c>
      <c r="AO704" s="2" t="e">
        <f t="shared" si="430"/>
        <v>#N/A</v>
      </c>
      <c r="AP704" s="2" t="e">
        <f t="shared" si="431"/>
        <v>#N/A</v>
      </c>
      <c r="AQ704" s="2">
        <f t="shared" si="432"/>
        <v>0.5</v>
      </c>
      <c r="AR704" s="2">
        <f t="shared" si="433"/>
        <v>7.4390054022103411E-5</v>
      </c>
      <c r="AS704" s="2">
        <f t="shared" si="434"/>
        <v>1.4129671717365701E-4</v>
      </c>
      <c r="AT704" s="37" t="s">
        <v>727</v>
      </c>
      <c r="AU704" s="3" t="e">
        <f>VLOOKUP(AT704,[1]DEgenes_cpm4.5_DE_edgeR!$O$5:$Q$824,3,FALSE)</f>
        <v>#N/A</v>
      </c>
      <c r="AV704" s="3" t="e">
        <f t="shared" si="435"/>
        <v>#N/A</v>
      </c>
      <c r="AW704" s="3" t="e">
        <f t="shared" si="436"/>
        <v>#N/A</v>
      </c>
      <c r="AX704" s="3">
        <f t="shared" si="437"/>
        <v>0.5</v>
      </c>
      <c r="AY704" s="3">
        <f t="shared" si="438"/>
        <v>0.5</v>
      </c>
      <c r="AZ704" s="3">
        <f t="shared" si="439"/>
        <v>7.0648358586828503E-5</v>
      </c>
      <c r="BA704" s="2">
        <f t="shared" si="440"/>
        <v>1.3708510177566754E-4</v>
      </c>
      <c r="BB704" s="37" t="s">
        <v>727</v>
      </c>
      <c r="BC704" s="39">
        <f t="shared" si="441"/>
        <v>0.18424237678649719</v>
      </c>
      <c r="BD704" s="36">
        <f t="shared" si="442"/>
        <v>0.70927627171303398</v>
      </c>
    </row>
    <row r="705" spans="1:56" ht="14.5" x14ac:dyDescent="0.35">
      <c r="A705" s="37" t="s">
        <v>728</v>
      </c>
      <c r="B705" s="34">
        <v>1.9327461983830582E-4</v>
      </c>
      <c r="C705" s="1" t="e">
        <f>VLOOKUP(A705,'[1]Vasopressin Phospho Datta'!$I$3:$J$516,2,FALSE)</f>
        <v>#N/A</v>
      </c>
      <c r="D705" s="1" t="e">
        <f t="shared" si="403"/>
        <v>#N/A</v>
      </c>
      <c r="E705" s="1" t="e">
        <f t="shared" si="404"/>
        <v>#N/A</v>
      </c>
      <c r="F705" s="1">
        <f t="shared" si="405"/>
        <v>0.39</v>
      </c>
      <c r="G705" s="1">
        <f t="shared" si="406"/>
        <v>0.5</v>
      </c>
      <c r="H705" s="1">
        <f t="shared" si="407"/>
        <v>9.6637309919152912E-5</v>
      </c>
      <c r="I705" s="2">
        <f t="shared" si="408"/>
        <v>1.7847897781278051E-4</v>
      </c>
      <c r="J705" s="37" t="s">
        <v>728</v>
      </c>
      <c r="K705" s="1" t="e">
        <f>VLOOKUP(J705,'[1]Phosphopeptides Deshpande'!$H$12:$I$10749,2,FALSE)</f>
        <v>#N/A</v>
      </c>
      <c r="L705" s="2" t="e">
        <f t="shared" si="409"/>
        <v>#N/A</v>
      </c>
      <c r="M705" s="2" t="e">
        <f t="shared" si="410"/>
        <v>#N/A</v>
      </c>
      <c r="N705" s="2">
        <f t="shared" si="411"/>
        <v>0.39</v>
      </c>
      <c r="O705" s="2">
        <f t="shared" si="412"/>
        <v>0.5</v>
      </c>
      <c r="P705" s="2">
        <f t="shared" si="413"/>
        <v>8.9239488906390257E-5</v>
      </c>
      <c r="Q705" s="2">
        <f t="shared" si="414"/>
        <v>1.6862064240725491E-4</v>
      </c>
      <c r="R705" s="37" t="s">
        <v>728</v>
      </c>
      <c r="S705" s="2" t="e">
        <f>VLOOKUP(A705,'[1]Merged NE NP'!$K$4:$L$158,2,FALSE)</f>
        <v>#N/A</v>
      </c>
      <c r="T705" s="2" t="e">
        <f t="shared" si="415"/>
        <v>#N/A</v>
      </c>
      <c r="U705" s="2">
        <f t="shared" si="416"/>
        <v>0.4</v>
      </c>
      <c r="V705" s="2">
        <f t="shared" si="417"/>
        <v>0.4</v>
      </c>
      <c r="W705" s="2">
        <f t="shared" si="418"/>
        <v>7.6883653613364245E-2</v>
      </c>
      <c r="X705" s="2">
        <v>0.5</v>
      </c>
      <c r="Y705" s="2">
        <f t="shared" si="419"/>
        <v>8.4310321203627455E-5</v>
      </c>
      <c r="Z705" s="2">
        <f t="shared" si="420"/>
        <v>1.5675189684442048E-4</v>
      </c>
      <c r="AA705" s="37" t="s">
        <v>728</v>
      </c>
      <c r="AB705" s="3" t="e">
        <f>VLOOKUP(AA705,'[1]PKA dKO RNA-Seq'!$B$4:$H$10193,7,FALSE)</f>
        <v>#N/A</v>
      </c>
      <c r="AC705" s="3" t="e">
        <f t="shared" si="421"/>
        <v>#N/A</v>
      </c>
      <c r="AD705" s="3" t="e">
        <f t="shared" si="422"/>
        <v>#N/A</v>
      </c>
      <c r="AE705" s="3" t="e">
        <f t="shared" si="423"/>
        <v>#N/A</v>
      </c>
      <c r="AF705" s="3">
        <f t="shared" si="424"/>
        <v>0.5</v>
      </c>
      <c r="AG705" s="3">
        <f t="shared" si="425"/>
        <v>7.8375948422210241E-5</v>
      </c>
      <c r="AH705" s="2">
        <f t="shared" si="426"/>
        <v>1.5020583247265317E-4</v>
      </c>
      <c r="AI705" s="37" t="s">
        <v>728</v>
      </c>
      <c r="AJ705" s="1">
        <v>0.5</v>
      </c>
      <c r="AK705" s="4">
        <f t="shared" si="427"/>
        <v>7.5102916236326583E-5</v>
      </c>
      <c r="AL705" s="2">
        <f t="shared" si="428"/>
        <v>1.4878010804420682E-4</v>
      </c>
      <c r="AM705" s="3" t="e">
        <f>VLOOKUP(AI705,'[1]three day'!$B$8:$F$78,5,FALSE)</f>
        <v>#N/A</v>
      </c>
      <c r="AN705" s="3" t="e">
        <f t="shared" si="429"/>
        <v>#N/A</v>
      </c>
      <c r="AO705" s="2" t="e">
        <f t="shared" si="430"/>
        <v>#N/A</v>
      </c>
      <c r="AP705" s="2" t="e">
        <f t="shared" si="431"/>
        <v>#N/A</v>
      </c>
      <c r="AQ705" s="2">
        <f t="shared" si="432"/>
        <v>0.5</v>
      </c>
      <c r="AR705" s="2">
        <f t="shared" si="433"/>
        <v>7.4390054022103411E-5</v>
      </c>
      <c r="AS705" s="2">
        <f t="shared" si="434"/>
        <v>1.4129671717365701E-4</v>
      </c>
      <c r="AT705" s="37" t="s">
        <v>728</v>
      </c>
      <c r="AU705" s="3" t="e">
        <f>VLOOKUP(AT705,[1]DEgenes_cpm4.5_DE_edgeR!$O$5:$Q$824,3,FALSE)</f>
        <v>#N/A</v>
      </c>
      <c r="AV705" s="3" t="e">
        <f t="shared" si="435"/>
        <v>#N/A</v>
      </c>
      <c r="AW705" s="3" t="e">
        <f t="shared" si="436"/>
        <v>#N/A</v>
      </c>
      <c r="AX705" s="3">
        <f t="shared" si="437"/>
        <v>0.5</v>
      </c>
      <c r="AY705" s="3">
        <f t="shared" si="438"/>
        <v>0.5</v>
      </c>
      <c r="AZ705" s="3">
        <f t="shared" si="439"/>
        <v>7.0648358586828503E-5</v>
      </c>
      <c r="BA705" s="2">
        <f t="shared" si="440"/>
        <v>1.3708510177566754E-4</v>
      </c>
      <c r="BB705" s="37" t="s">
        <v>728</v>
      </c>
      <c r="BC705" s="39">
        <f t="shared" si="441"/>
        <v>0.18424237678649719</v>
      </c>
      <c r="BD705" s="36">
        <f t="shared" si="442"/>
        <v>0.70927627171303398</v>
      </c>
    </row>
    <row r="706" spans="1:56" ht="14.5" x14ac:dyDescent="0.35">
      <c r="A706" s="37" t="s">
        <v>729</v>
      </c>
      <c r="B706" s="34">
        <v>1.9327461983830582E-4</v>
      </c>
      <c r="C706" s="1" t="e">
        <f>VLOOKUP(A706,'[1]Vasopressin Phospho Datta'!$I$3:$J$516,2,FALSE)</f>
        <v>#N/A</v>
      </c>
      <c r="D706" s="1" t="e">
        <f t="shared" si="403"/>
        <v>#N/A</v>
      </c>
      <c r="E706" s="1" t="e">
        <f t="shared" si="404"/>
        <v>#N/A</v>
      </c>
      <c r="F706" s="1">
        <f t="shared" si="405"/>
        <v>0.39</v>
      </c>
      <c r="G706" s="1">
        <f t="shared" si="406"/>
        <v>0.5</v>
      </c>
      <c r="H706" s="1">
        <f t="shared" si="407"/>
        <v>9.6637309919152912E-5</v>
      </c>
      <c r="I706" s="2">
        <f t="shared" si="408"/>
        <v>1.7847897781278051E-4</v>
      </c>
      <c r="J706" s="37" t="s">
        <v>729</v>
      </c>
      <c r="K706" s="1" t="e">
        <f>VLOOKUP(J706,'[1]Phosphopeptides Deshpande'!$H$12:$I$10749,2,FALSE)</f>
        <v>#N/A</v>
      </c>
      <c r="L706" s="2" t="e">
        <f t="shared" si="409"/>
        <v>#N/A</v>
      </c>
      <c r="M706" s="2" t="e">
        <f t="shared" si="410"/>
        <v>#N/A</v>
      </c>
      <c r="N706" s="2">
        <f t="shared" si="411"/>
        <v>0.39</v>
      </c>
      <c r="O706" s="2">
        <f t="shared" si="412"/>
        <v>0.5</v>
      </c>
      <c r="P706" s="2">
        <f t="shared" si="413"/>
        <v>8.9239488906390257E-5</v>
      </c>
      <c r="Q706" s="2">
        <f t="shared" si="414"/>
        <v>1.6862064240725491E-4</v>
      </c>
      <c r="R706" s="37" t="s">
        <v>729</v>
      </c>
      <c r="S706" s="2" t="e">
        <f>VLOOKUP(A706,'[1]Merged NE NP'!$K$4:$L$158,2,FALSE)</f>
        <v>#N/A</v>
      </c>
      <c r="T706" s="2" t="e">
        <f t="shared" si="415"/>
        <v>#N/A</v>
      </c>
      <c r="U706" s="2">
        <f t="shared" si="416"/>
        <v>0.4</v>
      </c>
      <c r="V706" s="2">
        <f t="shared" si="417"/>
        <v>0.4</v>
      </c>
      <c r="W706" s="2">
        <f t="shared" si="418"/>
        <v>7.6883653613364245E-2</v>
      </c>
      <c r="X706" s="2">
        <v>0.5</v>
      </c>
      <c r="Y706" s="2">
        <f t="shared" si="419"/>
        <v>8.4310321203627455E-5</v>
      </c>
      <c r="Z706" s="2">
        <f t="shared" si="420"/>
        <v>1.5675189684442048E-4</v>
      </c>
      <c r="AA706" s="37" t="s">
        <v>729</v>
      </c>
      <c r="AB706" s="3" t="e">
        <f>VLOOKUP(AA706,'[1]PKA dKO RNA-Seq'!$B$4:$H$10193,7,FALSE)</f>
        <v>#N/A</v>
      </c>
      <c r="AC706" s="3" t="e">
        <f t="shared" si="421"/>
        <v>#N/A</v>
      </c>
      <c r="AD706" s="3" t="e">
        <f t="shared" si="422"/>
        <v>#N/A</v>
      </c>
      <c r="AE706" s="3" t="e">
        <f t="shared" si="423"/>
        <v>#N/A</v>
      </c>
      <c r="AF706" s="3">
        <f t="shared" si="424"/>
        <v>0.5</v>
      </c>
      <c r="AG706" s="3">
        <f t="shared" si="425"/>
        <v>7.8375948422210241E-5</v>
      </c>
      <c r="AH706" s="2">
        <f t="shared" si="426"/>
        <v>1.5020583247265317E-4</v>
      </c>
      <c r="AI706" s="37" t="s">
        <v>729</v>
      </c>
      <c r="AJ706" s="1">
        <v>0.5</v>
      </c>
      <c r="AK706" s="4">
        <f t="shared" si="427"/>
        <v>7.5102916236326583E-5</v>
      </c>
      <c r="AL706" s="2">
        <f t="shared" si="428"/>
        <v>1.4878010804420682E-4</v>
      </c>
      <c r="AM706" s="3" t="e">
        <f>VLOOKUP(AI706,'[1]three day'!$B$8:$F$78,5,FALSE)</f>
        <v>#N/A</v>
      </c>
      <c r="AN706" s="3" t="e">
        <f t="shared" si="429"/>
        <v>#N/A</v>
      </c>
      <c r="AO706" s="2" t="e">
        <f t="shared" si="430"/>
        <v>#N/A</v>
      </c>
      <c r="AP706" s="2" t="e">
        <f t="shared" si="431"/>
        <v>#N/A</v>
      </c>
      <c r="AQ706" s="2">
        <f t="shared" si="432"/>
        <v>0.5</v>
      </c>
      <c r="AR706" s="2">
        <f t="shared" si="433"/>
        <v>7.4390054022103411E-5</v>
      </c>
      <c r="AS706" s="2">
        <f t="shared" si="434"/>
        <v>1.4129671717365701E-4</v>
      </c>
      <c r="AT706" s="37" t="s">
        <v>729</v>
      </c>
      <c r="AU706" s="3" t="e">
        <f>VLOOKUP(AT706,[1]DEgenes_cpm4.5_DE_edgeR!$O$5:$Q$824,3,FALSE)</f>
        <v>#N/A</v>
      </c>
      <c r="AV706" s="3" t="e">
        <f t="shared" si="435"/>
        <v>#N/A</v>
      </c>
      <c r="AW706" s="3" t="e">
        <f t="shared" si="436"/>
        <v>#N/A</v>
      </c>
      <c r="AX706" s="3">
        <f t="shared" si="437"/>
        <v>0.5</v>
      </c>
      <c r="AY706" s="3">
        <f t="shared" si="438"/>
        <v>0.5</v>
      </c>
      <c r="AZ706" s="3">
        <f t="shared" si="439"/>
        <v>7.0648358586828503E-5</v>
      </c>
      <c r="BA706" s="2">
        <f t="shared" si="440"/>
        <v>1.3708510177566754E-4</v>
      </c>
      <c r="BB706" s="37" t="s">
        <v>729</v>
      </c>
      <c r="BC706" s="39">
        <f t="shared" si="441"/>
        <v>0.18424237678649719</v>
      </c>
      <c r="BD706" s="36">
        <f t="shared" si="442"/>
        <v>0.70927627171303398</v>
      </c>
    </row>
    <row r="707" spans="1:56" ht="14.5" x14ac:dyDescent="0.35">
      <c r="A707" s="37" t="s">
        <v>730</v>
      </c>
      <c r="B707" s="34">
        <v>1.9327461983830582E-4</v>
      </c>
      <c r="C707" s="1" t="e">
        <f>VLOOKUP(A707,'[1]Vasopressin Phospho Datta'!$I$3:$J$516,2,FALSE)</f>
        <v>#N/A</v>
      </c>
      <c r="D707" s="1" t="e">
        <f t="shared" si="403"/>
        <v>#N/A</v>
      </c>
      <c r="E707" s="1" t="e">
        <f t="shared" si="404"/>
        <v>#N/A</v>
      </c>
      <c r="F707" s="1">
        <f t="shared" si="405"/>
        <v>0.39</v>
      </c>
      <c r="G707" s="1">
        <f t="shared" si="406"/>
        <v>0.5</v>
      </c>
      <c r="H707" s="1">
        <f t="shared" si="407"/>
        <v>9.6637309919152912E-5</v>
      </c>
      <c r="I707" s="2">
        <f t="shared" si="408"/>
        <v>1.7847897781278051E-4</v>
      </c>
      <c r="J707" s="37" t="s">
        <v>730</v>
      </c>
      <c r="K707" s="1" t="e">
        <f>VLOOKUP(J707,'[1]Phosphopeptides Deshpande'!$H$12:$I$10749,2,FALSE)</f>
        <v>#N/A</v>
      </c>
      <c r="L707" s="2" t="e">
        <f t="shared" si="409"/>
        <v>#N/A</v>
      </c>
      <c r="M707" s="2" t="e">
        <f t="shared" si="410"/>
        <v>#N/A</v>
      </c>
      <c r="N707" s="2">
        <f t="shared" si="411"/>
        <v>0.39</v>
      </c>
      <c r="O707" s="2">
        <f t="shared" si="412"/>
        <v>0.5</v>
      </c>
      <c r="P707" s="2">
        <f t="shared" si="413"/>
        <v>8.9239488906390257E-5</v>
      </c>
      <c r="Q707" s="2">
        <f t="shared" si="414"/>
        <v>1.6862064240725491E-4</v>
      </c>
      <c r="R707" s="37" t="s">
        <v>730</v>
      </c>
      <c r="S707" s="2" t="e">
        <f>VLOOKUP(A707,'[1]Merged NE NP'!$K$4:$L$158,2,FALSE)</f>
        <v>#N/A</v>
      </c>
      <c r="T707" s="2" t="e">
        <f t="shared" si="415"/>
        <v>#N/A</v>
      </c>
      <c r="U707" s="2">
        <f t="shared" si="416"/>
        <v>0.4</v>
      </c>
      <c r="V707" s="2">
        <f t="shared" si="417"/>
        <v>0.4</v>
      </c>
      <c r="W707" s="2">
        <f t="shared" si="418"/>
        <v>7.6883653613364245E-2</v>
      </c>
      <c r="X707" s="2">
        <v>0.5</v>
      </c>
      <c r="Y707" s="2">
        <f t="shared" si="419"/>
        <v>8.4310321203627455E-5</v>
      </c>
      <c r="Z707" s="2">
        <f t="shared" si="420"/>
        <v>1.5675189684442048E-4</v>
      </c>
      <c r="AA707" s="37" t="s">
        <v>730</v>
      </c>
      <c r="AB707" s="3" t="e">
        <f>VLOOKUP(AA707,'[1]PKA dKO RNA-Seq'!$B$4:$H$10193,7,FALSE)</f>
        <v>#N/A</v>
      </c>
      <c r="AC707" s="3" t="e">
        <f t="shared" si="421"/>
        <v>#N/A</v>
      </c>
      <c r="AD707" s="3" t="e">
        <f t="shared" si="422"/>
        <v>#N/A</v>
      </c>
      <c r="AE707" s="3" t="e">
        <f t="shared" si="423"/>
        <v>#N/A</v>
      </c>
      <c r="AF707" s="3">
        <f t="shared" si="424"/>
        <v>0.5</v>
      </c>
      <c r="AG707" s="3">
        <f t="shared" si="425"/>
        <v>7.8375948422210241E-5</v>
      </c>
      <c r="AH707" s="2">
        <f t="shared" si="426"/>
        <v>1.5020583247265317E-4</v>
      </c>
      <c r="AI707" s="37" t="s">
        <v>730</v>
      </c>
      <c r="AJ707" s="1">
        <v>0.5</v>
      </c>
      <c r="AK707" s="4">
        <f t="shared" si="427"/>
        <v>7.5102916236326583E-5</v>
      </c>
      <c r="AL707" s="2">
        <f t="shared" si="428"/>
        <v>1.4878010804420682E-4</v>
      </c>
      <c r="AM707" s="3" t="e">
        <f>VLOOKUP(AI707,'[1]three day'!$B$8:$F$78,5,FALSE)</f>
        <v>#N/A</v>
      </c>
      <c r="AN707" s="3" t="e">
        <f t="shared" si="429"/>
        <v>#N/A</v>
      </c>
      <c r="AO707" s="2" t="e">
        <f t="shared" si="430"/>
        <v>#N/A</v>
      </c>
      <c r="AP707" s="2" t="e">
        <f t="shared" si="431"/>
        <v>#N/A</v>
      </c>
      <c r="AQ707" s="2">
        <f t="shared" si="432"/>
        <v>0.5</v>
      </c>
      <c r="AR707" s="2">
        <f t="shared" si="433"/>
        <v>7.4390054022103411E-5</v>
      </c>
      <c r="AS707" s="2">
        <f t="shared" si="434"/>
        <v>1.4129671717365701E-4</v>
      </c>
      <c r="AT707" s="37" t="s">
        <v>730</v>
      </c>
      <c r="AU707" s="3" t="e">
        <f>VLOOKUP(AT707,[1]DEgenes_cpm4.5_DE_edgeR!$O$5:$Q$824,3,FALSE)</f>
        <v>#N/A</v>
      </c>
      <c r="AV707" s="3" t="e">
        <f t="shared" si="435"/>
        <v>#N/A</v>
      </c>
      <c r="AW707" s="3" t="e">
        <f t="shared" si="436"/>
        <v>#N/A</v>
      </c>
      <c r="AX707" s="3">
        <f t="shared" si="437"/>
        <v>0.5</v>
      </c>
      <c r="AY707" s="3">
        <f t="shared" si="438"/>
        <v>0.5</v>
      </c>
      <c r="AZ707" s="3">
        <f t="shared" si="439"/>
        <v>7.0648358586828503E-5</v>
      </c>
      <c r="BA707" s="2">
        <f t="shared" si="440"/>
        <v>1.3708510177566754E-4</v>
      </c>
      <c r="BB707" s="37" t="s">
        <v>730</v>
      </c>
      <c r="BC707" s="39">
        <f t="shared" si="441"/>
        <v>0.18424237678649719</v>
      </c>
      <c r="BD707" s="36">
        <f t="shared" si="442"/>
        <v>0.70927627171303398</v>
      </c>
    </row>
    <row r="708" spans="1:56" ht="14.5" x14ac:dyDescent="0.35">
      <c r="A708" s="37" t="s">
        <v>731</v>
      </c>
      <c r="B708" s="34">
        <v>1.9327461983830582E-4</v>
      </c>
      <c r="C708" s="1" t="e">
        <f>VLOOKUP(A708,'[1]Vasopressin Phospho Datta'!$I$3:$J$516,2,FALSE)</f>
        <v>#N/A</v>
      </c>
      <c r="D708" s="1" t="e">
        <f t="shared" si="403"/>
        <v>#N/A</v>
      </c>
      <c r="E708" s="1" t="e">
        <f t="shared" si="404"/>
        <v>#N/A</v>
      </c>
      <c r="F708" s="1">
        <f t="shared" si="405"/>
        <v>0.39</v>
      </c>
      <c r="G708" s="1">
        <f t="shared" si="406"/>
        <v>0.5</v>
      </c>
      <c r="H708" s="1">
        <f t="shared" si="407"/>
        <v>9.6637309919152912E-5</v>
      </c>
      <c r="I708" s="2">
        <f t="shared" si="408"/>
        <v>1.7847897781278051E-4</v>
      </c>
      <c r="J708" s="37" t="s">
        <v>731</v>
      </c>
      <c r="K708" s="1" t="e">
        <f>VLOOKUP(J708,'[1]Phosphopeptides Deshpande'!$H$12:$I$10749,2,FALSE)</f>
        <v>#N/A</v>
      </c>
      <c r="L708" s="2" t="e">
        <f t="shared" si="409"/>
        <v>#N/A</v>
      </c>
      <c r="M708" s="2" t="e">
        <f t="shared" si="410"/>
        <v>#N/A</v>
      </c>
      <c r="N708" s="2">
        <f t="shared" si="411"/>
        <v>0.39</v>
      </c>
      <c r="O708" s="2">
        <f t="shared" si="412"/>
        <v>0.5</v>
      </c>
      <c r="P708" s="2">
        <f t="shared" si="413"/>
        <v>8.9239488906390257E-5</v>
      </c>
      <c r="Q708" s="2">
        <f t="shared" si="414"/>
        <v>1.6862064240725491E-4</v>
      </c>
      <c r="R708" s="37" t="s">
        <v>731</v>
      </c>
      <c r="S708" s="2" t="e">
        <f>VLOOKUP(A708,'[1]Merged NE NP'!$K$4:$L$158,2,FALSE)</f>
        <v>#N/A</v>
      </c>
      <c r="T708" s="2" t="e">
        <f t="shared" si="415"/>
        <v>#N/A</v>
      </c>
      <c r="U708" s="2">
        <f t="shared" si="416"/>
        <v>0.4</v>
      </c>
      <c r="V708" s="2">
        <f t="shared" si="417"/>
        <v>0.4</v>
      </c>
      <c r="W708" s="2">
        <f t="shared" si="418"/>
        <v>7.6883653613364245E-2</v>
      </c>
      <c r="X708" s="2">
        <v>0.5</v>
      </c>
      <c r="Y708" s="2">
        <f t="shared" si="419"/>
        <v>8.4310321203627455E-5</v>
      </c>
      <c r="Z708" s="2">
        <f t="shared" si="420"/>
        <v>1.5675189684442048E-4</v>
      </c>
      <c r="AA708" s="37" t="s">
        <v>731</v>
      </c>
      <c r="AB708" s="3" t="e">
        <f>VLOOKUP(AA708,'[1]PKA dKO RNA-Seq'!$B$4:$H$10193,7,FALSE)</f>
        <v>#N/A</v>
      </c>
      <c r="AC708" s="3" t="e">
        <f t="shared" si="421"/>
        <v>#N/A</v>
      </c>
      <c r="AD708" s="3" t="e">
        <f t="shared" si="422"/>
        <v>#N/A</v>
      </c>
      <c r="AE708" s="3" t="e">
        <f t="shared" si="423"/>
        <v>#N/A</v>
      </c>
      <c r="AF708" s="3">
        <f t="shared" si="424"/>
        <v>0.5</v>
      </c>
      <c r="AG708" s="3">
        <f t="shared" si="425"/>
        <v>7.8375948422210241E-5</v>
      </c>
      <c r="AH708" s="2">
        <f t="shared" si="426"/>
        <v>1.5020583247265317E-4</v>
      </c>
      <c r="AI708" s="37" t="s">
        <v>731</v>
      </c>
      <c r="AJ708" s="1">
        <v>0.5</v>
      </c>
      <c r="AK708" s="4">
        <f t="shared" si="427"/>
        <v>7.5102916236326583E-5</v>
      </c>
      <c r="AL708" s="2">
        <f t="shared" si="428"/>
        <v>1.4878010804420682E-4</v>
      </c>
      <c r="AM708" s="3" t="e">
        <f>VLOOKUP(AI708,'[1]three day'!$B$8:$F$78,5,FALSE)</f>
        <v>#N/A</v>
      </c>
      <c r="AN708" s="3" t="e">
        <f t="shared" si="429"/>
        <v>#N/A</v>
      </c>
      <c r="AO708" s="2" t="e">
        <f t="shared" si="430"/>
        <v>#N/A</v>
      </c>
      <c r="AP708" s="2" t="e">
        <f t="shared" si="431"/>
        <v>#N/A</v>
      </c>
      <c r="AQ708" s="2">
        <f t="shared" si="432"/>
        <v>0.5</v>
      </c>
      <c r="AR708" s="2">
        <f t="shared" si="433"/>
        <v>7.4390054022103411E-5</v>
      </c>
      <c r="AS708" s="2">
        <f t="shared" si="434"/>
        <v>1.4129671717365701E-4</v>
      </c>
      <c r="AT708" s="37" t="s">
        <v>731</v>
      </c>
      <c r="AU708" s="3" t="e">
        <f>VLOOKUP(AT708,[1]DEgenes_cpm4.5_DE_edgeR!$O$5:$Q$824,3,FALSE)</f>
        <v>#N/A</v>
      </c>
      <c r="AV708" s="3" t="e">
        <f t="shared" si="435"/>
        <v>#N/A</v>
      </c>
      <c r="AW708" s="3" t="e">
        <f t="shared" si="436"/>
        <v>#N/A</v>
      </c>
      <c r="AX708" s="3">
        <f t="shared" si="437"/>
        <v>0.5</v>
      </c>
      <c r="AY708" s="3">
        <f t="shared" si="438"/>
        <v>0.5</v>
      </c>
      <c r="AZ708" s="3">
        <f t="shared" si="439"/>
        <v>7.0648358586828503E-5</v>
      </c>
      <c r="BA708" s="2">
        <f t="shared" si="440"/>
        <v>1.3708510177566754E-4</v>
      </c>
      <c r="BB708" s="37" t="s">
        <v>731</v>
      </c>
      <c r="BC708" s="39">
        <f t="shared" si="441"/>
        <v>0.18424237678649719</v>
      </c>
      <c r="BD708" s="36">
        <f t="shared" si="442"/>
        <v>0.70927627171303398</v>
      </c>
    </row>
    <row r="709" spans="1:56" ht="14.5" x14ac:dyDescent="0.35">
      <c r="A709" s="37" t="s">
        <v>732</v>
      </c>
      <c r="B709" s="34">
        <v>1.9327461983830582E-4</v>
      </c>
      <c r="C709" s="1" t="e">
        <f>VLOOKUP(A709,'[1]Vasopressin Phospho Datta'!$I$3:$J$516,2,FALSE)</f>
        <v>#N/A</v>
      </c>
      <c r="D709" s="1" t="e">
        <f t="shared" si="403"/>
        <v>#N/A</v>
      </c>
      <c r="E709" s="1" t="e">
        <f t="shared" si="404"/>
        <v>#N/A</v>
      </c>
      <c r="F709" s="1">
        <f t="shared" si="405"/>
        <v>0.39</v>
      </c>
      <c r="G709" s="1">
        <f t="shared" si="406"/>
        <v>0.5</v>
      </c>
      <c r="H709" s="1">
        <f t="shared" si="407"/>
        <v>9.6637309919152912E-5</v>
      </c>
      <c r="I709" s="2">
        <f t="shared" si="408"/>
        <v>1.7847897781278051E-4</v>
      </c>
      <c r="J709" s="37" t="s">
        <v>732</v>
      </c>
      <c r="K709" s="1" t="e">
        <f>VLOOKUP(J709,'[1]Phosphopeptides Deshpande'!$H$12:$I$10749,2,FALSE)</f>
        <v>#N/A</v>
      </c>
      <c r="L709" s="2" t="e">
        <f t="shared" si="409"/>
        <v>#N/A</v>
      </c>
      <c r="M709" s="2" t="e">
        <f t="shared" si="410"/>
        <v>#N/A</v>
      </c>
      <c r="N709" s="2">
        <f t="shared" si="411"/>
        <v>0.39</v>
      </c>
      <c r="O709" s="2">
        <f t="shared" si="412"/>
        <v>0.5</v>
      </c>
      <c r="P709" s="2">
        <f t="shared" si="413"/>
        <v>8.9239488906390257E-5</v>
      </c>
      <c r="Q709" s="2">
        <f t="shared" si="414"/>
        <v>1.6862064240725491E-4</v>
      </c>
      <c r="R709" s="37" t="s">
        <v>732</v>
      </c>
      <c r="S709" s="2" t="e">
        <f>VLOOKUP(A709,'[1]Merged NE NP'!$K$4:$L$158,2,FALSE)</f>
        <v>#N/A</v>
      </c>
      <c r="T709" s="2" t="e">
        <f t="shared" si="415"/>
        <v>#N/A</v>
      </c>
      <c r="U709" s="2">
        <f t="shared" si="416"/>
        <v>0.4</v>
      </c>
      <c r="V709" s="2">
        <f t="shared" si="417"/>
        <v>0.4</v>
      </c>
      <c r="W709" s="2">
        <f t="shared" si="418"/>
        <v>7.6883653613364245E-2</v>
      </c>
      <c r="X709" s="2">
        <v>0.5</v>
      </c>
      <c r="Y709" s="2">
        <f t="shared" si="419"/>
        <v>8.4310321203627455E-5</v>
      </c>
      <c r="Z709" s="2">
        <f t="shared" si="420"/>
        <v>1.5675189684442048E-4</v>
      </c>
      <c r="AA709" s="37" t="s">
        <v>732</v>
      </c>
      <c r="AB709" s="3" t="e">
        <f>VLOOKUP(AA709,'[1]PKA dKO RNA-Seq'!$B$4:$H$10193,7,FALSE)</f>
        <v>#N/A</v>
      </c>
      <c r="AC709" s="3" t="e">
        <f t="shared" si="421"/>
        <v>#N/A</v>
      </c>
      <c r="AD709" s="3" t="e">
        <f t="shared" si="422"/>
        <v>#N/A</v>
      </c>
      <c r="AE709" s="3" t="e">
        <f t="shared" si="423"/>
        <v>#N/A</v>
      </c>
      <c r="AF709" s="3">
        <f t="shared" si="424"/>
        <v>0.5</v>
      </c>
      <c r="AG709" s="3">
        <f t="shared" si="425"/>
        <v>7.8375948422210241E-5</v>
      </c>
      <c r="AH709" s="2">
        <f t="shared" si="426"/>
        <v>1.5020583247265317E-4</v>
      </c>
      <c r="AI709" s="37" t="s">
        <v>732</v>
      </c>
      <c r="AJ709" s="1">
        <v>0.5</v>
      </c>
      <c r="AK709" s="4">
        <f t="shared" si="427"/>
        <v>7.5102916236326583E-5</v>
      </c>
      <c r="AL709" s="2">
        <f t="shared" si="428"/>
        <v>1.4878010804420682E-4</v>
      </c>
      <c r="AM709" s="3" t="e">
        <f>VLOOKUP(AI709,'[1]three day'!$B$8:$F$78,5,FALSE)</f>
        <v>#N/A</v>
      </c>
      <c r="AN709" s="3" t="e">
        <f t="shared" si="429"/>
        <v>#N/A</v>
      </c>
      <c r="AO709" s="2" t="e">
        <f t="shared" si="430"/>
        <v>#N/A</v>
      </c>
      <c r="AP709" s="2" t="e">
        <f t="shared" si="431"/>
        <v>#N/A</v>
      </c>
      <c r="AQ709" s="2">
        <f t="shared" si="432"/>
        <v>0.5</v>
      </c>
      <c r="AR709" s="2">
        <f t="shared" si="433"/>
        <v>7.4390054022103411E-5</v>
      </c>
      <c r="AS709" s="2">
        <f t="shared" si="434"/>
        <v>1.4129671717365701E-4</v>
      </c>
      <c r="AT709" s="37" t="s">
        <v>732</v>
      </c>
      <c r="AU709" s="3" t="e">
        <f>VLOOKUP(AT709,[1]DEgenes_cpm4.5_DE_edgeR!$O$5:$Q$824,3,FALSE)</f>
        <v>#N/A</v>
      </c>
      <c r="AV709" s="3" t="e">
        <f t="shared" si="435"/>
        <v>#N/A</v>
      </c>
      <c r="AW709" s="3" t="e">
        <f t="shared" si="436"/>
        <v>#N/A</v>
      </c>
      <c r="AX709" s="3">
        <f t="shared" si="437"/>
        <v>0.5</v>
      </c>
      <c r="AY709" s="3">
        <f t="shared" si="438"/>
        <v>0.5</v>
      </c>
      <c r="AZ709" s="3">
        <f t="shared" si="439"/>
        <v>7.0648358586828503E-5</v>
      </c>
      <c r="BA709" s="2">
        <f t="shared" si="440"/>
        <v>1.3708510177566754E-4</v>
      </c>
      <c r="BB709" s="37" t="s">
        <v>732</v>
      </c>
      <c r="BC709" s="39">
        <f t="shared" si="441"/>
        <v>0.18424237678649719</v>
      </c>
      <c r="BD709" s="36">
        <f t="shared" si="442"/>
        <v>0.70927627171303398</v>
      </c>
    </row>
    <row r="710" spans="1:56" ht="14.5" x14ac:dyDescent="0.35">
      <c r="A710" s="37" t="s">
        <v>733</v>
      </c>
      <c r="B710" s="34">
        <v>1.9327461983830582E-4</v>
      </c>
      <c r="C710" s="1" t="e">
        <f>VLOOKUP(A710,'[1]Vasopressin Phospho Datta'!$I$3:$J$516,2,FALSE)</f>
        <v>#N/A</v>
      </c>
      <c r="D710" s="1" t="e">
        <f t="shared" si="403"/>
        <v>#N/A</v>
      </c>
      <c r="E710" s="1" t="e">
        <f t="shared" si="404"/>
        <v>#N/A</v>
      </c>
      <c r="F710" s="1">
        <f t="shared" si="405"/>
        <v>0.39</v>
      </c>
      <c r="G710" s="1">
        <f t="shared" si="406"/>
        <v>0.5</v>
      </c>
      <c r="H710" s="1">
        <f t="shared" si="407"/>
        <v>9.6637309919152912E-5</v>
      </c>
      <c r="I710" s="2">
        <f t="shared" si="408"/>
        <v>1.7847897781278051E-4</v>
      </c>
      <c r="J710" s="37" t="s">
        <v>733</v>
      </c>
      <c r="K710" s="1" t="e">
        <f>VLOOKUP(J710,'[1]Phosphopeptides Deshpande'!$H$12:$I$10749,2,FALSE)</f>
        <v>#N/A</v>
      </c>
      <c r="L710" s="2" t="e">
        <f t="shared" si="409"/>
        <v>#N/A</v>
      </c>
      <c r="M710" s="2" t="e">
        <f t="shared" si="410"/>
        <v>#N/A</v>
      </c>
      <c r="N710" s="2">
        <f t="shared" si="411"/>
        <v>0.39</v>
      </c>
      <c r="O710" s="2">
        <f t="shared" si="412"/>
        <v>0.5</v>
      </c>
      <c r="P710" s="2">
        <f t="shared" si="413"/>
        <v>8.9239488906390257E-5</v>
      </c>
      <c r="Q710" s="2">
        <f t="shared" si="414"/>
        <v>1.6862064240725491E-4</v>
      </c>
      <c r="R710" s="37" t="s">
        <v>733</v>
      </c>
      <c r="S710" s="2" t="e">
        <f>VLOOKUP(A710,'[1]Merged NE NP'!$K$4:$L$158,2,FALSE)</f>
        <v>#N/A</v>
      </c>
      <c r="T710" s="2" t="e">
        <f t="shared" si="415"/>
        <v>#N/A</v>
      </c>
      <c r="U710" s="2">
        <f t="shared" si="416"/>
        <v>0.4</v>
      </c>
      <c r="V710" s="2">
        <f t="shared" si="417"/>
        <v>0.4</v>
      </c>
      <c r="W710" s="2">
        <f t="shared" si="418"/>
        <v>7.6883653613364245E-2</v>
      </c>
      <c r="X710" s="2">
        <v>0.5</v>
      </c>
      <c r="Y710" s="2">
        <f t="shared" si="419"/>
        <v>8.4310321203627455E-5</v>
      </c>
      <c r="Z710" s="2">
        <f t="shared" si="420"/>
        <v>1.5675189684442048E-4</v>
      </c>
      <c r="AA710" s="37" t="s">
        <v>733</v>
      </c>
      <c r="AB710" s="3" t="e">
        <f>VLOOKUP(AA710,'[1]PKA dKO RNA-Seq'!$B$4:$H$10193,7,FALSE)</f>
        <v>#N/A</v>
      </c>
      <c r="AC710" s="3" t="e">
        <f t="shared" si="421"/>
        <v>#N/A</v>
      </c>
      <c r="AD710" s="3" t="e">
        <f t="shared" si="422"/>
        <v>#N/A</v>
      </c>
      <c r="AE710" s="3" t="e">
        <f t="shared" si="423"/>
        <v>#N/A</v>
      </c>
      <c r="AF710" s="3">
        <f t="shared" si="424"/>
        <v>0.5</v>
      </c>
      <c r="AG710" s="3">
        <f t="shared" si="425"/>
        <v>7.8375948422210241E-5</v>
      </c>
      <c r="AH710" s="2">
        <f t="shared" si="426"/>
        <v>1.5020583247265317E-4</v>
      </c>
      <c r="AI710" s="37" t="s">
        <v>733</v>
      </c>
      <c r="AJ710" s="1">
        <v>0.5</v>
      </c>
      <c r="AK710" s="4">
        <f t="shared" si="427"/>
        <v>7.5102916236326583E-5</v>
      </c>
      <c r="AL710" s="2">
        <f t="shared" si="428"/>
        <v>1.4878010804420682E-4</v>
      </c>
      <c r="AM710" s="3" t="e">
        <f>VLOOKUP(AI710,'[1]three day'!$B$8:$F$78,5,FALSE)</f>
        <v>#N/A</v>
      </c>
      <c r="AN710" s="3" t="e">
        <f t="shared" si="429"/>
        <v>#N/A</v>
      </c>
      <c r="AO710" s="2" t="e">
        <f t="shared" si="430"/>
        <v>#N/A</v>
      </c>
      <c r="AP710" s="2" t="e">
        <f t="shared" si="431"/>
        <v>#N/A</v>
      </c>
      <c r="AQ710" s="2">
        <f t="shared" si="432"/>
        <v>0.5</v>
      </c>
      <c r="AR710" s="2">
        <f t="shared" si="433"/>
        <v>7.4390054022103411E-5</v>
      </c>
      <c r="AS710" s="2">
        <f t="shared" si="434"/>
        <v>1.4129671717365701E-4</v>
      </c>
      <c r="AT710" s="37" t="s">
        <v>733</v>
      </c>
      <c r="AU710" s="3" t="e">
        <f>VLOOKUP(AT710,[1]DEgenes_cpm4.5_DE_edgeR!$O$5:$Q$824,3,FALSE)</f>
        <v>#N/A</v>
      </c>
      <c r="AV710" s="3" t="e">
        <f t="shared" si="435"/>
        <v>#N/A</v>
      </c>
      <c r="AW710" s="3" t="e">
        <f t="shared" si="436"/>
        <v>#N/A</v>
      </c>
      <c r="AX710" s="3">
        <f t="shared" si="437"/>
        <v>0.5</v>
      </c>
      <c r="AY710" s="3">
        <f t="shared" si="438"/>
        <v>0.5</v>
      </c>
      <c r="AZ710" s="3">
        <f t="shared" si="439"/>
        <v>7.0648358586828503E-5</v>
      </c>
      <c r="BA710" s="2">
        <f t="shared" si="440"/>
        <v>1.3708510177566754E-4</v>
      </c>
      <c r="BB710" s="37" t="s">
        <v>733</v>
      </c>
      <c r="BC710" s="39">
        <f t="shared" si="441"/>
        <v>0.18424237678649719</v>
      </c>
      <c r="BD710" s="36">
        <f t="shared" si="442"/>
        <v>0.70927627171303398</v>
      </c>
    </row>
    <row r="711" spans="1:56" ht="14.5" x14ac:dyDescent="0.35">
      <c r="A711" s="37" t="s">
        <v>734</v>
      </c>
      <c r="B711" s="34">
        <v>1.9327461983830582E-4</v>
      </c>
      <c r="C711" s="1" t="e">
        <f>VLOOKUP(A711,'[1]Vasopressin Phospho Datta'!$I$3:$J$516,2,FALSE)</f>
        <v>#N/A</v>
      </c>
      <c r="D711" s="1" t="e">
        <f t="shared" si="403"/>
        <v>#N/A</v>
      </c>
      <c r="E711" s="1" t="e">
        <f t="shared" si="404"/>
        <v>#N/A</v>
      </c>
      <c r="F711" s="1">
        <f t="shared" si="405"/>
        <v>0.39</v>
      </c>
      <c r="G711" s="1">
        <f t="shared" si="406"/>
        <v>0.5</v>
      </c>
      <c r="H711" s="1">
        <f t="shared" si="407"/>
        <v>9.6637309919152912E-5</v>
      </c>
      <c r="I711" s="2">
        <f t="shared" si="408"/>
        <v>1.7847897781278051E-4</v>
      </c>
      <c r="J711" s="37" t="s">
        <v>734</v>
      </c>
      <c r="K711" s="1" t="e">
        <f>VLOOKUP(J711,'[1]Phosphopeptides Deshpande'!$H$12:$I$10749,2,FALSE)</f>
        <v>#N/A</v>
      </c>
      <c r="L711" s="2" t="e">
        <f t="shared" si="409"/>
        <v>#N/A</v>
      </c>
      <c r="M711" s="2" t="e">
        <f t="shared" si="410"/>
        <v>#N/A</v>
      </c>
      <c r="N711" s="2">
        <f t="shared" si="411"/>
        <v>0.39</v>
      </c>
      <c r="O711" s="2">
        <f t="shared" si="412"/>
        <v>0.5</v>
      </c>
      <c r="P711" s="2">
        <f t="shared" si="413"/>
        <v>8.9239488906390257E-5</v>
      </c>
      <c r="Q711" s="2">
        <f t="shared" si="414"/>
        <v>1.6862064240725491E-4</v>
      </c>
      <c r="R711" s="37" t="s">
        <v>734</v>
      </c>
      <c r="S711" s="2" t="e">
        <f>VLOOKUP(A711,'[1]Merged NE NP'!$K$4:$L$158,2,FALSE)</f>
        <v>#N/A</v>
      </c>
      <c r="T711" s="2" t="e">
        <f t="shared" si="415"/>
        <v>#N/A</v>
      </c>
      <c r="U711" s="2">
        <f t="shared" si="416"/>
        <v>0.4</v>
      </c>
      <c r="V711" s="2">
        <f t="shared" si="417"/>
        <v>0.4</v>
      </c>
      <c r="W711" s="2">
        <f t="shared" si="418"/>
        <v>7.6883653613364245E-2</v>
      </c>
      <c r="X711" s="2">
        <v>0.5</v>
      </c>
      <c r="Y711" s="2">
        <f t="shared" si="419"/>
        <v>8.4310321203627455E-5</v>
      </c>
      <c r="Z711" s="2">
        <f t="shared" si="420"/>
        <v>1.5675189684442048E-4</v>
      </c>
      <c r="AA711" s="37" t="s">
        <v>734</v>
      </c>
      <c r="AB711" s="3" t="e">
        <f>VLOOKUP(AA711,'[1]PKA dKO RNA-Seq'!$B$4:$H$10193,7,FALSE)</f>
        <v>#N/A</v>
      </c>
      <c r="AC711" s="3" t="e">
        <f t="shared" si="421"/>
        <v>#N/A</v>
      </c>
      <c r="AD711" s="3" t="e">
        <f t="shared" si="422"/>
        <v>#N/A</v>
      </c>
      <c r="AE711" s="3" t="e">
        <f t="shared" si="423"/>
        <v>#N/A</v>
      </c>
      <c r="AF711" s="3">
        <f t="shared" si="424"/>
        <v>0.5</v>
      </c>
      <c r="AG711" s="3">
        <f t="shared" si="425"/>
        <v>7.8375948422210241E-5</v>
      </c>
      <c r="AH711" s="2">
        <f t="shared" si="426"/>
        <v>1.5020583247265317E-4</v>
      </c>
      <c r="AI711" s="37" t="s">
        <v>734</v>
      </c>
      <c r="AJ711" s="1">
        <v>0.5</v>
      </c>
      <c r="AK711" s="4">
        <f t="shared" si="427"/>
        <v>7.5102916236326583E-5</v>
      </c>
      <c r="AL711" s="2">
        <f t="shared" si="428"/>
        <v>1.4878010804420682E-4</v>
      </c>
      <c r="AM711" s="3" t="e">
        <f>VLOOKUP(AI711,'[1]three day'!$B$8:$F$78,5,FALSE)</f>
        <v>#N/A</v>
      </c>
      <c r="AN711" s="3" t="e">
        <f t="shared" si="429"/>
        <v>#N/A</v>
      </c>
      <c r="AO711" s="2" t="e">
        <f t="shared" si="430"/>
        <v>#N/A</v>
      </c>
      <c r="AP711" s="2" t="e">
        <f t="shared" si="431"/>
        <v>#N/A</v>
      </c>
      <c r="AQ711" s="2">
        <f t="shared" si="432"/>
        <v>0.5</v>
      </c>
      <c r="AR711" s="2">
        <f t="shared" si="433"/>
        <v>7.4390054022103411E-5</v>
      </c>
      <c r="AS711" s="2">
        <f t="shared" si="434"/>
        <v>1.4129671717365701E-4</v>
      </c>
      <c r="AT711" s="37" t="s">
        <v>734</v>
      </c>
      <c r="AU711" s="3" t="e">
        <f>VLOOKUP(AT711,[1]DEgenes_cpm4.5_DE_edgeR!$O$5:$Q$824,3,FALSE)</f>
        <v>#N/A</v>
      </c>
      <c r="AV711" s="3" t="e">
        <f t="shared" si="435"/>
        <v>#N/A</v>
      </c>
      <c r="AW711" s="3" t="e">
        <f t="shared" si="436"/>
        <v>#N/A</v>
      </c>
      <c r="AX711" s="3">
        <f t="shared" si="437"/>
        <v>0.5</v>
      </c>
      <c r="AY711" s="3">
        <f t="shared" si="438"/>
        <v>0.5</v>
      </c>
      <c r="AZ711" s="3">
        <f t="shared" si="439"/>
        <v>7.0648358586828503E-5</v>
      </c>
      <c r="BA711" s="2">
        <f t="shared" si="440"/>
        <v>1.3708510177566754E-4</v>
      </c>
      <c r="BB711" s="37" t="s">
        <v>734</v>
      </c>
      <c r="BC711" s="39">
        <f t="shared" si="441"/>
        <v>0.18424237678649719</v>
      </c>
      <c r="BD711" s="36">
        <f t="shared" si="442"/>
        <v>0.70927627171303398</v>
      </c>
    </row>
    <row r="712" spans="1:56" ht="14.5" x14ac:dyDescent="0.35">
      <c r="A712" s="37" t="s">
        <v>735</v>
      </c>
      <c r="B712" s="34">
        <v>1.9327461983830582E-4</v>
      </c>
      <c r="C712" s="1" t="e">
        <f>VLOOKUP(A712,'[1]Vasopressin Phospho Datta'!$I$3:$J$516,2,FALSE)</f>
        <v>#N/A</v>
      </c>
      <c r="D712" s="1" t="e">
        <f t="shared" ref="D712:D775" si="443">C712/$C$4</f>
        <v>#N/A</v>
      </c>
      <c r="E712" s="1" t="e">
        <f t="shared" ref="E712:E775" si="444">1-EXP(-D712*D712/2)</f>
        <v>#N/A</v>
      </c>
      <c r="F712" s="1">
        <f t="shared" ref="F712:F775" si="445">IFERROR(E712,0.39)</f>
        <v>0.39</v>
      </c>
      <c r="G712" s="1">
        <f t="shared" ref="G712:G775" si="446">IF(F712&lt;0.5,0.5,F712)</f>
        <v>0.5</v>
      </c>
      <c r="H712" s="1">
        <f t="shared" ref="H712:H775" si="447">B712*G712</f>
        <v>9.6637309919152912E-5</v>
      </c>
      <c r="I712" s="2">
        <f t="shared" ref="I712:I775" si="448">H712/$H$3</f>
        <v>1.7847897781278051E-4</v>
      </c>
      <c r="J712" s="37" t="s">
        <v>735</v>
      </c>
      <c r="K712" s="1" t="e">
        <f>VLOOKUP(J712,'[1]Phosphopeptides Deshpande'!$H$12:$I$10749,2,FALSE)</f>
        <v>#N/A</v>
      </c>
      <c r="L712" s="2" t="e">
        <f t="shared" ref="L712:L775" si="449">K712/$K$4</f>
        <v>#N/A</v>
      </c>
      <c r="M712" s="2" t="e">
        <f t="shared" ref="M712:M775" si="450">1-EXP(-L712*L712/2)</f>
        <v>#N/A</v>
      </c>
      <c r="N712" s="2">
        <f t="shared" ref="N712:N775" si="451">IFERROR(M712,0.39)</f>
        <v>0.39</v>
      </c>
      <c r="O712" s="2">
        <f t="shared" ref="O712:O775" si="452">IF(N712&lt;0.5,0.5,N712)</f>
        <v>0.5</v>
      </c>
      <c r="P712" s="2">
        <f t="shared" ref="P712:P775" si="453">O712*I712</f>
        <v>8.9239488906390257E-5</v>
      </c>
      <c r="Q712" s="2">
        <f t="shared" ref="Q712:Q775" si="454">P712/$P$4</f>
        <v>1.6862064240725491E-4</v>
      </c>
      <c r="R712" s="37" t="s">
        <v>735</v>
      </c>
      <c r="S712" s="2" t="e">
        <f>VLOOKUP(A712,'[1]Merged NE NP'!$K$4:$L$158,2,FALSE)</f>
        <v>#N/A</v>
      </c>
      <c r="T712" s="2" t="e">
        <f t="shared" ref="T712:T775" si="455">S712/$S$4</f>
        <v>#N/A</v>
      </c>
      <c r="U712" s="2">
        <f t="shared" ref="U712:U775" si="456">IFERROR(T712,0.4)</f>
        <v>0.4</v>
      </c>
      <c r="V712" s="2">
        <f t="shared" ref="V712:V775" si="457">IF(U712&lt;0.4,0.4,U712)</f>
        <v>0.4</v>
      </c>
      <c r="W712" s="2">
        <f t="shared" ref="W712:W775" si="458">1-EXP(-V712*V712/2)</f>
        <v>7.6883653613364245E-2</v>
      </c>
      <c r="X712" s="2">
        <v>0.5</v>
      </c>
      <c r="Y712" s="2">
        <f t="shared" ref="Y712:Y775" si="459">Q712*X712</f>
        <v>8.4310321203627455E-5</v>
      </c>
      <c r="Z712" s="2">
        <f t="shared" ref="Z712:Z775" si="460">Y712/$Y$5</f>
        <v>1.5675189684442048E-4</v>
      </c>
      <c r="AA712" s="37" t="s">
        <v>735</v>
      </c>
      <c r="AB712" s="3" t="e">
        <f>VLOOKUP(AA712,'[1]PKA dKO RNA-Seq'!$B$4:$H$10193,7,FALSE)</f>
        <v>#N/A</v>
      </c>
      <c r="AC712" s="3" t="e">
        <f t="shared" ref="AC712:AC775" si="461">AB712/$AC$4</f>
        <v>#N/A</v>
      </c>
      <c r="AD712" s="3" t="e">
        <f t="shared" ref="AD712:AD775" si="462">1-EXP(-AC712*AC712/2)</f>
        <v>#N/A</v>
      </c>
      <c r="AE712" s="3" t="e">
        <f t="shared" ref="AE712:AE775" si="463">IF(AD712&lt;0.5,0.5,AD712)</f>
        <v>#N/A</v>
      </c>
      <c r="AF712" s="3">
        <f t="shared" ref="AF712:AF775" si="464">IFERROR(AE712,0.5)</f>
        <v>0.5</v>
      </c>
      <c r="AG712" s="3">
        <f t="shared" ref="AG712:AG775" si="465">AF712*Z712</f>
        <v>7.8375948422210241E-5</v>
      </c>
      <c r="AH712" s="2">
        <f t="shared" ref="AH712:AH775" si="466">AG712/$AG$4</f>
        <v>1.5020583247265317E-4</v>
      </c>
      <c r="AI712" s="37" t="s">
        <v>735</v>
      </c>
      <c r="AJ712" s="1">
        <v>0.5</v>
      </c>
      <c r="AK712" s="4">
        <f t="shared" ref="AK712:AK775" si="467">AJ712*AH712</f>
        <v>7.5102916236326583E-5</v>
      </c>
      <c r="AL712" s="2">
        <f t="shared" ref="AL712:AL775" si="468">AK712/$AK$6</f>
        <v>1.4878010804420682E-4</v>
      </c>
      <c r="AM712" s="3" t="e">
        <f>VLOOKUP(AI712,'[1]three day'!$B$8:$F$78,5,FALSE)</f>
        <v>#N/A</v>
      </c>
      <c r="AN712" s="3" t="e">
        <f t="shared" ref="AN712:AN775" si="469">AM712/$AM$3</f>
        <v>#N/A</v>
      </c>
      <c r="AO712" s="2" t="e">
        <f t="shared" ref="AO712:AO775" si="470">1-EXP(-AN712*AN712/2)</f>
        <v>#N/A</v>
      </c>
      <c r="AP712" s="2" t="e">
        <f t="shared" ref="AP712:AP775" si="471">IF(AO712&lt;0.5,0.5,AO712)</f>
        <v>#N/A</v>
      </c>
      <c r="AQ712" s="2">
        <f t="shared" ref="AQ712:AQ775" si="472">_xlfn.IFNA(AP712,0.5)</f>
        <v>0.5</v>
      </c>
      <c r="AR712" s="2">
        <f t="shared" ref="AR712:AR775" si="473">AQ712*AL712</f>
        <v>7.4390054022103411E-5</v>
      </c>
      <c r="AS712" s="2">
        <f t="shared" ref="AS712:AS775" si="474">AR712/$AR$5</f>
        <v>1.4129671717365701E-4</v>
      </c>
      <c r="AT712" s="37" t="s">
        <v>735</v>
      </c>
      <c r="AU712" s="3" t="e">
        <f>VLOOKUP(AT712,[1]DEgenes_cpm4.5_DE_edgeR!$O$5:$Q$824,3,FALSE)</f>
        <v>#N/A</v>
      </c>
      <c r="AV712" s="3" t="e">
        <f t="shared" ref="AV712:AV775" si="475">AU712/$AU$4</f>
        <v>#N/A</v>
      </c>
      <c r="AW712" s="3" t="e">
        <f t="shared" ref="AW712:AW775" si="476">1-EXP(-AV712*AV712/2)</f>
        <v>#N/A</v>
      </c>
      <c r="AX712" s="3">
        <f t="shared" ref="AX712:AX775" si="477">_xlfn.IFNA(AW712,0.5)</f>
        <v>0.5</v>
      </c>
      <c r="AY712" s="3">
        <f t="shared" ref="AY712:AY775" si="478">IF(AX712&lt;0.5,0.5,AX712)</f>
        <v>0.5</v>
      </c>
      <c r="AZ712" s="3">
        <f t="shared" ref="AZ712:AZ775" si="479">AY712*AS712</f>
        <v>7.0648358586828503E-5</v>
      </c>
      <c r="BA712" s="2">
        <f t="shared" ref="BA712:BA775" si="480">AZ712/$AZ$5</f>
        <v>1.3708510177566754E-4</v>
      </c>
      <c r="BB712" s="37" t="s">
        <v>735</v>
      </c>
      <c r="BC712" s="39">
        <f t="shared" ref="BC712:BC775" si="481">BA712/$BC$3</f>
        <v>0.18424237678649719</v>
      </c>
      <c r="BD712" s="36">
        <f t="shared" ref="BD712:BD775" si="482">BA712/B712</f>
        <v>0.70927627171303398</v>
      </c>
    </row>
    <row r="713" spans="1:56" ht="14.5" x14ac:dyDescent="0.35">
      <c r="A713" s="37" t="s">
        <v>736</v>
      </c>
      <c r="B713" s="34">
        <v>1.9327461983830582E-4</v>
      </c>
      <c r="C713" s="1" t="e">
        <f>VLOOKUP(A713,'[1]Vasopressin Phospho Datta'!$I$3:$J$516,2,FALSE)</f>
        <v>#N/A</v>
      </c>
      <c r="D713" s="1" t="e">
        <f t="shared" si="443"/>
        <v>#N/A</v>
      </c>
      <c r="E713" s="1" t="e">
        <f t="shared" si="444"/>
        <v>#N/A</v>
      </c>
      <c r="F713" s="1">
        <f t="shared" si="445"/>
        <v>0.39</v>
      </c>
      <c r="G713" s="1">
        <f t="shared" si="446"/>
        <v>0.5</v>
      </c>
      <c r="H713" s="1">
        <f t="shared" si="447"/>
        <v>9.6637309919152912E-5</v>
      </c>
      <c r="I713" s="2">
        <f t="shared" si="448"/>
        <v>1.7847897781278051E-4</v>
      </c>
      <c r="J713" s="37" t="s">
        <v>736</v>
      </c>
      <c r="K713" s="1" t="e">
        <f>VLOOKUP(J713,'[1]Phosphopeptides Deshpande'!$H$12:$I$10749,2,FALSE)</f>
        <v>#N/A</v>
      </c>
      <c r="L713" s="2" t="e">
        <f t="shared" si="449"/>
        <v>#N/A</v>
      </c>
      <c r="M713" s="2" t="e">
        <f t="shared" si="450"/>
        <v>#N/A</v>
      </c>
      <c r="N713" s="2">
        <f t="shared" si="451"/>
        <v>0.39</v>
      </c>
      <c r="O713" s="2">
        <f t="shared" si="452"/>
        <v>0.5</v>
      </c>
      <c r="P713" s="2">
        <f t="shared" si="453"/>
        <v>8.9239488906390257E-5</v>
      </c>
      <c r="Q713" s="2">
        <f t="shared" si="454"/>
        <v>1.6862064240725491E-4</v>
      </c>
      <c r="R713" s="37" t="s">
        <v>736</v>
      </c>
      <c r="S713" s="2" t="e">
        <f>VLOOKUP(A713,'[1]Merged NE NP'!$K$4:$L$158,2,FALSE)</f>
        <v>#N/A</v>
      </c>
      <c r="T713" s="2" t="e">
        <f t="shared" si="455"/>
        <v>#N/A</v>
      </c>
      <c r="U713" s="2">
        <f t="shared" si="456"/>
        <v>0.4</v>
      </c>
      <c r="V713" s="2">
        <f t="shared" si="457"/>
        <v>0.4</v>
      </c>
      <c r="W713" s="2">
        <f t="shared" si="458"/>
        <v>7.6883653613364245E-2</v>
      </c>
      <c r="X713" s="2">
        <v>0.5</v>
      </c>
      <c r="Y713" s="2">
        <f t="shared" si="459"/>
        <v>8.4310321203627455E-5</v>
      </c>
      <c r="Z713" s="2">
        <f t="shared" si="460"/>
        <v>1.5675189684442048E-4</v>
      </c>
      <c r="AA713" s="37" t="s">
        <v>736</v>
      </c>
      <c r="AB713" s="3" t="e">
        <f>VLOOKUP(AA713,'[1]PKA dKO RNA-Seq'!$B$4:$H$10193,7,FALSE)</f>
        <v>#N/A</v>
      </c>
      <c r="AC713" s="3" t="e">
        <f t="shared" si="461"/>
        <v>#N/A</v>
      </c>
      <c r="AD713" s="3" t="e">
        <f t="shared" si="462"/>
        <v>#N/A</v>
      </c>
      <c r="AE713" s="3" t="e">
        <f t="shared" si="463"/>
        <v>#N/A</v>
      </c>
      <c r="AF713" s="3">
        <f t="shared" si="464"/>
        <v>0.5</v>
      </c>
      <c r="AG713" s="3">
        <f t="shared" si="465"/>
        <v>7.8375948422210241E-5</v>
      </c>
      <c r="AH713" s="2">
        <f t="shared" si="466"/>
        <v>1.5020583247265317E-4</v>
      </c>
      <c r="AI713" s="37" t="s">
        <v>736</v>
      </c>
      <c r="AJ713" s="1">
        <v>0.5</v>
      </c>
      <c r="AK713" s="4">
        <f t="shared" si="467"/>
        <v>7.5102916236326583E-5</v>
      </c>
      <c r="AL713" s="2">
        <f t="shared" si="468"/>
        <v>1.4878010804420682E-4</v>
      </c>
      <c r="AM713" s="3" t="e">
        <f>VLOOKUP(AI713,'[1]three day'!$B$8:$F$78,5,FALSE)</f>
        <v>#N/A</v>
      </c>
      <c r="AN713" s="3" t="e">
        <f t="shared" si="469"/>
        <v>#N/A</v>
      </c>
      <c r="AO713" s="2" t="e">
        <f t="shared" si="470"/>
        <v>#N/A</v>
      </c>
      <c r="AP713" s="2" t="e">
        <f t="shared" si="471"/>
        <v>#N/A</v>
      </c>
      <c r="AQ713" s="2">
        <f t="shared" si="472"/>
        <v>0.5</v>
      </c>
      <c r="AR713" s="2">
        <f t="shared" si="473"/>
        <v>7.4390054022103411E-5</v>
      </c>
      <c r="AS713" s="2">
        <f t="shared" si="474"/>
        <v>1.4129671717365701E-4</v>
      </c>
      <c r="AT713" s="37" t="s">
        <v>736</v>
      </c>
      <c r="AU713" s="3" t="e">
        <f>VLOOKUP(AT713,[1]DEgenes_cpm4.5_DE_edgeR!$O$5:$Q$824,3,FALSE)</f>
        <v>#N/A</v>
      </c>
      <c r="AV713" s="3" t="e">
        <f t="shared" si="475"/>
        <v>#N/A</v>
      </c>
      <c r="AW713" s="3" t="e">
        <f t="shared" si="476"/>
        <v>#N/A</v>
      </c>
      <c r="AX713" s="3">
        <f t="shared" si="477"/>
        <v>0.5</v>
      </c>
      <c r="AY713" s="3">
        <f t="shared" si="478"/>
        <v>0.5</v>
      </c>
      <c r="AZ713" s="3">
        <f t="shared" si="479"/>
        <v>7.0648358586828503E-5</v>
      </c>
      <c r="BA713" s="2">
        <f t="shared" si="480"/>
        <v>1.3708510177566754E-4</v>
      </c>
      <c r="BB713" s="37" t="s">
        <v>736</v>
      </c>
      <c r="BC713" s="39">
        <f t="shared" si="481"/>
        <v>0.18424237678649719</v>
      </c>
      <c r="BD713" s="36">
        <f t="shared" si="482"/>
        <v>0.70927627171303398</v>
      </c>
    </row>
    <row r="714" spans="1:56" ht="14.5" x14ac:dyDescent="0.35">
      <c r="A714" s="37" t="s">
        <v>737</v>
      </c>
      <c r="B714" s="34">
        <v>1.9327461983830582E-4</v>
      </c>
      <c r="C714" s="1" t="e">
        <f>VLOOKUP(A714,'[1]Vasopressin Phospho Datta'!$I$3:$J$516,2,FALSE)</f>
        <v>#N/A</v>
      </c>
      <c r="D714" s="1" t="e">
        <f t="shared" si="443"/>
        <v>#N/A</v>
      </c>
      <c r="E714" s="1" t="e">
        <f t="shared" si="444"/>
        <v>#N/A</v>
      </c>
      <c r="F714" s="1">
        <f t="shared" si="445"/>
        <v>0.39</v>
      </c>
      <c r="G714" s="1">
        <f t="shared" si="446"/>
        <v>0.5</v>
      </c>
      <c r="H714" s="1">
        <f t="shared" si="447"/>
        <v>9.6637309919152912E-5</v>
      </c>
      <c r="I714" s="2">
        <f t="shared" si="448"/>
        <v>1.7847897781278051E-4</v>
      </c>
      <c r="J714" s="37" t="s">
        <v>737</v>
      </c>
      <c r="K714" s="1" t="e">
        <f>VLOOKUP(J714,'[1]Phosphopeptides Deshpande'!$H$12:$I$10749,2,FALSE)</f>
        <v>#N/A</v>
      </c>
      <c r="L714" s="2" t="e">
        <f t="shared" si="449"/>
        <v>#N/A</v>
      </c>
      <c r="M714" s="2" t="e">
        <f t="shared" si="450"/>
        <v>#N/A</v>
      </c>
      <c r="N714" s="2">
        <f t="shared" si="451"/>
        <v>0.39</v>
      </c>
      <c r="O714" s="2">
        <f t="shared" si="452"/>
        <v>0.5</v>
      </c>
      <c r="P714" s="2">
        <f t="shared" si="453"/>
        <v>8.9239488906390257E-5</v>
      </c>
      <c r="Q714" s="2">
        <f t="shared" si="454"/>
        <v>1.6862064240725491E-4</v>
      </c>
      <c r="R714" s="37" t="s">
        <v>737</v>
      </c>
      <c r="S714" s="2" t="e">
        <f>VLOOKUP(A714,'[1]Merged NE NP'!$K$4:$L$158,2,FALSE)</f>
        <v>#N/A</v>
      </c>
      <c r="T714" s="2" t="e">
        <f t="shared" si="455"/>
        <v>#N/A</v>
      </c>
      <c r="U714" s="2">
        <f t="shared" si="456"/>
        <v>0.4</v>
      </c>
      <c r="V714" s="2">
        <f t="shared" si="457"/>
        <v>0.4</v>
      </c>
      <c r="W714" s="2">
        <f t="shared" si="458"/>
        <v>7.6883653613364245E-2</v>
      </c>
      <c r="X714" s="2">
        <v>0.5</v>
      </c>
      <c r="Y714" s="2">
        <f t="shared" si="459"/>
        <v>8.4310321203627455E-5</v>
      </c>
      <c r="Z714" s="2">
        <f t="shared" si="460"/>
        <v>1.5675189684442048E-4</v>
      </c>
      <c r="AA714" s="37" t="s">
        <v>737</v>
      </c>
      <c r="AB714" s="3" t="e">
        <f>VLOOKUP(AA714,'[1]PKA dKO RNA-Seq'!$B$4:$H$10193,7,FALSE)</f>
        <v>#N/A</v>
      </c>
      <c r="AC714" s="3" t="e">
        <f t="shared" si="461"/>
        <v>#N/A</v>
      </c>
      <c r="AD714" s="3" t="e">
        <f t="shared" si="462"/>
        <v>#N/A</v>
      </c>
      <c r="AE714" s="3" t="e">
        <f t="shared" si="463"/>
        <v>#N/A</v>
      </c>
      <c r="AF714" s="3">
        <f t="shared" si="464"/>
        <v>0.5</v>
      </c>
      <c r="AG714" s="3">
        <f t="shared" si="465"/>
        <v>7.8375948422210241E-5</v>
      </c>
      <c r="AH714" s="2">
        <f t="shared" si="466"/>
        <v>1.5020583247265317E-4</v>
      </c>
      <c r="AI714" s="37" t="s">
        <v>737</v>
      </c>
      <c r="AJ714" s="1">
        <v>0.5</v>
      </c>
      <c r="AK714" s="4">
        <f t="shared" si="467"/>
        <v>7.5102916236326583E-5</v>
      </c>
      <c r="AL714" s="2">
        <f t="shared" si="468"/>
        <v>1.4878010804420682E-4</v>
      </c>
      <c r="AM714" s="3" t="e">
        <f>VLOOKUP(AI714,'[1]three day'!$B$8:$F$78,5,FALSE)</f>
        <v>#N/A</v>
      </c>
      <c r="AN714" s="3" t="e">
        <f t="shared" si="469"/>
        <v>#N/A</v>
      </c>
      <c r="AO714" s="2" t="e">
        <f t="shared" si="470"/>
        <v>#N/A</v>
      </c>
      <c r="AP714" s="2" t="e">
        <f t="shared" si="471"/>
        <v>#N/A</v>
      </c>
      <c r="AQ714" s="2">
        <f t="shared" si="472"/>
        <v>0.5</v>
      </c>
      <c r="AR714" s="2">
        <f t="shared" si="473"/>
        <v>7.4390054022103411E-5</v>
      </c>
      <c r="AS714" s="2">
        <f t="shared" si="474"/>
        <v>1.4129671717365701E-4</v>
      </c>
      <c r="AT714" s="37" t="s">
        <v>737</v>
      </c>
      <c r="AU714" s="3" t="e">
        <f>VLOOKUP(AT714,[1]DEgenes_cpm4.5_DE_edgeR!$O$5:$Q$824,3,FALSE)</f>
        <v>#N/A</v>
      </c>
      <c r="AV714" s="3" t="e">
        <f t="shared" si="475"/>
        <v>#N/A</v>
      </c>
      <c r="AW714" s="3" t="e">
        <f t="shared" si="476"/>
        <v>#N/A</v>
      </c>
      <c r="AX714" s="3">
        <f t="shared" si="477"/>
        <v>0.5</v>
      </c>
      <c r="AY714" s="3">
        <f t="shared" si="478"/>
        <v>0.5</v>
      </c>
      <c r="AZ714" s="3">
        <f t="shared" si="479"/>
        <v>7.0648358586828503E-5</v>
      </c>
      <c r="BA714" s="2">
        <f t="shared" si="480"/>
        <v>1.3708510177566754E-4</v>
      </c>
      <c r="BB714" s="37" t="s">
        <v>737</v>
      </c>
      <c r="BC714" s="39">
        <f t="shared" si="481"/>
        <v>0.18424237678649719</v>
      </c>
      <c r="BD714" s="36">
        <f t="shared" si="482"/>
        <v>0.70927627171303398</v>
      </c>
    </row>
    <row r="715" spans="1:56" ht="14.5" x14ac:dyDescent="0.35">
      <c r="A715" s="37" t="s">
        <v>738</v>
      </c>
      <c r="B715" s="34">
        <v>1.9327461983830582E-4</v>
      </c>
      <c r="C715" s="1" t="e">
        <f>VLOOKUP(A715,'[1]Vasopressin Phospho Datta'!$I$3:$J$516,2,FALSE)</f>
        <v>#N/A</v>
      </c>
      <c r="D715" s="1" t="e">
        <f t="shared" si="443"/>
        <v>#N/A</v>
      </c>
      <c r="E715" s="1" t="e">
        <f t="shared" si="444"/>
        <v>#N/A</v>
      </c>
      <c r="F715" s="1">
        <f t="shared" si="445"/>
        <v>0.39</v>
      </c>
      <c r="G715" s="1">
        <f t="shared" si="446"/>
        <v>0.5</v>
      </c>
      <c r="H715" s="1">
        <f t="shared" si="447"/>
        <v>9.6637309919152912E-5</v>
      </c>
      <c r="I715" s="2">
        <f t="shared" si="448"/>
        <v>1.7847897781278051E-4</v>
      </c>
      <c r="J715" s="37" t="s">
        <v>738</v>
      </c>
      <c r="K715" s="1" t="e">
        <f>VLOOKUP(J715,'[1]Phosphopeptides Deshpande'!$H$12:$I$10749,2,FALSE)</f>
        <v>#N/A</v>
      </c>
      <c r="L715" s="2" t="e">
        <f t="shared" si="449"/>
        <v>#N/A</v>
      </c>
      <c r="M715" s="2" t="e">
        <f t="shared" si="450"/>
        <v>#N/A</v>
      </c>
      <c r="N715" s="2">
        <f t="shared" si="451"/>
        <v>0.39</v>
      </c>
      <c r="O715" s="2">
        <f t="shared" si="452"/>
        <v>0.5</v>
      </c>
      <c r="P715" s="2">
        <f t="shared" si="453"/>
        <v>8.9239488906390257E-5</v>
      </c>
      <c r="Q715" s="2">
        <f t="shared" si="454"/>
        <v>1.6862064240725491E-4</v>
      </c>
      <c r="R715" s="37" t="s">
        <v>738</v>
      </c>
      <c r="S715" s="2" t="e">
        <f>VLOOKUP(A715,'[1]Merged NE NP'!$K$4:$L$158,2,FALSE)</f>
        <v>#N/A</v>
      </c>
      <c r="T715" s="2" t="e">
        <f t="shared" si="455"/>
        <v>#N/A</v>
      </c>
      <c r="U715" s="2">
        <f t="shared" si="456"/>
        <v>0.4</v>
      </c>
      <c r="V715" s="2">
        <f t="shared" si="457"/>
        <v>0.4</v>
      </c>
      <c r="W715" s="2">
        <f t="shared" si="458"/>
        <v>7.6883653613364245E-2</v>
      </c>
      <c r="X715" s="2">
        <v>0.5</v>
      </c>
      <c r="Y715" s="2">
        <f t="shared" si="459"/>
        <v>8.4310321203627455E-5</v>
      </c>
      <c r="Z715" s="2">
        <f t="shared" si="460"/>
        <v>1.5675189684442048E-4</v>
      </c>
      <c r="AA715" s="37" t="s">
        <v>738</v>
      </c>
      <c r="AB715" s="3" t="e">
        <f>VLOOKUP(AA715,'[1]PKA dKO RNA-Seq'!$B$4:$H$10193,7,FALSE)</f>
        <v>#N/A</v>
      </c>
      <c r="AC715" s="3" t="e">
        <f t="shared" si="461"/>
        <v>#N/A</v>
      </c>
      <c r="AD715" s="3" t="e">
        <f t="shared" si="462"/>
        <v>#N/A</v>
      </c>
      <c r="AE715" s="3" t="e">
        <f t="shared" si="463"/>
        <v>#N/A</v>
      </c>
      <c r="AF715" s="3">
        <f t="shared" si="464"/>
        <v>0.5</v>
      </c>
      <c r="AG715" s="3">
        <f t="shared" si="465"/>
        <v>7.8375948422210241E-5</v>
      </c>
      <c r="AH715" s="2">
        <f t="shared" si="466"/>
        <v>1.5020583247265317E-4</v>
      </c>
      <c r="AI715" s="37" t="s">
        <v>738</v>
      </c>
      <c r="AJ715" s="1">
        <v>0.5</v>
      </c>
      <c r="AK715" s="4">
        <f t="shared" si="467"/>
        <v>7.5102916236326583E-5</v>
      </c>
      <c r="AL715" s="2">
        <f t="shared" si="468"/>
        <v>1.4878010804420682E-4</v>
      </c>
      <c r="AM715" s="3" t="e">
        <f>VLOOKUP(AI715,'[1]three day'!$B$8:$F$78,5,FALSE)</f>
        <v>#N/A</v>
      </c>
      <c r="AN715" s="3" t="e">
        <f t="shared" si="469"/>
        <v>#N/A</v>
      </c>
      <c r="AO715" s="2" t="e">
        <f t="shared" si="470"/>
        <v>#N/A</v>
      </c>
      <c r="AP715" s="2" t="e">
        <f t="shared" si="471"/>
        <v>#N/A</v>
      </c>
      <c r="AQ715" s="2">
        <f t="shared" si="472"/>
        <v>0.5</v>
      </c>
      <c r="AR715" s="2">
        <f t="shared" si="473"/>
        <v>7.4390054022103411E-5</v>
      </c>
      <c r="AS715" s="2">
        <f t="shared" si="474"/>
        <v>1.4129671717365701E-4</v>
      </c>
      <c r="AT715" s="37" t="s">
        <v>738</v>
      </c>
      <c r="AU715" s="3" t="e">
        <f>VLOOKUP(AT715,[1]DEgenes_cpm4.5_DE_edgeR!$O$5:$Q$824,3,FALSE)</f>
        <v>#N/A</v>
      </c>
      <c r="AV715" s="3" t="e">
        <f t="shared" si="475"/>
        <v>#N/A</v>
      </c>
      <c r="AW715" s="3" t="e">
        <f t="shared" si="476"/>
        <v>#N/A</v>
      </c>
      <c r="AX715" s="3">
        <f t="shared" si="477"/>
        <v>0.5</v>
      </c>
      <c r="AY715" s="3">
        <f t="shared" si="478"/>
        <v>0.5</v>
      </c>
      <c r="AZ715" s="3">
        <f t="shared" si="479"/>
        <v>7.0648358586828503E-5</v>
      </c>
      <c r="BA715" s="2">
        <f t="shared" si="480"/>
        <v>1.3708510177566754E-4</v>
      </c>
      <c r="BB715" s="37" t="s">
        <v>738</v>
      </c>
      <c r="BC715" s="39">
        <f t="shared" si="481"/>
        <v>0.18424237678649719</v>
      </c>
      <c r="BD715" s="36">
        <f t="shared" si="482"/>
        <v>0.70927627171303398</v>
      </c>
    </row>
    <row r="716" spans="1:56" ht="14.5" x14ac:dyDescent="0.35">
      <c r="A716" s="37" t="s">
        <v>739</v>
      </c>
      <c r="B716" s="34">
        <v>1.9327461983830582E-4</v>
      </c>
      <c r="C716" s="1" t="e">
        <f>VLOOKUP(A716,'[1]Vasopressin Phospho Datta'!$I$3:$J$516,2,FALSE)</f>
        <v>#N/A</v>
      </c>
      <c r="D716" s="1" t="e">
        <f t="shared" si="443"/>
        <v>#N/A</v>
      </c>
      <c r="E716" s="1" t="e">
        <f t="shared" si="444"/>
        <v>#N/A</v>
      </c>
      <c r="F716" s="1">
        <f t="shared" si="445"/>
        <v>0.39</v>
      </c>
      <c r="G716" s="1">
        <f t="shared" si="446"/>
        <v>0.5</v>
      </c>
      <c r="H716" s="1">
        <f t="shared" si="447"/>
        <v>9.6637309919152912E-5</v>
      </c>
      <c r="I716" s="2">
        <f t="shared" si="448"/>
        <v>1.7847897781278051E-4</v>
      </c>
      <c r="J716" s="37" t="s">
        <v>739</v>
      </c>
      <c r="K716" s="1" t="e">
        <f>VLOOKUP(J716,'[1]Phosphopeptides Deshpande'!$H$12:$I$10749,2,FALSE)</f>
        <v>#N/A</v>
      </c>
      <c r="L716" s="2" t="e">
        <f t="shared" si="449"/>
        <v>#N/A</v>
      </c>
      <c r="M716" s="2" t="e">
        <f t="shared" si="450"/>
        <v>#N/A</v>
      </c>
      <c r="N716" s="2">
        <f t="shared" si="451"/>
        <v>0.39</v>
      </c>
      <c r="O716" s="2">
        <f t="shared" si="452"/>
        <v>0.5</v>
      </c>
      <c r="P716" s="2">
        <f t="shared" si="453"/>
        <v>8.9239488906390257E-5</v>
      </c>
      <c r="Q716" s="2">
        <f t="shared" si="454"/>
        <v>1.6862064240725491E-4</v>
      </c>
      <c r="R716" s="37" t="s">
        <v>739</v>
      </c>
      <c r="S716" s="2" t="e">
        <f>VLOOKUP(A716,'[1]Merged NE NP'!$K$4:$L$158,2,FALSE)</f>
        <v>#N/A</v>
      </c>
      <c r="T716" s="2" t="e">
        <f t="shared" si="455"/>
        <v>#N/A</v>
      </c>
      <c r="U716" s="2">
        <f t="shared" si="456"/>
        <v>0.4</v>
      </c>
      <c r="V716" s="2">
        <f t="shared" si="457"/>
        <v>0.4</v>
      </c>
      <c r="W716" s="2">
        <f t="shared" si="458"/>
        <v>7.6883653613364245E-2</v>
      </c>
      <c r="X716" s="2">
        <v>0.5</v>
      </c>
      <c r="Y716" s="2">
        <f t="shared" si="459"/>
        <v>8.4310321203627455E-5</v>
      </c>
      <c r="Z716" s="2">
        <f t="shared" si="460"/>
        <v>1.5675189684442048E-4</v>
      </c>
      <c r="AA716" s="37" t="s">
        <v>739</v>
      </c>
      <c r="AB716" s="3" t="e">
        <f>VLOOKUP(AA716,'[1]PKA dKO RNA-Seq'!$B$4:$H$10193,7,FALSE)</f>
        <v>#N/A</v>
      </c>
      <c r="AC716" s="3" t="e">
        <f t="shared" si="461"/>
        <v>#N/A</v>
      </c>
      <c r="AD716" s="3" t="e">
        <f t="shared" si="462"/>
        <v>#N/A</v>
      </c>
      <c r="AE716" s="3" t="e">
        <f t="shared" si="463"/>
        <v>#N/A</v>
      </c>
      <c r="AF716" s="3">
        <f t="shared" si="464"/>
        <v>0.5</v>
      </c>
      <c r="AG716" s="3">
        <f t="shared" si="465"/>
        <v>7.8375948422210241E-5</v>
      </c>
      <c r="AH716" s="2">
        <f t="shared" si="466"/>
        <v>1.5020583247265317E-4</v>
      </c>
      <c r="AI716" s="37" t="s">
        <v>739</v>
      </c>
      <c r="AJ716" s="1">
        <v>0.5</v>
      </c>
      <c r="AK716" s="4">
        <f t="shared" si="467"/>
        <v>7.5102916236326583E-5</v>
      </c>
      <c r="AL716" s="2">
        <f t="shared" si="468"/>
        <v>1.4878010804420682E-4</v>
      </c>
      <c r="AM716" s="3" t="e">
        <f>VLOOKUP(AI716,'[1]three day'!$B$8:$F$78,5,FALSE)</f>
        <v>#N/A</v>
      </c>
      <c r="AN716" s="3" t="e">
        <f t="shared" si="469"/>
        <v>#N/A</v>
      </c>
      <c r="AO716" s="2" t="e">
        <f t="shared" si="470"/>
        <v>#N/A</v>
      </c>
      <c r="AP716" s="2" t="e">
        <f t="shared" si="471"/>
        <v>#N/A</v>
      </c>
      <c r="AQ716" s="2">
        <f t="shared" si="472"/>
        <v>0.5</v>
      </c>
      <c r="AR716" s="2">
        <f t="shared" si="473"/>
        <v>7.4390054022103411E-5</v>
      </c>
      <c r="AS716" s="2">
        <f t="shared" si="474"/>
        <v>1.4129671717365701E-4</v>
      </c>
      <c r="AT716" s="37" t="s">
        <v>739</v>
      </c>
      <c r="AU716" s="3" t="e">
        <f>VLOOKUP(AT716,[1]DEgenes_cpm4.5_DE_edgeR!$O$5:$Q$824,3,FALSE)</f>
        <v>#N/A</v>
      </c>
      <c r="AV716" s="3" t="e">
        <f t="shared" si="475"/>
        <v>#N/A</v>
      </c>
      <c r="AW716" s="3" t="e">
        <f t="shared" si="476"/>
        <v>#N/A</v>
      </c>
      <c r="AX716" s="3">
        <f t="shared" si="477"/>
        <v>0.5</v>
      </c>
      <c r="AY716" s="3">
        <f t="shared" si="478"/>
        <v>0.5</v>
      </c>
      <c r="AZ716" s="3">
        <f t="shared" si="479"/>
        <v>7.0648358586828503E-5</v>
      </c>
      <c r="BA716" s="2">
        <f t="shared" si="480"/>
        <v>1.3708510177566754E-4</v>
      </c>
      <c r="BB716" s="37" t="s">
        <v>739</v>
      </c>
      <c r="BC716" s="39">
        <f t="shared" si="481"/>
        <v>0.18424237678649719</v>
      </c>
      <c r="BD716" s="36">
        <f t="shared" si="482"/>
        <v>0.70927627171303398</v>
      </c>
    </row>
    <row r="717" spans="1:56" ht="14.5" x14ac:dyDescent="0.35">
      <c r="A717" s="37" t="s">
        <v>740</v>
      </c>
      <c r="B717" s="34">
        <v>1.9327461983830582E-4</v>
      </c>
      <c r="C717" s="1" t="e">
        <f>VLOOKUP(A717,'[1]Vasopressin Phospho Datta'!$I$3:$J$516,2,FALSE)</f>
        <v>#N/A</v>
      </c>
      <c r="D717" s="1" t="e">
        <f t="shared" si="443"/>
        <v>#N/A</v>
      </c>
      <c r="E717" s="1" t="e">
        <f t="shared" si="444"/>
        <v>#N/A</v>
      </c>
      <c r="F717" s="1">
        <f t="shared" si="445"/>
        <v>0.39</v>
      </c>
      <c r="G717" s="1">
        <f t="shared" si="446"/>
        <v>0.5</v>
      </c>
      <c r="H717" s="1">
        <f t="shared" si="447"/>
        <v>9.6637309919152912E-5</v>
      </c>
      <c r="I717" s="2">
        <f t="shared" si="448"/>
        <v>1.7847897781278051E-4</v>
      </c>
      <c r="J717" s="37" t="s">
        <v>740</v>
      </c>
      <c r="K717" s="1" t="e">
        <f>VLOOKUP(J717,'[1]Phosphopeptides Deshpande'!$H$12:$I$10749,2,FALSE)</f>
        <v>#N/A</v>
      </c>
      <c r="L717" s="2" t="e">
        <f t="shared" si="449"/>
        <v>#N/A</v>
      </c>
      <c r="M717" s="2" t="e">
        <f t="shared" si="450"/>
        <v>#N/A</v>
      </c>
      <c r="N717" s="2">
        <f t="shared" si="451"/>
        <v>0.39</v>
      </c>
      <c r="O717" s="2">
        <f t="shared" si="452"/>
        <v>0.5</v>
      </c>
      <c r="P717" s="2">
        <f t="shared" si="453"/>
        <v>8.9239488906390257E-5</v>
      </c>
      <c r="Q717" s="2">
        <f t="shared" si="454"/>
        <v>1.6862064240725491E-4</v>
      </c>
      <c r="R717" s="37" t="s">
        <v>740</v>
      </c>
      <c r="S717" s="2" t="e">
        <f>VLOOKUP(A717,'[1]Merged NE NP'!$K$4:$L$158,2,FALSE)</f>
        <v>#N/A</v>
      </c>
      <c r="T717" s="2" t="e">
        <f t="shared" si="455"/>
        <v>#N/A</v>
      </c>
      <c r="U717" s="2">
        <f t="shared" si="456"/>
        <v>0.4</v>
      </c>
      <c r="V717" s="2">
        <f t="shared" si="457"/>
        <v>0.4</v>
      </c>
      <c r="W717" s="2">
        <f t="shared" si="458"/>
        <v>7.6883653613364245E-2</v>
      </c>
      <c r="X717" s="2">
        <v>0.5</v>
      </c>
      <c r="Y717" s="2">
        <f t="shared" si="459"/>
        <v>8.4310321203627455E-5</v>
      </c>
      <c r="Z717" s="2">
        <f t="shared" si="460"/>
        <v>1.5675189684442048E-4</v>
      </c>
      <c r="AA717" s="37" t="s">
        <v>740</v>
      </c>
      <c r="AB717" s="3" t="e">
        <f>VLOOKUP(AA717,'[1]PKA dKO RNA-Seq'!$B$4:$H$10193,7,FALSE)</f>
        <v>#N/A</v>
      </c>
      <c r="AC717" s="3" t="e">
        <f t="shared" si="461"/>
        <v>#N/A</v>
      </c>
      <c r="AD717" s="3" t="e">
        <f t="shared" si="462"/>
        <v>#N/A</v>
      </c>
      <c r="AE717" s="3" t="e">
        <f t="shared" si="463"/>
        <v>#N/A</v>
      </c>
      <c r="AF717" s="3">
        <f t="shared" si="464"/>
        <v>0.5</v>
      </c>
      <c r="AG717" s="3">
        <f t="shared" si="465"/>
        <v>7.8375948422210241E-5</v>
      </c>
      <c r="AH717" s="2">
        <f t="shared" si="466"/>
        <v>1.5020583247265317E-4</v>
      </c>
      <c r="AI717" s="37" t="s">
        <v>740</v>
      </c>
      <c r="AJ717" s="1">
        <v>0.5</v>
      </c>
      <c r="AK717" s="4">
        <f t="shared" si="467"/>
        <v>7.5102916236326583E-5</v>
      </c>
      <c r="AL717" s="2">
        <f t="shared" si="468"/>
        <v>1.4878010804420682E-4</v>
      </c>
      <c r="AM717" s="3" t="e">
        <f>VLOOKUP(AI717,'[1]three day'!$B$8:$F$78,5,FALSE)</f>
        <v>#N/A</v>
      </c>
      <c r="AN717" s="3" t="e">
        <f t="shared" si="469"/>
        <v>#N/A</v>
      </c>
      <c r="AO717" s="2" t="e">
        <f t="shared" si="470"/>
        <v>#N/A</v>
      </c>
      <c r="AP717" s="2" t="e">
        <f t="shared" si="471"/>
        <v>#N/A</v>
      </c>
      <c r="AQ717" s="2">
        <f t="shared" si="472"/>
        <v>0.5</v>
      </c>
      <c r="AR717" s="2">
        <f t="shared" si="473"/>
        <v>7.4390054022103411E-5</v>
      </c>
      <c r="AS717" s="2">
        <f t="shared" si="474"/>
        <v>1.4129671717365701E-4</v>
      </c>
      <c r="AT717" s="37" t="s">
        <v>740</v>
      </c>
      <c r="AU717" s="3" t="e">
        <f>VLOOKUP(AT717,[1]DEgenes_cpm4.5_DE_edgeR!$O$5:$Q$824,3,FALSE)</f>
        <v>#N/A</v>
      </c>
      <c r="AV717" s="3" t="e">
        <f t="shared" si="475"/>
        <v>#N/A</v>
      </c>
      <c r="AW717" s="3" t="e">
        <f t="shared" si="476"/>
        <v>#N/A</v>
      </c>
      <c r="AX717" s="3">
        <f t="shared" si="477"/>
        <v>0.5</v>
      </c>
      <c r="AY717" s="3">
        <f t="shared" si="478"/>
        <v>0.5</v>
      </c>
      <c r="AZ717" s="3">
        <f t="shared" si="479"/>
        <v>7.0648358586828503E-5</v>
      </c>
      <c r="BA717" s="2">
        <f t="shared" si="480"/>
        <v>1.3708510177566754E-4</v>
      </c>
      <c r="BB717" s="37" t="s">
        <v>740</v>
      </c>
      <c r="BC717" s="39">
        <f t="shared" si="481"/>
        <v>0.18424237678649719</v>
      </c>
      <c r="BD717" s="36">
        <f t="shared" si="482"/>
        <v>0.70927627171303398</v>
      </c>
    </row>
    <row r="718" spans="1:56" ht="14.5" x14ac:dyDescent="0.35">
      <c r="A718" s="37" t="s">
        <v>741</v>
      </c>
      <c r="B718" s="34">
        <v>1.9327461983830582E-4</v>
      </c>
      <c r="C718" s="1" t="e">
        <f>VLOOKUP(A718,'[1]Vasopressin Phospho Datta'!$I$3:$J$516,2,FALSE)</f>
        <v>#N/A</v>
      </c>
      <c r="D718" s="1" t="e">
        <f t="shared" si="443"/>
        <v>#N/A</v>
      </c>
      <c r="E718" s="1" t="e">
        <f t="shared" si="444"/>
        <v>#N/A</v>
      </c>
      <c r="F718" s="1">
        <f t="shared" si="445"/>
        <v>0.39</v>
      </c>
      <c r="G718" s="1">
        <f t="shared" si="446"/>
        <v>0.5</v>
      </c>
      <c r="H718" s="1">
        <f t="shared" si="447"/>
        <v>9.6637309919152912E-5</v>
      </c>
      <c r="I718" s="2">
        <f t="shared" si="448"/>
        <v>1.7847897781278051E-4</v>
      </c>
      <c r="J718" s="37" t="s">
        <v>741</v>
      </c>
      <c r="K718" s="1" t="e">
        <f>VLOOKUP(J718,'[1]Phosphopeptides Deshpande'!$H$12:$I$10749,2,FALSE)</f>
        <v>#N/A</v>
      </c>
      <c r="L718" s="2" t="e">
        <f t="shared" si="449"/>
        <v>#N/A</v>
      </c>
      <c r="M718" s="2" t="e">
        <f t="shared" si="450"/>
        <v>#N/A</v>
      </c>
      <c r="N718" s="2">
        <f t="shared" si="451"/>
        <v>0.39</v>
      </c>
      <c r="O718" s="2">
        <f t="shared" si="452"/>
        <v>0.5</v>
      </c>
      <c r="P718" s="2">
        <f t="shared" si="453"/>
        <v>8.9239488906390257E-5</v>
      </c>
      <c r="Q718" s="2">
        <f t="shared" si="454"/>
        <v>1.6862064240725491E-4</v>
      </c>
      <c r="R718" s="37" t="s">
        <v>741</v>
      </c>
      <c r="S718" s="2" t="e">
        <f>VLOOKUP(A718,'[1]Merged NE NP'!$K$4:$L$158,2,FALSE)</f>
        <v>#N/A</v>
      </c>
      <c r="T718" s="2" t="e">
        <f t="shared" si="455"/>
        <v>#N/A</v>
      </c>
      <c r="U718" s="2">
        <f t="shared" si="456"/>
        <v>0.4</v>
      </c>
      <c r="V718" s="2">
        <f t="shared" si="457"/>
        <v>0.4</v>
      </c>
      <c r="W718" s="2">
        <f t="shared" si="458"/>
        <v>7.6883653613364245E-2</v>
      </c>
      <c r="X718" s="2">
        <v>0.5</v>
      </c>
      <c r="Y718" s="2">
        <f t="shared" si="459"/>
        <v>8.4310321203627455E-5</v>
      </c>
      <c r="Z718" s="2">
        <f t="shared" si="460"/>
        <v>1.5675189684442048E-4</v>
      </c>
      <c r="AA718" s="37" t="s">
        <v>741</v>
      </c>
      <c r="AB718" s="3" t="e">
        <f>VLOOKUP(AA718,'[1]PKA dKO RNA-Seq'!$B$4:$H$10193,7,FALSE)</f>
        <v>#N/A</v>
      </c>
      <c r="AC718" s="3" t="e">
        <f t="shared" si="461"/>
        <v>#N/A</v>
      </c>
      <c r="AD718" s="3" t="e">
        <f t="shared" si="462"/>
        <v>#N/A</v>
      </c>
      <c r="AE718" s="3" t="e">
        <f t="shared" si="463"/>
        <v>#N/A</v>
      </c>
      <c r="AF718" s="3">
        <f t="shared" si="464"/>
        <v>0.5</v>
      </c>
      <c r="AG718" s="3">
        <f t="shared" si="465"/>
        <v>7.8375948422210241E-5</v>
      </c>
      <c r="AH718" s="2">
        <f t="shared" si="466"/>
        <v>1.5020583247265317E-4</v>
      </c>
      <c r="AI718" s="37" t="s">
        <v>741</v>
      </c>
      <c r="AJ718" s="1">
        <v>0.5</v>
      </c>
      <c r="AK718" s="4">
        <f t="shared" si="467"/>
        <v>7.5102916236326583E-5</v>
      </c>
      <c r="AL718" s="2">
        <f t="shared" si="468"/>
        <v>1.4878010804420682E-4</v>
      </c>
      <c r="AM718" s="3" t="e">
        <f>VLOOKUP(AI718,'[1]three day'!$B$8:$F$78,5,FALSE)</f>
        <v>#N/A</v>
      </c>
      <c r="AN718" s="3" t="e">
        <f t="shared" si="469"/>
        <v>#N/A</v>
      </c>
      <c r="AO718" s="2" t="e">
        <f t="shared" si="470"/>
        <v>#N/A</v>
      </c>
      <c r="AP718" s="2" t="e">
        <f t="shared" si="471"/>
        <v>#N/A</v>
      </c>
      <c r="AQ718" s="2">
        <f t="shared" si="472"/>
        <v>0.5</v>
      </c>
      <c r="AR718" s="2">
        <f t="shared" si="473"/>
        <v>7.4390054022103411E-5</v>
      </c>
      <c r="AS718" s="2">
        <f t="shared" si="474"/>
        <v>1.4129671717365701E-4</v>
      </c>
      <c r="AT718" s="37" t="s">
        <v>741</v>
      </c>
      <c r="AU718" s="3" t="e">
        <f>VLOOKUP(AT718,[1]DEgenes_cpm4.5_DE_edgeR!$O$5:$Q$824,3,FALSE)</f>
        <v>#N/A</v>
      </c>
      <c r="AV718" s="3" t="e">
        <f t="shared" si="475"/>
        <v>#N/A</v>
      </c>
      <c r="AW718" s="3" t="e">
        <f t="shared" si="476"/>
        <v>#N/A</v>
      </c>
      <c r="AX718" s="3">
        <f t="shared" si="477"/>
        <v>0.5</v>
      </c>
      <c r="AY718" s="3">
        <f t="shared" si="478"/>
        <v>0.5</v>
      </c>
      <c r="AZ718" s="3">
        <f t="shared" si="479"/>
        <v>7.0648358586828503E-5</v>
      </c>
      <c r="BA718" s="2">
        <f t="shared" si="480"/>
        <v>1.3708510177566754E-4</v>
      </c>
      <c r="BB718" s="37" t="s">
        <v>741</v>
      </c>
      <c r="BC718" s="39">
        <f t="shared" si="481"/>
        <v>0.18424237678649719</v>
      </c>
      <c r="BD718" s="36">
        <f t="shared" si="482"/>
        <v>0.70927627171303398</v>
      </c>
    </row>
    <row r="719" spans="1:56" ht="14.5" x14ac:dyDescent="0.35">
      <c r="A719" s="37" t="s">
        <v>742</v>
      </c>
      <c r="B719" s="34">
        <v>1.9327461983830582E-4</v>
      </c>
      <c r="C719" s="1" t="e">
        <f>VLOOKUP(A719,'[1]Vasopressin Phospho Datta'!$I$3:$J$516,2,FALSE)</f>
        <v>#N/A</v>
      </c>
      <c r="D719" s="1" t="e">
        <f t="shared" si="443"/>
        <v>#N/A</v>
      </c>
      <c r="E719" s="1" t="e">
        <f t="shared" si="444"/>
        <v>#N/A</v>
      </c>
      <c r="F719" s="1">
        <f t="shared" si="445"/>
        <v>0.39</v>
      </c>
      <c r="G719" s="1">
        <f t="shared" si="446"/>
        <v>0.5</v>
      </c>
      <c r="H719" s="1">
        <f t="shared" si="447"/>
        <v>9.6637309919152912E-5</v>
      </c>
      <c r="I719" s="2">
        <f t="shared" si="448"/>
        <v>1.7847897781278051E-4</v>
      </c>
      <c r="J719" s="37" t="s">
        <v>742</v>
      </c>
      <c r="K719" s="1" t="e">
        <f>VLOOKUP(J719,'[1]Phosphopeptides Deshpande'!$H$12:$I$10749,2,FALSE)</f>
        <v>#N/A</v>
      </c>
      <c r="L719" s="2" t="e">
        <f t="shared" si="449"/>
        <v>#N/A</v>
      </c>
      <c r="M719" s="2" t="e">
        <f t="shared" si="450"/>
        <v>#N/A</v>
      </c>
      <c r="N719" s="2">
        <f t="shared" si="451"/>
        <v>0.39</v>
      </c>
      <c r="O719" s="2">
        <f t="shared" si="452"/>
        <v>0.5</v>
      </c>
      <c r="P719" s="2">
        <f t="shared" si="453"/>
        <v>8.9239488906390257E-5</v>
      </c>
      <c r="Q719" s="2">
        <f t="shared" si="454"/>
        <v>1.6862064240725491E-4</v>
      </c>
      <c r="R719" s="37" t="s">
        <v>742</v>
      </c>
      <c r="S719" s="2" t="e">
        <f>VLOOKUP(A719,'[1]Merged NE NP'!$K$4:$L$158,2,FALSE)</f>
        <v>#N/A</v>
      </c>
      <c r="T719" s="2" t="e">
        <f t="shared" si="455"/>
        <v>#N/A</v>
      </c>
      <c r="U719" s="2">
        <f t="shared" si="456"/>
        <v>0.4</v>
      </c>
      <c r="V719" s="2">
        <f t="shared" si="457"/>
        <v>0.4</v>
      </c>
      <c r="W719" s="2">
        <f t="shared" si="458"/>
        <v>7.6883653613364245E-2</v>
      </c>
      <c r="X719" s="2">
        <v>0.5</v>
      </c>
      <c r="Y719" s="2">
        <f t="shared" si="459"/>
        <v>8.4310321203627455E-5</v>
      </c>
      <c r="Z719" s="2">
        <f t="shared" si="460"/>
        <v>1.5675189684442048E-4</v>
      </c>
      <c r="AA719" s="37" t="s">
        <v>742</v>
      </c>
      <c r="AB719" s="3" t="e">
        <f>VLOOKUP(AA719,'[1]PKA dKO RNA-Seq'!$B$4:$H$10193,7,FALSE)</f>
        <v>#N/A</v>
      </c>
      <c r="AC719" s="3" t="e">
        <f t="shared" si="461"/>
        <v>#N/A</v>
      </c>
      <c r="AD719" s="3" t="e">
        <f t="shared" si="462"/>
        <v>#N/A</v>
      </c>
      <c r="AE719" s="3" t="e">
        <f t="shared" si="463"/>
        <v>#N/A</v>
      </c>
      <c r="AF719" s="3">
        <f t="shared" si="464"/>
        <v>0.5</v>
      </c>
      <c r="AG719" s="3">
        <f t="shared" si="465"/>
        <v>7.8375948422210241E-5</v>
      </c>
      <c r="AH719" s="2">
        <f t="shared" si="466"/>
        <v>1.5020583247265317E-4</v>
      </c>
      <c r="AI719" s="37" t="s">
        <v>742</v>
      </c>
      <c r="AJ719" s="1">
        <v>0.5</v>
      </c>
      <c r="AK719" s="4">
        <f t="shared" si="467"/>
        <v>7.5102916236326583E-5</v>
      </c>
      <c r="AL719" s="2">
        <f t="shared" si="468"/>
        <v>1.4878010804420682E-4</v>
      </c>
      <c r="AM719" s="3" t="e">
        <f>VLOOKUP(AI719,'[1]three day'!$B$8:$F$78,5,FALSE)</f>
        <v>#N/A</v>
      </c>
      <c r="AN719" s="3" t="e">
        <f t="shared" si="469"/>
        <v>#N/A</v>
      </c>
      <c r="AO719" s="2" t="e">
        <f t="shared" si="470"/>
        <v>#N/A</v>
      </c>
      <c r="AP719" s="2" t="e">
        <f t="shared" si="471"/>
        <v>#N/A</v>
      </c>
      <c r="AQ719" s="2">
        <f t="shared" si="472"/>
        <v>0.5</v>
      </c>
      <c r="AR719" s="2">
        <f t="shared" si="473"/>
        <v>7.4390054022103411E-5</v>
      </c>
      <c r="AS719" s="2">
        <f t="shared" si="474"/>
        <v>1.4129671717365701E-4</v>
      </c>
      <c r="AT719" s="37" t="s">
        <v>742</v>
      </c>
      <c r="AU719" s="3" t="e">
        <f>VLOOKUP(AT719,[1]DEgenes_cpm4.5_DE_edgeR!$O$5:$Q$824,3,FALSE)</f>
        <v>#N/A</v>
      </c>
      <c r="AV719" s="3" t="e">
        <f t="shared" si="475"/>
        <v>#N/A</v>
      </c>
      <c r="AW719" s="3" t="e">
        <f t="shared" si="476"/>
        <v>#N/A</v>
      </c>
      <c r="AX719" s="3">
        <f t="shared" si="477"/>
        <v>0.5</v>
      </c>
      <c r="AY719" s="3">
        <f t="shared" si="478"/>
        <v>0.5</v>
      </c>
      <c r="AZ719" s="3">
        <f t="shared" si="479"/>
        <v>7.0648358586828503E-5</v>
      </c>
      <c r="BA719" s="2">
        <f t="shared" si="480"/>
        <v>1.3708510177566754E-4</v>
      </c>
      <c r="BB719" s="37" t="s">
        <v>742</v>
      </c>
      <c r="BC719" s="39">
        <f t="shared" si="481"/>
        <v>0.18424237678649719</v>
      </c>
      <c r="BD719" s="36">
        <f t="shared" si="482"/>
        <v>0.70927627171303398</v>
      </c>
    </row>
    <row r="720" spans="1:56" ht="14.5" x14ac:dyDescent="0.35">
      <c r="A720" s="37" t="s">
        <v>743</v>
      </c>
      <c r="B720" s="34">
        <v>1.9327461983830582E-4</v>
      </c>
      <c r="C720" s="1" t="e">
        <f>VLOOKUP(A720,'[1]Vasopressin Phospho Datta'!$I$3:$J$516,2,FALSE)</f>
        <v>#N/A</v>
      </c>
      <c r="D720" s="1" t="e">
        <f t="shared" si="443"/>
        <v>#N/A</v>
      </c>
      <c r="E720" s="1" t="e">
        <f t="shared" si="444"/>
        <v>#N/A</v>
      </c>
      <c r="F720" s="1">
        <f t="shared" si="445"/>
        <v>0.39</v>
      </c>
      <c r="G720" s="1">
        <f t="shared" si="446"/>
        <v>0.5</v>
      </c>
      <c r="H720" s="1">
        <f t="shared" si="447"/>
        <v>9.6637309919152912E-5</v>
      </c>
      <c r="I720" s="2">
        <f t="shared" si="448"/>
        <v>1.7847897781278051E-4</v>
      </c>
      <c r="J720" s="37" t="s">
        <v>743</v>
      </c>
      <c r="K720" s="1" t="e">
        <f>VLOOKUP(J720,'[1]Phosphopeptides Deshpande'!$H$12:$I$10749,2,FALSE)</f>
        <v>#N/A</v>
      </c>
      <c r="L720" s="2" t="e">
        <f t="shared" si="449"/>
        <v>#N/A</v>
      </c>
      <c r="M720" s="2" t="e">
        <f t="shared" si="450"/>
        <v>#N/A</v>
      </c>
      <c r="N720" s="2">
        <f t="shared" si="451"/>
        <v>0.39</v>
      </c>
      <c r="O720" s="2">
        <f t="shared" si="452"/>
        <v>0.5</v>
      </c>
      <c r="P720" s="2">
        <f t="shared" si="453"/>
        <v>8.9239488906390257E-5</v>
      </c>
      <c r="Q720" s="2">
        <f t="shared" si="454"/>
        <v>1.6862064240725491E-4</v>
      </c>
      <c r="R720" s="37" t="s">
        <v>743</v>
      </c>
      <c r="S720" s="2" t="e">
        <f>VLOOKUP(A720,'[1]Merged NE NP'!$K$4:$L$158,2,FALSE)</f>
        <v>#N/A</v>
      </c>
      <c r="T720" s="2" t="e">
        <f t="shared" si="455"/>
        <v>#N/A</v>
      </c>
      <c r="U720" s="2">
        <f t="shared" si="456"/>
        <v>0.4</v>
      </c>
      <c r="V720" s="2">
        <f t="shared" si="457"/>
        <v>0.4</v>
      </c>
      <c r="W720" s="2">
        <f t="shared" si="458"/>
        <v>7.6883653613364245E-2</v>
      </c>
      <c r="X720" s="2">
        <v>0.5</v>
      </c>
      <c r="Y720" s="2">
        <f t="shared" si="459"/>
        <v>8.4310321203627455E-5</v>
      </c>
      <c r="Z720" s="2">
        <f t="shared" si="460"/>
        <v>1.5675189684442048E-4</v>
      </c>
      <c r="AA720" s="37" t="s">
        <v>743</v>
      </c>
      <c r="AB720" s="3" t="e">
        <f>VLOOKUP(AA720,'[1]PKA dKO RNA-Seq'!$B$4:$H$10193,7,FALSE)</f>
        <v>#N/A</v>
      </c>
      <c r="AC720" s="3" t="e">
        <f t="shared" si="461"/>
        <v>#N/A</v>
      </c>
      <c r="AD720" s="3" t="e">
        <f t="shared" si="462"/>
        <v>#N/A</v>
      </c>
      <c r="AE720" s="3" t="e">
        <f t="shared" si="463"/>
        <v>#N/A</v>
      </c>
      <c r="AF720" s="3">
        <f t="shared" si="464"/>
        <v>0.5</v>
      </c>
      <c r="AG720" s="3">
        <f t="shared" si="465"/>
        <v>7.8375948422210241E-5</v>
      </c>
      <c r="AH720" s="2">
        <f t="shared" si="466"/>
        <v>1.5020583247265317E-4</v>
      </c>
      <c r="AI720" s="37" t="s">
        <v>743</v>
      </c>
      <c r="AJ720" s="1">
        <v>0.5</v>
      </c>
      <c r="AK720" s="4">
        <f t="shared" si="467"/>
        <v>7.5102916236326583E-5</v>
      </c>
      <c r="AL720" s="2">
        <f t="shared" si="468"/>
        <v>1.4878010804420682E-4</v>
      </c>
      <c r="AM720" s="3" t="e">
        <f>VLOOKUP(AI720,'[1]three day'!$B$8:$F$78,5,FALSE)</f>
        <v>#N/A</v>
      </c>
      <c r="AN720" s="3" t="e">
        <f t="shared" si="469"/>
        <v>#N/A</v>
      </c>
      <c r="AO720" s="2" t="e">
        <f t="shared" si="470"/>
        <v>#N/A</v>
      </c>
      <c r="AP720" s="2" t="e">
        <f t="shared" si="471"/>
        <v>#N/A</v>
      </c>
      <c r="AQ720" s="2">
        <f t="shared" si="472"/>
        <v>0.5</v>
      </c>
      <c r="AR720" s="2">
        <f t="shared" si="473"/>
        <v>7.4390054022103411E-5</v>
      </c>
      <c r="AS720" s="2">
        <f t="shared" si="474"/>
        <v>1.4129671717365701E-4</v>
      </c>
      <c r="AT720" s="37" t="s">
        <v>743</v>
      </c>
      <c r="AU720" s="3" t="e">
        <f>VLOOKUP(AT720,[1]DEgenes_cpm4.5_DE_edgeR!$O$5:$Q$824,3,FALSE)</f>
        <v>#N/A</v>
      </c>
      <c r="AV720" s="3" t="e">
        <f t="shared" si="475"/>
        <v>#N/A</v>
      </c>
      <c r="AW720" s="3" t="e">
        <f t="shared" si="476"/>
        <v>#N/A</v>
      </c>
      <c r="AX720" s="3">
        <f t="shared" si="477"/>
        <v>0.5</v>
      </c>
      <c r="AY720" s="3">
        <f t="shared" si="478"/>
        <v>0.5</v>
      </c>
      <c r="AZ720" s="3">
        <f t="shared" si="479"/>
        <v>7.0648358586828503E-5</v>
      </c>
      <c r="BA720" s="2">
        <f t="shared" si="480"/>
        <v>1.3708510177566754E-4</v>
      </c>
      <c r="BB720" s="37" t="s">
        <v>743</v>
      </c>
      <c r="BC720" s="39">
        <f t="shared" si="481"/>
        <v>0.18424237678649719</v>
      </c>
      <c r="BD720" s="36">
        <f t="shared" si="482"/>
        <v>0.70927627171303398</v>
      </c>
    </row>
    <row r="721" spans="1:56" ht="14.5" x14ac:dyDescent="0.35">
      <c r="A721" s="37" t="s">
        <v>744</v>
      </c>
      <c r="B721" s="34">
        <v>1.9327461983830582E-4</v>
      </c>
      <c r="C721" s="1" t="e">
        <f>VLOOKUP(A721,'[1]Vasopressin Phospho Datta'!$I$3:$J$516,2,FALSE)</f>
        <v>#N/A</v>
      </c>
      <c r="D721" s="1" t="e">
        <f t="shared" si="443"/>
        <v>#N/A</v>
      </c>
      <c r="E721" s="1" t="e">
        <f t="shared" si="444"/>
        <v>#N/A</v>
      </c>
      <c r="F721" s="1">
        <f t="shared" si="445"/>
        <v>0.39</v>
      </c>
      <c r="G721" s="1">
        <f t="shared" si="446"/>
        <v>0.5</v>
      </c>
      <c r="H721" s="1">
        <f t="shared" si="447"/>
        <v>9.6637309919152912E-5</v>
      </c>
      <c r="I721" s="2">
        <f t="shared" si="448"/>
        <v>1.7847897781278051E-4</v>
      </c>
      <c r="J721" s="37" t="s">
        <v>744</v>
      </c>
      <c r="K721" s="1" t="e">
        <f>VLOOKUP(J721,'[1]Phosphopeptides Deshpande'!$H$12:$I$10749,2,FALSE)</f>
        <v>#N/A</v>
      </c>
      <c r="L721" s="2" t="e">
        <f t="shared" si="449"/>
        <v>#N/A</v>
      </c>
      <c r="M721" s="2" t="e">
        <f t="shared" si="450"/>
        <v>#N/A</v>
      </c>
      <c r="N721" s="2">
        <f t="shared" si="451"/>
        <v>0.39</v>
      </c>
      <c r="O721" s="2">
        <f t="shared" si="452"/>
        <v>0.5</v>
      </c>
      <c r="P721" s="2">
        <f t="shared" si="453"/>
        <v>8.9239488906390257E-5</v>
      </c>
      <c r="Q721" s="2">
        <f t="shared" si="454"/>
        <v>1.6862064240725491E-4</v>
      </c>
      <c r="R721" s="37" t="s">
        <v>744</v>
      </c>
      <c r="S721" s="2" t="e">
        <f>VLOOKUP(A721,'[1]Merged NE NP'!$K$4:$L$158,2,FALSE)</f>
        <v>#N/A</v>
      </c>
      <c r="T721" s="2" t="e">
        <f t="shared" si="455"/>
        <v>#N/A</v>
      </c>
      <c r="U721" s="2">
        <f t="shared" si="456"/>
        <v>0.4</v>
      </c>
      <c r="V721" s="2">
        <f t="shared" si="457"/>
        <v>0.4</v>
      </c>
      <c r="W721" s="2">
        <f t="shared" si="458"/>
        <v>7.6883653613364245E-2</v>
      </c>
      <c r="X721" s="2">
        <v>0.5</v>
      </c>
      <c r="Y721" s="2">
        <f t="shared" si="459"/>
        <v>8.4310321203627455E-5</v>
      </c>
      <c r="Z721" s="2">
        <f t="shared" si="460"/>
        <v>1.5675189684442048E-4</v>
      </c>
      <c r="AA721" s="37" t="s">
        <v>744</v>
      </c>
      <c r="AB721" s="3" t="e">
        <f>VLOOKUP(AA721,'[1]PKA dKO RNA-Seq'!$B$4:$H$10193,7,FALSE)</f>
        <v>#N/A</v>
      </c>
      <c r="AC721" s="3" t="e">
        <f t="shared" si="461"/>
        <v>#N/A</v>
      </c>
      <c r="AD721" s="3" t="e">
        <f t="shared" si="462"/>
        <v>#N/A</v>
      </c>
      <c r="AE721" s="3" t="e">
        <f t="shared" si="463"/>
        <v>#N/A</v>
      </c>
      <c r="AF721" s="3">
        <f t="shared" si="464"/>
        <v>0.5</v>
      </c>
      <c r="AG721" s="3">
        <f t="shared" si="465"/>
        <v>7.8375948422210241E-5</v>
      </c>
      <c r="AH721" s="2">
        <f t="shared" si="466"/>
        <v>1.5020583247265317E-4</v>
      </c>
      <c r="AI721" s="37" t="s">
        <v>744</v>
      </c>
      <c r="AJ721" s="1">
        <v>0.5</v>
      </c>
      <c r="AK721" s="4">
        <f t="shared" si="467"/>
        <v>7.5102916236326583E-5</v>
      </c>
      <c r="AL721" s="2">
        <f t="shared" si="468"/>
        <v>1.4878010804420682E-4</v>
      </c>
      <c r="AM721" s="3" t="e">
        <f>VLOOKUP(AI721,'[1]three day'!$B$8:$F$78,5,FALSE)</f>
        <v>#N/A</v>
      </c>
      <c r="AN721" s="3" t="e">
        <f t="shared" si="469"/>
        <v>#N/A</v>
      </c>
      <c r="AO721" s="2" t="e">
        <f t="shared" si="470"/>
        <v>#N/A</v>
      </c>
      <c r="AP721" s="2" t="e">
        <f t="shared" si="471"/>
        <v>#N/A</v>
      </c>
      <c r="AQ721" s="2">
        <f t="shared" si="472"/>
        <v>0.5</v>
      </c>
      <c r="AR721" s="2">
        <f t="shared" si="473"/>
        <v>7.4390054022103411E-5</v>
      </c>
      <c r="AS721" s="2">
        <f t="shared" si="474"/>
        <v>1.4129671717365701E-4</v>
      </c>
      <c r="AT721" s="37" t="s">
        <v>744</v>
      </c>
      <c r="AU721" s="3" t="e">
        <f>VLOOKUP(AT721,[1]DEgenes_cpm4.5_DE_edgeR!$O$5:$Q$824,3,FALSE)</f>
        <v>#N/A</v>
      </c>
      <c r="AV721" s="3" t="e">
        <f t="shared" si="475"/>
        <v>#N/A</v>
      </c>
      <c r="AW721" s="3" t="e">
        <f t="shared" si="476"/>
        <v>#N/A</v>
      </c>
      <c r="AX721" s="3">
        <f t="shared" si="477"/>
        <v>0.5</v>
      </c>
      <c r="AY721" s="3">
        <f t="shared" si="478"/>
        <v>0.5</v>
      </c>
      <c r="AZ721" s="3">
        <f t="shared" si="479"/>
        <v>7.0648358586828503E-5</v>
      </c>
      <c r="BA721" s="2">
        <f t="shared" si="480"/>
        <v>1.3708510177566754E-4</v>
      </c>
      <c r="BB721" s="37" t="s">
        <v>744</v>
      </c>
      <c r="BC721" s="39">
        <f t="shared" si="481"/>
        <v>0.18424237678649719</v>
      </c>
      <c r="BD721" s="36">
        <f t="shared" si="482"/>
        <v>0.70927627171303398</v>
      </c>
    </row>
    <row r="722" spans="1:56" ht="14.5" x14ac:dyDescent="0.35">
      <c r="A722" s="37" t="s">
        <v>745</v>
      </c>
      <c r="B722" s="34">
        <v>1.9327461983830582E-4</v>
      </c>
      <c r="C722" s="1" t="e">
        <f>VLOOKUP(A722,'[1]Vasopressin Phospho Datta'!$I$3:$J$516,2,FALSE)</f>
        <v>#N/A</v>
      </c>
      <c r="D722" s="1" t="e">
        <f t="shared" si="443"/>
        <v>#N/A</v>
      </c>
      <c r="E722" s="1" t="e">
        <f t="shared" si="444"/>
        <v>#N/A</v>
      </c>
      <c r="F722" s="1">
        <f t="shared" si="445"/>
        <v>0.39</v>
      </c>
      <c r="G722" s="1">
        <f t="shared" si="446"/>
        <v>0.5</v>
      </c>
      <c r="H722" s="1">
        <f t="shared" si="447"/>
        <v>9.6637309919152912E-5</v>
      </c>
      <c r="I722" s="2">
        <f t="shared" si="448"/>
        <v>1.7847897781278051E-4</v>
      </c>
      <c r="J722" s="37" t="s">
        <v>745</v>
      </c>
      <c r="K722" s="1" t="e">
        <f>VLOOKUP(J722,'[1]Phosphopeptides Deshpande'!$H$12:$I$10749,2,FALSE)</f>
        <v>#N/A</v>
      </c>
      <c r="L722" s="2" t="e">
        <f t="shared" si="449"/>
        <v>#N/A</v>
      </c>
      <c r="M722" s="2" t="e">
        <f t="shared" si="450"/>
        <v>#N/A</v>
      </c>
      <c r="N722" s="2">
        <f t="shared" si="451"/>
        <v>0.39</v>
      </c>
      <c r="O722" s="2">
        <f t="shared" si="452"/>
        <v>0.5</v>
      </c>
      <c r="P722" s="2">
        <f t="shared" si="453"/>
        <v>8.9239488906390257E-5</v>
      </c>
      <c r="Q722" s="2">
        <f t="shared" si="454"/>
        <v>1.6862064240725491E-4</v>
      </c>
      <c r="R722" s="37" t="s">
        <v>745</v>
      </c>
      <c r="S722" s="2" t="e">
        <f>VLOOKUP(A722,'[1]Merged NE NP'!$K$4:$L$158,2,FALSE)</f>
        <v>#N/A</v>
      </c>
      <c r="T722" s="2" t="e">
        <f t="shared" si="455"/>
        <v>#N/A</v>
      </c>
      <c r="U722" s="2">
        <f t="shared" si="456"/>
        <v>0.4</v>
      </c>
      <c r="V722" s="2">
        <f t="shared" si="457"/>
        <v>0.4</v>
      </c>
      <c r="W722" s="2">
        <f t="shared" si="458"/>
        <v>7.6883653613364245E-2</v>
      </c>
      <c r="X722" s="2">
        <v>0.5</v>
      </c>
      <c r="Y722" s="2">
        <f t="shared" si="459"/>
        <v>8.4310321203627455E-5</v>
      </c>
      <c r="Z722" s="2">
        <f t="shared" si="460"/>
        <v>1.5675189684442048E-4</v>
      </c>
      <c r="AA722" s="37" t="s">
        <v>745</v>
      </c>
      <c r="AB722" s="3" t="e">
        <f>VLOOKUP(AA722,'[1]PKA dKO RNA-Seq'!$B$4:$H$10193,7,FALSE)</f>
        <v>#N/A</v>
      </c>
      <c r="AC722" s="3" t="e">
        <f t="shared" si="461"/>
        <v>#N/A</v>
      </c>
      <c r="AD722" s="3" t="e">
        <f t="shared" si="462"/>
        <v>#N/A</v>
      </c>
      <c r="AE722" s="3" t="e">
        <f t="shared" si="463"/>
        <v>#N/A</v>
      </c>
      <c r="AF722" s="3">
        <f t="shared" si="464"/>
        <v>0.5</v>
      </c>
      <c r="AG722" s="3">
        <f t="shared" si="465"/>
        <v>7.8375948422210241E-5</v>
      </c>
      <c r="AH722" s="2">
        <f t="shared" si="466"/>
        <v>1.5020583247265317E-4</v>
      </c>
      <c r="AI722" s="37" t="s">
        <v>745</v>
      </c>
      <c r="AJ722" s="1">
        <v>0.5</v>
      </c>
      <c r="AK722" s="4">
        <f t="shared" si="467"/>
        <v>7.5102916236326583E-5</v>
      </c>
      <c r="AL722" s="2">
        <f t="shared" si="468"/>
        <v>1.4878010804420682E-4</v>
      </c>
      <c r="AM722" s="3" t="e">
        <f>VLOOKUP(AI722,'[1]three day'!$B$8:$F$78,5,FALSE)</f>
        <v>#N/A</v>
      </c>
      <c r="AN722" s="3" t="e">
        <f t="shared" si="469"/>
        <v>#N/A</v>
      </c>
      <c r="AO722" s="2" t="e">
        <f t="shared" si="470"/>
        <v>#N/A</v>
      </c>
      <c r="AP722" s="2" t="e">
        <f t="shared" si="471"/>
        <v>#N/A</v>
      </c>
      <c r="AQ722" s="2">
        <f t="shared" si="472"/>
        <v>0.5</v>
      </c>
      <c r="AR722" s="2">
        <f t="shared" si="473"/>
        <v>7.4390054022103411E-5</v>
      </c>
      <c r="AS722" s="2">
        <f t="shared" si="474"/>
        <v>1.4129671717365701E-4</v>
      </c>
      <c r="AT722" s="37" t="s">
        <v>745</v>
      </c>
      <c r="AU722" s="3" t="e">
        <f>VLOOKUP(AT722,[1]DEgenes_cpm4.5_DE_edgeR!$O$5:$Q$824,3,FALSE)</f>
        <v>#N/A</v>
      </c>
      <c r="AV722" s="3" t="e">
        <f t="shared" si="475"/>
        <v>#N/A</v>
      </c>
      <c r="AW722" s="3" t="e">
        <f t="shared" si="476"/>
        <v>#N/A</v>
      </c>
      <c r="AX722" s="3">
        <f t="shared" si="477"/>
        <v>0.5</v>
      </c>
      <c r="AY722" s="3">
        <f t="shared" si="478"/>
        <v>0.5</v>
      </c>
      <c r="AZ722" s="3">
        <f t="shared" si="479"/>
        <v>7.0648358586828503E-5</v>
      </c>
      <c r="BA722" s="2">
        <f t="shared" si="480"/>
        <v>1.3708510177566754E-4</v>
      </c>
      <c r="BB722" s="37" t="s">
        <v>745</v>
      </c>
      <c r="BC722" s="39">
        <f t="shared" si="481"/>
        <v>0.18424237678649719</v>
      </c>
      <c r="BD722" s="36">
        <f t="shared" si="482"/>
        <v>0.70927627171303398</v>
      </c>
    </row>
    <row r="723" spans="1:56" ht="14.5" x14ac:dyDescent="0.35">
      <c r="A723" s="37" t="s">
        <v>746</v>
      </c>
      <c r="B723" s="34">
        <v>1.9327461983830582E-4</v>
      </c>
      <c r="C723" s="1" t="e">
        <f>VLOOKUP(A723,'[1]Vasopressin Phospho Datta'!$I$3:$J$516,2,FALSE)</f>
        <v>#N/A</v>
      </c>
      <c r="D723" s="1" t="e">
        <f t="shared" si="443"/>
        <v>#N/A</v>
      </c>
      <c r="E723" s="1" t="e">
        <f t="shared" si="444"/>
        <v>#N/A</v>
      </c>
      <c r="F723" s="1">
        <f t="shared" si="445"/>
        <v>0.39</v>
      </c>
      <c r="G723" s="1">
        <f t="shared" si="446"/>
        <v>0.5</v>
      </c>
      <c r="H723" s="1">
        <f t="shared" si="447"/>
        <v>9.6637309919152912E-5</v>
      </c>
      <c r="I723" s="2">
        <f t="shared" si="448"/>
        <v>1.7847897781278051E-4</v>
      </c>
      <c r="J723" s="37" t="s">
        <v>746</v>
      </c>
      <c r="K723" s="1" t="e">
        <f>VLOOKUP(J723,'[1]Phosphopeptides Deshpande'!$H$12:$I$10749,2,FALSE)</f>
        <v>#N/A</v>
      </c>
      <c r="L723" s="2" t="e">
        <f t="shared" si="449"/>
        <v>#N/A</v>
      </c>
      <c r="M723" s="2" t="e">
        <f t="shared" si="450"/>
        <v>#N/A</v>
      </c>
      <c r="N723" s="2">
        <f t="shared" si="451"/>
        <v>0.39</v>
      </c>
      <c r="O723" s="2">
        <f t="shared" si="452"/>
        <v>0.5</v>
      </c>
      <c r="P723" s="2">
        <f t="shared" si="453"/>
        <v>8.9239488906390257E-5</v>
      </c>
      <c r="Q723" s="2">
        <f t="shared" si="454"/>
        <v>1.6862064240725491E-4</v>
      </c>
      <c r="R723" s="37" t="s">
        <v>746</v>
      </c>
      <c r="S723" s="2" t="e">
        <f>VLOOKUP(A723,'[1]Merged NE NP'!$K$4:$L$158,2,FALSE)</f>
        <v>#N/A</v>
      </c>
      <c r="T723" s="2" t="e">
        <f t="shared" si="455"/>
        <v>#N/A</v>
      </c>
      <c r="U723" s="2">
        <f t="shared" si="456"/>
        <v>0.4</v>
      </c>
      <c r="V723" s="2">
        <f t="shared" si="457"/>
        <v>0.4</v>
      </c>
      <c r="W723" s="2">
        <f t="shared" si="458"/>
        <v>7.6883653613364245E-2</v>
      </c>
      <c r="X723" s="2">
        <v>0.5</v>
      </c>
      <c r="Y723" s="2">
        <f t="shared" si="459"/>
        <v>8.4310321203627455E-5</v>
      </c>
      <c r="Z723" s="2">
        <f t="shared" si="460"/>
        <v>1.5675189684442048E-4</v>
      </c>
      <c r="AA723" s="37" t="s">
        <v>746</v>
      </c>
      <c r="AB723" s="3" t="e">
        <f>VLOOKUP(AA723,'[1]PKA dKO RNA-Seq'!$B$4:$H$10193,7,FALSE)</f>
        <v>#N/A</v>
      </c>
      <c r="AC723" s="3" t="e">
        <f t="shared" si="461"/>
        <v>#N/A</v>
      </c>
      <c r="AD723" s="3" t="e">
        <f t="shared" si="462"/>
        <v>#N/A</v>
      </c>
      <c r="AE723" s="3" t="e">
        <f t="shared" si="463"/>
        <v>#N/A</v>
      </c>
      <c r="AF723" s="3">
        <f t="shared" si="464"/>
        <v>0.5</v>
      </c>
      <c r="AG723" s="3">
        <f t="shared" si="465"/>
        <v>7.8375948422210241E-5</v>
      </c>
      <c r="AH723" s="2">
        <f t="shared" si="466"/>
        <v>1.5020583247265317E-4</v>
      </c>
      <c r="AI723" s="37" t="s">
        <v>746</v>
      </c>
      <c r="AJ723" s="1">
        <v>0.5</v>
      </c>
      <c r="AK723" s="4">
        <f t="shared" si="467"/>
        <v>7.5102916236326583E-5</v>
      </c>
      <c r="AL723" s="2">
        <f t="shared" si="468"/>
        <v>1.4878010804420682E-4</v>
      </c>
      <c r="AM723" s="3" t="e">
        <f>VLOOKUP(AI723,'[1]three day'!$B$8:$F$78,5,FALSE)</f>
        <v>#N/A</v>
      </c>
      <c r="AN723" s="3" t="e">
        <f t="shared" si="469"/>
        <v>#N/A</v>
      </c>
      <c r="AO723" s="2" t="e">
        <f t="shared" si="470"/>
        <v>#N/A</v>
      </c>
      <c r="AP723" s="2" t="e">
        <f t="shared" si="471"/>
        <v>#N/A</v>
      </c>
      <c r="AQ723" s="2">
        <f t="shared" si="472"/>
        <v>0.5</v>
      </c>
      <c r="AR723" s="2">
        <f t="shared" si="473"/>
        <v>7.4390054022103411E-5</v>
      </c>
      <c r="AS723" s="2">
        <f t="shared" si="474"/>
        <v>1.4129671717365701E-4</v>
      </c>
      <c r="AT723" s="37" t="s">
        <v>746</v>
      </c>
      <c r="AU723" s="3" t="e">
        <f>VLOOKUP(AT723,[1]DEgenes_cpm4.5_DE_edgeR!$O$5:$Q$824,3,FALSE)</f>
        <v>#N/A</v>
      </c>
      <c r="AV723" s="3" t="e">
        <f t="shared" si="475"/>
        <v>#N/A</v>
      </c>
      <c r="AW723" s="3" t="e">
        <f t="shared" si="476"/>
        <v>#N/A</v>
      </c>
      <c r="AX723" s="3">
        <f t="shared" si="477"/>
        <v>0.5</v>
      </c>
      <c r="AY723" s="3">
        <f t="shared" si="478"/>
        <v>0.5</v>
      </c>
      <c r="AZ723" s="3">
        <f t="shared" si="479"/>
        <v>7.0648358586828503E-5</v>
      </c>
      <c r="BA723" s="2">
        <f t="shared" si="480"/>
        <v>1.3708510177566754E-4</v>
      </c>
      <c r="BB723" s="37" t="s">
        <v>746</v>
      </c>
      <c r="BC723" s="39">
        <f t="shared" si="481"/>
        <v>0.18424237678649719</v>
      </c>
      <c r="BD723" s="36">
        <f t="shared" si="482"/>
        <v>0.70927627171303398</v>
      </c>
    </row>
    <row r="724" spans="1:56" ht="14.5" x14ac:dyDescent="0.35">
      <c r="A724" s="37" t="s">
        <v>747</v>
      </c>
      <c r="B724" s="34">
        <v>1.9327461983830582E-4</v>
      </c>
      <c r="C724" s="1" t="e">
        <f>VLOOKUP(A724,'[1]Vasopressin Phospho Datta'!$I$3:$J$516,2,FALSE)</f>
        <v>#N/A</v>
      </c>
      <c r="D724" s="1" t="e">
        <f t="shared" si="443"/>
        <v>#N/A</v>
      </c>
      <c r="E724" s="1" t="e">
        <f t="shared" si="444"/>
        <v>#N/A</v>
      </c>
      <c r="F724" s="1">
        <f t="shared" si="445"/>
        <v>0.39</v>
      </c>
      <c r="G724" s="1">
        <f t="shared" si="446"/>
        <v>0.5</v>
      </c>
      <c r="H724" s="1">
        <f t="shared" si="447"/>
        <v>9.6637309919152912E-5</v>
      </c>
      <c r="I724" s="2">
        <f t="shared" si="448"/>
        <v>1.7847897781278051E-4</v>
      </c>
      <c r="J724" s="37" t="s">
        <v>747</v>
      </c>
      <c r="K724" s="1" t="e">
        <f>VLOOKUP(J724,'[1]Phosphopeptides Deshpande'!$H$12:$I$10749,2,FALSE)</f>
        <v>#N/A</v>
      </c>
      <c r="L724" s="2" t="e">
        <f t="shared" si="449"/>
        <v>#N/A</v>
      </c>
      <c r="M724" s="2" t="e">
        <f t="shared" si="450"/>
        <v>#N/A</v>
      </c>
      <c r="N724" s="2">
        <f t="shared" si="451"/>
        <v>0.39</v>
      </c>
      <c r="O724" s="2">
        <f t="shared" si="452"/>
        <v>0.5</v>
      </c>
      <c r="P724" s="2">
        <f t="shared" si="453"/>
        <v>8.9239488906390257E-5</v>
      </c>
      <c r="Q724" s="2">
        <f t="shared" si="454"/>
        <v>1.6862064240725491E-4</v>
      </c>
      <c r="R724" s="37" t="s">
        <v>747</v>
      </c>
      <c r="S724" s="2" t="e">
        <f>VLOOKUP(A724,'[1]Merged NE NP'!$K$4:$L$158,2,FALSE)</f>
        <v>#N/A</v>
      </c>
      <c r="T724" s="2" t="e">
        <f t="shared" si="455"/>
        <v>#N/A</v>
      </c>
      <c r="U724" s="2">
        <f t="shared" si="456"/>
        <v>0.4</v>
      </c>
      <c r="V724" s="2">
        <f t="shared" si="457"/>
        <v>0.4</v>
      </c>
      <c r="W724" s="2">
        <f t="shared" si="458"/>
        <v>7.6883653613364245E-2</v>
      </c>
      <c r="X724" s="2">
        <v>0.5</v>
      </c>
      <c r="Y724" s="2">
        <f t="shared" si="459"/>
        <v>8.4310321203627455E-5</v>
      </c>
      <c r="Z724" s="2">
        <f t="shared" si="460"/>
        <v>1.5675189684442048E-4</v>
      </c>
      <c r="AA724" s="37" t="s">
        <v>747</v>
      </c>
      <c r="AB724" s="3" t="e">
        <f>VLOOKUP(AA724,'[1]PKA dKO RNA-Seq'!$B$4:$H$10193,7,FALSE)</f>
        <v>#N/A</v>
      </c>
      <c r="AC724" s="3" t="e">
        <f t="shared" si="461"/>
        <v>#N/A</v>
      </c>
      <c r="AD724" s="3" t="e">
        <f t="shared" si="462"/>
        <v>#N/A</v>
      </c>
      <c r="AE724" s="3" t="e">
        <f t="shared" si="463"/>
        <v>#N/A</v>
      </c>
      <c r="AF724" s="3">
        <f t="shared" si="464"/>
        <v>0.5</v>
      </c>
      <c r="AG724" s="3">
        <f t="shared" si="465"/>
        <v>7.8375948422210241E-5</v>
      </c>
      <c r="AH724" s="2">
        <f t="shared" si="466"/>
        <v>1.5020583247265317E-4</v>
      </c>
      <c r="AI724" s="37" t="s">
        <v>747</v>
      </c>
      <c r="AJ724" s="1">
        <v>0.5</v>
      </c>
      <c r="AK724" s="4">
        <f t="shared" si="467"/>
        <v>7.5102916236326583E-5</v>
      </c>
      <c r="AL724" s="2">
        <f t="shared" si="468"/>
        <v>1.4878010804420682E-4</v>
      </c>
      <c r="AM724" s="3" t="e">
        <f>VLOOKUP(AI724,'[1]three day'!$B$8:$F$78,5,FALSE)</f>
        <v>#N/A</v>
      </c>
      <c r="AN724" s="3" t="e">
        <f t="shared" si="469"/>
        <v>#N/A</v>
      </c>
      <c r="AO724" s="2" t="e">
        <f t="shared" si="470"/>
        <v>#N/A</v>
      </c>
      <c r="AP724" s="2" t="e">
        <f t="shared" si="471"/>
        <v>#N/A</v>
      </c>
      <c r="AQ724" s="2">
        <f t="shared" si="472"/>
        <v>0.5</v>
      </c>
      <c r="AR724" s="2">
        <f t="shared" si="473"/>
        <v>7.4390054022103411E-5</v>
      </c>
      <c r="AS724" s="2">
        <f t="shared" si="474"/>
        <v>1.4129671717365701E-4</v>
      </c>
      <c r="AT724" s="37" t="s">
        <v>747</v>
      </c>
      <c r="AU724" s="3" t="e">
        <f>VLOOKUP(AT724,[1]DEgenes_cpm4.5_DE_edgeR!$O$5:$Q$824,3,FALSE)</f>
        <v>#N/A</v>
      </c>
      <c r="AV724" s="3" t="e">
        <f t="shared" si="475"/>
        <v>#N/A</v>
      </c>
      <c r="AW724" s="3" t="e">
        <f t="shared" si="476"/>
        <v>#N/A</v>
      </c>
      <c r="AX724" s="3">
        <f t="shared" si="477"/>
        <v>0.5</v>
      </c>
      <c r="AY724" s="3">
        <f t="shared" si="478"/>
        <v>0.5</v>
      </c>
      <c r="AZ724" s="3">
        <f t="shared" si="479"/>
        <v>7.0648358586828503E-5</v>
      </c>
      <c r="BA724" s="2">
        <f t="shared" si="480"/>
        <v>1.3708510177566754E-4</v>
      </c>
      <c r="BB724" s="37" t="s">
        <v>747</v>
      </c>
      <c r="BC724" s="39">
        <f t="shared" si="481"/>
        <v>0.18424237678649719</v>
      </c>
      <c r="BD724" s="36">
        <f t="shared" si="482"/>
        <v>0.70927627171303398</v>
      </c>
    </row>
    <row r="725" spans="1:56" ht="14.5" x14ac:dyDescent="0.35">
      <c r="A725" s="37" t="s">
        <v>748</v>
      </c>
      <c r="B725" s="34">
        <v>1.9327461983830582E-4</v>
      </c>
      <c r="C725" s="1" t="e">
        <f>VLOOKUP(A725,'[1]Vasopressin Phospho Datta'!$I$3:$J$516,2,FALSE)</f>
        <v>#N/A</v>
      </c>
      <c r="D725" s="1" t="e">
        <f t="shared" si="443"/>
        <v>#N/A</v>
      </c>
      <c r="E725" s="1" t="e">
        <f t="shared" si="444"/>
        <v>#N/A</v>
      </c>
      <c r="F725" s="1">
        <f t="shared" si="445"/>
        <v>0.39</v>
      </c>
      <c r="G725" s="1">
        <f t="shared" si="446"/>
        <v>0.5</v>
      </c>
      <c r="H725" s="1">
        <f t="shared" si="447"/>
        <v>9.6637309919152912E-5</v>
      </c>
      <c r="I725" s="2">
        <f t="shared" si="448"/>
        <v>1.7847897781278051E-4</v>
      </c>
      <c r="J725" s="37" t="s">
        <v>748</v>
      </c>
      <c r="K725" s="1" t="e">
        <f>VLOOKUP(J725,'[1]Phosphopeptides Deshpande'!$H$12:$I$10749,2,FALSE)</f>
        <v>#N/A</v>
      </c>
      <c r="L725" s="2" t="e">
        <f t="shared" si="449"/>
        <v>#N/A</v>
      </c>
      <c r="M725" s="2" t="e">
        <f t="shared" si="450"/>
        <v>#N/A</v>
      </c>
      <c r="N725" s="2">
        <f t="shared" si="451"/>
        <v>0.39</v>
      </c>
      <c r="O725" s="2">
        <f t="shared" si="452"/>
        <v>0.5</v>
      </c>
      <c r="P725" s="2">
        <f t="shared" si="453"/>
        <v>8.9239488906390257E-5</v>
      </c>
      <c r="Q725" s="2">
        <f t="shared" si="454"/>
        <v>1.6862064240725491E-4</v>
      </c>
      <c r="R725" s="37" t="s">
        <v>748</v>
      </c>
      <c r="S725" s="2" t="e">
        <f>VLOOKUP(A725,'[1]Merged NE NP'!$K$4:$L$158,2,FALSE)</f>
        <v>#N/A</v>
      </c>
      <c r="T725" s="2" t="e">
        <f t="shared" si="455"/>
        <v>#N/A</v>
      </c>
      <c r="U725" s="2">
        <f t="shared" si="456"/>
        <v>0.4</v>
      </c>
      <c r="V725" s="2">
        <f t="shared" si="457"/>
        <v>0.4</v>
      </c>
      <c r="W725" s="2">
        <f t="shared" si="458"/>
        <v>7.6883653613364245E-2</v>
      </c>
      <c r="X725" s="2">
        <v>0.5</v>
      </c>
      <c r="Y725" s="2">
        <f t="shared" si="459"/>
        <v>8.4310321203627455E-5</v>
      </c>
      <c r="Z725" s="2">
        <f t="shared" si="460"/>
        <v>1.5675189684442048E-4</v>
      </c>
      <c r="AA725" s="37" t="s">
        <v>748</v>
      </c>
      <c r="AB725" s="3" t="e">
        <f>VLOOKUP(AA725,'[1]PKA dKO RNA-Seq'!$B$4:$H$10193,7,FALSE)</f>
        <v>#N/A</v>
      </c>
      <c r="AC725" s="3" t="e">
        <f t="shared" si="461"/>
        <v>#N/A</v>
      </c>
      <c r="AD725" s="3" t="e">
        <f t="shared" si="462"/>
        <v>#N/A</v>
      </c>
      <c r="AE725" s="3" t="e">
        <f t="shared" si="463"/>
        <v>#N/A</v>
      </c>
      <c r="AF725" s="3">
        <f t="shared" si="464"/>
        <v>0.5</v>
      </c>
      <c r="AG725" s="3">
        <f t="shared" si="465"/>
        <v>7.8375948422210241E-5</v>
      </c>
      <c r="AH725" s="2">
        <f t="shared" si="466"/>
        <v>1.5020583247265317E-4</v>
      </c>
      <c r="AI725" s="37" t="s">
        <v>748</v>
      </c>
      <c r="AJ725" s="1">
        <v>0.5</v>
      </c>
      <c r="AK725" s="4">
        <f t="shared" si="467"/>
        <v>7.5102916236326583E-5</v>
      </c>
      <c r="AL725" s="2">
        <f t="shared" si="468"/>
        <v>1.4878010804420682E-4</v>
      </c>
      <c r="AM725" s="3" t="e">
        <f>VLOOKUP(AI725,'[1]three day'!$B$8:$F$78,5,FALSE)</f>
        <v>#N/A</v>
      </c>
      <c r="AN725" s="3" t="e">
        <f t="shared" si="469"/>
        <v>#N/A</v>
      </c>
      <c r="AO725" s="2" t="e">
        <f t="shared" si="470"/>
        <v>#N/A</v>
      </c>
      <c r="AP725" s="2" t="e">
        <f t="shared" si="471"/>
        <v>#N/A</v>
      </c>
      <c r="AQ725" s="2">
        <f t="shared" si="472"/>
        <v>0.5</v>
      </c>
      <c r="AR725" s="2">
        <f t="shared" si="473"/>
        <v>7.4390054022103411E-5</v>
      </c>
      <c r="AS725" s="2">
        <f t="shared" si="474"/>
        <v>1.4129671717365701E-4</v>
      </c>
      <c r="AT725" s="37" t="s">
        <v>748</v>
      </c>
      <c r="AU725" s="3" t="e">
        <f>VLOOKUP(AT725,[1]DEgenes_cpm4.5_DE_edgeR!$O$5:$Q$824,3,FALSE)</f>
        <v>#N/A</v>
      </c>
      <c r="AV725" s="3" t="e">
        <f t="shared" si="475"/>
        <v>#N/A</v>
      </c>
      <c r="AW725" s="3" t="e">
        <f t="shared" si="476"/>
        <v>#N/A</v>
      </c>
      <c r="AX725" s="3">
        <f t="shared" si="477"/>
        <v>0.5</v>
      </c>
      <c r="AY725" s="3">
        <f t="shared" si="478"/>
        <v>0.5</v>
      </c>
      <c r="AZ725" s="3">
        <f t="shared" si="479"/>
        <v>7.0648358586828503E-5</v>
      </c>
      <c r="BA725" s="2">
        <f t="shared" si="480"/>
        <v>1.3708510177566754E-4</v>
      </c>
      <c r="BB725" s="37" t="s">
        <v>748</v>
      </c>
      <c r="BC725" s="39">
        <f t="shared" si="481"/>
        <v>0.18424237678649719</v>
      </c>
      <c r="BD725" s="36">
        <f t="shared" si="482"/>
        <v>0.70927627171303398</v>
      </c>
    </row>
    <row r="726" spans="1:56" ht="14.5" x14ac:dyDescent="0.35">
      <c r="A726" s="37" t="s">
        <v>749</v>
      </c>
      <c r="B726" s="34">
        <v>1.9327461983830582E-4</v>
      </c>
      <c r="C726" s="1" t="e">
        <f>VLOOKUP(A726,'[1]Vasopressin Phospho Datta'!$I$3:$J$516,2,FALSE)</f>
        <v>#N/A</v>
      </c>
      <c r="D726" s="1" t="e">
        <f t="shared" si="443"/>
        <v>#N/A</v>
      </c>
      <c r="E726" s="1" t="e">
        <f t="shared" si="444"/>
        <v>#N/A</v>
      </c>
      <c r="F726" s="1">
        <f t="shared" si="445"/>
        <v>0.39</v>
      </c>
      <c r="G726" s="1">
        <f t="shared" si="446"/>
        <v>0.5</v>
      </c>
      <c r="H726" s="1">
        <f t="shared" si="447"/>
        <v>9.6637309919152912E-5</v>
      </c>
      <c r="I726" s="2">
        <f t="shared" si="448"/>
        <v>1.7847897781278051E-4</v>
      </c>
      <c r="J726" s="37" t="s">
        <v>749</v>
      </c>
      <c r="K726" s="1" t="e">
        <f>VLOOKUP(J726,'[1]Phosphopeptides Deshpande'!$H$12:$I$10749,2,FALSE)</f>
        <v>#N/A</v>
      </c>
      <c r="L726" s="2" t="e">
        <f t="shared" si="449"/>
        <v>#N/A</v>
      </c>
      <c r="M726" s="2" t="e">
        <f t="shared" si="450"/>
        <v>#N/A</v>
      </c>
      <c r="N726" s="2">
        <f t="shared" si="451"/>
        <v>0.39</v>
      </c>
      <c r="O726" s="2">
        <f t="shared" si="452"/>
        <v>0.5</v>
      </c>
      <c r="P726" s="2">
        <f t="shared" si="453"/>
        <v>8.9239488906390257E-5</v>
      </c>
      <c r="Q726" s="2">
        <f t="shared" si="454"/>
        <v>1.6862064240725491E-4</v>
      </c>
      <c r="R726" s="37" t="s">
        <v>749</v>
      </c>
      <c r="S726" s="2" t="e">
        <f>VLOOKUP(A726,'[1]Merged NE NP'!$K$4:$L$158,2,FALSE)</f>
        <v>#N/A</v>
      </c>
      <c r="T726" s="2" t="e">
        <f t="shared" si="455"/>
        <v>#N/A</v>
      </c>
      <c r="U726" s="2">
        <f t="shared" si="456"/>
        <v>0.4</v>
      </c>
      <c r="V726" s="2">
        <f t="shared" si="457"/>
        <v>0.4</v>
      </c>
      <c r="W726" s="2">
        <f t="shared" si="458"/>
        <v>7.6883653613364245E-2</v>
      </c>
      <c r="X726" s="2">
        <v>0.5</v>
      </c>
      <c r="Y726" s="2">
        <f t="shared" si="459"/>
        <v>8.4310321203627455E-5</v>
      </c>
      <c r="Z726" s="2">
        <f t="shared" si="460"/>
        <v>1.5675189684442048E-4</v>
      </c>
      <c r="AA726" s="37" t="s">
        <v>749</v>
      </c>
      <c r="AB726" s="3" t="e">
        <f>VLOOKUP(AA726,'[1]PKA dKO RNA-Seq'!$B$4:$H$10193,7,FALSE)</f>
        <v>#N/A</v>
      </c>
      <c r="AC726" s="3" t="e">
        <f t="shared" si="461"/>
        <v>#N/A</v>
      </c>
      <c r="AD726" s="3" t="e">
        <f t="shared" si="462"/>
        <v>#N/A</v>
      </c>
      <c r="AE726" s="3" t="e">
        <f t="shared" si="463"/>
        <v>#N/A</v>
      </c>
      <c r="AF726" s="3">
        <f t="shared" si="464"/>
        <v>0.5</v>
      </c>
      <c r="AG726" s="3">
        <f t="shared" si="465"/>
        <v>7.8375948422210241E-5</v>
      </c>
      <c r="AH726" s="2">
        <f t="shared" si="466"/>
        <v>1.5020583247265317E-4</v>
      </c>
      <c r="AI726" s="37" t="s">
        <v>749</v>
      </c>
      <c r="AJ726" s="1">
        <v>0.5</v>
      </c>
      <c r="AK726" s="4">
        <f t="shared" si="467"/>
        <v>7.5102916236326583E-5</v>
      </c>
      <c r="AL726" s="2">
        <f t="shared" si="468"/>
        <v>1.4878010804420682E-4</v>
      </c>
      <c r="AM726" s="3" t="e">
        <f>VLOOKUP(AI726,'[1]three day'!$B$8:$F$78,5,FALSE)</f>
        <v>#N/A</v>
      </c>
      <c r="AN726" s="3" t="e">
        <f t="shared" si="469"/>
        <v>#N/A</v>
      </c>
      <c r="AO726" s="2" t="e">
        <f t="shared" si="470"/>
        <v>#N/A</v>
      </c>
      <c r="AP726" s="2" t="e">
        <f t="shared" si="471"/>
        <v>#N/A</v>
      </c>
      <c r="AQ726" s="2">
        <f t="shared" si="472"/>
        <v>0.5</v>
      </c>
      <c r="AR726" s="2">
        <f t="shared" si="473"/>
        <v>7.4390054022103411E-5</v>
      </c>
      <c r="AS726" s="2">
        <f t="shared" si="474"/>
        <v>1.4129671717365701E-4</v>
      </c>
      <c r="AT726" s="37" t="s">
        <v>749</v>
      </c>
      <c r="AU726" s="3" t="e">
        <f>VLOOKUP(AT726,[1]DEgenes_cpm4.5_DE_edgeR!$O$5:$Q$824,3,FALSE)</f>
        <v>#N/A</v>
      </c>
      <c r="AV726" s="3" t="e">
        <f t="shared" si="475"/>
        <v>#N/A</v>
      </c>
      <c r="AW726" s="3" t="e">
        <f t="shared" si="476"/>
        <v>#N/A</v>
      </c>
      <c r="AX726" s="3">
        <f t="shared" si="477"/>
        <v>0.5</v>
      </c>
      <c r="AY726" s="3">
        <f t="shared" si="478"/>
        <v>0.5</v>
      </c>
      <c r="AZ726" s="3">
        <f t="shared" si="479"/>
        <v>7.0648358586828503E-5</v>
      </c>
      <c r="BA726" s="2">
        <f t="shared" si="480"/>
        <v>1.3708510177566754E-4</v>
      </c>
      <c r="BB726" s="37" t="s">
        <v>749</v>
      </c>
      <c r="BC726" s="39">
        <f t="shared" si="481"/>
        <v>0.18424237678649719</v>
      </c>
      <c r="BD726" s="36">
        <f t="shared" si="482"/>
        <v>0.70927627171303398</v>
      </c>
    </row>
    <row r="727" spans="1:56" ht="14.5" x14ac:dyDescent="0.35">
      <c r="A727" s="37" t="s">
        <v>750</v>
      </c>
      <c r="B727" s="34">
        <v>1.9327461983830582E-4</v>
      </c>
      <c r="C727" s="1" t="e">
        <f>VLOOKUP(A727,'[1]Vasopressin Phospho Datta'!$I$3:$J$516,2,FALSE)</f>
        <v>#N/A</v>
      </c>
      <c r="D727" s="1" t="e">
        <f t="shared" si="443"/>
        <v>#N/A</v>
      </c>
      <c r="E727" s="1" t="e">
        <f t="shared" si="444"/>
        <v>#N/A</v>
      </c>
      <c r="F727" s="1">
        <f t="shared" si="445"/>
        <v>0.39</v>
      </c>
      <c r="G727" s="1">
        <f t="shared" si="446"/>
        <v>0.5</v>
      </c>
      <c r="H727" s="1">
        <f t="shared" si="447"/>
        <v>9.6637309919152912E-5</v>
      </c>
      <c r="I727" s="2">
        <f t="shared" si="448"/>
        <v>1.7847897781278051E-4</v>
      </c>
      <c r="J727" s="37" t="s">
        <v>750</v>
      </c>
      <c r="K727" s="1" t="e">
        <f>VLOOKUP(J727,'[1]Phosphopeptides Deshpande'!$H$12:$I$10749,2,FALSE)</f>
        <v>#N/A</v>
      </c>
      <c r="L727" s="2" t="e">
        <f t="shared" si="449"/>
        <v>#N/A</v>
      </c>
      <c r="M727" s="2" t="e">
        <f t="shared" si="450"/>
        <v>#N/A</v>
      </c>
      <c r="N727" s="2">
        <f t="shared" si="451"/>
        <v>0.39</v>
      </c>
      <c r="O727" s="2">
        <f t="shared" si="452"/>
        <v>0.5</v>
      </c>
      <c r="P727" s="2">
        <f t="shared" si="453"/>
        <v>8.9239488906390257E-5</v>
      </c>
      <c r="Q727" s="2">
        <f t="shared" si="454"/>
        <v>1.6862064240725491E-4</v>
      </c>
      <c r="R727" s="37" t="s">
        <v>750</v>
      </c>
      <c r="S727" s="2" t="e">
        <f>VLOOKUP(A727,'[1]Merged NE NP'!$K$4:$L$158,2,FALSE)</f>
        <v>#N/A</v>
      </c>
      <c r="T727" s="2" t="e">
        <f t="shared" si="455"/>
        <v>#N/A</v>
      </c>
      <c r="U727" s="2">
        <f t="shared" si="456"/>
        <v>0.4</v>
      </c>
      <c r="V727" s="2">
        <f t="shared" si="457"/>
        <v>0.4</v>
      </c>
      <c r="W727" s="2">
        <f t="shared" si="458"/>
        <v>7.6883653613364245E-2</v>
      </c>
      <c r="X727" s="2">
        <v>0.5</v>
      </c>
      <c r="Y727" s="2">
        <f t="shared" si="459"/>
        <v>8.4310321203627455E-5</v>
      </c>
      <c r="Z727" s="2">
        <f t="shared" si="460"/>
        <v>1.5675189684442048E-4</v>
      </c>
      <c r="AA727" s="37" t="s">
        <v>750</v>
      </c>
      <c r="AB727" s="3" t="e">
        <f>VLOOKUP(AA727,'[1]PKA dKO RNA-Seq'!$B$4:$H$10193,7,FALSE)</f>
        <v>#N/A</v>
      </c>
      <c r="AC727" s="3" t="e">
        <f t="shared" si="461"/>
        <v>#N/A</v>
      </c>
      <c r="AD727" s="3" t="e">
        <f t="shared" si="462"/>
        <v>#N/A</v>
      </c>
      <c r="AE727" s="3" t="e">
        <f t="shared" si="463"/>
        <v>#N/A</v>
      </c>
      <c r="AF727" s="3">
        <f t="shared" si="464"/>
        <v>0.5</v>
      </c>
      <c r="AG727" s="3">
        <f t="shared" si="465"/>
        <v>7.8375948422210241E-5</v>
      </c>
      <c r="AH727" s="2">
        <f t="shared" si="466"/>
        <v>1.5020583247265317E-4</v>
      </c>
      <c r="AI727" s="37" t="s">
        <v>750</v>
      </c>
      <c r="AJ727" s="1">
        <v>0.5</v>
      </c>
      <c r="AK727" s="4">
        <f t="shared" si="467"/>
        <v>7.5102916236326583E-5</v>
      </c>
      <c r="AL727" s="2">
        <f t="shared" si="468"/>
        <v>1.4878010804420682E-4</v>
      </c>
      <c r="AM727" s="3" t="e">
        <f>VLOOKUP(AI727,'[1]three day'!$B$8:$F$78,5,FALSE)</f>
        <v>#N/A</v>
      </c>
      <c r="AN727" s="3" t="e">
        <f t="shared" si="469"/>
        <v>#N/A</v>
      </c>
      <c r="AO727" s="2" t="e">
        <f t="shared" si="470"/>
        <v>#N/A</v>
      </c>
      <c r="AP727" s="2" t="e">
        <f t="shared" si="471"/>
        <v>#N/A</v>
      </c>
      <c r="AQ727" s="2">
        <f t="shared" si="472"/>
        <v>0.5</v>
      </c>
      <c r="AR727" s="2">
        <f t="shared" si="473"/>
        <v>7.4390054022103411E-5</v>
      </c>
      <c r="AS727" s="2">
        <f t="shared" si="474"/>
        <v>1.4129671717365701E-4</v>
      </c>
      <c r="AT727" s="37" t="s">
        <v>750</v>
      </c>
      <c r="AU727" s="3" t="e">
        <f>VLOOKUP(AT727,[1]DEgenes_cpm4.5_DE_edgeR!$O$5:$Q$824,3,FALSE)</f>
        <v>#N/A</v>
      </c>
      <c r="AV727" s="3" t="e">
        <f t="shared" si="475"/>
        <v>#N/A</v>
      </c>
      <c r="AW727" s="3" t="e">
        <f t="shared" si="476"/>
        <v>#N/A</v>
      </c>
      <c r="AX727" s="3">
        <f t="shared" si="477"/>
        <v>0.5</v>
      </c>
      <c r="AY727" s="3">
        <f t="shared" si="478"/>
        <v>0.5</v>
      </c>
      <c r="AZ727" s="3">
        <f t="shared" si="479"/>
        <v>7.0648358586828503E-5</v>
      </c>
      <c r="BA727" s="2">
        <f t="shared" si="480"/>
        <v>1.3708510177566754E-4</v>
      </c>
      <c r="BB727" s="37" t="s">
        <v>750</v>
      </c>
      <c r="BC727" s="39">
        <f t="shared" si="481"/>
        <v>0.18424237678649719</v>
      </c>
      <c r="BD727" s="36">
        <f t="shared" si="482"/>
        <v>0.70927627171303398</v>
      </c>
    </row>
    <row r="728" spans="1:56" ht="14.5" x14ac:dyDescent="0.35">
      <c r="A728" s="37" t="s">
        <v>751</v>
      </c>
      <c r="B728" s="34">
        <v>1.9327461983830582E-4</v>
      </c>
      <c r="C728" s="1" t="e">
        <f>VLOOKUP(A728,'[1]Vasopressin Phospho Datta'!$I$3:$J$516,2,FALSE)</f>
        <v>#N/A</v>
      </c>
      <c r="D728" s="1" t="e">
        <f t="shared" si="443"/>
        <v>#N/A</v>
      </c>
      <c r="E728" s="1" t="e">
        <f t="shared" si="444"/>
        <v>#N/A</v>
      </c>
      <c r="F728" s="1">
        <f t="shared" si="445"/>
        <v>0.39</v>
      </c>
      <c r="G728" s="1">
        <f t="shared" si="446"/>
        <v>0.5</v>
      </c>
      <c r="H728" s="1">
        <f t="shared" si="447"/>
        <v>9.6637309919152912E-5</v>
      </c>
      <c r="I728" s="2">
        <f t="shared" si="448"/>
        <v>1.7847897781278051E-4</v>
      </c>
      <c r="J728" s="37" t="s">
        <v>751</v>
      </c>
      <c r="K728" s="1" t="e">
        <f>VLOOKUP(J728,'[1]Phosphopeptides Deshpande'!$H$12:$I$10749,2,FALSE)</f>
        <v>#N/A</v>
      </c>
      <c r="L728" s="2" t="e">
        <f t="shared" si="449"/>
        <v>#N/A</v>
      </c>
      <c r="M728" s="2" t="e">
        <f t="shared" si="450"/>
        <v>#N/A</v>
      </c>
      <c r="N728" s="2">
        <f t="shared" si="451"/>
        <v>0.39</v>
      </c>
      <c r="O728" s="2">
        <f t="shared" si="452"/>
        <v>0.5</v>
      </c>
      <c r="P728" s="2">
        <f t="shared" si="453"/>
        <v>8.9239488906390257E-5</v>
      </c>
      <c r="Q728" s="2">
        <f t="shared" si="454"/>
        <v>1.6862064240725491E-4</v>
      </c>
      <c r="R728" s="37" t="s">
        <v>751</v>
      </c>
      <c r="S728" s="2" t="e">
        <f>VLOOKUP(A728,'[1]Merged NE NP'!$K$4:$L$158,2,FALSE)</f>
        <v>#N/A</v>
      </c>
      <c r="T728" s="2" t="e">
        <f t="shared" si="455"/>
        <v>#N/A</v>
      </c>
      <c r="U728" s="2">
        <f t="shared" si="456"/>
        <v>0.4</v>
      </c>
      <c r="V728" s="2">
        <f t="shared" si="457"/>
        <v>0.4</v>
      </c>
      <c r="W728" s="2">
        <f t="shared" si="458"/>
        <v>7.6883653613364245E-2</v>
      </c>
      <c r="X728" s="2">
        <v>0.5</v>
      </c>
      <c r="Y728" s="2">
        <f t="shared" si="459"/>
        <v>8.4310321203627455E-5</v>
      </c>
      <c r="Z728" s="2">
        <f t="shared" si="460"/>
        <v>1.5675189684442048E-4</v>
      </c>
      <c r="AA728" s="37" t="s">
        <v>751</v>
      </c>
      <c r="AB728" s="3" t="e">
        <f>VLOOKUP(AA728,'[1]PKA dKO RNA-Seq'!$B$4:$H$10193,7,FALSE)</f>
        <v>#N/A</v>
      </c>
      <c r="AC728" s="3" t="e">
        <f t="shared" si="461"/>
        <v>#N/A</v>
      </c>
      <c r="AD728" s="3" t="e">
        <f t="shared" si="462"/>
        <v>#N/A</v>
      </c>
      <c r="AE728" s="3" t="e">
        <f t="shared" si="463"/>
        <v>#N/A</v>
      </c>
      <c r="AF728" s="3">
        <f t="shared" si="464"/>
        <v>0.5</v>
      </c>
      <c r="AG728" s="3">
        <f t="shared" si="465"/>
        <v>7.8375948422210241E-5</v>
      </c>
      <c r="AH728" s="2">
        <f t="shared" si="466"/>
        <v>1.5020583247265317E-4</v>
      </c>
      <c r="AI728" s="37" t="s">
        <v>751</v>
      </c>
      <c r="AJ728" s="1">
        <v>0.5</v>
      </c>
      <c r="AK728" s="4">
        <f t="shared" si="467"/>
        <v>7.5102916236326583E-5</v>
      </c>
      <c r="AL728" s="2">
        <f t="shared" si="468"/>
        <v>1.4878010804420682E-4</v>
      </c>
      <c r="AM728" s="3" t="e">
        <f>VLOOKUP(AI728,'[1]three day'!$B$8:$F$78,5,FALSE)</f>
        <v>#N/A</v>
      </c>
      <c r="AN728" s="3" t="e">
        <f t="shared" si="469"/>
        <v>#N/A</v>
      </c>
      <c r="AO728" s="2" t="e">
        <f t="shared" si="470"/>
        <v>#N/A</v>
      </c>
      <c r="AP728" s="2" t="e">
        <f t="shared" si="471"/>
        <v>#N/A</v>
      </c>
      <c r="AQ728" s="2">
        <f t="shared" si="472"/>
        <v>0.5</v>
      </c>
      <c r="AR728" s="2">
        <f t="shared" si="473"/>
        <v>7.4390054022103411E-5</v>
      </c>
      <c r="AS728" s="2">
        <f t="shared" si="474"/>
        <v>1.4129671717365701E-4</v>
      </c>
      <c r="AT728" s="37" t="s">
        <v>751</v>
      </c>
      <c r="AU728" s="3" t="e">
        <f>VLOOKUP(AT728,[1]DEgenes_cpm4.5_DE_edgeR!$O$5:$Q$824,3,FALSE)</f>
        <v>#N/A</v>
      </c>
      <c r="AV728" s="3" t="e">
        <f t="shared" si="475"/>
        <v>#N/A</v>
      </c>
      <c r="AW728" s="3" t="e">
        <f t="shared" si="476"/>
        <v>#N/A</v>
      </c>
      <c r="AX728" s="3">
        <f t="shared" si="477"/>
        <v>0.5</v>
      </c>
      <c r="AY728" s="3">
        <f t="shared" si="478"/>
        <v>0.5</v>
      </c>
      <c r="AZ728" s="3">
        <f t="shared" si="479"/>
        <v>7.0648358586828503E-5</v>
      </c>
      <c r="BA728" s="2">
        <f t="shared" si="480"/>
        <v>1.3708510177566754E-4</v>
      </c>
      <c r="BB728" s="37" t="s">
        <v>751</v>
      </c>
      <c r="BC728" s="39">
        <f t="shared" si="481"/>
        <v>0.18424237678649719</v>
      </c>
      <c r="BD728" s="36">
        <f t="shared" si="482"/>
        <v>0.70927627171303398</v>
      </c>
    </row>
    <row r="729" spans="1:56" ht="14.5" x14ac:dyDescent="0.35">
      <c r="A729" s="37" t="s">
        <v>752</v>
      </c>
      <c r="B729" s="34">
        <v>1.9327461983830582E-4</v>
      </c>
      <c r="C729" s="1" t="e">
        <f>VLOOKUP(A729,'[1]Vasopressin Phospho Datta'!$I$3:$J$516,2,FALSE)</f>
        <v>#N/A</v>
      </c>
      <c r="D729" s="1" t="e">
        <f t="shared" si="443"/>
        <v>#N/A</v>
      </c>
      <c r="E729" s="1" t="e">
        <f t="shared" si="444"/>
        <v>#N/A</v>
      </c>
      <c r="F729" s="1">
        <f t="shared" si="445"/>
        <v>0.39</v>
      </c>
      <c r="G729" s="1">
        <f t="shared" si="446"/>
        <v>0.5</v>
      </c>
      <c r="H729" s="1">
        <f t="shared" si="447"/>
        <v>9.6637309919152912E-5</v>
      </c>
      <c r="I729" s="2">
        <f t="shared" si="448"/>
        <v>1.7847897781278051E-4</v>
      </c>
      <c r="J729" s="37" t="s">
        <v>752</v>
      </c>
      <c r="K729" s="1" t="e">
        <f>VLOOKUP(J729,'[1]Phosphopeptides Deshpande'!$H$12:$I$10749,2,FALSE)</f>
        <v>#N/A</v>
      </c>
      <c r="L729" s="2" t="e">
        <f t="shared" si="449"/>
        <v>#N/A</v>
      </c>
      <c r="M729" s="2" t="e">
        <f t="shared" si="450"/>
        <v>#N/A</v>
      </c>
      <c r="N729" s="2">
        <f t="shared" si="451"/>
        <v>0.39</v>
      </c>
      <c r="O729" s="2">
        <f t="shared" si="452"/>
        <v>0.5</v>
      </c>
      <c r="P729" s="2">
        <f t="shared" si="453"/>
        <v>8.9239488906390257E-5</v>
      </c>
      <c r="Q729" s="2">
        <f t="shared" si="454"/>
        <v>1.6862064240725491E-4</v>
      </c>
      <c r="R729" s="37" t="s">
        <v>752</v>
      </c>
      <c r="S729" s="2" t="e">
        <f>VLOOKUP(A729,'[1]Merged NE NP'!$K$4:$L$158,2,FALSE)</f>
        <v>#N/A</v>
      </c>
      <c r="T729" s="2" t="e">
        <f t="shared" si="455"/>
        <v>#N/A</v>
      </c>
      <c r="U729" s="2">
        <f t="shared" si="456"/>
        <v>0.4</v>
      </c>
      <c r="V729" s="2">
        <f t="shared" si="457"/>
        <v>0.4</v>
      </c>
      <c r="W729" s="2">
        <f t="shared" si="458"/>
        <v>7.6883653613364245E-2</v>
      </c>
      <c r="X729" s="2">
        <v>0.5</v>
      </c>
      <c r="Y729" s="2">
        <f t="shared" si="459"/>
        <v>8.4310321203627455E-5</v>
      </c>
      <c r="Z729" s="2">
        <f t="shared" si="460"/>
        <v>1.5675189684442048E-4</v>
      </c>
      <c r="AA729" s="37" t="s">
        <v>752</v>
      </c>
      <c r="AB729" s="3" t="e">
        <f>VLOOKUP(AA729,'[1]PKA dKO RNA-Seq'!$B$4:$H$10193,7,FALSE)</f>
        <v>#N/A</v>
      </c>
      <c r="AC729" s="3" t="e">
        <f t="shared" si="461"/>
        <v>#N/A</v>
      </c>
      <c r="AD729" s="3" t="e">
        <f t="shared" si="462"/>
        <v>#N/A</v>
      </c>
      <c r="AE729" s="3" t="e">
        <f t="shared" si="463"/>
        <v>#N/A</v>
      </c>
      <c r="AF729" s="3">
        <f t="shared" si="464"/>
        <v>0.5</v>
      </c>
      <c r="AG729" s="3">
        <f t="shared" si="465"/>
        <v>7.8375948422210241E-5</v>
      </c>
      <c r="AH729" s="2">
        <f t="shared" si="466"/>
        <v>1.5020583247265317E-4</v>
      </c>
      <c r="AI729" s="37" t="s">
        <v>752</v>
      </c>
      <c r="AJ729" s="1">
        <v>0.5</v>
      </c>
      <c r="AK729" s="4">
        <f t="shared" si="467"/>
        <v>7.5102916236326583E-5</v>
      </c>
      <c r="AL729" s="2">
        <f t="shared" si="468"/>
        <v>1.4878010804420682E-4</v>
      </c>
      <c r="AM729" s="3" t="e">
        <f>VLOOKUP(AI729,'[1]three day'!$B$8:$F$78,5,FALSE)</f>
        <v>#N/A</v>
      </c>
      <c r="AN729" s="3" t="e">
        <f t="shared" si="469"/>
        <v>#N/A</v>
      </c>
      <c r="AO729" s="2" t="e">
        <f t="shared" si="470"/>
        <v>#N/A</v>
      </c>
      <c r="AP729" s="2" t="e">
        <f t="shared" si="471"/>
        <v>#N/A</v>
      </c>
      <c r="AQ729" s="2">
        <f t="shared" si="472"/>
        <v>0.5</v>
      </c>
      <c r="AR729" s="2">
        <f t="shared" si="473"/>
        <v>7.4390054022103411E-5</v>
      </c>
      <c r="AS729" s="2">
        <f t="shared" si="474"/>
        <v>1.4129671717365701E-4</v>
      </c>
      <c r="AT729" s="37" t="s">
        <v>752</v>
      </c>
      <c r="AU729" s="3" t="e">
        <f>VLOOKUP(AT729,[1]DEgenes_cpm4.5_DE_edgeR!$O$5:$Q$824,3,FALSE)</f>
        <v>#N/A</v>
      </c>
      <c r="AV729" s="3" t="e">
        <f t="shared" si="475"/>
        <v>#N/A</v>
      </c>
      <c r="AW729" s="3" t="e">
        <f t="shared" si="476"/>
        <v>#N/A</v>
      </c>
      <c r="AX729" s="3">
        <f t="shared" si="477"/>
        <v>0.5</v>
      </c>
      <c r="AY729" s="3">
        <f t="shared" si="478"/>
        <v>0.5</v>
      </c>
      <c r="AZ729" s="3">
        <f t="shared" si="479"/>
        <v>7.0648358586828503E-5</v>
      </c>
      <c r="BA729" s="2">
        <f t="shared" si="480"/>
        <v>1.3708510177566754E-4</v>
      </c>
      <c r="BB729" s="37" t="s">
        <v>752</v>
      </c>
      <c r="BC729" s="39">
        <f t="shared" si="481"/>
        <v>0.18424237678649719</v>
      </c>
      <c r="BD729" s="36">
        <f t="shared" si="482"/>
        <v>0.70927627171303398</v>
      </c>
    </row>
    <row r="730" spans="1:56" ht="14.5" x14ac:dyDescent="0.35">
      <c r="A730" s="37" t="s">
        <v>753</v>
      </c>
      <c r="B730" s="34">
        <v>1.9327461983830582E-4</v>
      </c>
      <c r="C730" s="1" t="e">
        <f>VLOOKUP(A730,'[1]Vasopressin Phospho Datta'!$I$3:$J$516,2,FALSE)</f>
        <v>#N/A</v>
      </c>
      <c r="D730" s="1" t="e">
        <f t="shared" si="443"/>
        <v>#N/A</v>
      </c>
      <c r="E730" s="1" t="e">
        <f t="shared" si="444"/>
        <v>#N/A</v>
      </c>
      <c r="F730" s="1">
        <f t="shared" si="445"/>
        <v>0.39</v>
      </c>
      <c r="G730" s="1">
        <f t="shared" si="446"/>
        <v>0.5</v>
      </c>
      <c r="H730" s="1">
        <f t="shared" si="447"/>
        <v>9.6637309919152912E-5</v>
      </c>
      <c r="I730" s="2">
        <f t="shared" si="448"/>
        <v>1.7847897781278051E-4</v>
      </c>
      <c r="J730" s="37" t="s">
        <v>753</v>
      </c>
      <c r="K730" s="1" t="e">
        <f>VLOOKUP(J730,'[1]Phosphopeptides Deshpande'!$H$12:$I$10749,2,FALSE)</f>
        <v>#N/A</v>
      </c>
      <c r="L730" s="2" t="e">
        <f t="shared" si="449"/>
        <v>#N/A</v>
      </c>
      <c r="M730" s="2" t="e">
        <f t="shared" si="450"/>
        <v>#N/A</v>
      </c>
      <c r="N730" s="2">
        <f t="shared" si="451"/>
        <v>0.39</v>
      </c>
      <c r="O730" s="2">
        <f t="shared" si="452"/>
        <v>0.5</v>
      </c>
      <c r="P730" s="2">
        <f t="shared" si="453"/>
        <v>8.9239488906390257E-5</v>
      </c>
      <c r="Q730" s="2">
        <f t="shared" si="454"/>
        <v>1.6862064240725491E-4</v>
      </c>
      <c r="R730" s="37" t="s">
        <v>753</v>
      </c>
      <c r="S730" s="2" t="e">
        <f>VLOOKUP(A730,'[1]Merged NE NP'!$K$4:$L$158,2,FALSE)</f>
        <v>#N/A</v>
      </c>
      <c r="T730" s="2" t="e">
        <f t="shared" si="455"/>
        <v>#N/A</v>
      </c>
      <c r="U730" s="2">
        <f t="shared" si="456"/>
        <v>0.4</v>
      </c>
      <c r="V730" s="2">
        <f t="shared" si="457"/>
        <v>0.4</v>
      </c>
      <c r="W730" s="2">
        <f t="shared" si="458"/>
        <v>7.6883653613364245E-2</v>
      </c>
      <c r="X730" s="2">
        <v>0.5</v>
      </c>
      <c r="Y730" s="2">
        <f t="shared" si="459"/>
        <v>8.4310321203627455E-5</v>
      </c>
      <c r="Z730" s="2">
        <f t="shared" si="460"/>
        <v>1.5675189684442048E-4</v>
      </c>
      <c r="AA730" s="37" t="s">
        <v>753</v>
      </c>
      <c r="AB730" s="3" t="e">
        <f>VLOOKUP(AA730,'[1]PKA dKO RNA-Seq'!$B$4:$H$10193,7,FALSE)</f>
        <v>#N/A</v>
      </c>
      <c r="AC730" s="3" t="e">
        <f t="shared" si="461"/>
        <v>#N/A</v>
      </c>
      <c r="AD730" s="3" t="e">
        <f t="shared" si="462"/>
        <v>#N/A</v>
      </c>
      <c r="AE730" s="3" t="e">
        <f t="shared" si="463"/>
        <v>#N/A</v>
      </c>
      <c r="AF730" s="3">
        <f t="shared" si="464"/>
        <v>0.5</v>
      </c>
      <c r="AG730" s="3">
        <f t="shared" si="465"/>
        <v>7.8375948422210241E-5</v>
      </c>
      <c r="AH730" s="2">
        <f t="shared" si="466"/>
        <v>1.5020583247265317E-4</v>
      </c>
      <c r="AI730" s="37" t="s">
        <v>753</v>
      </c>
      <c r="AJ730" s="1">
        <v>0.5</v>
      </c>
      <c r="AK730" s="4">
        <f t="shared" si="467"/>
        <v>7.5102916236326583E-5</v>
      </c>
      <c r="AL730" s="2">
        <f t="shared" si="468"/>
        <v>1.4878010804420682E-4</v>
      </c>
      <c r="AM730" s="3" t="e">
        <f>VLOOKUP(AI730,'[1]three day'!$B$8:$F$78,5,FALSE)</f>
        <v>#N/A</v>
      </c>
      <c r="AN730" s="3" t="e">
        <f t="shared" si="469"/>
        <v>#N/A</v>
      </c>
      <c r="AO730" s="2" t="e">
        <f t="shared" si="470"/>
        <v>#N/A</v>
      </c>
      <c r="AP730" s="2" t="e">
        <f t="shared" si="471"/>
        <v>#N/A</v>
      </c>
      <c r="AQ730" s="2">
        <f t="shared" si="472"/>
        <v>0.5</v>
      </c>
      <c r="AR730" s="2">
        <f t="shared" si="473"/>
        <v>7.4390054022103411E-5</v>
      </c>
      <c r="AS730" s="2">
        <f t="shared" si="474"/>
        <v>1.4129671717365701E-4</v>
      </c>
      <c r="AT730" s="37" t="s">
        <v>753</v>
      </c>
      <c r="AU730" s="3" t="e">
        <f>VLOOKUP(AT730,[1]DEgenes_cpm4.5_DE_edgeR!$O$5:$Q$824,3,FALSE)</f>
        <v>#N/A</v>
      </c>
      <c r="AV730" s="3" t="e">
        <f t="shared" si="475"/>
        <v>#N/A</v>
      </c>
      <c r="AW730" s="3" t="e">
        <f t="shared" si="476"/>
        <v>#N/A</v>
      </c>
      <c r="AX730" s="3">
        <f t="shared" si="477"/>
        <v>0.5</v>
      </c>
      <c r="AY730" s="3">
        <f t="shared" si="478"/>
        <v>0.5</v>
      </c>
      <c r="AZ730" s="3">
        <f t="shared" si="479"/>
        <v>7.0648358586828503E-5</v>
      </c>
      <c r="BA730" s="2">
        <f t="shared" si="480"/>
        <v>1.3708510177566754E-4</v>
      </c>
      <c r="BB730" s="37" t="s">
        <v>753</v>
      </c>
      <c r="BC730" s="39">
        <f t="shared" si="481"/>
        <v>0.18424237678649719</v>
      </c>
      <c r="BD730" s="36">
        <f t="shared" si="482"/>
        <v>0.70927627171303398</v>
      </c>
    </row>
    <row r="731" spans="1:56" ht="14.5" x14ac:dyDescent="0.35">
      <c r="A731" s="37" t="s">
        <v>754</v>
      </c>
      <c r="B731" s="34">
        <v>1.9327461983830582E-4</v>
      </c>
      <c r="C731" s="1" t="e">
        <f>VLOOKUP(A731,'[1]Vasopressin Phospho Datta'!$I$3:$J$516,2,FALSE)</f>
        <v>#N/A</v>
      </c>
      <c r="D731" s="1" t="e">
        <f t="shared" si="443"/>
        <v>#N/A</v>
      </c>
      <c r="E731" s="1" t="e">
        <f t="shared" si="444"/>
        <v>#N/A</v>
      </c>
      <c r="F731" s="1">
        <f t="shared" si="445"/>
        <v>0.39</v>
      </c>
      <c r="G731" s="1">
        <f t="shared" si="446"/>
        <v>0.5</v>
      </c>
      <c r="H731" s="1">
        <f t="shared" si="447"/>
        <v>9.6637309919152912E-5</v>
      </c>
      <c r="I731" s="2">
        <f t="shared" si="448"/>
        <v>1.7847897781278051E-4</v>
      </c>
      <c r="J731" s="37" t="s">
        <v>754</v>
      </c>
      <c r="K731" s="1" t="e">
        <f>VLOOKUP(J731,'[1]Phosphopeptides Deshpande'!$H$12:$I$10749,2,FALSE)</f>
        <v>#N/A</v>
      </c>
      <c r="L731" s="2" t="e">
        <f t="shared" si="449"/>
        <v>#N/A</v>
      </c>
      <c r="M731" s="2" t="e">
        <f t="shared" si="450"/>
        <v>#N/A</v>
      </c>
      <c r="N731" s="2">
        <f t="shared" si="451"/>
        <v>0.39</v>
      </c>
      <c r="O731" s="2">
        <f t="shared" si="452"/>
        <v>0.5</v>
      </c>
      <c r="P731" s="2">
        <f t="shared" si="453"/>
        <v>8.9239488906390257E-5</v>
      </c>
      <c r="Q731" s="2">
        <f t="shared" si="454"/>
        <v>1.6862064240725491E-4</v>
      </c>
      <c r="R731" s="37" t="s">
        <v>754</v>
      </c>
      <c r="S731" s="2" t="e">
        <f>VLOOKUP(A731,'[1]Merged NE NP'!$K$4:$L$158,2,FALSE)</f>
        <v>#N/A</v>
      </c>
      <c r="T731" s="2" t="e">
        <f t="shared" si="455"/>
        <v>#N/A</v>
      </c>
      <c r="U731" s="2">
        <f t="shared" si="456"/>
        <v>0.4</v>
      </c>
      <c r="V731" s="2">
        <f t="shared" si="457"/>
        <v>0.4</v>
      </c>
      <c r="W731" s="2">
        <f t="shared" si="458"/>
        <v>7.6883653613364245E-2</v>
      </c>
      <c r="X731" s="2">
        <v>0.5</v>
      </c>
      <c r="Y731" s="2">
        <f t="shared" si="459"/>
        <v>8.4310321203627455E-5</v>
      </c>
      <c r="Z731" s="2">
        <f t="shared" si="460"/>
        <v>1.5675189684442048E-4</v>
      </c>
      <c r="AA731" s="37" t="s">
        <v>754</v>
      </c>
      <c r="AB731" s="3" t="e">
        <f>VLOOKUP(AA731,'[1]PKA dKO RNA-Seq'!$B$4:$H$10193,7,FALSE)</f>
        <v>#N/A</v>
      </c>
      <c r="AC731" s="3" t="e">
        <f t="shared" si="461"/>
        <v>#N/A</v>
      </c>
      <c r="AD731" s="3" t="e">
        <f t="shared" si="462"/>
        <v>#N/A</v>
      </c>
      <c r="AE731" s="3" t="e">
        <f t="shared" si="463"/>
        <v>#N/A</v>
      </c>
      <c r="AF731" s="3">
        <f t="shared" si="464"/>
        <v>0.5</v>
      </c>
      <c r="AG731" s="3">
        <f t="shared" si="465"/>
        <v>7.8375948422210241E-5</v>
      </c>
      <c r="AH731" s="2">
        <f t="shared" si="466"/>
        <v>1.5020583247265317E-4</v>
      </c>
      <c r="AI731" s="37" t="s">
        <v>754</v>
      </c>
      <c r="AJ731" s="1">
        <v>0.5</v>
      </c>
      <c r="AK731" s="4">
        <f t="shared" si="467"/>
        <v>7.5102916236326583E-5</v>
      </c>
      <c r="AL731" s="2">
        <f t="shared" si="468"/>
        <v>1.4878010804420682E-4</v>
      </c>
      <c r="AM731" s="3" t="e">
        <f>VLOOKUP(AI731,'[1]three day'!$B$8:$F$78,5,FALSE)</f>
        <v>#N/A</v>
      </c>
      <c r="AN731" s="3" t="e">
        <f t="shared" si="469"/>
        <v>#N/A</v>
      </c>
      <c r="AO731" s="2" t="e">
        <f t="shared" si="470"/>
        <v>#N/A</v>
      </c>
      <c r="AP731" s="2" t="e">
        <f t="shared" si="471"/>
        <v>#N/A</v>
      </c>
      <c r="AQ731" s="2">
        <f t="shared" si="472"/>
        <v>0.5</v>
      </c>
      <c r="AR731" s="2">
        <f t="shared" si="473"/>
        <v>7.4390054022103411E-5</v>
      </c>
      <c r="AS731" s="2">
        <f t="shared" si="474"/>
        <v>1.4129671717365701E-4</v>
      </c>
      <c r="AT731" s="37" t="s">
        <v>754</v>
      </c>
      <c r="AU731" s="3" t="e">
        <f>VLOOKUP(AT731,[1]DEgenes_cpm4.5_DE_edgeR!$O$5:$Q$824,3,FALSE)</f>
        <v>#N/A</v>
      </c>
      <c r="AV731" s="3" t="e">
        <f t="shared" si="475"/>
        <v>#N/A</v>
      </c>
      <c r="AW731" s="3" t="e">
        <f t="shared" si="476"/>
        <v>#N/A</v>
      </c>
      <c r="AX731" s="3">
        <f t="shared" si="477"/>
        <v>0.5</v>
      </c>
      <c r="AY731" s="3">
        <f t="shared" si="478"/>
        <v>0.5</v>
      </c>
      <c r="AZ731" s="3">
        <f t="shared" si="479"/>
        <v>7.0648358586828503E-5</v>
      </c>
      <c r="BA731" s="2">
        <f t="shared" si="480"/>
        <v>1.3708510177566754E-4</v>
      </c>
      <c r="BB731" s="37" t="s">
        <v>754</v>
      </c>
      <c r="BC731" s="39">
        <f t="shared" si="481"/>
        <v>0.18424237678649719</v>
      </c>
      <c r="BD731" s="36">
        <f t="shared" si="482"/>
        <v>0.70927627171303398</v>
      </c>
    </row>
    <row r="732" spans="1:56" ht="14.5" x14ac:dyDescent="0.35">
      <c r="A732" s="37" t="s">
        <v>755</v>
      </c>
      <c r="B732" s="34">
        <v>1.9327461983830582E-4</v>
      </c>
      <c r="C732" s="1" t="e">
        <f>VLOOKUP(A732,'[1]Vasopressin Phospho Datta'!$I$3:$J$516,2,FALSE)</f>
        <v>#N/A</v>
      </c>
      <c r="D732" s="1" t="e">
        <f t="shared" si="443"/>
        <v>#N/A</v>
      </c>
      <c r="E732" s="1" t="e">
        <f t="shared" si="444"/>
        <v>#N/A</v>
      </c>
      <c r="F732" s="1">
        <f t="shared" si="445"/>
        <v>0.39</v>
      </c>
      <c r="G732" s="1">
        <f t="shared" si="446"/>
        <v>0.5</v>
      </c>
      <c r="H732" s="1">
        <f t="shared" si="447"/>
        <v>9.6637309919152912E-5</v>
      </c>
      <c r="I732" s="2">
        <f t="shared" si="448"/>
        <v>1.7847897781278051E-4</v>
      </c>
      <c r="J732" s="37" t="s">
        <v>755</v>
      </c>
      <c r="K732" s="1" t="e">
        <f>VLOOKUP(J732,'[1]Phosphopeptides Deshpande'!$H$12:$I$10749,2,FALSE)</f>
        <v>#N/A</v>
      </c>
      <c r="L732" s="2" t="e">
        <f t="shared" si="449"/>
        <v>#N/A</v>
      </c>
      <c r="M732" s="2" t="e">
        <f t="shared" si="450"/>
        <v>#N/A</v>
      </c>
      <c r="N732" s="2">
        <f t="shared" si="451"/>
        <v>0.39</v>
      </c>
      <c r="O732" s="2">
        <f t="shared" si="452"/>
        <v>0.5</v>
      </c>
      <c r="P732" s="2">
        <f t="shared" si="453"/>
        <v>8.9239488906390257E-5</v>
      </c>
      <c r="Q732" s="2">
        <f t="shared" si="454"/>
        <v>1.6862064240725491E-4</v>
      </c>
      <c r="R732" s="37" t="s">
        <v>755</v>
      </c>
      <c r="S732" s="2" t="e">
        <f>VLOOKUP(A732,'[1]Merged NE NP'!$K$4:$L$158,2,FALSE)</f>
        <v>#N/A</v>
      </c>
      <c r="T732" s="2" t="e">
        <f t="shared" si="455"/>
        <v>#N/A</v>
      </c>
      <c r="U732" s="2">
        <f t="shared" si="456"/>
        <v>0.4</v>
      </c>
      <c r="V732" s="2">
        <f t="shared" si="457"/>
        <v>0.4</v>
      </c>
      <c r="W732" s="2">
        <f t="shared" si="458"/>
        <v>7.6883653613364245E-2</v>
      </c>
      <c r="X732" s="2">
        <v>0.5</v>
      </c>
      <c r="Y732" s="2">
        <f t="shared" si="459"/>
        <v>8.4310321203627455E-5</v>
      </c>
      <c r="Z732" s="2">
        <f t="shared" si="460"/>
        <v>1.5675189684442048E-4</v>
      </c>
      <c r="AA732" s="37" t="s">
        <v>755</v>
      </c>
      <c r="AB732" s="3" t="e">
        <f>VLOOKUP(AA732,'[1]PKA dKO RNA-Seq'!$B$4:$H$10193,7,FALSE)</f>
        <v>#N/A</v>
      </c>
      <c r="AC732" s="3" t="e">
        <f t="shared" si="461"/>
        <v>#N/A</v>
      </c>
      <c r="AD732" s="3" t="e">
        <f t="shared" si="462"/>
        <v>#N/A</v>
      </c>
      <c r="AE732" s="3" t="e">
        <f t="shared" si="463"/>
        <v>#N/A</v>
      </c>
      <c r="AF732" s="3">
        <f t="shared" si="464"/>
        <v>0.5</v>
      </c>
      <c r="AG732" s="3">
        <f t="shared" si="465"/>
        <v>7.8375948422210241E-5</v>
      </c>
      <c r="AH732" s="2">
        <f t="shared" si="466"/>
        <v>1.5020583247265317E-4</v>
      </c>
      <c r="AI732" s="37" t="s">
        <v>755</v>
      </c>
      <c r="AJ732" s="1">
        <v>0.5</v>
      </c>
      <c r="AK732" s="4">
        <f t="shared" si="467"/>
        <v>7.5102916236326583E-5</v>
      </c>
      <c r="AL732" s="2">
        <f t="shared" si="468"/>
        <v>1.4878010804420682E-4</v>
      </c>
      <c r="AM732" s="3" t="e">
        <f>VLOOKUP(AI732,'[1]three day'!$B$8:$F$78,5,FALSE)</f>
        <v>#N/A</v>
      </c>
      <c r="AN732" s="3" t="e">
        <f t="shared" si="469"/>
        <v>#N/A</v>
      </c>
      <c r="AO732" s="2" t="e">
        <f t="shared" si="470"/>
        <v>#N/A</v>
      </c>
      <c r="AP732" s="2" t="e">
        <f t="shared" si="471"/>
        <v>#N/A</v>
      </c>
      <c r="AQ732" s="2">
        <f t="shared" si="472"/>
        <v>0.5</v>
      </c>
      <c r="AR732" s="2">
        <f t="shared" si="473"/>
        <v>7.4390054022103411E-5</v>
      </c>
      <c r="AS732" s="2">
        <f t="shared" si="474"/>
        <v>1.4129671717365701E-4</v>
      </c>
      <c r="AT732" s="37" t="s">
        <v>755</v>
      </c>
      <c r="AU732" s="3" t="e">
        <f>VLOOKUP(AT732,[1]DEgenes_cpm4.5_DE_edgeR!$O$5:$Q$824,3,FALSE)</f>
        <v>#N/A</v>
      </c>
      <c r="AV732" s="3" t="e">
        <f t="shared" si="475"/>
        <v>#N/A</v>
      </c>
      <c r="AW732" s="3" t="e">
        <f t="shared" si="476"/>
        <v>#N/A</v>
      </c>
      <c r="AX732" s="3">
        <f t="shared" si="477"/>
        <v>0.5</v>
      </c>
      <c r="AY732" s="3">
        <f t="shared" si="478"/>
        <v>0.5</v>
      </c>
      <c r="AZ732" s="3">
        <f t="shared" si="479"/>
        <v>7.0648358586828503E-5</v>
      </c>
      <c r="BA732" s="2">
        <f t="shared" si="480"/>
        <v>1.3708510177566754E-4</v>
      </c>
      <c r="BB732" s="37" t="s">
        <v>755</v>
      </c>
      <c r="BC732" s="39">
        <f t="shared" si="481"/>
        <v>0.18424237678649719</v>
      </c>
      <c r="BD732" s="36">
        <f t="shared" si="482"/>
        <v>0.70927627171303398</v>
      </c>
    </row>
    <row r="733" spans="1:56" ht="14.5" x14ac:dyDescent="0.35">
      <c r="A733" s="37" t="s">
        <v>756</v>
      </c>
      <c r="B733" s="34">
        <v>1.9327461983830582E-4</v>
      </c>
      <c r="C733" s="1" t="e">
        <f>VLOOKUP(A733,'[1]Vasopressin Phospho Datta'!$I$3:$J$516,2,FALSE)</f>
        <v>#N/A</v>
      </c>
      <c r="D733" s="1" t="e">
        <f t="shared" si="443"/>
        <v>#N/A</v>
      </c>
      <c r="E733" s="1" t="e">
        <f t="shared" si="444"/>
        <v>#N/A</v>
      </c>
      <c r="F733" s="1">
        <f t="shared" si="445"/>
        <v>0.39</v>
      </c>
      <c r="G733" s="1">
        <f t="shared" si="446"/>
        <v>0.5</v>
      </c>
      <c r="H733" s="1">
        <f t="shared" si="447"/>
        <v>9.6637309919152912E-5</v>
      </c>
      <c r="I733" s="2">
        <f t="shared" si="448"/>
        <v>1.7847897781278051E-4</v>
      </c>
      <c r="J733" s="37" t="s">
        <v>756</v>
      </c>
      <c r="K733" s="1" t="e">
        <f>VLOOKUP(J733,'[1]Phosphopeptides Deshpande'!$H$12:$I$10749,2,FALSE)</f>
        <v>#N/A</v>
      </c>
      <c r="L733" s="2" t="e">
        <f t="shared" si="449"/>
        <v>#N/A</v>
      </c>
      <c r="M733" s="2" t="e">
        <f t="shared" si="450"/>
        <v>#N/A</v>
      </c>
      <c r="N733" s="2">
        <f t="shared" si="451"/>
        <v>0.39</v>
      </c>
      <c r="O733" s="2">
        <f t="shared" si="452"/>
        <v>0.5</v>
      </c>
      <c r="P733" s="2">
        <f t="shared" si="453"/>
        <v>8.9239488906390257E-5</v>
      </c>
      <c r="Q733" s="2">
        <f t="shared" si="454"/>
        <v>1.6862064240725491E-4</v>
      </c>
      <c r="R733" s="37" t="s">
        <v>756</v>
      </c>
      <c r="S733" s="2" t="e">
        <f>VLOOKUP(A733,'[1]Merged NE NP'!$K$4:$L$158,2,FALSE)</f>
        <v>#N/A</v>
      </c>
      <c r="T733" s="2" t="e">
        <f t="shared" si="455"/>
        <v>#N/A</v>
      </c>
      <c r="U733" s="2">
        <f t="shared" si="456"/>
        <v>0.4</v>
      </c>
      <c r="V733" s="2">
        <f t="shared" si="457"/>
        <v>0.4</v>
      </c>
      <c r="W733" s="2">
        <f t="shared" si="458"/>
        <v>7.6883653613364245E-2</v>
      </c>
      <c r="X733" s="2">
        <v>0.5</v>
      </c>
      <c r="Y733" s="2">
        <f t="shared" si="459"/>
        <v>8.4310321203627455E-5</v>
      </c>
      <c r="Z733" s="2">
        <f t="shared" si="460"/>
        <v>1.5675189684442048E-4</v>
      </c>
      <c r="AA733" s="37" t="s">
        <v>756</v>
      </c>
      <c r="AB733" s="3" t="e">
        <f>VLOOKUP(AA733,'[1]PKA dKO RNA-Seq'!$B$4:$H$10193,7,FALSE)</f>
        <v>#N/A</v>
      </c>
      <c r="AC733" s="3" t="e">
        <f t="shared" si="461"/>
        <v>#N/A</v>
      </c>
      <c r="AD733" s="3" t="e">
        <f t="shared" si="462"/>
        <v>#N/A</v>
      </c>
      <c r="AE733" s="3" t="e">
        <f t="shared" si="463"/>
        <v>#N/A</v>
      </c>
      <c r="AF733" s="3">
        <f t="shared" si="464"/>
        <v>0.5</v>
      </c>
      <c r="AG733" s="3">
        <f t="shared" si="465"/>
        <v>7.8375948422210241E-5</v>
      </c>
      <c r="AH733" s="2">
        <f t="shared" si="466"/>
        <v>1.5020583247265317E-4</v>
      </c>
      <c r="AI733" s="37" t="s">
        <v>756</v>
      </c>
      <c r="AJ733" s="1">
        <v>0.5</v>
      </c>
      <c r="AK733" s="4">
        <f t="shared" si="467"/>
        <v>7.5102916236326583E-5</v>
      </c>
      <c r="AL733" s="2">
        <f t="shared" si="468"/>
        <v>1.4878010804420682E-4</v>
      </c>
      <c r="AM733" s="3" t="e">
        <f>VLOOKUP(AI733,'[1]three day'!$B$8:$F$78,5,FALSE)</f>
        <v>#N/A</v>
      </c>
      <c r="AN733" s="3" t="e">
        <f t="shared" si="469"/>
        <v>#N/A</v>
      </c>
      <c r="AO733" s="2" t="e">
        <f t="shared" si="470"/>
        <v>#N/A</v>
      </c>
      <c r="AP733" s="2" t="e">
        <f t="shared" si="471"/>
        <v>#N/A</v>
      </c>
      <c r="AQ733" s="2">
        <f t="shared" si="472"/>
        <v>0.5</v>
      </c>
      <c r="AR733" s="2">
        <f t="shared" si="473"/>
        <v>7.4390054022103411E-5</v>
      </c>
      <c r="AS733" s="2">
        <f t="shared" si="474"/>
        <v>1.4129671717365701E-4</v>
      </c>
      <c r="AT733" s="37" t="s">
        <v>756</v>
      </c>
      <c r="AU733" s="3" t="e">
        <f>VLOOKUP(AT733,[1]DEgenes_cpm4.5_DE_edgeR!$O$5:$Q$824,3,FALSE)</f>
        <v>#N/A</v>
      </c>
      <c r="AV733" s="3" t="e">
        <f t="shared" si="475"/>
        <v>#N/A</v>
      </c>
      <c r="AW733" s="3" t="e">
        <f t="shared" si="476"/>
        <v>#N/A</v>
      </c>
      <c r="AX733" s="3">
        <f t="shared" si="477"/>
        <v>0.5</v>
      </c>
      <c r="AY733" s="3">
        <f t="shared" si="478"/>
        <v>0.5</v>
      </c>
      <c r="AZ733" s="3">
        <f t="shared" si="479"/>
        <v>7.0648358586828503E-5</v>
      </c>
      <c r="BA733" s="2">
        <f t="shared" si="480"/>
        <v>1.3708510177566754E-4</v>
      </c>
      <c r="BB733" s="37" t="s">
        <v>756</v>
      </c>
      <c r="BC733" s="39">
        <f t="shared" si="481"/>
        <v>0.18424237678649719</v>
      </c>
      <c r="BD733" s="36">
        <f t="shared" si="482"/>
        <v>0.70927627171303398</v>
      </c>
    </row>
    <row r="734" spans="1:56" ht="14.5" x14ac:dyDescent="0.35">
      <c r="A734" s="37" t="s">
        <v>757</v>
      </c>
      <c r="B734" s="34">
        <v>1.9327461983830582E-4</v>
      </c>
      <c r="C734" s="1" t="e">
        <f>VLOOKUP(A734,'[1]Vasopressin Phospho Datta'!$I$3:$J$516,2,FALSE)</f>
        <v>#N/A</v>
      </c>
      <c r="D734" s="1" t="e">
        <f t="shared" si="443"/>
        <v>#N/A</v>
      </c>
      <c r="E734" s="1" t="e">
        <f t="shared" si="444"/>
        <v>#N/A</v>
      </c>
      <c r="F734" s="1">
        <f t="shared" si="445"/>
        <v>0.39</v>
      </c>
      <c r="G734" s="1">
        <f t="shared" si="446"/>
        <v>0.5</v>
      </c>
      <c r="H734" s="1">
        <f t="shared" si="447"/>
        <v>9.6637309919152912E-5</v>
      </c>
      <c r="I734" s="2">
        <f t="shared" si="448"/>
        <v>1.7847897781278051E-4</v>
      </c>
      <c r="J734" s="37" t="s">
        <v>757</v>
      </c>
      <c r="K734" s="1" t="e">
        <f>VLOOKUP(J734,'[1]Phosphopeptides Deshpande'!$H$12:$I$10749,2,FALSE)</f>
        <v>#N/A</v>
      </c>
      <c r="L734" s="2" t="e">
        <f t="shared" si="449"/>
        <v>#N/A</v>
      </c>
      <c r="M734" s="2" t="e">
        <f t="shared" si="450"/>
        <v>#N/A</v>
      </c>
      <c r="N734" s="2">
        <f t="shared" si="451"/>
        <v>0.39</v>
      </c>
      <c r="O734" s="2">
        <f t="shared" si="452"/>
        <v>0.5</v>
      </c>
      <c r="P734" s="2">
        <f t="shared" si="453"/>
        <v>8.9239488906390257E-5</v>
      </c>
      <c r="Q734" s="2">
        <f t="shared" si="454"/>
        <v>1.6862064240725491E-4</v>
      </c>
      <c r="R734" s="37" t="s">
        <v>757</v>
      </c>
      <c r="S734" s="2" t="e">
        <f>VLOOKUP(A734,'[1]Merged NE NP'!$K$4:$L$158,2,FALSE)</f>
        <v>#N/A</v>
      </c>
      <c r="T734" s="2" t="e">
        <f t="shared" si="455"/>
        <v>#N/A</v>
      </c>
      <c r="U734" s="2">
        <f t="shared" si="456"/>
        <v>0.4</v>
      </c>
      <c r="V734" s="2">
        <f t="shared" si="457"/>
        <v>0.4</v>
      </c>
      <c r="W734" s="2">
        <f t="shared" si="458"/>
        <v>7.6883653613364245E-2</v>
      </c>
      <c r="X734" s="2">
        <v>0.5</v>
      </c>
      <c r="Y734" s="2">
        <f t="shared" si="459"/>
        <v>8.4310321203627455E-5</v>
      </c>
      <c r="Z734" s="2">
        <f t="shared" si="460"/>
        <v>1.5675189684442048E-4</v>
      </c>
      <c r="AA734" s="37" t="s">
        <v>757</v>
      </c>
      <c r="AB734" s="3" t="e">
        <f>VLOOKUP(AA734,'[1]PKA dKO RNA-Seq'!$B$4:$H$10193,7,FALSE)</f>
        <v>#N/A</v>
      </c>
      <c r="AC734" s="3" t="e">
        <f t="shared" si="461"/>
        <v>#N/A</v>
      </c>
      <c r="AD734" s="3" t="e">
        <f t="shared" si="462"/>
        <v>#N/A</v>
      </c>
      <c r="AE734" s="3" t="e">
        <f t="shared" si="463"/>
        <v>#N/A</v>
      </c>
      <c r="AF734" s="3">
        <f t="shared" si="464"/>
        <v>0.5</v>
      </c>
      <c r="AG734" s="3">
        <f t="shared" si="465"/>
        <v>7.8375948422210241E-5</v>
      </c>
      <c r="AH734" s="2">
        <f t="shared" si="466"/>
        <v>1.5020583247265317E-4</v>
      </c>
      <c r="AI734" s="37" t="s">
        <v>757</v>
      </c>
      <c r="AJ734" s="1">
        <v>0.5</v>
      </c>
      <c r="AK734" s="4">
        <f t="shared" si="467"/>
        <v>7.5102916236326583E-5</v>
      </c>
      <c r="AL734" s="2">
        <f t="shared" si="468"/>
        <v>1.4878010804420682E-4</v>
      </c>
      <c r="AM734" s="3" t="e">
        <f>VLOOKUP(AI734,'[1]three day'!$B$8:$F$78,5,FALSE)</f>
        <v>#N/A</v>
      </c>
      <c r="AN734" s="3" t="e">
        <f t="shared" si="469"/>
        <v>#N/A</v>
      </c>
      <c r="AO734" s="2" t="e">
        <f t="shared" si="470"/>
        <v>#N/A</v>
      </c>
      <c r="AP734" s="2" t="e">
        <f t="shared" si="471"/>
        <v>#N/A</v>
      </c>
      <c r="AQ734" s="2">
        <f t="shared" si="472"/>
        <v>0.5</v>
      </c>
      <c r="AR734" s="2">
        <f t="shared" si="473"/>
        <v>7.4390054022103411E-5</v>
      </c>
      <c r="AS734" s="2">
        <f t="shared" si="474"/>
        <v>1.4129671717365701E-4</v>
      </c>
      <c r="AT734" s="37" t="s">
        <v>757</v>
      </c>
      <c r="AU734" s="3" t="e">
        <f>VLOOKUP(AT734,[1]DEgenes_cpm4.5_DE_edgeR!$O$5:$Q$824,3,FALSE)</f>
        <v>#N/A</v>
      </c>
      <c r="AV734" s="3" t="e">
        <f t="shared" si="475"/>
        <v>#N/A</v>
      </c>
      <c r="AW734" s="3" t="e">
        <f t="shared" si="476"/>
        <v>#N/A</v>
      </c>
      <c r="AX734" s="3">
        <f t="shared" si="477"/>
        <v>0.5</v>
      </c>
      <c r="AY734" s="3">
        <f t="shared" si="478"/>
        <v>0.5</v>
      </c>
      <c r="AZ734" s="3">
        <f t="shared" si="479"/>
        <v>7.0648358586828503E-5</v>
      </c>
      <c r="BA734" s="2">
        <f t="shared" si="480"/>
        <v>1.3708510177566754E-4</v>
      </c>
      <c r="BB734" s="37" t="s">
        <v>757</v>
      </c>
      <c r="BC734" s="39">
        <f t="shared" si="481"/>
        <v>0.18424237678649719</v>
      </c>
      <c r="BD734" s="36">
        <f t="shared" si="482"/>
        <v>0.70927627171303398</v>
      </c>
    </row>
    <row r="735" spans="1:56" ht="14.5" x14ac:dyDescent="0.35">
      <c r="A735" s="37" t="s">
        <v>758</v>
      </c>
      <c r="B735" s="34">
        <v>1.9327461983830582E-4</v>
      </c>
      <c r="C735" s="1" t="e">
        <f>VLOOKUP(A735,'[1]Vasopressin Phospho Datta'!$I$3:$J$516,2,FALSE)</f>
        <v>#N/A</v>
      </c>
      <c r="D735" s="1" t="e">
        <f t="shared" si="443"/>
        <v>#N/A</v>
      </c>
      <c r="E735" s="1" t="e">
        <f t="shared" si="444"/>
        <v>#N/A</v>
      </c>
      <c r="F735" s="1">
        <f t="shared" si="445"/>
        <v>0.39</v>
      </c>
      <c r="G735" s="1">
        <f t="shared" si="446"/>
        <v>0.5</v>
      </c>
      <c r="H735" s="1">
        <f t="shared" si="447"/>
        <v>9.6637309919152912E-5</v>
      </c>
      <c r="I735" s="2">
        <f t="shared" si="448"/>
        <v>1.7847897781278051E-4</v>
      </c>
      <c r="J735" s="37" t="s">
        <v>758</v>
      </c>
      <c r="K735" s="1" t="e">
        <f>VLOOKUP(J735,'[1]Phosphopeptides Deshpande'!$H$12:$I$10749,2,FALSE)</f>
        <v>#N/A</v>
      </c>
      <c r="L735" s="2" t="e">
        <f t="shared" si="449"/>
        <v>#N/A</v>
      </c>
      <c r="M735" s="2" t="e">
        <f t="shared" si="450"/>
        <v>#N/A</v>
      </c>
      <c r="N735" s="2">
        <f t="shared" si="451"/>
        <v>0.39</v>
      </c>
      <c r="O735" s="2">
        <f t="shared" si="452"/>
        <v>0.5</v>
      </c>
      <c r="P735" s="2">
        <f t="shared" si="453"/>
        <v>8.9239488906390257E-5</v>
      </c>
      <c r="Q735" s="2">
        <f t="shared" si="454"/>
        <v>1.6862064240725491E-4</v>
      </c>
      <c r="R735" s="37" t="s">
        <v>758</v>
      </c>
      <c r="S735" s="2" t="e">
        <f>VLOOKUP(A735,'[1]Merged NE NP'!$K$4:$L$158,2,FALSE)</f>
        <v>#N/A</v>
      </c>
      <c r="T735" s="2" t="e">
        <f t="shared" si="455"/>
        <v>#N/A</v>
      </c>
      <c r="U735" s="2">
        <f t="shared" si="456"/>
        <v>0.4</v>
      </c>
      <c r="V735" s="2">
        <f t="shared" si="457"/>
        <v>0.4</v>
      </c>
      <c r="W735" s="2">
        <f t="shared" si="458"/>
        <v>7.6883653613364245E-2</v>
      </c>
      <c r="X735" s="2">
        <v>0.5</v>
      </c>
      <c r="Y735" s="2">
        <f t="shared" si="459"/>
        <v>8.4310321203627455E-5</v>
      </c>
      <c r="Z735" s="2">
        <f t="shared" si="460"/>
        <v>1.5675189684442048E-4</v>
      </c>
      <c r="AA735" s="37" t="s">
        <v>758</v>
      </c>
      <c r="AB735" s="3" t="e">
        <f>VLOOKUP(AA735,'[1]PKA dKO RNA-Seq'!$B$4:$H$10193,7,FALSE)</f>
        <v>#N/A</v>
      </c>
      <c r="AC735" s="3" t="e">
        <f t="shared" si="461"/>
        <v>#N/A</v>
      </c>
      <c r="AD735" s="3" t="e">
        <f t="shared" si="462"/>
        <v>#N/A</v>
      </c>
      <c r="AE735" s="3" t="e">
        <f t="shared" si="463"/>
        <v>#N/A</v>
      </c>
      <c r="AF735" s="3">
        <f t="shared" si="464"/>
        <v>0.5</v>
      </c>
      <c r="AG735" s="3">
        <f t="shared" si="465"/>
        <v>7.8375948422210241E-5</v>
      </c>
      <c r="AH735" s="2">
        <f t="shared" si="466"/>
        <v>1.5020583247265317E-4</v>
      </c>
      <c r="AI735" s="37" t="s">
        <v>758</v>
      </c>
      <c r="AJ735" s="1">
        <v>0.5</v>
      </c>
      <c r="AK735" s="4">
        <f t="shared" si="467"/>
        <v>7.5102916236326583E-5</v>
      </c>
      <c r="AL735" s="2">
        <f t="shared" si="468"/>
        <v>1.4878010804420682E-4</v>
      </c>
      <c r="AM735" s="3" t="e">
        <f>VLOOKUP(AI735,'[1]three day'!$B$8:$F$78,5,FALSE)</f>
        <v>#N/A</v>
      </c>
      <c r="AN735" s="3" t="e">
        <f t="shared" si="469"/>
        <v>#N/A</v>
      </c>
      <c r="AO735" s="2" t="e">
        <f t="shared" si="470"/>
        <v>#N/A</v>
      </c>
      <c r="AP735" s="2" t="e">
        <f t="shared" si="471"/>
        <v>#N/A</v>
      </c>
      <c r="AQ735" s="2">
        <f t="shared" si="472"/>
        <v>0.5</v>
      </c>
      <c r="AR735" s="2">
        <f t="shared" si="473"/>
        <v>7.4390054022103411E-5</v>
      </c>
      <c r="AS735" s="2">
        <f t="shared" si="474"/>
        <v>1.4129671717365701E-4</v>
      </c>
      <c r="AT735" s="37" t="s">
        <v>758</v>
      </c>
      <c r="AU735" s="3" t="e">
        <f>VLOOKUP(AT735,[1]DEgenes_cpm4.5_DE_edgeR!$O$5:$Q$824,3,FALSE)</f>
        <v>#N/A</v>
      </c>
      <c r="AV735" s="3" t="e">
        <f t="shared" si="475"/>
        <v>#N/A</v>
      </c>
      <c r="AW735" s="3" t="e">
        <f t="shared" si="476"/>
        <v>#N/A</v>
      </c>
      <c r="AX735" s="3">
        <f t="shared" si="477"/>
        <v>0.5</v>
      </c>
      <c r="AY735" s="3">
        <f t="shared" si="478"/>
        <v>0.5</v>
      </c>
      <c r="AZ735" s="3">
        <f t="shared" si="479"/>
        <v>7.0648358586828503E-5</v>
      </c>
      <c r="BA735" s="2">
        <f t="shared" si="480"/>
        <v>1.3708510177566754E-4</v>
      </c>
      <c r="BB735" s="37" t="s">
        <v>758</v>
      </c>
      <c r="BC735" s="39">
        <f t="shared" si="481"/>
        <v>0.18424237678649719</v>
      </c>
      <c r="BD735" s="36">
        <f t="shared" si="482"/>
        <v>0.70927627171303398</v>
      </c>
    </row>
    <row r="736" spans="1:56" ht="14.5" x14ac:dyDescent="0.35">
      <c r="A736" s="37" t="s">
        <v>759</v>
      </c>
      <c r="B736" s="34">
        <v>1.9327461983830582E-4</v>
      </c>
      <c r="C736" s="1" t="e">
        <f>VLOOKUP(A736,'[1]Vasopressin Phospho Datta'!$I$3:$J$516,2,FALSE)</f>
        <v>#N/A</v>
      </c>
      <c r="D736" s="1" t="e">
        <f t="shared" si="443"/>
        <v>#N/A</v>
      </c>
      <c r="E736" s="1" t="e">
        <f t="shared" si="444"/>
        <v>#N/A</v>
      </c>
      <c r="F736" s="1">
        <f t="shared" si="445"/>
        <v>0.39</v>
      </c>
      <c r="G736" s="1">
        <f t="shared" si="446"/>
        <v>0.5</v>
      </c>
      <c r="H736" s="1">
        <f t="shared" si="447"/>
        <v>9.6637309919152912E-5</v>
      </c>
      <c r="I736" s="2">
        <f t="shared" si="448"/>
        <v>1.7847897781278051E-4</v>
      </c>
      <c r="J736" s="37" t="s">
        <v>759</v>
      </c>
      <c r="K736" s="1" t="e">
        <f>VLOOKUP(J736,'[1]Phosphopeptides Deshpande'!$H$12:$I$10749,2,FALSE)</f>
        <v>#N/A</v>
      </c>
      <c r="L736" s="2" t="e">
        <f t="shared" si="449"/>
        <v>#N/A</v>
      </c>
      <c r="M736" s="2" t="e">
        <f t="shared" si="450"/>
        <v>#N/A</v>
      </c>
      <c r="N736" s="2">
        <f t="shared" si="451"/>
        <v>0.39</v>
      </c>
      <c r="O736" s="2">
        <f t="shared" si="452"/>
        <v>0.5</v>
      </c>
      <c r="P736" s="2">
        <f t="shared" si="453"/>
        <v>8.9239488906390257E-5</v>
      </c>
      <c r="Q736" s="2">
        <f t="shared" si="454"/>
        <v>1.6862064240725491E-4</v>
      </c>
      <c r="R736" s="37" t="s">
        <v>759</v>
      </c>
      <c r="S736" s="2" t="e">
        <f>VLOOKUP(A736,'[1]Merged NE NP'!$K$4:$L$158,2,FALSE)</f>
        <v>#N/A</v>
      </c>
      <c r="T736" s="2" t="e">
        <f t="shared" si="455"/>
        <v>#N/A</v>
      </c>
      <c r="U736" s="2">
        <f t="shared" si="456"/>
        <v>0.4</v>
      </c>
      <c r="V736" s="2">
        <f t="shared" si="457"/>
        <v>0.4</v>
      </c>
      <c r="W736" s="2">
        <f t="shared" si="458"/>
        <v>7.6883653613364245E-2</v>
      </c>
      <c r="X736" s="2">
        <v>0.5</v>
      </c>
      <c r="Y736" s="2">
        <f t="shared" si="459"/>
        <v>8.4310321203627455E-5</v>
      </c>
      <c r="Z736" s="2">
        <f t="shared" si="460"/>
        <v>1.5675189684442048E-4</v>
      </c>
      <c r="AA736" s="37" t="s">
        <v>759</v>
      </c>
      <c r="AB736" s="3" t="e">
        <f>VLOOKUP(AA736,'[1]PKA dKO RNA-Seq'!$B$4:$H$10193,7,FALSE)</f>
        <v>#N/A</v>
      </c>
      <c r="AC736" s="3" t="e">
        <f t="shared" si="461"/>
        <v>#N/A</v>
      </c>
      <c r="AD736" s="3" t="e">
        <f t="shared" si="462"/>
        <v>#N/A</v>
      </c>
      <c r="AE736" s="3" t="e">
        <f t="shared" si="463"/>
        <v>#N/A</v>
      </c>
      <c r="AF736" s="3">
        <f t="shared" si="464"/>
        <v>0.5</v>
      </c>
      <c r="AG736" s="3">
        <f t="shared" si="465"/>
        <v>7.8375948422210241E-5</v>
      </c>
      <c r="AH736" s="2">
        <f t="shared" si="466"/>
        <v>1.5020583247265317E-4</v>
      </c>
      <c r="AI736" s="37" t="s">
        <v>759</v>
      </c>
      <c r="AJ736" s="1">
        <v>0.5</v>
      </c>
      <c r="AK736" s="4">
        <f t="shared" si="467"/>
        <v>7.5102916236326583E-5</v>
      </c>
      <c r="AL736" s="2">
        <f t="shared" si="468"/>
        <v>1.4878010804420682E-4</v>
      </c>
      <c r="AM736" s="3" t="e">
        <f>VLOOKUP(AI736,'[1]three day'!$B$8:$F$78,5,FALSE)</f>
        <v>#N/A</v>
      </c>
      <c r="AN736" s="3" t="e">
        <f t="shared" si="469"/>
        <v>#N/A</v>
      </c>
      <c r="AO736" s="2" t="e">
        <f t="shared" si="470"/>
        <v>#N/A</v>
      </c>
      <c r="AP736" s="2" t="e">
        <f t="shared" si="471"/>
        <v>#N/A</v>
      </c>
      <c r="AQ736" s="2">
        <f t="shared" si="472"/>
        <v>0.5</v>
      </c>
      <c r="AR736" s="2">
        <f t="shared" si="473"/>
        <v>7.4390054022103411E-5</v>
      </c>
      <c r="AS736" s="2">
        <f t="shared" si="474"/>
        <v>1.4129671717365701E-4</v>
      </c>
      <c r="AT736" s="37" t="s">
        <v>759</v>
      </c>
      <c r="AU736" s="3" t="e">
        <f>VLOOKUP(AT736,[1]DEgenes_cpm4.5_DE_edgeR!$O$5:$Q$824,3,FALSE)</f>
        <v>#N/A</v>
      </c>
      <c r="AV736" s="3" t="e">
        <f t="shared" si="475"/>
        <v>#N/A</v>
      </c>
      <c r="AW736" s="3" t="e">
        <f t="shared" si="476"/>
        <v>#N/A</v>
      </c>
      <c r="AX736" s="3">
        <f t="shared" si="477"/>
        <v>0.5</v>
      </c>
      <c r="AY736" s="3">
        <f t="shared" si="478"/>
        <v>0.5</v>
      </c>
      <c r="AZ736" s="3">
        <f t="shared" si="479"/>
        <v>7.0648358586828503E-5</v>
      </c>
      <c r="BA736" s="2">
        <f t="shared" si="480"/>
        <v>1.3708510177566754E-4</v>
      </c>
      <c r="BB736" s="37" t="s">
        <v>759</v>
      </c>
      <c r="BC736" s="39">
        <f t="shared" si="481"/>
        <v>0.18424237678649719</v>
      </c>
      <c r="BD736" s="36">
        <f t="shared" si="482"/>
        <v>0.70927627171303398</v>
      </c>
    </row>
    <row r="737" spans="1:56" ht="14.5" x14ac:dyDescent="0.35">
      <c r="A737" s="37" t="s">
        <v>760</v>
      </c>
      <c r="B737" s="34">
        <v>1.9327461983830582E-4</v>
      </c>
      <c r="C737" s="1" t="e">
        <f>VLOOKUP(A737,'[1]Vasopressin Phospho Datta'!$I$3:$J$516,2,FALSE)</f>
        <v>#N/A</v>
      </c>
      <c r="D737" s="1" t="e">
        <f t="shared" si="443"/>
        <v>#N/A</v>
      </c>
      <c r="E737" s="1" t="e">
        <f t="shared" si="444"/>
        <v>#N/A</v>
      </c>
      <c r="F737" s="1">
        <f t="shared" si="445"/>
        <v>0.39</v>
      </c>
      <c r="G737" s="1">
        <f t="shared" si="446"/>
        <v>0.5</v>
      </c>
      <c r="H737" s="1">
        <f t="shared" si="447"/>
        <v>9.6637309919152912E-5</v>
      </c>
      <c r="I737" s="2">
        <f t="shared" si="448"/>
        <v>1.7847897781278051E-4</v>
      </c>
      <c r="J737" s="37" t="s">
        <v>760</v>
      </c>
      <c r="K737" s="1" t="e">
        <f>VLOOKUP(J737,'[1]Phosphopeptides Deshpande'!$H$12:$I$10749,2,FALSE)</f>
        <v>#N/A</v>
      </c>
      <c r="L737" s="2" t="e">
        <f t="shared" si="449"/>
        <v>#N/A</v>
      </c>
      <c r="M737" s="2" t="e">
        <f t="shared" si="450"/>
        <v>#N/A</v>
      </c>
      <c r="N737" s="2">
        <f t="shared" si="451"/>
        <v>0.39</v>
      </c>
      <c r="O737" s="2">
        <f t="shared" si="452"/>
        <v>0.5</v>
      </c>
      <c r="P737" s="2">
        <f t="shared" si="453"/>
        <v>8.9239488906390257E-5</v>
      </c>
      <c r="Q737" s="2">
        <f t="shared" si="454"/>
        <v>1.6862064240725491E-4</v>
      </c>
      <c r="R737" s="37" t="s">
        <v>760</v>
      </c>
      <c r="S737" s="2" t="e">
        <f>VLOOKUP(A737,'[1]Merged NE NP'!$K$4:$L$158,2,FALSE)</f>
        <v>#N/A</v>
      </c>
      <c r="T737" s="2" t="e">
        <f t="shared" si="455"/>
        <v>#N/A</v>
      </c>
      <c r="U737" s="2">
        <f t="shared" si="456"/>
        <v>0.4</v>
      </c>
      <c r="V737" s="2">
        <f t="shared" si="457"/>
        <v>0.4</v>
      </c>
      <c r="W737" s="2">
        <f t="shared" si="458"/>
        <v>7.6883653613364245E-2</v>
      </c>
      <c r="X737" s="2">
        <v>0.5</v>
      </c>
      <c r="Y737" s="2">
        <f t="shared" si="459"/>
        <v>8.4310321203627455E-5</v>
      </c>
      <c r="Z737" s="2">
        <f t="shared" si="460"/>
        <v>1.5675189684442048E-4</v>
      </c>
      <c r="AA737" s="37" t="s">
        <v>760</v>
      </c>
      <c r="AB737" s="3" t="e">
        <f>VLOOKUP(AA737,'[1]PKA dKO RNA-Seq'!$B$4:$H$10193,7,FALSE)</f>
        <v>#N/A</v>
      </c>
      <c r="AC737" s="3" t="e">
        <f t="shared" si="461"/>
        <v>#N/A</v>
      </c>
      <c r="AD737" s="3" t="e">
        <f t="shared" si="462"/>
        <v>#N/A</v>
      </c>
      <c r="AE737" s="3" t="e">
        <f t="shared" si="463"/>
        <v>#N/A</v>
      </c>
      <c r="AF737" s="3">
        <f t="shared" si="464"/>
        <v>0.5</v>
      </c>
      <c r="AG737" s="3">
        <f t="shared" si="465"/>
        <v>7.8375948422210241E-5</v>
      </c>
      <c r="AH737" s="2">
        <f t="shared" si="466"/>
        <v>1.5020583247265317E-4</v>
      </c>
      <c r="AI737" s="37" t="s">
        <v>760</v>
      </c>
      <c r="AJ737" s="1">
        <v>0.5</v>
      </c>
      <c r="AK737" s="4">
        <f t="shared" si="467"/>
        <v>7.5102916236326583E-5</v>
      </c>
      <c r="AL737" s="2">
        <f t="shared" si="468"/>
        <v>1.4878010804420682E-4</v>
      </c>
      <c r="AM737" s="3" t="e">
        <f>VLOOKUP(AI737,'[1]three day'!$B$8:$F$78,5,FALSE)</f>
        <v>#N/A</v>
      </c>
      <c r="AN737" s="3" t="e">
        <f t="shared" si="469"/>
        <v>#N/A</v>
      </c>
      <c r="AO737" s="2" t="e">
        <f t="shared" si="470"/>
        <v>#N/A</v>
      </c>
      <c r="AP737" s="2" t="e">
        <f t="shared" si="471"/>
        <v>#N/A</v>
      </c>
      <c r="AQ737" s="2">
        <f t="shared" si="472"/>
        <v>0.5</v>
      </c>
      <c r="AR737" s="2">
        <f t="shared" si="473"/>
        <v>7.4390054022103411E-5</v>
      </c>
      <c r="AS737" s="2">
        <f t="shared" si="474"/>
        <v>1.4129671717365701E-4</v>
      </c>
      <c r="AT737" s="37" t="s">
        <v>760</v>
      </c>
      <c r="AU737" s="3" t="e">
        <f>VLOOKUP(AT737,[1]DEgenes_cpm4.5_DE_edgeR!$O$5:$Q$824,3,FALSE)</f>
        <v>#N/A</v>
      </c>
      <c r="AV737" s="3" t="e">
        <f t="shared" si="475"/>
        <v>#N/A</v>
      </c>
      <c r="AW737" s="3" t="e">
        <f t="shared" si="476"/>
        <v>#N/A</v>
      </c>
      <c r="AX737" s="3">
        <f t="shared" si="477"/>
        <v>0.5</v>
      </c>
      <c r="AY737" s="3">
        <f t="shared" si="478"/>
        <v>0.5</v>
      </c>
      <c r="AZ737" s="3">
        <f t="shared" si="479"/>
        <v>7.0648358586828503E-5</v>
      </c>
      <c r="BA737" s="2">
        <f t="shared" si="480"/>
        <v>1.3708510177566754E-4</v>
      </c>
      <c r="BB737" s="37" t="s">
        <v>760</v>
      </c>
      <c r="BC737" s="39">
        <f t="shared" si="481"/>
        <v>0.18424237678649719</v>
      </c>
      <c r="BD737" s="36">
        <f t="shared" si="482"/>
        <v>0.70927627171303398</v>
      </c>
    </row>
    <row r="738" spans="1:56" ht="14.5" x14ac:dyDescent="0.35">
      <c r="A738" s="37" t="s">
        <v>761</v>
      </c>
      <c r="B738" s="34">
        <v>1.9327461983830582E-4</v>
      </c>
      <c r="C738" s="1" t="e">
        <f>VLOOKUP(A738,'[1]Vasopressin Phospho Datta'!$I$3:$J$516,2,FALSE)</f>
        <v>#N/A</v>
      </c>
      <c r="D738" s="1" t="e">
        <f t="shared" si="443"/>
        <v>#N/A</v>
      </c>
      <c r="E738" s="1" t="e">
        <f t="shared" si="444"/>
        <v>#N/A</v>
      </c>
      <c r="F738" s="1">
        <f t="shared" si="445"/>
        <v>0.39</v>
      </c>
      <c r="G738" s="1">
        <f t="shared" si="446"/>
        <v>0.5</v>
      </c>
      <c r="H738" s="1">
        <f t="shared" si="447"/>
        <v>9.6637309919152912E-5</v>
      </c>
      <c r="I738" s="2">
        <f t="shared" si="448"/>
        <v>1.7847897781278051E-4</v>
      </c>
      <c r="J738" s="37" t="s">
        <v>761</v>
      </c>
      <c r="K738" s="1" t="e">
        <f>VLOOKUP(J738,'[1]Phosphopeptides Deshpande'!$H$12:$I$10749,2,FALSE)</f>
        <v>#N/A</v>
      </c>
      <c r="L738" s="2" t="e">
        <f t="shared" si="449"/>
        <v>#N/A</v>
      </c>
      <c r="M738" s="2" t="e">
        <f t="shared" si="450"/>
        <v>#N/A</v>
      </c>
      <c r="N738" s="2">
        <f t="shared" si="451"/>
        <v>0.39</v>
      </c>
      <c r="O738" s="2">
        <f t="shared" si="452"/>
        <v>0.5</v>
      </c>
      <c r="P738" s="2">
        <f t="shared" si="453"/>
        <v>8.9239488906390257E-5</v>
      </c>
      <c r="Q738" s="2">
        <f t="shared" si="454"/>
        <v>1.6862064240725491E-4</v>
      </c>
      <c r="R738" s="37" t="s">
        <v>761</v>
      </c>
      <c r="S738" s="2" t="e">
        <f>VLOOKUP(A738,'[1]Merged NE NP'!$K$4:$L$158,2,FALSE)</f>
        <v>#N/A</v>
      </c>
      <c r="T738" s="2" t="e">
        <f t="shared" si="455"/>
        <v>#N/A</v>
      </c>
      <c r="U738" s="2">
        <f t="shared" si="456"/>
        <v>0.4</v>
      </c>
      <c r="V738" s="2">
        <f t="shared" si="457"/>
        <v>0.4</v>
      </c>
      <c r="W738" s="2">
        <f t="shared" si="458"/>
        <v>7.6883653613364245E-2</v>
      </c>
      <c r="X738" s="2">
        <v>0.5</v>
      </c>
      <c r="Y738" s="2">
        <f t="shared" si="459"/>
        <v>8.4310321203627455E-5</v>
      </c>
      <c r="Z738" s="2">
        <f t="shared" si="460"/>
        <v>1.5675189684442048E-4</v>
      </c>
      <c r="AA738" s="37" t="s">
        <v>761</v>
      </c>
      <c r="AB738" s="3" t="e">
        <f>VLOOKUP(AA738,'[1]PKA dKO RNA-Seq'!$B$4:$H$10193,7,FALSE)</f>
        <v>#N/A</v>
      </c>
      <c r="AC738" s="3" t="e">
        <f t="shared" si="461"/>
        <v>#N/A</v>
      </c>
      <c r="AD738" s="3" t="e">
        <f t="shared" si="462"/>
        <v>#N/A</v>
      </c>
      <c r="AE738" s="3" t="e">
        <f t="shared" si="463"/>
        <v>#N/A</v>
      </c>
      <c r="AF738" s="3">
        <f t="shared" si="464"/>
        <v>0.5</v>
      </c>
      <c r="AG738" s="3">
        <f t="shared" si="465"/>
        <v>7.8375948422210241E-5</v>
      </c>
      <c r="AH738" s="2">
        <f t="shared" si="466"/>
        <v>1.5020583247265317E-4</v>
      </c>
      <c r="AI738" s="37" t="s">
        <v>761</v>
      </c>
      <c r="AJ738" s="1">
        <v>0.5</v>
      </c>
      <c r="AK738" s="4">
        <f t="shared" si="467"/>
        <v>7.5102916236326583E-5</v>
      </c>
      <c r="AL738" s="2">
        <f t="shared" si="468"/>
        <v>1.4878010804420682E-4</v>
      </c>
      <c r="AM738" s="3" t="e">
        <f>VLOOKUP(AI738,'[1]three day'!$B$8:$F$78,5,FALSE)</f>
        <v>#N/A</v>
      </c>
      <c r="AN738" s="3" t="e">
        <f t="shared" si="469"/>
        <v>#N/A</v>
      </c>
      <c r="AO738" s="2" t="e">
        <f t="shared" si="470"/>
        <v>#N/A</v>
      </c>
      <c r="AP738" s="2" t="e">
        <f t="shared" si="471"/>
        <v>#N/A</v>
      </c>
      <c r="AQ738" s="2">
        <f t="shared" si="472"/>
        <v>0.5</v>
      </c>
      <c r="AR738" s="2">
        <f t="shared" si="473"/>
        <v>7.4390054022103411E-5</v>
      </c>
      <c r="AS738" s="2">
        <f t="shared" si="474"/>
        <v>1.4129671717365701E-4</v>
      </c>
      <c r="AT738" s="37" t="s">
        <v>761</v>
      </c>
      <c r="AU738" s="3" t="e">
        <f>VLOOKUP(AT738,[1]DEgenes_cpm4.5_DE_edgeR!$O$5:$Q$824,3,FALSE)</f>
        <v>#N/A</v>
      </c>
      <c r="AV738" s="3" t="e">
        <f t="shared" si="475"/>
        <v>#N/A</v>
      </c>
      <c r="AW738" s="3" t="e">
        <f t="shared" si="476"/>
        <v>#N/A</v>
      </c>
      <c r="AX738" s="3">
        <f t="shared" si="477"/>
        <v>0.5</v>
      </c>
      <c r="AY738" s="3">
        <f t="shared" si="478"/>
        <v>0.5</v>
      </c>
      <c r="AZ738" s="3">
        <f t="shared" si="479"/>
        <v>7.0648358586828503E-5</v>
      </c>
      <c r="BA738" s="2">
        <f t="shared" si="480"/>
        <v>1.3708510177566754E-4</v>
      </c>
      <c r="BB738" s="37" t="s">
        <v>761</v>
      </c>
      <c r="BC738" s="39">
        <f t="shared" si="481"/>
        <v>0.18424237678649719</v>
      </c>
      <c r="BD738" s="36">
        <f t="shared" si="482"/>
        <v>0.70927627171303398</v>
      </c>
    </row>
    <row r="739" spans="1:56" ht="14.5" x14ac:dyDescent="0.35">
      <c r="A739" s="37" t="s">
        <v>762</v>
      </c>
      <c r="B739" s="34">
        <v>1.9327461983830582E-4</v>
      </c>
      <c r="C739" s="1" t="e">
        <f>VLOOKUP(A739,'[1]Vasopressin Phospho Datta'!$I$3:$J$516,2,FALSE)</f>
        <v>#N/A</v>
      </c>
      <c r="D739" s="1" t="e">
        <f t="shared" si="443"/>
        <v>#N/A</v>
      </c>
      <c r="E739" s="1" t="e">
        <f t="shared" si="444"/>
        <v>#N/A</v>
      </c>
      <c r="F739" s="1">
        <f t="shared" si="445"/>
        <v>0.39</v>
      </c>
      <c r="G739" s="1">
        <f t="shared" si="446"/>
        <v>0.5</v>
      </c>
      <c r="H739" s="1">
        <f t="shared" si="447"/>
        <v>9.6637309919152912E-5</v>
      </c>
      <c r="I739" s="2">
        <f t="shared" si="448"/>
        <v>1.7847897781278051E-4</v>
      </c>
      <c r="J739" s="37" t="s">
        <v>762</v>
      </c>
      <c r="K739" s="1" t="e">
        <f>VLOOKUP(J739,'[1]Phosphopeptides Deshpande'!$H$12:$I$10749,2,FALSE)</f>
        <v>#N/A</v>
      </c>
      <c r="L739" s="2" t="e">
        <f t="shared" si="449"/>
        <v>#N/A</v>
      </c>
      <c r="M739" s="2" t="e">
        <f t="shared" si="450"/>
        <v>#N/A</v>
      </c>
      <c r="N739" s="2">
        <f t="shared" si="451"/>
        <v>0.39</v>
      </c>
      <c r="O739" s="2">
        <f t="shared" si="452"/>
        <v>0.5</v>
      </c>
      <c r="P739" s="2">
        <f t="shared" si="453"/>
        <v>8.9239488906390257E-5</v>
      </c>
      <c r="Q739" s="2">
        <f t="shared" si="454"/>
        <v>1.6862064240725491E-4</v>
      </c>
      <c r="R739" s="37" t="s">
        <v>762</v>
      </c>
      <c r="S739" s="2" t="e">
        <f>VLOOKUP(A739,'[1]Merged NE NP'!$K$4:$L$158,2,FALSE)</f>
        <v>#N/A</v>
      </c>
      <c r="T739" s="2" t="e">
        <f t="shared" si="455"/>
        <v>#N/A</v>
      </c>
      <c r="U739" s="2">
        <f t="shared" si="456"/>
        <v>0.4</v>
      </c>
      <c r="V739" s="2">
        <f t="shared" si="457"/>
        <v>0.4</v>
      </c>
      <c r="W739" s="2">
        <f t="shared" si="458"/>
        <v>7.6883653613364245E-2</v>
      </c>
      <c r="X739" s="2">
        <v>0.5</v>
      </c>
      <c r="Y739" s="2">
        <f t="shared" si="459"/>
        <v>8.4310321203627455E-5</v>
      </c>
      <c r="Z739" s="2">
        <f t="shared" si="460"/>
        <v>1.5675189684442048E-4</v>
      </c>
      <c r="AA739" s="37" t="s">
        <v>762</v>
      </c>
      <c r="AB739" s="3" t="e">
        <f>VLOOKUP(AA739,'[1]PKA dKO RNA-Seq'!$B$4:$H$10193,7,FALSE)</f>
        <v>#N/A</v>
      </c>
      <c r="AC739" s="3" t="e">
        <f t="shared" si="461"/>
        <v>#N/A</v>
      </c>
      <c r="AD739" s="3" t="e">
        <f t="shared" si="462"/>
        <v>#N/A</v>
      </c>
      <c r="AE739" s="3" t="e">
        <f t="shared" si="463"/>
        <v>#N/A</v>
      </c>
      <c r="AF739" s="3">
        <f t="shared" si="464"/>
        <v>0.5</v>
      </c>
      <c r="AG739" s="3">
        <f t="shared" si="465"/>
        <v>7.8375948422210241E-5</v>
      </c>
      <c r="AH739" s="2">
        <f t="shared" si="466"/>
        <v>1.5020583247265317E-4</v>
      </c>
      <c r="AI739" s="37" t="s">
        <v>762</v>
      </c>
      <c r="AJ739" s="1">
        <v>0.5</v>
      </c>
      <c r="AK739" s="4">
        <f t="shared" si="467"/>
        <v>7.5102916236326583E-5</v>
      </c>
      <c r="AL739" s="2">
        <f t="shared" si="468"/>
        <v>1.4878010804420682E-4</v>
      </c>
      <c r="AM739" s="3" t="e">
        <f>VLOOKUP(AI739,'[1]three day'!$B$8:$F$78,5,FALSE)</f>
        <v>#N/A</v>
      </c>
      <c r="AN739" s="3" t="e">
        <f t="shared" si="469"/>
        <v>#N/A</v>
      </c>
      <c r="AO739" s="2" t="e">
        <f t="shared" si="470"/>
        <v>#N/A</v>
      </c>
      <c r="AP739" s="2" t="e">
        <f t="shared" si="471"/>
        <v>#N/A</v>
      </c>
      <c r="AQ739" s="2">
        <f t="shared" si="472"/>
        <v>0.5</v>
      </c>
      <c r="AR739" s="2">
        <f t="shared" si="473"/>
        <v>7.4390054022103411E-5</v>
      </c>
      <c r="AS739" s="2">
        <f t="shared" si="474"/>
        <v>1.4129671717365701E-4</v>
      </c>
      <c r="AT739" s="37" t="s">
        <v>762</v>
      </c>
      <c r="AU739" s="3" t="e">
        <f>VLOOKUP(AT739,[1]DEgenes_cpm4.5_DE_edgeR!$O$5:$Q$824,3,FALSE)</f>
        <v>#N/A</v>
      </c>
      <c r="AV739" s="3" t="e">
        <f t="shared" si="475"/>
        <v>#N/A</v>
      </c>
      <c r="AW739" s="3" t="e">
        <f t="shared" si="476"/>
        <v>#N/A</v>
      </c>
      <c r="AX739" s="3">
        <f t="shared" si="477"/>
        <v>0.5</v>
      </c>
      <c r="AY739" s="3">
        <f t="shared" si="478"/>
        <v>0.5</v>
      </c>
      <c r="AZ739" s="3">
        <f t="shared" si="479"/>
        <v>7.0648358586828503E-5</v>
      </c>
      <c r="BA739" s="2">
        <f t="shared" si="480"/>
        <v>1.3708510177566754E-4</v>
      </c>
      <c r="BB739" s="37" t="s">
        <v>762</v>
      </c>
      <c r="BC739" s="39">
        <f t="shared" si="481"/>
        <v>0.18424237678649719</v>
      </c>
      <c r="BD739" s="36">
        <f t="shared" si="482"/>
        <v>0.70927627171303398</v>
      </c>
    </row>
    <row r="740" spans="1:56" ht="14.5" x14ac:dyDescent="0.35">
      <c r="A740" s="37" t="s">
        <v>763</v>
      </c>
      <c r="B740" s="34">
        <v>1.9327461983830582E-4</v>
      </c>
      <c r="C740" s="1" t="e">
        <f>VLOOKUP(A740,'[1]Vasopressin Phospho Datta'!$I$3:$J$516,2,FALSE)</f>
        <v>#N/A</v>
      </c>
      <c r="D740" s="1" t="e">
        <f t="shared" si="443"/>
        <v>#N/A</v>
      </c>
      <c r="E740" s="1" t="e">
        <f t="shared" si="444"/>
        <v>#N/A</v>
      </c>
      <c r="F740" s="1">
        <f t="shared" si="445"/>
        <v>0.39</v>
      </c>
      <c r="G740" s="1">
        <f t="shared" si="446"/>
        <v>0.5</v>
      </c>
      <c r="H740" s="1">
        <f t="shared" si="447"/>
        <v>9.6637309919152912E-5</v>
      </c>
      <c r="I740" s="2">
        <f t="shared" si="448"/>
        <v>1.7847897781278051E-4</v>
      </c>
      <c r="J740" s="37" t="s">
        <v>763</v>
      </c>
      <c r="K740" s="1" t="e">
        <f>VLOOKUP(J740,'[1]Phosphopeptides Deshpande'!$H$12:$I$10749,2,FALSE)</f>
        <v>#N/A</v>
      </c>
      <c r="L740" s="2" t="e">
        <f t="shared" si="449"/>
        <v>#N/A</v>
      </c>
      <c r="M740" s="2" t="e">
        <f t="shared" si="450"/>
        <v>#N/A</v>
      </c>
      <c r="N740" s="2">
        <f t="shared" si="451"/>
        <v>0.39</v>
      </c>
      <c r="O740" s="2">
        <f t="shared" si="452"/>
        <v>0.5</v>
      </c>
      <c r="P740" s="2">
        <f t="shared" si="453"/>
        <v>8.9239488906390257E-5</v>
      </c>
      <c r="Q740" s="2">
        <f t="shared" si="454"/>
        <v>1.6862064240725491E-4</v>
      </c>
      <c r="R740" s="37" t="s">
        <v>763</v>
      </c>
      <c r="S740" s="2" t="e">
        <f>VLOOKUP(A740,'[1]Merged NE NP'!$K$4:$L$158,2,FALSE)</f>
        <v>#N/A</v>
      </c>
      <c r="T740" s="2" t="e">
        <f t="shared" si="455"/>
        <v>#N/A</v>
      </c>
      <c r="U740" s="2">
        <f t="shared" si="456"/>
        <v>0.4</v>
      </c>
      <c r="V740" s="2">
        <f t="shared" si="457"/>
        <v>0.4</v>
      </c>
      <c r="W740" s="2">
        <f t="shared" si="458"/>
        <v>7.6883653613364245E-2</v>
      </c>
      <c r="X740" s="2">
        <v>0.5</v>
      </c>
      <c r="Y740" s="2">
        <f t="shared" si="459"/>
        <v>8.4310321203627455E-5</v>
      </c>
      <c r="Z740" s="2">
        <f t="shared" si="460"/>
        <v>1.5675189684442048E-4</v>
      </c>
      <c r="AA740" s="37" t="s">
        <v>763</v>
      </c>
      <c r="AB740" s="3" t="e">
        <f>VLOOKUP(AA740,'[1]PKA dKO RNA-Seq'!$B$4:$H$10193,7,FALSE)</f>
        <v>#N/A</v>
      </c>
      <c r="AC740" s="3" t="e">
        <f t="shared" si="461"/>
        <v>#N/A</v>
      </c>
      <c r="AD740" s="3" t="e">
        <f t="shared" si="462"/>
        <v>#N/A</v>
      </c>
      <c r="AE740" s="3" t="e">
        <f t="shared" si="463"/>
        <v>#N/A</v>
      </c>
      <c r="AF740" s="3">
        <f t="shared" si="464"/>
        <v>0.5</v>
      </c>
      <c r="AG740" s="3">
        <f t="shared" si="465"/>
        <v>7.8375948422210241E-5</v>
      </c>
      <c r="AH740" s="2">
        <f t="shared" si="466"/>
        <v>1.5020583247265317E-4</v>
      </c>
      <c r="AI740" s="37" t="s">
        <v>763</v>
      </c>
      <c r="AJ740" s="1">
        <v>0.5</v>
      </c>
      <c r="AK740" s="4">
        <f t="shared" si="467"/>
        <v>7.5102916236326583E-5</v>
      </c>
      <c r="AL740" s="2">
        <f t="shared" si="468"/>
        <v>1.4878010804420682E-4</v>
      </c>
      <c r="AM740" s="3" t="e">
        <f>VLOOKUP(AI740,'[1]three day'!$B$8:$F$78,5,FALSE)</f>
        <v>#N/A</v>
      </c>
      <c r="AN740" s="3" t="e">
        <f t="shared" si="469"/>
        <v>#N/A</v>
      </c>
      <c r="AO740" s="2" t="e">
        <f t="shared" si="470"/>
        <v>#N/A</v>
      </c>
      <c r="AP740" s="2" t="e">
        <f t="shared" si="471"/>
        <v>#N/A</v>
      </c>
      <c r="AQ740" s="2">
        <f t="shared" si="472"/>
        <v>0.5</v>
      </c>
      <c r="AR740" s="2">
        <f t="shared" si="473"/>
        <v>7.4390054022103411E-5</v>
      </c>
      <c r="AS740" s="2">
        <f t="shared" si="474"/>
        <v>1.4129671717365701E-4</v>
      </c>
      <c r="AT740" s="37" t="s">
        <v>763</v>
      </c>
      <c r="AU740" s="3" t="e">
        <f>VLOOKUP(AT740,[1]DEgenes_cpm4.5_DE_edgeR!$O$5:$Q$824,3,FALSE)</f>
        <v>#N/A</v>
      </c>
      <c r="AV740" s="3" t="e">
        <f t="shared" si="475"/>
        <v>#N/A</v>
      </c>
      <c r="AW740" s="3" t="e">
        <f t="shared" si="476"/>
        <v>#N/A</v>
      </c>
      <c r="AX740" s="3">
        <f t="shared" si="477"/>
        <v>0.5</v>
      </c>
      <c r="AY740" s="3">
        <f t="shared" si="478"/>
        <v>0.5</v>
      </c>
      <c r="AZ740" s="3">
        <f t="shared" si="479"/>
        <v>7.0648358586828503E-5</v>
      </c>
      <c r="BA740" s="2">
        <f t="shared" si="480"/>
        <v>1.3708510177566754E-4</v>
      </c>
      <c r="BB740" s="37" t="s">
        <v>763</v>
      </c>
      <c r="BC740" s="39">
        <f t="shared" si="481"/>
        <v>0.18424237678649719</v>
      </c>
      <c r="BD740" s="36">
        <f t="shared" si="482"/>
        <v>0.70927627171303398</v>
      </c>
    </row>
    <row r="741" spans="1:56" ht="14.5" x14ac:dyDescent="0.35">
      <c r="A741" s="37" t="s">
        <v>764</v>
      </c>
      <c r="B741" s="34">
        <v>1.9327461983830582E-4</v>
      </c>
      <c r="C741" s="1" t="e">
        <f>VLOOKUP(A741,'[1]Vasopressin Phospho Datta'!$I$3:$J$516,2,FALSE)</f>
        <v>#N/A</v>
      </c>
      <c r="D741" s="1" t="e">
        <f t="shared" si="443"/>
        <v>#N/A</v>
      </c>
      <c r="E741" s="1" t="e">
        <f t="shared" si="444"/>
        <v>#N/A</v>
      </c>
      <c r="F741" s="1">
        <f t="shared" si="445"/>
        <v>0.39</v>
      </c>
      <c r="G741" s="1">
        <f t="shared" si="446"/>
        <v>0.5</v>
      </c>
      <c r="H741" s="1">
        <f t="shared" si="447"/>
        <v>9.6637309919152912E-5</v>
      </c>
      <c r="I741" s="2">
        <f t="shared" si="448"/>
        <v>1.7847897781278051E-4</v>
      </c>
      <c r="J741" s="37" t="s">
        <v>764</v>
      </c>
      <c r="K741" s="1" t="e">
        <f>VLOOKUP(J741,'[1]Phosphopeptides Deshpande'!$H$12:$I$10749,2,FALSE)</f>
        <v>#N/A</v>
      </c>
      <c r="L741" s="2" t="e">
        <f t="shared" si="449"/>
        <v>#N/A</v>
      </c>
      <c r="M741" s="2" t="e">
        <f t="shared" si="450"/>
        <v>#N/A</v>
      </c>
      <c r="N741" s="2">
        <f t="shared" si="451"/>
        <v>0.39</v>
      </c>
      <c r="O741" s="2">
        <f t="shared" si="452"/>
        <v>0.5</v>
      </c>
      <c r="P741" s="2">
        <f t="shared" si="453"/>
        <v>8.9239488906390257E-5</v>
      </c>
      <c r="Q741" s="2">
        <f t="shared" si="454"/>
        <v>1.6862064240725491E-4</v>
      </c>
      <c r="R741" s="37" t="s">
        <v>764</v>
      </c>
      <c r="S741" s="2" t="e">
        <f>VLOOKUP(A741,'[1]Merged NE NP'!$K$4:$L$158,2,FALSE)</f>
        <v>#N/A</v>
      </c>
      <c r="T741" s="2" t="e">
        <f t="shared" si="455"/>
        <v>#N/A</v>
      </c>
      <c r="U741" s="2">
        <f t="shared" si="456"/>
        <v>0.4</v>
      </c>
      <c r="V741" s="2">
        <f t="shared" si="457"/>
        <v>0.4</v>
      </c>
      <c r="W741" s="2">
        <f t="shared" si="458"/>
        <v>7.6883653613364245E-2</v>
      </c>
      <c r="X741" s="2">
        <v>0.5</v>
      </c>
      <c r="Y741" s="2">
        <f t="shared" si="459"/>
        <v>8.4310321203627455E-5</v>
      </c>
      <c r="Z741" s="2">
        <f t="shared" si="460"/>
        <v>1.5675189684442048E-4</v>
      </c>
      <c r="AA741" s="37" t="s">
        <v>764</v>
      </c>
      <c r="AB741" s="3" t="e">
        <f>VLOOKUP(AA741,'[1]PKA dKO RNA-Seq'!$B$4:$H$10193,7,FALSE)</f>
        <v>#N/A</v>
      </c>
      <c r="AC741" s="3" t="e">
        <f t="shared" si="461"/>
        <v>#N/A</v>
      </c>
      <c r="AD741" s="3" t="e">
        <f t="shared" si="462"/>
        <v>#N/A</v>
      </c>
      <c r="AE741" s="3" t="e">
        <f t="shared" si="463"/>
        <v>#N/A</v>
      </c>
      <c r="AF741" s="3">
        <f t="shared" si="464"/>
        <v>0.5</v>
      </c>
      <c r="AG741" s="3">
        <f t="shared" si="465"/>
        <v>7.8375948422210241E-5</v>
      </c>
      <c r="AH741" s="2">
        <f t="shared" si="466"/>
        <v>1.5020583247265317E-4</v>
      </c>
      <c r="AI741" s="37" t="s">
        <v>764</v>
      </c>
      <c r="AJ741" s="1">
        <v>0.5</v>
      </c>
      <c r="AK741" s="4">
        <f t="shared" si="467"/>
        <v>7.5102916236326583E-5</v>
      </c>
      <c r="AL741" s="2">
        <f t="shared" si="468"/>
        <v>1.4878010804420682E-4</v>
      </c>
      <c r="AM741" s="3" t="e">
        <f>VLOOKUP(AI741,'[1]three day'!$B$8:$F$78,5,FALSE)</f>
        <v>#N/A</v>
      </c>
      <c r="AN741" s="3" t="e">
        <f t="shared" si="469"/>
        <v>#N/A</v>
      </c>
      <c r="AO741" s="2" t="e">
        <f t="shared" si="470"/>
        <v>#N/A</v>
      </c>
      <c r="AP741" s="2" t="e">
        <f t="shared" si="471"/>
        <v>#N/A</v>
      </c>
      <c r="AQ741" s="2">
        <f t="shared" si="472"/>
        <v>0.5</v>
      </c>
      <c r="AR741" s="2">
        <f t="shared" si="473"/>
        <v>7.4390054022103411E-5</v>
      </c>
      <c r="AS741" s="2">
        <f t="shared" si="474"/>
        <v>1.4129671717365701E-4</v>
      </c>
      <c r="AT741" s="37" t="s">
        <v>764</v>
      </c>
      <c r="AU741" s="3" t="e">
        <f>VLOOKUP(AT741,[1]DEgenes_cpm4.5_DE_edgeR!$O$5:$Q$824,3,FALSE)</f>
        <v>#N/A</v>
      </c>
      <c r="AV741" s="3" t="e">
        <f t="shared" si="475"/>
        <v>#N/A</v>
      </c>
      <c r="AW741" s="3" t="e">
        <f t="shared" si="476"/>
        <v>#N/A</v>
      </c>
      <c r="AX741" s="3">
        <f t="shared" si="477"/>
        <v>0.5</v>
      </c>
      <c r="AY741" s="3">
        <f t="shared" si="478"/>
        <v>0.5</v>
      </c>
      <c r="AZ741" s="3">
        <f t="shared" si="479"/>
        <v>7.0648358586828503E-5</v>
      </c>
      <c r="BA741" s="2">
        <f t="shared" si="480"/>
        <v>1.3708510177566754E-4</v>
      </c>
      <c r="BB741" s="37" t="s">
        <v>764</v>
      </c>
      <c r="BC741" s="39">
        <f t="shared" si="481"/>
        <v>0.18424237678649719</v>
      </c>
      <c r="BD741" s="36">
        <f t="shared" si="482"/>
        <v>0.70927627171303398</v>
      </c>
    </row>
    <row r="742" spans="1:56" ht="14.5" x14ac:dyDescent="0.35">
      <c r="A742" s="37" t="s">
        <v>765</v>
      </c>
      <c r="B742" s="34">
        <v>1.9327461983830582E-4</v>
      </c>
      <c r="C742" s="1" t="e">
        <f>VLOOKUP(A742,'[1]Vasopressin Phospho Datta'!$I$3:$J$516,2,FALSE)</f>
        <v>#N/A</v>
      </c>
      <c r="D742" s="1" t="e">
        <f t="shared" si="443"/>
        <v>#N/A</v>
      </c>
      <c r="E742" s="1" t="e">
        <f t="shared" si="444"/>
        <v>#N/A</v>
      </c>
      <c r="F742" s="1">
        <f t="shared" si="445"/>
        <v>0.39</v>
      </c>
      <c r="G742" s="1">
        <f t="shared" si="446"/>
        <v>0.5</v>
      </c>
      <c r="H742" s="1">
        <f t="shared" si="447"/>
        <v>9.6637309919152912E-5</v>
      </c>
      <c r="I742" s="2">
        <f t="shared" si="448"/>
        <v>1.7847897781278051E-4</v>
      </c>
      <c r="J742" s="37" t="s">
        <v>765</v>
      </c>
      <c r="K742" s="1" t="e">
        <f>VLOOKUP(J742,'[1]Phosphopeptides Deshpande'!$H$12:$I$10749,2,FALSE)</f>
        <v>#N/A</v>
      </c>
      <c r="L742" s="2" t="e">
        <f t="shared" si="449"/>
        <v>#N/A</v>
      </c>
      <c r="M742" s="2" t="e">
        <f t="shared" si="450"/>
        <v>#N/A</v>
      </c>
      <c r="N742" s="2">
        <f t="shared" si="451"/>
        <v>0.39</v>
      </c>
      <c r="O742" s="2">
        <f t="shared" si="452"/>
        <v>0.5</v>
      </c>
      <c r="P742" s="2">
        <f t="shared" si="453"/>
        <v>8.9239488906390257E-5</v>
      </c>
      <c r="Q742" s="2">
        <f t="shared" si="454"/>
        <v>1.6862064240725491E-4</v>
      </c>
      <c r="R742" s="37" t="s">
        <v>765</v>
      </c>
      <c r="S742" s="2" t="e">
        <f>VLOOKUP(A742,'[1]Merged NE NP'!$K$4:$L$158,2,FALSE)</f>
        <v>#N/A</v>
      </c>
      <c r="T742" s="2" t="e">
        <f t="shared" si="455"/>
        <v>#N/A</v>
      </c>
      <c r="U742" s="2">
        <f t="shared" si="456"/>
        <v>0.4</v>
      </c>
      <c r="V742" s="2">
        <f t="shared" si="457"/>
        <v>0.4</v>
      </c>
      <c r="W742" s="2">
        <f t="shared" si="458"/>
        <v>7.6883653613364245E-2</v>
      </c>
      <c r="X742" s="2">
        <v>0.5</v>
      </c>
      <c r="Y742" s="2">
        <f t="shared" si="459"/>
        <v>8.4310321203627455E-5</v>
      </c>
      <c r="Z742" s="2">
        <f t="shared" si="460"/>
        <v>1.5675189684442048E-4</v>
      </c>
      <c r="AA742" s="37" t="s">
        <v>765</v>
      </c>
      <c r="AB742" s="3" t="e">
        <f>VLOOKUP(AA742,'[1]PKA dKO RNA-Seq'!$B$4:$H$10193,7,FALSE)</f>
        <v>#N/A</v>
      </c>
      <c r="AC742" s="3" t="e">
        <f t="shared" si="461"/>
        <v>#N/A</v>
      </c>
      <c r="AD742" s="3" t="e">
        <f t="shared" si="462"/>
        <v>#N/A</v>
      </c>
      <c r="AE742" s="3" t="e">
        <f t="shared" si="463"/>
        <v>#N/A</v>
      </c>
      <c r="AF742" s="3">
        <f t="shared" si="464"/>
        <v>0.5</v>
      </c>
      <c r="AG742" s="3">
        <f t="shared" si="465"/>
        <v>7.8375948422210241E-5</v>
      </c>
      <c r="AH742" s="2">
        <f t="shared" si="466"/>
        <v>1.5020583247265317E-4</v>
      </c>
      <c r="AI742" s="37" t="s">
        <v>765</v>
      </c>
      <c r="AJ742" s="1">
        <v>0.5</v>
      </c>
      <c r="AK742" s="4">
        <f t="shared" si="467"/>
        <v>7.5102916236326583E-5</v>
      </c>
      <c r="AL742" s="2">
        <f t="shared" si="468"/>
        <v>1.4878010804420682E-4</v>
      </c>
      <c r="AM742" s="3" t="e">
        <f>VLOOKUP(AI742,'[1]three day'!$B$8:$F$78,5,FALSE)</f>
        <v>#N/A</v>
      </c>
      <c r="AN742" s="3" t="e">
        <f t="shared" si="469"/>
        <v>#N/A</v>
      </c>
      <c r="AO742" s="2" t="e">
        <f t="shared" si="470"/>
        <v>#N/A</v>
      </c>
      <c r="AP742" s="2" t="e">
        <f t="shared" si="471"/>
        <v>#N/A</v>
      </c>
      <c r="AQ742" s="2">
        <f t="shared" si="472"/>
        <v>0.5</v>
      </c>
      <c r="AR742" s="2">
        <f t="shared" si="473"/>
        <v>7.4390054022103411E-5</v>
      </c>
      <c r="AS742" s="2">
        <f t="shared" si="474"/>
        <v>1.4129671717365701E-4</v>
      </c>
      <c r="AT742" s="37" t="s">
        <v>765</v>
      </c>
      <c r="AU742" s="3" t="e">
        <f>VLOOKUP(AT742,[1]DEgenes_cpm4.5_DE_edgeR!$O$5:$Q$824,3,FALSE)</f>
        <v>#N/A</v>
      </c>
      <c r="AV742" s="3" t="e">
        <f t="shared" si="475"/>
        <v>#N/A</v>
      </c>
      <c r="AW742" s="3" t="e">
        <f t="shared" si="476"/>
        <v>#N/A</v>
      </c>
      <c r="AX742" s="3">
        <f t="shared" si="477"/>
        <v>0.5</v>
      </c>
      <c r="AY742" s="3">
        <f t="shared" si="478"/>
        <v>0.5</v>
      </c>
      <c r="AZ742" s="3">
        <f t="shared" si="479"/>
        <v>7.0648358586828503E-5</v>
      </c>
      <c r="BA742" s="2">
        <f t="shared" si="480"/>
        <v>1.3708510177566754E-4</v>
      </c>
      <c r="BB742" s="37" t="s">
        <v>765</v>
      </c>
      <c r="BC742" s="39">
        <f t="shared" si="481"/>
        <v>0.18424237678649719</v>
      </c>
      <c r="BD742" s="36">
        <f t="shared" si="482"/>
        <v>0.70927627171303398</v>
      </c>
    </row>
    <row r="743" spans="1:56" ht="14.5" x14ac:dyDescent="0.35">
      <c r="A743" s="37" t="s">
        <v>766</v>
      </c>
      <c r="B743" s="34">
        <v>1.9327461983830582E-4</v>
      </c>
      <c r="C743" s="1">
        <f>VLOOKUP(A743,'[1]Vasopressin Phospho Datta'!$I$3:$J$516,2,FALSE)</f>
        <v>0.12</v>
      </c>
      <c r="D743" s="1">
        <f t="shared" si="443"/>
        <v>0.6</v>
      </c>
      <c r="E743" s="1">
        <f t="shared" si="444"/>
        <v>0.164729788588728</v>
      </c>
      <c r="F743" s="1">
        <f t="shared" si="445"/>
        <v>0.164729788588728</v>
      </c>
      <c r="G743" s="1">
        <f t="shared" si="446"/>
        <v>0.5</v>
      </c>
      <c r="H743" s="1">
        <f t="shared" si="447"/>
        <v>9.6637309919152912E-5</v>
      </c>
      <c r="I743" s="2">
        <f t="shared" si="448"/>
        <v>1.7847897781278051E-4</v>
      </c>
      <c r="J743" s="37" t="s">
        <v>766</v>
      </c>
      <c r="K743" s="1" t="e">
        <f>VLOOKUP(J743,'[1]Phosphopeptides Deshpande'!$H$12:$I$10749,2,FALSE)</f>
        <v>#N/A</v>
      </c>
      <c r="L743" s="2" t="e">
        <f t="shared" si="449"/>
        <v>#N/A</v>
      </c>
      <c r="M743" s="2" t="e">
        <f t="shared" si="450"/>
        <v>#N/A</v>
      </c>
      <c r="N743" s="2">
        <f t="shared" si="451"/>
        <v>0.39</v>
      </c>
      <c r="O743" s="2">
        <f t="shared" si="452"/>
        <v>0.5</v>
      </c>
      <c r="P743" s="2">
        <f t="shared" si="453"/>
        <v>8.9239488906390257E-5</v>
      </c>
      <c r="Q743" s="2">
        <f t="shared" si="454"/>
        <v>1.6862064240725491E-4</v>
      </c>
      <c r="R743" s="37" t="s">
        <v>766</v>
      </c>
      <c r="S743" s="2" t="e">
        <f>VLOOKUP(A743,'[1]Merged NE NP'!$K$4:$L$158,2,FALSE)</f>
        <v>#N/A</v>
      </c>
      <c r="T743" s="2" t="e">
        <f t="shared" si="455"/>
        <v>#N/A</v>
      </c>
      <c r="U743" s="2">
        <f t="shared" si="456"/>
        <v>0.4</v>
      </c>
      <c r="V743" s="2">
        <f t="shared" si="457"/>
        <v>0.4</v>
      </c>
      <c r="W743" s="2">
        <f t="shared" si="458"/>
        <v>7.6883653613364245E-2</v>
      </c>
      <c r="X743" s="2">
        <v>0.5</v>
      </c>
      <c r="Y743" s="2">
        <f t="shared" si="459"/>
        <v>8.4310321203627455E-5</v>
      </c>
      <c r="Z743" s="2">
        <f t="shared" si="460"/>
        <v>1.5675189684442048E-4</v>
      </c>
      <c r="AA743" s="37" t="s">
        <v>766</v>
      </c>
      <c r="AB743" s="3">
        <f>VLOOKUP(AA743,'[1]PKA dKO RNA-Seq'!$B$4:$H$10193,7,FALSE)</f>
        <v>0.21603924499999999</v>
      </c>
      <c r="AC743" s="3">
        <f t="shared" si="461"/>
        <v>0.72496390939597311</v>
      </c>
      <c r="AD743" s="3">
        <f t="shared" si="462"/>
        <v>0.23109383187433363</v>
      </c>
      <c r="AE743" s="3">
        <f t="shared" si="463"/>
        <v>0.5</v>
      </c>
      <c r="AF743" s="3">
        <f t="shared" si="464"/>
        <v>0.5</v>
      </c>
      <c r="AG743" s="3">
        <f t="shared" si="465"/>
        <v>7.8375948422210241E-5</v>
      </c>
      <c r="AH743" s="2">
        <f t="shared" si="466"/>
        <v>1.5020583247265317E-4</v>
      </c>
      <c r="AI743" s="37" t="s">
        <v>766</v>
      </c>
      <c r="AJ743" s="1">
        <v>0.5</v>
      </c>
      <c r="AK743" s="4">
        <f t="shared" si="467"/>
        <v>7.5102916236326583E-5</v>
      </c>
      <c r="AL743" s="2">
        <f t="shared" si="468"/>
        <v>1.4878010804420682E-4</v>
      </c>
      <c r="AM743" s="3" t="e">
        <f>VLOOKUP(AI743,'[1]three day'!$B$8:$F$78,5,FALSE)</f>
        <v>#N/A</v>
      </c>
      <c r="AN743" s="3" t="e">
        <f t="shared" si="469"/>
        <v>#N/A</v>
      </c>
      <c r="AO743" s="2" t="e">
        <f t="shared" si="470"/>
        <v>#N/A</v>
      </c>
      <c r="AP743" s="2" t="e">
        <f t="shared" si="471"/>
        <v>#N/A</v>
      </c>
      <c r="AQ743" s="2">
        <f t="shared" si="472"/>
        <v>0.5</v>
      </c>
      <c r="AR743" s="2">
        <f t="shared" si="473"/>
        <v>7.4390054022103411E-5</v>
      </c>
      <c r="AS743" s="2">
        <f t="shared" si="474"/>
        <v>1.4129671717365701E-4</v>
      </c>
      <c r="AT743" s="37" t="s">
        <v>766</v>
      </c>
      <c r="AU743" s="3">
        <f>VLOOKUP(AT743,[1]DEgenes_cpm4.5_DE_edgeR!$O$5:$Q$824,3,FALSE)</f>
        <v>0.43834663610207714</v>
      </c>
      <c r="AV743" s="3">
        <f t="shared" si="475"/>
        <v>0.10275354807831157</v>
      </c>
      <c r="AW743" s="3">
        <f t="shared" si="476"/>
        <v>5.265235619798303E-3</v>
      </c>
      <c r="AX743" s="3">
        <f t="shared" si="477"/>
        <v>5.265235619798303E-3</v>
      </c>
      <c r="AY743" s="3">
        <f t="shared" si="478"/>
        <v>0.5</v>
      </c>
      <c r="AZ743" s="3">
        <f t="shared" si="479"/>
        <v>7.0648358586828503E-5</v>
      </c>
      <c r="BA743" s="2">
        <f t="shared" si="480"/>
        <v>1.3708510177566754E-4</v>
      </c>
      <c r="BB743" s="37" t="s">
        <v>766</v>
      </c>
      <c r="BC743" s="39">
        <f t="shared" si="481"/>
        <v>0.18424237678649719</v>
      </c>
      <c r="BD743" s="36">
        <f t="shared" si="482"/>
        <v>0.70927627171303398</v>
      </c>
    </row>
    <row r="744" spans="1:56" ht="14.5" x14ac:dyDescent="0.35">
      <c r="A744" s="37" t="s">
        <v>767</v>
      </c>
      <c r="B744" s="34">
        <v>1.9327461983830582E-4</v>
      </c>
      <c r="C744" s="1" t="e">
        <f>VLOOKUP(A744,'[1]Vasopressin Phospho Datta'!$I$3:$J$516,2,FALSE)</f>
        <v>#N/A</v>
      </c>
      <c r="D744" s="1" t="e">
        <f t="shared" si="443"/>
        <v>#N/A</v>
      </c>
      <c r="E744" s="1" t="e">
        <f t="shared" si="444"/>
        <v>#N/A</v>
      </c>
      <c r="F744" s="1">
        <f t="shared" si="445"/>
        <v>0.39</v>
      </c>
      <c r="G744" s="1">
        <f t="shared" si="446"/>
        <v>0.5</v>
      </c>
      <c r="H744" s="1">
        <f t="shared" si="447"/>
        <v>9.6637309919152912E-5</v>
      </c>
      <c r="I744" s="2">
        <f t="shared" si="448"/>
        <v>1.7847897781278051E-4</v>
      </c>
      <c r="J744" s="37" t="s">
        <v>767</v>
      </c>
      <c r="K744" s="1" t="e">
        <f>VLOOKUP(J744,'[1]Phosphopeptides Deshpande'!$H$12:$I$10749,2,FALSE)</f>
        <v>#N/A</v>
      </c>
      <c r="L744" s="2" t="e">
        <f t="shared" si="449"/>
        <v>#N/A</v>
      </c>
      <c r="M744" s="2" t="e">
        <f t="shared" si="450"/>
        <v>#N/A</v>
      </c>
      <c r="N744" s="2">
        <f t="shared" si="451"/>
        <v>0.39</v>
      </c>
      <c r="O744" s="2">
        <f t="shared" si="452"/>
        <v>0.5</v>
      </c>
      <c r="P744" s="2">
        <f t="shared" si="453"/>
        <v>8.9239488906390257E-5</v>
      </c>
      <c r="Q744" s="2">
        <f t="shared" si="454"/>
        <v>1.6862064240725491E-4</v>
      </c>
      <c r="R744" s="37" t="s">
        <v>767</v>
      </c>
      <c r="S744" s="2" t="e">
        <f>VLOOKUP(A744,'[1]Merged NE NP'!$K$4:$L$158,2,FALSE)</f>
        <v>#N/A</v>
      </c>
      <c r="T744" s="2" t="e">
        <f t="shared" si="455"/>
        <v>#N/A</v>
      </c>
      <c r="U744" s="2">
        <f t="shared" si="456"/>
        <v>0.4</v>
      </c>
      <c r="V744" s="2">
        <f t="shared" si="457"/>
        <v>0.4</v>
      </c>
      <c r="W744" s="2">
        <f t="shared" si="458"/>
        <v>7.6883653613364245E-2</v>
      </c>
      <c r="X744" s="2">
        <v>0.5</v>
      </c>
      <c r="Y744" s="2">
        <f t="shared" si="459"/>
        <v>8.4310321203627455E-5</v>
      </c>
      <c r="Z744" s="2">
        <f t="shared" si="460"/>
        <v>1.5675189684442048E-4</v>
      </c>
      <c r="AA744" s="37" t="s">
        <v>767</v>
      </c>
      <c r="AB744" s="3">
        <f>VLOOKUP(AA744,'[1]PKA dKO RNA-Seq'!$B$4:$H$10193,7,FALSE)</f>
        <v>0.25296439500000001</v>
      </c>
      <c r="AC744" s="3">
        <f t="shared" si="461"/>
        <v>0.84887380872483231</v>
      </c>
      <c r="AD744" s="3">
        <f t="shared" si="462"/>
        <v>0.30252832230727678</v>
      </c>
      <c r="AE744" s="3">
        <f t="shared" si="463"/>
        <v>0.5</v>
      </c>
      <c r="AF744" s="3">
        <f t="shared" si="464"/>
        <v>0.5</v>
      </c>
      <c r="AG744" s="3">
        <f t="shared" si="465"/>
        <v>7.8375948422210241E-5</v>
      </c>
      <c r="AH744" s="2">
        <f t="shared" si="466"/>
        <v>1.5020583247265317E-4</v>
      </c>
      <c r="AI744" s="37" t="s">
        <v>767</v>
      </c>
      <c r="AJ744" s="1">
        <v>0.5</v>
      </c>
      <c r="AK744" s="4">
        <f t="shared" si="467"/>
        <v>7.5102916236326583E-5</v>
      </c>
      <c r="AL744" s="2">
        <f t="shared" si="468"/>
        <v>1.4878010804420682E-4</v>
      </c>
      <c r="AM744" s="3" t="e">
        <f>VLOOKUP(AI744,'[1]three day'!$B$8:$F$78,5,FALSE)</f>
        <v>#N/A</v>
      </c>
      <c r="AN744" s="3" t="e">
        <f t="shared" si="469"/>
        <v>#N/A</v>
      </c>
      <c r="AO744" s="2" t="e">
        <f t="shared" si="470"/>
        <v>#N/A</v>
      </c>
      <c r="AP744" s="2" t="e">
        <f t="shared" si="471"/>
        <v>#N/A</v>
      </c>
      <c r="AQ744" s="2">
        <f t="shared" si="472"/>
        <v>0.5</v>
      </c>
      <c r="AR744" s="2">
        <f t="shared" si="473"/>
        <v>7.4390054022103411E-5</v>
      </c>
      <c r="AS744" s="2">
        <f t="shared" si="474"/>
        <v>1.4129671717365701E-4</v>
      </c>
      <c r="AT744" s="37" t="s">
        <v>767</v>
      </c>
      <c r="AU744" s="3">
        <f>VLOOKUP(AT744,[1]DEgenes_cpm4.5_DE_edgeR!$O$5:$Q$824,3,FALSE)</f>
        <v>8.8285401262332197E-2</v>
      </c>
      <c r="AV744" s="3">
        <f t="shared" si="475"/>
        <v>2.0695124534067556E-2</v>
      </c>
      <c r="AW744" s="3">
        <f t="shared" si="476"/>
        <v>2.1412116253127778E-4</v>
      </c>
      <c r="AX744" s="3">
        <f t="shared" si="477"/>
        <v>2.1412116253127778E-4</v>
      </c>
      <c r="AY744" s="3">
        <f t="shared" si="478"/>
        <v>0.5</v>
      </c>
      <c r="AZ744" s="3">
        <f t="shared" si="479"/>
        <v>7.0648358586828503E-5</v>
      </c>
      <c r="BA744" s="2">
        <f t="shared" si="480"/>
        <v>1.3708510177566754E-4</v>
      </c>
      <c r="BB744" s="37" t="s">
        <v>767</v>
      </c>
      <c r="BC744" s="39">
        <f t="shared" si="481"/>
        <v>0.18424237678649719</v>
      </c>
      <c r="BD744" s="36">
        <f t="shared" si="482"/>
        <v>0.70927627171303398</v>
      </c>
    </row>
    <row r="745" spans="1:56" ht="14.5" x14ac:dyDescent="0.35">
      <c r="A745" s="37" t="s">
        <v>768</v>
      </c>
      <c r="B745" s="34">
        <v>1.9327461983830582E-4</v>
      </c>
      <c r="C745" s="1" t="e">
        <f>VLOOKUP(A745,'[1]Vasopressin Phospho Datta'!$I$3:$J$516,2,FALSE)</f>
        <v>#N/A</v>
      </c>
      <c r="D745" s="1" t="e">
        <f t="shared" si="443"/>
        <v>#N/A</v>
      </c>
      <c r="E745" s="1" t="e">
        <f t="shared" si="444"/>
        <v>#N/A</v>
      </c>
      <c r="F745" s="1">
        <f t="shared" si="445"/>
        <v>0.39</v>
      </c>
      <c r="G745" s="1">
        <f t="shared" si="446"/>
        <v>0.5</v>
      </c>
      <c r="H745" s="1">
        <f t="shared" si="447"/>
        <v>9.6637309919152912E-5</v>
      </c>
      <c r="I745" s="2">
        <f t="shared" si="448"/>
        <v>1.7847897781278051E-4</v>
      </c>
      <c r="J745" s="37" t="s">
        <v>768</v>
      </c>
      <c r="K745" s="1" t="e">
        <f>VLOOKUP(J745,'[1]Phosphopeptides Deshpande'!$H$12:$I$10749,2,FALSE)</f>
        <v>#N/A</v>
      </c>
      <c r="L745" s="2" t="e">
        <f t="shared" si="449"/>
        <v>#N/A</v>
      </c>
      <c r="M745" s="2" t="e">
        <f t="shared" si="450"/>
        <v>#N/A</v>
      </c>
      <c r="N745" s="2">
        <f t="shared" si="451"/>
        <v>0.39</v>
      </c>
      <c r="O745" s="2">
        <f t="shared" si="452"/>
        <v>0.5</v>
      </c>
      <c r="P745" s="2">
        <f t="shared" si="453"/>
        <v>8.9239488906390257E-5</v>
      </c>
      <c r="Q745" s="2">
        <f t="shared" si="454"/>
        <v>1.6862064240725491E-4</v>
      </c>
      <c r="R745" s="37" t="s">
        <v>768</v>
      </c>
      <c r="S745" s="2" t="e">
        <f>VLOOKUP(A745,'[1]Merged NE NP'!$K$4:$L$158,2,FALSE)</f>
        <v>#N/A</v>
      </c>
      <c r="T745" s="2" t="e">
        <f t="shared" si="455"/>
        <v>#N/A</v>
      </c>
      <c r="U745" s="2">
        <f t="shared" si="456"/>
        <v>0.4</v>
      </c>
      <c r="V745" s="2">
        <f t="shared" si="457"/>
        <v>0.4</v>
      </c>
      <c r="W745" s="2">
        <f t="shared" si="458"/>
        <v>7.6883653613364245E-2</v>
      </c>
      <c r="X745" s="2">
        <v>0.5</v>
      </c>
      <c r="Y745" s="2">
        <f t="shared" si="459"/>
        <v>8.4310321203627455E-5</v>
      </c>
      <c r="Z745" s="2">
        <f t="shared" si="460"/>
        <v>1.5675189684442048E-4</v>
      </c>
      <c r="AA745" s="37" t="s">
        <v>768</v>
      </c>
      <c r="AB745" s="3" t="e">
        <f>VLOOKUP(AA745,'[1]PKA dKO RNA-Seq'!$B$4:$H$10193,7,FALSE)</f>
        <v>#N/A</v>
      </c>
      <c r="AC745" s="3" t="e">
        <f t="shared" si="461"/>
        <v>#N/A</v>
      </c>
      <c r="AD745" s="3" t="e">
        <f t="shared" si="462"/>
        <v>#N/A</v>
      </c>
      <c r="AE745" s="3" t="e">
        <f t="shared" si="463"/>
        <v>#N/A</v>
      </c>
      <c r="AF745" s="3">
        <f t="shared" si="464"/>
        <v>0.5</v>
      </c>
      <c r="AG745" s="3">
        <f t="shared" si="465"/>
        <v>7.8375948422210241E-5</v>
      </c>
      <c r="AH745" s="2">
        <f t="shared" si="466"/>
        <v>1.5020583247265317E-4</v>
      </c>
      <c r="AI745" s="37" t="s">
        <v>768</v>
      </c>
      <c r="AJ745" s="1">
        <v>0.5</v>
      </c>
      <c r="AK745" s="4">
        <f t="shared" si="467"/>
        <v>7.5102916236326583E-5</v>
      </c>
      <c r="AL745" s="2">
        <f t="shared" si="468"/>
        <v>1.4878010804420682E-4</v>
      </c>
      <c r="AM745" s="3" t="e">
        <f>VLOOKUP(AI745,'[1]three day'!$B$8:$F$78,5,FALSE)</f>
        <v>#N/A</v>
      </c>
      <c r="AN745" s="3" t="e">
        <f t="shared" si="469"/>
        <v>#N/A</v>
      </c>
      <c r="AO745" s="2" t="e">
        <f t="shared" si="470"/>
        <v>#N/A</v>
      </c>
      <c r="AP745" s="2" t="e">
        <f t="shared" si="471"/>
        <v>#N/A</v>
      </c>
      <c r="AQ745" s="2">
        <f t="shared" si="472"/>
        <v>0.5</v>
      </c>
      <c r="AR745" s="2">
        <f t="shared" si="473"/>
        <v>7.4390054022103411E-5</v>
      </c>
      <c r="AS745" s="2">
        <f t="shared" si="474"/>
        <v>1.4129671717365701E-4</v>
      </c>
      <c r="AT745" s="37" t="s">
        <v>768</v>
      </c>
      <c r="AU745" s="3" t="e">
        <f>VLOOKUP(AT745,[1]DEgenes_cpm4.5_DE_edgeR!$O$5:$Q$824,3,FALSE)</f>
        <v>#N/A</v>
      </c>
      <c r="AV745" s="3" t="e">
        <f t="shared" si="475"/>
        <v>#N/A</v>
      </c>
      <c r="AW745" s="3" t="e">
        <f t="shared" si="476"/>
        <v>#N/A</v>
      </c>
      <c r="AX745" s="3">
        <f t="shared" si="477"/>
        <v>0.5</v>
      </c>
      <c r="AY745" s="3">
        <f t="shared" si="478"/>
        <v>0.5</v>
      </c>
      <c r="AZ745" s="3">
        <f t="shared" si="479"/>
        <v>7.0648358586828503E-5</v>
      </c>
      <c r="BA745" s="2">
        <f t="shared" si="480"/>
        <v>1.3708510177566754E-4</v>
      </c>
      <c r="BB745" s="37" t="s">
        <v>768</v>
      </c>
      <c r="BC745" s="39">
        <f t="shared" si="481"/>
        <v>0.18424237678649719</v>
      </c>
      <c r="BD745" s="36">
        <f t="shared" si="482"/>
        <v>0.70927627171303398</v>
      </c>
    </row>
    <row r="746" spans="1:56" ht="14.5" x14ac:dyDescent="0.35">
      <c r="A746" s="37" t="s">
        <v>769</v>
      </c>
      <c r="B746" s="34">
        <v>1.9327461983830582E-4</v>
      </c>
      <c r="C746" s="1" t="e">
        <f>VLOOKUP(A746,'[1]Vasopressin Phospho Datta'!$I$3:$J$516,2,FALSE)</f>
        <v>#N/A</v>
      </c>
      <c r="D746" s="1" t="e">
        <f t="shared" si="443"/>
        <v>#N/A</v>
      </c>
      <c r="E746" s="1" t="e">
        <f t="shared" si="444"/>
        <v>#N/A</v>
      </c>
      <c r="F746" s="1">
        <f t="shared" si="445"/>
        <v>0.39</v>
      </c>
      <c r="G746" s="1">
        <f t="shared" si="446"/>
        <v>0.5</v>
      </c>
      <c r="H746" s="1">
        <f t="shared" si="447"/>
        <v>9.6637309919152912E-5</v>
      </c>
      <c r="I746" s="2">
        <f t="shared" si="448"/>
        <v>1.7847897781278051E-4</v>
      </c>
      <c r="J746" s="37" t="s">
        <v>769</v>
      </c>
      <c r="K746" s="1" t="e">
        <f>VLOOKUP(J746,'[1]Phosphopeptides Deshpande'!$H$12:$I$10749,2,FALSE)</f>
        <v>#N/A</v>
      </c>
      <c r="L746" s="2" t="e">
        <f t="shared" si="449"/>
        <v>#N/A</v>
      </c>
      <c r="M746" s="2" t="e">
        <f t="shared" si="450"/>
        <v>#N/A</v>
      </c>
      <c r="N746" s="2">
        <f t="shared" si="451"/>
        <v>0.39</v>
      </c>
      <c r="O746" s="2">
        <f t="shared" si="452"/>
        <v>0.5</v>
      </c>
      <c r="P746" s="2">
        <f t="shared" si="453"/>
        <v>8.9239488906390257E-5</v>
      </c>
      <c r="Q746" s="2">
        <f t="shared" si="454"/>
        <v>1.6862064240725491E-4</v>
      </c>
      <c r="R746" s="37" t="s">
        <v>769</v>
      </c>
      <c r="S746" s="2" t="e">
        <f>VLOOKUP(A746,'[1]Merged NE NP'!$K$4:$L$158,2,FALSE)</f>
        <v>#N/A</v>
      </c>
      <c r="T746" s="2" t="e">
        <f t="shared" si="455"/>
        <v>#N/A</v>
      </c>
      <c r="U746" s="2">
        <f t="shared" si="456"/>
        <v>0.4</v>
      </c>
      <c r="V746" s="2">
        <f t="shared" si="457"/>
        <v>0.4</v>
      </c>
      <c r="W746" s="2">
        <f t="shared" si="458"/>
        <v>7.6883653613364245E-2</v>
      </c>
      <c r="X746" s="2">
        <v>0.5</v>
      </c>
      <c r="Y746" s="2">
        <f t="shared" si="459"/>
        <v>8.4310321203627455E-5</v>
      </c>
      <c r="Z746" s="2">
        <f t="shared" si="460"/>
        <v>1.5675189684442048E-4</v>
      </c>
      <c r="AA746" s="37" t="s">
        <v>769</v>
      </c>
      <c r="AB746" s="3" t="e">
        <f>VLOOKUP(AA746,'[1]PKA dKO RNA-Seq'!$B$4:$H$10193,7,FALSE)</f>
        <v>#N/A</v>
      </c>
      <c r="AC746" s="3" t="e">
        <f t="shared" si="461"/>
        <v>#N/A</v>
      </c>
      <c r="AD746" s="3" t="e">
        <f t="shared" si="462"/>
        <v>#N/A</v>
      </c>
      <c r="AE746" s="3" t="e">
        <f t="shared" si="463"/>
        <v>#N/A</v>
      </c>
      <c r="AF746" s="3">
        <f t="shared" si="464"/>
        <v>0.5</v>
      </c>
      <c r="AG746" s="3">
        <f t="shared" si="465"/>
        <v>7.8375948422210241E-5</v>
      </c>
      <c r="AH746" s="2">
        <f t="shared" si="466"/>
        <v>1.5020583247265317E-4</v>
      </c>
      <c r="AI746" s="37" t="s">
        <v>769</v>
      </c>
      <c r="AJ746" s="1">
        <v>0.5</v>
      </c>
      <c r="AK746" s="4">
        <f t="shared" si="467"/>
        <v>7.5102916236326583E-5</v>
      </c>
      <c r="AL746" s="2">
        <f t="shared" si="468"/>
        <v>1.4878010804420682E-4</v>
      </c>
      <c r="AM746" s="3" t="e">
        <f>VLOOKUP(AI746,'[1]three day'!$B$8:$F$78,5,FALSE)</f>
        <v>#N/A</v>
      </c>
      <c r="AN746" s="3" t="e">
        <f t="shared" si="469"/>
        <v>#N/A</v>
      </c>
      <c r="AO746" s="2" t="e">
        <f t="shared" si="470"/>
        <v>#N/A</v>
      </c>
      <c r="AP746" s="2" t="e">
        <f t="shared" si="471"/>
        <v>#N/A</v>
      </c>
      <c r="AQ746" s="2">
        <f t="shared" si="472"/>
        <v>0.5</v>
      </c>
      <c r="AR746" s="2">
        <f t="shared" si="473"/>
        <v>7.4390054022103411E-5</v>
      </c>
      <c r="AS746" s="2">
        <f t="shared" si="474"/>
        <v>1.4129671717365701E-4</v>
      </c>
      <c r="AT746" s="37" t="s">
        <v>769</v>
      </c>
      <c r="AU746" s="3" t="e">
        <f>VLOOKUP(AT746,[1]DEgenes_cpm4.5_DE_edgeR!$O$5:$Q$824,3,FALSE)</f>
        <v>#N/A</v>
      </c>
      <c r="AV746" s="3" t="e">
        <f t="shared" si="475"/>
        <v>#N/A</v>
      </c>
      <c r="AW746" s="3" t="e">
        <f t="shared" si="476"/>
        <v>#N/A</v>
      </c>
      <c r="AX746" s="3">
        <f t="shared" si="477"/>
        <v>0.5</v>
      </c>
      <c r="AY746" s="3">
        <f t="shared" si="478"/>
        <v>0.5</v>
      </c>
      <c r="AZ746" s="3">
        <f t="shared" si="479"/>
        <v>7.0648358586828503E-5</v>
      </c>
      <c r="BA746" s="2">
        <f t="shared" si="480"/>
        <v>1.3708510177566754E-4</v>
      </c>
      <c r="BB746" s="37" t="s">
        <v>769</v>
      </c>
      <c r="BC746" s="39">
        <f t="shared" si="481"/>
        <v>0.18424237678649719</v>
      </c>
      <c r="BD746" s="36">
        <f t="shared" si="482"/>
        <v>0.70927627171303398</v>
      </c>
    </row>
    <row r="747" spans="1:56" ht="14.5" x14ac:dyDescent="0.35">
      <c r="A747" s="37" t="s">
        <v>770</v>
      </c>
      <c r="B747" s="34">
        <v>1.9327461983830582E-4</v>
      </c>
      <c r="C747" s="1" t="e">
        <f>VLOOKUP(A747,'[1]Vasopressin Phospho Datta'!$I$3:$J$516,2,FALSE)</f>
        <v>#N/A</v>
      </c>
      <c r="D747" s="1" t="e">
        <f t="shared" si="443"/>
        <v>#N/A</v>
      </c>
      <c r="E747" s="1" t="e">
        <f t="shared" si="444"/>
        <v>#N/A</v>
      </c>
      <c r="F747" s="1">
        <f t="shared" si="445"/>
        <v>0.39</v>
      </c>
      <c r="G747" s="1">
        <f t="shared" si="446"/>
        <v>0.5</v>
      </c>
      <c r="H747" s="1">
        <f t="shared" si="447"/>
        <v>9.6637309919152912E-5</v>
      </c>
      <c r="I747" s="2">
        <f t="shared" si="448"/>
        <v>1.7847897781278051E-4</v>
      </c>
      <c r="J747" s="37" t="s">
        <v>770</v>
      </c>
      <c r="K747" s="1" t="e">
        <f>VLOOKUP(J747,'[1]Phosphopeptides Deshpande'!$H$12:$I$10749,2,FALSE)</f>
        <v>#N/A</v>
      </c>
      <c r="L747" s="2" t="e">
        <f t="shared" si="449"/>
        <v>#N/A</v>
      </c>
      <c r="M747" s="2" t="e">
        <f t="shared" si="450"/>
        <v>#N/A</v>
      </c>
      <c r="N747" s="2">
        <f t="shared" si="451"/>
        <v>0.39</v>
      </c>
      <c r="O747" s="2">
        <f t="shared" si="452"/>
        <v>0.5</v>
      </c>
      <c r="P747" s="2">
        <f t="shared" si="453"/>
        <v>8.9239488906390257E-5</v>
      </c>
      <c r="Q747" s="2">
        <f t="shared" si="454"/>
        <v>1.6862064240725491E-4</v>
      </c>
      <c r="R747" s="37" t="s">
        <v>770</v>
      </c>
      <c r="S747" s="2" t="e">
        <f>VLOOKUP(A747,'[1]Merged NE NP'!$K$4:$L$158,2,FALSE)</f>
        <v>#N/A</v>
      </c>
      <c r="T747" s="2" t="e">
        <f t="shared" si="455"/>
        <v>#N/A</v>
      </c>
      <c r="U747" s="2">
        <f t="shared" si="456"/>
        <v>0.4</v>
      </c>
      <c r="V747" s="2">
        <f t="shared" si="457"/>
        <v>0.4</v>
      </c>
      <c r="W747" s="2">
        <f t="shared" si="458"/>
        <v>7.6883653613364245E-2</v>
      </c>
      <c r="X747" s="2">
        <v>0.5</v>
      </c>
      <c r="Y747" s="2">
        <f t="shared" si="459"/>
        <v>8.4310321203627455E-5</v>
      </c>
      <c r="Z747" s="2">
        <f t="shared" si="460"/>
        <v>1.5675189684442048E-4</v>
      </c>
      <c r="AA747" s="37" t="s">
        <v>770</v>
      </c>
      <c r="AB747" s="3">
        <f>VLOOKUP(AA747,'[1]PKA dKO RNA-Seq'!$B$4:$H$10193,7,FALSE)</f>
        <v>0.27044861999999997</v>
      </c>
      <c r="AC747" s="3">
        <f t="shared" si="461"/>
        <v>0.90754570469798657</v>
      </c>
      <c r="AD747" s="3">
        <f t="shared" si="462"/>
        <v>0.33755623189611139</v>
      </c>
      <c r="AE747" s="3">
        <f t="shared" si="463"/>
        <v>0.5</v>
      </c>
      <c r="AF747" s="3">
        <f t="shared" si="464"/>
        <v>0.5</v>
      </c>
      <c r="AG747" s="3">
        <f t="shared" si="465"/>
        <v>7.8375948422210241E-5</v>
      </c>
      <c r="AH747" s="2">
        <f t="shared" si="466"/>
        <v>1.5020583247265317E-4</v>
      </c>
      <c r="AI747" s="37" t="s">
        <v>770</v>
      </c>
      <c r="AJ747" s="1">
        <v>0.5</v>
      </c>
      <c r="AK747" s="4">
        <f t="shared" si="467"/>
        <v>7.5102916236326583E-5</v>
      </c>
      <c r="AL747" s="2">
        <f t="shared" si="468"/>
        <v>1.4878010804420682E-4</v>
      </c>
      <c r="AM747" s="3" t="e">
        <f>VLOOKUP(AI747,'[1]three day'!$B$8:$F$78,5,FALSE)</f>
        <v>#N/A</v>
      </c>
      <c r="AN747" s="3" t="e">
        <f t="shared" si="469"/>
        <v>#N/A</v>
      </c>
      <c r="AO747" s="2" t="e">
        <f t="shared" si="470"/>
        <v>#N/A</v>
      </c>
      <c r="AP747" s="2" t="e">
        <f t="shared" si="471"/>
        <v>#N/A</v>
      </c>
      <c r="AQ747" s="2">
        <f t="shared" si="472"/>
        <v>0.5</v>
      </c>
      <c r="AR747" s="2">
        <f t="shared" si="473"/>
        <v>7.4390054022103411E-5</v>
      </c>
      <c r="AS747" s="2">
        <f t="shared" si="474"/>
        <v>1.4129671717365701E-4</v>
      </c>
      <c r="AT747" s="37" t="s">
        <v>770</v>
      </c>
      <c r="AU747" s="3">
        <f>VLOOKUP(AT747,[1]DEgenes_cpm4.5_DE_edgeR!$O$5:$Q$824,3,FALSE)</f>
        <v>0.20590487285474041</v>
      </c>
      <c r="AV747" s="3">
        <f t="shared" si="475"/>
        <v>4.8266496215363434E-2</v>
      </c>
      <c r="AW747" s="3">
        <f t="shared" si="476"/>
        <v>1.164149180435281E-3</v>
      </c>
      <c r="AX747" s="3">
        <f t="shared" si="477"/>
        <v>1.164149180435281E-3</v>
      </c>
      <c r="AY747" s="3">
        <f t="shared" si="478"/>
        <v>0.5</v>
      </c>
      <c r="AZ747" s="3">
        <f t="shared" si="479"/>
        <v>7.0648358586828503E-5</v>
      </c>
      <c r="BA747" s="2">
        <f t="shared" si="480"/>
        <v>1.3708510177566754E-4</v>
      </c>
      <c r="BB747" s="37" t="s">
        <v>770</v>
      </c>
      <c r="BC747" s="39">
        <f t="shared" si="481"/>
        <v>0.18424237678649719</v>
      </c>
      <c r="BD747" s="36">
        <f t="shared" si="482"/>
        <v>0.70927627171303398</v>
      </c>
    </row>
    <row r="748" spans="1:56" ht="14.5" x14ac:dyDescent="0.35">
      <c r="A748" s="37" t="s">
        <v>771</v>
      </c>
      <c r="B748" s="34">
        <v>1.9327461983830582E-4</v>
      </c>
      <c r="C748" s="1" t="e">
        <f>VLOOKUP(A748,'[1]Vasopressin Phospho Datta'!$I$3:$J$516,2,FALSE)</f>
        <v>#N/A</v>
      </c>
      <c r="D748" s="1" t="e">
        <f t="shared" si="443"/>
        <v>#N/A</v>
      </c>
      <c r="E748" s="1" t="e">
        <f t="shared" si="444"/>
        <v>#N/A</v>
      </c>
      <c r="F748" s="1">
        <f t="shared" si="445"/>
        <v>0.39</v>
      </c>
      <c r="G748" s="1">
        <f t="shared" si="446"/>
        <v>0.5</v>
      </c>
      <c r="H748" s="1">
        <f t="shared" si="447"/>
        <v>9.6637309919152912E-5</v>
      </c>
      <c r="I748" s="2">
        <f t="shared" si="448"/>
        <v>1.7847897781278051E-4</v>
      </c>
      <c r="J748" s="37" t="s">
        <v>771</v>
      </c>
      <c r="K748" s="1" t="e">
        <f>VLOOKUP(J748,'[1]Phosphopeptides Deshpande'!$H$12:$I$10749,2,FALSE)</f>
        <v>#N/A</v>
      </c>
      <c r="L748" s="2" t="e">
        <f t="shared" si="449"/>
        <v>#N/A</v>
      </c>
      <c r="M748" s="2" t="e">
        <f t="shared" si="450"/>
        <v>#N/A</v>
      </c>
      <c r="N748" s="2">
        <f t="shared" si="451"/>
        <v>0.39</v>
      </c>
      <c r="O748" s="2">
        <f t="shared" si="452"/>
        <v>0.5</v>
      </c>
      <c r="P748" s="2">
        <f t="shared" si="453"/>
        <v>8.9239488906390257E-5</v>
      </c>
      <c r="Q748" s="2">
        <f t="shared" si="454"/>
        <v>1.6862064240725491E-4</v>
      </c>
      <c r="R748" s="37" t="s">
        <v>771</v>
      </c>
      <c r="S748" s="2" t="e">
        <f>VLOOKUP(A748,'[1]Merged NE NP'!$K$4:$L$158,2,FALSE)</f>
        <v>#N/A</v>
      </c>
      <c r="T748" s="2" t="e">
        <f t="shared" si="455"/>
        <v>#N/A</v>
      </c>
      <c r="U748" s="2">
        <f t="shared" si="456"/>
        <v>0.4</v>
      </c>
      <c r="V748" s="2">
        <f t="shared" si="457"/>
        <v>0.4</v>
      </c>
      <c r="W748" s="2">
        <f t="shared" si="458"/>
        <v>7.6883653613364245E-2</v>
      </c>
      <c r="X748" s="2">
        <v>0.5</v>
      </c>
      <c r="Y748" s="2">
        <f t="shared" si="459"/>
        <v>8.4310321203627455E-5</v>
      </c>
      <c r="Z748" s="2">
        <f t="shared" si="460"/>
        <v>1.5675189684442048E-4</v>
      </c>
      <c r="AA748" s="37" t="s">
        <v>771</v>
      </c>
      <c r="AB748" s="3" t="e">
        <f>VLOOKUP(AA748,'[1]PKA dKO RNA-Seq'!$B$4:$H$10193,7,FALSE)</f>
        <v>#N/A</v>
      </c>
      <c r="AC748" s="3" t="e">
        <f t="shared" si="461"/>
        <v>#N/A</v>
      </c>
      <c r="AD748" s="3" t="e">
        <f t="shared" si="462"/>
        <v>#N/A</v>
      </c>
      <c r="AE748" s="3" t="e">
        <f t="shared" si="463"/>
        <v>#N/A</v>
      </c>
      <c r="AF748" s="3">
        <f t="shared" si="464"/>
        <v>0.5</v>
      </c>
      <c r="AG748" s="3">
        <f t="shared" si="465"/>
        <v>7.8375948422210241E-5</v>
      </c>
      <c r="AH748" s="2">
        <f t="shared" si="466"/>
        <v>1.5020583247265317E-4</v>
      </c>
      <c r="AI748" s="37" t="s">
        <v>771</v>
      </c>
      <c r="AJ748" s="1">
        <v>0.5</v>
      </c>
      <c r="AK748" s="4">
        <f t="shared" si="467"/>
        <v>7.5102916236326583E-5</v>
      </c>
      <c r="AL748" s="2">
        <f t="shared" si="468"/>
        <v>1.4878010804420682E-4</v>
      </c>
      <c r="AM748" s="3" t="e">
        <f>VLOOKUP(AI748,'[1]three day'!$B$8:$F$78,5,FALSE)</f>
        <v>#N/A</v>
      </c>
      <c r="AN748" s="3" t="e">
        <f t="shared" si="469"/>
        <v>#N/A</v>
      </c>
      <c r="AO748" s="2" t="e">
        <f t="shared" si="470"/>
        <v>#N/A</v>
      </c>
      <c r="AP748" s="2" t="e">
        <f t="shared" si="471"/>
        <v>#N/A</v>
      </c>
      <c r="AQ748" s="2">
        <f t="shared" si="472"/>
        <v>0.5</v>
      </c>
      <c r="AR748" s="2">
        <f t="shared" si="473"/>
        <v>7.4390054022103411E-5</v>
      </c>
      <c r="AS748" s="2">
        <f t="shared" si="474"/>
        <v>1.4129671717365701E-4</v>
      </c>
      <c r="AT748" s="37" t="s">
        <v>771</v>
      </c>
      <c r="AU748" s="3">
        <f>VLOOKUP(AT748,[1]DEgenes_cpm4.5_DE_edgeR!$O$5:$Q$824,3,FALSE)</f>
        <v>2.3478637809522001</v>
      </c>
      <c r="AV748" s="3">
        <f t="shared" si="475"/>
        <v>0.55036656843699017</v>
      </c>
      <c r="AW748" s="3">
        <f t="shared" si="476"/>
        <v>0.14054058950262172</v>
      </c>
      <c r="AX748" s="3">
        <f t="shared" si="477"/>
        <v>0.14054058950262172</v>
      </c>
      <c r="AY748" s="3">
        <f t="shared" si="478"/>
        <v>0.5</v>
      </c>
      <c r="AZ748" s="3">
        <f t="shared" si="479"/>
        <v>7.0648358586828503E-5</v>
      </c>
      <c r="BA748" s="2">
        <f t="shared" si="480"/>
        <v>1.3708510177566754E-4</v>
      </c>
      <c r="BB748" s="37" t="s">
        <v>771</v>
      </c>
      <c r="BC748" s="39">
        <f t="shared" si="481"/>
        <v>0.18424237678649719</v>
      </c>
      <c r="BD748" s="36">
        <f t="shared" si="482"/>
        <v>0.70927627171303398</v>
      </c>
    </row>
    <row r="749" spans="1:56" ht="14.5" x14ac:dyDescent="0.35">
      <c r="A749" s="37" t="s">
        <v>772</v>
      </c>
      <c r="B749" s="34">
        <v>1.8233799312689986E-4</v>
      </c>
      <c r="C749" s="1" t="e">
        <f>VLOOKUP(A749,'[1]Vasopressin Phospho Datta'!$I$3:$J$516,2,FALSE)</f>
        <v>#N/A</v>
      </c>
      <c r="D749" s="1" t="e">
        <f t="shared" si="443"/>
        <v>#N/A</v>
      </c>
      <c r="E749" s="1" t="e">
        <f t="shared" si="444"/>
        <v>#N/A</v>
      </c>
      <c r="F749" s="1">
        <f t="shared" si="445"/>
        <v>0.39</v>
      </c>
      <c r="G749" s="1">
        <f t="shared" si="446"/>
        <v>0.5</v>
      </c>
      <c r="H749" s="1">
        <f t="shared" si="447"/>
        <v>9.1168996563449931E-5</v>
      </c>
      <c r="I749" s="2">
        <f t="shared" si="448"/>
        <v>1.6837957646456054E-4</v>
      </c>
      <c r="J749" s="37" t="s">
        <v>772</v>
      </c>
      <c r="K749" s="1" t="e">
        <f>VLOOKUP(J749,'[1]Phosphopeptides Deshpande'!$H$12:$I$10749,2,FALSE)</f>
        <v>#N/A</v>
      </c>
      <c r="L749" s="2" t="e">
        <f t="shared" si="449"/>
        <v>#N/A</v>
      </c>
      <c r="M749" s="2" t="e">
        <f t="shared" si="450"/>
        <v>#N/A</v>
      </c>
      <c r="N749" s="2">
        <f t="shared" si="451"/>
        <v>0.39</v>
      </c>
      <c r="O749" s="2">
        <f t="shared" si="452"/>
        <v>0.5</v>
      </c>
      <c r="P749" s="2">
        <f t="shared" si="453"/>
        <v>8.4189788232280272E-5</v>
      </c>
      <c r="Q749" s="2">
        <f t="shared" si="454"/>
        <v>1.5907908426895186E-4</v>
      </c>
      <c r="R749" s="37" t="s">
        <v>772</v>
      </c>
      <c r="S749" s="2">
        <f>VLOOKUP(A749,'[1]Merged NE NP'!$K$4:$L$158,2,FALSE)</f>
        <v>0.30074978844616718</v>
      </c>
      <c r="T749" s="2">
        <f t="shared" si="455"/>
        <v>1.5037489422308359</v>
      </c>
      <c r="U749" s="2">
        <f t="shared" si="456"/>
        <v>1.5037489422308359</v>
      </c>
      <c r="V749" s="2">
        <f t="shared" si="457"/>
        <v>1.5037489422308359</v>
      </c>
      <c r="W749" s="2">
        <f t="shared" si="458"/>
        <v>0.67717033268532889</v>
      </c>
      <c r="X749" s="2">
        <v>0.5</v>
      </c>
      <c r="Y749" s="2">
        <f t="shared" si="459"/>
        <v>7.9539542134475928E-5</v>
      </c>
      <c r="Z749" s="2">
        <f t="shared" si="460"/>
        <v>1.4788194287153743E-4</v>
      </c>
      <c r="AA749" s="37" t="s">
        <v>772</v>
      </c>
      <c r="AB749" s="3">
        <f>VLOOKUP(AA749,'[1]PKA dKO RNA-Seq'!$B$4:$H$10193,7,FALSE)</f>
        <v>3.8986827000000002E-2</v>
      </c>
      <c r="AC749" s="3">
        <f t="shared" si="461"/>
        <v>0.13082827852348994</v>
      </c>
      <c r="AD749" s="3">
        <f t="shared" si="462"/>
        <v>8.5215036254635557E-3</v>
      </c>
      <c r="AE749" s="3">
        <f t="shared" si="463"/>
        <v>0.5</v>
      </c>
      <c r="AF749" s="3">
        <f t="shared" si="464"/>
        <v>0.5</v>
      </c>
      <c r="AG749" s="3">
        <f t="shared" si="465"/>
        <v>7.3940971435768713E-5</v>
      </c>
      <c r="AH749" s="2">
        <f t="shared" si="466"/>
        <v>1.4170629372822974E-4</v>
      </c>
      <c r="AI749" s="37" t="s">
        <v>772</v>
      </c>
      <c r="AJ749" s="1">
        <v>0.5</v>
      </c>
      <c r="AK749" s="4">
        <f t="shared" si="467"/>
        <v>7.0853146864114871E-5</v>
      </c>
      <c r="AL749" s="2">
        <f t="shared" si="468"/>
        <v>1.4036124526168827E-4</v>
      </c>
      <c r="AM749" s="3" t="e">
        <f>VLOOKUP(AI749,'[1]three day'!$B$8:$F$78,5,FALSE)</f>
        <v>#N/A</v>
      </c>
      <c r="AN749" s="3" t="e">
        <f t="shared" si="469"/>
        <v>#N/A</v>
      </c>
      <c r="AO749" s="2" t="e">
        <f t="shared" si="470"/>
        <v>#N/A</v>
      </c>
      <c r="AP749" s="2" t="e">
        <f t="shared" si="471"/>
        <v>#N/A</v>
      </c>
      <c r="AQ749" s="2">
        <f t="shared" si="472"/>
        <v>0.5</v>
      </c>
      <c r="AR749" s="2">
        <f t="shared" si="473"/>
        <v>7.0180622630844136E-5</v>
      </c>
      <c r="AS749" s="2">
        <f t="shared" si="474"/>
        <v>1.3330130912386651E-4</v>
      </c>
      <c r="AT749" s="37" t="s">
        <v>772</v>
      </c>
      <c r="AU749" s="3">
        <f>VLOOKUP(AT749,[1]DEgenes_cpm4.5_DE_edgeR!$O$5:$Q$824,3,FALSE)</f>
        <v>1.2247098838335719</v>
      </c>
      <c r="AV749" s="3">
        <f t="shared" si="475"/>
        <v>0.28708623624790713</v>
      </c>
      <c r="AW749" s="3">
        <f t="shared" si="476"/>
        <v>4.0371696665104984E-2</v>
      </c>
      <c r="AX749" s="3">
        <f t="shared" si="477"/>
        <v>4.0371696665104984E-2</v>
      </c>
      <c r="AY749" s="3">
        <f t="shared" si="478"/>
        <v>0.5</v>
      </c>
      <c r="AZ749" s="3">
        <f t="shared" si="479"/>
        <v>6.6650654561933254E-5</v>
      </c>
      <c r="BA749" s="2">
        <f t="shared" si="480"/>
        <v>1.2932801195668435E-4</v>
      </c>
      <c r="BB749" s="37" t="s">
        <v>772</v>
      </c>
      <c r="BC749" s="39">
        <f t="shared" si="481"/>
        <v>0.17381684806978376</v>
      </c>
      <c r="BD749" s="36">
        <f t="shared" si="482"/>
        <v>0.70927627171303398</v>
      </c>
    </row>
    <row r="750" spans="1:56" ht="14.5" x14ac:dyDescent="0.35">
      <c r="A750" s="37" t="s">
        <v>773</v>
      </c>
      <c r="B750" s="34">
        <v>1.8134520821543046E-4</v>
      </c>
      <c r="C750" s="1" t="e">
        <f>VLOOKUP(A750,'[1]Vasopressin Phospho Datta'!$I$3:$J$516,2,FALSE)</f>
        <v>#N/A</v>
      </c>
      <c r="D750" s="1" t="e">
        <f t="shared" si="443"/>
        <v>#N/A</v>
      </c>
      <c r="E750" s="1" t="e">
        <f t="shared" si="444"/>
        <v>#N/A</v>
      </c>
      <c r="F750" s="1">
        <f t="shared" si="445"/>
        <v>0.39</v>
      </c>
      <c r="G750" s="1">
        <f t="shared" si="446"/>
        <v>0.5</v>
      </c>
      <c r="H750" s="1">
        <f t="shared" si="447"/>
        <v>9.0672604107715229E-5</v>
      </c>
      <c r="I750" s="2">
        <f t="shared" si="448"/>
        <v>1.6746279165165935E-4</v>
      </c>
      <c r="J750" s="37" t="s">
        <v>773</v>
      </c>
      <c r="K750" s="1" t="e">
        <f>VLOOKUP(J750,'[1]Phosphopeptides Deshpande'!$H$12:$I$10749,2,FALSE)</f>
        <v>#N/A</v>
      </c>
      <c r="L750" s="2" t="e">
        <f t="shared" si="449"/>
        <v>#N/A</v>
      </c>
      <c r="M750" s="2" t="e">
        <f t="shared" si="450"/>
        <v>#N/A</v>
      </c>
      <c r="N750" s="2">
        <f t="shared" si="451"/>
        <v>0.39</v>
      </c>
      <c r="O750" s="2">
        <f t="shared" si="452"/>
        <v>0.5</v>
      </c>
      <c r="P750" s="2">
        <f t="shared" si="453"/>
        <v>8.3731395825829675E-5</v>
      </c>
      <c r="Q750" s="2">
        <f t="shared" si="454"/>
        <v>1.5821293831722654E-4</v>
      </c>
      <c r="R750" s="37" t="s">
        <v>773</v>
      </c>
      <c r="S750" s="2" t="e">
        <f>VLOOKUP(A750,'[1]Merged NE NP'!$K$4:$L$158,2,FALSE)</f>
        <v>#N/A</v>
      </c>
      <c r="T750" s="2" t="e">
        <f t="shared" si="455"/>
        <v>#N/A</v>
      </c>
      <c r="U750" s="2">
        <f t="shared" si="456"/>
        <v>0.4</v>
      </c>
      <c r="V750" s="2">
        <f t="shared" si="457"/>
        <v>0.4</v>
      </c>
      <c r="W750" s="2">
        <f t="shared" si="458"/>
        <v>7.6883653613364245E-2</v>
      </c>
      <c r="X750" s="2">
        <v>0.5</v>
      </c>
      <c r="Y750" s="2">
        <f t="shared" si="459"/>
        <v>7.910646915861327E-5</v>
      </c>
      <c r="Z750" s="2">
        <f t="shared" si="460"/>
        <v>1.4707676256301303E-4</v>
      </c>
      <c r="AA750" s="37" t="s">
        <v>773</v>
      </c>
      <c r="AB750" s="3">
        <f>VLOOKUP(AA750,'[1]PKA dKO RNA-Seq'!$B$4:$H$10193,7,FALSE)</f>
        <v>0.112858336</v>
      </c>
      <c r="AC750" s="3">
        <f t="shared" si="461"/>
        <v>0.37871924832214771</v>
      </c>
      <c r="AD750" s="3">
        <f t="shared" si="462"/>
        <v>6.9203059507435105E-2</v>
      </c>
      <c r="AE750" s="3">
        <f t="shared" si="463"/>
        <v>0.5</v>
      </c>
      <c r="AF750" s="3">
        <f t="shared" si="464"/>
        <v>0.5</v>
      </c>
      <c r="AG750" s="3">
        <f t="shared" si="465"/>
        <v>7.3538381281506516E-5</v>
      </c>
      <c r="AH750" s="2">
        <f t="shared" si="466"/>
        <v>1.4093473828955756E-4</v>
      </c>
      <c r="AI750" s="37" t="s">
        <v>773</v>
      </c>
      <c r="AJ750" s="1">
        <v>0.5</v>
      </c>
      <c r="AK750" s="4">
        <f t="shared" si="467"/>
        <v>7.0467369144778779E-5</v>
      </c>
      <c r="AL750" s="2">
        <f t="shared" si="468"/>
        <v>1.3959701327656451E-4</v>
      </c>
      <c r="AM750" s="3" t="e">
        <f>VLOOKUP(AI750,'[1]three day'!$B$8:$F$78,5,FALSE)</f>
        <v>#N/A</v>
      </c>
      <c r="AN750" s="3" t="e">
        <f t="shared" si="469"/>
        <v>#N/A</v>
      </c>
      <c r="AO750" s="2" t="e">
        <f t="shared" si="470"/>
        <v>#N/A</v>
      </c>
      <c r="AP750" s="2" t="e">
        <f t="shared" si="471"/>
        <v>#N/A</v>
      </c>
      <c r="AQ750" s="2">
        <f t="shared" si="472"/>
        <v>0.5</v>
      </c>
      <c r="AR750" s="2">
        <f t="shared" si="473"/>
        <v>6.9798506638282256E-5</v>
      </c>
      <c r="AS750" s="2">
        <f t="shared" si="474"/>
        <v>1.3257551673080675E-4</v>
      </c>
      <c r="AT750" s="37" t="s">
        <v>773</v>
      </c>
      <c r="AU750" s="3">
        <f>VLOOKUP(AT750,[1]DEgenes_cpm4.5_DE_edgeR!$O$5:$Q$824,3,FALSE)</f>
        <v>3.2635283069286758E-2</v>
      </c>
      <c r="AV750" s="3">
        <f t="shared" si="475"/>
        <v>7.6500897958946927E-3</v>
      </c>
      <c r="AW750" s="3">
        <f t="shared" si="476"/>
        <v>2.9261508816325055E-5</v>
      </c>
      <c r="AX750" s="3">
        <f t="shared" si="477"/>
        <v>2.9261508816325055E-5</v>
      </c>
      <c r="AY750" s="3">
        <f t="shared" si="478"/>
        <v>0.5</v>
      </c>
      <c r="AZ750" s="3">
        <f t="shared" si="479"/>
        <v>6.6287758365403377E-5</v>
      </c>
      <c r="BA750" s="2">
        <f t="shared" si="480"/>
        <v>1.2862385317606443E-4</v>
      </c>
      <c r="BB750" s="37" t="s">
        <v>773</v>
      </c>
      <c r="BC750" s="39">
        <f t="shared" si="481"/>
        <v>0.1728704586686306</v>
      </c>
      <c r="BD750" s="36">
        <f t="shared" si="482"/>
        <v>0.70927627171303431</v>
      </c>
    </row>
    <row r="751" spans="1:56" ht="14.5" x14ac:dyDescent="0.35">
      <c r="A751" s="37" t="s">
        <v>774</v>
      </c>
      <c r="B751" s="34">
        <v>1.7635157797725256E-4</v>
      </c>
      <c r="C751" s="1" t="e">
        <f>VLOOKUP(A751,'[1]Vasopressin Phospho Datta'!$I$3:$J$516,2,FALSE)</f>
        <v>#N/A</v>
      </c>
      <c r="D751" s="1" t="e">
        <f t="shared" si="443"/>
        <v>#N/A</v>
      </c>
      <c r="E751" s="1" t="e">
        <f t="shared" si="444"/>
        <v>#N/A</v>
      </c>
      <c r="F751" s="1">
        <f t="shared" si="445"/>
        <v>0.39</v>
      </c>
      <c r="G751" s="1">
        <f t="shared" si="446"/>
        <v>0.5</v>
      </c>
      <c r="H751" s="1">
        <f t="shared" si="447"/>
        <v>8.8175788988626279E-5</v>
      </c>
      <c r="I751" s="2">
        <f t="shared" si="448"/>
        <v>1.6285143594840863E-4</v>
      </c>
      <c r="J751" s="37" t="s">
        <v>774</v>
      </c>
      <c r="K751" s="1" t="e">
        <f>VLOOKUP(J751,'[1]Phosphopeptides Deshpande'!$H$12:$I$10749,2,FALSE)</f>
        <v>#N/A</v>
      </c>
      <c r="L751" s="2" t="e">
        <f t="shared" si="449"/>
        <v>#N/A</v>
      </c>
      <c r="M751" s="2" t="e">
        <f t="shared" si="450"/>
        <v>#N/A</v>
      </c>
      <c r="N751" s="2">
        <f t="shared" si="451"/>
        <v>0.39</v>
      </c>
      <c r="O751" s="2">
        <f t="shared" si="452"/>
        <v>0.5</v>
      </c>
      <c r="P751" s="2">
        <f t="shared" si="453"/>
        <v>8.1425717974204314E-5</v>
      </c>
      <c r="Q751" s="2">
        <f t="shared" si="454"/>
        <v>1.5385629211396251E-4</v>
      </c>
      <c r="R751" s="37" t="s">
        <v>774</v>
      </c>
      <c r="S751" s="2" t="e">
        <f>VLOOKUP(A751,'[1]Merged NE NP'!$K$4:$L$158,2,FALSE)</f>
        <v>#N/A</v>
      </c>
      <c r="T751" s="2" t="e">
        <f t="shared" si="455"/>
        <v>#N/A</v>
      </c>
      <c r="U751" s="2">
        <f t="shared" si="456"/>
        <v>0.4</v>
      </c>
      <c r="V751" s="2">
        <f t="shared" si="457"/>
        <v>0.4</v>
      </c>
      <c r="W751" s="2">
        <f t="shared" si="458"/>
        <v>7.6883653613364245E-2</v>
      </c>
      <c r="X751" s="2">
        <v>0.5</v>
      </c>
      <c r="Y751" s="2">
        <f t="shared" si="459"/>
        <v>7.6928146056981254E-5</v>
      </c>
      <c r="Z751" s="2">
        <f t="shared" si="460"/>
        <v>1.4302676876336718E-4</v>
      </c>
      <c r="AA751" s="37" t="s">
        <v>774</v>
      </c>
      <c r="AB751" s="3">
        <f>VLOOKUP(AA751,'[1]PKA dKO RNA-Seq'!$B$4:$H$10193,7,FALSE)</f>
        <v>0.18486551700000001</v>
      </c>
      <c r="AC751" s="3">
        <f t="shared" si="461"/>
        <v>0.62035408389261748</v>
      </c>
      <c r="AD751" s="3">
        <f t="shared" si="462"/>
        <v>0.17503935325565334</v>
      </c>
      <c r="AE751" s="3">
        <f t="shared" si="463"/>
        <v>0.5</v>
      </c>
      <c r="AF751" s="3">
        <f t="shared" si="464"/>
        <v>0.5</v>
      </c>
      <c r="AG751" s="3">
        <f t="shared" si="465"/>
        <v>7.1513384381683592E-5</v>
      </c>
      <c r="AH751" s="2">
        <f t="shared" si="466"/>
        <v>1.3705387494798873E-4</v>
      </c>
      <c r="AI751" s="37" t="s">
        <v>774</v>
      </c>
      <c r="AJ751" s="1">
        <v>0.5</v>
      </c>
      <c r="AK751" s="4">
        <f t="shared" si="467"/>
        <v>6.8526937473994363E-5</v>
      </c>
      <c r="AL751" s="2">
        <f t="shared" si="468"/>
        <v>1.3575298633194813E-4</v>
      </c>
      <c r="AM751" s="3" t="e">
        <f>VLOOKUP(AI751,'[1]three day'!$B$8:$F$78,5,FALSE)</f>
        <v>#N/A</v>
      </c>
      <c r="AN751" s="3" t="e">
        <f t="shared" si="469"/>
        <v>#N/A</v>
      </c>
      <c r="AO751" s="2" t="e">
        <f t="shared" si="470"/>
        <v>#N/A</v>
      </c>
      <c r="AP751" s="2" t="e">
        <f t="shared" si="471"/>
        <v>#N/A</v>
      </c>
      <c r="AQ751" s="2">
        <f t="shared" si="472"/>
        <v>0.5</v>
      </c>
      <c r="AR751" s="2">
        <f t="shared" si="473"/>
        <v>6.7876493165974067E-5</v>
      </c>
      <c r="AS751" s="2">
        <f t="shared" si="474"/>
        <v>1.2892483791936246E-4</v>
      </c>
      <c r="AT751" s="37" t="s">
        <v>774</v>
      </c>
      <c r="AU751" s="3">
        <f>VLOOKUP(AT751,[1]DEgenes_cpm4.5_DE_edgeR!$O$5:$Q$824,3,FALSE)</f>
        <v>0.38853011251221792</v>
      </c>
      <c r="AV751" s="3">
        <f t="shared" si="475"/>
        <v>9.107597574126064E-2</v>
      </c>
      <c r="AW751" s="3">
        <f t="shared" si="476"/>
        <v>4.1388280237377728E-3</v>
      </c>
      <c r="AX751" s="3">
        <f t="shared" si="477"/>
        <v>4.1388280237377728E-3</v>
      </c>
      <c r="AY751" s="3">
        <f t="shared" si="478"/>
        <v>0.5</v>
      </c>
      <c r="AZ751" s="3">
        <f t="shared" si="479"/>
        <v>6.4462418959681232E-5</v>
      </c>
      <c r="BA751" s="2">
        <f t="shared" si="480"/>
        <v>1.2508198973841609E-4</v>
      </c>
      <c r="BB751" s="37" t="s">
        <v>774</v>
      </c>
      <c r="BC751" s="39">
        <f t="shared" si="481"/>
        <v>0.16811019420843124</v>
      </c>
      <c r="BD751" s="36">
        <f t="shared" si="482"/>
        <v>0.70927627171303398</v>
      </c>
    </row>
    <row r="752" spans="1:56" ht="14.5" x14ac:dyDescent="0.35">
      <c r="A752" s="37" t="s">
        <v>775</v>
      </c>
      <c r="B752" s="34">
        <v>1.7635157797725256E-4</v>
      </c>
      <c r="C752" s="1" t="e">
        <f>VLOOKUP(A752,'[1]Vasopressin Phospho Datta'!$I$3:$J$516,2,FALSE)</f>
        <v>#N/A</v>
      </c>
      <c r="D752" s="1" t="e">
        <f t="shared" si="443"/>
        <v>#N/A</v>
      </c>
      <c r="E752" s="1" t="e">
        <f t="shared" si="444"/>
        <v>#N/A</v>
      </c>
      <c r="F752" s="1">
        <f t="shared" si="445"/>
        <v>0.39</v>
      </c>
      <c r="G752" s="1">
        <f t="shared" si="446"/>
        <v>0.5</v>
      </c>
      <c r="H752" s="1">
        <f t="shared" si="447"/>
        <v>8.8175788988626279E-5</v>
      </c>
      <c r="I752" s="2">
        <f t="shared" si="448"/>
        <v>1.6285143594840863E-4</v>
      </c>
      <c r="J752" s="37" t="s">
        <v>775</v>
      </c>
      <c r="K752" s="1" t="e">
        <f>VLOOKUP(J752,'[1]Phosphopeptides Deshpande'!$H$12:$I$10749,2,FALSE)</f>
        <v>#N/A</v>
      </c>
      <c r="L752" s="2" t="e">
        <f t="shared" si="449"/>
        <v>#N/A</v>
      </c>
      <c r="M752" s="2" t="e">
        <f t="shared" si="450"/>
        <v>#N/A</v>
      </c>
      <c r="N752" s="2">
        <f t="shared" si="451"/>
        <v>0.39</v>
      </c>
      <c r="O752" s="2">
        <f t="shared" si="452"/>
        <v>0.5</v>
      </c>
      <c r="P752" s="2">
        <f t="shared" si="453"/>
        <v>8.1425717974204314E-5</v>
      </c>
      <c r="Q752" s="2">
        <f t="shared" si="454"/>
        <v>1.5385629211396251E-4</v>
      </c>
      <c r="R752" s="37" t="s">
        <v>775</v>
      </c>
      <c r="S752" s="2" t="e">
        <f>VLOOKUP(A752,'[1]Merged NE NP'!$K$4:$L$158,2,FALSE)</f>
        <v>#N/A</v>
      </c>
      <c r="T752" s="2" t="e">
        <f t="shared" si="455"/>
        <v>#N/A</v>
      </c>
      <c r="U752" s="2">
        <f t="shared" si="456"/>
        <v>0.4</v>
      </c>
      <c r="V752" s="2">
        <f t="shared" si="457"/>
        <v>0.4</v>
      </c>
      <c r="W752" s="2">
        <f t="shared" si="458"/>
        <v>7.6883653613364245E-2</v>
      </c>
      <c r="X752" s="2">
        <v>0.5</v>
      </c>
      <c r="Y752" s="2">
        <f t="shared" si="459"/>
        <v>7.6928146056981254E-5</v>
      </c>
      <c r="Z752" s="2">
        <f t="shared" si="460"/>
        <v>1.4302676876336718E-4</v>
      </c>
      <c r="AA752" s="37" t="s">
        <v>775</v>
      </c>
      <c r="AB752" s="3">
        <f>VLOOKUP(AA752,'[1]PKA dKO RNA-Seq'!$B$4:$H$10193,7,FALSE)</f>
        <v>0.24709518599999999</v>
      </c>
      <c r="AC752" s="3">
        <f t="shared" si="461"/>
        <v>0.82917847651006715</v>
      </c>
      <c r="AD752" s="3">
        <f t="shared" si="462"/>
        <v>0.29090691672734292</v>
      </c>
      <c r="AE752" s="3">
        <f t="shared" si="463"/>
        <v>0.5</v>
      </c>
      <c r="AF752" s="3">
        <f t="shared" si="464"/>
        <v>0.5</v>
      </c>
      <c r="AG752" s="3">
        <f t="shared" si="465"/>
        <v>7.1513384381683592E-5</v>
      </c>
      <c r="AH752" s="2">
        <f t="shared" si="466"/>
        <v>1.3705387494798873E-4</v>
      </c>
      <c r="AI752" s="37" t="s">
        <v>775</v>
      </c>
      <c r="AJ752" s="1">
        <v>0.5</v>
      </c>
      <c r="AK752" s="4">
        <f t="shared" si="467"/>
        <v>6.8526937473994363E-5</v>
      </c>
      <c r="AL752" s="2">
        <f t="shared" si="468"/>
        <v>1.3575298633194813E-4</v>
      </c>
      <c r="AM752" s="3" t="e">
        <f>VLOOKUP(AI752,'[1]three day'!$B$8:$F$78,5,FALSE)</f>
        <v>#N/A</v>
      </c>
      <c r="AN752" s="3" t="e">
        <f t="shared" si="469"/>
        <v>#N/A</v>
      </c>
      <c r="AO752" s="2" t="e">
        <f t="shared" si="470"/>
        <v>#N/A</v>
      </c>
      <c r="AP752" s="2" t="e">
        <f t="shared" si="471"/>
        <v>#N/A</v>
      </c>
      <c r="AQ752" s="2">
        <f t="shared" si="472"/>
        <v>0.5</v>
      </c>
      <c r="AR752" s="2">
        <f t="shared" si="473"/>
        <v>6.7876493165974067E-5</v>
      </c>
      <c r="AS752" s="2">
        <f t="shared" si="474"/>
        <v>1.2892483791936246E-4</v>
      </c>
      <c r="AT752" s="37" t="s">
        <v>775</v>
      </c>
      <c r="AU752" s="3">
        <f>VLOOKUP(AT752,[1]DEgenes_cpm4.5_DE_edgeR!$O$5:$Q$824,3,FALSE)</f>
        <v>0.94680323705676206</v>
      </c>
      <c r="AV752" s="3">
        <f t="shared" si="475"/>
        <v>0.22194168707378389</v>
      </c>
      <c r="AW752" s="3">
        <f t="shared" si="476"/>
        <v>2.4328235727277048E-2</v>
      </c>
      <c r="AX752" s="3">
        <f t="shared" si="477"/>
        <v>2.4328235727277048E-2</v>
      </c>
      <c r="AY752" s="3">
        <f t="shared" si="478"/>
        <v>0.5</v>
      </c>
      <c r="AZ752" s="3">
        <f t="shared" si="479"/>
        <v>6.4462418959681232E-5</v>
      </c>
      <c r="BA752" s="2">
        <f t="shared" si="480"/>
        <v>1.2508198973841609E-4</v>
      </c>
      <c r="BB752" s="37" t="s">
        <v>775</v>
      </c>
      <c r="BC752" s="39">
        <f t="shared" si="481"/>
        <v>0.16811019420843124</v>
      </c>
      <c r="BD752" s="36">
        <f t="shared" si="482"/>
        <v>0.70927627171303398</v>
      </c>
    </row>
    <row r="753" spans="1:56" ht="14.5" x14ac:dyDescent="0.35">
      <c r="A753" s="37" t="s">
        <v>776</v>
      </c>
      <c r="B753" s="34">
        <v>1.7635157797525738E-4</v>
      </c>
      <c r="C753" s="1" t="e">
        <f>VLOOKUP(A753,'[1]Vasopressin Phospho Datta'!$I$3:$J$516,2,FALSE)</f>
        <v>#N/A</v>
      </c>
      <c r="D753" s="1" t="e">
        <f t="shared" si="443"/>
        <v>#N/A</v>
      </c>
      <c r="E753" s="1" t="e">
        <f t="shared" si="444"/>
        <v>#N/A</v>
      </c>
      <c r="F753" s="1">
        <f t="shared" si="445"/>
        <v>0.39</v>
      </c>
      <c r="G753" s="1">
        <f t="shared" si="446"/>
        <v>0.5</v>
      </c>
      <c r="H753" s="1">
        <f t="shared" si="447"/>
        <v>8.8175788987628691E-5</v>
      </c>
      <c r="I753" s="2">
        <f t="shared" si="448"/>
        <v>1.6285143594656619E-4</v>
      </c>
      <c r="J753" s="37" t="s">
        <v>776</v>
      </c>
      <c r="K753" s="1" t="e">
        <f>VLOOKUP(J753,'[1]Phosphopeptides Deshpande'!$H$12:$I$10749,2,FALSE)</f>
        <v>#N/A</v>
      </c>
      <c r="L753" s="2" t="e">
        <f t="shared" si="449"/>
        <v>#N/A</v>
      </c>
      <c r="M753" s="2" t="e">
        <f t="shared" si="450"/>
        <v>#N/A</v>
      </c>
      <c r="N753" s="2">
        <f t="shared" si="451"/>
        <v>0.39</v>
      </c>
      <c r="O753" s="2">
        <f t="shared" si="452"/>
        <v>0.5</v>
      </c>
      <c r="P753" s="2">
        <f t="shared" si="453"/>
        <v>8.1425717973283095E-5</v>
      </c>
      <c r="Q753" s="2">
        <f t="shared" si="454"/>
        <v>1.5385629211222182E-4</v>
      </c>
      <c r="R753" s="37" t="s">
        <v>776</v>
      </c>
      <c r="S753" s="2" t="e">
        <f>VLOOKUP(A753,'[1]Merged NE NP'!$K$4:$L$158,2,FALSE)</f>
        <v>#N/A</v>
      </c>
      <c r="T753" s="2" t="e">
        <f t="shared" si="455"/>
        <v>#N/A</v>
      </c>
      <c r="U753" s="2">
        <f t="shared" si="456"/>
        <v>0.4</v>
      </c>
      <c r="V753" s="2">
        <f t="shared" si="457"/>
        <v>0.4</v>
      </c>
      <c r="W753" s="2">
        <f t="shared" si="458"/>
        <v>7.6883653613364245E-2</v>
      </c>
      <c r="X753" s="2">
        <v>0.5</v>
      </c>
      <c r="Y753" s="2">
        <f t="shared" si="459"/>
        <v>7.692814605611091E-5</v>
      </c>
      <c r="Z753" s="2">
        <f t="shared" si="460"/>
        <v>1.4302676876174901E-4</v>
      </c>
      <c r="AA753" s="37" t="s">
        <v>776</v>
      </c>
      <c r="AB753" s="3">
        <f>VLOOKUP(AA753,'[1]PKA dKO RNA-Seq'!$B$4:$H$10193,7,FALSE)</f>
        <v>3.1578693999999997E-2</v>
      </c>
      <c r="AC753" s="3">
        <f t="shared" si="461"/>
        <v>0.10596877181208053</v>
      </c>
      <c r="AD753" s="3">
        <f t="shared" si="462"/>
        <v>5.5989573850194763E-3</v>
      </c>
      <c r="AE753" s="3">
        <f t="shared" si="463"/>
        <v>0.5</v>
      </c>
      <c r="AF753" s="3">
        <f t="shared" si="464"/>
        <v>0.5</v>
      </c>
      <c r="AG753" s="3">
        <f t="shared" si="465"/>
        <v>7.1513384380874506E-5</v>
      </c>
      <c r="AH753" s="2">
        <f t="shared" si="466"/>
        <v>1.3705387494643813E-4</v>
      </c>
      <c r="AI753" s="37" t="s">
        <v>776</v>
      </c>
      <c r="AJ753" s="1">
        <v>0.5</v>
      </c>
      <c r="AK753" s="4">
        <f t="shared" si="467"/>
        <v>6.8526937473219063E-5</v>
      </c>
      <c r="AL753" s="2">
        <f t="shared" si="468"/>
        <v>1.3575298633041225E-4</v>
      </c>
      <c r="AM753" s="3" t="e">
        <f>VLOOKUP(AI753,'[1]three day'!$B$8:$F$78,5,FALSE)</f>
        <v>#N/A</v>
      </c>
      <c r="AN753" s="3" t="e">
        <f t="shared" si="469"/>
        <v>#N/A</v>
      </c>
      <c r="AO753" s="2" t="e">
        <f t="shared" si="470"/>
        <v>#N/A</v>
      </c>
      <c r="AP753" s="2" t="e">
        <f t="shared" si="471"/>
        <v>#N/A</v>
      </c>
      <c r="AQ753" s="2">
        <f t="shared" si="472"/>
        <v>0.5</v>
      </c>
      <c r="AR753" s="2">
        <f t="shared" si="473"/>
        <v>6.7876493165206127E-5</v>
      </c>
      <c r="AS753" s="2">
        <f t="shared" si="474"/>
        <v>1.2892483791790383E-4</v>
      </c>
      <c r="AT753" s="37" t="s">
        <v>776</v>
      </c>
      <c r="AU753" s="3">
        <f>VLOOKUP(AT753,[1]DEgenes_cpm4.5_DE_edgeR!$O$5:$Q$824,3,FALSE)</f>
        <v>2.6420221945544428E-2</v>
      </c>
      <c r="AV753" s="3">
        <f t="shared" si="475"/>
        <v>6.1932072071130871E-3</v>
      </c>
      <c r="AW753" s="3">
        <f t="shared" si="476"/>
        <v>1.9177723860175355E-5</v>
      </c>
      <c r="AX753" s="3">
        <f t="shared" si="477"/>
        <v>1.9177723860175355E-5</v>
      </c>
      <c r="AY753" s="3">
        <f t="shared" si="478"/>
        <v>0.5</v>
      </c>
      <c r="AZ753" s="3">
        <f t="shared" si="479"/>
        <v>6.4462418958951916E-5</v>
      </c>
      <c r="BA753" s="2">
        <f t="shared" si="480"/>
        <v>1.2508198973700094E-4</v>
      </c>
      <c r="BB753" s="37" t="s">
        <v>776</v>
      </c>
      <c r="BC753" s="39">
        <f t="shared" si="481"/>
        <v>0.16811019420652926</v>
      </c>
      <c r="BD753" s="36">
        <f t="shared" si="482"/>
        <v>0.70927627171303387</v>
      </c>
    </row>
    <row r="754" spans="1:56" ht="14.5" x14ac:dyDescent="0.35">
      <c r="A754" s="37" t="s">
        <v>777</v>
      </c>
      <c r="B754" s="34">
        <v>1.7232333567950047E-4</v>
      </c>
      <c r="C754" s="1" t="e">
        <f>VLOOKUP(A754,'[1]Vasopressin Phospho Datta'!$I$3:$J$516,2,FALSE)</f>
        <v>#N/A</v>
      </c>
      <c r="D754" s="1" t="e">
        <f t="shared" si="443"/>
        <v>#N/A</v>
      </c>
      <c r="E754" s="1" t="e">
        <f t="shared" si="444"/>
        <v>#N/A</v>
      </c>
      <c r="F754" s="1">
        <f t="shared" si="445"/>
        <v>0.39</v>
      </c>
      <c r="G754" s="1">
        <f t="shared" si="446"/>
        <v>0.5</v>
      </c>
      <c r="H754" s="1">
        <f t="shared" si="447"/>
        <v>8.6161667839750234E-5</v>
      </c>
      <c r="I754" s="2">
        <f t="shared" si="448"/>
        <v>1.591315653917547E-4</v>
      </c>
      <c r="J754" s="37" t="s">
        <v>777</v>
      </c>
      <c r="K754" s="1" t="e">
        <f>VLOOKUP(J754,'[1]Phosphopeptides Deshpande'!$H$12:$I$10749,2,FALSE)</f>
        <v>#N/A</v>
      </c>
      <c r="L754" s="2" t="e">
        <f t="shared" si="449"/>
        <v>#N/A</v>
      </c>
      <c r="M754" s="2" t="e">
        <f t="shared" si="450"/>
        <v>#N/A</v>
      </c>
      <c r="N754" s="2">
        <f t="shared" si="451"/>
        <v>0.39</v>
      </c>
      <c r="O754" s="2">
        <f t="shared" si="452"/>
        <v>0.5</v>
      </c>
      <c r="P754" s="2">
        <f t="shared" si="453"/>
        <v>7.956578269587735E-5</v>
      </c>
      <c r="Q754" s="2">
        <f t="shared" si="454"/>
        <v>1.503418896301429E-4</v>
      </c>
      <c r="R754" s="37" t="s">
        <v>777</v>
      </c>
      <c r="S754" s="2">
        <f>VLOOKUP(A754,'[1]Merged NE NP'!$K$4:$L$158,2,FALSE)</f>
        <v>0.19203276790477486</v>
      </c>
      <c r="T754" s="2">
        <f t="shared" si="455"/>
        <v>0.9601638395238743</v>
      </c>
      <c r="U754" s="2">
        <f t="shared" si="456"/>
        <v>0.9601638395238743</v>
      </c>
      <c r="V754" s="2">
        <f t="shared" si="457"/>
        <v>0.9601638395238743</v>
      </c>
      <c r="W754" s="2">
        <f t="shared" si="458"/>
        <v>0.36932039275695649</v>
      </c>
      <c r="X754" s="2">
        <v>0.5</v>
      </c>
      <c r="Y754" s="2">
        <f t="shared" si="459"/>
        <v>7.5170944815071449E-5</v>
      </c>
      <c r="Z754" s="2">
        <f t="shared" si="460"/>
        <v>1.3975973545268301E-4</v>
      </c>
      <c r="AA754" s="37" t="s">
        <v>777</v>
      </c>
      <c r="AB754" s="3">
        <f>VLOOKUP(AA754,'[1]PKA dKO RNA-Seq'!$B$4:$H$10193,7,FALSE)</f>
        <v>0.103567516</v>
      </c>
      <c r="AC754" s="3">
        <f t="shared" si="461"/>
        <v>0.34754200000000002</v>
      </c>
      <c r="AD754" s="3">
        <f t="shared" si="462"/>
        <v>5.8605244399496326E-2</v>
      </c>
      <c r="AE754" s="3">
        <f t="shared" si="463"/>
        <v>0.5</v>
      </c>
      <c r="AF754" s="3">
        <f t="shared" si="464"/>
        <v>0.5</v>
      </c>
      <c r="AG754" s="3">
        <f t="shared" si="465"/>
        <v>6.9879867726341504E-5</v>
      </c>
      <c r="AH754" s="2">
        <f t="shared" si="466"/>
        <v>1.3392327514010085E-4</v>
      </c>
      <c r="AI754" s="37" t="s">
        <v>777</v>
      </c>
      <c r="AJ754" s="1">
        <v>0.5</v>
      </c>
      <c r="AK754" s="4">
        <f t="shared" si="467"/>
        <v>6.6961637570050423E-5</v>
      </c>
      <c r="AL754" s="2">
        <f t="shared" si="468"/>
        <v>1.3265210156606841E-4</v>
      </c>
      <c r="AM754" s="3" t="e">
        <f>VLOOKUP(AI754,'[1]three day'!$B$8:$F$78,5,FALSE)</f>
        <v>#N/A</v>
      </c>
      <c r="AN754" s="3" t="e">
        <f t="shared" si="469"/>
        <v>#N/A</v>
      </c>
      <c r="AO754" s="2" t="e">
        <f t="shared" si="470"/>
        <v>#N/A</v>
      </c>
      <c r="AP754" s="2" t="e">
        <f t="shared" si="471"/>
        <v>#N/A</v>
      </c>
      <c r="AQ754" s="2">
        <f t="shared" si="472"/>
        <v>0.5</v>
      </c>
      <c r="AR754" s="2">
        <f t="shared" si="473"/>
        <v>6.6326050783034206E-5</v>
      </c>
      <c r="AS754" s="2">
        <f t="shared" si="474"/>
        <v>1.2597992247661779E-4</v>
      </c>
      <c r="AT754" s="37" t="s">
        <v>777</v>
      </c>
      <c r="AU754" s="3">
        <f>VLOOKUP(AT754,[1]DEgenes_cpm4.5_DE_edgeR!$O$5:$Q$824,3,FALSE)</f>
        <v>1.3575351352796483</v>
      </c>
      <c r="AV754" s="3">
        <f t="shared" si="475"/>
        <v>0.31822201952171786</v>
      </c>
      <c r="AW754" s="3">
        <f t="shared" si="476"/>
        <v>4.9372158468934169E-2</v>
      </c>
      <c r="AX754" s="3">
        <f t="shared" si="477"/>
        <v>4.9372158468934169E-2</v>
      </c>
      <c r="AY754" s="3">
        <f t="shared" si="478"/>
        <v>0.5</v>
      </c>
      <c r="AZ754" s="3">
        <f t="shared" si="479"/>
        <v>6.2989961238308896E-5</v>
      </c>
      <c r="BA754" s="2">
        <f t="shared" si="480"/>
        <v>1.2222485305990978E-4</v>
      </c>
      <c r="BB754" s="37" t="s">
        <v>777</v>
      </c>
      <c r="BC754" s="39">
        <f t="shared" si="481"/>
        <v>0.16427020251251875</v>
      </c>
      <c r="BD754" s="36">
        <f t="shared" si="482"/>
        <v>0.7092762717130342</v>
      </c>
    </row>
    <row r="755" spans="1:56" ht="14.5" x14ac:dyDescent="0.35">
      <c r="A755" s="37" t="s">
        <v>778</v>
      </c>
      <c r="B755" s="34">
        <v>1.7179966207849407E-4</v>
      </c>
      <c r="C755" s="1" t="e">
        <f>VLOOKUP(A755,'[1]Vasopressin Phospho Datta'!$I$3:$J$516,2,FALSE)</f>
        <v>#N/A</v>
      </c>
      <c r="D755" s="1" t="e">
        <f t="shared" si="443"/>
        <v>#N/A</v>
      </c>
      <c r="E755" s="1" t="e">
        <f t="shared" si="444"/>
        <v>#N/A</v>
      </c>
      <c r="F755" s="1">
        <f t="shared" si="445"/>
        <v>0.39</v>
      </c>
      <c r="G755" s="1">
        <f t="shared" si="446"/>
        <v>0.5</v>
      </c>
      <c r="H755" s="1">
        <f t="shared" si="447"/>
        <v>8.5899831039247033E-5</v>
      </c>
      <c r="I755" s="2">
        <f t="shared" si="448"/>
        <v>1.5864798027802711E-4</v>
      </c>
      <c r="J755" s="37" t="s">
        <v>778</v>
      </c>
      <c r="K755" s="1" t="e">
        <f>VLOOKUP(J755,'[1]Phosphopeptides Deshpande'!$H$12:$I$10749,2,FALSE)</f>
        <v>#N/A</v>
      </c>
      <c r="L755" s="2" t="e">
        <f t="shared" si="449"/>
        <v>#N/A</v>
      </c>
      <c r="M755" s="2" t="e">
        <f t="shared" si="450"/>
        <v>#N/A</v>
      </c>
      <c r="N755" s="2">
        <f t="shared" si="451"/>
        <v>0.39</v>
      </c>
      <c r="O755" s="2">
        <f t="shared" si="452"/>
        <v>0.5</v>
      </c>
      <c r="P755" s="2">
        <f t="shared" si="453"/>
        <v>7.9323990139013557E-5</v>
      </c>
      <c r="Q755" s="2">
        <f t="shared" si="454"/>
        <v>1.4988501547311548E-4</v>
      </c>
      <c r="R755" s="37" t="s">
        <v>778</v>
      </c>
      <c r="S755" s="2" t="e">
        <f>VLOOKUP(A755,'[1]Merged NE NP'!$K$4:$L$158,2,FALSE)</f>
        <v>#N/A</v>
      </c>
      <c r="T755" s="2" t="e">
        <f t="shared" si="455"/>
        <v>#N/A</v>
      </c>
      <c r="U755" s="2">
        <f t="shared" si="456"/>
        <v>0.4</v>
      </c>
      <c r="V755" s="2">
        <f t="shared" si="457"/>
        <v>0.4</v>
      </c>
      <c r="W755" s="2">
        <f t="shared" si="458"/>
        <v>7.6883653613364245E-2</v>
      </c>
      <c r="X755" s="2">
        <v>0.5</v>
      </c>
      <c r="Y755" s="2">
        <f t="shared" si="459"/>
        <v>7.4942507736557742E-5</v>
      </c>
      <c r="Z755" s="2">
        <f t="shared" si="460"/>
        <v>1.3933501941726265E-4</v>
      </c>
      <c r="AA755" s="37" t="s">
        <v>778</v>
      </c>
      <c r="AB755" s="3" t="e">
        <f>VLOOKUP(AA755,'[1]PKA dKO RNA-Seq'!$B$4:$H$10193,7,FALSE)</f>
        <v>#N/A</v>
      </c>
      <c r="AC755" s="3" t="e">
        <f t="shared" si="461"/>
        <v>#N/A</v>
      </c>
      <c r="AD755" s="3" t="e">
        <f t="shared" si="462"/>
        <v>#N/A</v>
      </c>
      <c r="AE755" s="3" t="e">
        <f t="shared" si="463"/>
        <v>#N/A</v>
      </c>
      <c r="AF755" s="3">
        <f t="shared" si="464"/>
        <v>0.5</v>
      </c>
      <c r="AG755" s="3">
        <f t="shared" si="465"/>
        <v>6.9667509708631323E-5</v>
      </c>
      <c r="AH755" s="2">
        <f t="shared" si="466"/>
        <v>1.3351629553124726E-4</v>
      </c>
      <c r="AI755" s="37" t="s">
        <v>778</v>
      </c>
      <c r="AJ755" s="1">
        <v>0.5</v>
      </c>
      <c r="AK755" s="4">
        <f t="shared" si="467"/>
        <v>6.675814776562363E-5</v>
      </c>
      <c r="AL755" s="2">
        <f t="shared" si="468"/>
        <v>1.3224898492818386E-4</v>
      </c>
      <c r="AM755" s="3" t="e">
        <f>VLOOKUP(AI755,'[1]three day'!$B$8:$F$78,5,FALSE)</f>
        <v>#N/A</v>
      </c>
      <c r="AN755" s="3" t="e">
        <f t="shared" si="469"/>
        <v>#N/A</v>
      </c>
      <c r="AO755" s="2" t="e">
        <f t="shared" si="470"/>
        <v>#N/A</v>
      </c>
      <c r="AP755" s="2" t="e">
        <f t="shared" si="471"/>
        <v>#N/A</v>
      </c>
      <c r="AQ755" s="2">
        <f t="shared" si="472"/>
        <v>0.5</v>
      </c>
      <c r="AR755" s="2">
        <f t="shared" si="473"/>
        <v>6.6124492464091932E-5</v>
      </c>
      <c r="AS755" s="2">
        <f t="shared" si="474"/>
        <v>1.2559708193213959E-4</v>
      </c>
      <c r="AT755" s="37" t="s">
        <v>778</v>
      </c>
      <c r="AU755" s="3" t="e">
        <f>VLOOKUP(AT755,[1]DEgenes_cpm4.5_DE_edgeR!$O$5:$Q$824,3,FALSE)</f>
        <v>#N/A</v>
      </c>
      <c r="AV755" s="3" t="e">
        <f t="shared" si="475"/>
        <v>#N/A</v>
      </c>
      <c r="AW755" s="3" t="e">
        <f t="shared" si="476"/>
        <v>#N/A</v>
      </c>
      <c r="AX755" s="3">
        <f t="shared" si="477"/>
        <v>0.5</v>
      </c>
      <c r="AY755" s="3">
        <f t="shared" si="478"/>
        <v>0.5</v>
      </c>
      <c r="AZ755" s="3">
        <f t="shared" si="479"/>
        <v>6.2798540966069795E-5</v>
      </c>
      <c r="BA755" s="2">
        <f t="shared" si="480"/>
        <v>1.218534238005934E-4</v>
      </c>
      <c r="BB755" s="37" t="s">
        <v>778</v>
      </c>
      <c r="BC755" s="39">
        <f t="shared" si="481"/>
        <v>0.16377100158799754</v>
      </c>
      <c r="BD755" s="36">
        <f t="shared" si="482"/>
        <v>0.70927627171303409</v>
      </c>
    </row>
    <row r="756" spans="1:56" ht="14.5" x14ac:dyDescent="0.35">
      <c r="A756" s="37" t="s">
        <v>779</v>
      </c>
      <c r="B756" s="34">
        <v>1.7179966207849407E-4</v>
      </c>
      <c r="C756" s="1" t="e">
        <f>VLOOKUP(A756,'[1]Vasopressin Phospho Datta'!$I$3:$J$516,2,FALSE)</f>
        <v>#N/A</v>
      </c>
      <c r="D756" s="1" t="e">
        <f t="shared" si="443"/>
        <v>#N/A</v>
      </c>
      <c r="E756" s="1" t="e">
        <f t="shared" si="444"/>
        <v>#N/A</v>
      </c>
      <c r="F756" s="1">
        <f t="shared" si="445"/>
        <v>0.39</v>
      </c>
      <c r="G756" s="1">
        <f t="shared" si="446"/>
        <v>0.5</v>
      </c>
      <c r="H756" s="1">
        <f t="shared" si="447"/>
        <v>8.5899831039247033E-5</v>
      </c>
      <c r="I756" s="2">
        <f t="shared" si="448"/>
        <v>1.5864798027802711E-4</v>
      </c>
      <c r="J756" s="37" t="s">
        <v>779</v>
      </c>
      <c r="K756" s="1" t="e">
        <f>VLOOKUP(J756,'[1]Phosphopeptides Deshpande'!$H$12:$I$10749,2,FALSE)</f>
        <v>#N/A</v>
      </c>
      <c r="L756" s="2" t="e">
        <f t="shared" si="449"/>
        <v>#N/A</v>
      </c>
      <c r="M756" s="2" t="e">
        <f t="shared" si="450"/>
        <v>#N/A</v>
      </c>
      <c r="N756" s="2">
        <f t="shared" si="451"/>
        <v>0.39</v>
      </c>
      <c r="O756" s="2">
        <f t="shared" si="452"/>
        <v>0.5</v>
      </c>
      <c r="P756" s="2">
        <f t="shared" si="453"/>
        <v>7.9323990139013557E-5</v>
      </c>
      <c r="Q756" s="2">
        <f t="shared" si="454"/>
        <v>1.4988501547311548E-4</v>
      </c>
      <c r="R756" s="37" t="s">
        <v>779</v>
      </c>
      <c r="S756" s="2" t="e">
        <f>VLOOKUP(A756,'[1]Merged NE NP'!$K$4:$L$158,2,FALSE)</f>
        <v>#N/A</v>
      </c>
      <c r="T756" s="2" t="e">
        <f t="shared" si="455"/>
        <v>#N/A</v>
      </c>
      <c r="U756" s="2">
        <f t="shared" si="456"/>
        <v>0.4</v>
      </c>
      <c r="V756" s="2">
        <f t="shared" si="457"/>
        <v>0.4</v>
      </c>
      <c r="W756" s="2">
        <f t="shared" si="458"/>
        <v>7.6883653613364245E-2</v>
      </c>
      <c r="X756" s="2">
        <v>0.5</v>
      </c>
      <c r="Y756" s="2">
        <f t="shared" si="459"/>
        <v>7.4942507736557742E-5</v>
      </c>
      <c r="Z756" s="2">
        <f t="shared" si="460"/>
        <v>1.3933501941726265E-4</v>
      </c>
      <c r="AA756" s="37" t="s">
        <v>779</v>
      </c>
      <c r="AB756" s="3" t="e">
        <f>VLOOKUP(AA756,'[1]PKA dKO RNA-Seq'!$B$4:$H$10193,7,FALSE)</f>
        <v>#N/A</v>
      </c>
      <c r="AC756" s="3" t="e">
        <f t="shared" si="461"/>
        <v>#N/A</v>
      </c>
      <c r="AD756" s="3" t="e">
        <f t="shared" si="462"/>
        <v>#N/A</v>
      </c>
      <c r="AE756" s="3" t="e">
        <f t="shared" si="463"/>
        <v>#N/A</v>
      </c>
      <c r="AF756" s="3">
        <f t="shared" si="464"/>
        <v>0.5</v>
      </c>
      <c r="AG756" s="3">
        <f t="shared" si="465"/>
        <v>6.9667509708631323E-5</v>
      </c>
      <c r="AH756" s="2">
        <f t="shared" si="466"/>
        <v>1.3351629553124726E-4</v>
      </c>
      <c r="AI756" s="37" t="s">
        <v>779</v>
      </c>
      <c r="AJ756" s="1">
        <v>0.5</v>
      </c>
      <c r="AK756" s="4">
        <f t="shared" si="467"/>
        <v>6.675814776562363E-5</v>
      </c>
      <c r="AL756" s="2">
        <f t="shared" si="468"/>
        <v>1.3224898492818386E-4</v>
      </c>
      <c r="AM756" s="3" t="e">
        <f>VLOOKUP(AI756,'[1]three day'!$B$8:$F$78,5,FALSE)</f>
        <v>#N/A</v>
      </c>
      <c r="AN756" s="3" t="e">
        <f t="shared" si="469"/>
        <v>#N/A</v>
      </c>
      <c r="AO756" s="2" t="e">
        <f t="shared" si="470"/>
        <v>#N/A</v>
      </c>
      <c r="AP756" s="2" t="e">
        <f t="shared" si="471"/>
        <v>#N/A</v>
      </c>
      <c r="AQ756" s="2">
        <f t="shared" si="472"/>
        <v>0.5</v>
      </c>
      <c r="AR756" s="2">
        <f t="shared" si="473"/>
        <v>6.6124492464091932E-5</v>
      </c>
      <c r="AS756" s="2">
        <f t="shared" si="474"/>
        <v>1.2559708193213959E-4</v>
      </c>
      <c r="AT756" s="37" t="s">
        <v>779</v>
      </c>
      <c r="AU756" s="3" t="e">
        <f>VLOOKUP(AT756,[1]DEgenes_cpm4.5_DE_edgeR!$O$5:$Q$824,3,FALSE)</f>
        <v>#N/A</v>
      </c>
      <c r="AV756" s="3" t="e">
        <f t="shared" si="475"/>
        <v>#N/A</v>
      </c>
      <c r="AW756" s="3" t="e">
        <f t="shared" si="476"/>
        <v>#N/A</v>
      </c>
      <c r="AX756" s="3">
        <f t="shared" si="477"/>
        <v>0.5</v>
      </c>
      <c r="AY756" s="3">
        <f t="shared" si="478"/>
        <v>0.5</v>
      </c>
      <c r="AZ756" s="3">
        <f t="shared" si="479"/>
        <v>6.2798540966069795E-5</v>
      </c>
      <c r="BA756" s="2">
        <f t="shared" si="480"/>
        <v>1.218534238005934E-4</v>
      </c>
      <c r="BB756" s="37" t="s">
        <v>779</v>
      </c>
      <c r="BC756" s="39">
        <f t="shared" si="481"/>
        <v>0.16377100158799754</v>
      </c>
      <c r="BD756" s="36">
        <f t="shared" si="482"/>
        <v>0.70927627171303409</v>
      </c>
    </row>
    <row r="757" spans="1:56" ht="14.5" x14ac:dyDescent="0.35">
      <c r="A757" s="37" t="s">
        <v>780</v>
      </c>
      <c r="B757" s="34">
        <v>1.7179966207849407E-4</v>
      </c>
      <c r="C757" s="1" t="e">
        <f>VLOOKUP(A757,'[1]Vasopressin Phospho Datta'!$I$3:$J$516,2,FALSE)</f>
        <v>#N/A</v>
      </c>
      <c r="D757" s="1" t="e">
        <f t="shared" si="443"/>
        <v>#N/A</v>
      </c>
      <c r="E757" s="1" t="e">
        <f t="shared" si="444"/>
        <v>#N/A</v>
      </c>
      <c r="F757" s="1">
        <f t="shared" si="445"/>
        <v>0.39</v>
      </c>
      <c r="G757" s="1">
        <f t="shared" si="446"/>
        <v>0.5</v>
      </c>
      <c r="H757" s="1">
        <f t="shared" si="447"/>
        <v>8.5899831039247033E-5</v>
      </c>
      <c r="I757" s="2">
        <f t="shared" si="448"/>
        <v>1.5864798027802711E-4</v>
      </c>
      <c r="J757" s="37" t="s">
        <v>780</v>
      </c>
      <c r="K757" s="1" t="e">
        <f>VLOOKUP(J757,'[1]Phosphopeptides Deshpande'!$H$12:$I$10749,2,FALSE)</f>
        <v>#N/A</v>
      </c>
      <c r="L757" s="2" t="e">
        <f t="shared" si="449"/>
        <v>#N/A</v>
      </c>
      <c r="M757" s="2" t="e">
        <f t="shared" si="450"/>
        <v>#N/A</v>
      </c>
      <c r="N757" s="2">
        <f t="shared" si="451"/>
        <v>0.39</v>
      </c>
      <c r="O757" s="2">
        <f t="shared" si="452"/>
        <v>0.5</v>
      </c>
      <c r="P757" s="2">
        <f t="shared" si="453"/>
        <v>7.9323990139013557E-5</v>
      </c>
      <c r="Q757" s="2">
        <f t="shared" si="454"/>
        <v>1.4988501547311548E-4</v>
      </c>
      <c r="R757" s="37" t="s">
        <v>780</v>
      </c>
      <c r="S757" s="2" t="e">
        <f>VLOOKUP(A757,'[1]Merged NE NP'!$K$4:$L$158,2,FALSE)</f>
        <v>#N/A</v>
      </c>
      <c r="T757" s="2" t="e">
        <f t="shared" si="455"/>
        <v>#N/A</v>
      </c>
      <c r="U757" s="2">
        <f t="shared" si="456"/>
        <v>0.4</v>
      </c>
      <c r="V757" s="2">
        <f t="shared" si="457"/>
        <v>0.4</v>
      </c>
      <c r="W757" s="2">
        <f t="shared" si="458"/>
        <v>7.6883653613364245E-2</v>
      </c>
      <c r="X757" s="2">
        <v>0.5</v>
      </c>
      <c r="Y757" s="2">
        <f t="shared" si="459"/>
        <v>7.4942507736557742E-5</v>
      </c>
      <c r="Z757" s="2">
        <f t="shared" si="460"/>
        <v>1.3933501941726265E-4</v>
      </c>
      <c r="AA757" s="37" t="s">
        <v>780</v>
      </c>
      <c r="AB757" s="3" t="e">
        <f>VLOOKUP(AA757,'[1]PKA dKO RNA-Seq'!$B$4:$H$10193,7,FALSE)</f>
        <v>#N/A</v>
      </c>
      <c r="AC757" s="3" t="e">
        <f t="shared" si="461"/>
        <v>#N/A</v>
      </c>
      <c r="AD757" s="3" t="e">
        <f t="shared" si="462"/>
        <v>#N/A</v>
      </c>
      <c r="AE757" s="3" t="e">
        <f t="shared" si="463"/>
        <v>#N/A</v>
      </c>
      <c r="AF757" s="3">
        <f t="shared" si="464"/>
        <v>0.5</v>
      </c>
      <c r="AG757" s="3">
        <f t="shared" si="465"/>
        <v>6.9667509708631323E-5</v>
      </c>
      <c r="AH757" s="2">
        <f t="shared" si="466"/>
        <v>1.3351629553124726E-4</v>
      </c>
      <c r="AI757" s="37" t="s">
        <v>780</v>
      </c>
      <c r="AJ757" s="1">
        <v>0.5</v>
      </c>
      <c r="AK757" s="4">
        <f t="shared" si="467"/>
        <v>6.675814776562363E-5</v>
      </c>
      <c r="AL757" s="2">
        <f t="shared" si="468"/>
        <v>1.3224898492818386E-4</v>
      </c>
      <c r="AM757" s="3" t="e">
        <f>VLOOKUP(AI757,'[1]three day'!$B$8:$F$78,5,FALSE)</f>
        <v>#N/A</v>
      </c>
      <c r="AN757" s="3" t="e">
        <f t="shared" si="469"/>
        <v>#N/A</v>
      </c>
      <c r="AO757" s="2" t="e">
        <f t="shared" si="470"/>
        <v>#N/A</v>
      </c>
      <c r="AP757" s="2" t="e">
        <f t="shared" si="471"/>
        <v>#N/A</v>
      </c>
      <c r="AQ757" s="2">
        <f t="shared" si="472"/>
        <v>0.5</v>
      </c>
      <c r="AR757" s="2">
        <f t="shared" si="473"/>
        <v>6.6124492464091932E-5</v>
      </c>
      <c r="AS757" s="2">
        <f t="shared" si="474"/>
        <v>1.2559708193213959E-4</v>
      </c>
      <c r="AT757" s="37" t="s">
        <v>780</v>
      </c>
      <c r="AU757" s="3" t="e">
        <f>VLOOKUP(AT757,[1]DEgenes_cpm4.5_DE_edgeR!$O$5:$Q$824,3,FALSE)</f>
        <v>#N/A</v>
      </c>
      <c r="AV757" s="3" t="e">
        <f t="shared" si="475"/>
        <v>#N/A</v>
      </c>
      <c r="AW757" s="3" t="e">
        <f t="shared" si="476"/>
        <v>#N/A</v>
      </c>
      <c r="AX757" s="3">
        <f t="shared" si="477"/>
        <v>0.5</v>
      </c>
      <c r="AY757" s="3">
        <f t="shared" si="478"/>
        <v>0.5</v>
      </c>
      <c r="AZ757" s="3">
        <f t="shared" si="479"/>
        <v>6.2798540966069795E-5</v>
      </c>
      <c r="BA757" s="2">
        <f t="shared" si="480"/>
        <v>1.218534238005934E-4</v>
      </c>
      <c r="BB757" s="37" t="s">
        <v>780</v>
      </c>
      <c r="BC757" s="39">
        <f t="shared" si="481"/>
        <v>0.16377100158799754</v>
      </c>
      <c r="BD757" s="36">
        <f t="shared" si="482"/>
        <v>0.70927627171303409</v>
      </c>
    </row>
    <row r="758" spans="1:56" ht="14.5" x14ac:dyDescent="0.35">
      <c r="A758" s="37" t="s">
        <v>781</v>
      </c>
      <c r="B758" s="34">
        <v>1.7179966207849407E-4</v>
      </c>
      <c r="C758" s="1" t="e">
        <f>VLOOKUP(A758,'[1]Vasopressin Phospho Datta'!$I$3:$J$516,2,FALSE)</f>
        <v>#N/A</v>
      </c>
      <c r="D758" s="1" t="e">
        <f t="shared" si="443"/>
        <v>#N/A</v>
      </c>
      <c r="E758" s="1" t="e">
        <f t="shared" si="444"/>
        <v>#N/A</v>
      </c>
      <c r="F758" s="1">
        <f t="shared" si="445"/>
        <v>0.39</v>
      </c>
      <c r="G758" s="1">
        <f t="shared" si="446"/>
        <v>0.5</v>
      </c>
      <c r="H758" s="1">
        <f t="shared" si="447"/>
        <v>8.5899831039247033E-5</v>
      </c>
      <c r="I758" s="2">
        <f t="shared" si="448"/>
        <v>1.5864798027802711E-4</v>
      </c>
      <c r="J758" s="37" t="s">
        <v>781</v>
      </c>
      <c r="K758" s="1" t="e">
        <f>VLOOKUP(J758,'[1]Phosphopeptides Deshpande'!$H$12:$I$10749,2,FALSE)</f>
        <v>#N/A</v>
      </c>
      <c r="L758" s="2" t="e">
        <f t="shared" si="449"/>
        <v>#N/A</v>
      </c>
      <c r="M758" s="2" t="e">
        <f t="shared" si="450"/>
        <v>#N/A</v>
      </c>
      <c r="N758" s="2">
        <f t="shared" si="451"/>
        <v>0.39</v>
      </c>
      <c r="O758" s="2">
        <f t="shared" si="452"/>
        <v>0.5</v>
      </c>
      <c r="P758" s="2">
        <f t="shared" si="453"/>
        <v>7.9323990139013557E-5</v>
      </c>
      <c r="Q758" s="2">
        <f t="shared" si="454"/>
        <v>1.4988501547311548E-4</v>
      </c>
      <c r="R758" s="37" t="s">
        <v>781</v>
      </c>
      <c r="S758" s="2" t="e">
        <f>VLOOKUP(A758,'[1]Merged NE NP'!$K$4:$L$158,2,FALSE)</f>
        <v>#N/A</v>
      </c>
      <c r="T758" s="2" t="e">
        <f t="shared" si="455"/>
        <v>#N/A</v>
      </c>
      <c r="U758" s="2">
        <f t="shared" si="456"/>
        <v>0.4</v>
      </c>
      <c r="V758" s="2">
        <f t="shared" si="457"/>
        <v>0.4</v>
      </c>
      <c r="W758" s="2">
        <f t="shared" si="458"/>
        <v>7.6883653613364245E-2</v>
      </c>
      <c r="X758" s="2">
        <v>0.5</v>
      </c>
      <c r="Y758" s="2">
        <f t="shared" si="459"/>
        <v>7.4942507736557742E-5</v>
      </c>
      <c r="Z758" s="2">
        <f t="shared" si="460"/>
        <v>1.3933501941726265E-4</v>
      </c>
      <c r="AA758" s="37" t="s">
        <v>781</v>
      </c>
      <c r="AB758" s="3">
        <f>VLOOKUP(AA758,'[1]PKA dKO RNA-Seq'!$B$4:$H$10193,7,FALSE)</f>
        <v>0.12250452000000001</v>
      </c>
      <c r="AC758" s="3">
        <f t="shared" si="461"/>
        <v>0.41108899328859067</v>
      </c>
      <c r="AD758" s="3">
        <f t="shared" si="462"/>
        <v>8.1025661407202576E-2</v>
      </c>
      <c r="AE758" s="3">
        <f t="shared" si="463"/>
        <v>0.5</v>
      </c>
      <c r="AF758" s="3">
        <f t="shared" si="464"/>
        <v>0.5</v>
      </c>
      <c r="AG758" s="3">
        <f t="shared" si="465"/>
        <v>6.9667509708631323E-5</v>
      </c>
      <c r="AH758" s="2">
        <f t="shared" si="466"/>
        <v>1.3351629553124726E-4</v>
      </c>
      <c r="AI758" s="37" t="s">
        <v>781</v>
      </c>
      <c r="AJ758" s="1">
        <v>0.5</v>
      </c>
      <c r="AK758" s="4">
        <f t="shared" si="467"/>
        <v>6.675814776562363E-5</v>
      </c>
      <c r="AL758" s="2">
        <f t="shared" si="468"/>
        <v>1.3224898492818386E-4</v>
      </c>
      <c r="AM758" s="3" t="e">
        <f>VLOOKUP(AI758,'[1]three day'!$B$8:$F$78,5,FALSE)</f>
        <v>#N/A</v>
      </c>
      <c r="AN758" s="3" t="e">
        <f t="shared" si="469"/>
        <v>#N/A</v>
      </c>
      <c r="AO758" s="2" t="e">
        <f t="shared" si="470"/>
        <v>#N/A</v>
      </c>
      <c r="AP758" s="2" t="e">
        <f t="shared" si="471"/>
        <v>#N/A</v>
      </c>
      <c r="AQ758" s="2">
        <f t="shared" si="472"/>
        <v>0.5</v>
      </c>
      <c r="AR758" s="2">
        <f t="shared" si="473"/>
        <v>6.6124492464091932E-5</v>
      </c>
      <c r="AS758" s="2">
        <f t="shared" si="474"/>
        <v>1.2559708193213959E-4</v>
      </c>
      <c r="AT758" s="37" t="s">
        <v>781</v>
      </c>
      <c r="AU758" s="3">
        <f>VLOOKUP(AT758,[1]DEgenes_cpm4.5_DE_edgeR!$O$5:$Q$824,3,FALSE)</f>
        <v>1.2471943992772168</v>
      </c>
      <c r="AV758" s="3">
        <f t="shared" si="475"/>
        <v>0.29235686809123695</v>
      </c>
      <c r="AW758" s="3">
        <f t="shared" si="476"/>
        <v>4.183594584128536E-2</v>
      </c>
      <c r="AX758" s="3">
        <f t="shared" si="477"/>
        <v>4.183594584128536E-2</v>
      </c>
      <c r="AY758" s="3">
        <f t="shared" si="478"/>
        <v>0.5</v>
      </c>
      <c r="AZ758" s="3">
        <f t="shared" si="479"/>
        <v>6.2798540966069795E-5</v>
      </c>
      <c r="BA758" s="2">
        <f t="shared" si="480"/>
        <v>1.218534238005934E-4</v>
      </c>
      <c r="BB758" s="37" t="s">
        <v>781</v>
      </c>
      <c r="BC758" s="39">
        <f t="shared" si="481"/>
        <v>0.16377100158799754</v>
      </c>
      <c r="BD758" s="36">
        <f t="shared" si="482"/>
        <v>0.70927627171303409</v>
      </c>
    </row>
    <row r="759" spans="1:56" ht="14.5" x14ac:dyDescent="0.35">
      <c r="A759" s="37" t="s">
        <v>782</v>
      </c>
      <c r="B759" s="34">
        <v>1.7179966207849407E-4</v>
      </c>
      <c r="C759" s="1" t="e">
        <f>VLOOKUP(A759,'[1]Vasopressin Phospho Datta'!$I$3:$J$516,2,FALSE)</f>
        <v>#N/A</v>
      </c>
      <c r="D759" s="1" t="e">
        <f t="shared" si="443"/>
        <v>#N/A</v>
      </c>
      <c r="E759" s="1" t="e">
        <f t="shared" si="444"/>
        <v>#N/A</v>
      </c>
      <c r="F759" s="1">
        <f t="shared" si="445"/>
        <v>0.39</v>
      </c>
      <c r="G759" s="1">
        <f t="shared" si="446"/>
        <v>0.5</v>
      </c>
      <c r="H759" s="1">
        <f t="shared" si="447"/>
        <v>8.5899831039247033E-5</v>
      </c>
      <c r="I759" s="2">
        <f t="shared" si="448"/>
        <v>1.5864798027802711E-4</v>
      </c>
      <c r="J759" s="37" t="s">
        <v>782</v>
      </c>
      <c r="K759" s="1" t="e">
        <f>VLOOKUP(J759,'[1]Phosphopeptides Deshpande'!$H$12:$I$10749,2,FALSE)</f>
        <v>#N/A</v>
      </c>
      <c r="L759" s="2" t="e">
        <f t="shared" si="449"/>
        <v>#N/A</v>
      </c>
      <c r="M759" s="2" t="e">
        <f t="shared" si="450"/>
        <v>#N/A</v>
      </c>
      <c r="N759" s="2">
        <f t="shared" si="451"/>
        <v>0.39</v>
      </c>
      <c r="O759" s="2">
        <f t="shared" si="452"/>
        <v>0.5</v>
      </c>
      <c r="P759" s="2">
        <f t="shared" si="453"/>
        <v>7.9323990139013557E-5</v>
      </c>
      <c r="Q759" s="2">
        <f t="shared" si="454"/>
        <v>1.4988501547311548E-4</v>
      </c>
      <c r="R759" s="37" t="s">
        <v>782</v>
      </c>
      <c r="S759" s="2" t="e">
        <f>VLOOKUP(A759,'[1]Merged NE NP'!$K$4:$L$158,2,FALSE)</f>
        <v>#N/A</v>
      </c>
      <c r="T759" s="2" t="e">
        <f t="shared" si="455"/>
        <v>#N/A</v>
      </c>
      <c r="U759" s="2">
        <f t="shared" si="456"/>
        <v>0.4</v>
      </c>
      <c r="V759" s="2">
        <f t="shared" si="457"/>
        <v>0.4</v>
      </c>
      <c r="W759" s="2">
        <f t="shared" si="458"/>
        <v>7.6883653613364245E-2</v>
      </c>
      <c r="X759" s="2">
        <v>0.5</v>
      </c>
      <c r="Y759" s="2">
        <f t="shared" si="459"/>
        <v>7.4942507736557742E-5</v>
      </c>
      <c r="Z759" s="2">
        <f t="shared" si="460"/>
        <v>1.3933501941726265E-4</v>
      </c>
      <c r="AA759" s="37" t="s">
        <v>782</v>
      </c>
      <c r="AB759" s="3">
        <f>VLOOKUP(AA759,'[1]PKA dKO RNA-Seq'!$B$4:$H$10193,7,FALSE)</f>
        <v>9.0725923E-2</v>
      </c>
      <c r="AC759" s="3">
        <f t="shared" si="461"/>
        <v>0.30444940604026849</v>
      </c>
      <c r="AD759" s="3">
        <f t="shared" si="462"/>
        <v>4.5287203536450993E-2</v>
      </c>
      <c r="AE759" s="3">
        <f t="shared" si="463"/>
        <v>0.5</v>
      </c>
      <c r="AF759" s="3">
        <f t="shared" si="464"/>
        <v>0.5</v>
      </c>
      <c r="AG759" s="3">
        <f t="shared" si="465"/>
        <v>6.9667509708631323E-5</v>
      </c>
      <c r="AH759" s="2">
        <f t="shared" si="466"/>
        <v>1.3351629553124726E-4</v>
      </c>
      <c r="AI759" s="37" t="s">
        <v>782</v>
      </c>
      <c r="AJ759" s="1">
        <v>0.5</v>
      </c>
      <c r="AK759" s="4">
        <f t="shared" si="467"/>
        <v>6.675814776562363E-5</v>
      </c>
      <c r="AL759" s="2">
        <f t="shared" si="468"/>
        <v>1.3224898492818386E-4</v>
      </c>
      <c r="AM759" s="3" t="e">
        <f>VLOOKUP(AI759,'[1]three day'!$B$8:$F$78,5,FALSE)</f>
        <v>#N/A</v>
      </c>
      <c r="AN759" s="3" t="e">
        <f t="shared" si="469"/>
        <v>#N/A</v>
      </c>
      <c r="AO759" s="2" t="e">
        <f t="shared" si="470"/>
        <v>#N/A</v>
      </c>
      <c r="AP759" s="2" t="e">
        <f t="shared" si="471"/>
        <v>#N/A</v>
      </c>
      <c r="AQ759" s="2">
        <f t="shared" si="472"/>
        <v>0.5</v>
      </c>
      <c r="AR759" s="2">
        <f t="shared" si="473"/>
        <v>6.6124492464091932E-5</v>
      </c>
      <c r="AS759" s="2">
        <f t="shared" si="474"/>
        <v>1.2559708193213959E-4</v>
      </c>
      <c r="AT759" s="37" t="s">
        <v>782</v>
      </c>
      <c r="AU759" s="3">
        <f>VLOOKUP(AT759,[1]DEgenes_cpm4.5_DE_edgeR!$O$5:$Q$824,3,FALSE)</f>
        <v>1.6086927068472201</v>
      </c>
      <c r="AV759" s="3">
        <f t="shared" si="475"/>
        <v>0.37709627446020161</v>
      </c>
      <c r="AW759" s="3">
        <f t="shared" si="476"/>
        <v>6.8631994597783796E-2</v>
      </c>
      <c r="AX759" s="3">
        <f t="shared" si="477"/>
        <v>6.8631994597783796E-2</v>
      </c>
      <c r="AY759" s="3">
        <f t="shared" si="478"/>
        <v>0.5</v>
      </c>
      <c r="AZ759" s="3">
        <f t="shared" si="479"/>
        <v>6.2798540966069795E-5</v>
      </c>
      <c r="BA759" s="2">
        <f t="shared" si="480"/>
        <v>1.218534238005934E-4</v>
      </c>
      <c r="BB759" s="37" t="s">
        <v>782</v>
      </c>
      <c r="BC759" s="39">
        <f t="shared" si="481"/>
        <v>0.16377100158799754</v>
      </c>
      <c r="BD759" s="36">
        <f t="shared" si="482"/>
        <v>0.70927627171303409</v>
      </c>
    </row>
    <row r="760" spans="1:56" ht="14.5" x14ac:dyDescent="0.35">
      <c r="A760" s="37" t="s">
        <v>783</v>
      </c>
      <c r="B760" s="34">
        <v>1.7179966207849407E-4</v>
      </c>
      <c r="C760" s="1" t="e">
        <f>VLOOKUP(A760,'[1]Vasopressin Phospho Datta'!$I$3:$J$516,2,FALSE)</f>
        <v>#N/A</v>
      </c>
      <c r="D760" s="1" t="e">
        <f t="shared" si="443"/>
        <v>#N/A</v>
      </c>
      <c r="E760" s="1" t="e">
        <f t="shared" si="444"/>
        <v>#N/A</v>
      </c>
      <c r="F760" s="1">
        <f t="shared" si="445"/>
        <v>0.39</v>
      </c>
      <c r="G760" s="1">
        <f t="shared" si="446"/>
        <v>0.5</v>
      </c>
      <c r="H760" s="1">
        <f t="shared" si="447"/>
        <v>8.5899831039247033E-5</v>
      </c>
      <c r="I760" s="2">
        <f t="shared" si="448"/>
        <v>1.5864798027802711E-4</v>
      </c>
      <c r="J760" s="37" t="s">
        <v>783</v>
      </c>
      <c r="K760" s="1" t="e">
        <f>VLOOKUP(J760,'[1]Phosphopeptides Deshpande'!$H$12:$I$10749,2,FALSE)</f>
        <v>#N/A</v>
      </c>
      <c r="L760" s="2" t="e">
        <f t="shared" si="449"/>
        <v>#N/A</v>
      </c>
      <c r="M760" s="2" t="e">
        <f t="shared" si="450"/>
        <v>#N/A</v>
      </c>
      <c r="N760" s="2">
        <f t="shared" si="451"/>
        <v>0.39</v>
      </c>
      <c r="O760" s="2">
        <f t="shared" si="452"/>
        <v>0.5</v>
      </c>
      <c r="P760" s="2">
        <f t="shared" si="453"/>
        <v>7.9323990139013557E-5</v>
      </c>
      <c r="Q760" s="2">
        <f t="shared" si="454"/>
        <v>1.4988501547311548E-4</v>
      </c>
      <c r="R760" s="37" t="s">
        <v>783</v>
      </c>
      <c r="S760" s="2" t="e">
        <f>VLOOKUP(A760,'[1]Merged NE NP'!$K$4:$L$158,2,FALSE)</f>
        <v>#N/A</v>
      </c>
      <c r="T760" s="2" t="e">
        <f t="shared" si="455"/>
        <v>#N/A</v>
      </c>
      <c r="U760" s="2">
        <f t="shared" si="456"/>
        <v>0.4</v>
      </c>
      <c r="V760" s="2">
        <f t="shared" si="457"/>
        <v>0.4</v>
      </c>
      <c r="W760" s="2">
        <f t="shared" si="458"/>
        <v>7.6883653613364245E-2</v>
      </c>
      <c r="X760" s="2">
        <v>0.5</v>
      </c>
      <c r="Y760" s="2">
        <f t="shared" si="459"/>
        <v>7.4942507736557742E-5</v>
      </c>
      <c r="Z760" s="2">
        <f t="shared" si="460"/>
        <v>1.3933501941726265E-4</v>
      </c>
      <c r="AA760" s="37" t="s">
        <v>783</v>
      </c>
      <c r="AB760" s="3">
        <f>VLOOKUP(AA760,'[1]PKA dKO RNA-Seq'!$B$4:$H$10193,7,FALSE)</f>
        <v>0.24001692799999999</v>
      </c>
      <c r="AC760" s="3">
        <f t="shared" si="461"/>
        <v>0.80542593288590603</v>
      </c>
      <c r="AD760" s="3">
        <f t="shared" si="462"/>
        <v>0.27700680329618788</v>
      </c>
      <c r="AE760" s="3">
        <f t="shared" si="463"/>
        <v>0.5</v>
      </c>
      <c r="AF760" s="3">
        <f t="shared" si="464"/>
        <v>0.5</v>
      </c>
      <c r="AG760" s="3">
        <f t="shared" si="465"/>
        <v>6.9667509708631323E-5</v>
      </c>
      <c r="AH760" s="2">
        <f t="shared" si="466"/>
        <v>1.3351629553124726E-4</v>
      </c>
      <c r="AI760" s="37" t="s">
        <v>783</v>
      </c>
      <c r="AJ760" s="1">
        <v>0.5</v>
      </c>
      <c r="AK760" s="4">
        <f t="shared" si="467"/>
        <v>6.675814776562363E-5</v>
      </c>
      <c r="AL760" s="2">
        <f t="shared" si="468"/>
        <v>1.3224898492818386E-4</v>
      </c>
      <c r="AM760" s="3" t="e">
        <f>VLOOKUP(AI760,'[1]three day'!$B$8:$F$78,5,FALSE)</f>
        <v>#N/A</v>
      </c>
      <c r="AN760" s="3" t="e">
        <f t="shared" si="469"/>
        <v>#N/A</v>
      </c>
      <c r="AO760" s="2" t="e">
        <f t="shared" si="470"/>
        <v>#N/A</v>
      </c>
      <c r="AP760" s="2" t="e">
        <f t="shared" si="471"/>
        <v>#N/A</v>
      </c>
      <c r="AQ760" s="2">
        <f t="shared" si="472"/>
        <v>0.5</v>
      </c>
      <c r="AR760" s="2">
        <f t="shared" si="473"/>
        <v>6.6124492464091932E-5</v>
      </c>
      <c r="AS760" s="2">
        <f t="shared" si="474"/>
        <v>1.2559708193213959E-4</v>
      </c>
      <c r="AT760" s="37" t="s">
        <v>783</v>
      </c>
      <c r="AU760" s="3">
        <f>VLOOKUP(AT760,[1]DEgenes_cpm4.5_DE_edgeR!$O$5:$Q$824,3,FALSE)</f>
        <v>0.37099881478271307</v>
      </c>
      <c r="AV760" s="3">
        <f t="shared" si="475"/>
        <v>8.6966435720279664E-2</v>
      </c>
      <c r="AW760" s="3">
        <f t="shared" si="476"/>
        <v>3.7744392999892185E-3</v>
      </c>
      <c r="AX760" s="3">
        <f t="shared" si="477"/>
        <v>3.7744392999892185E-3</v>
      </c>
      <c r="AY760" s="3">
        <f t="shared" si="478"/>
        <v>0.5</v>
      </c>
      <c r="AZ760" s="3">
        <f t="shared" si="479"/>
        <v>6.2798540966069795E-5</v>
      </c>
      <c r="BA760" s="2">
        <f t="shared" si="480"/>
        <v>1.218534238005934E-4</v>
      </c>
      <c r="BB760" s="37" t="s">
        <v>783</v>
      </c>
      <c r="BC760" s="39">
        <f t="shared" si="481"/>
        <v>0.16377100158799754</v>
      </c>
      <c r="BD760" s="36">
        <f t="shared" si="482"/>
        <v>0.70927627171303409</v>
      </c>
    </row>
    <row r="761" spans="1:56" ht="14.5" x14ac:dyDescent="0.35">
      <c r="A761" s="37" t="s">
        <v>784</v>
      </c>
      <c r="B761" s="34">
        <v>1.7179966207849407E-4</v>
      </c>
      <c r="C761" s="1" t="e">
        <f>VLOOKUP(A761,'[1]Vasopressin Phospho Datta'!$I$3:$J$516,2,FALSE)</f>
        <v>#N/A</v>
      </c>
      <c r="D761" s="1" t="e">
        <f t="shared" si="443"/>
        <v>#N/A</v>
      </c>
      <c r="E761" s="1" t="e">
        <f t="shared" si="444"/>
        <v>#N/A</v>
      </c>
      <c r="F761" s="1">
        <f t="shared" si="445"/>
        <v>0.39</v>
      </c>
      <c r="G761" s="1">
        <f t="shared" si="446"/>
        <v>0.5</v>
      </c>
      <c r="H761" s="1">
        <f t="shared" si="447"/>
        <v>8.5899831039247033E-5</v>
      </c>
      <c r="I761" s="2">
        <f t="shared" si="448"/>
        <v>1.5864798027802711E-4</v>
      </c>
      <c r="J761" s="37" t="s">
        <v>784</v>
      </c>
      <c r="K761" s="1" t="e">
        <f>VLOOKUP(J761,'[1]Phosphopeptides Deshpande'!$H$12:$I$10749,2,FALSE)</f>
        <v>#N/A</v>
      </c>
      <c r="L761" s="2" t="e">
        <f t="shared" si="449"/>
        <v>#N/A</v>
      </c>
      <c r="M761" s="2" t="e">
        <f t="shared" si="450"/>
        <v>#N/A</v>
      </c>
      <c r="N761" s="2">
        <f t="shared" si="451"/>
        <v>0.39</v>
      </c>
      <c r="O761" s="2">
        <f t="shared" si="452"/>
        <v>0.5</v>
      </c>
      <c r="P761" s="2">
        <f t="shared" si="453"/>
        <v>7.9323990139013557E-5</v>
      </c>
      <c r="Q761" s="2">
        <f t="shared" si="454"/>
        <v>1.4988501547311548E-4</v>
      </c>
      <c r="R761" s="37" t="s">
        <v>784</v>
      </c>
      <c r="S761" s="2" t="e">
        <f>VLOOKUP(A761,'[1]Merged NE NP'!$K$4:$L$158,2,FALSE)</f>
        <v>#N/A</v>
      </c>
      <c r="T761" s="2" t="e">
        <f t="shared" si="455"/>
        <v>#N/A</v>
      </c>
      <c r="U761" s="2">
        <f t="shared" si="456"/>
        <v>0.4</v>
      </c>
      <c r="V761" s="2">
        <f t="shared" si="457"/>
        <v>0.4</v>
      </c>
      <c r="W761" s="2">
        <f t="shared" si="458"/>
        <v>7.6883653613364245E-2</v>
      </c>
      <c r="X761" s="2">
        <v>0.5</v>
      </c>
      <c r="Y761" s="2">
        <f t="shared" si="459"/>
        <v>7.4942507736557742E-5</v>
      </c>
      <c r="Z761" s="2">
        <f t="shared" si="460"/>
        <v>1.3933501941726265E-4</v>
      </c>
      <c r="AA761" s="37" t="s">
        <v>784</v>
      </c>
      <c r="AB761" s="3">
        <f>VLOOKUP(AA761,'[1]PKA dKO RNA-Seq'!$B$4:$H$10193,7,FALSE)</f>
        <v>1.6928608000000001E-2</v>
      </c>
      <c r="AC761" s="3">
        <f t="shared" si="461"/>
        <v>5.680740939597316E-2</v>
      </c>
      <c r="AD761" s="3">
        <f t="shared" si="462"/>
        <v>1.6122398239170055E-3</v>
      </c>
      <c r="AE761" s="3">
        <f t="shared" si="463"/>
        <v>0.5</v>
      </c>
      <c r="AF761" s="3">
        <f t="shared" si="464"/>
        <v>0.5</v>
      </c>
      <c r="AG761" s="3">
        <f t="shared" si="465"/>
        <v>6.9667509708631323E-5</v>
      </c>
      <c r="AH761" s="2">
        <f t="shared" si="466"/>
        <v>1.3351629553124726E-4</v>
      </c>
      <c r="AI761" s="37" t="s">
        <v>784</v>
      </c>
      <c r="AJ761" s="1">
        <v>0.5</v>
      </c>
      <c r="AK761" s="4">
        <f t="shared" si="467"/>
        <v>6.675814776562363E-5</v>
      </c>
      <c r="AL761" s="2">
        <f t="shared" si="468"/>
        <v>1.3224898492818386E-4</v>
      </c>
      <c r="AM761" s="3" t="e">
        <f>VLOOKUP(AI761,'[1]three day'!$B$8:$F$78,5,FALSE)</f>
        <v>#N/A</v>
      </c>
      <c r="AN761" s="3" t="e">
        <f t="shared" si="469"/>
        <v>#N/A</v>
      </c>
      <c r="AO761" s="2" t="e">
        <f t="shared" si="470"/>
        <v>#N/A</v>
      </c>
      <c r="AP761" s="2" t="e">
        <f t="shared" si="471"/>
        <v>#N/A</v>
      </c>
      <c r="AQ761" s="2">
        <f t="shared" si="472"/>
        <v>0.5</v>
      </c>
      <c r="AR761" s="2">
        <f t="shared" si="473"/>
        <v>6.6124492464091932E-5</v>
      </c>
      <c r="AS761" s="2">
        <f t="shared" si="474"/>
        <v>1.2559708193213959E-4</v>
      </c>
      <c r="AT761" s="37" t="s">
        <v>784</v>
      </c>
      <c r="AU761" s="3">
        <f>VLOOKUP(AT761,[1]DEgenes_cpm4.5_DE_edgeR!$O$5:$Q$824,3,FALSE)</f>
        <v>0.38147464590575808</v>
      </c>
      <c r="AV761" s="3">
        <f t="shared" si="475"/>
        <v>8.9422092336089568E-2</v>
      </c>
      <c r="AW761" s="3">
        <f t="shared" si="476"/>
        <v>3.9901733172624798E-3</v>
      </c>
      <c r="AX761" s="3">
        <f t="shared" si="477"/>
        <v>3.9901733172624798E-3</v>
      </c>
      <c r="AY761" s="3">
        <f t="shared" si="478"/>
        <v>0.5</v>
      </c>
      <c r="AZ761" s="3">
        <f t="shared" si="479"/>
        <v>6.2798540966069795E-5</v>
      </c>
      <c r="BA761" s="2">
        <f t="shared" si="480"/>
        <v>1.218534238005934E-4</v>
      </c>
      <c r="BB761" s="37" t="s">
        <v>784</v>
      </c>
      <c r="BC761" s="39">
        <f t="shared" si="481"/>
        <v>0.16377100158799754</v>
      </c>
      <c r="BD761" s="36">
        <f t="shared" si="482"/>
        <v>0.70927627171303409</v>
      </c>
    </row>
    <row r="762" spans="1:56" ht="14.5" x14ac:dyDescent="0.35">
      <c r="A762" s="37" t="s">
        <v>785</v>
      </c>
      <c r="B762" s="34">
        <v>1.7179966207849407E-4</v>
      </c>
      <c r="C762" s="1" t="e">
        <f>VLOOKUP(A762,'[1]Vasopressin Phospho Datta'!$I$3:$J$516,2,FALSE)</f>
        <v>#N/A</v>
      </c>
      <c r="D762" s="1" t="e">
        <f t="shared" si="443"/>
        <v>#N/A</v>
      </c>
      <c r="E762" s="1" t="e">
        <f t="shared" si="444"/>
        <v>#N/A</v>
      </c>
      <c r="F762" s="1">
        <f t="shared" si="445"/>
        <v>0.39</v>
      </c>
      <c r="G762" s="1">
        <f t="shared" si="446"/>
        <v>0.5</v>
      </c>
      <c r="H762" s="1">
        <f t="shared" si="447"/>
        <v>8.5899831039247033E-5</v>
      </c>
      <c r="I762" s="2">
        <f t="shared" si="448"/>
        <v>1.5864798027802711E-4</v>
      </c>
      <c r="J762" s="37" t="s">
        <v>785</v>
      </c>
      <c r="K762" s="1" t="e">
        <f>VLOOKUP(J762,'[1]Phosphopeptides Deshpande'!$H$12:$I$10749,2,FALSE)</f>
        <v>#N/A</v>
      </c>
      <c r="L762" s="2" t="e">
        <f t="shared" si="449"/>
        <v>#N/A</v>
      </c>
      <c r="M762" s="2" t="e">
        <f t="shared" si="450"/>
        <v>#N/A</v>
      </c>
      <c r="N762" s="2">
        <f t="shared" si="451"/>
        <v>0.39</v>
      </c>
      <c r="O762" s="2">
        <f t="shared" si="452"/>
        <v>0.5</v>
      </c>
      <c r="P762" s="2">
        <f t="shared" si="453"/>
        <v>7.9323990139013557E-5</v>
      </c>
      <c r="Q762" s="2">
        <f t="shared" si="454"/>
        <v>1.4988501547311548E-4</v>
      </c>
      <c r="R762" s="37" t="s">
        <v>785</v>
      </c>
      <c r="S762" s="2" t="e">
        <f>VLOOKUP(A762,'[1]Merged NE NP'!$K$4:$L$158,2,FALSE)</f>
        <v>#N/A</v>
      </c>
      <c r="T762" s="2" t="e">
        <f t="shared" si="455"/>
        <v>#N/A</v>
      </c>
      <c r="U762" s="2">
        <f t="shared" si="456"/>
        <v>0.4</v>
      </c>
      <c r="V762" s="2">
        <f t="shared" si="457"/>
        <v>0.4</v>
      </c>
      <c r="W762" s="2">
        <f t="shared" si="458"/>
        <v>7.6883653613364245E-2</v>
      </c>
      <c r="X762" s="2">
        <v>0.5</v>
      </c>
      <c r="Y762" s="2">
        <f t="shared" si="459"/>
        <v>7.4942507736557742E-5</v>
      </c>
      <c r="Z762" s="2">
        <f t="shared" si="460"/>
        <v>1.3933501941726265E-4</v>
      </c>
      <c r="AA762" s="37" t="s">
        <v>785</v>
      </c>
      <c r="AB762" s="3">
        <f>VLOOKUP(AA762,'[1]PKA dKO RNA-Seq'!$B$4:$H$10193,7,FALSE)</f>
        <v>0.15061592300000001</v>
      </c>
      <c r="AC762" s="3">
        <f t="shared" si="461"/>
        <v>0.50542256040268463</v>
      </c>
      <c r="AD762" s="3">
        <f t="shared" si="462"/>
        <v>0.1199054924050057</v>
      </c>
      <c r="AE762" s="3">
        <f t="shared" si="463"/>
        <v>0.5</v>
      </c>
      <c r="AF762" s="3">
        <f t="shared" si="464"/>
        <v>0.5</v>
      </c>
      <c r="AG762" s="3">
        <f t="shared" si="465"/>
        <v>6.9667509708631323E-5</v>
      </c>
      <c r="AH762" s="2">
        <f t="shared" si="466"/>
        <v>1.3351629553124726E-4</v>
      </c>
      <c r="AI762" s="37" t="s">
        <v>785</v>
      </c>
      <c r="AJ762" s="1">
        <v>0.5</v>
      </c>
      <c r="AK762" s="4">
        <f t="shared" si="467"/>
        <v>6.675814776562363E-5</v>
      </c>
      <c r="AL762" s="2">
        <f t="shared" si="468"/>
        <v>1.3224898492818386E-4</v>
      </c>
      <c r="AM762" s="3" t="e">
        <f>VLOOKUP(AI762,'[1]three day'!$B$8:$F$78,5,FALSE)</f>
        <v>#N/A</v>
      </c>
      <c r="AN762" s="3" t="e">
        <f t="shared" si="469"/>
        <v>#N/A</v>
      </c>
      <c r="AO762" s="2" t="e">
        <f t="shared" si="470"/>
        <v>#N/A</v>
      </c>
      <c r="AP762" s="2" t="e">
        <f t="shared" si="471"/>
        <v>#N/A</v>
      </c>
      <c r="AQ762" s="2">
        <f t="shared" si="472"/>
        <v>0.5</v>
      </c>
      <c r="AR762" s="2">
        <f t="shared" si="473"/>
        <v>6.6124492464091932E-5</v>
      </c>
      <c r="AS762" s="2">
        <f t="shared" si="474"/>
        <v>1.2559708193213959E-4</v>
      </c>
      <c r="AT762" s="37" t="s">
        <v>785</v>
      </c>
      <c r="AU762" s="3">
        <f>VLOOKUP(AT762,[1]DEgenes_cpm4.5_DE_edgeR!$O$5:$Q$824,3,FALSE)</f>
        <v>9.0280179534860172E-2</v>
      </c>
      <c r="AV762" s="3">
        <f t="shared" si="475"/>
        <v>2.1162723754069426E-2</v>
      </c>
      <c r="AW762" s="3">
        <f t="shared" si="476"/>
        <v>2.2390536779626213E-4</v>
      </c>
      <c r="AX762" s="3">
        <f t="shared" si="477"/>
        <v>2.2390536779626213E-4</v>
      </c>
      <c r="AY762" s="3">
        <f t="shared" si="478"/>
        <v>0.5</v>
      </c>
      <c r="AZ762" s="3">
        <f t="shared" si="479"/>
        <v>6.2798540966069795E-5</v>
      </c>
      <c r="BA762" s="2">
        <f t="shared" si="480"/>
        <v>1.218534238005934E-4</v>
      </c>
      <c r="BB762" s="37" t="s">
        <v>785</v>
      </c>
      <c r="BC762" s="39">
        <f t="shared" si="481"/>
        <v>0.16377100158799754</v>
      </c>
      <c r="BD762" s="36">
        <f t="shared" si="482"/>
        <v>0.70927627171303409</v>
      </c>
    </row>
    <row r="763" spans="1:56" ht="14.5" x14ac:dyDescent="0.35">
      <c r="A763" s="37" t="s">
        <v>786</v>
      </c>
      <c r="B763" s="34">
        <v>1.7179966207849407E-4</v>
      </c>
      <c r="C763" s="1" t="e">
        <f>VLOOKUP(A763,'[1]Vasopressin Phospho Datta'!$I$3:$J$516,2,FALSE)</f>
        <v>#N/A</v>
      </c>
      <c r="D763" s="1" t="e">
        <f t="shared" si="443"/>
        <v>#N/A</v>
      </c>
      <c r="E763" s="1" t="e">
        <f t="shared" si="444"/>
        <v>#N/A</v>
      </c>
      <c r="F763" s="1">
        <f t="shared" si="445"/>
        <v>0.39</v>
      </c>
      <c r="G763" s="1">
        <f t="shared" si="446"/>
        <v>0.5</v>
      </c>
      <c r="H763" s="1">
        <f t="shared" si="447"/>
        <v>8.5899831039247033E-5</v>
      </c>
      <c r="I763" s="2">
        <f t="shared" si="448"/>
        <v>1.5864798027802711E-4</v>
      </c>
      <c r="J763" s="37" t="s">
        <v>786</v>
      </c>
      <c r="K763" s="1" t="e">
        <f>VLOOKUP(J763,'[1]Phosphopeptides Deshpande'!$H$12:$I$10749,2,FALSE)</f>
        <v>#N/A</v>
      </c>
      <c r="L763" s="2" t="e">
        <f t="shared" si="449"/>
        <v>#N/A</v>
      </c>
      <c r="M763" s="2" t="e">
        <f t="shared" si="450"/>
        <v>#N/A</v>
      </c>
      <c r="N763" s="2">
        <f t="shared" si="451"/>
        <v>0.39</v>
      </c>
      <c r="O763" s="2">
        <f t="shared" si="452"/>
        <v>0.5</v>
      </c>
      <c r="P763" s="2">
        <f t="shared" si="453"/>
        <v>7.9323990139013557E-5</v>
      </c>
      <c r="Q763" s="2">
        <f t="shared" si="454"/>
        <v>1.4988501547311548E-4</v>
      </c>
      <c r="R763" s="37" t="s">
        <v>786</v>
      </c>
      <c r="S763" s="2" t="e">
        <f>VLOOKUP(A763,'[1]Merged NE NP'!$K$4:$L$158,2,FALSE)</f>
        <v>#N/A</v>
      </c>
      <c r="T763" s="2" t="e">
        <f t="shared" si="455"/>
        <v>#N/A</v>
      </c>
      <c r="U763" s="2">
        <f t="shared" si="456"/>
        <v>0.4</v>
      </c>
      <c r="V763" s="2">
        <f t="shared" si="457"/>
        <v>0.4</v>
      </c>
      <c r="W763" s="2">
        <f t="shared" si="458"/>
        <v>7.6883653613364245E-2</v>
      </c>
      <c r="X763" s="2">
        <v>0.5</v>
      </c>
      <c r="Y763" s="2">
        <f t="shared" si="459"/>
        <v>7.4942507736557742E-5</v>
      </c>
      <c r="Z763" s="2">
        <f t="shared" si="460"/>
        <v>1.3933501941726265E-4</v>
      </c>
      <c r="AA763" s="37" t="s">
        <v>786</v>
      </c>
      <c r="AB763" s="3">
        <f>VLOOKUP(AA763,'[1]PKA dKO RNA-Seq'!$B$4:$H$10193,7,FALSE)</f>
        <v>0.25354549100000001</v>
      </c>
      <c r="AC763" s="3">
        <f t="shared" si="461"/>
        <v>0.85082379530201346</v>
      </c>
      <c r="AD763" s="3">
        <f t="shared" si="462"/>
        <v>0.30368321081560856</v>
      </c>
      <c r="AE763" s="3">
        <f t="shared" si="463"/>
        <v>0.5</v>
      </c>
      <c r="AF763" s="3">
        <f t="shared" si="464"/>
        <v>0.5</v>
      </c>
      <c r="AG763" s="3">
        <f t="shared" si="465"/>
        <v>6.9667509708631323E-5</v>
      </c>
      <c r="AH763" s="2">
        <f t="shared" si="466"/>
        <v>1.3351629553124726E-4</v>
      </c>
      <c r="AI763" s="37" t="s">
        <v>786</v>
      </c>
      <c r="AJ763" s="1">
        <v>0.5</v>
      </c>
      <c r="AK763" s="4">
        <f t="shared" si="467"/>
        <v>6.675814776562363E-5</v>
      </c>
      <c r="AL763" s="2">
        <f t="shared" si="468"/>
        <v>1.3224898492818386E-4</v>
      </c>
      <c r="AM763" s="3" t="e">
        <f>VLOOKUP(AI763,'[1]three day'!$B$8:$F$78,5,FALSE)</f>
        <v>#N/A</v>
      </c>
      <c r="AN763" s="3" t="e">
        <f t="shared" si="469"/>
        <v>#N/A</v>
      </c>
      <c r="AO763" s="2" t="e">
        <f t="shared" si="470"/>
        <v>#N/A</v>
      </c>
      <c r="AP763" s="2" t="e">
        <f t="shared" si="471"/>
        <v>#N/A</v>
      </c>
      <c r="AQ763" s="2">
        <f t="shared" si="472"/>
        <v>0.5</v>
      </c>
      <c r="AR763" s="2">
        <f t="shared" si="473"/>
        <v>6.6124492464091932E-5</v>
      </c>
      <c r="AS763" s="2">
        <f t="shared" si="474"/>
        <v>1.2559708193213959E-4</v>
      </c>
      <c r="AT763" s="37" t="s">
        <v>786</v>
      </c>
      <c r="AU763" s="3">
        <f>VLOOKUP(AT763,[1]DEgenes_cpm4.5_DE_edgeR!$O$5:$Q$824,3,FALSE)</f>
        <v>1.2940310250013298</v>
      </c>
      <c r="AV763" s="3">
        <f t="shared" si="475"/>
        <v>0.30333591772183072</v>
      </c>
      <c r="AW763" s="3">
        <f t="shared" si="476"/>
        <v>4.496409226913245E-2</v>
      </c>
      <c r="AX763" s="3">
        <f t="shared" si="477"/>
        <v>4.496409226913245E-2</v>
      </c>
      <c r="AY763" s="3">
        <f t="shared" si="478"/>
        <v>0.5</v>
      </c>
      <c r="AZ763" s="3">
        <f t="shared" si="479"/>
        <v>6.2798540966069795E-5</v>
      </c>
      <c r="BA763" s="2">
        <f t="shared" si="480"/>
        <v>1.218534238005934E-4</v>
      </c>
      <c r="BB763" s="37" t="s">
        <v>786</v>
      </c>
      <c r="BC763" s="39">
        <f t="shared" si="481"/>
        <v>0.16377100158799754</v>
      </c>
      <c r="BD763" s="36">
        <f t="shared" si="482"/>
        <v>0.70927627171303409</v>
      </c>
    </row>
    <row r="764" spans="1:56" ht="14.5" x14ac:dyDescent="0.35">
      <c r="A764" s="37" t="s">
        <v>787</v>
      </c>
      <c r="B764" s="34">
        <v>1.7179966207849407E-4</v>
      </c>
      <c r="C764" s="1" t="e">
        <f>VLOOKUP(A764,'[1]Vasopressin Phospho Datta'!$I$3:$J$516,2,FALSE)</f>
        <v>#N/A</v>
      </c>
      <c r="D764" s="1" t="e">
        <f t="shared" si="443"/>
        <v>#N/A</v>
      </c>
      <c r="E764" s="1" t="e">
        <f t="shared" si="444"/>
        <v>#N/A</v>
      </c>
      <c r="F764" s="1">
        <f t="shared" si="445"/>
        <v>0.39</v>
      </c>
      <c r="G764" s="1">
        <f t="shared" si="446"/>
        <v>0.5</v>
      </c>
      <c r="H764" s="1">
        <f t="shared" si="447"/>
        <v>8.5899831039247033E-5</v>
      </c>
      <c r="I764" s="2">
        <f t="shared" si="448"/>
        <v>1.5864798027802711E-4</v>
      </c>
      <c r="J764" s="37" t="s">
        <v>787</v>
      </c>
      <c r="K764" s="1" t="e">
        <f>VLOOKUP(J764,'[1]Phosphopeptides Deshpande'!$H$12:$I$10749,2,FALSE)</f>
        <v>#N/A</v>
      </c>
      <c r="L764" s="2" t="e">
        <f t="shared" si="449"/>
        <v>#N/A</v>
      </c>
      <c r="M764" s="2" t="e">
        <f t="shared" si="450"/>
        <v>#N/A</v>
      </c>
      <c r="N764" s="2">
        <f t="shared" si="451"/>
        <v>0.39</v>
      </c>
      <c r="O764" s="2">
        <f t="shared" si="452"/>
        <v>0.5</v>
      </c>
      <c r="P764" s="2">
        <f t="shared" si="453"/>
        <v>7.9323990139013557E-5</v>
      </c>
      <c r="Q764" s="2">
        <f t="shared" si="454"/>
        <v>1.4988501547311548E-4</v>
      </c>
      <c r="R764" s="37" t="s">
        <v>787</v>
      </c>
      <c r="S764" s="2" t="e">
        <f>VLOOKUP(A764,'[1]Merged NE NP'!$K$4:$L$158,2,FALSE)</f>
        <v>#N/A</v>
      </c>
      <c r="T764" s="2" t="e">
        <f t="shared" si="455"/>
        <v>#N/A</v>
      </c>
      <c r="U764" s="2">
        <f t="shared" si="456"/>
        <v>0.4</v>
      </c>
      <c r="V764" s="2">
        <f t="shared" si="457"/>
        <v>0.4</v>
      </c>
      <c r="W764" s="2">
        <f t="shared" si="458"/>
        <v>7.6883653613364245E-2</v>
      </c>
      <c r="X764" s="2">
        <v>0.5</v>
      </c>
      <c r="Y764" s="2">
        <f t="shared" si="459"/>
        <v>7.4942507736557742E-5</v>
      </c>
      <c r="Z764" s="2">
        <f t="shared" si="460"/>
        <v>1.3933501941726265E-4</v>
      </c>
      <c r="AA764" s="37" t="s">
        <v>787</v>
      </c>
      <c r="AB764" s="3" t="e">
        <f>VLOOKUP(AA764,'[1]PKA dKO RNA-Seq'!$B$4:$H$10193,7,FALSE)</f>
        <v>#N/A</v>
      </c>
      <c r="AC764" s="3" t="e">
        <f t="shared" si="461"/>
        <v>#N/A</v>
      </c>
      <c r="AD764" s="3" t="e">
        <f t="shared" si="462"/>
        <v>#N/A</v>
      </c>
      <c r="AE764" s="3" t="e">
        <f t="shared" si="463"/>
        <v>#N/A</v>
      </c>
      <c r="AF764" s="3">
        <f t="shared" si="464"/>
        <v>0.5</v>
      </c>
      <c r="AG764" s="3">
        <f t="shared" si="465"/>
        <v>6.9667509708631323E-5</v>
      </c>
      <c r="AH764" s="2">
        <f t="shared" si="466"/>
        <v>1.3351629553124726E-4</v>
      </c>
      <c r="AI764" s="37" t="s">
        <v>787</v>
      </c>
      <c r="AJ764" s="1">
        <v>0.5</v>
      </c>
      <c r="AK764" s="4">
        <f t="shared" si="467"/>
        <v>6.675814776562363E-5</v>
      </c>
      <c r="AL764" s="2">
        <f t="shared" si="468"/>
        <v>1.3224898492818386E-4</v>
      </c>
      <c r="AM764" s="3" t="e">
        <f>VLOOKUP(AI764,'[1]three day'!$B$8:$F$78,5,FALSE)</f>
        <v>#N/A</v>
      </c>
      <c r="AN764" s="3" t="e">
        <f t="shared" si="469"/>
        <v>#N/A</v>
      </c>
      <c r="AO764" s="2" t="e">
        <f t="shared" si="470"/>
        <v>#N/A</v>
      </c>
      <c r="AP764" s="2" t="e">
        <f t="shared" si="471"/>
        <v>#N/A</v>
      </c>
      <c r="AQ764" s="2">
        <f t="shared" si="472"/>
        <v>0.5</v>
      </c>
      <c r="AR764" s="2">
        <f t="shared" si="473"/>
        <v>6.6124492464091932E-5</v>
      </c>
      <c r="AS764" s="2">
        <f t="shared" si="474"/>
        <v>1.2559708193213959E-4</v>
      </c>
      <c r="AT764" s="37" t="s">
        <v>787</v>
      </c>
      <c r="AU764" s="3" t="e">
        <f>VLOOKUP(AT764,[1]DEgenes_cpm4.5_DE_edgeR!$O$5:$Q$824,3,FALSE)</f>
        <v>#N/A</v>
      </c>
      <c r="AV764" s="3" t="e">
        <f t="shared" si="475"/>
        <v>#N/A</v>
      </c>
      <c r="AW764" s="3" t="e">
        <f t="shared" si="476"/>
        <v>#N/A</v>
      </c>
      <c r="AX764" s="3">
        <f t="shared" si="477"/>
        <v>0.5</v>
      </c>
      <c r="AY764" s="3">
        <f t="shared" si="478"/>
        <v>0.5</v>
      </c>
      <c r="AZ764" s="3">
        <f t="shared" si="479"/>
        <v>6.2798540966069795E-5</v>
      </c>
      <c r="BA764" s="2">
        <f t="shared" si="480"/>
        <v>1.218534238005934E-4</v>
      </c>
      <c r="BB764" s="37" t="s">
        <v>787</v>
      </c>
      <c r="BC764" s="39">
        <f t="shared" si="481"/>
        <v>0.16377100158799754</v>
      </c>
      <c r="BD764" s="36">
        <f t="shared" si="482"/>
        <v>0.70927627171303409</v>
      </c>
    </row>
    <row r="765" spans="1:56" ht="14.5" x14ac:dyDescent="0.35">
      <c r="A765" s="37" t="s">
        <v>788</v>
      </c>
      <c r="B765" s="34">
        <v>1.7179966207849407E-4</v>
      </c>
      <c r="C765" s="1" t="e">
        <f>VLOOKUP(A765,'[1]Vasopressin Phospho Datta'!$I$3:$J$516,2,FALSE)</f>
        <v>#N/A</v>
      </c>
      <c r="D765" s="1" t="e">
        <f t="shared" si="443"/>
        <v>#N/A</v>
      </c>
      <c r="E765" s="1" t="e">
        <f t="shared" si="444"/>
        <v>#N/A</v>
      </c>
      <c r="F765" s="1">
        <f t="shared" si="445"/>
        <v>0.39</v>
      </c>
      <c r="G765" s="1">
        <f t="shared" si="446"/>
        <v>0.5</v>
      </c>
      <c r="H765" s="1">
        <f t="shared" si="447"/>
        <v>8.5899831039247033E-5</v>
      </c>
      <c r="I765" s="2">
        <f t="shared" si="448"/>
        <v>1.5864798027802711E-4</v>
      </c>
      <c r="J765" s="37" t="s">
        <v>788</v>
      </c>
      <c r="K765" s="1" t="e">
        <f>VLOOKUP(J765,'[1]Phosphopeptides Deshpande'!$H$12:$I$10749,2,FALSE)</f>
        <v>#N/A</v>
      </c>
      <c r="L765" s="2" t="e">
        <f t="shared" si="449"/>
        <v>#N/A</v>
      </c>
      <c r="M765" s="2" t="e">
        <f t="shared" si="450"/>
        <v>#N/A</v>
      </c>
      <c r="N765" s="2">
        <f t="shared" si="451"/>
        <v>0.39</v>
      </c>
      <c r="O765" s="2">
        <f t="shared" si="452"/>
        <v>0.5</v>
      </c>
      <c r="P765" s="2">
        <f t="shared" si="453"/>
        <v>7.9323990139013557E-5</v>
      </c>
      <c r="Q765" s="2">
        <f t="shared" si="454"/>
        <v>1.4988501547311548E-4</v>
      </c>
      <c r="R765" s="37" t="s">
        <v>788</v>
      </c>
      <c r="S765" s="2" t="e">
        <f>VLOOKUP(A765,'[1]Merged NE NP'!$K$4:$L$158,2,FALSE)</f>
        <v>#N/A</v>
      </c>
      <c r="T765" s="2" t="e">
        <f t="shared" si="455"/>
        <v>#N/A</v>
      </c>
      <c r="U765" s="2">
        <f t="shared" si="456"/>
        <v>0.4</v>
      </c>
      <c r="V765" s="2">
        <f t="shared" si="457"/>
        <v>0.4</v>
      </c>
      <c r="W765" s="2">
        <f t="shared" si="458"/>
        <v>7.6883653613364245E-2</v>
      </c>
      <c r="X765" s="2">
        <v>0.5</v>
      </c>
      <c r="Y765" s="2">
        <f t="shared" si="459"/>
        <v>7.4942507736557742E-5</v>
      </c>
      <c r="Z765" s="2">
        <f t="shared" si="460"/>
        <v>1.3933501941726265E-4</v>
      </c>
      <c r="AA765" s="37" t="s">
        <v>788</v>
      </c>
      <c r="AB765" s="3" t="e">
        <f>VLOOKUP(AA765,'[1]PKA dKO RNA-Seq'!$B$4:$H$10193,7,FALSE)</f>
        <v>#N/A</v>
      </c>
      <c r="AC765" s="3" t="e">
        <f t="shared" si="461"/>
        <v>#N/A</v>
      </c>
      <c r="AD765" s="3" t="e">
        <f t="shared" si="462"/>
        <v>#N/A</v>
      </c>
      <c r="AE765" s="3" t="e">
        <f t="shared" si="463"/>
        <v>#N/A</v>
      </c>
      <c r="AF765" s="3">
        <f t="shared" si="464"/>
        <v>0.5</v>
      </c>
      <c r="AG765" s="3">
        <f t="shared" si="465"/>
        <v>6.9667509708631323E-5</v>
      </c>
      <c r="AH765" s="2">
        <f t="shared" si="466"/>
        <v>1.3351629553124726E-4</v>
      </c>
      <c r="AI765" s="37" t="s">
        <v>788</v>
      </c>
      <c r="AJ765" s="1">
        <v>0.5</v>
      </c>
      <c r="AK765" s="4">
        <f t="shared" si="467"/>
        <v>6.675814776562363E-5</v>
      </c>
      <c r="AL765" s="2">
        <f t="shared" si="468"/>
        <v>1.3224898492818386E-4</v>
      </c>
      <c r="AM765" s="3" t="e">
        <f>VLOOKUP(AI765,'[1]three day'!$B$8:$F$78,5,FALSE)</f>
        <v>#N/A</v>
      </c>
      <c r="AN765" s="3" t="e">
        <f t="shared" si="469"/>
        <v>#N/A</v>
      </c>
      <c r="AO765" s="2" t="e">
        <f t="shared" si="470"/>
        <v>#N/A</v>
      </c>
      <c r="AP765" s="2" t="e">
        <f t="shared" si="471"/>
        <v>#N/A</v>
      </c>
      <c r="AQ765" s="2">
        <f t="shared" si="472"/>
        <v>0.5</v>
      </c>
      <c r="AR765" s="2">
        <f t="shared" si="473"/>
        <v>6.6124492464091932E-5</v>
      </c>
      <c r="AS765" s="2">
        <f t="shared" si="474"/>
        <v>1.2559708193213959E-4</v>
      </c>
      <c r="AT765" s="37" t="s">
        <v>788</v>
      </c>
      <c r="AU765" s="3" t="e">
        <f>VLOOKUP(AT765,[1]DEgenes_cpm4.5_DE_edgeR!$O$5:$Q$824,3,FALSE)</f>
        <v>#N/A</v>
      </c>
      <c r="AV765" s="3" t="e">
        <f t="shared" si="475"/>
        <v>#N/A</v>
      </c>
      <c r="AW765" s="3" t="e">
        <f t="shared" si="476"/>
        <v>#N/A</v>
      </c>
      <c r="AX765" s="3">
        <f t="shared" si="477"/>
        <v>0.5</v>
      </c>
      <c r="AY765" s="3">
        <f t="shared" si="478"/>
        <v>0.5</v>
      </c>
      <c r="AZ765" s="3">
        <f t="shared" si="479"/>
        <v>6.2798540966069795E-5</v>
      </c>
      <c r="BA765" s="2">
        <f t="shared" si="480"/>
        <v>1.218534238005934E-4</v>
      </c>
      <c r="BB765" s="37" t="s">
        <v>788</v>
      </c>
      <c r="BC765" s="39">
        <f t="shared" si="481"/>
        <v>0.16377100158799754</v>
      </c>
      <c r="BD765" s="36">
        <f t="shared" si="482"/>
        <v>0.70927627171303409</v>
      </c>
    </row>
    <row r="766" spans="1:56" ht="14.5" x14ac:dyDescent="0.35">
      <c r="A766" s="37" t="s">
        <v>789</v>
      </c>
      <c r="B766" s="34">
        <v>1.7179966207849407E-4</v>
      </c>
      <c r="C766" s="1" t="e">
        <f>VLOOKUP(A766,'[1]Vasopressin Phospho Datta'!$I$3:$J$516,2,FALSE)</f>
        <v>#N/A</v>
      </c>
      <c r="D766" s="1" t="e">
        <f t="shared" si="443"/>
        <v>#N/A</v>
      </c>
      <c r="E766" s="1" t="e">
        <f t="shared" si="444"/>
        <v>#N/A</v>
      </c>
      <c r="F766" s="1">
        <f t="shared" si="445"/>
        <v>0.39</v>
      </c>
      <c r="G766" s="1">
        <f t="shared" si="446"/>
        <v>0.5</v>
      </c>
      <c r="H766" s="1">
        <f t="shared" si="447"/>
        <v>8.5899831039247033E-5</v>
      </c>
      <c r="I766" s="2">
        <f t="shared" si="448"/>
        <v>1.5864798027802711E-4</v>
      </c>
      <c r="J766" s="37" t="s">
        <v>789</v>
      </c>
      <c r="K766" s="1" t="e">
        <f>VLOOKUP(J766,'[1]Phosphopeptides Deshpande'!$H$12:$I$10749,2,FALSE)</f>
        <v>#N/A</v>
      </c>
      <c r="L766" s="2" t="e">
        <f t="shared" si="449"/>
        <v>#N/A</v>
      </c>
      <c r="M766" s="2" t="e">
        <f t="shared" si="450"/>
        <v>#N/A</v>
      </c>
      <c r="N766" s="2">
        <f t="shared" si="451"/>
        <v>0.39</v>
      </c>
      <c r="O766" s="2">
        <f t="shared" si="452"/>
        <v>0.5</v>
      </c>
      <c r="P766" s="2">
        <f t="shared" si="453"/>
        <v>7.9323990139013557E-5</v>
      </c>
      <c r="Q766" s="2">
        <f t="shared" si="454"/>
        <v>1.4988501547311548E-4</v>
      </c>
      <c r="R766" s="37" t="s">
        <v>789</v>
      </c>
      <c r="S766" s="2">
        <f>VLOOKUP(A766,'[1]Merged NE NP'!$K$4:$L$158,2,FALSE)</f>
        <v>0.70018289684486579</v>
      </c>
      <c r="T766" s="2">
        <f t="shared" si="455"/>
        <v>3.5009144842243289</v>
      </c>
      <c r="U766" s="2">
        <f t="shared" si="456"/>
        <v>3.5009144842243289</v>
      </c>
      <c r="V766" s="2">
        <f t="shared" si="457"/>
        <v>3.5009144842243289</v>
      </c>
      <c r="W766" s="2">
        <f t="shared" si="458"/>
        <v>0.99781950009211395</v>
      </c>
      <c r="X766" s="2">
        <v>0.5</v>
      </c>
      <c r="Y766" s="2">
        <f t="shared" si="459"/>
        <v>7.4942507736557742E-5</v>
      </c>
      <c r="Z766" s="2">
        <f t="shared" si="460"/>
        <v>1.3933501941726265E-4</v>
      </c>
      <c r="AA766" s="37" t="s">
        <v>789</v>
      </c>
      <c r="AB766" s="3" t="e">
        <f>VLOOKUP(AA766,'[1]PKA dKO RNA-Seq'!$B$4:$H$10193,7,FALSE)</f>
        <v>#N/A</v>
      </c>
      <c r="AC766" s="3" t="e">
        <f t="shared" si="461"/>
        <v>#N/A</v>
      </c>
      <c r="AD766" s="3" t="e">
        <f t="shared" si="462"/>
        <v>#N/A</v>
      </c>
      <c r="AE766" s="3" t="e">
        <f t="shared" si="463"/>
        <v>#N/A</v>
      </c>
      <c r="AF766" s="3">
        <f t="shared" si="464"/>
        <v>0.5</v>
      </c>
      <c r="AG766" s="3">
        <f t="shared" si="465"/>
        <v>6.9667509708631323E-5</v>
      </c>
      <c r="AH766" s="2">
        <f t="shared" si="466"/>
        <v>1.3351629553124726E-4</v>
      </c>
      <c r="AI766" s="37" t="s">
        <v>789</v>
      </c>
      <c r="AJ766" s="1">
        <v>0.5</v>
      </c>
      <c r="AK766" s="4">
        <f t="shared" si="467"/>
        <v>6.675814776562363E-5</v>
      </c>
      <c r="AL766" s="2">
        <f t="shared" si="468"/>
        <v>1.3224898492818386E-4</v>
      </c>
      <c r="AM766" s="3" t="e">
        <f>VLOOKUP(AI766,'[1]three day'!$B$8:$F$78,5,FALSE)</f>
        <v>#N/A</v>
      </c>
      <c r="AN766" s="3" t="e">
        <f t="shared" si="469"/>
        <v>#N/A</v>
      </c>
      <c r="AO766" s="2" t="e">
        <f t="shared" si="470"/>
        <v>#N/A</v>
      </c>
      <c r="AP766" s="2" t="e">
        <f t="shared" si="471"/>
        <v>#N/A</v>
      </c>
      <c r="AQ766" s="2">
        <f t="shared" si="472"/>
        <v>0.5</v>
      </c>
      <c r="AR766" s="2">
        <f t="shared" si="473"/>
        <v>6.6124492464091932E-5</v>
      </c>
      <c r="AS766" s="2">
        <f t="shared" si="474"/>
        <v>1.2559708193213959E-4</v>
      </c>
      <c r="AT766" s="37" t="s">
        <v>789</v>
      </c>
      <c r="AU766" s="3" t="e">
        <f>VLOOKUP(AT766,[1]DEgenes_cpm4.5_DE_edgeR!$O$5:$Q$824,3,FALSE)</f>
        <v>#N/A</v>
      </c>
      <c r="AV766" s="3" t="e">
        <f t="shared" si="475"/>
        <v>#N/A</v>
      </c>
      <c r="AW766" s="3" t="e">
        <f t="shared" si="476"/>
        <v>#N/A</v>
      </c>
      <c r="AX766" s="3">
        <f t="shared" si="477"/>
        <v>0.5</v>
      </c>
      <c r="AY766" s="3">
        <f t="shared" si="478"/>
        <v>0.5</v>
      </c>
      <c r="AZ766" s="3">
        <f t="shared" si="479"/>
        <v>6.2798540966069795E-5</v>
      </c>
      <c r="BA766" s="2">
        <f t="shared" si="480"/>
        <v>1.218534238005934E-4</v>
      </c>
      <c r="BB766" s="37" t="s">
        <v>789</v>
      </c>
      <c r="BC766" s="39">
        <f t="shared" si="481"/>
        <v>0.16377100158799754</v>
      </c>
      <c r="BD766" s="36">
        <f t="shared" si="482"/>
        <v>0.70927627171303409</v>
      </c>
    </row>
    <row r="767" spans="1:56" ht="14.5" x14ac:dyDescent="0.35">
      <c r="A767" s="37" t="s">
        <v>790</v>
      </c>
      <c r="B767" s="34">
        <v>1.7179966207849407E-4</v>
      </c>
      <c r="C767" s="1" t="e">
        <f>VLOOKUP(A767,'[1]Vasopressin Phospho Datta'!$I$3:$J$516,2,FALSE)</f>
        <v>#N/A</v>
      </c>
      <c r="D767" s="1" t="e">
        <f t="shared" si="443"/>
        <v>#N/A</v>
      </c>
      <c r="E767" s="1" t="e">
        <f t="shared" si="444"/>
        <v>#N/A</v>
      </c>
      <c r="F767" s="1">
        <f t="shared" si="445"/>
        <v>0.39</v>
      </c>
      <c r="G767" s="1">
        <f t="shared" si="446"/>
        <v>0.5</v>
      </c>
      <c r="H767" s="1">
        <f t="shared" si="447"/>
        <v>8.5899831039247033E-5</v>
      </c>
      <c r="I767" s="2">
        <f t="shared" si="448"/>
        <v>1.5864798027802711E-4</v>
      </c>
      <c r="J767" s="37" t="s">
        <v>790</v>
      </c>
      <c r="K767" s="1" t="e">
        <f>VLOOKUP(J767,'[1]Phosphopeptides Deshpande'!$H$12:$I$10749,2,FALSE)</f>
        <v>#N/A</v>
      </c>
      <c r="L767" s="2" t="e">
        <f t="shared" si="449"/>
        <v>#N/A</v>
      </c>
      <c r="M767" s="2" t="e">
        <f t="shared" si="450"/>
        <v>#N/A</v>
      </c>
      <c r="N767" s="2">
        <f t="shared" si="451"/>
        <v>0.39</v>
      </c>
      <c r="O767" s="2">
        <f t="shared" si="452"/>
        <v>0.5</v>
      </c>
      <c r="P767" s="2">
        <f t="shared" si="453"/>
        <v>7.9323990139013557E-5</v>
      </c>
      <c r="Q767" s="2">
        <f t="shared" si="454"/>
        <v>1.4988501547311548E-4</v>
      </c>
      <c r="R767" s="37" t="s">
        <v>790</v>
      </c>
      <c r="S767" s="2" t="e">
        <f>VLOOKUP(A767,'[1]Merged NE NP'!$K$4:$L$158,2,FALSE)</f>
        <v>#N/A</v>
      </c>
      <c r="T767" s="2" t="e">
        <f t="shared" si="455"/>
        <v>#N/A</v>
      </c>
      <c r="U767" s="2">
        <f t="shared" si="456"/>
        <v>0.4</v>
      </c>
      <c r="V767" s="2">
        <f t="shared" si="457"/>
        <v>0.4</v>
      </c>
      <c r="W767" s="2">
        <f t="shared" si="458"/>
        <v>7.6883653613364245E-2</v>
      </c>
      <c r="X767" s="2">
        <v>0.5</v>
      </c>
      <c r="Y767" s="2">
        <f t="shared" si="459"/>
        <v>7.4942507736557742E-5</v>
      </c>
      <c r="Z767" s="2">
        <f t="shared" si="460"/>
        <v>1.3933501941726265E-4</v>
      </c>
      <c r="AA767" s="37" t="s">
        <v>790</v>
      </c>
      <c r="AB767" s="3" t="e">
        <f>VLOOKUP(AA767,'[1]PKA dKO RNA-Seq'!$B$4:$H$10193,7,FALSE)</f>
        <v>#N/A</v>
      </c>
      <c r="AC767" s="3" t="e">
        <f t="shared" si="461"/>
        <v>#N/A</v>
      </c>
      <c r="AD767" s="3" t="e">
        <f t="shared" si="462"/>
        <v>#N/A</v>
      </c>
      <c r="AE767" s="3" t="e">
        <f t="shared" si="463"/>
        <v>#N/A</v>
      </c>
      <c r="AF767" s="3">
        <f t="shared" si="464"/>
        <v>0.5</v>
      </c>
      <c r="AG767" s="3">
        <f t="shared" si="465"/>
        <v>6.9667509708631323E-5</v>
      </c>
      <c r="AH767" s="2">
        <f t="shared" si="466"/>
        <v>1.3351629553124726E-4</v>
      </c>
      <c r="AI767" s="37" t="s">
        <v>790</v>
      </c>
      <c r="AJ767" s="1">
        <v>0.5</v>
      </c>
      <c r="AK767" s="4">
        <f t="shared" si="467"/>
        <v>6.675814776562363E-5</v>
      </c>
      <c r="AL767" s="2">
        <f t="shared" si="468"/>
        <v>1.3224898492818386E-4</v>
      </c>
      <c r="AM767" s="3" t="e">
        <f>VLOOKUP(AI767,'[1]three day'!$B$8:$F$78,5,FALSE)</f>
        <v>#N/A</v>
      </c>
      <c r="AN767" s="3" t="e">
        <f t="shared" si="469"/>
        <v>#N/A</v>
      </c>
      <c r="AO767" s="2" t="e">
        <f t="shared" si="470"/>
        <v>#N/A</v>
      </c>
      <c r="AP767" s="2" t="e">
        <f t="shared" si="471"/>
        <v>#N/A</v>
      </c>
      <c r="AQ767" s="2">
        <f t="shared" si="472"/>
        <v>0.5</v>
      </c>
      <c r="AR767" s="2">
        <f t="shared" si="473"/>
        <v>6.6124492464091932E-5</v>
      </c>
      <c r="AS767" s="2">
        <f t="shared" si="474"/>
        <v>1.2559708193213959E-4</v>
      </c>
      <c r="AT767" s="37" t="s">
        <v>790</v>
      </c>
      <c r="AU767" s="3" t="e">
        <f>VLOOKUP(AT767,[1]DEgenes_cpm4.5_DE_edgeR!$O$5:$Q$824,3,FALSE)</f>
        <v>#N/A</v>
      </c>
      <c r="AV767" s="3" t="e">
        <f t="shared" si="475"/>
        <v>#N/A</v>
      </c>
      <c r="AW767" s="3" t="e">
        <f t="shared" si="476"/>
        <v>#N/A</v>
      </c>
      <c r="AX767" s="3">
        <f t="shared" si="477"/>
        <v>0.5</v>
      </c>
      <c r="AY767" s="3">
        <f t="shared" si="478"/>
        <v>0.5</v>
      </c>
      <c r="AZ767" s="3">
        <f t="shared" si="479"/>
        <v>6.2798540966069795E-5</v>
      </c>
      <c r="BA767" s="2">
        <f t="shared" si="480"/>
        <v>1.218534238005934E-4</v>
      </c>
      <c r="BB767" s="37" t="s">
        <v>790</v>
      </c>
      <c r="BC767" s="39">
        <f t="shared" si="481"/>
        <v>0.16377100158799754</v>
      </c>
      <c r="BD767" s="36">
        <f t="shared" si="482"/>
        <v>0.70927627171303409</v>
      </c>
    </row>
    <row r="768" spans="1:56" ht="14.5" x14ac:dyDescent="0.35">
      <c r="A768" s="37" t="s">
        <v>791</v>
      </c>
      <c r="B768" s="34">
        <v>1.7179966207849407E-4</v>
      </c>
      <c r="C768" s="1" t="e">
        <f>VLOOKUP(A768,'[1]Vasopressin Phospho Datta'!$I$3:$J$516,2,FALSE)</f>
        <v>#N/A</v>
      </c>
      <c r="D768" s="1" t="e">
        <f t="shared" si="443"/>
        <v>#N/A</v>
      </c>
      <c r="E768" s="1" t="e">
        <f t="shared" si="444"/>
        <v>#N/A</v>
      </c>
      <c r="F768" s="1">
        <f t="shared" si="445"/>
        <v>0.39</v>
      </c>
      <c r="G768" s="1">
        <f t="shared" si="446"/>
        <v>0.5</v>
      </c>
      <c r="H768" s="1">
        <f t="shared" si="447"/>
        <v>8.5899831039247033E-5</v>
      </c>
      <c r="I768" s="2">
        <f t="shared" si="448"/>
        <v>1.5864798027802711E-4</v>
      </c>
      <c r="J768" s="37" t="s">
        <v>791</v>
      </c>
      <c r="K768" s="1" t="e">
        <f>VLOOKUP(J768,'[1]Phosphopeptides Deshpande'!$H$12:$I$10749,2,FALSE)</f>
        <v>#N/A</v>
      </c>
      <c r="L768" s="2" t="e">
        <f t="shared" si="449"/>
        <v>#N/A</v>
      </c>
      <c r="M768" s="2" t="e">
        <f t="shared" si="450"/>
        <v>#N/A</v>
      </c>
      <c r="N768" s="2">
        <f t="shared" si="451"/>
        <v>0.39</v>
      </c>
      <c r="O768" s="2">
        <f t="shared" si="452"/>
        <v>0.5</v>
      </c>
      <c r="P768" s="2">
        <f t="shared" si="453"/>
        <v>7.9323990139013557E-5</v>
      </c>
      <c r="Q768" s="2">
        <f t="shared" si="454"/>
        <v>1.4988501547311548E-4</v>
      </c>
      <c r="R768" s="37" t="s">
        <v>791</v>
      </c>
      <c r="S768" s="2" t="e">
        <f>VLOOKUP(A768,'[1]Merged NE NP'!$K$4:$L$158,2,FALSE)</f>
        <v>#N/A</v>
      </c>
      <c r="T768" s="2" t="e">
        <f t="shared" si="455"/>
        <v>#N/A</v>
      </c>
      <c r="U768" s="2">
        <f t="shared" si="456"/>
        <v>0.4</v>
      </c>
      <c r="V768" s="2">
        <f t="shared" si="457"/>
        <v>0.4</v>
      </c>
      <c r="W768" s="2">
        <f t="shared" si="458"/>
        <v>7.6883653613364245E-2</v>
      </c>
      <c r="X768" s="2">
        <v>0.5</v>
      </c>
      <c r="Y768" s="2">
        <f t="shared" si="459"/>
        <v>7.4942507736557742E-5</v>
      </c>
      <c r="Z768" s="2">
        <f t="shared" si="460"/>
        <v>1.3933501941726265E-4</v>
      </c>
      <c r="AA768" s="37" t="s">
        <v>791</v>
      </c>
      <c r="AB768" s="3">
        <f>VLOOKUP(AA768,'[1]PKA dKO RNA-Seq'!$B$4:$H$10193,7,FALSE)</f>
        <v>7.0304838999999994E-2</v>
      </c>
      <c r="AC768" s="3">
        <f t="shared" si="461"/>
        <v>0.23592227852348993</v>
      </c>
      <c r="AD768" s="3">
        <f t="shared" si="462"/>
        <v>2.7445983187501133E-2</v>
      </c>
      <c r="AE768" s="3">
        <f t="shared" si="463"/>
        <v>0.5</v>
      </c>
      <c r="AF768" s="3">
        <f t="shared" si="464"/>
        <v>0.5</v>
      </c>
      <c r="AG768" s="3">
        <f t="shared" si="465"/>
        <v>6.9667509708631323E-5</v>
      </c>
      <c r="AH768" s="2">
        <f t="shared" si="466"/>
        <v>1.3351629553124726E-4</v>
      </c>
      <c r="AI768" s="37" t="s">
        <v>791</v>
      </c>
      <c r="AJ768" s="1">
        <v>0.5</v>
      </c>
      <c r="AK768" s="4">
        <f t="shared" si="467"/>
        <v>6.675814776562363E-5</v>
      </c>
      <c r="AL768" s="2">
        <f t="shared" si="468"/>
        <v>1.3224898492818386E-4</v>
      </c>
      <c r="AM768" s="3" t="e">
        <f>VLOOKUP(AI768,'[1]three day'!$B$8:$F$78,5,FALSE)</f>
        <v>#N/A</v>
      </c>
      <c r="AN768" s="3" t="e">
        <f t="shared" si="469"/>
        <v>#N/A</v>
      </c>
      <c r="AO768" s="2" t="e">
        <f t="shared" si="470"/>
        <v>#N/A</v>
      </c>
      <c r="AP768" s="2" t="e">
        <f t="shared" si="471"/>
        <v>#N/A</v>
      </c>
      <c r="AQ768" s="2">
        <f t="shared" si="472"/>
        <v>0.5</v>
      </c>
      <c r="AR768" s="2">
        <f t="shared" si="473"/>
        <v>6.6124492464091932E-5</v>
      </c>
      <c r="AS768" s="2">
        <f t="shared" si="474"/>
        <v>1.2559708193213959E-4</v>
      </c>
      <c r="AT768" s="37" t="s">
        <v>791</v>
      </c>
      <c r="AU768" s="3" t="e">
        <f>VLOOKUP(AT768,[1]DEgenes_cpm4.5_DE_edgeR!$O$5:$Q$824,3,FALSE)</f>
        <v>#N/A</v>
      </c>
      <c r="AV768" s="3" t="e">
        <f t="shared" si="475"/>
        <v>#N/A</v>
      </c>
      <c r="AW768" s="3" t="e">
        <f t="shared" si="476"/>
        <v>#N/A</v>
      </c>
      <c r="AX768" s="3">
        <f t="shared" si="477"/>
        <v>0.5</v>
      </c>
      <c r="AY768" s="3">
        <f t="shared" si="478"/>
        <v>0.5</v>
      </c>
      <c r="AZ768" s="3">
        <f t="shared" si="479"/>
        <v>6.2798540966069795E-5</v>
      </c>
      <c r="BA768" s="2">
        <f t="shared" si="480"/>
        <v>1.218534238005934E-4</v>
      </c>
      <c r="BB768" s="37" t="s">
        <v>791</v>
      </c>
      <c r="BC768" s="39">
        <f t="shared" si="481"/>
        <v>0.16377100158799754</v>
      </c>
      <c r="BD768" s="36">
        <f t="shared" si="482"/>
        <v>0.70927627171303409</v>
      </c>
    </row>
    <row r="769" spans="1:56" ht="14.5" x14ac:dyDescent="0.35">
      <c r="A769" s="37" t="s">
        <v>792</v>
      </c>
      <c r="B769" s="34">
        <v>1.7179966207849407E-4</v>
      </c>
      <c r="C769" s="1" t="e">
        <f>VLOOKUP(A769,'[1]Vasopressin Phospho Datta'!$I$3:$J$516,2,FALSE)</f>
        <v>#N/A</v>
      </c>
      <c r="D769" s="1" t="e">
        <f t="shared" si="443"/>
        <v>#N/A</v>
      </c>
      <c r="E769" s="1" t="e">
        <f t="shared" si="444"/>
        <v>#N/A</v>
      </c>
      <c r="F769" s="1">
        <f t="shared" si="445"/>
        <v>0.39</v>
      </c>
      <c r="G769" s="1">
        <f t="shared" si="446"/>
        <v>0.5</v>
      </c>
      <c r="H769" s="1">
        <f t="shared" si="447"/>
        <v>8.5899831039247033E-5</v>
      </c>
      <c r="I769" s="2">
        <f t="shared" si="448"/>
        <v>1.5864798027802711E-4</v>
      </c>
      <c r="J769" s="37" t="s">
        <v>792</v>
      </c>
      <c r="K769" s="1" t="e">
        <f>VLOOKUP(J769,'[1]Phosphopeptides Deshpande'!$H$12:$I$10749,2,FALSE)</f>
        <v>#N/A</v>
      </c>
      <c r="L769" s="2" t="e">
        <f t="shared" si="449"/>
        <v>#N/A</v>
      </c>
      <c r="M769" s="2" t="e">
        <f t="shared" si="450"/>
        <v>#N/A</v>
      </c>
      <c r="N769" s="2">
        <f t="shared" si="451"/>
        <v>0.39</v>
      </c>
      <c r="O769" s="2">
        <f t="shared" si="452"/>
        <v>0.5</v>
      </c>
      <c r="P769" s="2">
        <f t="shared" si="453"/>
        <v>7.9323990139013557E-5</v>
      </c>
      <c r="Q769" s="2">
        <f t="shared" si="454"/>
        <v>1.4988501547311548E-4</v>
      </c>
      <c r="R769" s="37" t="s">
        <v>792</v>
      </c>
      <c r="S769" s="2" t="e">
        <f>VLOOKUP(A769,'[1]Merged NE NP'!$K$4:$L$158,2,FALSE)</f>
        <v>#N/A</v>
      </c>
      <c r="T769" s="2" t="e">
        <f t="shared" si="455"/>
        <v>#N/A</v>
      </c>
      <c r="U769" s="2">
        <f t="shared" si="456"/>
        <v>0.4</v>
      </c>
      <c r="V769" s="2">
        <f t="shared" si="457"/>
        <v>0.4</v>
      </c>
      <c r="W769" s="2">
        <f t="shared" si="458"/>
        <v>7.6883653613364245E-2</v>
      </c>
      <c r="X769" s="2">
        <v>0.5</v>
      </c>
      <c r="Y769" s="2">
        <f t="shared" si="459"/>
        <v>7.4942507736557742E-5</v>
      </c>
      <c r="Z769" s="2">
        <f t="shared" si="460"/>
        <v>1.3933501941726265E-4</v>
      </c>
      <c r="AA769" s="37" t="s">
        <v>792</v>
      </c>
      <c r="AB769" s="3" t="e">
        <f>VLOOKUP(AA769,'[1]PKA dKO RNA-Seq'!$B$4:$H$10193,7,FALSE)</f>
        <v>#N/A</v>
      </c>
      <c r="AC769" s="3" t="e">
        <f t="shared" si="461"/>
        <v>#N/A</v>
      </c>
      <c r="AD769" s="3" t="e">
        <f t="shared" si="462"/>
        <v>#N/A</v>
      </c>
      <c r="AE769" s="3" t="e">
        <f t="shared" si="463"/>
        <v>#N/A</v>
      </c>
      <c r="AF769" s="3">
        <f t="shared" si="464"/>
        <v>0.5</v>
      </c>
      <c r="AG769" s="3">
        <f t="shared" si="465"/>
        <v>6.9667509708631323E-5</v>
      </c>
      <c r="AH769" s="2">
        <f t="shared" si="466"/>
        <v>1.3351629553124726E-4</v>
      </c>
      <c r="AI769" s="37" t="s">
        <v>792</v>
      </c>
      <c r="AJ769" s="1">
        <v>0.5</v>
      </c>
      <c r="AK769" s="4">
        <f t="shared" si="467"/>
        <v>6.675814776562363E-5</v>
      </c>
      <c r="AL769" s="2">
        <f t="shared" si="468"/>
        <v>1.3224898492818386E-4</v>
      </c>
      <c r="AM769" s="3" t="e">
        <f>VLOOKUP(AI769,'[1]three day'!$B$8:$F$78,5,FALSE)</f>
        <v>#N/A</v>
      </c>
      <c r="AN769" s="3" t="e">
        <f t="shared" si="469"/>
        <v>#N/A</v>
      </c>
      <c r="AO769" s="2" t="e">
        <f t="shared" si="470"/>
        <v>#N/A</v>
      </c>
      <c r="AP769" s="2" t="e">
        <f t="shared" si="471"/>
        <v>#N/A</v>
      </c>
      <c r="AQ769" s="2">
        <f t="shared" si="472"/>
        <v>0.5</v>
      </c>
      <c r="AR769" s="2">
        <f t="shared" si="473"/>
        <v>6.6124492464091932E-5</v>
      </c>
      <c r="AS769" s="2">
        <f t="shared" si="474"/>
        <v>1.2559708193213959E-4</v>
      </c>
      <c r="AT769" s="37" t="s">
        <v>792</v>
      </c>
      <c r="AU769" s="3" t="e">
        <f>VLOOKUP(AT769,[1]DEgenes_cpm4.5_DE_edgeR!$O$5:$Q$824,3,FALSE)</f>
        <v>#N/A</v>
      </c>
      <c r="AV769" s="3" t="e">
        <f t="shared" si="475"/>
        <v>#N/A</v>
      </c>
      <c r="AW769" s="3" t="e">
        <f t="shared" si="476"/>
        <v>#N/A</v>
      </c>
      <c r="AX769" s="3">
        <f t="shared" si="477"/>
        <v>0.5</v>
      </c>
      <c r="AY769" s="3">
        <f t="shared" si="478"/>
        <v>0.5</v>
      </c>
      <c r="AZ769" s="3">
        <f t="shared" si="479"/>
        <v>6.2798540966069795E-5</v>
      </c>
      <c r="BA769" s="2">
        <f t="shared" si="480"/>
        <v>1.218534238005934E-4</v>
      </c>
      <c r="BB769" s="37" t="s">
        <v>792</v>
      </c>
      <c r="BC769" s="39">
        <f t="shared" si="481"/>
        <v>0.16377100158799754</v>
      </c>
      <c r="BD769" s="36">
        <f t="shared" si="482"/>
        <v>0.70927627171303409</v>
      </c>
    </row>
    <row r="770" spans="1:56" ht="14.5" x14ac:dyDescent="0.35">
      <c r="A770" s="37" t="s">
        <v>793</v>
      </c>
      <c r="B770" s="34">
        <v>1.7179966207849407E-4</v>
      </c>
      <c r="C770" s="1" t="e">
        <f>VLOOKUP(A770,'[1]Vasopressin Phospho Datta'!$I$3:$J$516,2,FALSE)</f>
        <v>#N/A</v>
      </c>
      <c r="D770" s="1" t="e">
        <f t="shared" si="443"/>
        <v>#N/A</v>
      </c>
      <c r="E770" s="1" t="e">
        <f t="shared" si="444"/>
        <v>#N/A</v>
      </c>
      <c r="F770" s="1">
        <f t="shared" si="445"/>
        <v>0.39</v>
      </c>
      <c r="G770" s="1">
        <f t="shared" si="446"/>
        <v>0.5</v>
      </c>
      <c r="H770" s="1">
        <f t="shared" si="447"/>
        <v>8.5899831039247033E-5</v>
      </c>
      <c r="I770" s="2">
        <f t="shared" si="448"/>
        <v>1.5864798027802711E-4</v>
      </c>
      <c r="J770" s="37" t="s">
        <v>793</v>
      </c>
      <c r="K770" s="1" t="e">
        <f>VLOOKUP(J770,'[1]Phosphopeptides Deshpande'!$H$12:$I$10749,2,FALSE)</f>
        <v>#N/A</v>
      </c>
      <c r="L770" s="2" t="e">
        <f t="shared" si="449"/>
        <v>#N/A</v>
      </c>
      <c r="M770" s="2" t="e">
        <f t="shared" si="450"/>
        <v>#N/A</v>
      </c>
      <c r="N770" s="2">
        <f t="shared" si="451"/>
        <v>0.39</v>
      </c>
      <c r="O770" s="2">
        <f t="shared" si="452"/>
        <v>0.5</v>
      </c>
      <c r="P770" s="2">
        <f t="shared" si="453"/>
        <v>7.9323990139013557E-5</v>
      </c>
      <c r="Q770" s="2">
        <f t="shared" si="454"/>
        <v>1.4988501547311548E-4</v>
      </c>
      <c r="R770" s="37" t="s">
        <v>793</v>
      </c>
      <c r="S770" s="2" t="e">
        <f>VLOOKUP(A770,'[1]Merged NE NP'!$K$4:$L$158,2,FALSE)</f>
        <v>#N/A</v>
      </c>
      <c r="T770" s="2" t="e">
        <f t="shared" si="455"/>
        <v>#N/A</v>
      </c>
      <c r="U770" s="2">
        <f t="shared" si="456"/>
        <v>0.4</v>
      </c>
      <c r="V770" s="2">
        <f t="shared" si="457"/>
        <v>0.4</v>
      </c>
      <c r="W770" s="2">
        <f t="shared" si="458"/>
        <v>7.6883653613364245E-2</v>
      </c>
      <c r="X770" s="2">
        <v>0.5</v>
      </c>
      <c r="Y770" s="2">
        <f t="shared" si="459"/>
        <v>7.4942507736557742E-5</v>
      </c>
      <c r="Z770" s="2">
        <f t="shared" si="460"/>
        <v>1.3933501941726265E-4</v>
      </c>
      <c r="AA770" s="37" t="s">
        <v>793</v>
      </c>
      <c r="AB770" s="3" t="e">
        <f>VLOOKUP(AA770,'[1]PKA dKO RNA-Seq'!$B$4:$H$10193,7,FALSE)</f>
        <v>#N/A</v>
      </c>
      <c r="AC770" s="3" t="e">
        <f t="shared" si="461"/>
        <v>#N/A</v>
      </c>
      <c r="AD770" s="3" t="e">
        <f t="shared" si="462"/>
        <v>#N/A</v>
      </c>
      <c r="AE770" s="3" t="e">
        <f t="shared" si="463"/>
        <v>#N/A</v>
      </c>
      <c r="AF770" s="3">
        <f t="shared" si="464"/>
        <v>0.5</v>
      </c>
      <c r="AG770" s="3">
        <f t="shared" si="465"/>
        <v>6.9667509708631323E-5</v>
      </c>
      <c r="AH770" s="2">
        <f t="shared" si="466"/>
        <v>1.3351629553124726E-4</v>
      </c>
      <c r="AI770" s="37" t="s">
        <v>793</v>
      </c>
      <c r="AJ770" s="1">
        <v>0.5</v>
      </c>
      <c r="AK770" s="4">
        <f t="shared" si="467"/>
        <v>6.675814776562363E-5</v>
      </c>
      <c r="AL770" s="2">
        <f t="shared" si="468"/>
        <v>1.3224898492818386E-4</v>
      </c>
      <c r="AM770" s="3" t="e">
        <f>VLOOKUP(AI770,'[1]three day'!$B$8:$F$78,5,FALSE)</f>
        <v>#N/A</v>
      </c>
      <c r="AN770" s="3" t="e">
        <f t="shared" si="469"/>
        <v>#N/A</v>
      </c>
      <c r="AO770" s="2" t="e">
        <f t="shared" si="470"/>
        <v>#N/A</v>
      </c>
      <c r="AP770" s="2" t="e">
        <f t="shared" si="471"/>
        <v>#N/A</v>
      </c>
      <c r="AQ770" s="2">
        <f t="shared" si="472"/>
        <v>0.5</v>
      </c>
      <c r="AR770" s="2">
        <f t="shared" si="473"/>
        <v>6.6124492464091932E-5</v>
      </c>
      <c r="AS770" s="2">
        <f t="shared" si="474"/>
        <v>1.2559708193213959E-4</v>
      </c>
      <c r="AT770" s="37" t="s">
        <v>793</v>
      </c>
      <c r="AU770" s="3" t="e">
        <f>VLOOKUP(AT770,[1]DEgenes_cpm4.5_DE_edgeR!$O$5:$Q$824,3,FALSE)</f>
        <v>#N/A</v>
      </c>
      <c r="AV770" s="3" t="e">
        <f t="shared" si="475"/>
        <v>#N/A</v>
      </c>
      <c r="AW770" s="3" t="e">
        <f t="shared" si="476"/>
        <v>#N/A</v>
      </c>
      <c r="AX770" s="3">
        <f t="shared" si="477"/>
        <v>0.5</v>
      </c>
      <c r="AY770" s="3">
        <f t="shared" si="478"/>
        <v>0.5</v>
      </c>
      <c r="AZ770" s="3">
        <f t="shared" si="479"/>
        <v>6.2798540966069795E-5</v>
      </c>
      <c r="BA770" s="2">
        <f t="shared" si="480"/>
        <v>1.218534238005934E-4</v>
      </c>
      <c r="BB770" s="37" t="s">
        <v>793</v>
      </c>
      <c r="BC770" s="39">
        <f t="shared" si="481"/>
        <v>0.16377100158799754</v>
      </c>
      <c r="BD770" s="36">
        <f t="shared" si="482"/>
        <v>0.70927627171303409</v>
      </c>
    </row>
    <row r="771" spans="1:56" ht="14.5" x14ac:dyDescent="0.35">
      <c r="A771" s="37" t="s">
        <v>794</v>
      </c>
      <c r="B771" s="34">
        <v>1.7179966207849407E-4</v>
      </c>
      <c r="C771" s="1" t="e">
        <f>VLOOKUP(A771,'[1]Vasopressin Phospho Datta'!$I$3:$J$516,2,FALSE)</f>
        <v>#N/A</v>
      </c>
      <c r="D771" s="1" t="e">
        <f t="shared" si="443"/>
        <v>#N/A</v>
      </c>
      <c r="E771" s="1" t="e">
        <f t="shared" si="444"/>
        <v>#N/A</v>
      </c>
      <c r="F771" s="1">
        <f t="shared" si="445"/>
        <v>0.39</v>
      </c>
      <c r="G771" s="1">
        <f t="shared" si="446"/>
        <v>0.5</v>
      </c>
      <c r="H771" s="1">
        <f t="shared" si="447"/>
        <v>8.5899831039247033E-5</v>
      </c>
      <c r="I771" s="2">
        <f t="shared" si="448"/>
        <v>1.5864798027802711E-4</v>
      </c>
      <c r="J771" s="37" t="s">
        <v>794</v>
      </c>
      <c r="K771" s="1" t="e">
        <f>VLOOKUP(J771,'[1]Phosphopeptides Deshpande'!$H$12:$I$10749,2,FALSE)</f>
        <v>#N/A</v>
      </c>
      <c r="L771" s="2" t="e">
        <f t="shared" si="449"/>
        <v>#N/A</v>
      </c>
      <c r="M771" s="2" t="e">
        <f t="shared" si="450"/>
        <v>#N/A</v>
      </c>
      <c r="N771" s="2">
        <f t="shared" si="451"/>
        <v>0.39</v>
      </c>
      <c r="O771" s="2">
        <f t="shared" si="452"/>
        <v>0.5</v>
      </c>
      <c r="P771" s="2">
        <f t="shared" si="453"/>
        <v>7.9323990139013557E-5</v>
      </c>
      <c r="Q771" s="2">
        <f t="shared" si="454"/>
        <v>1.4988501547311548E-4</v>
      </c>
      <c r="R771" s="37" t="s">
        <v>794</v>
      </c>
      <c r="S771" s="2" t="e">
        <f>VLOOKUP(A771,'[1]Merged NE NP'!$K$4:$L$158,2,FALSE)</f>
        <v>#N/A</v>
      </c>
      <c r="T771" s="2" t="e">
        <f t="shared" si="455"/>
        <v>#N/A</v>
      </c>
      <c r="U771" s="2">
        <f t="shared" si="456"/>
        <v>0.4</v>
      </c>
      <c r="V771" s="2">
        <f t="shared" si="457"/>
        <v>0.4</v>
      </c>
      <c r="W771" s="2">
        <f t="shared" si="458"/>
        <v>7.6883653613364245E-2</v>
      </c>
      <c r="X771" s="2">
        <v>0.5</v>
      </c>
      <c r="Y771" s="2">
        <f t="shared" si="459"/>
        <v>7.4942507736557742E-5</v>
      </c>
      <c r="Z771" s="2">
        <f t="shared" si="460"/>
        <v>1.3933501941726265E-4</v>
      </c>
      <c r="AA771" s="37" t="s">
        <v>794</v>
      </c>
      <c r="AB771" s="3" t="e">
        <f>VLOOKUP(AA771,'[1]PKA dKO RNA-Seq'!$B$4:$H$10193,7,FALSE)</f>
        <v>#N/A</v>
      </c>
      <c r="AC771" s="3" t="e">
        <f t="shared" si="461"/>
        <v>#N/A</v>
      </c>
      <c r="AD771" s="3" t="e">
        <f t="shared" si="462"/>
        <v>#N/A</v>
      </c>
      <c r="AE771" s="3" t="e">
        <f t="shared" si="463"/>
        <v>#N/A</v>
      </c>
      <c r="AF771" s="3">
        <f t="shared" si="464"/>
        <v>0.5</v>
      </c>
      <c r="AG771" s="3">
        <f t="shared" si="465"/>
        <v>6.9667509708631323E-5</v>
      </c>
      <c r="AH771" s="2">
        <f t="shared" si="466"/>
        <v>1.3351629553124726E-4</v>
      </c>
      <c r="AI771" s="37" t="s">
        <v>794</v>
      </c>
      <c r="AJ771" s="1">
        <v>0.5</v>
      </c>
      <c r="AK771" s="4">
        <f t="shared" si="467"/>
        <v>6.675814776562363E-5</v>
      </c>
      <c r="AL771" s="2">
        <f t="shared" si="468"/>
        <v>1.3224898492818386E-4</v>
      </c>
      <c r="AM771" s="3" t="e">
        <f>VLOOKUP(AI771,'[1]three day'!$B$8:$F$78,5,FALSE)</f>
        <v>#N/A</v>
      </c>
      <c r="AN771" s="3" t="e">
        <f t="shared" si="469"/>
        <v>#N/A</v>
      </c>
      <c r="AO771" s="2" t="e">
        <f t="shared" si="470"/>
        <v>#N/A</v>
      </c>
      <c r="AP771" s="2" t="e">
        <f t="shared" si="471"/>
        <v>#N/A</v>
      </c>
      <c r="AQ771" s="2">
        <f t="shared" si="472"/>
        <v>0.5</v>
      </c>
      <c r="AR771" s="2">
        <f t="shared" si="473"/>
        <v>6.6124492464091932E-5</v>
      </c>
      <c r="AS771" s="2">
        <f t="shared" si="474"/>
        <v>1.2559708193213959E-4</v>
      </c>
      <c r="AT771" s="37" t="s">
        <v>794</v>
      </c>
      <c r="AU771" s="3" t="e">
        <f>VLOOKUP(AT771,[1]DEgenes_cpm4.5_DE_edgeR!$O$5:$Q$824,3,FALSE)</f>
        <v>#N/A</v>
      </c>
      <c r="AV771" s="3" t="e">
        <f t="shared" si="475"/>
        <v>#N/A</v>
      </c>
      <c r="AW771" s="3" t="e">
        <f t="shared" si="476"/>
        <v>#N/A</v>
      </c>
      <c r="AX771" s="3">
        <f t="shared" si="477"/>
        <v>0.5</v>
      </c>
      <c r="AY771" s="3">
        <f t="shared" si="478"/>
        <v>0.5</v>
      </c>
      <c r="AZ771" s="3">
        <f t="shared" si="479"/>
        <v>6.2798540966069795E-5</v>
      </c>
      <c r="BA771" s="2">
        <f t="shared" si="480"/>
        <v>1.218534238005934E-4</v>
      </c>
      <c r="BB771" s="37" t="s">
        <v>794</v>
      </c>
      <c r="BC771" s="39">
        <f t="shared" si="481"/>
        <v>0.16377100158799754</v>
      </c>
      <c r="BD771" s="36">
        <f t="shared" si="482"/>
        <v>0.70927627171303409</v>
      </c>
    </row>
    <row r="772" spans="1:56" ht="14.5" x14ac:dyDescent="0.35">
      <c r="A772" s="37" t="s">
        <v>795</v>
      </c>
      <c r="B772" s="34">
        <v>1.7179966207849407E-4</v>
      </c>
      <c r="C772" s="1" t="e">
        <f>VLOOKUP(A772,'[1]Vasopressin Phospho Datta'!$I$3:$J$516,2,FALSE)</f>
        <v>#N/A</v>
      </c>
      <c r="D772" s="1" t="e">
        <f t="shared" si="443"/>
        <v>#N/A</v>
      </c>
      <c r="E772" s="1" t="e">
        <f t="shared" si="444"/>
        <v>#N/A</v>
      </c>
      <c r="F772" s="1">
        <f t="shared" si="445"/>
        <v>0.39</v>
      </c>
      <c r="G772" s="1">
        <f t="shared" si="446"/>
        <v>0.5</v>
      </c>
      <c r="H772" s="1">
        <f t="shared" si="447"/>
        <v>8.5899831039247033E-5</v>
      </c>
      <c r="I772" s="2">
        <f t="shared" si="448"/>
        <v>1.5864798027802711E-4</v>
      </c>
      <c r="J772" s="37" t="s">
        <v>795</v>
      </c>
      <c r="K772" s="1" t="e">
        <f>VLOOKUP(J772,'[1]Phosphopeptides Deshpande'!$H$12:$I$10749,2,FALSE)</f>
        <v>#N/A</v>
      </c>
      <c r="L772" s="2" t="e">
        <f t="shared" si="449"/>
        <v>#N/A</v>
      </c>
      <c r="M772" s="2" t="e">
        <f t="shared" si="450"/>
        <v>#N/A</v>
      </c>
      <c r="N772" s="2">
        <f t="shared" si="451"/>
        <v>0.39</v>
      </c>
      <c r="O772" s="2">
        <f t="shared" si="452"/>
        <v>0.5</v>
      </c>
      <c r="P772" s="2">
        <f t="shared" si="453"/>
        <v>7.9323990139013557E-5</v>
      </c>
      <c r="Q772" s="2">
        <f t="shared" si="454"/>
        <v>1.4988501547311548E-4</v>
      </c>
      <c r="R772" s="37" t="s">
        <v>795</v>
      </c>
      <c r="S772" s="2" t="e">
        <f>VLOOKUP(A772,'[1]Merged NE NP'!$K$4:$L$158,2,FALSE)</f>
        <v>#N/A</v>
      </c>
      <c r="T772" s="2" t="e">
        <f t="shared" si="455"/>
        <v>#N/A</v>
      </c>
      <c r="U772" s="2">
        <f t="shared" si="456"/>
        <v>0.4</v>
      </c>
      <c r="V772" s="2">
        <f t="shared" si="457"/>
        <v>0.4</v>
      </c>
      <c r="W772" s="2">
        <f t="shared" si="458"/>
        <v>7.6883653613364245E-2</v>
      </c>
      <c r="X772" s="2">
        <v>0.5</v>
      </c>
      <c r="Y772" s="2">
        <f t="shared" si="459"/>
        <v>7.4942507736557742E-5</v>
      </c>
      <c r="Z772" s="2">
        <f t="shared" si="460"/>
        <v>1.3933501941726265E-4</v>
      </c>
      <c r="AA772" s="37" t="s">
        <v>795</v>
      </c>
      <c r="AB772" s="3" t="e">
        <f>VLOOKUP(AA772,'[1]PKA dKO RNA-Seq'!$B$4:$H$10193,7,FALSE)</f>
        <v>#N/A</v>
      </c>
      <c r="AC772" s="3" t="e">
        <f t="shared" si="461"/>
        <v>#N/A</v>
      </c>
      <c r="AD772" s="3" t="e">
        <f t="shared" si="462"/>
        <v>#N/A</v>
      </c>
      <c r="AE772" s="3" t="e">
        <f t="shared" si="463"/>
        <v>#N/A</v>
      </c>
      <c r="AF772" s="3">
        <f t="shared" si="464"/>
        <v>0.5</v>
      </c>
      <c r="AG772" s="3">
        <f t="shared" si="465"/>
        <v>6.9667509708631323E-5</v>
      </c>
      <c r="AH772" s="2">
        <f t="shared" si="466"/>
        <v>1.3351629553124726E-4</v>
      </c>
      <c r="AI772" s="37" t="s">
        <v>795</v>
      </c>
      <c r="AJ772" s="1">
        <v>0.5</v>
      </c>
      <c r="AK772" s="4">
        <f t="shared" si="467"/>
        <v>6.675814776562363E-5</v>
      </c>
      <c r="AL772" s="2">
        <f t="shared" si="468"/>
        <v>1.3224898492818386E-4</v>
      </c>
      <c r="AM772" s="3" t="e">
        <f>VLOOKUP(AI772,'[1]three day'!$B$8:$F$78,5,FALSE)</f>
        <v>#N/A</v>
      </c>
      <c r="AN772" s="3" t="e">
        <f t="shared" si="469"/>
        <v>#N/A</v>
      </c>
      <c r="AO772" s="2" t="e">
        <f t="shared" si="470"/>
        <v>#N/A</v>
      </c>
      <c r="AP772" s="2" t="e">
        <f t="shared" si="471"/>
        <v>#N/A</v>
      </c>
      <c r="AQ772" s="2">
        <f t="shared" si="472"/>
        <v>0.5</v>
      </c>
      <c r="AR772" s="2">
        <f t="shared" si="473"/>
        <v>6.6124492464091932E-5</v>
      </c>
      <c r="AS772" s="2">
        <f t="shared" si="474"/>
        <v>1.2559708193213959E-4</v>
      </c>
      <c r="AT772" s="37" t="s">
        <v>795</v>
      </c>
      <c r="AU772" s="3" t="e">
        <f>VLOOKUP(AT772,[1]DEgenes_cpm4.5_DE_edgeR!$O$5:$Q$824,3,FALSE)</f>
        <v>#N/A</v>
      </c>
      <c r="AV772" s="3" t="e">
        <f t="shared" si="475"/>
        <v>#N/A</v>
      </c>
      <c r="AW772" s="3" t="e">
        <f t="shared" si="476"/>
        <v>#N/A</v>
      </c>
      <c r="AX772" s="3">
        <f t="shared" si="477"/>
        <v>0.5</v>
      </c>
      <c r="AY772" s="3">
        <f t="shared" si="478"/>
        <v>0.5</v>
      </c>
      <c r="AZ772" s="3">
        <f t="shared" si="479"/>
        <v>6.2798540966069795E-5</v>
      </c>
      <c r="BA772" s="2">
        <f t="shared" si="480"/>
        <v>1.218534238005934E-4</v>
      </c>
      <c r="BB772" s="37" t="s">
        <v>795</v>
      </c>
      <c r="BC772" s="39">
        <f t="shared" si="481"/>
        <v>0.16377100158799754</v>
      </c>
      <c r="BD772" s="36">
        <f t="shared" si="482"/>
        <v>0.70927627171303409</v>
      </c>
    </row>
    <row r="773" spans="1:56" ht="14.5" x14ac:dyDescent="0.35">
      <c r="A773" s="37" t="s">
        <v>796</v>
      </c>
      <c r="B773" s="34">
        <v>1.7179966207849407E-4</v>
      </c>
      <c r="C773" s="1" t="e">
        <f>VLOOKUP(A773,'[1]Vasopressin Phospho Datta'!$I$3:$J$516,2,FALSE)</f>
        <v>#N/A</v>
      </c>
      <c r="D773" s="1" t="e">
        <f t="shared" si="443"/>
        <v>#N/A</v>
      </c>
      <c r="E773" s="1" t="e">
        <f t="shared" si="444"/>
        <v>#N/A</v>
      </c>
      <c r="F773" s="1">
        <f t="shared" si="445"/>
        <v>0.39</v>
      </c>
      <c r="G773" s="1">
        <f t="shared" si="446"/>
        <v>0.5</v>
      </c>
      <c r="H773" s="1">
        <f t="shared" si="447"/>
        <v>8.5899831039247033E-5</v>
      </c>
      <c r="I773" s="2">
        <f t="shared" si="448"/>
        <v>1.5864798027802711E-4</v>
      </c>
      <c r="J773" s="37" t="s">
        <v>796</v>
      </c>
      <c r="K773" s="1" t="e">
        <f>VLOOKUP(J773,'[1]Phosphopeptides Deshpande'!$H$12:$I$10749,2,FALSE)</f>
        <v>#N/A</v>
      </c>
      <c r="L773" s="2" t="e">
        <f t="shared" si="449"/>
        <v>#N/A</v>
      </c>
      <c r="M773" s="2" t="e">
        <f t="shared" si="450"/>
        <v>#N/A</v>
      </c>
      <c r="N773" s="2">
        <f t="shared" si="451"/>
        <v>0.39</v>
      </c>
      <c r="O773" s="2">
        <f t="shared" si="452"/>
        <v>0.5</v>
      </c>
      <c r="P773" s="2">
        <f t="shared" si="453"/>
        <v>7.9323990139013557E-5</v>
      </c>
      <c r="Q773" s="2">
        <f t="shared" si="454"/>
        <v>1.4988501547311548E-4</v>
      </c>
      <c r="R773" s="37" t="s">
        <v>796</v>
      </c>
      <c r="S773" s="2" t="e">
        <f>VLOOKUP(A773,'[1]Merged NE NP'!$K$4:$L$158,2,FALSE)</f>
        <v>#N/A</v>
      </c>
      <c r="T773" s="2" t="e">
        <f t="shared" si="455"/>
        <v>#N/A</v>
      </c>
      <c r="U773" s="2">
        <f t="shared" si="456"/>
        <v>0.4</v>
      </c>
      <c r="V773" s="2">
        <f t="shared" si="457"/>
        <v>0.4</v>
      </c>
      <c r="W773" s="2">
        <f t="shared" si="458"/>
        <v>7.6883653613364245E-2</v>
      </c>
      <c r="X773" s="2">
        <v>0.5</v>
      </c>
      <c r="Y773" s="2">
        <f t="shared" si="459"/>
        <v>7.4942507736557742E-5</v>
      </c>
      <c r="Z773" s="2">
        <f t="shared" si="460"/>
        <v>1.3933501941726265E-4</v>
      </c>
      <c r="AA773" s="37" t="s">
        <v>796</v>
      </c>
      <c r="AB773" s="3" t="e">
        <f>VLOOKUP(AA773,'[1]PKA dKO RNA-Seq'!$B$4:$H$10193,7,FALSE)</f>
        <v>#N/A</v>
      </c>
      <c r="AC773" s="3" t="e">
        <f t="shared" si="461"/>
        <v>#N/A</v>
      </c>
      <c r="AD773" s="3" t="e">
        <f t="shared" si="462"/>
        <v>#N/A</v>
      </c>
      <c r="AE773" s="3" t="e">
        <f t="shared" si="463"/>
        <v>#N/A</v>
      </c>
      <c r="AF773" s="3">
        <f t="shared" si="464"/>
        <v>0.5</v>
      </c>
      <c r="AG773" s="3">
        <f t="shared" si="465"/>
        <v>6.9667509708631323E-5</v>
      </c>
      <c r="AH773" s="2">
        <f t="shared" si="466"/>
        <v>1.3351629553124726E-4</v>
      </c>
      <c r="AI773" s="37" t="s">
        <v>796</v>
      </c>
      <c r="AJ773" s="1">
        <v>0.5</v>
      </c>
      <c r="AK773" s="4">
        <f t="shared" si="467"/>
        <v>6.675814776562363E-5</v>
      </c>
      <c r="AL773" s="2">
        <f t="shared" si="468"/>
        <v>1.3224898492818386E-4</v>
      </c>
      <c r="AM773" s="3" t="e">
        <f>VLOOKUP(AI773,'[1]three day'!$B$8:$F$78,5,FALSE)</f>
        <v>#N/A</v>
      </c>
      <c r="AN773" s="3" t="e">
        <f t="shared" si="469"/>
        <v>#N/A</v>
      </c>
      <c r="AO773" s="2" t="e">
        <f t="shared" si="470"/>
        <v>#N/A</v>
      </c>
      <c r="AP773" s="2" t="e">
        <f t="shared" si="471"/>
        <v>#N/A</v>
      </c>
      <c r="AQ773" s="2">
        <f t="shared" si="472"/>
        <v>0.5</v>
      </c>
      <c r="AR773" s="2">
        <f t="shared" si="473"/>
        <v>6.6124492464091932E-5</v>
      </c>
      <c r="AS773" s="2">
        <f t="shared" si="474"/>
        <v>1.2559708193213959E-4</v>
      </c>
      <c r="AT773" s="37" t="s">
        <v>796</v>
      </c>
      <c r="AU773" s="3" t="e">
        <f>VLOOKUP(AT773,[1]DEgenes_cpm4.5_DE_edgeR!$O$5:$Q$824,3,FALSE)</f>
        <v>#N/A</v>
      </c>
      <c r="AV773" s="3" t="e">
        <f t="shared" si="475"/>
        <v>#N/A</v>
      </c>
      <c r="AW773" s="3" t="e">
        <f t="shared" si="476"/>
        <v>#N/A</v>
      </c>
      <c r="AX773" s="3">
        <f t="shared" si="477"/>
        <v>0.5</v>
      </c>
      <c r="AY773" s="3">
        <f t="shared" si="478"/>
        <v>0.5</v>
      </c>
      <c r="AZ773" s="3">
        <f t="shared" si="479"/>
        <v>6.2798540966069795E-5</v>
      </c>
      <c r="BA773" s="2">
        <f t="shared" si="480"/>
        <v>1.218534238005934E-4</v>
      </c>
      <c r="BB773" s="37" t="s">
        <v>796</v>
      </c>
      <c r="BC773" s="39">
        <f t="shared" si="481"/>
        <v>0.16377100158799754</v>
      </c>
      <c r="BD773" s="36">
        <f t="shared" si="482"/>
        <v>0.70927627171303409</v>
      </c>
    </row>
    <row r="774" spans="1:56" ht="14.5" x14ac:dyDescent="0.35">
      <c r="A774" s="37" t="s">
        <v>797</v>
      </c>
      <c r="B774" s="34">
        <v>1.7179966207849407E-4</v>
      </c>
      <c r="C774" s="1" t="e">
        <f>VLOOKUP(A774,'[1]Vasopressin Phospho Datta'!$I$3:$J$516,2,FALSE)</f>
        <v>#N/A</v>
      </c>
      <c r="D774" s="1" t="e">
        <f t="shared" si="443"/>
        <v>#N/A</v>
      </c>
      <c r="E774" s="1" t="e">
        <f t="shared" si="444"/>
        <v>#N/A</v>
      </c>
      <c r="F774" s="1">
        <f t="shared" si="445"/>
        <v>0.39</v>
      </c>
      <c r="G774" s="1">
        <f t="shared" si="446"/>
        <v>0.5</v>
      </c>
      <c r="H774" s="1">
        <f t="shared" si="447"/>
        <v>8.5899831039247033E-5</v>
      </c>
      <c r="I774" s="2">
        <f t="shared" si="448"/>
        <v>1.5864798027802711E-4</v>
      </c>
      <c r="J774" s="37" t="s">
        <v>797</v>
      </c>
      <c r="K774" s="1" t="e">
        <f>VLOOKUP(J774,'[1]Phosphopeptides Deshpande'!$H$12:$I$10749,2,FALSE)</f>
        <v>#N/A</v>
      </c>
      <c r="L774" s="2" t="e">
        <f t="shared" si="449"/>
        <v>#N/A</v>
      </c>
      <c r="M774" s="2" t="e">
        <f t="shared" si="450"/>
        <v>#N/A</v>
      </c>
      <c r="N774" s="2">
        <f t="shared" si="451"/>
        <v>0.39</v>
      </c>
      <c r="O774" s="2">
        <f t="shared" si="452"/>
        <v>0.5</v>
      </c>
      <c r="P774" s="2">
        <f t="shared" si="453"/>
        <v>7.9323990139013557E-5</v>
      </c>
      <c r="Q774" s="2">
        <f t="shared" si="454"/>
        <v>1.4988501547311548E-4</v>
      </c>
      <c r="R774" s="37" t="s">
        <v>797</v>
      </c>
      <c r="S774" s="2" t="e">
        <f>VLOOKUP(A774,'[1]Merged NE NP'!$K$4:$L$158,2,FALSE)</f>
        <v>#N/A</v>
      </c>
      <c r="T774" s="2" t="e">
        <f t="shared" si="455"/>
        <v>#N/A</v>
      </c>
      <c r="U774" s="2">
        <f t="shared" si="456"/>
        <v>0.4</v>
      </c>
      <c r="V774" s="2">
        <f t="shared" si="457"/>
        <v>0.4</v>
      </c>
      <c r="W774" s="2">
        <f t="shared" si="458"/>
        <v>7.6883653613364245E-2</v>
      </c>
      <c r="X774" s="2">
        <v>0.5</v>
      </c>
      <c r="Y774" s="2">
        <f t="shared" si="459"/>
        <v>7.4942507736557742E-5</v>
      </c>
      <c r="Z774" s="2">
        <f t="shared" si="460"/>
        <v>1.3933501941726265E-4</v>
      </c>
      <c r="AA774" s="37" t="s">
        <v>797</v>
      </c>
      <c r="AB774" s="3" t="e">
        <f>VLOOKUP(AA774,'[1]PKA dKO RNA-Seq'!$B$4:$H$10193,7,FALSE)</f>
        <v>#N/A</v>
      </c>
      <c r="AC774" s="3" t="e">
        <f t="shared" si="461"/>
        <v>#N/A</v>
      </c>
      <c r="AD774" s="3" t="e">
        <f t="shared" si="462"/>
        <v>#N/A</v>
      </c>
      <c r="AE774" s="3" t="e">
        <f t="shared" si="463"/>
        <v>#N/A</v>
      </c>
      <c r="AF774" s="3">
        <f t="shared" si="464"/>
        <v>0.5</v>
      </c>
      <c r="AG774" s="3">
        <f t="shared" si="465"/>
        <v>6.9667509708631323E-5</v>
      </c>
      <c r="AH774" s="2">
        <f t="shared" si="466"/>
        <v>1.3351629553124726E-4</v>
      </c>
      <c r="AI774" s="37" t="s">
        <v>797</v>
      </c>
      <c r="AJ774" s="1">
        <v>0.5</v>
      </c>
      <c r="AK774" s="4">
        <f t="shared" si="467"/>
        <v>6.675814776562363E-5</v>
      </c>
      <c r="AL774" s="2">
        <f t="shared" si="468"/>
        <v>1.3224898492818386E-4</v>
      </c>
      <c r="AM774" s="3" t="e">
        <f>VLOOKUP(AI774,'[1]three day'!$B$8:$F$78,5,FALSE)</f>
        <v>#N/A</v>
      </c>
      <c r="AN774" s="3" t="e">
        <f t="shared" si="469"/>
        <v>#N/A</v>
      </c>
      <c r="AO774" s="2" t="e">
        <f t="shared" si="470"/>
        <v>#N/A</v>
      </c>
      <c r="AP774" s="2" t="e">
        <f t="shared" si="471"/>
        <v>#N/A</v>
      </c>
      <c r="AQ774" s="2">
        <f t="shared" si="472"/>
        <v>0.5</v>
      </c>
      <c r="AR774" s="2">
        <f t="shared" si="473"/>
        <v>6.6124492464091932E-5</v>
      </c>
      <c r="AS774" s="2">
        <f t="shared" si="474"/>
        <v>1.2559708193213959E-4</v>
      </c>
      <c r="AT774" s="37" t="s">
        <v>797</v>
      </c>
      <c r="AU774" s="3" t="e">
        <f>VLOOKUP(AT774,[1]DEgenes_cpm4.5_DE_edgeR!$O$5:$Q$824,3,FALSE)</f>
        <v>#N/A</v>
      </c>
      <c r="AV774" s="3" t="e">
        <f t="shared" si="475"/>
        <v>#N/A</v>
      </c>
      <c r="AW774" s="3" t="e">
        <f t="shared" si="476"/>
        <v>#N/A</v>
      </c>
      <c r="AX774" s="3">
        <f t="shared" si="477"/>
        <v>0.5</v>
      </c>
      <c r="AY774" s="3">
        <f t="shared" si="478"/>
        <v>0.5</v>
      </c>
      <c r="AZ774" s="3">
        <f t="shared" si="479"/>
        <v>6.2798540966069795E-5</v>
      </c>
      <c r="BA774" s="2">
        <f t="shared" si="480"/>
        <v>1.218534238005934E-4</v>
      </c>
      <c r="BB774" s="37" t="s">
        <v>797</v>
      </c>
      <c r="BC774" s="39">
        <f t="shared" si="481"/>
        <v>0.16377100158799754</v>
      </c>
      <c r="BD774" s="36">
        <f t="shared" si="482"/>
        <v>0.70927627171303409</v>
      </c>
    </row>
    <row r="775" spans="1:56" ht="14.5" x14ac:dyDescent="0.35">
      <c r="A775" s="37" t="s">
        <v>798</v>
      </c>
      <c r="B775" s="34">
        <v>1.7179966207849407E-4</v>
      </c>
      <c r="C775" s="1" t="e">
        <f>VLOOKUP(A775,'[1]Vasopressin Phospho Datta'!$I$3:$J$516,2,FALSE)</f>
        <v>#N/A</v>
      </c>
      <c r="D775" s="1" t="e">
        <f t="shared" si="443"/>
        <v>#N/A</v>
      </c>
      <c r="E775" s="1" t="e">
        <f t="shared" si="444"/>
        <v>#N/A</v>
      </c>
      <c r="F775" s="1">
        <f t="shared" si="445"/>
        <v>0.39</v>
      </c>
      <c r="G775" s="1">
        <f t="shared" si="446"/>
        <v>0.5</v>
      </c>
      <c r="H775" s="1">
        <f t="shared" si="447"/>
        <v>8.5899831039247033E-5</v>
      </c>
      <c r="I775" s="2">
        <f t="shared" si="448"/>
        <v>1.5864798027802711E-4</v>
      </c>
      <c r="J775" s="37" t="s">
        <v>798</v>
      </c>
      <c r="K775" s="1" t="e">
        <f>VLOOKUP(J775,'[1]Phosphopeptides Deshpande'!$H$12:$I$10749,2,FALSE)</f>
        <v>#N/A</v>
      </c>
      <c r="L775" s="2" t="e">
        <f t="shared" si="449"/>
        <v>#N/A</v>
      </c>
      <c r="M775" s="2" t="e">
        <f t="shared" si="450"/>
        <v>#N/A</v>
      </c>
      <c r="N775" s="2">
        <f t="shared" si="451"/>
        <v>0.39</v>
      </c>
      <c r="O775" s="2">
        <f t="shared" si="452"/>
        <v>0.5</v>
      </c>
      <c r="P775" s="2">
        <f t="shared" si="453"/>
        <v>7.9323990139013557E-5</v>
      </c>
      <c r="Q775" s="2">
        <f t="shared" si="454"/>
        <v>1.4988501547311548E-4</v>
      </c>
      <c r="R775" s="37" t="s">
        <v>798</v>
      </c>
      <c r="S775" s="2" t="e">
        <f>VLOOKUP(A775,'[1]Merged NE NP'!$K$4:$L$158,2,FALSE)</f>
        <v>#N/A</v>
      </c>
      <c r="T775" s="2" t="e">
        <f t="shared" si="455"/>
        <v>#N/A</v>
      </c>
      <c r="U775" s="2">
        <f t="shared" si="456"/>
        <v>0.4</v>
      </c>
      <c r="V775" s="2">
        <f t="shared" si="457"/>
        <v>0.4</v>
      </c>
      <c r="W775" s="2">
        <f t="shared" si="458"/>
        <v>7.6883653613364245E-2</v>
      </c>
      <c r="X775" s="2">
        <v>0.5</v>
      </c>
      <c r="Y775" s="2">
        <f t="shared" si="459"/>
        <v>7.4942507736557742E-5</v>
      </c>
      <c r="Z775" s="2">
        <f t="shared" si="460"/>
        <v>1.3933501941726265E-4</v>
      </c>
      <c r="AA775" s="37" t="s">
        <v>798</v>
      </c>
      <c r="AB775" s="3" t="e">
        <f>VLOOKUP(AA775,'[1]PKA dKO RNA-Seq'!$B$4:$H$10193,7,FALSE)</f>
        <v>#N/A</v>
      </c>
      <c r="AC775" s="3" t="e">
        <f t="shared" si="461"/>
        <v>#N/A</v>
      </c>
      <c r="AD775" s="3" t="e">
        <f t="shared" si="462"/>
        <v>#N/A</v>
      </c>
      <c r="AE775" s="3" t="e">
        <f t="shared" si="463"/>
        <v>#N/A</v>
      </c>
      <c r="AF775" s="3">
        <f t="shared" si="464"/>
        <v>0.5</v>
      </c>
      <c r="AG775" s="3">
        <f t="shared" si="465"/>
        <v>6.9667509708631323E-5</v>
      </c>
      <c r="AH775" s="2">
        <f t="shared" si="466"/>
        <v>1.3351629553124726E-4</v>
      </c>
      <c r="AI775" s="37" t="s">
        <v>798</v>
      </c>
      <c r="AJ775" s="1">
        <v>0.5</v>
      </c>
      <c r="AK775" s="4">
        <f t="shared" si="467"/>
        <v>6.675814776562363E-5</v>
      </c>
      <c r="AL775" s="2">
        <f t="shared" si="468"/>
        <v>1.3224898492818386E-4</v>
      </c>
      <c r="AM775" s="3" t="e">
        <f>VLOOKUP(AI775,'[1]three day'!$B$8:$F$78,5,FALSE)</f>
        <v>#N/A</v>
      </c>
      <c r="AN775" s="3" t="e">
        <f t="shared" si="469"/>
        <v>#N/A</v>
      </c>
      <c r="AO775" s="2" t="e">
        <f t="shared" si="470"/>
        <v>#N/A</v>
      </c>
      <c r="AP775" s="2" t="e">
        <f t="shared" si="471"/>
        <v>#N/A</v>
      </c>
      <c r="AQ775" s="2">
        <f t="shared" si="472"/>
        <v>0.5</v>
      </c>
      <c r="AR775" s="2">
        <f t="shared" si="473"/>
        <v>6.6124492464091932E-5</v>
      </c>
      <c r="AS775" s="2">
        <f t="shared" si="474"/>
        <v>1.2559708193213959E-4</v>
      </c>
      <c r="AT775" s="37" t="s">
        <v>798</v>
      </c>
      <c r="AU775" s="3" t="e">
        <f>VLOOKUP(AT775,[1]DEgenes_cpm4.5_DE_edgeR!$O$5:$Q$824,3,FALSE)</f>
        <v>#N/A</v>
      </c>
      <c r="AV775" s="3" t="e">
        <f t="shared" si="475"/>
        <v>#N/A</v>
      </c>
      <c r="AW775" s="3" t="e">
        <f t="shared" si="476"/>
        <v>#N/A</v>
      </c>
      <c r="AX775" s="3">
        <f t="shared" si="477"/>
        <v>0.5</v>
      </c>
      <c r="AY775" s="3">
        <f t="shared" si="478"/>
        <v>0.5</v>
      </c>
      <c r="AZ775" s="3">
        <f t="shared" si="479"/>
        <v>6.2798540966069795E-5</v>
      </c>
      <c r="BA775" s="2">
        <f t="shared" si="480"/>
        <v>1.218534238005934E-4</v>
      </c>
      <c r="BB775" s="37" t="s">
        <v>798</v>
      </c>
      <c r="BC775" s="39">
        <f t="shared" si="481"/>
        <v>0.16377100158799754</v>
      </c>
      <c r="BD775" s="36">
        <f t="shared" si="482"/>
        <v>0.70927627171303409</v>
      </c>
    </row>
    <row r="776" spans="1:56" ht="14.5" x14ac:dyDescent="0.35">
      <c r="A776" s="37" t="s">
        <v>799</v>
      </c>
      <c r="B776" s="34">
        <v>1.7179966207849407E-4</v>
      </c>
      <c r="C776" s="1" t="e">
        <f>VLOOKUP(A776,'[1]Vasopressin Phospho Datta'!$I$3:$J$516,2,FALSE)</f>
        <v>#N/A</v>
      </c>
      <c r="D776" s="1" t="e">
        <f t="shared" ref="D776:D839" si="483">C776/$C$4</f>
        <v>#N/A</v>
      </c>
      <c r="E776" s="1" t="e">
        <f t="shared" ref="E776:E839" si="484">1-EXP(-D776*D776/2)</f>
        <v>#N/A</v>
      </c>
      <c r="F776" s="1">
        <f t="shared" ref="F776:F839" si="485">IFERROR(E776,0.39)</f>
        <v>0.39</v>
      </c>
      <c r="G776" s="1">
        <f t="shared" ref="G776:G839" si="486">IF(F776&lt;0.5,0.5,F776)</f>
        <v>0.5</v>
      </c>
      <c r="H776" s="1">
        <f t="shared" ref="H776:H839" si="487">B776*G776</f>
        <v>8.5899831039247033E-5</v>
      </c>
      <c r="I776" s="2">
        <f t="shared" ref="I776:I839" si="488">H776/$H$3</f>
        <v>1.5864798027802711E-4</v>
      </c>
      <c r="J776" s="37" t="s">
        <v>799</v>
      </c>
      <c r="K776" s="1" t="e">
        <f>VLOOKUP(J776,'[1]Phosphopeptides Deshpande'!$H$12:$I$10749,2,FALSE)</f>
        <v>#N/A</v>
      </c>
      <c r="L776" s="2" t="e">
        <f t="shared" ref="L776:L839" si="489">K776/$K$4</f>
        <v>#N/A</v>
      </c>
      <c r="M776" s="2" t="e">
        <f t="shared" ref="M776:M839" si="490">1-EXP(-L776*L776/2)</f>
        <v>#N/A</v>
      </c>
      <c r="N776" s="2">
        <f t="shared" ref="N776:N839" si="491">IFERROR(M776,0.39)</f>
        <v>0.39</v>
      </c>
      <c r="O776" s="2">
        <f t="shared" ref="O776:O839" si="492">IF(N776&lt;0.5,0.5,N776)</f>
        <v>0.5</v>
      </c>
      <c r="P776" s="2">
        <f t="shared" ref="P776:P839" si="493">O776*I776</f>
        <v>7.9323990139013557E-5</v>
      </c>
      <c r="Q776" s="2">
        <f t="shared" ref="Q776:Q839" si="494">P776/$P$4</f>
        <v>1.4988501547311548E-4</v>
      </c>
      <c r="R776" s="37" t="s">
        <v>799</v>
      </c>
      <c r="S776" s="2" t="e">
        <f>VLOOKUP(A776,'[1]Merged NE NP'!$K$4:$L$158,2,FALSE)</f>
        <v>#N/A</v>
      </c>
      <c r="T776" s="2" t="e">
        <f t="shared" ref="T776:T839" si="495">S776/$S$4</f>
        <v>#N/A</v>
      </c>
      <c r="U776" s="2">
        <f t="shared" ref="U776:U839" si="496">IFERROR(T776,0.4)</f>
        <v>0.4</v>
      </c>
      <c r="V776" s="2">
        <f t="shared" ref="V776:V839" si="497">IF(U776&lt;0.4,0.4,U776)</f>
        <v>0.4</v>
      </c>
      <c r="W776" s="2">
        <f t="shared" ref="W776:W839" si="498">1-EXP(-V776*V776/2)</f>
        <v>7.6883653613364245E-2</v>
      </c>
      <c r="X776" s="2">
        <v>0.5</v>
      </c>
      <c r="Y776" s="2">
        <f t="shared" ref="Y776:Y839" si="499">Q776*X776</f>
        <v>7.4942507736557742E-5</v>
      </c>
      <c r="Z776" s="2">
        <f t="shared" ref="Z776:Z839" si="500">Y776/$Y$5</f>
        <v>1.3933501941726265E-4</v>
      </c>
      <c r="AA776" s="37" t="s">
        <v>799</v>
      </c>
      <c r="AB776" s="3" t="e">
        <f>VLOOKUP(AA776,'[1]PKA dKO RNA-Seq'!$B$4:$H$10193,7,FALSE)</f>
        <v>#N/A</v>
      </c>
      <c r="AC776" s="3" t="e">
        <f t="shared" ref="AC776:AC839" si="501">AB776/$AC$4</f>
        <v>#N/A</v>
      </c>
      <c r="AD776" s="3" t="e">
        <f t="shared" ref="AD776:AD839" si="502">1-EXP(-AC776*AC776/2)</f>
        <v>#N/A</v>
      </c>
      <c r="AE776" s="3" t="e">
        <f t="shared" ref="AE776:AE839" si="503">IF(AD776&lt;0.5,0.5,AD776)</f>
        <v>#N/A</v>
      </c>
      <c r="AF776" s="3">
        <f t="shared" ref="AF776:AF839" si="504">IFERROR(AE776,0.5)</f>
        <v>0.5</v>
      </c>
      <c r="AG776" s="3">
        <f t="shared" ref="AG776:AG839" si="505">AF776*Z776</f>
        <v>6.9667509708631323E-5</v>
      </c>
      <c r="AH776" s="2">
        <f t="shared" ref="AH776:AH839" si="506">AG776/$AG$4</f>
        <v>1.3351629553124726E-4</v>
      </c>
      <c r="AI776" s="37" t="s">
        <v>799</v>
      </c>
      <c r="AJ776" s="1">
        <v>0.5</v>
      </c>
      <c r="AK776" s="4">
        <f t="shared" ref="AK776:AK839" si="507">AJ776*AH776</f>
        <v>6.675814776562363E-5</v>
      </c>
      <c r="AL776" s="2">
        <f t="shared" ref="AL776:AL839" si="508">AK776/$AK$6</f>
        <v>1.3224898492818386E-4</v>
      </c>
      <c r="AM776" s="3" t="e">
        <f>VLOOKUP(AI776,'[1]three day'!$B$8:$F$78,5,FALSE)</f>
        <v>#N/A</v>
      </c>
      <c r="AN776" s="3" t="e">
        <f t="shared" ref="AN776:AN839" si="509">AM776/$AM$3</f>
        <v>#N/A</v>
      </c>
      <c r="AO776" s="2" t="e">
        <f t="shared" ref="AO776:AO839" si="510">1-EXP(-AN776*AN776/2)</f>
        <v>#N/A</v>
      </c>
      <c r="AP776" s="2" t="e">
        <f t="shared" ref="AP776:AP839" si="511">IF(AO776&lt;0.5,0.5,AO776)</f>
        <v>#N/A</v>
      </c>
      <c r="AQ776" s="2">
        <f t="shared" ref="AQ776:AQ839" si="512">_xlfn.IFNA(AP776,0.5)</f>
        <v>0.5</v>
      </c>
      <c r="AR776" s="2">
        <f t="shared" ref="AR776:AR839" si="513">AQ776*AL776</f>
        <v>6.6124492464091932E-5</v>
      </c>
      <c r="AS776" s="2">
        <f t="shared" ref="AS776:AS839" si="514">AR776/$AR$5</f>
        <v>1.2559708193213959E-4</v>
      </c>
      <c r="AT776" s="37" t="s">
        <v>799</v>
      </c>
      <c r="AU776" s="3" t="e">
        <f>VLOOKUP(AT776,[1]DEgenes_cpm4.5_DE_edgeR!$O$5:$Q$824,3,FALSE)</f>
        <v>#N/A</v>
      </c>
      <c r="AV776" s="3" t="e">
        <f t="shared" ref="AV776:AV839" si="515">AU776/$AU$4</f>
        <v>#N/A</v>
      </c>
      <c r="AW776" s="3" t="e">
        <f t="shared" ref="AW776:AW839" si="516">1-EXP(-AV776*AV776/2)</f>
        <v>#N/A</v>
      </c>
      <c r="AX776" s="3">
        <f t="shared" ref="AX776:AX839" si="517">_xlfn.IFNA(AW776,0.5)</f>
        <v>0.5</v>
      </c>
      <c r="AY776" s="3">
        <f t="shared" ref="AY776:AY839" si="518">IF(AX776&lt;0.5,0.5,AX776)</f>
        <v>0.5</v>
      </c>
      <c r="AZ776" s="3">
        <f t="shared" ref="AZ776:AZ839" si="519">AY776*AS776</f>
        <v>6.2798540966069795E-5</v>
      </c>
      <c r="BA776" s="2">
        <f t="shared" ref="BA776:BA839" si="520">AZ776/$AZ$5</f>
        <v>1.218534238005934E-4</v>
      </c>
      <c r="BB776" s="37" t="s">
        <v>799</v>
      </c>
      <c r="BC776" s="39">
        <f t="shared" ref="BC776:BC839" si="521">BA776/$BC$3</f>
        <v>0.16377100158799754</v>
      </c>
      <c r="BD776" s="36">
        <f t="shared" ref="BD776:BD839" si="522">BA776/B776</f>
        <v>0.70927627171303409</v>
      </c>
    </row>
    <row r="777" spans="1:56" ht="14.5" x14ac:dyDescent="0.35">
      <c r="A777" s="37" t="s">
        <v>800</v>
      </c>
      <c r="B777" s="34">
        <v>1.7179966207849407E-4</v>
      </c>
      <c r="C777" s="1" t="e">
        <f>VLOOKUP(A777,'[1]Vasopressin Phospho Datta'!$I$3:$J$516,2,FALSE)</f>
        <v>#N/A</v>
      </c>
      <c r="D777" s="1" t="e">
        <f t="shared" si="483"/>
        <v>#N/A</v>
      </c>
      <c r="E777" s="1" t="e">
        <f t="shared" si="484"/>
        <v>#N/A</v>
      </c>
      <c r="F777" s="1">
        <f t="shared" si="485"/>
        <v>0.39</v>
      </c>
      <c r="G777" s="1">
        <f t="shared" si="486"/>
        <v>0.5</v>
      </c>
      <c r="H777" s="1">
        <f t="shared" si="487"/>
        <v>8.5899831039247033E-5</v>
      </c>
      <c r="I777" s="2">
        <f t="shared" si="488"/>
        <v>1.5864798027802711E-4</v>
      </c>
      <c r="J777" s="37" t="s">
        <v>800</v>
      </c>
      <c r="K777" s="1">
        <f>VLOOKUP(J777,'[1]Phosphopeptides Deshpande'!$H$12:$I$10749,2,FALSE)</f>
        <v>0.06</v>
      </c>
      <c r="L777" s="2">
        <f t="shared" si="489"/>
        <v>0.5</v>
      </c>
      <c r="M777" s="2">
        <f t="shared" si="490"/>
        <v>0.11750309741540454</v>
      </c>
      <c r="N777" s="2">
        <f t="shared" si="491"/>
        <v>0.11750309741540454</v>
      </c>
      <c r="O777" s="2">
        <f t="shared" si="492"/>
        <v>0.5</v>
      </c>
      <c r="P777" s="2">
        <f t="shared" si="493"/>
        <v>7.9323990139013557E-5</v>
      </c>
      <c r="Q777" s="2">
        <f t="shared" si="494"/>
        <v>1.4988501547311548E-4</v>
      </c>
      <c r="R777" s="37" t="s">
        <v>800</v>
      </c>
      <c r="S777" s="2" t="e">
        <f>VLOOKUP(A777,'[1]Merged NE NP'!$K$4:$L$158,2,FALSE)</f>
        <v>#N/A</v>
      </c>
      <c r="T777" s="2" t="e">
        <f t="shared" si="495"/>
        <v>#N/A</v>
      </c>
      <c r="U777" s="2">
        <f t="shared" si="496"/>
        <v>0.4</v>
      </c>
      <c r="V777" s="2">
        <f t="shared" si="497"/>
        <v>0.4</v>
      </c>
      <c r="W777" s="2">
        <f t="shared" si="498"/>
        <v>7.6883653613364245E-2</v>
      </c>
      <c r="X777" s="2">
        <v>0.5</v>
      </c>
      <c r="Y777" s="2">
        <f t="shared" si="499"/>
        <v>7.4942507736557742E-5</v>
      </c>
      <c r="Z777" s="2">
        <f t="shared" si="500"/>
        <v>1.3933501941726265E-4</v>
      </c>
      <c r="AA777" s="37" t="s">
        <v>800</v>
      </c>
      <c r="AB777" s="3">
        <f>VLOOKUP(AA777,'[1]PKA dKO RNA-Seq'!$B$4:$H$10193,7,FALSE)</f>
        <v>0.31993855599999999</v>
      </c>
      <c r="AC777" s="3">
        <f t="shared" si="501"/>
        <v>1.0736193154362417</v>
      </c>
      <c r="AD777" s="3">
        <f t="shared" si="502"/>
        <v>0.43804259132657142</v>
      </c>
      <c r="AE777" s="3">
        <f t="shared" si="503"/>
        <v>0.5</v>
      </c>
      <c r="AF777" s="3">
        <f t="shared" si="504"/>
        <v>0.5</v>
      </c>
      <c r="AG777" s="3">
        <f t="shared" si="505"/>
        <v>6.9667509708631323E-5</v>
      </c>
      <c r="AH777" s="2">
        <f t="shared" si="506"/>
        <v>1.3351629553124726E-4</v>
      </c>
      <c r="AI777" s="37" t="s">
        <v>800</v>
      </c>
      <c r="AJ777" s="1">
        <v>0.5</v>
      </c>
      <c r="AK777" s="4">
        <f t="shared" si="507"/>
        <v>6.675814776562363E-5</v>
      </c>
      <c r="AL777" s="2">
        <f t="shared" si="508"/>
        <v>1.3224898492818386E-4</v>
      </c>
      <c r="AM777" s="3" t="e">
        <f>VLOOKUP(AI777,'[1]three day'!$B$8:$F$78,5,FALSE)</f>
        <v>#N/A</v>
      </c>
      <c r="AN777" s="3" t="e">
        <f t="shared" si="509"/>
        <v>#N/A</v>
      </c>
      <c r="AO777" s="2" t="e">
        <f t="shared" si="510"/>
        <v>#N/A</v>
      </c>
      <c r="AP777" s="2" t="e">
        <f t="shared" si="511"/>
        <v>#N/A</v>
      </c>
      <c r="AQ777" s="2">
        <f t="shared" si="512"/>
        <v>0.5</v>
      </c>
      <c r="AR777" s="2">
        <f t="shared" si="513"/>
        <v>6.6124492464091932E-5</v>
      </c>
      <c r="AS777" s="2">
        <f t="shared" si="514"/>
        <v>1.2559708193213959E-4</v>
      </c>
      <c r="AT777" s="37" t="s">
        <v>800</v>
      </c>
      <c r="AU777" s="3">
        <f>VLOOKUP(AT777,[1]DEgenes_cpm4.5_DE_edgeR!$O$5:$Q$824,3,FALSE)</f>
        <v>1.4876150344726413</v>
      </c>
      <c r="AV777" s="3">
        <f t="shared" si="515"/>
        <v>0.34871426030769836</v>
      </c>
      <c r="AW777" s="3">
        <f t="shared" si="516"/>
        <v>5.8989346195726933E-2</v>
      </c>
      <c r="AX777" s="3">
        <f t="shared" si="517"/>
        <v>5.8989346195726933E-2</v>
      </c>
      <c r="AY777" s="3">
        <f t="shared" si="518"/>
        <v>0.5</v>
      </c>
      <c r="AZ777" s="3">
        <f t="shared" si="519"/>
        <v>6.2798540966069795E-5</v>
      </c>
      <c r="BA777" s="2">
        <f t="shared" si="520"/>
        <v>1.218534238005934E-4</v>
      </c>
      <c r="BB777" s="37" t="s">
        <v>800</v>
      </c>
      <c r="BC777" s="39">
        <f t="shared" si="521"/>
        <v>0.16377100158799754</v>
      </c>
      <c r="BD777" s="36">
        <f t="shared" si="522"/>
        <v>0.70927627171303409</v>
      </c>
    </row>
    <row r="778" spans="1:56" ht="14.5" x14ac:dyDescent="0.35">
      <c r="A778" s="37" t="s">
        <v>801</v>
      </c>
      <c r="B778" s="34">
        <v>1.7179966207849407E-4</v>
      </c>
      <c r="C778" s="1" t="e">
        <f>VLOOKUP(A778,'[1]Vasopressin Phospho Datta'!$I$3:$J$516,2,FALSE)</f>
        <v>#N/A</v>
      </c>
      <c r="D778" s="1" t="e">
        <f t="shared" si="483"/>
        <v>#N/A</v>
      </c>
      <c r="E778" s="1" t="e">
        <f t="shared" si="484"/>
        <v>#N/A</v>
      </c>
      <c r="F778" s="1">
        <f t="shared" si="485"/>
        <v>0.39</v>
      </c>
      <c r="G778" s="1">
        <f t="shared" si="486"/>
        <v>0.5</v>
      </c>
      <c r="H778" s="1">
        <f t="shared" si="487"/>
        <v>8.5899831039247033E-5</v>
      </c>
      <c r="I778" s="2">
        <f t="shared" si="488"/>
        <v>1.5864798027802711E-4</v>
      </c>
      <c r="J778" s="37" t="s">
        <v>801</v>
      </c>
      <c r="K778" s="1" t="e">
        <f>VLOOKUP(J778,'[1]Phosphopeptides Deshpande'!$H$12:$I$10749,2,FALSE)</f>
        <v>#N/A</v>
      </c>
      <c r="L778" s="2" t="e">
        <f t="shared" si="489"/>
        <v>#N/A</v>
      </c>
      <c r="M778" s="2" t="e">
        <f t="shared" si="490"/>
        <v>#N/A</v>
      </c>
      <c r="N778" s="2">
        <f t="shared" si="491"/>
        <v>0.39</v>
      </c>
      <c r="O778" s="2">
        <f t="shared" si="492"/>
        <v>0.5</v>
      </c>
      <c r="P778" s="2">
        <f t="shared" si="493"/>
        <v>7.9323990139013557E-5</v>
      </c>
      <c r="Q778" s="2">
        <f t="shared" si="494"/>
        <v>1.4988501547311548E-4</v>
      </c>
      <c r="R778" s="37" t="s">
        <v>801</v>
      </c>
      <c r="S778" s="2" t="e">
        <f>VLOOKUP(A778,'[1]Merged NE NP'!$K$4:$L$158,2,FALSE)</f>
        <v>#N/A</v>
      </c>
      <c r="T778" s="2" t="e">
        <f t="shared" si="495"/>
        <v>#N/A</v>
      </c>
      <c r="U778" s="2">
        <f t="shared" si="496"/>
        <v>0.4</v>
      </c>
      <c r="V778" s="2">
        <f t="shared" si="497"/>
        <v>0.4</v>
      </c>
      <c r="W778" s="2">
        <f t="shared" si="498"/>
        <v>7.6883653613364245E-2</v>
      </c>
      <c r="X778" s="2">
        <v>0.5</v>
      </c>
      <c r="Y778" s="2">
        <f t="shared" si="499"/>
        <v>7.4942507736557742E-5</v>
      </c>
      <c r="Z778" s="2">
        <f t="shared" si="500"/>
        <v>1.3933501941726265E-4</v>
      </c>
      <c r="AA778" s="37" t="s">
        <v>801</v>
      </c>
      <c r="AB778" s="3">
        <f>VLOOKUP(AA778,'[1]PKA dKO RNA-Seq'!$B$4:$H$10193,7,FALSE)</f>
        <v>0.33433837500000002</v>
      </c>
      <c r="AC778" s="3">
        <f t="shared" si="501"/>
        <v>1.1219408557046981</v>
      </c>
      <c r="AD778" s="3">
        <f t="shared" si="502"/>
        <v>0.46707556713145737</v>
      </c>
      <c r="AE778" s="3">
        <f t="shared" si="503"/>
        <v>0.5</v>
      </c>
      <c r="AF778" s="3">
        <f t="shared" si="504"/>
        <v>0.5</v>
      </c>
      <c r="AG778" s="3">
        <f t="shared" si="505"/>
        <v>6.9667509708631323E-5</v>
      </c>
      <c r="AH778" s="2">
        <f t="shared" si="506"/>
        <v>1.3351629553124726E-4</v>
      </c>
      <c r="AI778" s="37" t="s">
        <v>801</v>
      </c>
      <c r="AJ778" s="1">
        <v>0.5</v>
      </c>
      <c r="AK778" s="4">
        <f t="shared" si="507"/>
        <v>6.675814776562363E-5</v>
      </c>
      <c r="AL778" s="2">
        <f t="shared" si="508"/>
        <v>1.3224898492818386E-4</v>
      </c>
      <c r="AM778" s="3" t="e">
        <f>VLOOKUP(AI778,'[1]three day'!$B$8:$F$78,5,FALSE)</f>
        <v>#N/A</v>
      </c>
      <c r="AN778" s="3" t="e">
        <f t="shared" si="509"/>
        <v>#N/A</v>
      </c>
      <c r="AO778" s="2" t="e">
        <f t="shared" si="510"/>
        <v>#N/A</v>
      </c>
      <c r="AP778" s="2" t="e">
        <f t="shared" si="511"/>
        <v>#N/A</v>
      </c>
      <c r="AQ778" s="2">
        <f t="shared" si="512"/>
        <v>0.5</v>
      </c>
      <c r="AR778" s="2">
        <f t="shared" si="513"/>
        <v>6.6124492464091932E-5</v>
      </c>
      <c r="AS778" s="2">
        <f t="shared" si="514"/>
        <v>1.2559708193213959E-4</v>
      </c>
      <c r="AT778" s="37" t="s">
        <v>801</v>
      </c>
      <c r="AU778" s="3" t="e">
        <f>VLOOKUP(AT778,[1]DEgenes_cpm4.5_DE_edgeR!$O$5:$Q$824,3,FALSE)</f>
        <v>#N/A</v>
      </c>
      <c r="AV778" s="3" t="e">
        <f t="shared" si="515"/>
        <v>#N/A</v>
      </c>
      <c r="AW778" s="3" t="e">
        <f t="shared" si="516"/>
        <v>#N/A</v>
      </c>
      <c r="AX778" s="3">
        <f t="shared" si="517"/>
        <v>0.5</v>
      </c>
      <c r="AY778" s="3">
        <f t="shared" si="518"/>
        <v>0.5</v>
      </c>
      <c r="AZ778" s="3">
        <f t="shared" si="519"/>
        <v>6.2798540966069795E-5</v>
      </c>
      <c r="BA778" s="2">
        <f t="shared" si="520"/>
        <v>1.218534238005934E-4</v>
      </c>
      <c r="BB778" s="37" t="s">
        <v>801</v>
      </c>
      <c r="BC778" s="39">
        <f t="shared" si="521"/>
        <v>0.16377100158799754</v>
      </c>
      <c r="BD778" s="36">
        <f t="shared" si="522"/>
        <v>0.70927627171303409</v>
      </c>
    </row>
    <row r="779" spans="1:56" ht="14.5" x14ac:dyDescent="0.35">
      <c r="A779" s="37" t="s">
        <v>802</v>
      </c>
      <c r="B779" s="34">
        <v>1.7179966207849407E-4</v>
      </c>
      <c r="C779" s="1" t="e">
        <f>VLOOKUP(A779,'[1]Vasopressin Phospho Datta'!$I$3:$J$516,2,FALSE)</f>
        <v>#N/A</v>
      </c>
      <c r="D779" s="1" t="e">
        <f t="shared" si="483"/>
        <v>#N/A</v>
      </c>
      <c r="E779" s="1" t="e">
        <f t="shared" si="484"/>
        <v>#N/A</v>
      </c>
      <c r="F779" s="1">
        <f t="shared" si="485"/>
        <v>0.39</v>
      </c>
      <c r="G779" s="1">
        <f t="shared" si="486"/>
        <v>0.5</v>
      </c>
      <c r="H779" s="1">
        <f t="shared" si="487"/>
        <v>8.5899831039247033E-5</v>
      </c>
      <c r="I779" s="2">
        <f t="shared" si="488"/>
        <v>1.5864798027802711E-4</v>
      </c>
      <c r="J779" s="37" t="s">
        <v>802</v>
      </c>
      <c r="K779" s="1" t="e">
        <f>VLOOKUP(J779,'[1]Phosphopeptides Deshpande'!$H$12:$I$10749,2,FALSE)</f>
        <v>#N/A</v>
      </c>
      <c r="L779" s="2" t="e">
        <f t="shared" si="489"/>
        <v>#N/A</v>
      </c>
      <c r="M779" s="2" t="e">
        <f t="shared" si="490"/>
        <v>#N/A</v>
      </c>
      <c r="N779" s="2">
        <f t="shared" si="491"/>
        <v>0.39</v>
      </c>
      <c r="O779" s="2">
        <f t="shared" si="492"/>
        <v>0.5</v>
      </c>
      <c r="P779" s="2">
        <f t="shared" si="493"/>
        <v>7.9323990139013557E-5</v>
      </c>
      <c r="Q779" s="2">
        <f t="shared" si="494"/>
        <v>1.4988501547311548E-4</v>
      </c>
      <c r="R779" s="37" t="s">
        <v>802</v>
      </c>
      <c r="S779" s="2" t="e">
        <f>VLOOKUP(A779,'[1]Merged NE NP'!$K$4:$L$158,2,FALSE)</f>
        <v>#N/A</v>
      </c>
      <c r="T779" s="2" t="e">
        <f t="shared" si="495"/>
        <v>#N/A</v>
      </c>
      <c r="U779" s="2">
        <f t="shared" si="496"/>
        <v>0.4</v>
      </c>
      <c r="V779" s="2">
        <f t="shared" si="497"/>
        <v>0.4</v>
      </c>
      <c r="W779" s="2">
        <f t="shared" si="498"/>
        <v>7.6883653613364245E-2</v>
      </c>
      <c r="X779" s="2">
        <v>0.5</v>
      </c>
      <c r="Y779" s="2">
        <f t="shared" si="499"/>
        <v>7.4942507736557742E-5</v>
      </c>
      <c r="Z779" s="2">
        <f t="shared" si="500"/>
        <v>1.3933501941726265E-4</v>
      </c>
      <c r="AA779" s="37" t="s">
        <v>802</v>
      </c>
      <c r="AB779" s="3">
        <f>VLOOKUP(AA779,'[1]PKA dKO RNA-Seq'!$B$4:$H$10193,7,FALSE)</f>
        <v>0.184524671</v>
      </c>
      <c r="AC779" s="3">
        <f t="shared" si="501"/>
        <v>0.61921030536912758</v>
      </c>
      <c r="AD779" s="3">
        <f t="shared" si="502"/>
        <v>0.17445433663030718</v>
      </c>
      <c r="AE779" s="3">
        <f t="shared" si="503"/>
        <v>0.5</v>
      </c>
      <c r="AF779" s="3">
        <f t="shared" si="504"/>
        <v>0.5</v>
      </c>
      <c r="AG779" s="3">
        <f t="shared" si="505"/>
        <v>6.9667509708631323E-5</v>
      </c>
      <c r="AH779" s="2">
        <f t="shared" si="506"/>
        <v>1.3351629553124726E-4</v>
      </c>
      <c r="AI779" s="37" t="s">
        <v>802</v>
      </c>
      <c r="AJ779" s="1">
        <v>0.5</v>
      </c>
      <c r="AK779" s="4">
        <f t="shared" si="507"/>
        <v>6.675814776562363E-5</v>
      </c>
      <c r="AL779" s="2">
        <f t="shared" si="508"/>
        <v>1.3224898492818386E-4</v>
      </c>
      <c r="AM779" s="3" t="e">
        <f>VLOOKUP(AI779,'[1]three day'!$B$8:$F$78,5,FALSE)</f>
        <v>#N/A</v>
      </c>
      <c r="AN779" s="3" t="e">
        <f t="shared" si="509"/>
        <v>#N/A</v>
      </c>
      <c r="AO779" s="2" t="e">
        <f t="shared" si="510"/>
        <v>#N/A</v>
      </c>
      <c r="AP779" s="2" t="e">
        <f t="shared" si="511"/>
        <v>#N/A</v>
      </c>
      <c r="AQ779" s="2">
        <f t="shared" si="512"/>
        <v>0.5</v>
      </c>
      <c r="AR779" s="2">
        <f t="shared" si="513"/>
        <v>6.6124492464091932E-5</v>
      </c>
      <c r="AS779" s="2">
        <f t="shared" si="514"/>
        <v>1.2559708193213959E-4</v>
      </c>
      <c r="AT779" s="37" t="s">
        <v>802</v>
      </c>
      <c r="AU779" s="3">
        <f>VLOOKUP(AT779,[1]DEgenes_cpm4.5_DE_edgeR!$O$5:$Q$824,3,FALSE)</f>
        <v>1.2539518474568632</v>
      </c>
      <c r="AV779" s="3">
        <f t="shared" si="515"/>
        <v>0.29394089251215733</v>
      </c>
      <c r="AW779" s="3">
        <f t="shared" si="516"/>
        <v>4.2280770810290913E-2</v>
      </c>
      <c r="AX779" s="3">
        <f t="shared" si="517"/>
        <v>4.2280770810290913E-2</v>
      </c>
      <c r="AY779" s="3">
        <f t="shared" si="518"/>
        <v>0.5</v>
      </c>
      <c r="AZ779" s="3">
        <f t="shared" si="519"/>
        <v>6.2798540966069795E-5</v>
      </c>
      <c r="BA779" s="2">
        <f t="shared" si="520"/>
        <v>1.218534238005934E-4</v>
      </c>
      <c r="BB779" s="37" t="s">
        <v>802</v>
      </c>
      <c r="BC779" s="39">
        <f t="shared" si="521"/>
        <v>0.16377100158799754</v>
      </c>
      <c r="BD779" s="36">
        <f t="shared" si="522"/>
        <v>0.70927627171303409</v>
      </c>
    </row>
    <row r="780" spans="1:56" ht="14.5" x14ac:dyDescent="0.35">
      <c r="A780" s="37" t="s">
        <v>803</v>
      </c>
      <c r="B780" s="34">
        <v>1.7179966207849407E-4</v>
      </c>
      <c r="C780" s="1" t="e">
        <f>VLOOKUP(A780,'[1]Vasopressin Phospho Datta'!$I$3:$J$516,2,FALSE)</f>
        <v>#N/A</v>
      </c>
      <c r="D780" s="1" t="e">
        <f t="shared" si="483"/>
        <v>#N/A</v>
      </c>
      <c r="E780" s="1" t="e">
        <f t="shared" si="484"/>
        <v>#N/A</v>
      </c>
      <c r="F780" s="1">
        <f t="shared" si="485"/>
        <v>0.39</v>
      </c>
      <c r="G780" s="1">
        <f t="shared" si="486"/>
        <v>0.5</v>
      </c>
      <c r="H780" s="1">
        <f t="shared" si="487"/>
        <v>8.5899831039247033E-5</v>
      </c>
      <c r="I780" s="2">
        <f t="shared" si="488"/>
        <v>1.5864798027802711E-4</v>
      </c>
      <c r="J780" s="37" t="s">
        <v>803</v>
      </c>
      <c r="K780" s="1" t="e">
        <f>VLOOKUP(J780,'[1]Phosphopeptides Deshpande'!$H$12:$I$10749,2,FALSE)</f>
        <v>#N/A</v>
      </c>
      <c r="L780" s="2" t="e">
        <f t="shared" si="489"/>
        <v>#N/A</v>
      </c>
      <c r="M780" s="2" t="e">
        <f t="shared" si="490"/>
        <v>#N/A</v>
      </c>
      <c r="N780" s="2">
        <f t="shared" si="491"/>
        <v>0.39</v>
      </c>
      <c r="O780" s="2">
        <f t="shared" si="492"/>
        <v>0.5</v>
      </c>
      <c r="P780" s="2">
        <f t="shared" si="493"/>
        <v>7.9323990139013557E-5</v>
      </c>
      <c r="Q780" s="2">
        <f t="shared" si="494"/>
        <v>1.4988501547311548E-4</v>
      </c>
      <c r="R780" s="37" t="s">
        <v>803</v>
      </c>
      <c r="S780" s="2" t="e">
        <f>VLOOKUP(A780,'[1]Merged NE NP'!$K$4:$L$158,2,FALSE)</f>
        <v>#N/A</v>
      </c>
      <c r="T780" s="2" t="e">
        <f t="shared" si="495"/>
        <v>#N/A</v>
      </c>
      <c r="U780" s="2">
        <f t="shared" si="496"/>
        <v>0.4</v>
      </c>
      <c r="V780" s="2">
        <f t="shared" si="497"/>
        <v>0.4</v>
      </c>
      <c r="W780" s="2">
        <f t="shared" si="498"/>
        <v>7.6883653613364245E-2</v>
      </c>
      <c r="X780" s="2">
        <v>0.5</v>
      </c>
      <c r="Y780" s="2">
        <f t="shared" si="499"/>
        <v>7.4942507736557742E-5</v>
      </c>
      <c r="Z780" s="2">
        <f t="shared" si="500"/>
        <v>1.3933501941726265E-4</v>
      </c>
      <c r="AA780" s="37" t="s">
        <v>803</v>
      </c>
      <c r="AB780" s="3">
        <f>VLOOKUP(AA780,'[1]PKA dKO RNA-Seq'!$B$4:$H$10193,7,FALSE)</f>
        <v>7.1782120000000005E-2</v>
      </c>
      <c r="AC780" s="3">
        <f t="shared" si="501"/>
        <v>0.24087959731543626</v>
      </c>
      <c r="AD780" s="3">
        <f t="shared" si="502"/>
        <v>2.8594697240112654E-2</v>
      </c>
      <c r="AE780" s="3">
        <f t="shared" si="503"/>
        <v>0.5</v>
      </c>
      <c r="AF780" s="3">
        <f t="shared" si="504"/>
        <v>0.5</v>
      </c>
      <c r="AG780" s="3">
        <f t="shared" si="505"/>
        <v>6.9667509708631323E-5</v>
      </c>
      <c r="AH780" s="2">
        <f t="shared" si="506"/>
        <v>1.3351629553124726E-4</v>
      </c>
      <c r="AI780" s="37" t="s">
        <v>803</v>
      </c>
      <c r="AJ780" s="1">
        <v>0.5</v>
      </c>
      <c r="AK780" s="4">
        <f t="shared" si="507"/>
        <v>6.675814776562363E-5</v>
      </c>
      <c r="AL780" s="2">
        <f t="shared" si="508"/>
        <v>1.3224898492818386E-4</v>
      </c>
      <c r="AM780" s="3" t="e">
        <f>VLOOKUP(AI780,'[1]three day'!$B$8:$F$78,5,FALSE)</f>
        <v>#N/A</v>
      </c>
      <c r="AN780" s="3" t="e">
        <f t="shared" si="509"/>
        <v>#N/A</v>
      </c>
      <c r="AO780" s="2" t="e">
        <f t="shared" si="510"/>
        <v>#N/A</v>
      </c>
      <c r="AP780" s="2" t="e">
        <f t="shared" si="511"/>
        <v>#N/A</v>
      </c>
      <c r="AQ780" s="2">
        <f t="shared" si="512"/>
        <v>0.5</v>
      </c>
      <c r="AR780" s="2">
        <f t="shared" si="513"/>
        <v>6.6124492464091932E-5</v>
      </c>
      <c r="AS780" s="2">
        <f t="shared" si="514"/>
        <v>1.2559708193213959E-4</v>
      </c>
      <c r="AT780" s="37" t="s">
        <v>803</v>
      </c>
      <c r="AU780" s="3">
        <f>VLOOKUP(AT780,[1]DEgenes_cpm4.5_DE_edgeR!$O$5:$Q$824,3,FALSE)</f>
        <v>0.19880948966676137</v>
      </c>
      <c r="AV780" s="3">
        <f t="shared" si="515"/>
        <v>4.6603255899381475E-2</v>
      </c>
      <c r="AW780" s="3">
        <f t="shared" si="516"/>
        <v>1.0853423197227929E-3</v>
      </c>
      <c r="AX780" s="3">
        <f t="shared" si="517"/>
        <v>1.0853423197227929E-3</v>
      </c>
      <c r="AY780" s="3">
        <f t="shared" si="518"/>
        <v>0.5</v>
      </c>
      <c r="AZ780" s="3">
        <f t="shared" si="519"/>
        <v>6.2798540966069795E-5</v>
      </c>
      <c r="BA780" s="2">
        <f t="shared" si="520"/>
        <v>1.218534238005934E-4</v>
      </c>
      <c r="BB780" s="37" t="s">
        <v>803</v>
      </c>
      <c r="BC780" s="39">
        <f t="shared" si="521"/>
        <v>0.16377100158799754</v>
      </c>
      <c r="BD780" s="36">
        <f t="shared" si="522"/>
        <v>0.70927627171303409</v>
      </c>
    </row>
    <row r="781" spans="1:56" ht="14.5" x14ac:dyDescent="0.35">
      <c r="A781" s="37" t="s">
        <v>804</v>
      </c>
      <c r="B781" s="34">
        <v>1.7179966207849407E-4</v>
      </c>
      <c r="C781" s="1" t="e">
        <f>VLOOKUP(A781,'[1]Vasopressin Phospho Datta'!$I$3:$J$516,2,FALSE)</f>
        <v>#N/A</v>
      </c>
      <c r="D781" s="1" t="e">
        <f t="shared" si="483"/>
        <v>#N/A</v>
      </c>
      <c r="E781" s="1" t="e">
        <f t="shared" si="484"/>
        <v>#N/A</v>
      </c>
      <c r="F781" s="1">
        <f t="shared" si="485"/>
        <v>0.39</v>
      </c>
      <c r="G781" s="1">
        <f t="shared" si="486"/>
        <v>0.5</v>
      </c>
      <c r="H781" s="1">
        <f t="shared" si="487"/>
        <v>8.5899831039247033E-5</v>
      </c>
      <c r="I781" s="2">
        <f t="shared" si="488"/>
        <v>1.5864798027802711E-4</v>
      </c>
      <c r="J781" s="37" t="s">
        <v>804</v>
      </c>
      <c r="K781" s="1" t="e">
        <f>VLOOKUP(J781,'[1]Phosphopeptides Deshpande'!$H$12:$I$10749,2,FALSE)</f>
        <v>#N/A</v>
      </c>
      <c r="L781" s="2" t="e">
        <f t="shared" si="489"/>
        <v>#N/A</v>
      </c>
      <c r="M781" s="2" t="e">
        <f t="shared" si="490"/>
        <v>#N/A</v>
      </c>
      <c r="N781" s="2">
        <f t="shared" si="491"/>
        <v>0.39</v>
      </c>
      <c r="O781" s="2">
        <f t="shared" si="492"/>
        <v>0.5</v>
      </c>
      <c r="P781" s="2">
        <f t="shared" si="493"/>
        <v>7.9323990139013557E-5</v>
      </c>
      <c r="Q781" s="2">
        <f t="shared" si="494"/>
        <v>1.4988501547311548E-4</v>
      </c>
      <c r="R781" s="37" t="s">
        <v>804</v>
      </c>
      <c r="S781" s="2" t="e">
        <f>VLOOKUP(A781,'[1]Merged NE NP'!$K$4:$L$158,2,FALSE)</f>
        <v>#N/A</v>
      </c>
      <c r="T781" s="2" t="e">
        <f t="shared" si="495"/>
        <v>#N/A</v>
      </c>
      <c r="U781" s="2">
        <f t="shared" si="496"/>
        <v>0.4</v>
      </c>
      <c r="V781" s="2">
        <f t="shared" si="497"/>
        <v>0.4</v>
      </c>
      <c r="W781" s="2">
        <f t="shared" si="498"/>
        <v>7.6883653613364245E-2</v>
      </c>
      <c r="X781" s="2">
        <v>0.5</v>
      </c>
      <c r="Y781" s="2">
        <f t="shared" si="499"/>
        <v>7.4942507736557742E-5</v>
      </c>
      <c r="Z781" s="2">
        <f t="shared" si="500"/>
        <v>1.3933501941726265E-4</v>
      </c>
      <c r="AA781" s="37" t="s">
        <v>804</v>
      </c>
      <c r="AB781" s="3">
        <f>VLOOKUP(AA781,'[1]PKA dKO RNA-Seq'!$B$4:$H$10193,7,FALSE)</f>
        <v>4.6457129999999999E-2</v>
      </c>
      <c r="AC781" s="3">
        <f t="shared" si="501"/>
        <v>0.15589640939597316</v>
      </c>
      <c r="AD781" s="3">
        <f t="shared" si="502"/>
        <v>1.2078309725433112E-2</v>
      </c>
      <c r="AE781" s="3">
        <f t="shared" si="503"/>
        <v>0.5</v>
      </c>
      <c r="AF781" s="3">
        <f t="shared" si="504"/>
        <v>0.5</v>
      </c>
      <c r="AG781" s="3">
        <f t="shared" si="505"/>
        <v>6.9667509708631323E-5</v>
      </c>
      <c r="AH781" s="2">
        <f t="shared" si="506"/>
        <v>1.3351629553124726E-4</v>
      </c>
      <c r="AI781" s="37" t="s">
        <v>804</v>
      </c>
      <c r="AJ781" s="1">
        <v>0.5</v>
      </c>
      <c r="AK781" s="4">
        <f t="shared" si="507"/>
        <v>6.675814776562363E-5</v>
      </c>
      <c r="AL781" s="2">
        <f t="shared" si="508"/>
        <v>1.3224898492818386E-4</v>
      </c>
      <c r="AM781" s="3" t="e">
        <f>VLOOKUP(AI781,'[1]three day'!$B$8:$F$78,5,FALSE)</f>
        <v>#N/A</v>
      </c>
      <c r="AN781" s="3" t="e">
        <f t="shared" si="509"/>
        <v>#N/A</v>
      </c>
      <c r="AO781" s="2" t="e">
        <f t="shared" si="510"/>
        <v>#N/A</v>
      </c>
      <c r="AP781" s="2" t="e">
        <f t="shared" si="511"/>
        <v>#N/A</v>
      </c>
      <c r="AQ781" s="2">
        <f t="shared" si="512"/>
        <v>0.5</v>
      </c>
      <c r="AR781" s="2">
        <f t="shared" si="513"/>
        <v>6.6124492464091932E-5</v>
      </c>
      <c r="AS781" s="2">
        <f t="shared" si="514"/>
        <v>1.2559708193213959E-4</v>
      </c>
      <c r="AT781" s="37" t="s">
        <v>804</v>
      </c>
      <c r="AU781" s="3">
        <f>VLOOKUP(AT781,[1]DEgenes_cpm4.5_DE_edgeR!$O$5:$Q$824,3,FALSE)</f>
        <v>0.51047239575800496</v>
      </c>
      <c r="AV781" s="3">
        <f t="shared" si="515"/>
        <v>0.1196606647346472</v>
      </c>
      <c r="AW781" s="3">
        <f t="shared" si="516"/>
        <v>7.1337703374333428E-3</v>
      </c>
      <c r="AX781" s="3">
        <f t="shared" si="517"/>
        <v>7.1337703374333428E-3</v>
      </c>
      <c r="AY781" s="3">
        <f t="shared" si="518"/>
        <v>0.5</v>
      </c>
      <c r="AZ781" s="3">
        <f t="shared" si="519"/>
        <v>6.2798540966069795E-5</v>
      </c>
      <c r="BA781" s="2">
        <f t="shared" si="520"/>
        <v>1.218534238005934E-4</v>
      </c>
      <c r="BB781" s="37" t="s">
        <v>804</v>
      </c>
      <c r="BC781" s="39">
        <f t="shared" si="521"/>
        <v>0.16377100158799754</v>
      </c>
      <c r="BD781" s="36">
        <f t="shared" si="522"/>
        <v>0.70927627171303409</v>
      </c>
    </row>
    <row r="782" spans="1:56" ht="14.5" x14ac:dyDescent="0.35">
      <c r="A782" s="37" t="s">
        <v>805</v>
      </c>
      <c r="B782" s="34">
        <v>1.7179966207849407E-4</v>
      </c>
      <c r="C782" s="1" t="e">
        <f>VLOOKUP(A782,'[1]Vasopressin Phospho Datta'!$I$3:$J$516,2,FALSE)</f>
        <v>#N/A</v>
      </c>
      <c r="D782" s="1" t="e">
        <f t="shared" si="483"/>
        <v>#N/A</v>
      </c>
      <c r="E782" s="1" t="e">
        <f t="shared" si="484"/>
        <v>#N/A</v>
      </c>
      <c r="F782" s="1">
        <f t="shared" si="485"/>
        <v>0.39</v>
      </c>
      <c r="G782" s="1">
        <f t="shared" si="486"/>
        <v>0.5</v>
      </c>
      <c r="H782" s="1">
        <f t="shared" si="487"/>
        <v>8.5899831039247033E-5</v>
      </c>
      <c r="I782" s="2">
        <f t="shared" si="488"/>
        <v>1.5864798027802711E-4</v>
      </c>
      <c r="J782" s="37" t="s">
        <v>805</v>
      </c>
      <c r="K782" s="1" t="e">
        <f>VLOOKUP(J782,'[1]Phosphopeptides Deshpande'!$H$12:$I$10749,2,FALSE)</f>
        <v>#N/A</v>
      </c>
      <c r="L782" s="2" t="e">
        <f t="shared" si="489"/>
        <v>#N/A</v>
      </c>
      <c r="M782" s="2" t="e">
        <f t="shared" si="490"/>
        <v>#N/A</v>
      </c>
      <c r="N782" s="2">
        <f t="shared" si="491"/>
        <v>0.39</v>
      </c>
      <c r="O782" s="2">
        <f t="shared" si="492"/>
        <v>0.5</v>
      </c>
      <c r="P782" s="2">
        <f t="shared" si="493"/>
        <v>7.9323990139013557E-5</v>
      </c>
      <c r="Q782" s="2">
        <f t="shared" si="494"/>
        <v>1.4988501547311548E-4</v>
      </c>
      <c r="R782" s="37" t="s">
        <v>805</v>
      </c>
      <c r="S782" s="2" t="e">
        <f>VLOOKUP(A782,'[1]Merged NE NP'!$K$4:$L$158,2,FALSE)</f>
        <v>#N/A</v>
      </c>
      <c r="T782" s="2" t="e">
        <f t="shared" si="495"/>
        <v>#N/A</v>
      </c>
      <c r="U782" s="2">
        <f t="shared" si="496"/>
        <v>0.4</v>
      </c>
      <c r="V782" s="2">
        <f t="shared" si="497"/>
        <v>0.4</v>
      </c>
      <c r="W782" s="2">
        <f t="shared" si="498"/>
        <v>7.6883653613364245E-2</v>
      </c>
      <c r="X782" s="2">
        <v>0.5</v>
      </c>
      <c r="Y782" s="2">
        <f t="shared" si="499"/>
        <v>7.4942507736557742E-5</v>
      </c>
      <c r="Z782" s="2">
        <f t="shared" si="500"/>
        <v>1.3933501941726265E-4</v>
      </c>
      <c r="AA782" s="37" t="s">
        <v>805</v>
      </c>
      <c r="AB782" s="3" t="e">
        <f>VLOOKUP(AA782,'[1]PKA dKO RNA-Seq'!$B$4:$H$10193,7,FALSE)</f>
        <v>#N/A</v>
      </c>
      <c r="AC782" s="3" t="e">
        <f t="shared" si="501"/>
        <v>#N/A</v>
      </c>
      <c r="AD782" s="3" t="e">
        <f t="shared" si="502"/>
        <v>#N/A</v>
      </c>
      <c r="AE782" s="3" t="e">
        <f t="shared" si="503"/>
        <v>#N/A</v>
      </c>
      <c r="AF782" s="3">
        <f t="shared" si="504"/>
        <v>0.5</v>
      </c>
      <c r="AG782" s="3">
        <f t="shared" si="505"/>
        <v>6.9667509708631323E-5</v>
      </c>
      <c r="AH782" s="2">
        <f t="shared" si="506"/>
        <v>1.3351629553124726E-4</v>
      </c>
      <c r="AI782" s="37" t="s">
        <v>805</v>
      </c>
      <c r="AJ782" s="1">
        <v>0.5</v>
      </c>
      <c r="AK782" s="4">
        <f t="shared" si="507"/>
        <v>6.675814776562363E-5</v>
      </c>
      <c r="AL782" s="2">
        <f t="shared" si="508"/>
        <v>1.3224898492818386E-4</v>
      </c>
      <c r="AM782" s="3" t="e">
        <f>VLOOKUP(AI782,'[1]three day'!$B$8:$F$78,5,FALSE)</f>
        <v>#N/A</v>
      </c>
      <c r="AN782" s="3" t="e">
        <f t="shared" si="509"/>
        <v>#N/A</v>
      </c>
      <c r="AO782" s="2" t="e">
        <f t="shared" si="510"/>
        <v>#N/A</v>
      </c>
      <c r="AP782" s="2" t="e">
        <f t="shared" si="511"/>
        <v>#N/A</v>
      </c>
      <c r="AQ782" s="2">
        <f t="shared" si="512"/>
        <v>0.5</v>
      </c>
      <c r="AR782" s="2">
        <f t="shared" si="513"/>
        <v>6.6124492464091932E-5</v>
      </c>
      <c r="AS782" s="2">
        <f t="shared" si="514"/>
        <v>1.2559708193213959E-4</v>
      </c>
      <c r="AT782" s="37" t="s">
        <v>805</v>
      </c>
      <c r="AU782" s="3" t="e">
        <f>VLOOKUP(AT782,[1]DEgenes_cpm4.5_DE_edgeR!$O$5:$Q$824,3,FALSE)</f>
        <v>#N/A</v>
      </c>
      <c r="AV782" s="3" t="e">
        <f t="shared" si="515"/>
        <v>#N/A</v>
      </c>
      <c r="AW782" s="3" t="e">
        <f t="shared" si="516"/>
        <v>#N/A</v>
      </c>
      <c r="AX782" s="3">
        <f t="shared" si="517"/>
        <v>0.5</v>
      </c>
      <c r="AY782" s="3">
        <f t="shared" si="518"/>
        <v>0.5</v>
      </c>
      <c r="AZ782" s="3">
        <f t="shared" si="519"/>
        <v>6.2798540966069795E-5</v>
      </c>
      <c r="BA782" s="2">
        <f t="shared" si="520"/>
        <v>1.218534238005934E-4</v>
      </c>
      <c r="BB782" s="37" t="s">
        <v>805</v>
      </c>
      <c r="BC782" s="39">
        <f t="shared" si="521"/>
        <v>0.16377100158799754</v>
      </c>
      <c r="BD782" s="36">
        <f t="shared" si="522"/>
        <v>0.70927627171303409</v>
      </c>
    </row>
    <row r="783" spans="1:56" ht="14.5" x14ac:dyDescent="0.35">
      <c r="A783" s="37" t="s">
        <v>806</v>
      </c>
      <c r="B783" s="34">
        <v>1.7179966207849407E-4</v>
      </c>
      <c r="C783" s="1" t="e">
        <f>VLOOKUP(A783,'[1]Vasopressin Phospho Datta'!$I$3:$J$516,2,FALSE)</f>
        <v>#N/A</v>
      </c>
      <c r="D783" s="1" t="e">
        <f t="shared" si="483"/>
        <v>#N/A</v>
      </c>
      <c r="E783" s="1" t="e">
        <f t="shared" si="484"/>
        <v>#N/A</v>
      </c>
      <c r="F783" s="1">
        <f t="shared" si="485"/>
        <v>0.39</v>
      </c>
      <c r="G783" s="1">
        <f t="shared" si="486"/>
        <v>0.5</v>
      </c>
      <c r="H783" s="1">
        <f t="shared" si="487"/>
        <v>8.5899831039247033E-5</v>
      </c>
      <c r="I783" s="2">
        <f t="shared" si="488"/>
        <v>1.5864798027802711E-4</v>
      </c>
      <c r="J783" s="37" t="s">
        <v>806</v>
      </c>
      <c r="K783" s="1" t="e">
        <f>VLOOKUP(J783,'[1]Phosphopeptides Deshpande'!$H$12:$I$10749,2,FALSE)</f>
        <v>#N/A</v>
      </c>
      <c r="L783" s="2" t="e">
        <f t="shared" si="489"/>
        <v>#N/A</v>
      </c>
      <c r="M783" s="2" t="e">
        <f t="shared" si="490"/>
        <v>#N/A</v>
      </c>
      <c r="N783" s="2">
        <f t="shared" si="491"/>
        <v>0.39</v>
      </c>
      <c r="O783" s="2">
        <f t="shared" si="492"/>
        <v>0.5</v>
      </c>
      <c r="P783" s="2">
        <f t="shared" si="493"/>
        <v>7.9323990139013557E-5</v>
      </c>
      <c r="Q783" s="2">
        <f t="shared" si="494"/>
        <v>1.4988501547311548E-4</v>
      </c>
      <c r="R783" s="37" t="s">
        <v>806</v>
      </c>
      <c r="S783" s="2" t="e">
        <f>VLOOKUP(A783,'[1]Merged NE NP'!$K$4:$L$158,2,FALSE)</f>
        <v>#N/A</v>
      </c>
      <c r="T783" s="2" t="e">
        <f t="shared" si="495"/>
        <v>#N/A</v>
      </c>
      <c r="U783" s="2">
        <f t="shared" si="496"/>
        <v>0.4</v>
      </c>
      <c r="V783" s="2">
        <f t="shared" si="497"/>
        <v>0.4</v>
      </c>
      <c r="W783" s="2">
        <f t="shared" si="498"/>
        <v>7.6883653613364245E-2</v>
      </c>
      <c r="X783" s="2">
        <v>0.5</v>
      </c>
      <c r="Y783" s="2">
        <f t="shared" si="499"/>
        <v>7.4942507736557742E-5</v>
      </c>
      <c r="Z783" s="2">
        <f t="shared" si="500"/>
        <v>1.3933501941726265E-4</v>
      </c>
      <c r="AA783" s="37" t="s">
        <v>806</v>
      </c>
      <c r="AB783" s="3" t="e">
        <f>VLOOKUP(AA783,'[1]PKA dKO RNA-Seq'!$B$4:$H$10193,7,FALSE)</f>
        <v>#N/A</v>
      </c>
      <c r="AC783" s="3" t="e">
        <f t="shared" si="501"/>
        <v>#N/A</v>
      </c>
      <c r="AD783" s="3" t="e">
        <f t="shared" si="502"/>
        <v>#N/A</v>
      </c>
      <c r="AE783" s="3" t="e">
        <f t="shared" si="503"/>
        <v>#N/A</v>
      </c>
      <c r="AF783" s="3">
        <f t="shared" si="504"/>
        <v>0.5</v>
      </c>
      <c r="AG783" s="3">
        <f t="shared" si="505"/>
        <v>6.9667509708631323E-5</v>
      </c>
      <c r="AH783" s="2">
        <f t="shared" si="506"/>
        <v>1.3351629553124726E-4</v>
      </c>
      <c r="AI783" s="37" t="s">
        <v>806</v>
      </c>
      <c r="AJ783" s="1">
        <v>0.5</v>
      </c>
      <c r="AK783" s="4">
        <f t="shared" si="507"/>
        <v>6.675814776562363E-5</v>
      </c>
      <c r="AL783" s="2">
        <f t="shared" si="508"/>
        <v>1.3224898492818386E-4</v>
      </c>
      <c r="AM783" s="3" t="e">
        <f>VLOOKUP(AI783,'[1]three day'!$B$8:$F$78,5,FALSE)</f>
        <v>#N/A</v>
      </c>
      <c r="AN783" s="3" t="e">
        <f t="shared" si="509"/>
        <v>#N/A</v>
      </c>
      <c r="AO783" s="2" t="e">
        <f t="shared" si="510"/>
        <v>#N/A</v>
      </c>
      <c r="AP783" s="2" t="e">
        <f t="shared" si="511"/>
        <v>#N/A</v>
      </c>
      <c r="AQ783" s="2">
        <f t="shared" si="512"/>
        <v>0.5</v>
      </c>
      <c r="AR783" s="2">
        <f t="shared" si="513"/>
        <v>6.6124492464091932E-5</v>
      </c>
      <c r="AS783" s="2">
        <f t="shared" si="514"/>
        <v>1.2559708193213959E-4</v>
      </c>
      <c r="AT783" s="37" t="s">
        <v>806</v>
      </c>
      <c r="AU783" s="3" t="e">
        <f>VLOOKUP(AT783,[1]DEgenes_cpm4.5_DE_edgeR!$O$5:$Q$824,3,FALSE)</f>
        <v>#N/A</v>
      </c>
      <c r="AV783" s="3" t="e">
        <f t="shared" si="515"/>
        <v>#N/A</v>
      </c>
      <c r="AW783" s="3" t="e">
        <f t="shared" si="516"/>
        <v>#N/A</v>
      </c>
      <c r="AX783" s="3">
        <f t="shared" si="517"/>
        <v>0.5</v>
      </c>
      <c r="AY783" s="3">
        <f t="shared" si="518"/>
        <v>0.5</v>
      </c>
      <c r="AZ783" s="3">
        <f t="shared" si="519"/>
        <v>6.2798540966069795E-5</v>
      </c>
      <c r="BA783" s="2">
        <f t="shared" si="520"/>
        <v>1.218534238005934E-4</v>
      </c>
      <c r="BB783" s="37" t="s">
        <v>806</v>
      </c>
      <c r="BC783" s="39">
        <f t="shared" si="521"/>
        <v>0.16377100158799754</v>
      </c>
      <c r="BD783" s="36">
        <f t="shared" si="522"/>
        <v>0.70927627171303409</v>
      </c>
    </row>
    <row r="784" spans="1:56" ht="14.5" x14ac:dyDescent="0.35">
      <c r="A784" s="37" t="s">
        <v>807</v>
      </c>
      <c r="B784" s="34">
        <v>1.7179966207849407E-4</v>
      </c>
      <c r="C784" s="1" t="e">
        <f>VLOOKUP(A784,'[1]Vasopressin Phospho Datta'!$I$3:$J$516,2,FALSE)</f>
        <v>#N/A</v>
      </c>
      <c r="D784" s="1" t="e">
        <f t="shared" si="483"/>
        <v>#N/A</v>
      </c>
      <c r="E784" s="1" t="e">
        <f t="shared" si="484"/>
        <v>#N/A</v>
      </c>
      <c r="F784" s="1">
        <f t="shared" si="485"/>
        <v>0.39</v>
      </c>
      <c r="G784" s="1">
        <f t="shared" si="486"/>
        <v>0.5</v>
      </c>
      <c r="H784" s="1">
        <f t="shared" si="487"/>
        <v>8.5899831039247033E-5</v>
      </c>
      <c r="I784" s="2">
        <f t="shared" si="488"/>
        <v>1.5864798027802711E-4</v>
      </c>
      <c r="J784" s="37" t="s">
        <v>807</v>
      </c>
      <c r="K784" s="1" t="e">
        <f>VLOOKUP(J784,'[1]Phosphopeptides Deshpande'!$H$12:$I$10749,2,FALSE)</f>
        <v>#N/A</v>
      </c>
      <c r="L784" s="2" t="e">
        <f t="shared" si="489"/>
        <v>#N/A</v>
      </c>
      <c r="M784" s="2" t="e">
        <f t="shared" si="490"/>
        <v>#N/A</v>
      </c>
      <c r="N784" s="2">
        <f t="shared" si="491"/>
        <v>0.39</v>
      </c>
      <c r="O784" s="2">
        <f t="shared" si="492"/>
        <v>0.5</v>
      </c>
      <c r="P784" s="2">
        <f t="shared" si="493"/>
        <v>7.9323990139013557E-5</v>
      </c>
      <c r="Q784" s="2">
        <f t="shared" si="494"/>
        <v>1.4988501547311548E-4</v>
      </c>
      <c r="R784" s="37" t="s">
        <v>807</v>
      </c>
      <c r="S784" s="2" t="e">
        <f>VLOOKUP(A784,'[1]Merged NE NP'!$K$4:$L$158,2,FALSE)</f>
        <v>#N/A</v>
      </c>
      <c r="T784" s="2" t="e">
        <f t="shared" si="495"/>
        <v>#N/A</v>
      </c>
      <c r="U784" s="2">
        <f t="shared" si="496"/>
        <v>0.4</v>
      </c>
      <c r="V784" s="2">
        <f t="shared" si="497"/>
        <v>0.4</v>
      </c>
      <c r="W784" s="2">
        <f t="shared" si="498"/>
        <v>7.6883653613364245E-2</v>
      </c>
      <c r="X784" s="2">
        <v>0.5</v>
      </c>
      <c r="Y784" s="2">
        <f t="shared" si="499"/>
        <v>7.4942507736557742E-5</v>
      </c>
      <c r="Z784" s="2">
        <f t="shared" si="500"/>
        <v>1.3933501941726265E-4</v>
      </c>
      <c r="AA784" s="37" t="s">
        <v>807</v>
      </c>
      <c r="AB784" s="3">
        <f>VLOOKUP(AA784,'[1]PKA dKO RNA-Seq'!$B$4:$H$10193,7,FALSE)</f>
        <v>0.22600152800000001</v>
      </c>
      <c r="AC784" s="3">
        <f t="shared" si="501"/>
        <v>0.75839438926174507</v>
      </c>
      <c r="AD784" s="3">
        <f t="shared" si="502"/>
        <v>0.24992421045593805</v>
      </c>
      <c r="AE784" s="3">
        <f t="shared" si="503"/>
        <v>0.5</v>
      </c>
      <c r="AF784" s="3">
        <f t="shared" si="504"/>
        <v>0.5</v>
      </c>
      <c r="AG784" s="3">
        <f t="shared" si="505"/>
        <v>6.9667509708631323E-5</v>
      </c>
      <c r="AH784" s="2">
        <f t="shared" si="506"/>
        <v>1.3351629553124726E-4</v>
      </c>
      <c r="AI784" s="37" t="s">
        <v>807</v>
      </c>
      <c r="AJ784" s="1">
        <v>0.5</v>
      </c>
      <c r="AK784" s="4">
        <f t="shared" si="507"/>
        <v>6.675814776562363E-5</v>
      </c>
      <c r="AL784" s="2">
        <f t="shared" si="508"/>
        <v>1.3224898492818386E-4</v>
      </c>
      <c r="AM784" s="3" t="e">
        <f>VLOOKUP(AI784,'[1]three day'!$B$8:$F$78,5,FALSE)</f>
        <v>#N/A</v>
      </c>
      <c r="AN784" s="3" t="e">
        <f t="shared" si="509"/>
        <v>#N/A</v>
      </c>
      <c r="AO784" s="2" t="e">
        <f t="shared" si="510"/>
        <v>#N/A</v>
      </c>
      <c r="AP784" s="2" t="e">
        <f t="shared" si="511"/>
        <v>#N/A</v>
      </c>
      <c r="AQ784" s="2">
        <f t="shared" si="512"/>
        <v>0.5</v>
      </c>
      <c r="AR784" s="2">
        <f t="shared" si="513"/>
        <v>6.6124492464091932E-5</v>
      </c>
      <c r="AS784" s="2">
        <f t="shared" si="514"/>
        <v>1.2559708193213959E-4</v>
      </c>
      <c r="AT784" s="37" t="s">
        <v>807</v>
      </c>
      <c r="AU784" s="3">
        <f>VLOOKUP(AT784,[1]DEgenes_cpm4.5_DE_edgeR!$O$5:$Q$824,3,FALSE)</f>
        <v>1.644439128391268</v>
      </c>
      <c r="AV784" s="3">
        <f t="shared" si="515"/>
        <v>0.38547565128721706</v>
      </c>
      <c r="AW784" s="3">
        <f t="shared" si="516"/>
        <v>7.1602909866373743E-2</v>
      </c>
      <c r="AX784" s="3">
        <f t="shared" si="517"/>
        <v>7.1602909866373743E-2</v>
      </c>
      <c r="AY784" s="3">
        <f t="shared" si="518"/>
        <v>0.5</v>
      </c>
      <c r="AZ784" s="3">
        <f t="shared" si="519"/>
        <v>6.2798540966069795E-5</v>
      </c>
      <c r="BA784" s="2">
        <f t="shared" si="520"/>
        <v>1.218534238005934E-4</v>
      </c>
      <c r="BB784" s="37" t="s">
        <v>807</v>
      </c>
      <c r="BC784" s="39">
        <f t="shared" si="521"/>
        <v>0.16377100158799754</v>
      </c>
      <c r="BD784" s="36">
        <f t="shared" si="522"/>
        <v>0.70927627171303409</v>
      </c>
    </row>
    <row r="785" spans="1:56" ht="14.5" x14ac:dyDescent="0.35">
      <c r="A785" s="37" t="s">
        <v>808</v>
      </c>
      <c r="B785" s="34">
        <v>1.7179966207849407E-4</v>
      </c>
      <c r="C785" s="1" t="e">
        <f>VLOOKUP(A785,'[1]Vasopressin Phospho Datta'!$I$3:$J$516,2,FALSE)</f>
        <v>#N/A</v>
      </c>
      <c r="D785" s="1" t="e">
        <f t="shared" si="483"/>
        <v>#N/A</v>
      </c>
      <c r="E785" s="1" t="e">
        <f t="shared" si="484"/>
        <v>#N/A</v>
      </c>
      <c r="F785" s="1">
        <f t="shared" si="485"/>
        <v>0.39</v>
      </c>
      <c r="G785" s="1">
        <f t="shared" si="486"/>
        <v>0.5</v>
      </c>
      <c r="H785" s="1">
        <f t="shared" si="487"/>
        <v>8.5899831039247033E-5</v>
      </c>
      <c r="I785" s="2">
        <f t="shared" si="488"/>
        <v>1.5864798027802711E-4</v>
      </c>
      <c r="J785" s="37" t="s">
        <v>808</v>
      </c>
      <c r="K785" s="1" t="e">
        <f>VLOOKUP(J785,'[1]Phosphopeptides Deshpande'!$H$12:$I$10749,2,FALSE)</f>
        <v>#N/A</v>
      </c>
      <c r="L785" s="2" t="e">
        <f t="shared" si="489"/>
        <v>#N/A</v>
      </c>
      <c r="M785" s="2" t="e">
        <f t="shared" si="490"/>
        <v>#N/A</v>
      </c>
      <c r="N785" s="2">
        <f t="shared" si="491"/>
        <v>0.39</v>
      </c>
      <c r="O785" s="2">
        <f t="shared" si="492"/>
        <v>0.5</v>
      </c>
      <c r="P785" s="2">
        <f t="shared" si="493"/>
        <v>7.9323990139013557E-5</v>
      </c>
      <c r="Q785" s="2">
        <f t="shared" si="494"/>
        <v>1.4988501547311548E-4</v>
      </c>
      <c r="R785" s="37" t="s">
        <v>808</v>
      </c>
      <c r="S785" s="2" t="e">
        <f>VLOOKUP(A785,'[1]Merged NE NP'!$K$4:$L$158,2,FALSE)</f>
        <v>#N/A</v>
      </c>
      <c r="T785" s="2" t="e">
        <f t="shared" si="495"/>
        <v>#N/A</v>
      </c>
      <c r="U785" s="2">
        <f t="shared" si="496"/>
        <v>0.4</v>
      </c>
      <c r="V785" s="2">
        <f t="shared" si="497"/>
        <v>0.4</v>
      </c>
      <c r="W785" s="2">
        <f t="shared" si="498"/>
        <v>7.6883653613364245E-2</v>
      </c>
      <c r="X785" s="2">
        <v>0.5</v>
      </c>
      <c r="Y785" s="2">
        <f t="shared" si="499"/>
        <v>7.4942507736557742E-5</v>
      </c>
      <c r="Z785" s="2">
        <f t="shared" si="500"/>
        <v>1.3933501941726265E-4</v>
      </c>
      <c r="AA785" s="37" t="s">
        <v>808</v>
      </c>
      <c r="AB785" s="3" t="e">
        <f>VLOOKUP(AA785,'[1]PKA dKO RNA-Seq'!$B$4:$H$10193,7,FALSE)</f>
        <v>#N/A</v>
      </c>
      <c r="AC785" s="3" t="e">
        <f t="shared" si="501"/>
        <v>#N/A</v>
      </c>
      <c r="AD785" s="3" t="e">
        <f t="shared" si="502"/>
        <v>#N/A</v>
      </c>
      <c r="AE785" s="3" t="e">
        <f t="shared" si="503"/>
        <v>#N/A</v>
      </c>
      <c r="AF785" s="3">
        <f t="shared" si="504"/>
        <v>0.5</v>
      </c>
      <c r="AG785" s="3">
        <f t="shared" si="505"/>
        <v>6.9667509708631323E-5</v>
      </c>
      <c r="AH785" s="2">
        <f t="shared" si="506"/>
        <v>1.3351629553124726E-4</v>
      </c>
      <c r="AI785" s="37" t="s">
        <v>808</v>
      </c>
      <c r="AJ785" s="1">
        <v>0.5</v>
      </c>
      <c r="AK785" s="4">
        <f t="shared" si="507"/>
        <v>6.675814776562363E-5</v>
      </c>
      <c r="AL785" s="2">
        <f t="shared" si="508"/>
        <v>1.3224898492818386E-4</v>
      </c>
      <c r="AM785" s="3" t="e">
        <f>VLOOKUP(AI785,'[1]three day'!$B$8:$F$78,5,FALSE)</f>
        <v>#N/A</v>
      </c>
      <c r="AN785" s="3" t="e">
        <f t="shared" si="509"/>
        <v>#N/A</v>
      </c>
      <c r="AO785" s="2" t="e">
        <f t="shared" si="510"/>
        <v>#N/A</v>
      </c>
      <c r="AP785" s="2" t="e">
        <f t="shared" si="511"/>
        <v>#N/A</v>
      </c>
      <c r="AQ785" s="2">
        <f t="shared" si="512"/>
        <v>0.5</v>
      </c>
      <c r="AR785" s="2">
        <f t="shared" si="513"/>
        <v>6.6124492464091932E-5</v>
      </c>
      <c r="AS785" s="2">
        <f t="shared" si="514"/>
        <v>1.2559708193213959E-4</v>
      </c>
      <c r="AT785" s="37" t="s">
        <v>808</v>
      </c>
      <c r="AU785" s="3" t="e">
        <f>VLOOKUP(AT785,[1]DEgenes_cpm4.5_DE_edgeR!$O$5:$Q$824,3,FALSE)</f>
        <v>#N/A</v>
      </c>
      <c r="AV785" s="3" t="e">
        <f t="shared" si="515"/>
        <v>#N/A</v>
      </c>
      <c r="AW785" s="3" t="e">
        <f t="shared" si="516"/>
        <v>#N/A</v>
      </c>
      <c r="AX785" s="3">
        <f t="shared" si="517"/>
        <v>0.5</v>
      </c>
      <c r="AY785" s="3">
        <f t="shared" si="518"/>
        <v>0.5</v>
      </c>
      <c r="AZ785" s="3">
        <f t="shared" si="519"/>
        <v>6.2798540966069795E-5</v>
      </c>
      <c r="BA785" s="2">
        <f t="shared" si="520"/>
        <v>1.218534238005934E-4</v>
      </c>
      <c r="BB785" s="37" t="s">
        <v>808</v>
      </c>
      <c r="BC785" s="39">
        <f t="shared" si="521"/>
        <v>0.16377100158799754</v>
      </c>
      <c r="BD785" s="36">
        <f t="shared" si="522"/>
        <v>0.70927627171303409</v>
      </c>
    </row>
    <row r="786" spans="1:56" ht="14.5" x14ac:dyDescent="0.35">
      <c r="A786" s="37" t="s">
        <v>809</v>
      </c>
      <c r="B786" s="34">
        <v>1.7179966207849407E-4</v>
      </c>
      <c r="C786" s="1" t="e">
        <f>VLOOKUP(A786,'[1]Vasopressin Phospho Datta'!$I$3:$J$516,2,FALSE)</f>
        <v>#N/A</v>
      </c>
      <c r="D786" s="1" t="e">
        <f t="shared" si="483"/>
        <v>#N/A</v>
      </c>
      <c r="E786" s="1" t="e">
        <f t="shared" si="484"/>
        <v>#N/A</v>
      </c>
      <c r="F786" s="1">
        <f t="shared" si="485"/>
        <v>0.39</v>
      </c>
      <c r="G786" s="1">
        <f t="shared" si="486"/>
        <v>0.5</v>
      </c>
      <c r="H786" s="1">
        <f t="shared" si="487"/>
        <v>8.5899831039247033E-5</v>
      </c>
      <c r="I786" s="2">
        <f t="shared" si="488"/>
        <v>1.5864798027802711E-4</v>
      </c>
      <c r="J786" s="37" t="s">
        <v>809</v>
      </c>
      <c r="K786" s="1" t="e">
        <f>VLOOKUP(J786,'[1]Phosphopeptides Deshpande'!$H$12:$I$10749,2,FALSE)</f>
        <v>#N/A</v>
      </c>
      <c r="L786" s="2" t="e">
        <f t="shared" si="489"/>
        <v>#N/A</v>
      </c>
      <c r="M786" s="2" t="e">
        <f t="shared" si="490"/>
        <v>#N/A</v>
      </c>
      <c r="N786" s="2">
        <f t="shared" si="491"/>
        <v>0.39</v>
      </c>
      <c r="O786" s="2">
        <f t="shared" si="492"/>
        <v>0.5</v>
      </c>
      <c r="P786" s="2">
        <f t="shared" si="493"/>
        <v>7.9323990139013557E-5</v>
      </c>
      <c r="Q786" s="2">
        <f t="shared" si="494"/>
        <v>1.4988501547311548E-4</v>
      </c>
      <c r="R786" s="37" t="s">
        <v>809</v>
      </c>
      <c r="S786" s="2" t="e">
        <f>VLOOKUP(A786,'[1]Merged NE NP'!$K$4:$L$158,2,FALSE)</f>
        <v>#N/A</v>
      </c>
      <c r="T786" s="2" t="e">
        <f t="shared" si="495"/>
        <v>#N/A</v>
      </c>
      <c r="U786" s="2">
        <f t="shared" si="496"/>
        <v>0.4</v>
      </c>
      <c r="V786" s="2">
        <f t="shared" si="497"/>
        <v>0.4</v>
      </c>
      <c r="W786" s="2">
        <f t="shared" si="498"/>
        <v>7.6883653613364245E-2</v>
      </c>
      <c r="X786" s="2">
        <v>0.5</v>
      </c>
      <c r="Y786" s="2">
        <f t="shared" si="499"/>
        <v>7.4942507736557742E-5</v>
      </c>
      <c r="Z786" s="2">
        <f t="shared" si="500"/>
        <v>1.3933501941726265E-4</v>
      </c>
      <c r="AA786" s="37" t="s">
        <v>809</v>
      </c>
      <c r="AB786" s="3" t="e">
        <f>VLOOKUP(AA786,'[1]PKA dKO RNA-Seq'!$B$4:$H$10193,7,FALSE)</f>
        <v>#N/A</v>
      </c>
      <c r="AC786" s="3" t="e">
        <f t="shared" si="501"/>
        <v>#N/A</v>
      </c>
      <c r="AD786" s="3" t="e">
        <f t="shared" si="502"/>
        <v>#N/A</v>
      </c>
      <c r="AE786" s="3" t="e">
        <f t="shared" si="503"/>
        <v>#N/A</v>
      </c>
      <c r="AF786" s="3">
        <f t="shared" si="504"/>
        <v>0.5</v>
      </c>
      <c r="AG786" s="3">
        <f t="shared" si="505"/>
        <v>6.9667509708631323E-5</v>
      </c>
      <c r="AH786" s="2">
        <f t="shared" si="506"/>
        <v>1.3351629553124726E-4</v>
      </c>
      <c r="AI786" s="37" t="s">
        <v>809</v>
      </c>
      <c r="AJ786" s="1">
        <v>0.5</v>
      </c>
      <c r="AK786" s="4">
        <f t="shared" si="507"/>
        <v>6.675814776562363E-5</v>
      </c>
      <c r="AL786" s="2">
        <f t="shared" si="508"/>
        <v>1.3224898492818386E-4</v>
      </c>
      <c r="AM786" s="3" t="e">
        <f>VLOOKUP(AI786,'[1]three day'!$B$8:$F$78,5,FALSE)</f>
        <v>#N/A</v>
      </c>
      <c r="AN786" s="3" t="e">
        <f t="shared" si="509"/>
        <v>#N/A</v>
      </c>
      <c r="AO786" s="2" t="e">
        <f t="shared" si="510"/>
        <v>#N/A</v>
      </c>
      <c r="AP786" s="2" t="e">
        <f t="shared" si="511"/>
        <v>#N/A</v>
      </c>
      <c r="AQ786" s="2">
        <f t="shared" si="512"/>
        <v>0.5</v>
      </c>
      <c r="AR786" s="2">
        <f t="shared" si="513"/>
        <v>6.6124492464091932E-5</v>
      </c>
      <c r="AS786" s="2">
        <f t="shared" si="514"/>
        <v>1.2559708193213959E-4</v>
      </c>
      <c r="AT786" s="37" t="s">
        <v>809</v>
      </c>
      <c r="AU786" s="3" t="e">
        <f>VLOOKUP(AT786,[1]DEgenes_cpm4.5_DE_edgeR!$O$5:$Q$824,3,FALSE)</f>
        <v>#N/A</v>
      </c>
      <c r="AV786" s="3" t="e">
        <f t="shared" si="515"/>
        <v>#N/A</v>
      </c>
      <c r="AW786" s="3" t="e">
        <f t="shared" si="516"/>
        <v>#N/A</v>
      </c>
      <c r="AX786" s="3">
        <f t="shared" si="517"/>
        <v>0.5</v>
      </c>
      <c r="AY786" s="3">
        <f t="shared" si="518"/>
        <v>0.5</v>
      </c>
      <c r="AZ786" s="3">
        <f t="shared" si="519"/>
        <v>6.2798540966069795E-5</v>
      </c>
      <c r="BA786" s="2">
        <f t="shared" si="520"/>
        <v>1.218534238005934E-4</v>
      </c>
      <c r="BB786" s="37" t="s">
        <v>809</v>
      </c>
      <c r="BC786" s="39">
        <f t="shared" si="521"/>
        <v>0.16377100158799754</v>
      </c>
      <c r="BD786" s="36">
        <f t="shared" si="522"/>
        <v>0.70927627171303409</v>
      </c>
    </row>
    <row r="787" spans="1:56" ht="14.5" x14ac:dyDescent="0.35">
      <c r="A787" s="37" t="s">
        <v>810</v>
      </c>
      <c r="B787" s="34">
        <v>1.7179966207849407E-4</v>
      </c>
      <c r="C787" s="1" t="e">
        <f>VLOOKUP(A787,'[1]Vasopressin Phospho Datta'!$I$3:$J$516,2,FALSE)</f>
        <v>#N/A</v>
      </c>
      <c r="D787" s="1" t="e">
        <f t="shared" si="483"/>
        <v>#N/A</v>
      </c>
      <c r="E787" s="1" t="e">
        <f t="shared" si="484"/>
        <v>#N/A</v>
      </c>
      <c r="F787" s="1">
        <f t="shared" si="485"/>
        <v>0.39</v>
      </c>
      <c r="G787" s="1">
        <f t="shared" si="486"/>
        <v>0.5</v>
      </c>
      <c r="H787" s="1">
        <f t="shared" si="487"/>
        <v>8.5899831039247033E-5</v>
      </c>
      <c r="I787" s="2">
        <f t="shared" si="488"/>
        <v>1.5864798027802711E-4</v>
      </c>
      <c r="J787" s="37" t="s">
        <v>810</v>
      </c>
      <c r="K787" s="1" t="e">
        <f>VLOOKUP(J787,'[1]Phosphopeptides Deshpande'!$H$12:$I$10749,2,FALSE)</f>
        <v>#N/A</v>
      </c>
      <c r="L787" s="2" t="e">
        <f t="shared" si="489"/>
        <v>#N/A</v>
      </c>
      <c r="M787" s="2" t="e">
        <f t="shared" si="490"/>
        <v>#N/A</v>
      </c>
      <c r="N787" s="2">
        <f t="shared" si="491"/>
        <v>0.39</v>
      </c>
      <c r="O787" s="2">
        <f t="shared" si="492"/>
        <v>0.5</v>
      </c>
      <c r="P787" s="2">
        <f t="shared" si="493"/>
        <v>7.9323990139013557E-5</v>
      </c>
      <c r="Q787" s="2">
        <f t="shared" si="494"/>
        <v>1.4988501547311548E-4</v>
      </c>
      <c r="R787" s="37" t="s">
        <v>810</v>
      </c>
      <c r="S787" s="2" t="e">
        <f>VLOOKUP(A787,'[1]Merged NE NP'!$K$4:$L$158,2,FALSE)</f>
        <v>#N/A</v>
      </c>
      <c r="T787" s="2" t="e">
        <f t="shared" si="495"/>
        <v>#N/A</v>
      </c>
      <c r="U787" s="2">
        <f t="shared" si="496"/>
        <v>0.4</v>
      </c>
      <c r="V787" s="2">
        <f t="shared" si="497"/>
        <v>0.4</v>
      </c>
      <c r="W787" s="2">
        <f t="shared" si="498"/>
        <v>7.6883653613364245E-2</v>
      </c>
      <c r="X787" s="2">
        <v>0.5</v>
      </c>
      <c r="Y787" s="2">
        <f t="shared" si="499"/>
        <v>7.4942507736557742E-5</v>
      </c>
      <c r="Z787" s="2">
        <f t="shared" si="500"/>
        <v>1.3933501941726265E-4</v>
      </c>
      <c r="AA787" s="37" t="s">
        <v>810</v>
      </c>
      <c r="AB787" s="3" t="e">
        <f>VLOOKUP(AA787,'[1]PKA dKO RNA-Seq'!$B$4:$H$10193,7,FALSE)</f>
        <v>#N/A</v>
      </c>
      <c r="AC787" s="3" t="e">
        <f t="shared" si="501"/>
        <v>#N/A</v>
      </c>
      <c r="AD787" s="3" t="e">
        <f t="shared" si="502"/>
        <v>#N/A</v>
      </c>
      <c r="AE787" s="3" t="e">
        <f t="shared" si="503"/>
        <v>#N/A</v>
      </c>
      <c r="AF787" s="3">
        <f t="shared" si="504"/>
        <v>0.5</v>
      </c>
      <c r="AG787" s="3">
        <f t="shared" si="505"/>
        <v>6.9667509708631323E-5</v>
      </c>
      <c r="AH787" s="2">
        <f t="shared" si="506"/>
        <v>1.3351629553124726E-4</v>
      </c>
      <c r="AI787" s="37" t="s">
        <v>810</v>
      </c>
      <c r="AJ787" s="1">
        <v>0.5</v>
      </c>
      <c r="AK787" s="4">
        <f t="shared" si="507"/>
        <v>6.675814776562363E-5</v>
      </c>
      <c r="AL787" s="2">
        <f t="shared" si="508"/>
        <v>1.3224898492818386E-4</v>
      </c>
      <c r="AM787" s="3" t="e">
        <f>VLOOKUP(AI787,'[1]three day'!$B$8:$F$78,5,FALSE)</f>
        <v>#N/A</v>
      </c>
      <c r="AN787" s="3" t="e">
        <f t="shared" si="509"/>
        <v>#N/A</v>
      </c>
      <c r="AO787" s="2" t="e">
        <f t="shared" si="510"/>
        <v>#N/A</v>
      </c>
      <c r="AP787" s="2" t="e">
        <f t="shared" si="511"/>
        <v>#N/A</v>
      </c>
      <c r="AQ787" s="2">
        <f t="shared" si="512"/>
        <v>0.5</v>
      </c>
      <c r="AR787" s="2">
        <f t="shared" si="513"/>
        <v>6.6124492464091932E-5</v>
      </c>
      <c r="AS787" s="2">
        <f t="shared" si="514"/>
        <v>1.2559708193213959E-4</v>
      </c>
      <c r="AT787" s="37" t="s">
        <v>810</v>
      </c>
      <c r="AU787" s="3" t="e">
        <f>VLOOKUP(AT787,[1]DEgenes_cpm4.5_DE_edgeR!$O$5:$Q$824,3,FALSE)</f>
        <v>#N/A</v>
      </c>
      <c r="AV787" s="3" t="e">
        <f t="shared" si="515"/>
        <v>#N/A</v>
      </c>
      <c r="AW787" s="3" t="e">
        <f t="shared" si="516"/>
        <v>#N/A</v>
      </c>
      <c r="AX787" s="3">
        <f t="shared" si="517"/>
        <v>0.5</v>
      </c>
      <c r="AY787" s="3">
        <f t="shared" si="518"/>
        <v>0.5</v>
      </c>
      <c r="AZ787" s="3">
        <f t="shared" si="519"/>
        <v>6.2798540966069795E-5</v>
      </c>
      <c r="BA787" s="2">
        <f t="shared" si="520"/>
        <v>1.218534238005934E-4</v>
      </c>
      <c r="BB787" s="37" t="s">
        <v>810</v>
      </c>
      <c r="BC787" s="39">
        <f t="shared" si="521"/>
        <v>0.16377100158799754</v>
      </c>
      <c r="BD787" s="36">
        <f t="shared" si="522"/>
        <v>0.70927627171303409</v>
      </c>
    </row>
    <row r="788" spans="1:56" ht="14.5" x14ac:dyDescent="0.35">
      <c r="A788" s="37" t="s">
        <v>811</v>
      </c>
      <c r="B788" s="34">
        <v>1.7179966207849407E-4</v>
      </c>
      <c r="C788" s="1" t="e">
        <f>VLOOKUP(A788,'[1]Vasopressin Phospho Datta'!$I$3:$J$516,2,FALSE)</f>
        <v>#N/A</v>
      </c>
      <c r="D788" s="1" t="e">
        <f t="shared" si="483"/>
        <v>#N/A</v>
      </c>
      <c r="E788" s="1" t="e">
        <f t="shared" si="484"/>
        <v>#N/A</v>
      </c>
      <c r="F788" s="1">
        <f t="shared" si="485"/>
        <v>0.39</v>
      </c>
      <c r="G788" s="1">
        <f t="shared" si="486"/>
        <v>0.5</v>
      </c>
      <c r="H788" s="1">
        <f t="shared" si="487"/>
        <v>8.5899831039247033E-5</v>
      </c>
      <c r="I788" s="2">
        <f t="shared" si="488"/>
        <v>1.5864798027802711E-4</v>
      </c>
      <c r="J788" s="37" t="s">
        <v>811</v>
      </c>
      <c r="K788" s="1" t="e">
        <f>VLOOKUP(J788,'[1]Phosphopeptides Deshpande'!$H$12:$I$10749,2,FALSE)</f>
        <v>#N/A</v>
      </c>
      <c r="L788" s="2" t="e">
        <f t="shared" si="489"/>
        <v>#N/A</v>
      </c>
      <c r="M788" s="2" t="e">
        <f t="shared" si="490"/>
        <v>#N/A</v>
      </c>
      <c r="N788" s="2">
        <f t="shared" si="491"/>
        <v>0.39</v>
      </c>
      <c r="O788" s="2">
        <f t="shared" si="492"/>
        <v>0.5</v>
      </c>
      <c r="P788" s="2">
        <f t="shared" si="493"/>
        <v>7.9323990139013557E-5</v>
      </c>
      <c r="Q788" s="2">
        <f t="shared" si="494"/>
        <v>1.4988501547311548E-4</v>
      </c>
      <c r="R788" s="37" t="s">
        <v>811</v>
      </c>
      <c r="S788" s="2" t="e">
        <f>VLOOKUP(A788,'[1]Merged NE NP'!$K$4:$L$158,2,FALSE)</f>
        <v>#N/A</v>
      </c>
      <c r="T788" s="2" t="e">
        <f t="shared" si="495"/>
        <v>#N/A</v>
      </c>
      <c r="U788" s="2">
        <f t="shared" si="496"/>
        <v>0.4</v>
      </c>
      <c r="V788" s="2">
        <f t="shared" si="497"/>
        <v>0.4</v>
      </c>
      <c r="W788" s="2">
        <f t="shared" si="498"/>
        <v>7.6883653613364245E-2</v>
      </c>
      <c r="X788" s="2">
        <v>0.5</v>
      </c>
      <c r="Y788" s="2">
        <f t="shared" si="499"/>
        <v>7.4942507736557742E-5</v>
      </c>
      <c r="Z788" s="2">
        <f t="shared" si="500"/>
        <v>1.3933501941726265E-4</v>
      </c>
      <c r="AA788" s="37" t="s">
        <v>811</v>
      </c>
      <c r="AB788" s="3" t="e">
        <f>VLOOKUP(AA788,'[1]PKA dKO RNA-Seq'!$B$4:$H$10193,7,FALSE)</f>
        <v>#N/A</v>
      </c>
      <c r="AC788" s="3" t="e">
        <f t="shared" si="501"/>
        <v>#N/A</v>
      </c>
      <c r="AD788" s="3" t="e">
        <f t="shared" si="502"/>
        <v>#N/A</v>
      </c>
      <c r="AE788" s="3" t="e">
        <f t="shared" si="503"/>
        <v>#N/A</v>
      </c>
      <c r="AF788" s="3">
        <f t="shared" si="504"/>
        <v>0.5</v>
      </c>
      <c r="AG788" s="3">
        <f t="shared" si="505"/>
        <v>6.9667509708631323E-5</v>
      </c>
      <c r="AH788" s="2">
        <f t="shared" si="506"/>
        <v>1.3351629553124726E-4</v>
      </c>
      <c r="AI788" s="37" t="s">
        <v>811</v>
      </c>
      <c r="AJ788" s="1">
        <v>0.5</v>
      </c>
      <c r="AK788" s="4">
        <f t="shared" si="507"/>
        <v>6.675814776562363E-5</v>
      </c>
      <c r="AL788" s="2">
        <f t="shared" si="508"/>
        <v>1.3224898492818386E-4</v>
      </c>
      <c r="AM788" s="3" t="e">
        <f>VLOOKUP(AI788,'[1]three day'!$B$8:$F$78,5,FALSE)</f>
        <v>#N/A</v>
      </c>
      <c r="AN788" s="3" t="e">
        <f t="shared" si="509"/>
        <v>#N/A</v>
      </c>
      <c r="AO788" s="2" t="e">
        <f t="shared" si="510"/>
        <v>#N/A</v>
      </c>
      <c r="AP788" s="2" t="e">
        <f t="shared" si="511"/>
        <v>#N/A</v>
      </c>
      <c r="AQ788" s="2">
        <f t="shared" si="512"/>
        <v>0.5</v>
      </c>
      <c r="AR788" s="2">
        <f t="shared" si="513"/>
        <v>6.6124492464091932E-5</v>
      </c>
      <c r="AS788" s="2">
        <f t="shared" si="514"/>
        <v>1.2559708193213959E-4</v>
      </c>
      <c r="AT788" s="37" t="s">
        <v>811</v>
      </c>
      <c r="AU788" s="3" t="e">
        <f>VLOOKUP(AT788,[1]DEgenes_cpm4.5_DE_edgeR!$O$5:$Q$824,3,FALSE)</f>
        <v>#N/A</v>
      </c>
      <c r="AV788" s="3" t="e">
        <f t="shared" si="515"/>
        <v>#N/A</v>
      </c>
      <c r="AW788" s="3" t="e">
        <f t="shared" si="516"/>
        <v>#N/A</v>
      </c>
      <c r="AX788" s="3">
        <f t="shared" si="517"/>
        <v>0.5</v>
      </c>
      <c r="AY788" s="3">
        <f t="shared" si="518"/>
        <v>0.5</v>
      </c>
      <c r="AZ788" s="3">
        <f t="shared" si="519"/>
        <v>6.2798540966069795E-5</v>
      </c>
      <c r="BA788" s="2">
        <f t="shared" si="520"/>
        <v>1.218534238005934E-4</v>
      </c>
      <c r="BB788" s="37" t="s">
        <v>811</v>
      </c>
      <c r="BC788" s="39">
        <f t="shared" si="521"/>
        <v>0.16377100158799754</v>
      </c>
      <c r="BD788" s="36">
        <f t="shared" si="522"/>
        <v>0.70927627171303409</v>
      </c>
    </row>
    <row r="789" spans="1:56" ht="14.5" x14ac:dyDescent="0.35">
      <c r="A789" s="37" t="s">
        <v>812</v>
      </c>
      <c r="B789" s="34">
        <v>1.7179966207849407E-4</v>
      </c>
      <c r="C789" s="1" t="e">
        <f>VLOOKUP(A789,'[1]Vasopressin Phospho Datta'!$I$3:$J$516,2,FALSE)</f>
        <v>#N/A</v>
      </c>
      <c r="D789" s="1" t="e">
        <f t="shared" si="483"/>
        <v>#N/A</v>
      </c>
      <c r="E789" s="1" t="e">
        <f t="shared" si="484"/>
        <v>#N/A</v>
      </c>
      <c r="F789" s="1">
        <f t="shared" si="485"/>
        <v>0.39</v>
      </c>
      <c r="G789" s="1">
        <f t="shared" si="486"/>
        <v>0.5</v>
      </c>
      <c r="H789" s="1">
        <f t="shared" si="487"/>
        <v>8.5899831039247033E-5</v>
      </c>
      <c r="I789" s="2">
        <f t="shared" si="488"/>
        <v>1.5864798027802711E-4</v>
      </c>
      <c r="J789" s="37" t="s">
        <v>812</v>
      </c>
      <c r="K789" s="1" t="e">
        <f>VLOOKUP(J789,'[1]Phosphopeptides Deshpande'!$H$12:$I$10749,2,FALSE)</f>
        <v>#N/A</v>
      </c>
      <c r="L789" s="2" t="e">
        <f t="shared" si="489"/>
        <v>#N/A</v>
      </c>
      <c r="M789" s="2" t="e">
        <f t="shared" si="490"/>
        <v>#N/A</v>
      </c>
      <c r="N789" s="2">
        <f t="shared" si="491"/>
        <v>0.39</v>
      </c>
      <c r="O789" s="2">
        <f t="shared" si="492"/>
        <v>0.5</v>
      </c>
      <c r="P789" s="2">
        <f t="shared" si="493"/>
        <v>7.9323990139013557E-5</v>
      </c>
      <c r="Q789" s="2">
        <f t="shared" si="494"/>
        <v>1.4988501547311548E-4</v>
      </c>
      <c r="R789" s="37" t="s">
        <v>812</v>
      </c>
      <c r="S789" s="2" t="e">
        <f>VLOOKUP(A789,'[1]Merged NE NP'!$K$4:$L$158,2,FALSE)</f>
        <v>#N/A</v>
      </c>
      <c r="T789" s="2" t="e">
        <f t="shared" si="495"/>
        <v>#N/A</v>
      </c>
      <c r="U789" s="2">
        <f t="shared" si="496"/>
        <v>0.4</v>
      </c>
      <c r="V789" s="2">
        <f t="shared" si="497"/>
        <v>0.4</v>
      </c>
      <c r="W789" s="2">
        <f t="shared" si="498"/>
        <v>7.6883653613364245E-2</v>
      </c>
      <c r="X789" s="2">
        <v>0.5</v>
      </c>
      <c r="Y789" s="2">
        <f t="shared" si="499"/>
        <v>7.4942507736557742E-5</v>
      </c>
      <c r="Z789" s="2">
        <f t="shared" si="500"/>
        <v>1.3933501941726265E-4</v>
      </c>
      <c r="AA789" s="37" t="s">
        <v>812</v>
      </c>
      <c r="AB789" s="3">
        <f>VLOOKUP(AA789,'[1]PKA dKO RNA-Seq'!$B$4:$H$10193,7,FALSE)</f>
        <v>8.0482290999999997E-2</v>
      </c>
      <c r="AC789" s="3">
        <f t="shared" si="501"/>
        <v>0.27007480201342282</v>
      </c>
      <c r="AD789" s="3">
        <f t="shared" si="502"/>
        <v>3.5813173129253251E-2</v>
      </c>
      <c r="AE789" s="3">
        <f t="shared" si="503"/>
        <v>0.5</v>
      </c>
      <c r="AF789" s="3">
        <f t="shared" si="504"/>
        <v>0.5</v>
      </c>
      <c r="AG789" s="3">
        <f t="shared" si="505"/>
        <v>6.9667509708631323E-5</v>
      </c>
      <c r="AH789" s="2">
        <f t="shared" si="506"/>
        <v>1.3351629553124726E-4</v>
      </c>
      <c r="AI789" s="37" t="s">
        <v>812</v>
      </c>
      <c r="AJ789" s="1">
        <v>0.5</v>
      </c>
      <c r="AK789" s="4">
        <f t="shared" si="507"/>
        <v>6.675814776562363E-5</v>
      </c>
      <c r="AL789" s="2">
        <f t="shared" si="508"/>
        <v>1.3224898492818386E-4</v>
      </c>
      <c r="AM789" s="3" t="e">
        <f>VLOOKUP(AI789,'[1]three day'!$B$8:$F$78,5,FALSE)</f>
        <v>#N/A</v>
      </c>
      <c r="AN789" s="3" t="e">
        <f t="shared" si="509"/>
        <v>#N/A</v>
      </c>
      <c r="AO789" s="2" t="e">
        <f t="shared" si="510"/>
        <v>#N/A</v>
      </c>
      <c r="AP789" s="2" t="e">
        <f t="shared" si="511"/>
        <v>#N/A</v>
      </c>
      <c r="AQ789" s="2">
        <f t="shared" si="512"/>
        <v>0.5</v>
      </c>
      <c r="AR789" s="2">
        <f t="shared" si="513"/>
        <v>6.6124492464091932E-5</v>
      </c>
      <c r="AS789" s="2">
        <f t="shared" si="514"/>
        <v>1.2559708193213959E-4</v>
      </c>
      <c r="AT789" s="37" t="s">
        <v>812</v>
      </c>
      <c r="AU789" s="3">
        <f>VLOOKUP(AT789,[1]DEgenes_cpm4.5_DE_edgeR!$O$5:$Q$824,3,FALSE)</f>
        <v>0.93153802420034015</v>
      </c>
      <c r="AV789" s="3">
        <f t="shared" si="515"/>
        <v>0.21836334369440696</v>
      </c>
      <c r="AW789" s="3">
        <f t="shared" si="516"/>
        <v>2.3559316930309548E-2</v>
      </c>
      <c r="AX789" s="3">
        <f t="shared" si="517"/>
        <v>2.3559316930309548E-2</v>
      </c>
      <c r="AY789" s="3">
        <f t="shared" si="518"/>
        <v>0.5</v>
      </c>
      <c r="AZ789" s="3">
        <f t="shared" si="519"/>
        <v>6.2798540966069795E-5</v>
      </c>
      <c r="BA789" s="2">
        <f t="shared" si="520"/>
        <v>1.218534238005934E-4</v>
      </c>
      <c r="BB789" s="37" t="s">
        <v>812</v>
      </c>
      <c r="BC789" s="39">
        <f t="shared" si="521"/>
        <v>0.16377100158799754</v>
      </c>
      <c r="BD789" s="36">
        <f t="shared" si="522"/>
        <v>0.70927627171303409</v>
      </c>
    </row>
    <row r="790" spans="1:56" ht="14.5" x14ac:dyDescent="0.35">
      <c r="A790" s="37" t="s">
        <v>813</v>
      </c>
      <c r="B790" s="34">
        <v>1.7179966207849407E-4</v>
      </c>
      <c r="C790" s="1" t="e">
        <f>VLOOKUP(A790,'[1]Vasopressin Phospho Datta'!$I$3:$J$516,2,FALSE)</f>
        <v>#N/A</v>
      </c>
      <c r="D790" s="1" t="e">
        <f t="shared" si="483"/>
        <v>#N/A</v>
      </c>
      <c r="E790" s="1" t="e">
        <f t="shared" si="484"/>
        <v>#N/A</v>
      </c>
      <c r="F790" s="1">
        <f t="shared" si="485"/>
        <v>0.39</v>
      </c>
      <c r="G790" s="1">
        <f t="shared" si="486"/>
        <v>0.5</v>
      </c>
      <c r="H790" s="1">
        <f t="shared" si="487"/>
        <v>8.5899831039247033E-5</v>
      </c>
      <c r="I790" s="2">
        <f t="shared" si="488"/>
        <v>1.5864798027802711E-4</v>
      </c>
      <c r="J790" s="37" t="s">
        <v>813</v>
      </c>
      <c r="K790" s="1" t="e">
        <f>VLOOKUP(J790,'[1]Phosphopeptides Deshpande'!$H$12:$I$10749,2,FALSE)</f>
        <v>#N/A</v>
      </c>
      <c r="L790" s="2" t="e">
        <f t="shared" si="489"/>
        <v>#N/A</v>
      </c>
      <c r="M790" s="2" t="e">
        <f t="shared" si="490"/>
        <v>#N/A</v>
      </c>
      <c r="N790" s="2">
        <f t="shared" si="491"/>
        <v>0.39</v>
      </c>
      <c r="O790" s="2">
        <f t="shared" si="492"/>
        <v>0.5</v>
      </c>
      <c r="P790" s="2">
        <f t="shared" si="493"/>
        <v>7.9323990139013557E-5</v>
      </c>
      <c r="Q790" s="2">
        <f t="shared" si="494"/>
        <v>1.4988501547311548E-4</v>
      </c>
      <c r="R790" s="37" t="s">
        <v>813</v>
      </c>
      <c r="S790" s="2" t="e">
        <f>VLOOKUP(A790,'[1]Merged NE NP'!$K$4:$L$158,2,FALSE)</f>
        <v>#N/A</v>
      </c>
      <c r="T790" s="2" t="e">
        <f t="shared" si="495"/>
        <v>#N/A</v>
      </c>
      <c r="U790" s="2">
        <f t="shared" si="496"/>
        <v>0.4</v>
      </c>
      <c r="V790" s="2">
        <f t="shared" si="497"/>
        <v>0.4</v>
      </c>
      <c r="W790" s="2">
        <f t="shared" si="498"/>
        <v>7.6883653613364245E-2</v>
      </c>
      <c r="X790" s="2">
        <v>0.5</v>
      </c>
      <c r="Y790" s="2">
        <f t="shared" si="499"/>
        <v>7.4942507736557742E-5</v>
      </c>
      <c r="Z790" s="2">
        <f t="shared" si="500"/>
        <v>1.3933501941726265E-4</v>
      </c>
      <c r="AA790" s="37" t="s">
        <v>813</v>
      </c>
      <c r="AB790" s="3">
        <f>VLOOKUP(AA790,'[1]PKA dKO RNA-Seq'!$B$4:$H$10193,7,FALSE)</f>
        <v>0.15809646599999999</v>
      </c>
      <c r="AC790" s="3">
        <f t="shared" si="501"/>
        <v>0.53052505369127512</v>
      </c>
      <c r="AD790" s="3">
        <f t="shared" si="502"/>
        <v>0.1312747887273118</v>
      </c>
      <c r="AE790" s="3">
        <f t="shared" si="503"/>
        <v>0.5</v>
      </c>
      <c r="AF790" s="3">
        <f t="shared" si="504"/>
        <v>0.5</v>
      </c>
      <c r="AG790" s="3">
        <f t="shared" si="505"/>
        <v>6.9667509708631323E-5</v>
      </c>
      <c r="AH790" s="2">
        <f t="shared" si="506"/>
        <v>1.3351629553124726E-4</v>
      </c>
      <c r="AI790" s="37" t="s">
        <v>813</v>
      </c>
      <c r="AJ790" s="1">
        <v>0.5</v>
      </c>
      <c r="AK790" s="4">
        <f t="shared" si="507"/>
        <v>6.675814776562363E-5</v>
      </c>
      <c r="AL790" s="2">
        <f t="shared" si="508"/>
        <v>1.3224898492818386E-4</v>
      </c>
      <c r="AM790" s="3" t="e">
        <f>VLOOKUP(AI790,'[1]three day'!$B$8:$F$78,5,FALSE)</f>
        <v>#N/A</v>
      </c>
      <c r="AN790" s="3" t="e">
        <f t="shared" si="509"/>
        <v>#N/A</v>
      </c>
      <c r="AO790" s="2" t="e">
        <f t="shared" si="510"/>
        <v>#N/A</v>
      </c>
      <c r="AP790" s="2" t="e">
        <f t="shared" si="511"/>
        <v>#N/A</v>
      </c>
      <c r="AQ790" s="2">
        <f t="shared" si="512"/>
        <v>0.5</v>
      </c>
      <c r="AR790" s="2">
        <f t="shared" si="513"/>
        <v>6.6124492464091932E-5</v>
      </c>
      <c r="AS790" s="2">
        <f t="shared" si="514"/>
        <v>1.2559708193213959E-4</v>
      </c>
      <c r="AT790" s="37" t="s">
        <v>813</v>
      </c>
      <c r="AU790" s="3">
        <f>VLOOKUP(AT790,[1]DEgenes_cpm4.5_DE_edgeR!$O$5:$Q$824,3,FALSE)</f>
        <v>7.315151629791472E-2</v>
      </c>
      <c r="AV790" s="3">
        <f t="shared" si="515"/>
        <v>1.714756593950181E-2</v>
      </c>
      <c r="AW790" s="3">
        <f t="shared" si="516"/>
        <v>1.4700870198636196E-4</v>
      </c>
      <c r="AX790" s="3">
        <f t="shared" si="517"/>
        <v>1.4700870198636196E-4</v>
      </c>
      <c r="AY790" s="3">
        <f t="shared" si="518"/>
        <v>0.5</v>
      </c>
      <c r="AZ790" s="3">
        <f t="shared" si="519"/>
        <v>6.2798540966069795E-5</v>
      </c>
      <c r="BA790" s="2">
        <f t="shared" si="520"/>
        <v>1.218534238005934E-4</v>
      </c>
      <c r="BB790" s="37" t="s">
        <v>813</v>
      </c>
      <c r="BC790" s="39">
        <f t="shared" si="521"/>
        <v>0.16377100158799754</v>
      </c>
      <c r="BD790" s="36">
        <f t="shared" si="522"/>
        <v>0.70927627171303409</v>
      </c>
    </row>
    <row r="791" spans="1:56" ht="14.5" x14ac:dyDescent="0.35">
      <c r="A791" s="37" t="s">
        <v>814</v>
      </c>
      <c r="B791" s="34">
        <v>1.7179966207849407E-4</v>
      </c>
      <c r="C791" s="1" t="e">
        <f>VLOOKUP(A791,'[1]Vasopressin Phospho Datta'!$I$3:$J$516,2,FALSE)</f>
        <v>#N/A</v>
      </c>
      <c r="D791" s="1" t="e">
        <f t="shared" si="483"/>
        <v>#N/A</v>
      </c>
      <c r="E791" s="1" t="e">
        <f t="shared" si="484"/>
        <v>#N/A</v>
      </c>
      <c r="F791" s="1">
        <f t="shared" si="485"/>
        <v>0.39</v>
      </c>
      <c r="G791" s="1">
        <f t="shared" si="486"/>
        <v>0.5</v>
      </c>
      <c r="H791" s="1">
        <f t="shared" si="487"/>
        <v>8.5899831039247033E-5</v>
      </c>
      <c r="I791" s="2">
        <f t="shared" si="488"/>
        <v>1.5864798027802711E-4</v>
      </c>
      <c r="J791" s="37" t="s">
        <v>814</v>
      </c>
      <c r="K791" s="1" t="e">
        <f>VLOOKUP(J791,'[1]Phosphopeptides Deshpande'!$H$12:$I$10749,2,FALSE)</f>
        <v>#N/A</v>
      </c>
      <c r="L791" s="2" t="e">
        <f t="shared" si="489"/>
        <v>#N/A</v>
      </c>
      <c r="M791" s="2" t="e">
        <f t="shared" si="490"/>
        <v>#N/A</v>
      </c>
      <c r="N791" s="2">
        <f t="shared" si="491"/>
        <v>0.39</v>
      </c>
      <c r="O791" s="2">
        <f t="shared" si="492"/>
        <v>0.5</v>
      </c>
      <c r="P791" s="2">
        <f t="shared" si="493"/>
        <v>7.9323990139013557E-5</v>
      </c>
      <c r="Q791" s="2">
        <f t="shared" si="494"/>
        <v>1.4988501547311548E-4</v>
      </c>
      <c r="R791" s="37" t="s">
        <v>814</v>
      </c>
      <c r="S791" s="2" t="e">
        <f>VLOOKUP(A791,'[1]Merged NE NP'!$K$4:$L$158,2,FALSE)</f>
        <v>#N/A</v>
      </c>
      <c r="T791" s="2" t="e">
        <f t="shared" si="495"/>
        <v>#N/A</v>
      </c>
      <c r="U791" s="2">
        <f t="shared" si="496"/>
        <v>0.4</v>
      </c>
      <c r="V791" s="2">
        <f t="shared" si="497"/>
        <v>0.4</v>
      </c>
      <c r="W791" s="2">
        <f t="shared" si="498"/>
        <v>7.6883653613364245E-2</v>
      </c>
      <c r="X791" s="2">
        <v>0.5</v>
      </c>
      <c r="Y791" s="2">
        <f t="shared" si="499"/>
        <v>7.4942507736557742E-5</v>
      </c>
      <c r="Z791" s="2">
        <f t="shared" si="500"/>
        <v>1.3933501941726265E-4</v>
      </c>
      <c r="AA791" s="37" t="s">
        <v>814</v>
      </c>
      <c r="AB791" s="3">
        <f>VLOOKUP(AA791,'[1]PKA dKO RNA-Seq'!$B$4:$H$10193,7,FALSE)</f>
        <v>0.23921093299999999</v>
      </c>
      <c r="AC791" s="3">
        <f t="shared" si="501"/>
        <v>0.80272125167785235</v>
      </c>
      <c r="AD791" s="3">
        <f t="shared" si="502"/>
        <v>0.27543275366252484</v>
      </c>
      <c r="AE791" s="3">
        <f t="shared" si="503"/>
        <v>0.5</v>
      </c>
      <c r="AF791" s="3">
        <f t="shared" si="504"/>
        <v>0.5</v>
      </c>
      <c r="AG791" s="3">
        <f t="shared" si="505"/>
        <v>6.9667509708631323E-5</v>
      </c>
      <c r="AH791" s="2">
        <f t="shared" si="506"/>
        <v>1.3351629553124726E-4</v>
      </c>
      <c r="AI791" s="37" t="s">
        <v>814</v>
      </c>
      <c r="AJ791" s="1">
        <v>0.5</v>
      </c>
      <c r="AK791" s="4">
        <f t="shared" si="507"/>
        <v>6.675814776562363E-5</v>
      </c>
      <c r="AL791" s="2">
        <f t="shared" si="508"/>
        <v>1.3224898492818386E-4</v>
      </c>
      <c r="AM791" s="3" t="e">
        <f>VLOOKUP(AI791,'[1]three day'!$B$8:$F$78,5,FALSE)</f>
        <v>#N/A</v>
      </c>
      <c r="AN791" s="3" t="e">
        <f t="shared" si="509"/>
        <v>#N/A</v>
      </c>
      <c r="AO791" s="2" t="e">
        <f t="shared" si="510"/>
        <v>#N/A</v>
      </c>
      <c r="AP791" s="2" t="e">
        <f t="shared" si="511"/>
        <v>#N/A</v>
      </c>
      <c r="AQ791" s="2">
        <f t="shared" si="512"/>
        <v>0.5</v>
      </c>
      <c r="AR791" s="2">
        <f t="shared" si="513"/>
        <v>6.6124492464091932E-5</v>
      </c>
      <c r="AS791" s="2">
        <f t="shared" si="514"/>
        <v>1.2559708193213959E-4</v>
      </c>
      <c r="AT791" s="37" t="s">
        <v>814</v>
      </c>
      <c r="AU791" s="3">
        <f>VLOOKUP(AT791,[1]DEgenes_cpm4.5_DE_edgeR!$O$5:$Q$824,3,FALSE)</f>
        <v>0.84809733812210686</v>
      </c>
      <c r="AV791" s="3">
        <f t="shared" si="515"/>
        <v>0.19880387672810756</v>
      </c>
      <c r="AW791" s="3">
        <f t="shared" si="516"/>
        <v>1.9567512312511082E-2</v>
      </c>
      <c r="AX791" s="3">
        <f t="shared" si="517"/>
        <v>1.9567512312511082E-2</v>
      </c>
      <c r="AY791" s="3">
        <f t="shared" si="518"/>
        <v>0.5</v>
      </c>
      <c r="AZ791" s="3">
        <f t="shared" si="519"/>
        <v>6.2798540966069795E-5</v>
      </c>
      <c r="BA791" s="2">
        <f t="shared" si="520"/>
        <v>1.218534238005934E-4</v>
      </c>
      <c r="BB791" s="37" t="s">
        <v>814</v>
      </c>
      <c r="BC791" s="39">
        <f t="shared" si="521"/>
        <v>0.16377100158799754</v>
      </c>
      <c r="BD791" s="36">
        <f t="shared" si="522"/>
        <v>0.70927627171303409</v>
      </c>
    </row>
    <row r="792" spans="1:56" ht="14.5" x14ac:dyDescent="0.35">
      <c r="A792" s="37" t="s">
        <v>815</v>
      </c>
      <c r="B792" s="34">
        <v>1.7179966207849407E-4</v>
      </c>
      <c r="C792" s="1" t="e">
        <f>VLOOKUP(A792,'[1]Vasopressin Phospho Datta'!$I$3:$J$516,2,FALSE)</f>
        <v>#N/A</v>
      </c>
      <c r="D792" s="1" t="e">
        <f t="shared" si="483"/>
        <v>#N/A</v>
      </c>
      <c r="E792" s="1" t="e">
        <f t="shared" si="484"/>
        <v>#N/A</v>
      </c>
      <c r="F792" s="1">
        <f t="shared" si="485"/>
        <v>0.39</v>
      </c>
      <c r="G792" s="1">
        <f t="shared" si="486"/>
        <v>0.5</v>
      </c>
      <c r="H792" s="1">
        <f t="shared" si="487"/>
        <v>8.5899831039247033E-5</v>
      </c>
      <c r="I792" s="2">
        <f t="shared" si="488"/>
        <v>1.5864798027802711E-4</v>
      </c>
      <c r="J792" s="37" t="s">
        <v>815</v>
      </c>
      <c r="K792" s="1" t="e">
        <f>VLOOKUP(J792,'[1]Phosphopeptides Deshpande'!$H$12:$I$10749,2,FALSE)</f>
        <v>#N/A</v>
      </c>
      <c r="L792" s="2" t="e">
        <f t="shared" si="489"/>
        <v>#N/A</v>
      </c>
      <c r="M792" s="2" t="e">
        <f t="shared" si="490"/>
        <v>#N/A</v>
      </c>
      <c r="N792" s="2">
        <f t="shared" si="491"/>
        <v>0.39</v>
      </c>
      <c r="O792" s="2">
        <f t="shared" si="492"/>
        <v>0.5</v>
      </c>
      <c r="P792" s="2">
        <f t="shared" si="493"/>
        <v>7.9323990139013557E-5</v>
      </c>
      <c r="Q792" s="2">
        <f t="shared" si="494"/>
        <v>1.4988501547311548E-4</v>
      </c>
      <c r="R792" s="37" t="s">
        <v>815</v>
      </c>
      <c r="S792" s="2" t="e">
        <f>VLOOKUP(A792,'[1]Merged NE NP'!$K$4:$L$158,2,FALSE)</f>
        <v>#N/A</v>
      </c>
      <c r="T792" s="2" t="e">
        <f t="shared" si="495"/>
        <v>#N/A</v>
      </c>
      <c r="U792" s="2">
        <f t="shared" si="496"/>
        <v>0.4</v>
      </c>
      <c r="V792" s="2">
        <f t="shared" si="497"/>
        <v>0.4</v>
      </c>
      <c r="W792" s="2">
        <f t="shared" si="498"/>
        <v>7.6883653613364245E-2</v>
      </c>
      <c r="X792" s="2">
        <v>0.5</v>
      </c>
      <c r="Y792" s="2">
        <f t="shared" si="499"/>
        <v>7.4942507736557742E-5</v>
      </c>
      <c r="Z792" s="2">
        <f t="shared" si="500"/>
        <v>1.3933501941726265E-4</v>
      </c>
      <c r="AA792" s="37" t="s">
        <v>815</v>
      </c>
      <c r="AB792" s="3">
        <f>VLOOKUP(AA792,'[1]PKA dKO RNA-Seq'!$B$4:$H$10193,7,FALSE)</f>
        <v>0.14279230600000001</v>
      </c>
      <c r="AC792" s="3">
        <f t="shared" si="501"/>
        <v>0.47916881208053697</v>
      </c>
      <c r="AD792" s="3">
        <f t="shared" si="502"/>
        <v>0.10845679111844375</v>
      </c>
      <c r="AE792" s="3">
        <f t="shared" si="503"/>
        <v>0.5</v>
      </c>
      <c r="AF792" s="3">
        <f t="shared" si="504"/>
        <v>0.5</v>
      </c>
      <c r="AG792" s="3">
        <f t="shared" si="505"/>
        <v>6.9667509708631323E-5</v>
      </c>
      <c r="AH792" s="2">
        <f t="shared" si="506"/>
        <v>1.3351629553124726E-4</v>
      </c>
      <c r="AI792" s="37" t="s">
        <v>815</v>
      </c>
      <c r="AJ792" s="1">
        <v>0.5</v>
      </c>
      <c r="AK792" s="4">
        <f t="shared" si="507"/>
        <v>6.675814776562363E-5</v>
      </c>
      <c r="AL792" s="2">
        <f t="shared" si="508"/>
        <v>1.3224898492818386E-4</v>
      </c>
      <c r="AM792" s="3" t="e">
        <f>VLOOKUP(AI792,'[1]three day'!$B$8:$F$78,5,FALSE)</f>
        <v>#N/A</v>
      </c>
      <c r="AN792" s="3" t="e">
        <f t="shared" si="509"/>
        <v>#N/A</v>
      </c>
      <c r="AO792" s="2" t="e">
        <f t="shared" si="510"/>
        <v>#N/A</v>
      </c>
      <c r="AP792" s="2" t="e">
        <f t="shared" si="511"/>
        <v>#N/A</v>
      </c>
      <c r="AQ792" s="2">
        <f t="shared" si="512"/>
        <v>0.5</v>
      </c>
      <c r="AR792" s="2">
        <f t="shared" si="513"/>
        <v>6.6124492464091932E-5</v>
      </c>
      <c r="AS792" s="2">
        <f t="shared" si="514"/>
        <v>1.2559708193213959E-4</v>
      </c>
      <c r="AT792" s="37" t="s">
        <v>815</v>
      </c>
      <c r="AU792" s="3">
        <f>VLOOKUP(AT792,[1]DEgenes_cpm4.5_DE_edgeR!$O$5:$Q$824,3,FALSE)</f>
        <v>0.61734115703136538</v>
      </c>
      <c r="AV792" s="3">
        <f t="shared" si="515"/>
        <v>0.14471194492062012</v>
      </c>
      <c r="AW792" s="3">
        <f t="shared" si="516"/>
        <v>1.0416145783566977E-2</v>
      </c>
      <c r="AX792" s="3">
        <f t="shared" si="517"/>
        <v>1.0416145783566977E-2</v>
      </c>
      <c r="AY792" s="3">
        <f t="shared" si="518"/>
        <v>0.5</v>
      </c>
      <c r="AZ792" s="3">
        <f t="shared" si="519"/>
        <v>6.2798540966069795E-5</v>
      </c>
      <c r="BA792" s="2">
        <f t="shared" si="520"/>
        <v>1.218534238005934E-4</v>
      </c>
      <c r="BB792" s="37" t="s">
        <v>815</v>
      </c>
      <c r="BC792" s="39">
        <f t="shared" si="521"/>
        <v>0.16377100158799754</v>
      </c>
      <c r="BD792" s="36">
        <f t="shared" si="522"/>
        <v>0.70927627171303409</v>
      </c>
    </row>
    <row r="793" spans="1:56" ht="14.5" x14ac:dyDescent="0.35">
      <c r="A793" s="37" t="s">
        <v>816</v>
      </c>
      <c r="B793" s="34">
        <v>1.7179966207849407E-4</v>
      </c>
      <c r="C793" s="1" t="e">
        <f>VLOOKUP(A793,'[1]Vasopressin Phospho Datta'!$I$3:$J$516,2,FALSE)</f>
        <v>#N/A</v>
      </c>
      <c r="D793" s="1" t="e">
        <f t="shared" si="483"/>
        <v>#N/A</v>
      </c>
      <c r="E793" s="1" t="e">
        <f t="shared" si="484"/>
        <v>#N/A</v>
      </c>
      <c r="F793" s="1">
        <f t="shared" si="485"/>
        <v>0.39</v>
      </c>
      <c r="G793" s="1">
        <f t="shared" si="486"/>
        <v>0.5</v>
      </c>
      <c r="H793" s="1">
        <f t="shared" si="487"/>
        <v>8.5899831039247033E-5</v>
      </c>
      <c r="I793" s="2">
        <f t="shared" si="488"/>
        <v>1.5864798027802711E-4</v>
      </c>
      <c r="J793" s="37" t="s">
        <v>816</v>
      </c>
      <c r="K793" s="1" t="e">
        <f>VLOOKUP(J793,'[1]Phosphopeptides Deshpande'!$H$12:$I$10749,2,FALSE)</f>
        <v>#N/A</v>
      </c>
      <c r="L793" s="2" t="e">
        <f t="shared" si="489"/>
        <v>#N/A</v>
      </c>
      <c r="M793" s="2" t="e">
        <f t="shared" si="490"/>
        <v>#N/A</v>
      </c>
      <c r="N793" s="2">
        <f t="shared" si="491"/>
        <v>0.39</v>
      </c>
      <c r="O793" s="2">
        <f t="shared" si="492"/>
        <v>0.5</v>
      </c>
      <c r="P793" s="2">
        <f t="shared" si="493"/>
        <v>7.9323990139013557E-5</v>
      </c>
      <c r="Q793" s="2">
        <f t="shared" si="494"/>
        <v>1.4988501547311548E-4</v>
      </c>
      <c r="R793" s="37" t="s">
        <v>816</v>
      </c>
      <c r="S793" s="2" t="e">
        <f>VLOOKUP(A793,'[1]Merged NE NP'!$K$4:$L$158,2,FALSE)</f>
        <v>#N/A</v>
      </c>
      <c r="T793" s="2" t="e">
        <f t="shared" si="495"/>
        <v>#N/A</v>
      </c>
      <c r="U793" s="2">
        <f t="shared" si="496"/>
        <v>0.4</v>
      </c>
      <c r="V793" s="2">
        <f t="shared" si="497"/>
        <v>0.4</v>
      </c>
      <c r="W793" s="2">
        <f t="shared" si="498"/>
        <v>7.6883653613364245E-2</v>
      </c>
      <c r="X793" s="2">
        <v>0.5</v>
      </c>
      <c r="Y793" s="2">
        <f t="shared" si="499"/>
        <v>7.4942507736557742E-5</v>
      </c>
      <c r="Z793" s="2">
        <f t="shared" si="500"/>
        <v>1.3933501941726265E-4</v>
      </c>
      <c r="AA793" s="37" t="s">
        <v>816</v>
      </c>
      <c r="AB793" s="3">
        <f>VLOOKUP(AA793,'[1]PKA dKO RNA-Seq'!$B$4:$H$10193,7,FALSE)</f>
        <v>0.173465328</v>
      </c>
      <c r="AC793" s="3">
        <f t="shared" si="501"/>
        <v>0.58209841610738255</v>
      </c>
      <c r="AD793" s="3">
        <f t="shared" si="502"/>
        <v>0.15584511063394679</v>
      </c>
      <c r="AE793" s="3">
        <f t="shared" si="503"/>
        <v>0.5</v>
      </c>
      <c r="AF793" s="3">
        <f t="shared" si="504"/>
        <v>0.5</v>
      </c>
      <c r="AG793" s="3">
        <f t="shared" si="505"/>
        <v>6.9667509708631323E-5</v>
      </c>
      <c r="AH793" s="2">
        <f t="shared" si="506"/>
        <v>1.3351629553124726E-4</v>
      </c>
      <c r="AI793" s="37" t="s">
        <v>816</v>
      </c>
      <c r="AJ793" s="1">
        <v>0.5</v>
      </c>
      <c r="AK793" s="4">
        <f t="shared" si="507"/>
        <v>6.675814776562363E-5</v>
      </c>
      <c r="AL793" s="2">
        <f t="shared" si="508"/>
        <v>1.3224898492818386E-4</v>
      </c>
      <c r="AM793" s="3" t="e">
        <f>VLOOKUP(AI793,'[1]three day'!$B$8:$F$78,5,FALSE)</f>
        <v>#N/A</v>
      </c>
      <c r="AN793" s="3" t="e">
        <f t="shared" si="509"/>
        <v>#N/A</v>
      </c>
      <c r="AO793" s="2" t="e">
        <f t="shared" si="510"/>
        <v>#N/A</v>
      </c>
      <c r="AP793" s="2" t="e">
        <f t="shared" si="511"/>
        <v>#N/A</v>
      </c>
      <c r="AQ793" s="2">
        <f t="shared" si="512"/>
        <v>0.5</v>
      </c>
      <c r="AR793" s="2">
        <f t="shared" si="513"/>
        <v>6.6124492464091932E-5</v>
      </c>
      <c r="AS793" s="2">
        <f t="shared" si="514"/>
        <v>1.2559708193213959E-4</v>
      </c>
      <c r="AT793" s="37" t="s">
        <v>816</v>
      </c>
      <c r="AU793" s="3">
        <f>VLOOKUP(AT793,[1]DEgenes_cpm4.5_DE_edgeR!$O$5:$Q$824,3,FALSE)</f>
        <v>0.74960595394950702</v>
      </c>
      <c r="AV793" s="3">
        <f t="shared" si="515"/>
        <v>0.17571635113678083</v>
      </c>
      <c r="AW793" s="3">
        <f t="shared" si="516"/>
        <v>1.5319561166646234E-2</v>
      </c>
      <c r="AX793" s="3">
        <f t="shared" si="517"/>
        <v>1.5319561166646234E-2</v>
      </c>
      <c r="AY793" s="3">
        <f t="shared" si="518"/>
        <v>0.5</v>
      </c>
      <c r="AZ793" s="3">
        <f t="shared" si="519"/>
        <v>6.2798540966069795E-5</v>
      </c>
      <c r="BA793" s="2">
        <f t="shared" si="520"/>
        <v>1.218534238005934E-4</v>
      </c>
      <c r="BB793" s="37" t="s">
        <v>816</v>
      </c>
      <c r="BC793" s="39">
        <f t="shared" si="521"/>
        <v>0.16377100158799754</v>
      </c>
      <c r="BD793" s="36">
        <f t="shared" si="522"/>
        <v>0.70927627171303409</v>
      </c>
    </row>
    <row r="794" spans="1:56" ht="14.5" x14ac:dyDescent="0.35">
      <c r="A794" s="37" t="s">
        <v>817</v>
      </c>
      <c r="B794" s="34">
        <v>1.7179966207849407E-4</v>
      </c>
      <c r="C794" s="1" t="e">
        <f>VLOOKUP(A794,'[1]Vasopressin Phospho Datta'!$I$3:$J$516,2,FALSE)</f>
        <v>#N/A</v>
      </c>
      <c r="D794" s="1" t="e">
        <f t="shared" si="483"/>
        <v>#N/A</v>
      </c>
      <c r="E794" s="1" t="e">
        <f t="shared" si="484"/>
        <v>#N/A</v>
      </c>
      <c r="F794" s="1">
        <f t="shared" si="485"/>
        <v>0.39</v>
      </c>
      <c r="G794" s="1">
        <f t="shared" si="486"/>
        <v>0.5</v>
      </c>
      <c r="H794" s="1">
        <f t="shared" si="487"/>
        <v>8.5899831039247033E-5</v>
      </c>
      <c r="I794" s="2">
        <f t="shared" si="488"/>
        <v>1.5864798027802711E-4</v>
      </c>
      <c r="J794" s="37" t="s">
        <v>817</v>
      </c>
      <c r="K794" s="1" t="e">
        <f>VLOOKUP(J794,'[1]Phosphopeptides Deshpande'!$H$12:$I$10749,2,FALSE)</f>
        <v>#N/A</v>
      </c>
      <c r="L794" s="2" t="e">
        <f t="shared" si="489"/>
        <v>#N/A</v>
      </c>
      <c r="M794" s="2" t="e">
        <f t="shared" si="490"/>
        <v>#N/A</v>
      </c>
      <c r="N794" s="2">
        <f t="shared" si="491"/>
        <v>0.39</v>
      </c>
      <c r="O794" s="2">
        <f t="shared" si="492"/>
        <v>0.5</v>
      </c>
      <c r="P794" s="2">
        <f t="shared" si="493"/>
        <v>7.9323990139013557E-5</v>
      </c>
      <c r="Q794" s="2">
        <f t="shared" si="494"/>
        <v>1.4988501547311548E-4</v>
      </c>
      <c r="R794" s="37" t="s">
        <v>817</v>
      </c>
      <c r="S794" s="2" t="e">
        <f>VLOOKUP(A794,'[1]Merged NE NP'!$K$4:$L$158,2,FALSE)</f>
        <v>#N/A</v>
      </c>
      <c r="T794" s="2" t="e">
        <f t="shared" si="495"/>
        <v>#N/A</v>
      </c>
      <c r="U794" s="2">
        <f t="shared" si="496"/>
        <v>0.4</v>
      </c>
      <c r="V794" s="2">
        <f t="shared" si="497"/>
        <v>0.4</v>
      </c>
      <c r="W794" s="2">
        <f t="shared" si="498"/>
        <v>7.6883653613364245E-2</v>
      </c>
      <c r="X794" s="2">
        <v>0.5</v>
      </c>
      <c r="Y794" s="2">
        <f t="shared" si="499"/>
        <v>7.4942507736557742E-5</v>
      </c>
      <c r="Z794" s="2">
        <f t="shared" si="500"/>
        <v>1.3933501941726265E-4</v>
      </c>
      <c r="AA794" s="37" t="s">
        <v>817</v>
      </c>
      <c r="AB794" s="3">
        <f>VLOOKUP(AA794,'[1]PKA dKO RNA-Seq'!$B$4:$H$10193,7,FALSE)</f>
        <v>0.13383049399999999</v>
      </c>
      <c r="AC794" s="3">
        <f t="shared" si="501"/>
        <v>0.44909561744966442</v>
      </c>
      <c r="AD794" s="3">
        <f t="shared" si="502"/>
        <v>9.5925433392372361E-2</v>
      </c>
      <c r="AE794" s="3">
        <f t="shared" si="503"/>
        <v>0.5</v>
      </c>
      <c r="AF794" s="3">
        <f t="shared" si="504"/>
        <v>0.5</v>
      </c>
      <c r="AG794" s="3">
        <f t="shared" si="505"/>
        <v>6.9667509708631323E-5</v>
      </c>
      <c r="AH794" s="2">
        <f t="shared" si="506"/>
        <v>1.3351629553124726E-4</v>
      </c>
      <c r="AI794" s="37" t="s">
        <v>817</v>
      </c>
      <c r="AJ794" s="1">
        <v>0.5</v>
      </c>
      <c r="AK794" s="4">
        <f t="shared" si="507"/>
        <v>6.675814776562363E-5</v>
      </c>
      <c r="AL794" s="2">
        <f t="shared" si="508"/>
        <v>1.3224898492818386E-4</v>
      </c>
      <c r="AM794" s="3" t="e">
        <f>VLOOKUP(AI794,'[1]three day'!$B$8:$F$78,5,FALSE)</f>
        <v>#N/A</v>
      </c>
      <c r="AN794" s="3" t="e">
        <f t="shared" si="509"/>
        <v>#N/A</v>
      </c>
      <c r="AO794" s="2" t="e">
        <f t="shared" si="510"/>
        <v>#N/A</v>
      </c>
      <c r="AP794" s="2" t="e">
        <f t="shared" si="511"/>
        <v>#N/A</v>
      </c>
      <c r="AQ794" s="2">
        <f t="shared" si="512"/>
        <v>0.5</v>
      </c>
      <c r="AR794" s="2">
        <f t="shared" si="513"/>
        <v>6.6124492464091932E-5</v>
      </c>
      <c r="AS794" s="2">
        <f t="shared" si="514"/>
        <v>1.2559708193213959E-4</v>
      </c>
      <c r="AT794" s="37" t="s">
        <v>817</v>
      </c>
      <c r="AU794" s="3">
        <f>VLOOKUP(AT794,[1]DEgenes_cpm4.5_DE_edgeR!$O$5:$Q$824,3,FALSE)</f>
        <v>0.70840830221087514</v>
      </c>
      <c r="AV794" s="3">
        <f t="shared" si="515"/>
        <v>0.16605914257170068</v>
      </c>
      <c r="AW794" s="3">
        <f t="shared" si="516"/>
        <v>1.3693202785220349E-2</v>
      </c>
      <c r="AX794" s="3">
        <f t="shared" si="517"/>
        <v>1.3693202785220349E-2</v>
      </c>
      <c r="AY794" s="3">
        <f t="shared" si="518"/>
        <v>0.5</v>
      </c>
      <c r="AZ794" s="3">
        <f t="shared" si="519"/>
        <v>6.2798540966069795E-5</v>
      </c>
      <c r="BA794" s="2">
        <f t="shared" si="520"/>
        <v>1.218534238005934E-4</v>
      </c>
      <c r="BB794" s="37" t="s">
        <v>817</v>
      </c>
      <c r="BC794" s="39">
        <f t="shared" si="521"/>
        <v>0.16377100158799754</v>
      </c>
      <c r="BD794" s="36">
        <f t="shared" si="522"/>
        <v>0.70927627171303409</v>
      </c>
    </row>
    <row r="795" spans="1:56" ht="14.5" x14ac:dyDescent="0.35">
      <c r="A795" s="37" t="s">
        <v>818</v>
      </c>
      <c r="B795" s="34">
        <v>1.7179966207849407E-4</v>
      </c>
      <c r="C795" s="1" t="e">
        <f>VLOOKUP(A795,'[1]Vasopressin Phospho Datta'!$I$3:$J$516,2,FALSE)</f>
        <v>#N/A</v>
      </c>
      <c r="D795" s="1" t="e">
        <f t="shared" si="483"/>
        <v>#N/A</v>
      </c>
      <c r="E795" s="1" t="e">
        <f t="shared" si="484"/>
        <v>#N/A</v>
      </c>
      <c r="F795" s="1">
        <f t="shared" si="485"/>
        <v>0.39</v>
      </c>
      <c r="G795" s="1">
        <f t="shared" si="486"/>
        <v>0.5</v>
      </c>
      <c r="H795" s="1">
        <f t="shared" si="487"/>
        <v>8.5899831039247033E-5</v>
      </c>
      <c r="I795" s="2">
        <f t="shared" si="488"/>
        <v>1.5864798027802711E-4</v>
      </c>
      <c r="J795" s="37" t="s">
        <v>818</v>
      </c>
      <c r="K795" s="1" t="e">
        <f>VLOOKUP(J795,'[1]Phosphopeptides Deshpande'!$H$12:$I$10749,2,FALSE)</f>
        <v>#N/A</v>
      </c>
      <c r="L795" s="2" t="e">
        <f t="shared" si="489"/>
        <v>#N/A</v>
      </c>
      <c r="M795" s="2" t="e">
        <f t="shared" si="490"/>
        <v>#N/A</v>
      </c>
      <c r="N795" s="2">
        <f t="shared" si="491"/>
        <v>0.39</v>
      </c>
      <c r="O795" s="2">
        <f t="shared" si="492"/>
        <v>0.5</v>
      </c>
      <c r="P795" s="2">
        <f t="shared" si="493"/>
        <v>7.9323990139013557E-5</v>
      </c>
      <c r="Q795" s="2">
        <f t="shared" si="494"/>
        <v>1.4988501547311548E-4</v>
      </c>
      <c r="R795" s="37" t="s">
        <v>818</v>
      </c>
      <c r="S795" s="2" t="e">
        <f>VLOOKUP(A795,'[1]Merged NE NP'!$K$4:$L$158,2,FALSE)</f>
        <v>#N/A</v>
      </c>
      <c r="T795" s="2" t="e">
        <f t="shared" si="495"/>
        <v>#N/A</v>
      </c>
      <c r="U795" s="2">
        <f t="shared" si="496"/>
        <v>0.4</v>
      </c>
      <c r="V795" s="2">
        <f t="shared" si="497"/>
        <v>0.4</v>
      </c>
      <c r="W795" s="2">
        <f t="shared" si="498"/>
        <v>7.6883653613364245E-2</v>
      </c>
      <c r="X795" s="2">
        <v>0.5</v>
      </c>
      <c r="Y795" s="2">
        <f t="shared" si="499"/>
        <v>7.4942507736557742E-5</v>
      </c>
      <c r="Z795" s="2">
        <f t="shared" si="500"/>
        <v>1.3933501941726265E-4</v>
      </c>
      <c r="AA795" s="37" t="s">
        <v>818</v>
      </c>
      <c r="AB795" s="3">
        <f>VLOOKUP(AA795,'[1]PKA dKO RNA-Seq'!$B$4:$H$10193,7,FALSE)</f>
        <v>6.0731704999999997E-2</v>
      </c>
      <c r="AC795" s="3">
        <f t="shared" si="501"/>
        <v>0.20379766778523489</v>
      </c>
      <c r="AD795" s="3">
        <f t="shared" si="502"/>
        <v>2.0552600773837804E-2</v>
      </c>
      <c r="AE795" s="3">
        <f t="shared" si="503"/>
        <v>0.5</v>
      </c>
      <c r="AF795" s="3">
        <f t="shared" si="504"/>
        <v>0.5</v>
      </c>
      <c r="AG795" s="3">
        <f t="shared" si="505"/>
        <v>6.9667509708631323E-5</v>
      </c>
      <c r="AH795" s="2">
        <f t="shared" si="506"/>
        <v>1.3351629553124726E-4</v>
      </c>
      <c r="AI795" s="37" t="s">
        <v>818</v>
      </c>
      <c r="AJ795" s="1">
        <v>0.5</v>
      </c>
      <c r="AK795" s="4">
        <f t="shared" si="507"/>
        <v>6.675814776562363E-5</v>
      </c>
      <c r="AL795" s="2">
        <f t="shared" si="508"/>
        <v>1.3224898492818386E-4</v>
      </c>
      <c r="AM795" s="3" t="e">
        <f>VLOOKUP(AI795,'[1]three day'!$B$8:$F$78,5,FALSE)</f>
        <v>#N/A</v>
      </c>
      <c r="AN795" s="3" t="e">
        <f t="shared" si="509"/>
        <v>#N/A</v>
      </c>
      <c r="AO795" s="2" t="e">
        <f t="shared" si="510"/>
        <v>#N/A</v>
      </c>
      <c r="AP795" s="2" t="e">
        <f t="shared" si="511"/>
        <v>#N/A</v>
      </c>
      <c r="AQ795" s="2">
        <f t="shared" si="512"/>
        <v>0.5</v>
      </c>
      <c r="AR795" s="2">
        <f t="shared" si="513"/>
        <v>6.6124492464091932E-5</v>
      </c>
      <c r="AS795" s="2">
        <f t="shared" si="514"/>
        <v>1.2559708193213959E-4</v>
      </c>
      <c r="AT795" s="37" t="s">
        <v>818</v>
      </c>
      <c r="AU795" s="3">
        <f>VLOOKUP(AT795,[1]DEgenes_cpm4.5_DE_edgeR!$O$5:$Q$824,3,FALSE)</f>
        <v>1.5093010445785568</v>
      </c>
      <c r="AV795" s="3">
        <f t="shared" si="515"/>
        <v>0.35379771321578923</v>
      </c>
      <c r="AW795" s="3">
        <f t="shared" si="516"/>
        <v>6.0668109243663171E-2</v>
      </c>
      <c r="AX795" s="3">
        <f t="shared" si="517"/>
        <v>6.0668109243663171E-2</v>
      </c>
      <c r="AY795" s="3">
        <f t="shared" si="518"/>
        <v>0.5</v>
      </c>
      <c r="AZ795" s="3">
        <f t="shared" si="519"/>
        <v>6.2798540966069795E-5</v>
      </c>
      <c r="BA795" s="2">
        <f t="shared" si="520"/>
        <v>1.218534238005934E-4</v>
      </c>
      <c r="BB795" s="37" t="s">
        <v>818</v>
      </c>
      <c r="BC795" s="39">
        <f t="shared" si="521"/>
        <v>0.16377100158799754</v>
      </c>
      <c r="BD795" s="36">
        <f t="shared" si="522"/>
        <v>0.70927627171303409</v>
      </c>
    </row>
    <row r="796" spans="1:56" ht="14.5" x14ac:dyDescent="0.35">
      <c r="A796" s="37" t="s">
        <v>819</v>
      </c>
      <c r="B796" s="34">
        <v>1.7179966207849407E-4</v>
      </c>
      <c r="C796" s="1" t="e">
        <f>VLOOKUP(A796,'[1]Vasopressin Phospho Datta'!$I$3:$J$516,2,FALSE)</f>
        <v>#N/A</v>
      </c>
      <c r="D796" s="1" t="e">
        <f t="shared" si="483"/>
        <v>#N/A</v>
      </c>
      <c r="E796" s="1" t="e">
        <f t="shared" si="484"/>
        <v>#N/A</v>
      </c>
      <c r="F796" s="1">
        <f t="shared" si="485"/>
        <v>0.39</v>
      </c>
      <c r="G796" s="1">
        <f t="shared" si="486"/>
        <v>0.5</v>
      </c>
      <c r="H796" s="1">
        <f t="shared" si="487"/>
        <v>8.5899831039247033E-5</v>
      </c>
      <c r="I796" s="2">
        <f t="shared" si="488"/>
        <v>1.5864798027802711E-4</v>
      </c>
      <c r="J796" s="37" t="s">
        <v>819</v>
      </c>
      <c r="K796" s="1" t="e">
        <f>VLOOKUP(J796,'[1]Phosphopeptides Deshpande'!$H$12:$I$10749,2,FALSE)</f>
        <v>#N/A</v>
      </c>
      <c r="L796" s="2" t="e">
        <f t="shared" si="489"/>
        <v>#N/A</v>
      </c>
      <c r="M796" s="2" t="e">
        <f t="shared" si="490"/>
        <v>#N/A</v>
      </c>
      <c r="N796" s="2">
        <f t="shared" si="491"/>
        <v>0.39</v>
      </c>
      <c r="O796" s="2">
        <f t="shared" si="492"/>
        <v>0.5</v>
      </c>
      <c r="P796" s="2">
        <f t="shared" si="493"/>
        <v>7.9323990139013557E-5</v>
      </c>
      <c r="Q796" s="2">
        <f t="shared" si="494"/>
        <v>1.4988501547311548E-4</v>
      </c>
      <c r="R796" s="37" t="s">
        <v>819</v>
      </c>
      <c r="S796" s="2" t="e">
        <f>VLOOKUP(A796,'[1]Merged NE NP'!$K$4:$L$158,2,FALSE)</f>
        <v>#N/A</v>
      </c>
      <c r="T796" s="2" t="e">
        <f t="shared" si="495"/>
        <v>#N/A</v>
      </c>
      <c r="U796" s="2">
        <f t="shared" si="496"/>
        <v>0.4</v>
      </c>
      <c r="V796" s="2">
        <f t="shared" si="497"/>
        <v>0.4</v>
      </c>
      <c r="W796" s="2">
        <f t="shared" si="498"/>
        <v>7.6883653613364245E-2</v>
      </c>
      <c r="X796" s="2">
        <v>0.5</v>
      </c>
      <c r="Y796" s="2">
        <f t="shared" si="499"/>
        <v>7.4942507736557742E-5</v>
      </c>
      <c r="Z796" s="2">
        <f t="shared" si="500"/>
        <v>1.3933501941726265E-4</v>
      </c>
      <c r="AA796" s="37" t="s">
        <v>819</v>
      </c>
      <c r="AB796" s="3">
        <f>VLOOKUP(AA796,'[1]PKA dKO RNA-Seq'!$B$4:$H$10193,7,FALSE)</f>
        <v>0.290611232</v>
      </c>
      <c r="AC796" s="3">
        <f t="shared" si="501"/>
        <v>0.97520547651006717</v>
      </c>
      <c r="AD796" s="3">
        <f t="shared" si="502"/>
        <v>0.37843380217307043</v>
      </c>
      <c r="AE796" s="3">
        <f t="shared" si="503"/>
        <v>0.5</v>
      </c>
      <c r="AF796" s="3">
        <f t="shared" si="504"/>
        <v>0.5</v>
      </c>
      <c r="AG796" s="3">
        <f t="shared" si="505"/>
        <v>6.9667509708631323E-5</v>
      </c>
      <c r="AH796" s="2">
        <f t="shared" si="506"/>
        <v>1.3351629553124726E-4</v>
      </c>
      <c r="AI796" s="37" t="s">
        <v>819</v>
      </c>
      <c r="AJ796" s="1">
        <v>0.5</v>
      </c>
      <c r="AK796" s="4">
        <f t="shared" si="507"/>
        <v>6.675814776562363E-5</v>
      </c>
      <c r="AL796" s="2">
        <f t="shared" si="508"/>
        <v>1.3224898492818386E-4</v>
      </c>
      <c r="AM796" s="3" t="e">
        <f>VLOOKUP(AI796,'[1]three day'!$B$8:$F$78,5,FALSE)</f>
        <v>#N/A</v>
      </c>
      <c r="AN796" s="3" t="e">
        <f t="shared" si="509"/>
        <v>#N/A</v>
      </c>
      <c r="AO796" s="2" t="e">
        <f t="shared" si="510"/>
        <v>#N/A</v>
      </c>
      <c r="AP796" s="2" t="e">
        <f t="shared" si="511"/>
        <v>#N/A</v>
      </c>
      <c r="AQ796" s="2">
        <f t="shared" si="512"/>
        <v>0.5</v>
      </c>
      <c r="AR796" s="2">
        <f t="shared" si="513"/>
        <v>6.6124492464091932E-5</v>
      </c>
      <c r="AS796" s="2">
        <f t="shared" si="514"/>
        <v>1.2559708193213959E-4</v>
      </c>
      <c r="AT796" s="37" t="s">
        <v>819</v>
      </c>
      <c r="AU796" s="3" t="e">
        <f>VLOOKUP(AT796,[1]DEgenes_cpm4.5_DE_edgeR!$O$5:$Q$824,3,FALSE)</f>
        <v>#N/A</v>
      </c>
      <c r="AV796" s="3" t="e">
        <f t="shared" si="515"/>
        <v>#N/A</v>
      </c>
      <c r="AW796" s="3" t="e">
        <f t="shared" si="516"/>
        <v>#N/A</v>
      </c>
      <c r="AX796" s="3">
        <f t="shared" si="517"/>
        <v>0.5</v>
      </c>
      <c r="AY796" s="3">
        <f t="shared" si="518"/>
        <v>0.5</v>
      </c>
      <c r="AZ796" s="3">
        <f t="shared" si="519"/>
        <v>6.2798540966069795E-5</v>
      </c>
      <c r="BA796" s="2">
        <f t="shared" si="520"/>
        <v>1.218534238005934E-4</v>
      </c>
      <c r="BB796" s="37" t="s">
        <v>819</v>
      </c>
      <c r="BC796" s="39">
        <f t="shared" si="521"/>
        <v>0.16377100158799754</v>
      </c>
      <c r="BD796" s="36">
        <f t="shared" si="522"/>
        <v>0.70927627171303409</v>
      </c>
    </row>
    <row r="797" spans="1:56" ht="14.5" x14ac:dyDescent="0.35">
      <c r="A797" s="37" t="s">
        <v>820</v>
      </c>
      <c r="B797" s="34">
        <v>1.7179966207849407E-4</v>
      </c>
      <c r="C797" s="1">
        <f>VLOOKUP(A797,'[1]Vasopressin Phospho Datta'!$I$3:$J$516,2,FALSE)</f>
        <v>0.1</v>
      </c>
      <c r="D797" s="1">
        <f t="shared" si="483"/>
        <v>0.5</v>
      </c>
      <c r="E797" s="1">
        <f t="shared" si="484"/>
        <v>0.11750309741540454</v>
      </c>
      <c r="F797" s="1">
        <f t="shared" si="485"/>
        <v>0.11750309741540454</v>
      </c>
      <c r="G797" s="1">
        <f t="shared" si="486"/>
        <v>0.5</v>
      </c>
      <c r="H797" s="1">
        <f t="shared" si="487"/>
        <v>8.5899831039247033E-5</v>
      </c>
      <c r="I797" s="2">
        <f t="shared" si="488"/>
        <v>1.5864798027802711E-4</v>
      </c>
      <c r="J797" s="37" t="s">
        <v>820</v>
      </c>
      <c r="K797" s="1" t="e">
        <f>VLOOKUP(J797,'[1]Phosphopeptides Deshpande'!$H$12:$I$10749,2,FALSE)</f>
        <v>#N/A</v>
      </c>
      <c r="L797" s="2" t="e">
        <f t="shared" si="489"/>
        <v>#N/A</v>
      </c>
      <c r="M797" s="2" t="e">
        <f t="shared" si="490"/>
        <v>#N/A</v>
      </c>
      <c r="N797" s="2">
        <f t="shared" si="491"/>
        <v>0.39</v>
      </c>
      <c r="O797" s="2">
        <f t="shared" si="492"/>
        <v>0.5</v>
      </c>
      <c r="P797" s="2">
        <f t="shared" si="493"/>
        <v>7.9323990139013557E-5</v>
      </c>
      <c r="Q797" s="2">
        <f t="shared" si="494"/>
        <v>1.4988501547311548E-4</v>
      </c>
      <c r="R797" s="37" t="s">
        <v>820</v>
      </c>
      <c r="S797" s="2" t="e">
        <f>VLOOKUP(A797,'[1]Merged NE NP'!$K$4:$L$158,2,FALSE)</f>
        <v>#N/A</v>
      </c>
      <c r="T797" s="2" t="e">
        <f t="shared" si="495"/>
        <v>#N/A</v>
      </c>
      <c r="U797" s="2">
        <f t="shared" si="496"/>
        <v>0.4</v>
      </c>
      <c r="V797" s="2">
        <f t="shared" si="497"/>
        <v>0.4</v>
      </c>
      <c r="W797" s="2">
        <f t="shared" si="498"/>
        <v>7.6883653613364245E-2</v>
      </c>
      <c r="X797" s="2">
        <v>0.5</v>
      </c>
      <c r="Y797" s="2">
        <f t="shared" si="499"/>
        <v>7.4942507736557742E-5</v>
      </c>
      <c r="Z797" s="2">
        <f t="shared" si="500"/>
        <v>1.3933501941726265E-4</v>
      </c>
      <c r="AA797" s="37" t="s">
        <v>820</v>
      </c>
      <c r="AB797" s="3">
        <f>VLOOKUP(AA797,'[1]PKA dKO RNA-Seq'!$B$4:$H$10193,7,FALSE)</f>
        <v>5.8752803999999999E-2</v>
      </c>
      <c r="AC797" s="3">
        <f t="shared" si="501"/>
        <v>0.19715706040268458</v>
      </c>
      <c r="AD797" s="3">
        <f t="shared" si="502"/>
        <v>1.9247802471065723E-2</v>
      </c>
      <c r="AE797" s="3">
        <f t="shared" si="503"/>
        <v>0.5</v>
      </c>
      <c r="AF797" s="3">
        <f t="shared" si="504"/>
        <v>0.5</v>
      </c>
      <c r="AG797" s="3">
        <f t="shared" si="505"/>
        <v>6.9667509708631323E-5</v>
      </c>
      <c r="AH797" s="2">
        <f t="shared" si="506"/>
        <v>1.3351629553124726E-4</v>
      </c>
      <c r="AI797" s="37" t="s">
        <v>820</v>
      </c>
      <c r="AJ797" s="1">
        <v>0.5</v>
      </c>
      <c r="AK797" s="4">
        <f t="shared" si="507"/>
        <v>6.675814776562363E-5</v>
      </c>
      <c r="AL797" s="2">
        <f t="shared" si="508"/>
        <v>1.3224898492818386E-4</v>
      </c>
      <c r="AM797" s="3">
        <f>VLOOKUP(AI797,'[1]three day'!$B$8:$F$78,5,FALSE)</f>
        <v>0.206277360801325</v>
      </c>
      <c r="AN797" s="3">
        <f t="shared" si="509"/>
        <v>1.031386804006625</v>
      </c>
      <c r="AO797" s="2">
        <f t="shared" si="510"/>
        <v>0.41250019785567693</v>
      </c>
      <c r="AP797" s="2">
        <f t="shared" si="511"/>
        <v>0.5</v>
      </c>
      <c r="AQ797" s="2">
        <f t="shared" si="512"/>
        <v>0.5</v>
      </c>
      <c r="AR797" s="2">
        <f t="shared" si="513"/>
        <v>6.6124492464091932E-5</v>
      </c>
      <c r="AS797" s="2">
        <f t="shared" si="514"/>
        <v>1.2559708193213959E-4</v>
      </c>
      <c r="AT797" s="37" t="s">
        <v>820</v>
      </c>
      <c r="AU797" s="3">
        <f>VLOOKUP(AT797,[1]DEgenes_cpm4.5_DE_edgeR!$O$5:$Q$824,3,FALSE)</f>
        <v>0.46485970228454426</v>
      </c>
      <c r="AV797" s="3">
        <f t="shared" si="515"/>
        <v>0.10896851905404226</v>
      </c>
      <c r="AW797" s="3">
        <f t="shared" si="516"/>
        <v>5.9194795052044391E-3</v>
      </c>
      <c r="AX797" s="3">
        <f t="shared" si="517"/>
        <v>5.9194795052044391E-3</v>
      </c>
      <c r="AY797" s="3">
        <f t="shared" si="518"/>
        <v>0.5</v>
      </c>
      <c r="AZ797" s="3">
        <f t="shared" si="519"/>
        <v>6.2798540966069795E-5</v>
      </c>
      <c r="BA797" s="2">
        <f t="shared" si="520"/>
        <v>1.218534238005934E-4</v>
      </c>
      <c r="BB797" s="37" t="s">
        <v>820</v>
      </c>
      <c r="BC797" s="39">
        <f t="shared" si="521"/>
        <v>0.16377100158799754</v>
      </c>
      <c r="BD797" s="36">
        <f t="shared" si="522"/>
        <v>0.70927627171303409</v>
      </c>
    </row>
    <row r="798" spans="1:56" ht="14.5" x14ac:dyDescent="0.35">
      <c r="A798" s="37" t="s">
        <v>821</v>
      </c>
      <c r="B798" s="34">
        <v>1.7179966207849407E-4</v>
      </c>
      <c r="C798" s="1" t="e">
        <f>VLOOKUP(A798,'[1]Vasopressin Phospho Datta'!$I$3:$J$516,2,FALSE)</f>
        <v>#N/A</v>
      </c>
      <c r="D798" s="1" t="e">
        <f t="shared" si="483"/>
        <v>#N/A</v>
      </c>
      <c r="E798" s="1" t="e">
        <f t="shared" si="484"/>
        <v>#N/A</v>
      </c>
      <c r="F798" s="1">
        <f t="shared" si="485"/>
        <v>0.39</v>
      </c>
      <c r="G798" s="1">
        <f t="shared" si="486"/>
        <v>0.5</v>
      </c>
      <c r="H798" s="1">
        <f t="shared" si="487"/>
        <v>8.5899831039247033E-5</v>
      </c>
      <c r="I798" s="2">
        <f t="shared" si="488"/>
        <v>1.5864798027802711E-4</v>
      </c>
      <c r="J798" s="37" t="s">
        <v>821</v>
      </c>
      <c r="K798" s="1" t="e">
        <f>VLOOKUP(J798,'[1]Phosphopeptides Deshpande'!$H$12:$I$10749,2,FALSE)</f>
        <v>#N/A</v>
      </c>
      <c r="L798" s="2" t="e">
        <f t="shared" si="489"/>
        <v>#N/A</v>
      </c>
      <c r="M798" s="2" t="e">
        <f t="shared" si="490"/>
        <v>#N/A</v>
      </c>
      <c r="N798" s="2">
        <f t="shared" si="491"/>
        <v>0.39</v>
      </c>
      <c r="O798" s="2">
        <f t="shared" si="492"/>
        <v>0.5</v>
      </c>
      <c r="P798" s="2">
        <f t="shared" si="493"/>
        <v>7.9323990139013557E-5</v>
      </c>
      <c r="Q798" s="2">
        <f t="shared" si="494"/>
        <v>1.4988501547311548E-4</v>
      </c>
      <c r="R798" s="37" t="s">
        <v>821</v>
      </c>
      <c r="S798" s="2" t="e">
        <f>VLOOKUP(A798,'[1]Merged NE NP'!$K$4:$L$158,2,FALSE)</f>
        <v>#N/A</v>
      </c>
      <c r="T798" s="2" t="e">
        <f t="shared" si="495"/>
        <v>#N/A</v>
      </c>
      <c r="U798" s="2">
        <f t="shared" si="496"/>
        <v>0.4</v>
      </c>
      <c r="V798" s="2">
        <f t="shared" si="497"/>
        <v>0.4</v>
      </c>
      <c r="W798" s="2">
        <f t="shared" si="498"/>
        <v>7.6883653613364245E-2</v>
      </c>
      <c r="X798" s="2">
        <v>0.5</v>
      </c>
      <c r="Y798" s="2">
        <f t="shared" si="499"/>
        <v>7.4942507736557742E-5</v>
      </c>
      <c r="Z798" s="2">
        <f t="shared" si="500"/>
        <v>1.3933501941726265E-4</v>
      </c>
      <c r="AA798" s="37" t="s">
        <v>821</v>
      </c>
      <c r="AB798" s="3">
        <f>VLOOKUP(AA798,'[1]PKA dKO RNA-Seq'!$B$4:$H$10193,7,FALSE)</f>
        <v>0.330464437</v>
      </c>
      <c r="AC798" s="3">
        <f t="shared" si="501"/>
        <v>1.1089410637583894</v>
      </c>
      <c r="AD798" s="3">
        <f t="shared" si="502"/>
        <v>0.45929159683523102</v>
      </c>
      <c r="AE798" s="3">
        <f t="shared" si="503"/>
        <v>0.5</v>
      </c>
      <c r="AF798" s="3">
        <f t="shared" si="504"/>
        <v>0.5</v>
      </c>
      <c r="AG798" s="3">
        <f t="shared" si="505"/>
        <v>6.9667509708631323E-5</v>
      </c>
      <c r="AH798" s="2">
        <f t="shared" si="506"/>
        <v>1.3351629553124726E-4</v>
      </c>
      <c r="AI798" s="37" t="s">
        <v>821</v>
      </c>
      <c r="AJ798" s="1">
        <v>0.5</v>
      </c>
      <c r="AK798" s="4">
        <f t="shared" si="507"/>
        <v>6.675814776562363E-5</v>
      </c>
      <c r="AL798" s="2">
        <f t="shared" si="508"/>
        <v>1.3224898492818386E-4</v>
      </c>
      <c r="AM798" s="3" t="e">
        <f>VLOOKUP(AI798,'[1]three day'!$B$8:$F$78,5,FALSE)</f>
        <v>#N/A</v>
      </c>
      <c r="AN798" s="3" t="e">
        <f t="shared" si="509"/>
        <v>#N/A</v>
      </c>
      <c r="AO798" s="2" t="e">
        <f t="shared" si="510"/>
        <v>#N/A</v>
      </c>
      <c r="AP798" s="2" t="e">
        <f t="shared" si="511"/>
        <v>#N/A</v>
      </c>
      <c r="AQ798" s="2">
        <f t="shared" si="512"/>
        <v>0.5</v>
      </c>
      <c r="AR798" s="2">
        <f t="shared" si="513"/>
        <v>6.6124492464091932E-5</v>
      </c>
      <c r="AS798" s="2">
        <f t="shared" si="514"/>
        <v>1.2559708193213959E-4</v>
      </c>
      <c r="AT798" s="37" t="s">
        <v>821</v>
      </c>
      <c r="AU798" s="3">
        <f>VLOOKUP(AT798,[1]DEgenes_cpm4.5_DE_edgeR!$O$5:$Q$824,3,FALSE)</f>
        <v>1.3070839598367432</v>
      </c>
      <c r="AV798" s="3">
        <f t="shared" si="515"/>
        <v>0.30639567741133222</v>
      </c>
      <c r="AW798" s="3">
        <f t="shared" si="516"/>
        <v>4.5854549737937678E-2</v>
      </c>
      <c r="AX798" s="3">
        <f t="shared" si="517"/>
        <v>4.5854549737937678E-2</v>
      </c>
      <c r="AY798" s="3">
        <f t="shared" si="518"/>
        <v>0.5</v>
      </c>
      <c r="AZ798" s="3">
        <f t="shared" si="519"/>
        <v>6.2798540966069795E-5</v>
      </c>
      <c r="BA798" s="2">
        <f t="shared" si="520"/>
        <v>1.218534238005934E-4</v>
      </c>
      <c r="BB798" s="37" t="s">
        <v>821</v>
      </c>
      <c r="BC798" s="39">
        <f t="shared" si="521"/>
        <v>0.16377100158799754</v>
      </c>
      <c r="BD798" s="36">
        <f t="shared" si="522"/>
        <v>0.70927627171303409</v>
      </c>
    </row>
    <row r="799" spans="1:56" ht="14.5" x14ac:dyDescent="0.35">
      <c r="A799" s="37" t="s">
        <v>822</v>
      </c>
      <c r="B799" s="34">
        <v>1.7179966207849407E-4</v>
      </c>
      <c r="C799" s="1" t="e">
        <f>VLOOKUP(A799,'[1]Vasopressin Phospho Datta'!$I$3:$J$516,2,FALSE)</f>
        <v>#N/A</v>
      </c>
      <c r="D799" s="1" t="e">
        <f t="shared" si="483"/>
        <v>#N/A</v>
      </c>
      <c r="E799" s="1" t="e">
        <f t="shared" si="484"/>
        <v>#N/A</v>
      </c>
      <c r="F799" s="1">
        <f t="shared" si="485"/>
        <v>0.39</v>
      </c>
      <c r="G799" s="1">
        <f t="shared" si="486"/>
        <v>0.5</v>
      </c>
      <c r="H799" s="1">
        <f t="shared" si="487"/>
        <v>8.5899831039247033E-5</v>
      </c>
      <c r="I799" s="2">
        <f t="shared" si="488"/>
        <v>1.5864798027802711E-4</v>
      </c>
      <c r="J799" s="37" t="s">
        <v>822</v>
      </c>
      <c r="K799" s="1" t="e">
        <f>VLOOKUP(J799,'[1]Phosphopeptides Deshpande'!$H$12:$I$10749,2,FALSE)</f>
        <v>#N/A</v>
      </c>
      <c r="L799" s="2" t="e">
        <f t="shared" si="489"/>
        <v>#N/A</v>
      </c>
      <c r="M799" s="2" t="e">
        <f t="shared" si="490"/>
        <v>#N/A</v>
      </c>
      <c r="N799" s="2">
        <f t="shared" si="491"/>
        <v>0.39</v>
      </c>
      <c r="O799" s="2">
        <f t="shared" si="492"/>
        <v>0.5</v>
      </c>
      <c r="P799" s="2">
        <f t="shared" si="493"/>
        <v>7.9323990139013557E-5</v>
      </c>
      <c r="Q799" s="2">
        <f t="shared" si="494"/>
        <v>1.4988501547311548E-4</v>
      </c>
      <c r="R799" s="37" t="s">
        <v>822</v>
      </c>
      <c r="S799" s="2" t="e">
        <f>VLOOKUP(A799,'[1]Merged NE NP'!$K$4:$L$158,2,FALSE)</f>
        <v>#N/A</v>
      </c>
      <c r="T799" s="2" t="e">
        <f t="shared" si="495"/>
        <v>#N/A</v>
      </c>
      <c r="U799" s="2">
        <f t="shared" si="496"/>
        <v>0.4</v>
      </c>
      <c r="V799" s="2">
        <f t="shared" si="497"/>
        <v>0.4</v>
      </c>
      <c r="W799" s="2">
        <f t="shared" si="498"/>
        <v>7.6883653613364245E-2</v>
      </c>
      <c r="X799" s="2">
        <v>0.5</v>
      </c>
      <c r="Y799" s="2">
        <f t="shared" si="499"/>
        <v>7.4942507736557742E-5</v>
      </c>
      <c r="Z799" s="2">
        <f t="shared" si="500"/>
        <v>1.3933501941726265E-4</v>
      </c>
      <c r="AA799" s="37" t="s">
        <v>822</v>
      </c>
      <c r="AB799" s="3" t="e">
        <f>VLOOKUP(AA799,'[1]PKA dKO RNA-Seq'!$B$4:$H$10193,7,FALSE)</f>
        <v>#N/A</v>
      </c>
      <c r="AC799" s="3" t="e">
        <f t="shared" si="501"/>
        <v>#N/A</v>
      </c>
      <c r="AD799" s="3" t="e">
        <f t="shared" si="502"/>
        <v>#N/A</v>
      </c>
      <c r="AE799" s="3" t="e">
        <f t="shared" si="503"/>
        <v>#N/A</v>
      </c>
      <c r="AF799" s="3">
        <f t="shared" si="504"/>
        <v>0.5</v>
      </c>
      <c r="AG799" s="3">
        <f t="shared" si="505"/>
        <v>6.9667509708631323E-5</v>
      </c>
      <c r="AH799" s="2">
        <f t="shared" si="506"/>
        <v>1.3351629553124726E-4</v>
      </c>
      <c r="AI799" s="37" t="s">
        <v>822</v>
      </c>
      <c r="AJ799" s="1">
        <v>0.5</v>
      </c>
      <c r="AK799" s="4">
        <f t="shared" si="507"/>
        <v>6.675814776562363E-5</v>
      </c>
      <c r="AL799" s="2">
        <f t="shared" si="508"/>
        <v>1.3224898492818386E-4</v>
      </c>
      <c r="AM799" s="3" t="e">
        <f>VLOOKUP(AI799,'[1]three day'!$B$8:$F$78,5,FALSE)</f>
        <v>#N/A</v>
      </c>
      <c r="AN799" s="3" t="e">
        <f t="shared" si="509"/>
        <v>#N/A</v>
      </c>
      <c r="AO799" s="2" t="e">
        <f t="shared" si="510"/>
        <v>#N/A</v>
      </c>
      <c r="AP799" s="2" t="e">
        <f t="shared" si="511"/>
        <v>#N/A</v>
      </c>
      <c r="AQ799" s="2">
        <f t="shared" si="512"/>
        <v>0.5</v>
      </c>
      <c r="AR799" s="2">
        <f t="shared" si="513"/>
        <v>6.6124492464091932E-5</v>
      </c>
      <c r="AS799" s="2">
        <f t="shared" si="514"/>
        <v>1.2559708193213959E-4</v>
      </c>
      <c r="AT799" s="37" t="s">
        <v>822</v>
      </c>
      <c r="AU799" s="3" t="e">
        <f>VLOOKUP(AT799,[1]DEgenes_cpm4.5_DE_edgeR!$O$5:$Q$824,3,FALSE)</f>
        <v>#N/A</v>
      </c>
      <c r="AV799" s="3" t="e">
        <f t="shared" si="515"/>
        <v>#N/A</v>
      </c>
      <c r="AW799" s="3" t="e">
        <f t="shared" si="516"/>
        <v>#N/A</v>
      </c>
      <c r="AX799" s="3">
        <f t="shared" si="517"/>
        <v>0.5</v>
      </c>
      <c r="AY799" s="3">
        <f t="shared" si="518"/>
        <v>0.5</v>
      </c>
      <c r="AZ799" s="3">
        <f t="shared" si="519"/>
        <v>6.2798540966069795E-5</v>
      </c>
      <c r="BA799" s="2">
        <f t="shared" si="520"/>
        <v>1.218534238005934E-4</v>
      </c>
      <c r="BB799" s="37" t="s">
        <v>822</v>
      </c>
      <c r="BC799" s="39">
        <f t="shared" si="521"/>
        <v>0.16377100158799754</v>
      </c>
      <c r="BD799" s="36">
        <f t="shared" si="522"/>
        <v>0.70927627171303409</v>
      </c>
    </row>
    <row r="800" spans="1:56" ht="14.5" x14ac:dyDescent="0.35">
      <c r="A800" s="37" t="s">
        <v>823</v>
      </c>
      <c r="B800" s="34">
        <v>1.7179966207849407E-4</v>
      </c>
      <c r="C800" s="1">
        <f>VLOOKUP(A800,'[1]Vasopressin Phospho Datta'!$I$3:$J$516,2,FALSE)</f>
        <v>0.01</v>
      </c>
      <c r="D800" s="1">
        <f t="shared" si="483"/>
        <v>4.9999999999999996E-2</v>
      </c>
      <c r="E800" s="1">
        <f t="shared" si="484"/>
        <v>1.2492190754190835E-3</v>
      </c>
      <c r="F800" s="1">
        <f t="shared" si="485"/>
        <v>1.2492190754190835E-3</v>
      </c>
      <c r="G800" s="1">
        <f t="shared" si="486"/>
        <v>0.5</v>
      </c>
      <c r="H800" s="1">
        <f t="shared" si="487"/>
        <v>8.5899831039247033E-5</v>
      </c>
      <c r="I800" s="2">
        <f t="shared" si="488"/>
        <v>1.5864798027802711E-4</v>
      </c>
      <c r="J800" s="37" t="s">
        <v>823</v>
      </c>
      <c r="K800" s="1" t="e">
        <f>VLOOKUP(J800,'[1]Phosphopeptides Deshpande'!$H$12:$I$10749,2,FALSE)</f>
        <v>#N/A</v>
      </c>
      <c r="L800" s="2" t="e">
        <f t="shared" si="489"/>
        <v>#N/A</v>
      </c>
      <c r="M800" s="2" t="e">
        <f t="shared" si="490"/>
        <v>#N/A</v>
      </c>
      <c r="N800" s="2">
        <f t="shared" si="491"/>
        <v>0.39</v>
      </c>
      <c r="O800" s="2">
        <f t="shared" si="492"/>
        <v>0.5</v>
      </c>
      <c r="P800" s="2">
        <f t="shared" si="493"/>
        <v>7.9323990139013557E-5</v>
      </c>
      <c r="Q800" s="2">
        <f t="shared" si="494"/>
        <v>1.4988501547311548E-4</v>
      </c>
      <c r="R800" s="37" t="s">
        <v>823</v>
      </c>
      <c r="S800" s="2" t="e">
        <f>VLOOKUP(A800,'[1]Merged NE NP'!$K$4:$L$158,2,FALSE)</f>
        <v>#N/A</v>
      </c>
      <c r="T800" s="2" t="e">
        <f t="shared" si="495"/>
        <v>#N/A</v>
      </c>
      <c r="U800" s="2">
        <f t="shared" si="496"/>
        <v>0.4</v>
      </c>
      <c r="V800" s="2">
        <f t="shared" si="497"/>
        <v>0.4</v>
      </c>
      <c r="W800" s="2">
        <f t="shared" si="498"/>
        <v>7.6883653613364245E-2</v>
      </c>
      <c r="X800" s="2">
        <v>0.5</v>
      </c>
      <c r="Y800" s="2">
        <f t="shared" si="499"/>
        <v>7.4942507736557742E-5</v>
      </c>
      <c r="Z800" s="2">
        <f t="shared" si="500"/>
        <v>1.3933501941726265E-4</v>
      </c>
      <c r="AA800" s="37" t="s">
        <v>823</v>
      </c>
      <c r="AB800" s="3">
        <f>VLOOKUP(AA800,'[1]PKA dKO RNA-Seq'!$B$4:$H$10193,7,FALSE)</f>
        <v>0.32586568199999999</v>
      </c>
      <c r="AC800" s="3">
        <f t="shared" si="501"/>
        <v>1.0935090000000001</v>
      </c>
      <c r="AD800" s="3">
        <f t="shared" si="502"/>
        <v>0.45002418065011929</v>
      </c>
      <c r="AE800" s="3">
        <f t="shared" si="503"/>
        <v>0.5</v>
      </c>
      <c r="AF800" s="3">
        <f t="shared" si="504"/>
        <v>0.5</v>
      </c>
      <c r="AG800" s="3">
        <f t="shared" si="505"/>
        <v>6.9667509708631323E-5</v>
      </c>
      <c r="AH800" s="2">
        <f t="shared" si="506"/>
        <v>1.3351629553124726E-4</v>
      </c>
      <c r="AI800" s="37" t="s">
        <v>823</v>
      </c>
      <c r="AJ800" s="1">
        <v>0.5</v>
      </c>
      <c r="AK800" s="4">
        <f t="shared" si="507"/>
        <v>6.675814776562363E-5</v>
      </c>
      <c r="AL800" s="2">
        <f t="shared" si="508"/>
        <v>1.3224898492818386E-4</v>
      </c>
      <c r="AM800" s="3" t="e">
        <f>VLOOKUP(AI800,'[1]three day'!$B$8:$F$78,5,FALSE)</f>
        <v>#N/A</v>
      </c>
      <c r="AN800" s="3" t="e">
        <f t="shared" si="509"/>
        <v>#N/A</v>
      </c>
      <c r="AO800" s="2" t="e">
        <f t="shared" si="510"/>
        <v>#N/A</v>
      </c>
      <c r="AP800" s="2" t="e">
        <f t="shared" si="511"/>
        <v>#N/A</v>
      </c>
      <c r="AQ800" s="2">
        <f t="shared" si="512"/>
        <v>0.5</v>
      </c>
      <c r="AR800" s="2">
        <f t="shared" si="513"/>
        <v>6.6124492464091932E-5</v>
      </c>
      <c r="AS800" s="2">
        <f t="shared" si="514"/>
        <v>1.2559708193213959E-4</v>
      </c>
      <c r="AT800" s="37" t="s">
        <v>823</v>
      </c>
      <c r="AU800" s="3">
        <f>VLOOKUP(AT800,[1]DEgenes_cpm4.5_DE_edgeR!$O$5:$Q$824,3,FALSE)</f>
        <v>1.9352021578203638</v>
      </c>
      <c r="AV800" s="3">
        <f t="shared" si="515"/>
        <v>0.45363388603384053</v>
      </c>
      <c r="AW800" s="3">
        <f t="shared" si="516"/>
        <v>9.7775457364301155E-2</v>
      </c>
      <c r="AX800" s="3">
        <f t="shared" si="517"/>
        <v>9.7775457364301155E-2</v>
      </c>
      <c r="AY800" s="3">
        <f t="shared" si="518"/>
        <v>0.5</v>
      </c>
      <c r="AZ800" s="3">
        <f t="shared" si="519"/>
        <v>6.2798540966069795E-5</v>
      </c>
      <c r="BA800" s="2">
        <f t="shared" si="520"/>
        <v>1.218534238005934E-4</v>
      </c>
      <c r="BB800" s="37" t="s">
        <v>823</v>
      </c>
      <c r="BC800" s="39">
        <f t="shared" si="521"/>
        <v>0.16377100158799754</v>
      </c>
      <c r="BD800" s="36">
        <f t="shared" si="522"/>
        <v>0.70927627171303409</v>
      </c>
    </row>
    <row r="801" spans="1:56" ht="14.5" x14ac:dyDescent="0.35">
      <c r="A801" s="37" t="s">
        <v>824</v>
      </c>
      <c r="B801" s="34">
        <v>1.7179966207849398E-4</v>
      </c>
      <c r="C801" s="1" t="e">
        <f>VLOOKUP(A801,'[1]Vasopressin Phospho Datta'!$I$3:$J$516,2,FALSE)</f>
        <v>#N/A</v>
      </c>
      <c r="D801" s="1" t="e">
        <f t="shared" si="483"/>
        <v>#N/A</v>
      </c>
      <c r="E801" s="1" t="e">
        <f t="shared" si="484"/>
        <v>#N/A</v>
      </c>
      <c r="F801" s="1">
        <f t="shared" si="485"/>
        <v>0.39</v>
      </c>
      <c r="G801" s="1">
        <f t="shared" si="486"/>
        <v>0.5</v>
      </c>
      <c r="H801" s="1">
        <f t="shared" si="487"/>
        <v>8.5899831039246992E-5</v>
      </c>
      <c r="I801" s="2">
        <f t="shared" si="488"/>
        <v>1.5864798027802703E-4</v>
      </c>
      <c r="J801" s="37" t="s">
        <v>824</v>
      </c>
      <c r="K801" s="1" t="e">
        <f>VLOOKUP(J801,'[1]Phosphopeptides Deshpande'!$H$12:$I$10749,2,FALSE)</f>
        <v>#N/A</v>
      </c>
      <c r="L801" s="2" t="e">
        <f t="shared" si="489"/>
        <v>#N/A</v>
      </c>
      <c r="M801" s="2" t="e">
        <f t="shared" si="490"/>
        <v>#N/A</v>
      </c>
      <c r="N801" s="2">
        <f t="shared" si="491"/>
        <v>0.39</v>
      </c>
      <c r="O801" s="2">
        <f t="shared" si="492"/>
        <v>0.5</v>
      </c>
      <c r="P801" s="2">
        <f t="shared" si="493"/>
        <v>7.9323990139013517E-5</v>
      </c>
      <c r="Q801" s="2">
        <f t="shared" si="494"/>
        <v>1.498850154731154E-4</v>
      </c>
      <c r="R801" s="37" t="s">
        <v>824</v>
      </c>
      <c r="S801" s="2" t="e">
        <f>VLOOKUP(A801,'[1]Merged NE NP'!$K$4:$L$158,2,FALSE)</f>
        <v>#N/A</v>
      </c>
      <c r="T801" s="2" t="e">
        <f t="shared" si="495"/>
        <v>#N/A</v>
      </c>
      <c r="U801" s="2">
        <f t="shared" si="496"/>
        <v>0.4</v>
      </c>
      <c r="V801" s="2">
        <f t="shared" si="497"/>
        <v>0.4</v>
      </c>
      <c r="W801" s="2">
        <f t="shared" si="498"/>
        <v>7.6883653613364245E-2</v>
      </c>
      <c r="X801" s="2">
        <v>0.5</v>
      </c>
      <c r="Y801" s="2">
        <f t="shared" si="499"/>
        <v>7.4942507736557701E-5</v>
      </c>
      <c r="Z801" s="2">
        <f t="shared" si="500"/>
        <v>1.3933501941726259E-4</v>
      </c>
      <c r="AA801" s="37" t="s">
        <v>824</v>
      </c>
      <c r="AB801" s="3">
        <f>VLOOKUP(AA801,'[1]PKA dKO RNA-Seq'!$B$4:$H$10193,7,FALSE)</f>
        <v>3.7791297000000001E-2</v>
      </c>
      <c r="AC801" s="3">
        <f t="shared" si="501"/>
        <v>0.12681643288590605</v>
      </c>
      <c r="AD801" s="3">
        <f t="shared" si="502"/>
        <v>8.0089598302037768E-3</v>
      </c>
      <c r="AE801" s="3">
        <f t="shared" si="503"/>
        <v>0.5</v>
      </c>
      <c r="AF801" s="3">
        <f t="shared" si="504"/>
        <v>0.5</v>
      </c>
      <c r="AG801" s="3">
        <f t="shared" si="505"/>
        <v>6.9667509708631295E-5</v>
      </c>
      <c r="AH801" s="2">
        <f t="shared" si="506"/>
        <v>1.3351629553124721E-4</v>
      </c>
      <c r="AI801" s="37" t="s">
        <v>824</v>
      </c>
      <c r="AJ801" s="1">
        <v>0.5</v>
      </c>
      <c r="AK801" s="4">
        <f t="shared" si="507"/>
        <v>6.6758147765623603E-5</v>
      </c>
      <c r="AL801" s="2">
        <f t="shared" si="508"/>
        <v>1.3224898492818381E-4</v>
      </c>
      <c r="AM801" s="3" t="e">
        <f>VLOOKUP(AI801,'[1]three day'!$B$8:$F$78,5,FALSE)</f>
        <v>#N/A</v>
      </c>
      <c r="AN801" s="3" t="e">
        <f t="shared" si="509"/>
        <v>#N/A</v>
      </c>
      <c r="AO801" s="2" t="e">
        <f t="shared" si="510"/>
        <v>#N/A</v>
      </c>
      <c r="AP801" s="2" t="e">
        <f t="shared" si="511"/>
        <v>#N/A</v>
      </c>
      <c r="AQ801" s="2">
        <f t="shared" si="512"/>
        <v>0.5</v>
      </c>
      <c r="AR801" s="2">
        <f t="shared" si="513"/>
        <v>6.6124492464091905E-5</v>
      </c>
      <c r="AS801" s="2">
        <f t="shared" si="514"/>
        <v>1.2559708193213954E-4</v>
      </c>
      <c r="AT801" s="37" t="s">
        <v>824</v>
      </c>
      <c r="AU801" s="3">
        <f>VLOOKUP(AT801,[1]DEgenes_cpm4.5_DE_edgeR!$O$5:$Q$824,3,FALSE)</f>
        <v>2.3322988623627063</v>
      </c>
      <c r="AV801" s="3">
        <f t="shared" si="515"/>
        <v>0.54671797054915761</v>
      </c>
      <c r="AW801" s="3">
        <f t="shared" si="516"/>
        <v>0.1388187362087262</v>
      </c>
      <c r="AX801" s="3">
        <f t="shared" si="517"/>
        <v>0.1388187362087262</v>
      </c>
      <c r="AY801" s="3">
        <f t="shared" si="518"/>
        <v>0.5</v>
      </c>
      <c r="AZ801" s="3">
        <f t="shared" si="519"/>
        <v>6.2798540966069768E-5</v>
      </c>
      <c r="BA801" s="2">
        <f t="shared" si="520"/>
        <v>1.2185342380059335E-4</v>
      </c>
      <c r="BB801" s="37" t="s">
        <v>824</v>
      </c>
      <c r="BC801" s="39">
        <f t="shared" si="521"/>
        <v>0.16377100158799746</v>
      </c>
      <c r="BD801" s="36">
        <f t="shared" si="522"/>
        <v>0.70927627171303409</v>
      </c>
    </row>
    <row r="802" spans="1:56" ht="14.5" x14ac:dyDescent="0.35">
      <c r="A802" s="37" t="s">
        <v>825</v>
      </c>
      <c r="B802" s="34">
        <v>1.7179966207848743E-4</v>
      </c>
      <c r="C802" s="1" t="e">
        <f>VLOOKUP(A802,'[1]Vasopressin Phospho Datta'!$I$3:$J$516,2,FALSE)</f>
        <v>#N/A</v>
      </c>
      <c r="D802" s="1" t="e">
        <f t="shared" si="483"/>
        <v>#N/A</v>
      </c>
      <c r="E802" s="1" t="e">
        <f t="shared" si="484"/>
        <v>#N/A</v>
      </c>
      <c r="F802" s="1">
        <f t="shared" si="485"/>
        <v>0.39</v>
      </c>
      <c r="G802" s="1">
        <f t="shared" si="486"/>
        <v>0.5</v>
      </c>
      <c r="H802" s="1">
        <f t="shared" si="487"/>
        <v>8.5899831039243713E-5</v>
      </c>
      <c r="I802" s="2">
        <f t="shared" si="488"/>
        <v>1.5864798027802099E-4</v>
      </c>
      <c r="J802" s="37" t="s">
        <v>825</v>
      </c>
      <c r="K802" s="1" t="e">
        <f>VLOOKUP(J802,'[1]Phosphopeptides Deshpande'!$H$12:$I$10749,2,FALSE)</f>
        <v>#N/A</v>
      </c>
      <c r="L802" s="2" t="e">
        <f t="shared" si="489"/>
        <v>#N/A</v>
      </c>
      <c r="M802" s="2" t="e">
        <f t="shared" si="490"/>
        <v>#N/A</v>
      </c>
      <c r="N802" s="2">
        <f t="shared" si="491"/>
        <v>0.39</v>
      </c>
      <c r="O802" s="2">
        <f t="shared" si="492"/>
        <v>0.5</v>
      </c>
      <c r="P802" s="2">
        <f t="shared" si="493"/>
        <v>7.9323990139010494E-5</v>
      </c>
      <c r="Q802" s="2">
        <f t="shared" si="494"/>
        <v>1.4988501547310968E-4</v>
      </c>
      <c r="R802" s="37" t="s">
        <v>825</v>
      </c>
      <c r="S802" s="2" t="e">
        <f>VLOOKUP(A802,'[1]Merged NE NP'!$K$4:$L$158,2,FALSE)</f>
        <v>#N/A</v>
      </c>
      <c r="T802" s="2" t="e">
        <f t="shared" si="495"/>
        <v>#N/A</v>
      </c>
      <c r="U802" s="2">
        <f t="shared" si="496"/>
        <v>0.4</v>
      </c>
      <c r="V802" s="2">
        <f t="shared" si="497"/>
        <v>0.4</v>
      </c>
      <c r="W802" s="2">
        <f t="shared" si="498"/>
        <v>7.6883653613364245E-2</v>
      </c>
      <c r="X802" s="2">
        <v>0.5</v>
      </c>
      <c r="Y802" s="2">
        <f t="shared" si="499"/>
        <v>7.4942507736554842E-5</v>
      </c>
      <c r="Z802" s="2">
        <f t="shared" si="500"/>
        <v>1.3933501941725725E-4</v>
      </c>
      <c r="AA802" s="37" t="s">
        <v>825</v>
      </c>
      <c r="AB802" s="3" t="e">
        <f>VLOOKUP(AA802,'[1]PKA dKO RNA-Seq'!$B$4:$H$10193,7,FALSE)</f>
        <v>#N/A</v>
      </c>
      <c r="AC802" s="3" t="e">
        <f t="shared" si="501"/>
        <v>#N/A</v>
      </c>
      <c r="AD802" s="3" t="e">
        <f t="shared" si="502"/>
        <v>#N/A</v>
      </c>
      <c r="AE802" s="3" t="e">
        <f t="shared" si="503"/>
        <v>#N/A</v>
      </c>
      <c r="AF802" s="3">
        <f t="shared" si="504"/>
        <v>0.5</v>
      </c>
      <c r="AG802" s="3">
        <f t="shared" si="505"/>
        <v>6.9667509708628626E-5</v>
      </c>
      <c r="AH802" s="2">
        <f t="shared" si="506"/>
        <v>1.3351629553124208E-4</v>
      </c>
      <c r="AI802" s="37" t="s">
        <v>825</v>
      </c>
      <c r="AJ802" s="1">
        <v>0.5</v>
      </c>
      <c r="AK802" s="4">
        <f t="shared" si="507"/>
        <v>6.6758147765621042E-5</v>
      </c>
      <c r="AL802" s="2">
        <f t="shared" si="508"/>
        <v>1.3224898492817871E-4</v>
      </c>
      <c r="AM802" s="3" t="e">
        <f>VLOOKUP(AI802,'[1]three day'!$B$8:$F$78,5,FALSE)</f>
        <v>#N/A</v>
      </c>
      <c r="AN802" s="3" t="e">
        <f t="shared" si="509"/>
        <v>#N/A</v>
      </c>
      <c r="AO802" s="2" t="e">
        <f t="shared" si="510"/>
        <v>#N/A</v>
      </c>
      <c r="AP802" s="2" t="e">
        <f t="shared" si="511"/>
        <v>#N/A</v>
      </c>
      <c r="AQ802" s="2">
        <f t="shared" si="512"/>
        <v>0.5</v>
      </c>
      <c r="AR802" s="2">
        <f t="shared" si="513"/>
        <v>6.6124492464089357E-5</v>
      </c>
      <c r="AS802" s="2">
        <f t="shared" si="514"/>
        <v>1.2559708193213468E-4</v>
      </c>
      <c r="AT802" s="37" t="s">
        <v>825</v>
      </c>
      <c r="AU802" s="3" t="e">
        <f>VLOOKUP(AT802,[1]DEgenes_cpm4.5_DE_edgeR!$O$5:$Q$824,3,FALSE)</f>
        <v>#N/A</v>
      </c>
      <c r="AV802" s="3" t="e">
        <f t="shared" si="515"/>
        <v>#N/A</v>
      </c>
      <c r="AW802" s="3" t="e">
        <f t="shared" si="516"/>
        <v>#N/A</v>
      </c>
      <c r="AX802" s="3">
        <f t="shared" si="517"/>
        <v>0.5</v>
      </c>
      <c r="AY802" s="3">
        <f t="shared" si="518"/>
        <v>0.5</v>
      </c>
      <c r="AZ802" s="3">
        <f t="shared" si="519"/>
        <v>6.2798540966067342E-5</v>
      </c>
      <c r="BA802" s="2">
        <f t="shared" si="520"/>
        <v>1.2185342380058864E-4</v>
      </c>
      <c r="BB802" s="37" t="s">
        <v>825</v>
      </c>
      <c r="BC802" s="39">
        <f t="shared" si="521"/>
        <v>0.16377100158799116</v>
      </c>
      <c r="BD802" s="36">
        <f t="shared" si="522"/>
        <v>0.70927627171303387</v>
      </c>
    </row>
    <row r="803" spans="1:56" ht="14.5" x14ac:dyDescent="0.35">
      <c r="A803" s="37" t="s">
        <v>826</v>
      </c>
      <c r="B803" s="34">
        <v>1.7179966207846842E-4</v>
      </c>
      <c r="C803" s="1" t="e">
        <f>VLOOKUP(A803,'[1]Vasopressin Phospho Datta'!$I$3:$J$516,2,FALSE)</f>
        <v>#N/A</v>
      </c>
      <c r="D803" s="1" t="e">
        <f t="shared" si="483"/>
        <v>#N/A</v>
      </c>
      <c r="E803" s="1" t="e">
        <f t="shared" si="484"/>
        <v>#N/A</v>
      </c>
      <c r="F803" s="1">
        <f t="shared" si="485"/>
        <v>0.39</v>
      </c>
      <c r="G803" s="1">
        <f t="shared" si="486"/>
        <v>0.5</v>
      </c>
      <c r="H803" s="1">
        <f t="shared" si="487"/>
        <v>8.5899831039234212E-5</v>
      </c>
      <c r="I803" s="2">
        <f t="shared" si="488"/>
        <v>1.5864798027800342E-4</v>
      </c>
      <c r="J803" s="37" t="s">
        <v>826</v>
      </c>
      <c r="K803" s="1" t="e">
        <f>VLOOKUP(J803,'[1]Phosphopeptides Deshpande'!$H$12:$I$10749,2,FALSE)</f>
        <v>#N/A</v>
      </c>
      <c r="L803" s="2" t="e">
        <f t="shared" si="489"/>
        <v>#N/A</v>
      </c>
      <c r="M803" s="2" t="e">
        <f t="shared" si="490"/>
        <v>#N/A</v>
      </c>
      <c r="N803" s="2">
        <f t="shared" si="491"/>
        <v>0.39</v>
      </c>
      <c r="O803" s="2">
        <f t="shared" si="492"/>
        <v>0.5</v>
      </c>
      <c r="P803" s="2">
        <f t="shared" si="493"/>
        <v>7.9323990139001712E-5</v>
      </c>
      <c r="Q803" s="2">
        <f t="shared" si="494"/>
        <v>1.498850154730931E-4</v>
      </c>
      <c r="R803" s="37" t="s">
        <v>826</v>
      </c>
      <c r="S803" s="2" t="e">
        <f>VLOOKUP(A803,'[1]Merged NE NP'!$K$4:$L$158,2,FALSE)</f>
        <v>#N/A</v>
      </c>
      <c r="T803" s="2" t="e">
        <f t="shared" si="495"/>
        <v>#N/A</v>
      </c>
      <c r="U803" s="2">
        <f t="shared" si="496"/>
        <v>0.4</v>
      </c>
      <c r="V803" s="2">
        <f t="shared" si="497"/>
        <v>0.4</v>
      </c>
      <c r="W803" s="2">
        <f t="shared" si="498"/>
        <v>7.6883653613364245E-2</v>
      </c>
      <c r="X803" s="2">
        <v>0.5</v>
      </c>
      <c r="Y803" s="2">
        <f t="shared" si="499"/>
        <v>7.4942507736546548E-5</v>
      </c>
      <c r="Z803" s="2">
        <f t="shared" si="500"/>
        <v>1.3933501941724186E-4</v>
      </c>
      <c r="AA803" s="37" t="s">
        <v>826</v>
      </c>
      <c r="AB803" s="3" t="e">
        <f>VLOOKUP(AA803,'[1]PKA dKO RNA-Seq'!$B$4:$H$10193,7,FALSE)</f>
        <v>#N/A</v>
      </c>
      <c r="AC803" s="3" t="e">
        <f t="shared" si="501"/>
        <v>#N/A</v>
      </c>
      <c r="AD803" s="3" t="e">
        <f t="shared" si="502"/>
        <v>#N/A</v>
      </c>
      <c r="AE803" s="3" t="e">
        <f t="shared" si="503"/>
        <v>#N/A</v>
      </c>
      <c r="AF803" s="3">
        <f t="shared" si="504"/>
        <v>0.5</v>
      </c>
      <c r="AG803" s="3">
        <f t="shared" si="505"/>
        <v>6.9667509708620928E-5</v>
      </c>
      <c r="AH803" s="2">
        <f t="shared" si="506"/>
        <v>1.3351629553122734E-4</v>
      </c>
      <c r="AI803" s="37" t="s">
        <v>826</v>
      </c>
      <c r="AJ803" s="1">
        <v>0.5</v>
      </c>
      <c r="AK803" s="4">
        <f t="shared" si="507"/>
        <v>6.6758147765613669E-5</v>
      </c>
      <c r="AL803" s="2">
        <f t="shared" si="508"/>
        <v>1.3224898492816413E-4</v>
      </c>
      <c r="AM803" s="3" t="e">
        <f>VLOOKUP(AI803,'[1]three day'!$B$8:$F$78,5,FALSE)</f>
        <v>#N/A</v>
      </c>
      <c r="AN803" s="3" t="e">
        <f t="shared" si="509"/>
        <v>#N/A</v>
      </c>
      <c r="AO803" s="2" t="e">
        <f t="shared" si="510"/>
        <v>#N/A</v>
      </c>
      <c r="AP803" s="2" t="e">
        <f t="shared" si="511"/>
        <v>#N/A</v>
      </c>
      <c r="AQ803" s="2">
        <f t="shared" si="512"/>
        <v>0.5</v>
      </c>
      <c r="AR803" s="2">
        <f t="shared" si="513"/>
        <v>6.6124492464082066E-5</v>
      </c>
      <c r="AS803" s="2">
        <f t="shared" si="514"/>
        <v>1.2559708193212083E-4</v>
      </c>
      <c r="AT803" s="37" t="s">
        <v>826</v>
      </c>
      <c r="AU803" s="3">
        <f>VLOOKUP(AT803,[1]DEgenes_cpm4.5_DE_edgeR!$O$5:$Q$824,3,FALSE)</f>
        <v>0.50293534939190021</v>
      </c>
      <c r="AV803" s="3">
        <f t="shared" si="515"/>
        <v>0.11789389343457576</v>
      </c>
      <c r="AW803" s="3">
        <f t="shared" si="516"/>
        <v>6.9253932242296923E-3</v>
      </c>
      <c r="AX803" s="3">
        <f t="shared" si="517"/>
        <v>6.9253932242296923E-3</v>
      </c>
      <c r="AY803" s="3">
        <f t="shared" si="518"/>
        <v>0.5</v>
      </c>
      <c r="AZ803" s="3">
        <f t="shared" si="519"/>
        <v>6.2798540966060417E-5</v>
      </c>
      <c r="BA803" s="2">
        <f t="shared" si="520"/>
        <v>1.218534238005752E-4</v>
      </c>
      <c r="BB803" s="37" t="s">
        <v>826</v>
      </c>
      <c r="BC803" s="39">
        <f t="shared" si="521"/>
        <v>0.16377100158797309</v>
      </c>
      <c r="BD803" s="36">
        <f t="shared" si="522"/>
        <v>0.70927627171303409</v>
      </c>
    </row>
    <row r="804" spans="1:56" ht="14.5" x14ac:dyDescent="0.35">
      <c r="A804" s="37" t="s">
        <v>827</v>
      </c>
      <c r="B804" s="34">
        <v>1.717996620770054E-4</v>
      </c>
      <c r="C804" s="1" t="e">
        <f>VLOOKUP(A804,'[1]Vasopressin Phospho Datta'!$I$3:$J$516,2,FALSE)</f>
        <v>#N/A</v>
      </c>
      <c r="D804" s="1" t="e">
        <f t="shared" si="483"/>
        <v>#N/A</v>
      </c>
      <c r="E804" s="1" t="e">
        <f t="shared" si="484"/>
        <v>#N/A</v>
      </c>
      <c r="F804" s="1">
        <f t="shared" si="485"/>
        <v>0.39</v>
      </c>
      <c r="G804" s="1">
        <f t="shared" si="486"/>
        <v>0.5</v>
      </c>
      <c r="H804" s="1">
        <f t="shared" si="487"/>
        <v>8.5899831038502701E-5</v>
      </c>
      <c r="I804" s="2">
        <f t="shared" si="488"/>
        <v>1.586479802766524E-4</v>
      </c>
      <c r="J804" s="37" t="s">
        <v>827</v>
      </c>
      <c r="K804" s="1" t="e">
        <f>VLOOKUP(J804,'[1]Phosphopeptides Deshpande'!$H$12:$I$10749,2,FALSE)</f>
        <v>#N/A</v>
      </c>
      <c r="L804" s="2" t="e">
        <f t="shared" si="489"/>
        <v>#N/A</v>
      </c>
      <c r="M804" s="2" t="e">
        <f t="shared" si="490"/>
        <v>#N/A</v>
      </c>
      <c r="N804" s="2">
        <f t="shared" si="491"/>
        <v>0.39</v>
      </c>
      <c r="O804" s="2">
        <f t="shared" si="492"/>
        <v>0.5</v>
      </c>
      <c r="P804" s="2">
        <f t="shared" si="493"/>
        <v>7.93239901383262E-5</v>
      </c>
      <c r="Q804" s="2">
        <f t="shared" si="494"/>
        <v>1.4988501547181669E-4</v>
      </c>
      <c r="R804" s="37" t="s">
        <v>827</v>
      </c>
      <c r="S804" s="2" t="e">
        <f>VLOOKUP(A804,'[1]Merged NE NP'!$K$4:$L$158,2,FALSE)</f>
        <v>#N/A</v>
      </c>
      <c r="T804" s="2" t="e">
        <f t="shared" si="495"/>
        <v>#N/A</v>
      </c>
      <c r="U804" s="2">
        <f t="shared" si="496"/>
        <v>0.4</v>
      </c>
      <c r="V804" s="2">
        <f t="shared" si="497"/>
        <v>0.4</v>
      </c>
      <c r="W804" s="2">
        <f t="shared" si="498"/>
        <v>7.6883653613364245E-2</v>
      </c>
      <c r="X804" s="2">
        <v>0.5</v>
      </c>
      <c r="Y804" s="2">
        <f t="shared" si="499"/>
        <v>7.4942507735908346E-5</v>
      </c>
      <c r="Z804" s="2">
        <f t="shared" si="500"/>
        <v>1.3933501941605528E-4</v>
      </c>
      <c r="AA804" s="37" t="s">
        <v>827</v>
      </c>
      <c r="AB804" s="3">
        <f>VLOOKUP(AA804,'[1]PKA dKO RNA-Seq'!$B$4:$H$10193,7,FALSE)</f>
        <v>0.33946651999999999</v>
      </c>
      <c r="AC804" s="3">
        <f t="shared" si="501"/>
        <v>1.1391493959731545</v>
      </c>
      <c r="AD804" s="3">
        <f t="shared" si="502"/>
        <v>0.47734342406496266</v>
      </c>
      <c r="AE804" s="3">
        <f t="shared" si="503"/>
        <v>0.5</v>
      </c>
      <c r="AF804" s="3">
        <f t="shared" si="504"/>
        <v>0.5</v>
      </c>
      <c r="AG804" s="3">
        <f t="shared" si="505"/>
        <v>6.9667509708027639E-5</v>
      </c>
      <c r="AH804" s="2">
        <f t="shared" si="506"/>
        <v>1.3351629553009031E-4</v>
      </c>
      <c r="AI804" s="37" t="s">
        <v>827</v>
      </c>
      <c r="AJ804" s="1">
        <v>0.5</v>
      </c>
      <c r="AK804" s="4">
        <f t="shared" si="507"/>
        <v>6.6758147765045154E-5</v>
      </c>
      <c r="AL804" s="2">
        <f t="shared" si="508"/>
        <v>1.3224898492703789E-4</v>
      </c>
      <c r="AM804" s="3" t="e">
        <f>VLOOKUP(AI804,'[1]three day'!$B$8:$F$78,5,FALSE)</f>
        <v>#N/A</v>
      </c>
      <c r="AN804" s="3" t="e">
        <f t="shared" si="509"/>
        <v>#N/A</v>
      </c>
      <c r="AO804" s="2" t="e">
        <f t="shared" si="510"/>
        <v>#N/A</v>
      </c>
      <c r="AP804" s="2" t="e">
        <f t="shared" si="511"/>
        <v>#N/A</v>
      </c>
      <c r="AQ804" s="2">
        <f t="shared" si="512"/>
        <v>0.5</v>
      </c>
      <c r="AR804" s="2">
        <f t="shared" si="513"/>
        <v>6.6124492463518945E-5</v>
      </c>
      <c r="AS804" s="2">
        <f t="shared" si="514"/>
        <v>1.2559708193105124E-4</v>
      </c>
      <c r="AT804" s="37" t="s">
        <v>827</v>
      </c>
      <c r="AU804" s="3">
        <f>VLOOKUP(AT804,[1]DEgenes_cpm4.5_DE_edgeR!$O$5:$Q$824,3,FALSE)</f>
        <v>0.76611867774474374</v>
      </c>
      <c r="AV804" s="3">
        <f t="shared" si="515"/>
        <v>0.17958712558479695</v>
      </c>
      <c r="AW804" s="3">
        <f t="shared" si="516"/>
        <v>1.5996443727066545E-2</v>
      </c>
      <c r="AX804" s="3">
        <f t="shared" si="517"/>
        <v>1.5996443727066545E-2</v>
      </c>
      <c r="AY804" s="3">
        <f t="shared" si="518"/>
        <v>0.5</v>
      </c>
      <c r="AZ804" s="3">
        <f t="shared" si="519"/>
        <v>6.2798540965525621E-5</v>
      </c>
      <c r="BA804" s="2">
        <f t="shared" si="520"/>
        <v>1.218534237995375E-4</v>
      </c>
      <c r="BB804" s="37" t="s">
        <v>827</v>
      </c>
      <c r="BC804" s="39">
        <f t="shared" si="521"/>
        <v>0.1637710015865784</v>
      </c>
      <c r="BD804" s="36">
        <f t="shared" si="522"/>
        <v>0.70927627171303398</v>
      </c>
    </row>
    <row r="805" spans="1:56" ht="14.5" x14ac:dyDescent="0.35">
      <c r="A805" s="37" t="s">
        <v>828</v>
      </c>
      <c r="B805" s="34">
        <v>1.717996620627608E-4</v>
      </c>
      <c r="C805" s="1" t="e">
        <f>VLOOKUP(A805,'[1]Vasopressin Phospho Datta'!$I$3:$J$516,2,FALSE)</f>
        <v>#N/A</v>
      </c>
      <c r="D805" s="1" t="e">
        <f t="shared" si="483"/>
        <v>#N/A</v>
      </c>
      <c r="E805" s="1" t="e">
        <f t="shared" si="484"/>
        <v>#N/A</v>
      </c>
      <c r="F805" s="1">
        <f t="shared" si="485"/>
        <v>0.39</v>
      </c>
      <c r="G805" s="1">
        <f t="shared" si="486"/>
        <v>0.5</v>
      </c>
      <c r="H805" s="1">
        <f t="shared" si="487"/>
        <v>8.5899831031380401E-5</v>
      </c>
      <c r="I805" s="2">
        <f t="shared" si="488"/>
        <v>1.5864798026349826E-4</v>
      </c>
      <c r="J805" s="37" t="s">
        <v>828</v>
      </c>
      <c r="K805" s="1" t="e">
        <f>VLOOKUP(J805,'[1]Phosphopeptides Deshpande'!$H$12:$I$10749,2,FALSE)</f>
        <v>#N/A</v>
      </c>
      <c r="L805" s="2" t="e">
        <f t="shared" si="489"/>
        <v>#N/A</v>
      </c>
      <c r="M805" s="2" t="e">
        <f t="shared" si="490"/>
        <v>#N/A</v>
      </c>
      <c r="N805" s="2">
        <f t="shared" si="491"/>
        <v>0.39</v>
      </c>
      <c r="O805" s="2">
        <f t="shared" si="492"/>
        <v>0.5</v>
      </c>
      <c r="P805" s="2">
        <f t="shared" si="493"/>
        <v>7.9323990131749132E-5</v>
      </c>
      <c r="Q805" s="2">
        <f t="shared" si="494"/>
        <v>1.4988501545938913E-4</v>
      </c>
      <c r="R805" s="37" t="s">
        <v>828</v>
      </c>
      <c r="S805" s="2" t="e">
        <f>VLOOKUP(A805,'[1]Merged NE NP'!$K$4:$L$158,2,FALSE)</f>
        <v>#N/A</v>
      </c>
      <c r="T805" s="2" t="e">
        <f t="shared" si="495"/>
        <v>#N/A</v>
      </c>
      <c r="U805" s="2">
        <f t="shared" si="496"/>
        <v>0.4</v>
      </c>
      <c r="V805" s="2">
        <f t="shared" si="497"/>
        <v>0.4</v>
      </c>
      <c r="W805" s="2">
        <f t="shared" si="498"/>
        <v>7.6883653613364245E-2</v>
      </c>
      <c r="X805" s="2">
        <v>0.5</v>
      </c>
      <c r="Y805" s="2">
        <f t="shared" si="499"/>
        <v>7.4942507729694566E-5</v>
      </c>
      <c r="Z805" s="2">
        <f t="shared" si="500"/>
        <v>1.3933501940450245E-4</v>
      </c>
      <c r="AA805" s="37" t="s">
        <v>828</v>
      </c>
      <c r="AB805" s="3" t="e">
        <f>VLOOKUP(AA805,'[1]PKA dKO RNA-Seq'!$B$4:$H$10193,7,FALSE)</f>
        <v>#N/A</v>
      </c>
      <c r="AC805" s="3" t="e">
        <f t="shared" si="501"/>
        <v>#N/A</v>
      </c>
      <c r="AD805" s="3" t="e">
        <f t="shared" si="502"/>
        <v>#N/A</v>
      </c>
      <c r="AE805" s="3" t="e">
        <f t="shared" si="503"/>
        <v>#N/A</v>
      </c>
      <c r="AF805" s="3">
        <f t="shared" si="504"/>
        <v>0.5</v>
      </c>
      <c r="AG805" s="3">
        <f t="shared" si="505"/>
        <v>6.9667509702251226E-5</v>
      </c>
      <c r="AH805" s="2">
        <f t="shared" si="506"/>
        <v>1.3351629551901993E-4</v>
      </c>
      <c r="AI805" s="37" t="s">
        <v>828</v>
      </c>
      <c r="AJ805" s="1">
        <v>0.5</v>
      </c>
      <c r="AK805" s="4">
        <f t="shared" si="507"/>
        <v>6.6758147759509963E-5</v>
      </c>
      <c r="AL805" s="2">
        <f t="shared" si="508"/>
        <v>1.3224898491607257E-4</v>
      </c>
      <c r="AM805" s="3" t="e">
        <f>VLOOKUP(AI805,'[1]three day'!$B$8:$F$78,5,FALSE)</f>
        <v>#N/A</v>
      </c>
      <c r="AN805" s="3" t="e">
        <f t="shared" si="509"/>
        <v>#N/A</v>
      </c>
      <c r="AO805" s="2" t="e">
        <f t="shared" si="510"/>
        <v>#N/A</v>
      </c>
      <c r="AP805" s="2" t="e">
        <f t="shared" si="511"/>
        <v>#N/A</v>
      </c>
      <c r="AQ805" s="2">
        <f t="shared" si="512"/>
        <v>0.5</v>
      </c>
      <c r="AR805" s="2">
        <f t="shared" si="513"/>
        <v>6.6124492458036283E-5</v>
      </c>
      <c r="AS805" s="2">
        <f t="shared" si="514"/>
        <v>1.2559708192063748E-4</v>
      </c>
      <c r="AT805" s="37" t="s">
        <v>828</v>
      </c>
      <c r="AU805" s="3" t="e">
        <f>VLOOKUP(AT805,[1]DEgenes_cpm4.5_DE_edgeR!$O$5:$Q$824,3,FALSE)</f>
        <v>#N/A</v>
      </c>
      <c r="AV805" s="3" t="e">
        <f t="shared" si="515"/>
        <v>#N/A</v>
      </c>
      <c r="AW805" s="3" t="e">
        <f t="shared" si="516"/>
        <v>#N/A</v>
      </c>
      <c r="AX805" s="3">
        <f t="shared" si="517"/>
        <v>0.5</v>
      </c>
      <c r="AY805" s="3">
        <f t="shared" si="518"/>
        <v>0.5</v>
      </c>
      <c r="AZ805" s="3">
        <f t="shared" si="519"/>
        <v>6.279854096031874E-5</v>
      </c>
      <c r="BA805" s="2">
        <f t="shared" si="520"/>
        <v>1.2185342378943413E-4</v>
      </c>
      <c r="BB805" s="37" t="s">
        <v>828</v>
      </c>
      <c r="BC805" s="39">
        <f t="shared" si="521"/>
        <v>0.16377100157299948</v>
      </c>
      <c r="BD805" s="36">
        <f t="shared" si="522"/>
        <v>0.70927627171303387</v>
      </c>
    </row>
    <row r="806" spans="1:56" ht="14.5" x14ac:dyDescent="0.35">
      <c r="A806" s="37" t="s">
        <v>829</v>
      </c>
      <c r="B806" s="34">
        <v>1.7179966173340981E-4</v>
      </c>
      <c r="C806" s="1" t="e">
        <f>VLOOKUP(A806,'[1]Vasopressin Phospho Datta'!$I$3:$J$516,2,FALSE)</f>
        <v>#N/A</v>
      </c>
      <c r="D806" s="1" t="e">
        <f t="shared" si="483"/>
        <v>#N/A</v>
      </c>
      <c r="E806" s="1" t="e">
        <f t="shared" si="484"/>
        <v>#N/A</v>
      </c>
      <c r="F806" s="1">
        <f t="shared" si="485"/>
        <v>0.39</v>
      </c>
      <c r="G806" s="1">
        <f t="shared" si="486"/>
        <v>0.5</v>
      </c>
      <c r="H806" s="1">
        <f t="shared" si="487"/>
        <v>8.5899830866704904E-5</v>
      </c>
      <c r="I806" s="2">
        <f t="shared" si="488"/>
        <v>1.586479799593599E-4</v>
      </c>
      <c r="J806" s="37" t="s">
        <v>829</v>
      </c>
      <c r="K806" s="1" t="e">
        <f>VLOOKUP(J806,'[1]Phosphopeptides Deshpande'!$H$12:$I$10749,2,FALSE)</f>
        <v>#N/A</v>
      </c>
      <c r="L806" s="2" t="e">
        <f t="shared" si="489"/>
        <v>#N/A</v>
      </c>
      <c r="M806" s="2" t="e">
        <f t="shared" si="490"/>
        <v>#N/A</v>
      </c>
      <c r="N806" s="2">
        <f t="shared" si="491"/>
        <v>0.39</v>
      </c>
      <c r="O806" s="2">
        <f t="shared" si="492"/>
        <v>0.5</v>
      </c>
      <c r="P806" s="2">
        <f t="shared" si="493"/>
        <v>7.9323989979679951E-5</v>
      </c>
      <c r="Q806" s="2">
        <f t="shared" si="494"/>
        <v>1.4988501517204994E-4</v>
      </c>
      <c r="R806" s="37" t="s">
        <v>829</v>
      </c>
      <c r="S806" s="2" t="e">
        <f>VLOOKUP(A806,'[1]Merged NE NP'!$K$4:$L$158,2,FALSE)</f>
        <v>#N/A</v>
      </c>
      <c r="T806" s="2" t="e">
        <f t="shared" si="495"/>
        <v>#N/A</v>
      </c>
      <c r="U806" s="2">
        <f t="shared" si="496"/>
        <v>0.4</v>
      </c>
      <c r="V806" s="2">
        <f t="shared" si="497"/>
        <v>0.4</v>
      </c>
      <c r="W806" s="2">
        <f t="shared" si="498"/>
        <v>7.6883653613364245E-2</v>
      </c>
      <c r="X806" s="2">
        <v>0.5</v>
      </c>
      <c r="Y806" s="2">
        <f t="shared" si="499"/>
        <v>7.4942507586024971E-5</v>
      </c>
      <c r="Z806" s="2">
        <f t="shared" si="500"/>
        <v>1.393350191373883E-4</v>
      </c>
      <c r="AA806" s="37" t="s">
        <v>829</v>
      </c>
      <c r="AB806" s="3" t="e">
        <f>VLOOKUP(AA806,'[1]PKA dKO RNA-Seq'!$B$4:$H$10193,7,FALSE)</f>
        <v>#N/A</v>
      </c>
      <c r="AC806" s="3" t="e">
        <f t="shared" si="501"/>
        <v>#N/A</v>
      </c>
      <c r="AD806" s="3" t="e">
        <f t="shared" si="502"/>
        <v>#N/A</v>
      </c>
      <c r="AE806" s="3" t="e">
        <f t="shared" si="503"/>
        <v>#N/A</v>
      </c>
      <c r="AF806" s="3">
        <f t="shared" si="504"/>
        <v>0.5</v>
      </c>
      <c r="AG806" s="3">
        <f t="shared" si="505"/>
        <v>6.9667509568694148E-5</v>
      </c>
      <c r="AH806" s="2">
        <f t="shared" si="506"/>
        <v>1.3351629526306064E-4</v>
      </c>
      <c r="AI806" s="37" t="s">
        <v>829</v>
      </c>
      <c r="AJ806" s="1">
        <v>0.5</v>
      </c>
      <c r="AK806" s="4">
        <f t="shared" si="507"/>
        <v>6.6758147631530319E-5</v>
      </c>
      <c r="AL806" s="2">
        <f t="shared" si="508"/>
        <v>1.3224898466254281E-4</v>
      </c>
      <c r="AM806" s="3" t="e">
        <f>VLOOKUP(AI806,'[1]three day'!$B$8:$F$78,5,FALSE)</f>
        <v>#N/A</v>
      </c>
      <c r="AN806" s="3" t="e">
        <f t="shared" si="509"/>
        <v>#N/A</v>
      </c>
      <c r="AO806" s="2" t="e">
        <f t="shared" si="510"/>
        <v>#N/A</v>
      </c>
      <c r="AP806" s="2" t="e">
        <f t="shared" si="511"/>
        <v>#N/A</v>
      </c>
      <c r="AQ806" s="2">
        <f t="shared" si="512"/>
        <v>0.5</v>
      </c>
      <c r="AR806" s="2">
        <f t="shared" si="513"/>
        <v>6.6124492331271406E-5</v>
      </c>
      <c r="AS806" s="2">
        <f t="shared" si="514"/>
        <v>1.2559708167985984E-4</v>
      </c>
      <c r="AT806" s="37" t="s">
        <v>829</v>
      </c>
      <c r="AU806" s="3" t="e">
        <f>VLOOKUP(AT806,[1]DEgenes_cpm4.5_DE_edgeR!$O$5:$Q$824,3,FALSE)</f>
        <v>#N/A</v>
      </c>
      <c r="AV806" s="3" t="e">
        <f t="shared" si="515"/>
        <v>#N/A</v>
      </c>
      <c r="AW806" s="3" t="e">
        <f t="shared" si="516"/>
        <v>#N/A</v>
      </c>
      <c r="AX806" s="3">
        <f t="shared" si="517"/>
        <v>0.5</v>
      </c>
      <c r="AY806" s="3">
        <f t="shared" si="518"/>
        <v>0.5</v>
      </c>
      <c r="AZ806" s="3">
        <f t="shared" si="519"/>
        <v>6.279854083992992E-5</v>
      </c>
      <c r="BA806" s="2">
        <f t="shared" si="520"/>
        <v>1.2185342355583332E-4</v>
      </c>
      <c r="BB806" s="37" t="s">
        <v>829</v>
      </c>
      <c r="BC806" s="39">
        <f t="shared" si="521"/>
        <v>0.16377100125903998</v>
      </c>
      <c r="BD806" s="36">
        <f t="shared" si="522"/>
        <v>0.70927627171303409</v>
      </c>
    </row>
    <row r="807" spans="1:56" ht="14.5" x14ac:dyDescent="0.35">
      <c r="A807" s="37" t="s">
        <v>830</v>
      </c>
      <c r="B807" s="34">
        <v>1.7179966166501996E-4</v>
      </c>
      <c r="C807" s="1" t="e">
        <f>VLOOKUP(A807,'[1]Vasopressin Phospho Datta'!$I$3:$J$516,2,FALSE)</f>
        <v>#N/A</v>
      </c>
      <c r="D807" s="1" t="e">
        <f t="shared" si="483"/>
        <v>#N/A</v>
      </c>
      <c r="E807" s="1" t="e">
        <f t="shared" si="484"/>
        <v>#N/A</v>
      </c>
      <c r="F807" s="1">
        <f t="shared" si="485"/>
        <v>0.39</v>
      </c>
      <c r="G807" s="1">
        <f t="shared" si="486"/>
        <v>0.5</v>
      </c>
      <c r="H807" s="1">
        <f t="shared" si="487"/>
        <v>8.589983083250998E-5</v>
      </c>
      <c r="I807" s="2">
        <f t="shared" si="488"/>
        <v>1.5864797989620545E-4</v>
      </c>
      <c r="J807" s="37" t="s">
        <v>830</v>
      </c>
      <c r="K807" s="1" t="e">
        <f>VLOOKUP(J807,'[1]Phosphopeptides Deshpande'!$H$12:$I$10749,2,FALSE)</f>
        <v>#N/A</v>
      </c>
      <c r="L807" s="2" t="e">
        <f t="shared" si="489"/>
        <v>#N/A</v>
      </c>
      <c r="M807" s="2" t="e">
        <f t="shared" si="490"/>
        <v>#N/A</v>
      </c>
      <c r="N807" s="2">
        <f t="shared" si="491"/>
        <v>0.39</v>
      </c>
      <c r="O807" s="2">
        <f t="shared" si="492"/>
        <v>0.5</v>
      </c>
      <c r="P807" s="2">
        <f t="shared" si="493"/>
        <v>7.9323989948102726E-5</v>
      </c>
      <c r="Q807" s="2">
        <f t="shared" si="494"/>
        <v>1.4988501511238383E-4</v>
      </c>
      <c r="R807" s="37" t="s">
        <v>830</v>
      </c>
      <c r="S807" s="2" t="e">
        <f>VLOOKUP(A807,'[1]Merged NE NP'!$K$4:$L$158,2,FALSE)</f>
        <v>#N/A</v>
      </c>
      <c r="T807" s="2" t="e">
        <f t="shared" si="495"/>
        <v>#N/A</v>
      </c>
      <c r="U807" s="2">
        <f t="shared" si="496"/>
        <v>0.4</v>
      </c>
      <c r="V807" s="2">
        <f t="shared" si="497"/>
        <v>0.4</v>
      </c>
      <c r="W807" s="2">
        <f t="shared" si="498"/>
        <v>7.6883653613364245E-2</v>
      </c>
      <c r="X807" s="2">
        <v>0.5</v>
      </c>
      <c r="Y807" s="2">
        <f t="shared" si="499"/>
        <v>7.4942507556191915E-5</v>
      </c>
      <c r="Z807" s="2">
        <f t="shared" si="500"/>
        <v>1.3933501908192192E-4</v>
      </c>
      <c r="AA807" s="37" t="s">
        <v>830</v>
      </c>
      <c r="AB807" s="3" t="e">
        <f>VLOOKUP(AA807,'[1]PKA dKO RNA-Seq'!$B$4:$H$10193,7,FALSE)</f>
        <v>#N/A</v>
      </c>
      <c r="AC807" s="3" t="e">
        <f t="shared" si="501"/>
        <v>#N/A</v>
      </c>
      <c r="AD807" s="3" t="e">
        <f t="shared" si="502"/>
        <v>#N/A</v>
      </c>
      <c r="AE807" s="3" t="e">
        <f t="shared" si="503"/>
        <v>#N/A</v>
      </c>
      <c r="AF807" s="3">
        <f t="shared" si="504"/>
        <v>0.5</v>
      </c>
      <c r="AG807" s="3">
        <f t="shared" si="505"/>
        <v>6.9667509540960961E-5</v>
      </c>
      <c r="AH807" s="2">
        <f t="shared" si="506"/>
        <v>1.3351629520991058E-4</v>
      </c>
      <c r="AI807" s="37" t="s">
        <v>830</v>
      </c>
      <c r="AJ807" s="1">
        <v>0.5</v>
      </c>
      <c r="AK807" s="4">
        <f t="shared" si="507"/>
        <v>6.675814760495529E-5</v>
      </c>
      <c r="AL807" s="2">
        <f t="shared" si="508"/>
        <v>1.3224898460989723E-4</v>
      </c>
      <c r="AM807" s="3" t="e">
        <f>VLOOKUP(AI807,'[1]three day'!$B$8:$F$78,5,FALSE)</f>
        <v>#N/A</v>
      </c>
      <c r="AN807" s="3" t="e">
        <f t="shared" si="509"/>
        <v>#N/A</v>
      </c>
      <c r="AO807" s="2" t="e">
        <f t="shared" si="510"/>
        <v>#N/A</v>
      </c>
      <c r="AP807" s="2" t="e">
        <f t="shared" si="511"/>
        <v>#N/A</v>
      </c>
      <c r="AQ807" s="2">
        <f t="shared" si="512"/>
        <v>0.5</v>
      </c>
      <c r="AR807" s="2">
        <f t="shared" si="513"/>
        <v>6.6124492304948617E-5</v>
      </c>
      <c r="AS807" s="2">
        <f t="shared" si="514"/>
        <v>1.2559708162986224E-4</v>
      </c>
      <c r="AT807" s="37" t="s">
        <v>830</v>
      </c>
      <c r="AU807" s="3">
        <f>VLOOKUP(AT807,[1]DEgenes_cpm4.5_DE_edgeR!$O$5:$Q$824,3,FALSE)</f>
        <v>0.46550595147219354</v>
      </c>
      <c r="AV807" s="3">
        <f t="shared" si="515"/>
        <v>0.10912000737744809</v>
      </c>
      <c r="AW807" s="3">
        <f t="shared" si="516"/>
        <v>5.9359005187038516E-3</v>
      </c>
      <c r="AX807" s="3">
        <f t="shared" si="517"/>
        <v>5.9359005187038516E-3</v>
      </c>
      <c r="AY807" s="3">
        <f t="shared" si="518"/>
        <v>0.5</v>
      </c>
      <c r="AZ807" s="3">
        <f t="shared" si="519"/>
        <v>6.2798540814931118E-5</v>
      </c>
      <c r="BA807" s="2">
        <f t="shared" si="520"/>
        <v>1.21853423507326E-4</v>
      </c>
      <c r="BB807" s="37" t="s">
        <v>830</v>
      </c>
      <c r="BC807" s="39">
        <f t="shared" si="521"/>
        <v>0.16377100119384616</v>
      </c>
      <c r="BD807" s="36">
        <f t="shared" si="522"/>
        <v>0.70927627171303398</v>
      </c>
    </row>
    <row r="808" spans="1:56" ht="14.5" x14ac:dyDescent="0.35">
      <c r="A808" s="37" t="s">
        <v>831</v>
      </c>
      <c r="B808" s="34">
        <v>1.7179966130602273E-4</v>
      </c>
      <c r="C808" s="1" t="e">
        <f>VLOOKUP(A808,'[1]Vasopressin Phospho Datta'!$I$3:$J$516,2,FALSE)</f>
        <v>#N/A</v>
      </c>
      <c r="D808" s="1" t="e">
        <f t="shared" si="483"/>
        <v>#N/A</v>
      </c>
      <c r="E808" s="1" t="e">
        <f t="shared" si="484"/>
        <v>#N/A</v>
      </c>
      <c r="F808" s="1">
        <f t="shared" si="485"/>
        <v>0.39</v>
      </c>
      <c r="G808" s="1">
        <f t="shared" si="486"/>
        <v>0.5</v>
      </c>
      <c r="H808" s="1">
        <f t="shared" si="487"/>
        <v>8.5899830653011366E-5</v>
      </c>
      <c r="I808" s="2">
        <f t="shared" si="488"/>
        <v>1.5864797956469034E-4</v>
      </c>
      <c r="J808" s="37" t="s">
        <v>831</v>
      </c>
      <c r="K808" s="1" t="e">
        <f>VLOOKUP(J808,'[1]Phosphopeptides Deshpande'!$H$12:$I$10749,2,FALSE)</f>
        <v>#N/A</v>
      </c>
      <c r="L808" s="2" t="e">
        <f t="shared" si="489"/>
        <v>#N/A</v>
      </c>
      <c r="M808" s="2" t="e">
        <f t="shared" si="490"/>
        <v>#N/A</v>
      </c>
      <c r="N808" s="2">
        <f t="shared" si="491"/>
        <v>0.39</v>
      </c>
      <c r="O808" s="2">
        <f t="shared" si="492"/>
        <v>0.5</v>
      </c>
      <c r="P808" s="2">
        <f t="shared" si="493"/>
        <v>7.9323989782345168E-5</v>
      </c>
      <c r="Q808" s="2">
        <f t="shared" si="494"/>
        <v>1.4988501479918005E-4</v>
      </c>
      <c r="R808" s="37" t="s">
        <v>831</v>
      </c>
      <c r="S808" s="2" t="e">
        <f>VLOOKUP(A808,'[1]Merged NE NP'!$K$4:$L$158,2,FALSE)</f>
        <v>#N/A</v>
      </c>
      <c r="T808" s="2" t="e">
        <f t="shared" si="495"/>
        <v>#N/A</v>
      </c>
      <c r="U808" s="2">
        <f t="shared" si="496"/>
        <v>0.4</v>
      </c>
      <c r="V808" s="2">
        <f t="shared" si="497"/>
        <v>0.4</v>
      </c>
      <c r="W808" s="2">
        <f t="shared" si="498"/>
        <v>7.6883653613364245E-2</v>
      </c>
      <c r="X808" s="2">
        <v>0.5</v>
      </c>
      <c r="Y808" s="2">
        <f t="shared" si="499"/>
        <v>7.4942507399590024E-5</v>
      </c>
      <c r="Z808" s="2">
        <f t="shared" si="500"/>
        <v>1.3933501879076368E-4</v>
      </c>
      <c r="AA808" s="37" t="s">
        <v>831</v>
      </c>
      <c r="AB808" s="3" t="e">
        <f>VLOOKUP(AA808,'[1]PKA dKO RNA-Seq'!$B$4:$H$10193,7,FALSE)</f>
        <v>#N/A</v>
      </c>
      <c r="AC808" s="3" t="e">
        <f t="shared" si="501"/>
        <v>#N/A</v>
      </c>
      <c r="AD808" s="3" t="e">
        <f t="shared" si="502"/>
        <v>#N/A</v>
      </c>
      <c r="AE808" s="3" t="e">
        <f t="shared" si="503"/>
        <v>#N/A</v>
      </c>
      <c r="AF808" s="3">
        <f t="shared" si="504"/>
        <v>0.5</v>
      </c>
      <c r="AG808" s="3">
        <f t="shared" si="505"/>
        <v>6.9667509395381842E-5</v>
      </c>
      <c r="AH808" s="2">
        <f t="shared" si="506"/>
        <v>1.3351629493091132E-4</v>
      </c>
      <c r="AI808" s="37" t="s">
        <v>831</v>
      </c>
      <c r="AJ808" s="1">
        <v>0.5</v>
      </c>
      <c r="AK808" s="4">
        <f t="shared" si="507"/>
        <v>6.6758147465455659E-5</v>
      </c>
      <c r="AL808" s="2">
        <f t="shared" si="508"/>
        <v>1.3224898433354619E-4</v>
      </c>
      <c r="AM808" s="3" t="e">
        <f>VLOOKUP(AI808,'[1]three day'!$B$8:$F$78,5,FALSE)</f>
        <v>#N/A</v>
      </c>
      <c r="AN808" s="3" t="e">
        <f t="shared" si="509"/>
        <v>#N/A</v>
      </c>
      <c r="AO808" s="2" t="e">
        <f t="shared" si="510"/>
        <v>#N/A</v>
      </c>
      <c r="AP808" s="2" t="e">
        <f t="shared" si="511"/>
        <v>#N/A</v>
      </c>
      <c r="AQ808" s="2">
        <f t="shared" si="512"/>
        <v>0.5</v>
      </c>
      <c r="AR808" s="2">
        <f t="shared" si="513"/>
        <v>6.6124492166773095E-5</v>
      </c>
      <c r="AS808" s="2">
        <f t="shared" si="514"/>
        <v>1.2559708136741121E-4</v>
      </c>
      <c r="AT808" s="37" t="s">
        <v>831</v>
      </c>
      <c r="AU808" s="3" t="e">
        <f>VLOOKUP(AT808,[1]DEgenes_cpm4.5_DE_edgeR!$O$5:$Q$824,3,FALSE)</f>
        <v>#N/A</v>
      </c>
      <c r="AV808" s="3" t="e">
        <f t="shared" si="515"/>
        <v>#N/A</v>
      </c>
      <c r="AW808" s="3" t="e">
        <f t="shared" si="516"/>
        <v>#N/A</v>
      </c>
      <c r="AX808" s="3">
        <f t="shared" si="517"/>
        <v>0.5</v>
      </c>
      <c r="AY808" s="3">
        <f t="shared" si="518"/>
        <v>0.5</v>
      </c>
      <c r="AZ808" s="3">
        <f t="shared" si="519"/>
        <v>6.2798540683705603E-5</v>
      </c>
      <c r="BA808" s="2">
        <f t="shared" si="520"/>
        <v>1.2185342325269781E-4</v>
      </c>
      <c r="BB808" s="37" t="s">
        <v>831</v>
      </c>
      <c r="BC808" s="39">
        <f t="shared" si="521"/>
        <v>0.16377100085162585</v>
      </c>
      <c r="BD808" s="36">
        <f t="shared" si="522"/>
        <v>0.70927627171303409</v>
      </c>
    </row>
    <row r="809" spans="1:56" ht="14.5" x14ac:dyDescent="0.35">
      <c r="A809" s="37" t="s">
        <v>832</v>
      </c>
      <c r="B809" s="34">
        <v>1.7179966121284455E-4</v>
      </c>
      <c r="C809" s="1" t="e">
        <f>VLOOKUP(A809,'[1]Vasopressin Phospho Datta'!$I$3:$J$516,2,FALSE)</f>
        <v>#N/A</v>
      </c>
      <c r="D809" s="1" t="e">
        <f t="shared" si="483"/>
        <v>#N/A</v>
      </c>
      <c r="E809" s="1" t="e">
        <f t="shared" si="484"/>
        <v>#N/A</v>
      </c>
      <c r="F809" s="1">
        <f t="shared" si="485"/>
        <v>0.39</v>
      </c>
      <c r="G809" s="1">
        <f t="shared" si="486"/>
        <v>0.5</v>
      </c>
      <c r="H809" s="1">
        <f t="shared" si="487"/>
        <v>8.5899830606422277E-5</v>
      </c>
      <c r="I809" s="2">
        <f t="shared" si="488"/>
        <v>1.5864797947864518E-4</v>
      </c>
      <c r="J809" s="37" t="s">
        <v>832</v>
      </c>
      <c r="K809" s="1" t="e">
        <f>VLOOKUP(J809,'[1]Phosphopeptides Deshpande'!$H$12:$I$10749,2,FALSE)</f>
        <v>#N/A</v>
      </c>
      <c r="L809" s="2" t="e">
        <f t="shared" si="489"/>
        <v>#N/A</v>
      </c>
      <c r="M809" s="2" t="e">
        <f t="shared" si="490"/>
        <v>#N/A</v>
      </c>
      <c r="N809" s="2">
        <f t="shared" si="491"/>
        <v>0.39</v>
      </c>
      <c r="O809" s="2">
        <f t="shared" si="492"/>
        <v>0.5</v>
      </c>
      <c r="P809" s="2">
        <f t="shared" si="493"/>
        <v>7.9323989739322589E-5</v>
      </c>
      <c r="Q809" s="2">
        <f t="shared" si="494"/>
        <v>1.4988501471788763E-4</v>
      </c>
      <c r="R809" s="37" t="s">
        <v>832</v>
      </c>
      <c r="S809" s="2" t="e">
        <f>VLOOKUP(A809,'[1]Merged NE NP'!$K$4:$L$158,2,FALSE)</f>
        <v>#N/A</v>
      </c>
      <c r="T809" s="2" t="e">
        <f t="shared" si="495"/>
        <v>#N/A</v>
      </c>
      <c r="U809" s="2">
        <f t="shared" si="496"/>
        <v>0.4</v>
      </c>
      <c r="V809" s="2">
        <f t="shared" si="497"/>
        <v>0.4</v>
      </c>
      <c r="W809" s="2">
        <f t="shared" si="498"/>
        <v>7.6883653613364245E-2</v>
      </c>
      <c r="X809" s="2">
        <v>0.5</v>
      </c>
      <c r="Y809" s="2">
        <f t="shared" si="499"/>
        <v>7.4942507358943813E-5</v>
      </c>
      <c r="Z809" s="2">
        <f t="shared" si="500"/>
        <v>1.3933501871519322E-4</v>
      </c>
      <c r="AA809" s="37" t="s">
        <v>832</v>
      </c>
      <c r="AB809" s="3" t="e">
        <f>VLOOKUP(AA809,'[1]PKA dKO RNA-Seq'!$B$4:$H$10193,7,FALSE)</f>
        <v>#N/A</v>
      </c>
      <c r="AC809" s="3" t="e">
        <f t="shared" si="501"/>
        <v>#N/A</v>
      </c>
      <c r="AD809" s="3" t="e">
        <f t="shared" si="502"/>
        <v>#N/A</v>
      </c>
      <c r="AE809" s="3" t="e">
        <f t="shared" si="503"/>
        <v>#N/A</v>
      </c>
      <c r="AF809" s="3">
        <f t="shared" si="504"/>
        <v>0.5</v>
      </c>
      <c r="AG809" s="3">
        <f t="shared" si="505"/>
        <v>6.966750935759661E-5</v>
      </c>
      <c r="AH809" s="2">
        <f t="shared" si="506"/>
        <v>1.3351629485849672E-4</v>
      </c>
      <c r="AI809" s="37" t="s">
        <v>832</v>
      </c>
      <c r="AJ809" s="1">
        <v>0.5</v>
      </c>
      <c r="AK809" s="4">
        <f t="shared" si="507"/>
        <v>6.6758147429248361E-5</v>
      </c>
      <c r="AL809" s="2">
        <f t="shared" si="508"/>
        <v>1.3224898426181892E-4</v>
      </c>
      <c r="AM809" s="3" t="e">
        <f>VLOOKUP(AI809,'[1]three day'!$B$8:$F$78,5,FALSE)</f>
        <v>#N/A</v>
      </c>
      <c r="AN809" s="3" t="e">
        <f t="shared" si="509"/>
        <v>#N/A</v>
      </c>
      <c r="AO809" s="2" t="e">
        <f t="shared" si="510"/>
        <v>#N/A</v>
      </c>
      <c r="AP809" s="2" t="e">
        <f t="shared" si="511"/>
        <v>#N/A</v>
      </c>
      <c r="AQ809" s="2">
        <f t="shared" si="512"/>
        <v>0.5</v>
      </c>
      <c r="AR809" s="2">
        <f t="shared" si="513"/>
        <v>6.6124492130909462E-5</v>
      </c>
      <c r="AS809" s="2">
        <f t="shared" si="514"/>
        <v>1.2559708129929168E-4</v>
      </c>
      <c r="AT809" s="37" t="s">
        <v>832</v>
      </c>
      <c r="AU809" s="3" t="e">
        <f>VLOOKUP(AT809,[1]DEgenes_cpm4.5_DE_edgeR!$O$5:$Q$824,3,FALSE)</f>
        <v>#N/A</v>
      </c>
      <c r="AV809" s="3" t="e">
        <f t="shared" si="515"/>
        <v>#N/A</v>
      </c>
      <c r="AW809" s="3" t="e">
        <f t="shared" si="516"/>
        <v>#N/A</v>
      </c>
      <c r="AX809" s="3">
        <f t="shared" si="517"/>
        <v>0.5</v>
      </c>
      <c r="AY809" s="3">
        <f t="shared" si="518"/>
        <v>0.5</v>
      </c>
      <c r="AZ809" s="3">
        <f t="shared" si="519"/>
        <v>6.2798540649645839E-5</v>
      </c>
      <c r="BA809" s="2">
        <f t="shared" si="520"/>
        <v>1.2185342318660871E-4</v>
      </c>
      <c r="BB809" s="37" t="s">
        <v>832</v>
      </c>
      <c r="BC809" s="39">
        <f t="shared" si="521"/>
        <v>0.1637710007628021</v>
      </c>
      <c r="BD809" s="36">
        <f t="shared" si="522"/>
        <v>0.70927627171303387</v>
      </c>
    </row>
    <row r="810" spans="1:56" ht="14.5" x14ac:dyDescent="0.35">
      <c r="A810" s="37" t="s">
        <v>833</v>
      </c>
      <c r="B810" s="34">
        <v>1.7179965114709798E-4</v>
      </c>
      <c r="C810" s="1" t="e">
        <f>VLOOKUP(A810,'[1]Vasopressin Phospho Datta'!$I$3:$J$516,2,FALSE)</f>
        <v>#N/A</v>
      </c>
      <c r="D810" s="1" t="e">
        <f t="shared" si="483"/>
        <v>#N/A</v>
      </c>
      <c r="E810" s="1" t="e">
        <f t="shared" si="484"/>
        <v>#N/A</v>
      </c>
      <c r="F810" s="1">
        <f t="shared" si="485"/>
        <v>0.39</v>
      </c>
      <c r="G810" s="1">
        <f t="shared" si="486"/>
        <v>0.5</v>
      </c>
      <c r="H810" s="1">
        <f t="shared" si="487"/>
        <v>8.5899825573548989E-5</v>
      </c>
      <c r="I810" s="2">
        <f t="shared" si="488"/>
        <v>1.5864797018345597E-4</v>
      </c>
      <c r="J810" s="37" t="s">
        <v>833</v>
      </c>
      <c r="K810" s="1" t="e">
        <f>VLOOKUP(J810,'[1]Phosphopeptides Deshpande'!$H$12:$I$10749,2,FALSE)</f>
        <v>#N/A</v>
      </c>
      <c r="L810" s="2" t="e">
        <f t="shared" si="489"/>
        <v>#N/A</v>
      </c>
      <c r="M810" s="2" t="e">
        <f t="shared" si="490"/>
        <v>#N/A</v>
      </c>
      <c r="N810" s="2">
        <f t="shared" si="491"/>
        <v>0.39</v>
      </c>
      <c r="O810" s="2">
        <f t="shared" si="492"/>
        <v>0.5</v>
      </c>
      <c r="P810" s="2">
        <f t="shared" si="493"/>
        <v>7.9323985091727983E-5</v>
      </c>
      <c r="Q810" s="2">
        <f t="shared" si="494"/>
        <v>1.4988500593612073E-4</v>
      </c>
      <c r="R810" s="37" t="s">
        <v>833</v>
      </c>
      <c r="S810" s="2" t="e">
        <f>VLOOKUP(A810,'[1]Merged NE NP'!$K$4:$L$158,2,FALSE)</f>
        <v>#N/A</v>
      </c>
      <c r="T810" s="2" t="e">
        <f t="shared" si="495"/>
        <v>#N/A</v>
      </c>
      <c r="U810" s="2">
        <f t="shared" si="496"/>
        <v>0.4</v>
      </c>
      <c r="V810" s="2">
        <f t="shared" si="497"/>
        <v>0.4</v>
      </c>
      <c r="W810" s="2">
        <f t="shared" si="498"/>
        <v>7.6883653613364245E-2</v>
      </c>
      <c r="X810" s="2">
        <v>0.5</v>
      </c>
      <c r="Y810" s="2">
        <f t="shared" si="499"/>
        <v>7.4942502968060364E-5</v>
      </c>
      <c r="Z810" s="2">
        <f t="shared" si="500"/>
        <v>1.3933501055155085E-4</v>
      </c>
      <c r="AA810" s="37" t="s">
        <v>833</v>
      </c>
      <c r="AB810" s="3" t="e">
        <f>VLOOKUP(AA810,'[1]PKA dKO RNA-Seq'!$B$4:$H$10193,7,FALSE)</f>
        <v>#N/A</v>
      </c>
      <c r="AC810" s="3" t="e">
        <f t="shared" si="501"/>
        <v>#N/A</v>
      </c>
      <c r="AD810" s="3" t="e">
        <f t="shared" si="502"/>
        <v>#N/A</v>
      </c>
      <c r="AE810" s="3" t="e">
        <f t="shared" si="503"/>
        <v>#N/A</v>
      </c>
      <c r="AF810" s="3">
        <f t="shared" si="504"/>
        <v>0.5</v>
      </c>
      <c r="AG810" s="3">
        <f t="shared" si="505"/>
        <v>6.9667505275775425E-5</v>
      </c>
      <c r="AH810" s="2">
        <f t="shared" si="506"/>
        <v>1.3351628703577354E-4</v>
      </c>
      <c r="AI810" s="37" t="s">
        <v>833</v>
      </c>
      <c r="AJ810" s="1">
        <v>0.5</v>
      </c>
      <c r="AK810" s="4">
        <f t="shared" si="507"/>
        <v>6.675814351788677E-5</v>
      </c>
      <c r="AL810" s="2">
        <f t="shared" si="508"/>
        <v>1.3224897651334752E-4</v>
      </c>
      <c r="AM810" s="3" t="e">
        <f>VLOOKUP(AI810,'[1]three day'!$B$8:$F$78,5,FALSE)</f>
        <v>#N/A</v>
      </c>
      <c r="AN810" s="3" t="e">
        <f t="shared" si="509"/>
        <v>#N/A</v>
      </c>
      <c r="AO810" s="2" t="e">
        <f t="shared" si="510"/>
        <v>#N/A</v>
      </c>
      <c r="AP810" s="2" t="e">
        <f t="shared" si="511"/>
        <v>#N/A</v>
      </c>
      <c r="AQ810" s="2">
        <f t="shared" si="512"/>
        <v>0.5</v>
      </c>
      <c r="AR810" s="2">
        <f t="shared" si="513"/>
        <v>6.6124488256673759E-5</v>
      </c>
      <c r="AS810" s="2">
        <f t="shared" si="514"/>
        <v>1.2559707394055544E-4</v>
      </c>
      <c r="AT810" s="37" t="s">
        <v>833</v>
      </c>
      <c r="AU810" s="3" t="e">
        <f>VLOOKUP(AT810,[1]DEgenes_cpm4.5_DE_edgeR!$O$5:$Q$824,3,FALSE)</f>
        <v>#N/A</v>
      </c>
      <c r="AV810" s="3" t="e">
        <f t="shared" si="515"/>
        <v>#N/A</v>
      </c>
      <c r="AW810" s="3" t="e">
        <f t="shared" si="516"/>
        <v>#N/A</v>
      </c>
      <c r="AX810" s="3">
        <f t="shared" si="517"/>
        <v>0.5</v>
      </c>
      <c r="AY810" s="3">
        <f t="shared" si="518"/>
        <v>0.5</v>
      </c>
      <c r="AZ810" s="3">
        <f t="shared" si="519"/>
        <v>6.2798536970277722E-5</v>
      </c>
      <c r="BA810" s="2">
        <f t="shared" si="520"/>
        <v>1.2185341604721351E-4</v>
      </c>
      <c r="BB810" s="37" t="s">
        <v>833</v>
      </c>
      <c r="BC810" s="39">
        <f t="shared" si="521"/>
        <v>0.16377099116745497</v>
      </c>
      <c r="BD810" s="36">
        <f t="shared" si="522"/>
        <v>0.70927627171303398</v>
      </c>
    </row>
    <row r="811" spans="1:56" ht="14.5" x14ac:dyDescent="0.35">
      <c r="A811" s="37" t="s">
        <v>834</v>
      </c>
      <c r="B811" s="34">
        <v>1.7179961428809686E-4</v>
      </c>
      <c r="C811" s="1" t="e">
        <f>VLOOKUP(A811,'[1]Vasopressin Phospho Datta'!$I$3:$J$516,2,FALSE)</f>
        <v>#N/A</v>
      </c>
      <c r="D811" s="1" t="e">
        <f t="shared" si="483"/>
        <v>#N/A</v>
      </c>
      <c r="E811" s="1" t="e">
        <f t="shared" si="484"/>
        <v>#N/A</v>
      </c>
      <c r="F811" s="1">
        <f t="shared" si="485"/>
        <v>0.39</v>
      </c>
      <c r="G811" s="1">
        <f t="shared" si="486"/>
        <v>0.5</v>
      </c>
      <c r="H811" s="1">
        <f t="shared" si="487"/>
        <v>8.5899807144048428E-5</v>
      </c>
      <c r="I811" s="2">
        <f t="shared" si="488"/>
        <v>1.58647936146101E-4</v>
      </c>
      <c r="J811" s="37" t="s">
        <v>834</v>
      </c>
      <c r="K811" s="1" t="e">
        <f>VLOOKUP(J811,'[1]Phosphopeptides Deshpande'!$H$12:$I$10749,2,FALSE)</f>
        <v>#N/A</v>
      </c>
      <c r="L811" s="2" t="e">
        <f t="shared" si="489"/>
        <v>#N/A</v>
      </c>
      <c r="M811" s="2" t="e">
        <f t="shared" si="490"/>
        <v>#N/A</v>
      </c>
      <c r="N811" s="2">
        <f t="shared" si="491"/>
        <v>0.39</v>
      </c>
      <c r="O811" s="2">
        <f t="shared" si="492"/>
        <v>0.5</v>
      </c>
      <c r="P811" s="2">
        <f t="shared" si="493"/>
        <v>7.93239680730505E-5</v>
      </c>
      <c r="Q811" s="2">
        <f t="shared" si="494"/>
        <v>1.4988497377882844E-4</v>
      </c>
      <c r="R811" s="37" t="s">
        <v>834</v>
      </c>
      <c r="S811" s="2" t="e">
        <f>VLOOKUP(A811,'[1]Merged NE NP'!$K$4:$L$158,2,FALSE)</f>
        <v>#N/A</v>
      </c>
      <c r="T811" s="2" t="e">
        <f t="shared" si="495"/>
        <v>#N/A</v>
      </c>
      <c r="U811" s="2">
        <f t="shared" si="496"/>
        <v>0.4</v>
      </c>
      <c r="V811" s="2">
        <f t="shared" si="497"/>
        <v>0.4</v>
      </c>
      <c r="W811" s="2">
        <f t="shared" si="498"/>
        <v>7.6883653613364245E-2</v>
      </c>
      <c r="X811" s="2">
        <v>0.5</v>
      </c>
      <c r="Y811" s="2">
        <f t="shared" si="499"/>
        <v>7.4942486889414218E-5</v>
      </c>
      <c r="Z811" s="2">
        <f t="shared" si="500"/>
        <v>1.3933498065772236E-4</v>
      </c>
      <c r="AA811" s="37" t="s">
        <v>834</v>
      </c>
      <c r="AB811" s="3">
        <f>VLOOKUP(AA811,'[1]PKA dKO RNA-Seq'!$B$4:$H$10193,7,FALSE)</f>
        <v>0.17375095199999999</v>
      </c>
      <c r="AC811" s="3">
        <f t="shared" si="501"/>
        <v>0.58305688590604021</v>
      </c>
      <c r="AD811" s="3">
        <f t="shared" si="502"/>
        <v>0.15631634086858925</v>
      </c>
      <c r="AE811" s="3">
        <f t="shared" si="503"/>
        <v>0.5</v>
      </c>
      <c r="AF811" s="3">
        <f t="shared" si="504"/>
        <v>0.5</v>
      </c>
      <c r="AG811" s="3">
        <f t="shared" si="505"/>
        <v>6.9667490328861181E-5</v>
      </c>
      <c r="AH811" s="2">
        <f t="shared" si="506"/>
        <v>1.3351625839033138E-4</v>
      </c>
      <c r="AI811" s="37" t="s">
        <v>834</v>
      </c>
      <c r="AJ811" s="1">
        <v>0.5</v>
      </c>
      <c r="AK811" s="4">
        <f t="shared" si="507"/>
        <v>6.6758129195165688E-5</v>
      </c>
      <c r="AL811" s="2">
        <f t="shared" si="508"/>
        <v>1.3224894813980228E-4</v>
      </c>
      <c r="AM811" s="3" t="e">
        <f>VLOOKUP(AI811,'[1]three day'!$B$8:$F$78,5,FALSE)</f>
        <v>#N/A</v>
      </c>
      <c r="AN811" s="3" t="e">
        <f t="shared" si="509"/>
        <v>#N/A</v>
      </c>
      <c r="AO811" s="2" t="e">
        <f t="shared" si="510"/>
        <v>#N/A</v>
      </c>
      <c r="AP811" s="2" t="e">
        <f t="shared" si="511"/>
        <v>#N/A</v>
      </c>
      <c r="AQ811" s="2">
        <f t="shared" si="512"/>
        <v>0.5</v>
      </c>
      <c r="AR811" s="2">
        <f t="shared" si="513"/>
        <v>6.6124474069901139E-5</v>
      </c>
      <c r="AS811" s="2">
        <f t="shared" si="514"/>
        <v>1.2559704699415214E-4</v>
      </c>
      <c r="AT811" s="37" t="s">
        <v>834</v>
      </c>
      <c r="AU811" s="3">
        <f>VLOOKUP(AT811,[1]DEgenes_cpm4.5_DE_edgeR!$O$5:$Q$824,3,FALSE)</f>
        <v>0.85312981571999302</v>
      </c>
      <c r="AV811" s="3">
        <f t="shared" si="515"/>
        <v>0.1999835479887466</v>
      </c>
      <c r="AW811" s="3">
        <f t="shared" si="516"/>
        <v>1.9798101572672699E-2</v>
      </c>
      <c r="AX811" s="3">
        <f t="shared" si="517"/>
        <v>1.9798101572672699E-2</v>
      </c>
      <c r="AY811" s="3">
        <f t="shared" si="518"/>
        <v>0.5</v>
      </c>
      <c r="AZ811" s="3">
        <f t="shared" si="519"/>
        <v>6.2798523497076069E-5</v>
      </c>
      <c r="BA811" s="2">
        <f t="shared" si="520"/>
        <v>1.2185338990399861E-4</v>
      </c>
      <c r="BB811" s="37" t="s">
        <v>834</v>
      </c>
      <c r="BC811" s="39">
        <f t="shared" si="521"/>
        <v>0.16377095603097414</v>
      </c>
      <c r="BD811" s="36">
        <f t="shared" si="522"/>
        <v>0.70927627171303398</v>
      </c>
    </row>
    <row r="812" spans="1:56" ht="14.5" x14ac:dyDescent="0.35">
      <c r="A812" s="37" t="s">
        <v>835</v>
      </c>
      <c r="B812" s="34">
        <v>1.7179902184073843E-4</v>
      </c>
      <c r="C812" s="1" t="e">
        <f>VLOOKUP(A812,'[1]Vasopressin Phospho Datta'!$I$3:$J$516,2,FALSE)</f>
        <v>#N/A</v>
      </c>
      <c r="D812" s="1" t="e">
        <f t="shared" si="483"/>
        <v>#N/A</v>
      </c>
      <c r="E812" s="1" t="e">
        <f t="shared" si="484"/>
        <v>#N/A</v>
      </c>
      <c r="F812" s="1">
        <f t="shared" si="485"/>
        <v>0.39</v>
      </c>
      <c r="G812" s="1">
        <f t="shared" si="486"/>
        <v>0.5</v>
      </c>
      <c r="H812" s="1">
        <f t="shared" si="487"/>
        <v>8.5899510920369216E-5</v>
      </c>
      <c r="I812" s="2">
        <f t="shared" si="488"/>
        <v>1.5864738905202818E-4</v>
      </c>
      <c r="J812" s="37" t="s">
        <v>835</v>
      </c>
      <c r="K812" s="1" t="e">
        <f>VLOOKUP(J812,'[1]Phosphopeptides Deshpande'!$H$12:$I$10749,2,FALSE)</f>
        <v>#N/A</v>
      </c>
      <c r="L812" s="2" t="e">
        <f t="shared" si="489"/>
        <v>#N/A</v>
      </c>
      <c r="M812" s="2" t="e">
        <f t="shared" si="490"/>
        <v>#N/A</v>
      </c>
      <c r="N812" s="2">
        <f t="shared" si="491"/>
        <v>0.39</v>
      </c>
      <c r="O812" s="2">
        <f t="shared" si="492"/>
        <v>0.5</v>
      </c>
      <c r="P812" s="2">
        <f t="shared" si="493"/>
        <v>7.9323694526014092E-5</v>
      </c>
      <c r="Q812" s="2">
        <f t="shared" si="494"/>
        <v>1.4988445690364714E-4</v>
      </c>
      <c r="R812" s="37" t="s">
        <v>835</v>
      </c>
      <c r="S812" s="2" t="e">
        <f>VLOOKUP(A812,'[1]Merged NE NP'!$K$4:$L$158,2,FALSE)</f>
        <v>#N/A</v>
      </c>
      <c r="T812" s="2" t="e">
        <f t="shared" si="495"/>
        <v>#N/A</v>
      </c>
      <c r="U812" s="2">
        <f t="shared" si="496"/>
        <v>0.4</v>
      </c>
      <c r="V812" s="2">
        <f t="shared" si="497"/>
        <v>0.4</v>
      </c>
      <c r="W812" s="2">
        <f t="shared" si="498"/>
        <v>7.6883653613364245E-2</v>
      </c>
      <c r="X812" s="2">
        <v>0.5</v>
      </c>
      <c r="Y812" s="2">
        <f t="shared" si="499"/>
        <v>7.4942228451823568E-5</v>
      </c>
      <c r="Z812" s="2">
        <f t="shared" si="500"/>
        <v>1.3933450016397056E-4</v>
      </c>
      <c r="AA812" s="37" t="s">
        <v>835</v>
      </c>
      <c r="AB812" s="3">
        <f>VLOOKUP(AA812,'[1]PKA dKO RNA-Seq'!$B$4:$H$10193,7,FALSE)</f>
        <v>0.116940976</v>
      </c>
      <c r="AC812" s="3">
        <f t="shared" si="501"/>
        <v>0.39241938255033559</v>
      </c>
      <c r="AD812" s="3">
        <f t="shared" si="502"/>
        <v>7.4106892718802553E-2</v>
      </c>
      <c r="AE812" s="3">
        <f t="shared" si="503"/>
        <v>0.5</v>
      </c>
      <c r="AF812" s="3">
        <f t="shared" si="504"/>
        <v>0.5</v>
      </c>
      <c r="AG812" s="3">
        <f t="shared" si="505"/>
        <v>6.9667250081985281E-5</v>
      </c>
      <c r="AH812" s="2">
        <f t="shared" si="506"/>
        <v>1.3351579796232099E-4</v>
      </c>
      <c r="AI812" s="37" t="s">
        <v>835</v>
      </c>
      <c r="AJ812" s="1">
        <v>0.5</v>
      </c>
      <c r="AK812" s="4">
        <f t="shared" si="507"/>
        <v>6.6757898981160494E-5</v>
      </c>
      <c r="AL812" s="2">
        <f t="shared" si="508"/>
        <v>1.3224849208208465E-4</v>
      </c>
      <c r="AM812" s="3" t="e">
        <f>VLOOKUP(AI812,'[1]three day'!$B$8:$F$78,5,FALSE)</f>
        <v>#N/A</v>
      </c>
      <c r="AN812" s="3" t="e">
        <f t="shared" si="509"/>
        <v>#N/A</v>
      </c>
      <c r="AO812" s="2" t="e">
        <f t="shared" si="510"/>
        <v>#N/A</v>
      </c>
      <c r="AP812" s="2" t="e">
        <f t="shared" si="511"/>
        <v>#N/A</v>
      </c>
      <c r="AQ812" s="2">
        <f t="shared" si="512"/>
        <v>0.5</v>
      </c>
      <c r="AR812" s="2">
        <f t="shared" si="513"/>
        <v>6.6124246041042323E-5</v>
      </c>
      <c r="AS812" s="2">
        <f t="shared" si="514"/>
        <v>1.2559661387537578E-4</v>
      </c>
      <c r="AT812" s="37" t="s">
        <v>835</v>
      </c>
      <c r="AU812" s="3" t="e">
        <f>VLOOKUP(AT812,[1]DEgenes_cpm4.5_DE_edgeR!$O$5:$Q$824,3,FALSE)</f>
        <v>#N/A</v>
      </c>
      <c r="AV812" s="3" t="e">
        <f t="shared" si="515"/>
        <v>#N/A</v>
      </c>
      <c r="AW812" s="3" t="e">
        <f t="shared" si="516"/>
        <v>#N/A</v>
      </c>
      <c r="AX812" s="3">
        <f t="shared" si="517"/>
        <v>0.5</v>
      </c>
      <c r="AY812" s="3">
        <f t="shared" si="518"/>
        <v>0.5</v>
      </c>
      <c r="AZ812" s="3">
        <f t="shared" si="519"/>
        <v>6.279830693768789E-5</v>
      </c>
      <c r="BA812" s="2">
        <f t="shared" si="520"/>
        <v>1.2185296969514505E-4</v>
      </c>
      <c r="BB812" s="37" t="s">
        <v>835</v>
      </c>
      <c r="BC812" s="39">
        <f t="shared" si="521"/>
        <v>0.16377039127027496</v>
      </c>
      <c r="BD812" s="36">
        <f t="shared" si="522"/>
        <v>0.70927627171303398</v>
      </c>
    </row>
    <row r="813" spans="1:56" ht="14.5" x14ac:dyDescent="0.35">
      <c r="A813" s="37" t="s">
        <v>836</v>
      </c>
      <c r="B813" s="34">
        <v>1.7179861176958334E-4</v>
      </c>
      <c r="C813" s="1" t="e">
        <f>VLOOKUP(A813,'[1]Vasopressin Phospho Datta'!$I$3:$J$516,2,FALSE)</f>
        <v>#N/A</v>
      </c>
      <c r="D813" s="1" t="e">
        <f t="shared" si="483"/>
        <v>#N/A</v>
      </c>
      <c r="E813" s="1" t="e">
        <f t="shared" si="484"/>
        <v>#N/A</v>
      </c>
      <c r="F813" s="1">
        <f t="shared" si="485"/>
        <v>0.39</v>
      </c>
      <c r="G813" s="1">
        <f t="shared" si="486"/>
        <v>0.5</v>
      </c>
      <c r="H813" s="1">
        <f t="shared" si="487"/>
        <v>8.589930588479167E-5</v>
      </c>
      <c r="I813" s="2">
        <f t="shared" si="488"/>
        <v>1.5864701037281696E-4</v>
      </c>
      <c r="J813" s="37" t="s">
        <v>836</v>
      </c>
      <c r="K813" s="1" t="e">
        <f>VLOOKUP(J813,'[1]Phosphopeptides Deshpande'!$H$12:$I$10749,2,FALSE)</f>
        <v>#N/A</v>
      </c>
      <c r="L813" s="2" t="e">
        <f t="shared" si="489"/>
        <v>#N/A</v>
      </c>
      <c r="M813" s="2" t="e">
        <f t="shared" si="490"/>
        <v>#N/A</v>
      </c>
      <c r="N813" s="2">
        <f t="shared" si="491"/>
        <v>0.39</v>
      </c>
      <c r="O813" s="2">
        <f t="shared" si="492"/>
        <v>0.5</v>
      </c>
      <c r="P813" s="2">
        <f t="shared" si="493"/>
        <v>7.9323505186408479E-5</v>
      </c>
      <c r="Q813" s="2">
        <f t="shared" si="494"/>
        <v>1.4988409914088623E-4</v>
      </c>
      <c r="R813" s="37" t="s">
        <v>836</v>
      </c>
      <c r="S813" s="2" t="e">
        <f>VLOOKUP(A813,'[1]Merged NE NP'!$K$4:$L$158,2,FALSE)</f>
        <v>#N/A</v>
      </c>
      <c r="T813" s="2" t="e">
        <f t="shared" si="495"/>
        <v>#N/A</v>
      </c>
      <c r="U813" s="2">
        <f t="shared" si="496"/>
        <v>0.4</v>
      </c>
      <c r="V813" s="2">
        <f t="shared" si="497"/>
        <v>0.4</v>
      </c>
      <c r="W813" s="2">
        <f t="shared" si="498"/>
        <v>7.6883653613364245E-2</v>
      </c>
      <c r="X813" s="2">
        <v>0.5</v>
      </c>
      <c r="Y813" s="2">
        <f t="shared" si="499"/>
        <v>7.4942049570443116E-5</v>
      </c>
      <c r="Z813" s="2">
        <f t="shared" si="500"/>
        <v>1.3933416758315134E-4</v>
      </c>
      <c r="AA813" s="37" t="s">
        <v>836</v>
      </c>
      <c r="AB813" s="3">
        <f>VLOOKUP(AA813,'[1]PKA dKO RNA-Seq'!$B$4:$H$10193,7,FALSE)</f>
        <v>4.8115621999999997E-2</v>
      </c>
      <c r="AC813" s="3">
        <f t="shared" si="501"/>
        <v>0.16146181879194629</v>
      </c>
      <c r="AD813" s="3">
        <f t="shared" si="502"/>
        <v>1.2950372308617508E-2</v>
      </c>
      <c r="AE813" s="3">
        <f t="shared" si="503"/>
        <v>0.5</v>
      </c>
      <c r="AF813" s="3">
        <f t="shared" si="504"/>
        <v>0.5</v>
      </c>
      <c r="AG813" s="3">
        <f t="shared" si="505"/>
        <v>6.966708379157567E-5</v>
      </c>
      <c r="AH813" s="2">
        <f t="shared" si="506"/>
        <v>1.3351547927029992E-4</v>
      </c>
      <c r="AI813" s="37" t="s">
        <v>836</v>
      </c>
      <c r="AJ813" s="1">
        <v>0.5</v>
      </c>
      <c r="AK813" s="4">
        <f t="shared" si="507"/>
        <v>6.6757739635149959E-5</v>
      </c>
      <c r="AL813" s="2">
        <f t="shared" si="508"/>
        <v>1.3224817641502602E-4</v>
      </c>
      <c r="AM813" s="3" t="e">
        <f>VLOOKUP(AI813,'[1]three day'!$B$8:$F$78,5,FALSE)</f>
        <v>#N/A</v>
      </c>
      <c r="AN813" s="3" t="e">
        <f t="shared" si="509"/>
        <v>#N/A</v>
      </c>
      <c r="AO813" s="2" t="e">
        <f t="shared" si="510"/>
        <v>#N/A</v>
      </c>
      <c r="AP813" s="2" t="e">
        <f t="shared" si="511"/>
        <v>#N/A</v>
      </c>
      <c r="AQ813" s="2">
        <f t="shared" si="512"/>
        <v>0.5</v>
      </c>
      <c r="AR813" s="2">
        <f t="shared" si="513"/>
        <v>6.6124088207513009E-5</v>
      </c>
      <c r="AS813" s="2">
        <f t="shared" si="514"/>
        <v>1.2559631408584282E-4</v>
      </c>
      <c r="AT813" s="37" t="s">
        <v>836</v>
      </c>
      <c r="AU813" s="3">
        <f>VLOOKUP(AT813,[1]DEgenes_cpm4.5_DE_edgeR!$O$5:$Q$824,3,FALSE)</f>
        <v>0.93251093555653597</v>
      </c>
      <c r="AV813" s="3">
        <f t="shared" si="515"/>
        <v>0.21859140542816127</v>
      </c>
      <c r="AW813" s="3">
        <f t="shared" si="516"/>
        <v>2.360796817279931E-2</v>
      </c>
      <c r="AX813" s="3">
        <f t="shared" si="517"/>
        <v>2.360796817279931E-2</v>
      </c>
      <c r="AY813" s="3">
        <f t="shared" si="518"/>
        <v>0.5</v>
      </c>
      <c r="AZ813" s="3">
        <f t="shared" si="519"/>
        <v>6.2798157042921409E-5</v>
      </c>
      <c r="BA813" s="2">
        <f t="shared" si="520"/>
        <v>1.2185267884140506E-4</v>
      </c>
      <c r="BB813" s="37" t="s">
        <v>836</v>
      </c>
      <c r="BC813" s="39">
        <f t="shared" si="521"/>
        <v>0.16377000036284842</v>
      </c>
      <c r="BD813" s="36">
        <f t="shared" si="522"/>
        <v>0.70927627171303409</v>
      </c>
    </row>
    <row r="814" spans="1:56" ht="14.5" x14ac:dyDescent="0.35">
      <c r="A814" s="37" t="s">
        <v>837</v>
      </c>
      <c r="B814" s="34">
        <v>1.7179531289265179E-4</v>
      </c>
      <c r="C814" s="1" t="e">
        <f>VLOOKUP(A814,'[1]Vasopressin Phospho Datta'!$I$3:$J$516,2,FALSE)</f>
        <v>#N/A</v>
      </c>
      <c r="D814" s="1" t="e">
        <f t="shared" si="483"/>
        <v>#N/A</v>
      </c>
      <c r="E814" s="1" t="e">
        <f t="shared" si="484"/>
        <v>#N/A</v>
      </c>
      <c r="F814" s="1">
        <f t="shared" si="485"/>
        <v>0.39</v>
      </c>
      <c r="G814" s="1">
        <f t="shared" si="486"/>
        <v>0.5</v>
      </c>
      <c r="H814" s="1">
        <f t="shared" si="487"/>
        <v>8.5897656446325894E-5</v>
      </c>
      <c r="I814" s="2">
        <f t="shared" si="488"/>
        <v>1.5864396403293451E-4</v>
      </c>
      <c r="J814" s="37" t="s">
        <v>837</v>
      </c>
      <c r="K814" s="1" t="e">
        <f>VLOOKUP(J814,'[1]Phosphopeptides Deshpande'!$H$12:$I$10749,2,FALSE)</f>
        <v>#N/A</v>
      </c>
      <c r="L814" s="2" t="e">
        <f t="shared" si="489"/>
        <v>#N/A</v>
      </c>
      <c r="M814" s="2" t="e">
        <f t="shared" si="490"/>
        <v>#N/A</v>
      </c>
      <c r="N814" s="2">
        <f t="shared" si="491"/>
        <v>0.39</v>
      </c>
      <c r="O814" s="2">
        <f t="shared" si="492"/>
        <v>0.5</v>
      </c>
      <c r="P814" s="2">
        <f t="shared" si="493"/>
        <v>7.9321982016467257E-5</v>
      </c>
      <c r="Q814" s="2">
        <f t="shared" si="494"/>
        <v>1.4988122106642467E-4</v>
      </c>
      <c r="R814" s="37" t="s">
        <v>837</v>
      </c>
      <c r="S814" s="2" t="e">
        <f>VLOOKUP(A814,'[1]Merged NE NP'!$K$4:$L$158,2,FALSE)</f>
        <v>#N/A</v>
      </c>
      <c r="T814" s="2" t="e">
        <f t="shared" si="495"/>
        <v>#N/A</v>
      </c>
      <c r="U814" s="2">
        <f t="shared" si="496"/>
        <v>0.4</v>
      </c>
      <c r="V814" s="2">
        <f t="shared" si="497"/>
        <v>0.4</v>
      </c>
      <c r="W814" s="2">
        <f t="shared" si="498"/>
        <v>7.6883653613364245E-2</v>
      </c>
      <c r="X814" s="2">
        <v>0.5</v>
      </c>
      <c r="Y814" s="2">
        <f t="shared" si="499"/>
        <v>7.4940610533212335E-5</v>
      </c>
      <c r="Z814" s="2">
        <f t="shared" si="500"/>
        <v>1.3933149208847484E-4</v>
      </c>
      <c r="AA814" s="37" t="s">
        <v>837</v>
      </c>
      <c r="AB814" s="3">
        <f>VLOOKUP(AA814,'[1]PKA dKO RNA-Seq'!$B$4:$H$10193,7,FALSE)</f>
        <v>0.26823574500000003</v>
      </c>
      <c r="AC814" s="3">
        <f t="shared" si="501"/>
        <v>0.90011994966442965</v>
      </c>
      <c r="AD814" s="3">
        <f t="shared" si="502"/>
        <v>0.33309519333298676</v>
      </c>
      <c r="AE814" s="3">
        <f t="shared" si="503"/>
        <v>0.5</v>
      </c>
      <c r="AF814" s="3">
        <f t="shared" si="504"/>
        <v>0.5</v>
      </c>
      <c r="AG814" s="3">
        <f t="shared" si="505"/>
        <v>6.9665746044237419E-5</v>
      </c>
      <c r="AH814" s="2">
        <f t="shared" si="506"/>
        <v>1.33512915506076E-4</v>
      </c>
      <c r="AI814" s="37" t="s">
        <v>837</v>
      </c>
      <c r="AJ814" s="1">
        <v>0.5</v>
      </c>
      <c r="AK814" s="4">
        <f t="shared" si="507"/>
        <v>6.6756457753037999E-5</v>
      </c>
      <c r="AL814" s="2">
        <f t="shared" si="508"/>
        <v>1.3224563698555143E-4</v>
      </c>
      <c r="AM814" s="3" t="e">
        <f>VLOOKUP(AI814,'[1]three day'!$B$8:$F$78,5,FALSE)</f>
        <v>#N/A</v>
      </c>
      <c r="AN814" s="3" t="e">
        <f t="shared" si="509"/>
        <v>#N/A</v>
      </c>
      <c r="AO814" s="2" t="e">
        <f t="shared" si="510"/>
        <v>#N/A</v>
      </c>
      <c r="AP814" s="2" t="e">
        <f t="shared" si="511"/>
        <v>#N/A</v>
      </c>
      <c r="AQ814" s="2">
        <f t="shared" si="512"/>
        <v>0.5</v>
      </c>
      <c r="AR814" s="2">
        <f t="shared" si="513"/>
        <v>6.6122818492775714E-5</v>
      </c>
      <c r="AS814" s="2">
        <f t="shared" si="514"/>
        <v>1.2559390238542822E-4</v>
      </c>
      <c r="AT814" s="37" t="s">
        <v>837</v>
      </c>
      <c r="AU814" s="3">
        <f>VLOOKUP(AT814,[1]DEgenes_cpm4.5_DE_edgeR!$O$5:$Q$824,3,FALSE)</f>
        <v>1.0842535939889197</v>
      </c>
      <c r="AV814" s="3">
        <f t="shared" si="515"/>
        <v>0.25416164884878567</v>
      </c>
      <c r="AW814" s="3">
        <f t="shared" si="516"/>
        <v>3.1783027688865206E-2</v>
      </c>
      <c r="AX814" s="3">
        <f t="shared" si="517"/>
        <v>3.1783027688865206E-2</v>
      </c>
      <c r="AY814" s="3">
        <f t="shared" si="518"/>
        <v>0.5</v>
      </c>
      <c r="AZ814" s="3">
        <f t="shared" si="519"/>
        <v>6.2796951192714112E-5</v>
      </c>
      <c r="BA814" s="2">
        <f t="shared" si="520"/>
        <v>1.2185033902627417E-4</v>
      </c>
      <c r="BB814" s="37" t="s">
        <v>837</v>
      </c>
      <c r="BC814" s="39">
        <f t="shared" si="521"/>
        <v>0.16376685565131249</v>
      </c>
      <c r="BD814" s="36">
        <f t="shared" si="522"/>
        <v>0.70927627171303398</v>
      </c>
    </row>
    <row r="815" spans="1:56" ht="14.5" x14ac:dyDescent="0.35">
      <c r="A815" s="37" t="s">
        <v>838</v>
      </c>
      <c r="B815" s="34">
        <v>1.7179286450804679E-4</v>
      </c>
      <c r="C815" s="1" t="e">
        <f>VLOOKUP(A815,'[1]Vasopressin Phospho Datta'!$I$3:$J$516,2,FALSE)</f>
        <v>#N/A</v>
      </c>
      <c r="D815" s="1" t="e">
        <f t="shared" si="483"/>
        <v>#N/A</v>
      </c>
      <c r="E815" s="1" t="e">
        <f t="shared" si="484"/>
        <v>#N/A</v>
      </c>
      <c r="F815" s="1">
        <f t="shared" si="485"/>
        <v>0.39</v>
      </c>
      <c r="G815" s="1">
        <f t="shared" si="486"/>
        <v>0.5</v>
      </c>
      <c r="H815" s="1">
        <f t="shared" si="487"/>
        <v>8.5896432254023393E-5</v>
      </c>
      <c r="I815" s="2">
        <f t="shared" si="488"/>
        <v>1.5864170307812339E-4</v>
      </c>
      <c r="J815" s="37" t="s">
        <v>838</v>
      </c>
      <c r="K815" s="1" t="e">
        <f>VLOOKUP(J815,'[1]Phosphopeptides Deshpande'!$H$12:$I$10749,2,FALSE)</f>
        <v>#N/A</v>
      </c>
      <c r="L815" s="2" t="e">
        <f t="shared" si="489"/>
        <v>#N/A</v>
      </c>
      <c r="M815" s="2" t="e">
        <f t="shared" si="490"/>
        <v>#N/A</v>
      </c>
      <c r="N815" s="2">
        <f t="shared" si="491"/>
        <v>0.39</v>
      </c>
      <c r="O815" s="2">
        <f t="shared" si="492"/>
        <v>0.5</v>
      </c>
      <c r="P815" s="2">
        <f t="shared" si="493"/>
        <v>7.9320851539061696E-5</v>
      </c>
      <c r="Q815" s="2">
        <f t="shared" si="494"/>
        <v>1.4987908499607412E-4</v>
      </c>
      <c r="R815" s="37" t="s">
        <v>838</v>
      </c>
      <c r="S815" s="2" t="e">
        <f>VLOOKUP(A815,'[1]Merged NE NP'!$K$4:$L$158,2,FALSE)</f>
        <v>#N/A</v>
      </c>
      <c r="T815" s="2" t="e">
        <f t="shared" si="495"/>
        <v>#N/A</v>
      </c>
      <c r="U815" s="2">
        <f t="shared" si="496"/>
        <v>0.4</v>
      </c>
      <c r="V815" s="2">
        <f t="shared" si="497"/>
        <v>0.4</v>
      </c>
      <c r="W815" s="2">
        <f t="shared" si="498"/>
        <v>7.6883653613364245E-2</v>
      </c>
      <c r="X815" s="2">
        <v>0.5</v>
      </c>
      <c r="Y815" s="2">
        <f t="shared" si="499"/>
        <v>7.4939542498037061E-5</v>
      </c>
      <c r="Z815" s="2">
        <f t="shared" si="500"/>
        <v>1.3932950637027058E-4</v>
      </c>
      <c r="AA815" s="37" t="s">
        <v>838</v>
      </c>
      <c r="AB815" s="3" t="e">
        <f>VLOOKUP(AA815,'[1]PKA dKO RNA-Seq'!$B$4:$H$10193,7,FALSE)</f>
        <v>#N/A</v>
      </c>
      <c r="AC815" s="3" t="e">
        <f t="shared" si="501"/>
        <v>#N/A</v>
      </c>
      <c r="AD815" s="3" t="e">
        <f t="shared" si="502"/>
        <v>#N/A</v>
      </c>
      <c r="AE815" s="3" t="e">
        <f t="shared" si="503"/>
        <v>#N/A</v>
      </c>
      <c r="AF815" s="3">
        <f t="shared" si="504"/>
        <v>0.5</v>
      </c>
      <c r="AG815" s="3">
        <f t="shared" si="505"/>
        <v>6.9664753185135289E-5</v>
      </c>
      <c r="AH815" s="2">
        <f t="shared" si="506"/>
        <v>1.335110127127961E-4</v>
      </c>
      <c r="AI815" s="37" t="s">
        <v>838</v>
      </c>
      <c r="AJ815" s="1">
        <v>0.5</v>
      </c>
      <c r="AK815" s="4">
        <f t="shared" si="507"/>
        <v>6.6755506356398048E-5</v>
      </c>
      <c r="AL815" s="2">
        <f t="shared" si="508"/>
        <v>1.3224375225321376E-4</v>
      </c>
      <c r="AM815" s="3" t="e">
        <f>VLOOKUP(AI815,'[1]three day'!$B$8:$F$78,5,FALSE)</f>
        <v>#N/A</v>
      </c>
      <c r="AN815" s="3" t="e">
        <f t="shared" si="509"/>
        <v>#N/A</v>
      </c>
      <c r="AO815" s="2" t="e">
        <f t="shared" si="510"/>
        <v>#N/A</v>
      </c>
      <c r="AP815" s="2" t="e">
        <f t="shared" si="511"/>
        <v>#N/A</v>
      </c>
      <c r="AQ815" s="2">
        <f t="shared" si="512"/>
        <v>0.5</v>
      </c>
      <c r="AR815" s="2">
        <f t="shared" si="513"/>
        <v>6.6121876126606878E-5</v>
      </c>
      <c r="AS815" s="2">
        <f t="shared" si="514"/>
        <v>1.2559211245197834E-4</v>
      </c>
      <c r="AT815" s="37" t="s">
        <v>838</v>
      </c>
      <c r="AU815" s="3" t="e">
        <f>VLOOKUP(AT815,[1]DEgenes_cpm4.5_DE_edgeR!$O$5:$Q$824,3,FALSE)</f>
        <v>#N/A</v>
      </c>
      <c r="AV815" s="3" t="e">
        <f t="shared" si="515"/>
        <v>#N/A</v>
      </c>
      <c r="AW815" s="3" t="e">
        <f t="shared" si="516"/>
        <v>#N/A</v>
      </c>
      <c r="AX815" s="3">
        <f t="shared" si="517"/>
        <v>0.5</v>
      </c>
      <c r="AY815" s="3">
        <f t="shared" si="518"/>
        <v>0.5</v>
      </c>
      <c r="AZ815" s="3">
        <f t="shared" si="519"/>
        <v>6.2796056225989169E-5</v>
      </c>
      <c r="BA815" s="2">
        <f t="shared" si="520"/>
        <v>1.2184860244516983E-4</v>
      </c>
      <c r="BB815" s="37" t="s">
        <v>838</v>
      </c>
      <c r="BC815" s="39">
        <f t="shared" si="521"/>
        <v>0.16376452168630826</v>
      </c>
      <c r="BD815" s="36">
        <f t="shared" si="522"/>
        <v>0.70927627171303398</v>
      </c>
    </row>
    <row r="816" spans="1:56" ht="14.5" x14ac:dyDescent="0.35">
      <c r="A816" s="37" t="s">
        <v>839</v>
      </c>
      <c r="B816" s="34">
        <v>8.5899831039247033E-5</v>
      </c>
      <c r="C816" s="1" t="e">
        <f>VLOOKUP(A816,'[1]Vasopressin Phospho Datta'!$I$3:$J$516,2,FALSE)</f>
        <v>#N/A</v>
      </c>
      <c r="D816" s="1" t="e">
        <f t="shared" si="483"/>
        <v>#N/A</v>
      </c>
      <c r="E816" s="1" t="e">
        <f t="shared" si="484"/>
        <v>#N/A</v>
      </c>
      <c r="F816" s="1">
        <f t="shared" si="485"/>
        <v>0.39</v>
      </c>
      <c r="G816" s="1">
        <f t="shared" si="486"/>
        <v>0.5</v>
      </c>
      <c r="H816" s="1">
        <f t="shared" si="487"/>
        <v>4.2949915519623516E-5</v>
      </c>
      <c r="I816" s="2">
        <f t="shared" si="488"/>
        <v>7.9323990139013557E-5</v>
      </c>
      <c r="J816" s="37" t="s">
        <v>839</v>
      </c>
      <c r="K816" s="1" t="e">
        <f>VLOOKUP(J816,'[1]Phosphopeptides Deshpande'!$H$12:$I$10749,2,FALSE)</f>
        <v>#N/A</v>
      </c>
      <c r="L816" s="2" t="e">
        <f t="shared" si="489"/>
        <v>#N/A</v>
      </c>
      <c r="M816" s="2" t="e">
        <f t="shared" si="490"/>
        <v>#N/A</v>
      </c>
      <c r="N816" s="2">
        <f t="shared" si="491"/>
        <v>0.39</v>
      </c>
      <c r="O816" s="2">
        <f t="shared" si="492"/>
        <v>0.5</v>
      </c>
      <c r="P816" s="2">
        <f t="shared" si="493"/>
        <v>3.9661995069506779E-5</v>
      </c>
      <c r="Q816" s="2">
        <f t="shared" si="494"/>
        <v>7.4942507736557742E-5</v>
      </c>
      <c r="R816" s="37" t="s">
        <v>839</v>
      </c>
      <c r="S816" s="2" t="e">
        <f>VLOOKUP(A816,'[1]Merged NE NP'!$K$4:$L$158,2,FALSE)</f>
        <v>#N/A</v>
      </c>
      <c r="T816" s="2" t="e">
        <f t="shared" si="495"/>
        <v>#N/A</v>
      </c>
      <c r="U816" s="2">
        <f t="shared" si="496"/>
        <v>0.4</v>
      </c>
      <c r="V816" s="2">
        <f t="shared" si="497"/>
        <v>0.4</v>
      </c>
      <c r="W816" s="2">
        <f t="shared" si="498"/>
        <v>7.6883653613364245E-2</v>
      </c>
      <c r="X816" s="2">
        <v>0.5</v>
      </c>
      <c r="Y816" s="2">
        <f t="shared" si="499"/>
        <v>3.7471253868278871E-5</v>
      </c>
      <c r="Z816" s="2">
        <f t="shared" si="500"/>
        <v>6.9667509708631323E-5</v>
      </c>
      <c r="AA816" s="37" t="s">
        <v>839</v>
      </c>
      <c r="AB816" s="3" t="e">
        <f>VLOOKUP(AA816,'[1]PKA dKO RNA-Seq'!$B$4:$H$10193,7,FALSE)</f>
        <v>#N/A</v>
      </c>
      <c r="AC816" s="3" t="e">
        <f t="shared" si="501"/>
        <v>#N/A</v>
      </c>
      <c r="AD816" s="3" t="e">
        <f t="shared" si="502"/>
        <v>#N/A</v>
      </c>
      <c r="AE816" s="3" t="e">
        <f t="shared" si="503"/>
        <v>#N/A</v>
      </c>
      <c r="AF816" s="3">
        <f t="shared" si="504"/>
        <v>0.5</v>
      </c>
      <c r="AG816" s="3">
        <f t="shared" si="505"/>
        <v>3.4833754854315661E-5</v>
      </c>
      <c r="AH816" s="2">
        <f t="shared" si="506"/>
        <v>6.675814776562363E-5</v>
      </c>
      <c r="AI816" s="37" t="s">
        <v>839</v>
      </c>
      <c r="AJ816" s="1">
        <v>0.5</v>
      </c>
      <c r="AK816" s="4">
        <f t="shared" si="507"/>
        <v>3.3379073882811815E-5</v>
      </c>
      <c r="AL816" s="2">
        <f t="shared" si="508"/>
        <v>6.6124492464091932E-5</v>
      </c>
      <c r="AM816" s="3" t="e">
        <f>VLOOKUP(AI816,'[1]three day'!$B$8:$F$78,5,FALSE)</f>
        <v>#N/A</v>
      </c>
      <c r="AN816" s="3" t="e">
        <f t="shared" si="509"/>
        <v>#N/A</v>
      </c>
      <c r="AO816" s="2" t="e">
        <f t="shared" si="510"/>
        <v>#N/A</v>
      </c>
      <c r="AP816" s="2" t="e">
        <f t="shared" si="511"/>
        <v>#N/A</v>
      </c>
      <c r="AQ816" s="2">
        <f t="shared" si="512"/>
        <v>0.5</v>
      </c>
      <c r="AR816" s="2">
        <f t="shared" si="513"/>
        <v>3.3062246232045966E-5</v>
      </c>
      <c r="AS816" s="2">
        <f t="shared" si="514"/>
        <v>6.2798540966069795E-5</v>
      </c>
      <c r="AT816" s="37" t="s">
        <v>839</v>
      </c>
      <c r="AU816" s="3">
        <f>VLOOKUP(AT816,[1]DEgenes_cpm4.5_DE_edgeR!$O$5:$Q$824,3,FALSE)</f>
        <v>18.397634686912149</v>
      </c>
      <c r="AV816" s="3">
        <f t="shared" si="515"/>
        <v>4.3126194765382442</v>
      </c>
      <c r="AW816" s="3">
        <f t="shared" si="516"/>
        <v>0.99990851571734574</v>
      </c>
      <c r="AX816" s="3">
        <f t="shared" si="517"/>
        <v>0.99990851571734574</v>
      </c>
      <c r="AY816" s="3">
        <f t="shared" si="518"/>
        <v>0.99990851571734574</v>
      </c>
      <c r="AZ816" s="3">
        <f t="shared" si="519"/>
        <v>6.2792795886597774E-5</v>
      </c>
      <c r="BA816" s="2">
        <f t="shared" si="520"/>
        <v>1.2184227612752803E-4</v>
      </c>
      <c r="BB816" s="37" t="s">
        <v>839</v>
      </c>
      <c r="BC816" s="39">
        <f t="shared" si="521"/>
        <v>0.16375601911539769</v>
      </c>
      <c r="BD816" s="36">
        <f t="shared" si="522"/>
        <v>1.4184227681642254</v>
      </c>
    </row>
    <row r="817" spans="1:56" ht="14.5" x14ac:dyDescent="0.35">
      <c r="A817" s="37" t="s">
        <v>840</v>
      </c>
      <c r="B817" s="34">
        <v>1.7171411350534965E-4</v>
      </c>
      <c r="C817" s="1" t="e">
        <f>VLOOKUP(A817,'[1]Vasopressin Phospho Datta'!$I$3:$J$516,2,FALSE)</f>
        <v>#N/A</v>
      </c>
      <c r="D817" s="1" t="e">
        <f t="shared" si="483"/>
        <v>#N/A</v>
      </c>
      <c r="E817" s="1" t="e">
        <f t="shared" si="484"/>
        <v>#N/A</v>
      </c>
      <c r="F817" s="1">
        <f t="shared" si="485"/>
        <v>0.39</v>
      </c>
      <c r="G817" s="1">
        <f t="shared" si="486"/>
        <v>0.5</v>
      </c>
      <c r="H817" s="1">
        <f t="shared" si="487"/>
        <v>8.5857056752674827E-5</v>
      </c>
      <c r="I817" s="2">
        <f t="shared" si="488"/>
        <v>1.5856898065613712E-4</v>
      </c>
      <c r="J817" s="37" t="s">
        <v>840</v>
      </c>
      <c r="K817" s="1" t="e">
        <f>VLOOKUP(J817,'[1]Phosphopeptides Deshpande'!$H$12:$I$10749,2,FALSE)</f>
        <v>#N/A</v>
      </c>
      <c r="L817" s="2" t="e">
        <f t="shared" si="489"/>
        <v>#N/A</v>
      </c>
      <c r="M817" s="2" t="e">
        <f t="shared" si="490"/>
        <v>#N/A</v>
      </c>
      <c r="N817" s="2">
        <f t="shared" si="491"/>
        <v>0.39</v>
      </c>
      <c r="O817" s="2">
        <f t="shared" si="492"/>
        <v>0.5</v>
      </c>
      <c r="P817" s="2">
        <f t="shared" si="493"/>
        <v>7.9284490328068561E-5</v>
      </c>
      <c r="Q817" s="2">
        <f t="shared" si="494"/>
        <v>1.4981037941705854E-4</v>
      </c>
      <c r="R817" s="37" t="s">
        <v>840</v>
      </c>
      <c r="S817" s="2" t="e">
        <f>VLOOKUP(A817,'[1]Merged NE NP'!$K$4:$L$158,2,FALSE)</f>
        <v>#N/A</v>
      </c>
      <c r="T817" s="2" t="e">
        <f t="shared" si="495"/>
        <v>#N/A</v>
      </c>
      <c r="U817" s="2">
        <f t="shared" si="496"/>
        <v>0.4</v>
      </c>
      <c r="V817" s="2">
        <f t="shared" si="497"/>
        <v>0.4</v>
      </c>
      <c r="W817" s="2">
        <f t="shared" si="498"/>
        <v>7.6883653613364245E-2</v>
      </c>
      <c r="X817" s="2">
        <v>0.5</v>
      </c>
      <c r="Y817" s="2">
        <f t="shared" si="499"/>
        <v>7.490518970852927E-5</v>
      </c>
      <c r="Z817" s="2">
        <f t="shared" si="500"/>
        <v>1.3926563678893857E-4</v>
      </c>
      <c r="AA817" s="37" t="s">
        <v>840</v>
      </c>
      <c r="AB817" s="3">
        <f>VLOOKUP(AA817,'[1]PKA dKO RNA-Seq'!$B$4:$H$10193,7,FALSE)</f>
        <v>1.7825779999999999E-3</v>
      </c>
      <c r="AC817" s="3">
        <f t="shared" si="501"/>
        <v>5.9818053691275165E-3</v>
      </c>
      <c r="AD817" s="3">
        <f t="shared" si="502"/>
        <v>1.7890837694101158E-5</v>
      </c>
      <c r="AE817" s="3">
        <f t="shared" si="503"/>
        <v>0.5</v>
      </c>
      <c r="AF817" s="3">
        <f t="shared" si="504"/>
        <v>0.5</v>
      </c>
      <c r="AG817" s="3">
        <f t="shared" si="505"/>
        <v>6.9632818394469286E-5</v>
      </c>
      <c r="AH817" s="2">
        <f t="shared" si="506"/>
        <v>1.3344981036802846E-4</v>
      </c>
      <c r="AI817" s="37" t="s">
        <v>840</v>
      </c>
      <c r="AJ817" s="1">
        <v>0.5</v>
      </c>
      <c r="AK817" s="4">
        <f t="shared" si="507"/>
        <v>6.6724905184014231E-5</v>
      </c>
      <c r="AL817" s="2">
        <f t="shared" si="508"/>
        <v>1.3218313082915059E-4</v>
      </c>
      <c r="AM817" s="3" t="e">
        <f>VLOOKUP(AI817,'[1]three day'!$B$8:$F$78,5,FALSE)</f>
        <v>#N/A</v>
      </c>
      <c r="AN817" s="3" t="e">
        <f t="shared" si="509"/>
        <v>#N/A</v>
      </c>
      <c r="AO817" s="2" t="e">
        <f t="shared" si="510"/>
        <v>#N/A</v>
      </c>
      <c r="AP817" s="2" t="e">
        <f t="shared" si="511"/>
        <v>#N/A</v>
      </c>
      <c r="AQ817" s="2">
        <f t="shared" si="512"/>
        <v>0.5</v>
      </c>
      <c r="AR817" s="2">
        <f t="shared" si="513"/>
        <v>6.6091565414575296E-5</v>
      </c>
      <c r="AS817" s="2">
        <f t="shared" si="514"/>
        <v>1.2553454018426652E-4</v>
      </c>
      <c r="AT817" s="37" t="s">
        <v>840</v>
      </c>
      <c r="AU817" s="3">
        <f>VLOOKUP(AT817,[1]DEgenes_cpm4.5_DE_edgeR!$O$5:$Q$824,3,FALSE)</f>
        <v>4.393755106044047</v>
      </c>
      <c r="AV817" s="3">
        <f t="shared" si="515"/>
        <v>1.0299472822419238</v>
      </c>
      <c r="AW817" s="3">
        <f t="shared" si="516"/>
        <v>0.41162789646763875</v>
      </c>
      <c r="AX817" s="3">
        <f t="shared" si="517"/>
        <v>0.41162789646763875</v>
      </c>
      <c r="AY817" s="3">
        <f t="shared" si="518"/>
        <v>0.5</v>
      </c>
      <c r="AZ817" s="3">
        <f t="shared" si="519"/>
        <v>6.276727009213326E-5</v>
      </c>
      <c r="BA817" s="2">
        <f t="shared" si="520"/>
        <v>1.2179274622758319E-4</v>
      </c>
      <c r="BB817" s="37" t="s">
        <v>840</v>
      </c>
      <c r="BC817" s="39">
        <f t="shared" si="521"/>
        <v>0.1636894509298718</v>
      </c>
      <c r="BD817" s="36">
        <f t="shared" si="522"/>
        <v>0.70927627171303431</v>
      </c>
    </row>
    <row r="818" spans="1:56" ht="14.5" x14ac:dyDescent="0.35">
      <c r="A818" s="37" t="s">
        <v>841</v>
      </c>
      <c r="B818" s="34">
        <v>8.5899831039247033E-5</v>
      </c>
      <c r="C818" s="1" t="e">
        <f>VLOOKUP(A818,'[1]Vasopressin Phospho Datta'!$I$3:$J$516,2,FALSE)</f>
        <v>#N/A</v>
      </c>
      <c r="D818" s="1" t="e">
        <f t="shared" si="483"/>
        <v>#N/A</v>
      </c>
      <c r="E818" s="1" t="e">
        <f t="shared" si="484"/>
        <v>#N/A</v>
      </c>
      <c r="F818" s="1">
        <f t="shared" si="485"/>
        <v>0.39</v>
      </c>
      <c r="G818" s="1">
        <f t="shared" si="486"/>
        <v>0.5</v>
      </c>
      <c r="H818" s="1">
        <f t="shared" si="487"/>
        <v>4.2949915519623516E-5</v>
      </c>
      <c r="I818" s="2">
        <f t="shared" si="488"/>
        <v>7.9323990139013557E-5</v>
      </c>
      <c r="J818" s="37" t="s">
        <v>841</v>
      </c>
      <c r="K818" s="1" t="e">
        <f>VLOOKUP(J818,'[1]Phosphopeptides Deshpande'!$H$12:$I$10749,2,FALSE)</f>
        <v>#N/A</v>
      </c>
      <c r="L818" s="2" t="e">
        <f t="shared" si="489"/>
        <v>#N/A</v>
      </c>
      <c r="M818" s="2" t="e">
        <f t="shared" si="490"/>
        <v>#N/A</v>
      </c>
      <c r="N818" s="2">
        <f t="shared" si="491"/>
        <v>0.39</v>
      </c>
      <c r="O818" s="2">
        <f t="shared" si="492"/>
        <v>0.5</v>
      </c>
      <c r="P818" s="2">
        <f t="shared" si="493"/>
        <v>3.9661995069506779E-5</v>
      </c>
      <c r="Q818" s="2">
        <f t="shared" si="494"/>
        <v>7.4942507736557742E-5</v>
      </c>
      <c r="R818" s="37" t="s">
        <v>841</v>
      </c>
      <c r="S818" s="2" t="e">
        <f>VLOOKUP(A818,'[1]Merged NE NP'!$K$4:$L$158,2,FALSE)</f>
        <v>#N/A</v>
      </c>
      <c r="T818" s="2" t="e">
        <f t="shared" si="495"/>
        <v>#N/A</v>
      </c>
      <c r="U818" s="2">
        <f t="shared" si="496"/>
        <v>0.4</v>
      </c>
      <c r="V818" s="2">
        <f t="shared" si="497"/>
        <v>0.4</v>
      </c>
      <c r="W818" s="2">
        <f t="shared" si="498"/>
        <v>7.6883653613364245E-2</v>
      </c>
      <c r="X818" s="2">
        <v>0.5</v>
      </c>
      <c r="Y818" s="2">
        <f t="shared" si="499"/>
        <v>3.7471253868278871E-5</v>
      </c>
      <c r="Z818" s="2">
        <f t="shared" si="500"/>
        <v>6.9667509708631323E-5</v>
      </c>
      <c r="AA818" s="37" t="s">
        <v>841</v>
      </c>
      <c r="AB818" s="3" t="e">
        <f>VLOOKUP(AA818,'[1]PKA dKO RNA-Seq'!$B$4:$H$10193,7,FALSE)</f>
        <v>#N/A</v>
      </c>
      <c r="AC818" s="3" t="e">
        <f t="shared" si="501"/>
        <v>#N/A</v>
      </c>
      <c r="AD818" s="3" t="e">
        <f t="shared" si="502"/>
        <v>#N/A</v>
      </c>
      <c r="AE818" s="3" t="e">
        <f t="shared" si="503"/>
        <v>#N/A</v>
      </c>
      <c r="AF818" s="3">
        <f t="shared" si="504"/>
        <v>0.5</v>
      </c>
      <c r="AG818" s="3">
        <f t="shared" si="505"/>
        <v>3.4833754854315661E-5</v>
      </c>
      <c r="AH818" s="2">
        <f t="shared" si="506"/>
        <v>6.675814776562363E-5</v>
      </c>
      <c r="AI818" s="37" t="s">
        <v>841</v>
      </c>
      <c r="AJ818" s="1">
        <v>0.5</v>
      </c>
      <c r="AK818" s="4">
        <f t="shared" si="507"/>
        <v>3.3379073882811815E-5</v>
      </c>
      <c r="AL818" s="2">
        <f t="shared" si="508"/>
        <v>6.6124492464091932E-5</v>
      </c>
      <c r="AM818" s="3" t="e">
        <f>VLOOKUP(AI818,'[1]three day'!$B$8:$F$78,5,FALSE)</f>
        <v>#N/A</v>
      </c>
      <c r="AN818" s="3" t="e">
        <f t="shared" si="509"/>
        <v>#N/A</v>
      </c>
      <c r="AO818" s="2" t="e">
        <f t="shared" si="510"/>
        <v>#N/A</v>
      </c>
      <c r="AP818" s="2" t="e">
        <f t="shared" si="511"/>
        <v>#N/A</v>
      </c>
      <c r="AQ818" s="2">
        <f t="shared" si="512"/>
        <v>0.5</v>
      </c>
      <c r="AR818" s="2">
        <f t="shared" si="513"/>
        <v>3.3062246232045966E-5</v>
      </c>
      <c r="AS818" s="2">
        <f t="shared" si="514"/>
        <v>6.2798540966069795E-5</v>
      </c>
      <c r="AT818" s="37" t="s">
        <v>841</v>
      </c>
      <c r="AU818" s="3">
        <f>VLOOKUP(AT818,[1]DEgenes_cpm4.5_DE_edgeR!$O$5:$Q$824,3,FALSE)</f>
        <v>16.517661262691593</v>
      </c>
      <c r="AV818" s="3">
        <f t="shared" si="515"/>
        <v>3.8719318477945599</v>
      </c>
      <c r="AW818" s="3">
        <f t="shared" si="516"/>
        <v>0.99944465894363521</v>
      </c>
      <c r="AX818" s="3">
        <f t="shared" si="517"/>
        <v>0.99944465894363521</v>
      </c>
      <c r="AY818" s="3">
        <f t="shared" si="518"/>
        <v>0.99944465894363521</v>
      </c>
      <c r="AZ818" s="3">
        <f t="shared" si="519"/>
        <v>6.2763666357991527E-5</v>
      </c>
      <c r="BA818" s="2">
        <f t="shared" si="520"/>
        <v>1.217857535914983E-4</v>
      </c>
      <c r="BB818" s="37" t="s">
        <v>841</v>
      </c>
      <c r="BC818" s="39">
        <f t="shared" si="521"/>
        <v>0.16368005282697373</v>
      </c>
      <c r="BD818" s="36">
        <f t="shared" si="522"/>
        <v>1.417764762958093</v>
      </c>
    </row>
    <row r="819" spans="1:56" ht="14.5" x14ac:dyDescent="0.35">
      <c r="A819" s="37" t="s">
        <v>842</v>
      </c>
      <c r="B819" s="34">
        <v>8.5899831039247033E-5</v>
      </c>
      <c r="C819" s="1" t="e">
        <f>VLOOKUP(A819,'[1]Vasopressin Phospho Datta'!$I$3:$J$516,2,FALSE)</f>
        <v>#N/A</v>
      </c>
      <c r="D819" s="1" t="e">
        <f t="shared" si="483"/>
        <v>#N/A</v>
      </c>
      <c r="E819" s="1" t="e">
        <f t="shared" si="484"/>
        <v>#N/A</v>
      </c>
      <c r="F819" s="1">
        <f t="shared" si="485"/>
        <v>0.39</v>
      </c>
      <c r="G819" s="1">
        <f t="shared" si="486"/>
        <v>0.5</v>
      </c>
      <c r="H819" s="1">
        <f t="shared" si="487"/>
        <v>4.2949915519623516E-5</v>
      </c>
      <c r="I819" s="2">
        <f t="shared" si="488"/>
        <v>7.9323990139013557E-5</v>
      </c>
      <c r="J819" s="37" t="s">
        <v>842</v>
      </c>
      <c r="K819" s="1" t="e">
        <f>VLOOKUP(J819,'[1]Phosphopeptides Deshpande'!$H$12:$I$10749,2,FALSE)</f>
        <v>#N/A</v>
      </c>
      <c r="L819" s="2" t="e">
        <f t="shared" si="489"/>
        <v>#N/A</v>
      </c>
      <c r="M819" s="2" t="e">
        <f t="shared" si="490"/>
        <v>#N/A</v>
      </c>
      <c r="N819" s="2">
        <f t="shared" si="491"/>
        <v>0.39</v>
      </c>
      <c r="O819" s="2">
        <f t="shared" si="492"/>
        <v>0.5</v>
      </c>
      <c r="P819" s="2">
        <f t="shared" si="493"/>
        <v>3.9661995069506779E-5</v>
      </c>
      <c r="Q819" s="2">
        <f t="shared" si="494"/>
        <v>7.4942507736557742E-5</v>
      </c>
      <c r="R819" s="37" t="s">
        <v>842</v>
      </c>
      <c r="S819" s="2" t="e">
        <f>VLOOKUP(A819,'[1]Merged NE NP'!$K$4:$L$158,2,FALSE)</f>
        <v>#N/A</v>
      </c>
      <c r="T819" s="2" t="e">
        <f t="shared" si="495"/>
        <v>#N/A</v>
      </c>
      <c r="U819" s="2">
        <f t="shared" si="496"/>
        <v>0.4</v>
      </c>
      <c r="V819" s="2">
        <f t="shared" si="497"/>
        <v>0.4</v>
      </c>
      <c r="W819" s="2">
        <f t="shared" si="498"/>
        <v>7.6883653613364245E-2</v>
      </c>
      <c r="X819" s="2">
        <v>0.5</v>
      </c>
      <c r="Y819" s="2">
        <f t="shared" si="499"/>
        <v>3.7471253868278871E-5</v>
      </c>
      <c r="Z819" s="2">
        <f t="shared" si="500"/>
        <v>6.9667509708631323E-5</v>
      </c>
      <c r="AA819" s="37" t="s">
        <v>842</v>
      </c>
      <c r="AB819" s="3" t="e">
        <f>VLOOKUP(AA819,'[1]PKA dKO RNA-Seq'!$B$4:$H$10193,7,FALSE)</f>
        <v>#N/A</v>
      </c>
      <c r="AC819" s="3" t="e">
        <f t="shared" si="501"/>
        <v>#N/A</v>
      </c>
      <c r="AD819" s="3" t="e">
        <f t="shared" si="502"/>
        <v>#N/A</v>
      </c>
      <c r="AE819" s="3" t="e">
        <f t="shared" si="503"/>
        <v>#N/A</v>
      </c>
      <c r="AF819" s="3">
        <f t="shared" si="504"/>
        <v>0.5</v>
      </c>
      <c r="AG819" s="3">
        <f t="shared" si="505"/>
        <v>3.4833754854315661E-5</v>
      </c>
      <c r="AH819" s="2">
        <f t="shared" si="506"/>
        <v>6.675814776562363E-5</v>
      </c>
      <c r="AI819" s="37" t="s">
        <v>842</v>
      </c>
      <c r="AJ819" s="1">
        <v>0.5</v>
      </c>
      <c r="AK819" s="4">
        <f t="shared" si="507"/>
        <v>3.3379073882811815E-5</v>
      </c>
      <c r="AL819" s="2">
        <f t="shared" si="508"/>
        <v>6.6124492464091932E-5</v>
      </c>
      <c r="AM819" s="3" t="e">
        <f>VLOOKUP(AI819,'[1]three day'!$B$8:$F$78,5,FALSE)</f>
        <v>#N/A</v>
      </c>
      <c r="AN819" s="3" t="e">
        <f t="shared" si="509"/>
        <v>#N/A</v>
      </c>
      <c r="AO819" s="2" t="e">
        <f t="shared" si="510"/>
        <v>#N/A</v>
      </c>
      <c r="AP819" s="2" t="e">
        <f t="shared" si="511"/>
        <v>#N/A</v>
      </c>
      <c r="AQ819" s="2">
        <f t="shared" si="512"/>
        <v>0.5</v>
      </c>
      <c r="AR819" s="2">
        <f t="shared" si="513"/>
        <v>3.3062246232045966E-5</v>
      </c>
      <c r="AS819" s="2">
        <f t="shared" si="514"/>
        <v>6.2798540966069795E-5</v>
      </c>
      <c r="AT819" s="37" t="s">
        <v>842</v>
      </c>
      <c r="AU819" s="3">
        <f>VLOOKUP(AT819,[1]DEgenes_cpm4.5_DE_edgeR!$O$5:$Q$824,3,FALSE)</f>
        <v>15.777069613614968</v>
      </c>
      <c r="AV819" s="3">
        <f t="shared" si="515"/>
        <v>3.6983285545276532</v>
      </c>
      <c r="AW819" s="3">
        <f t="shared" si="516"/>
        <v>0.99892862997103138</v>
      </c>
      <c r="AX819" s="3">
        <f t="shared" si="517"/>
        <v>0.99892862997103138</v>
      </c>
      <c r="AY819" s="3">
        <f t="shared" si="518"/>
        <v>0.99892862997103138</v>
      </c>
      <c r="AZ819" s="3">
        <f t="shared" si="519"/>
        <v>6.2731260491415784E-5</v>
      </c>
      <c r="BA819" s="2">
        <f t="shared" si="520"/>
        <v>1.2172287369440622E-4</v>
      </c>
      <c r="BB819" s="37" t="s">
        <v>842</v>
      </c>
      <c r="BC819" s="39">
        <f t="shared" si="521"/>
        <v>0.16359554224528197</v>
      </c>
      <c r="BD819" s="36">
        <f t="shared" si="522"/>
        <v>1.4170327487465242</v>
      </c>
    </row>
    <row r="820" spans="1:56" ht="14.5" x14ac:dyDescent="0.35">
      <c r="A820" s="37" t="s">
        <v>843</v>
      </c>
      <c r="B820" s="34">
        <v>1.7155930539747286E-4</v>
      </c>
      <c r="C820" s="1" t="e">
        <f>VLOOKUP(A820,'[1]Vasopressin Phospho Datta'!$I$3:$J$516,2,FALSE)</f>
        <v>#N/A</v>
      </c>
      <c r="D820" s="1" t="e">
        <f t="shared" si="483"/>
        <v>#N/A</v>
      </c>
      <c r="E820" s="1" t="e">
        <f t="shared" si="484"/>
        <v>#N/A</v>
      </c>
      <c r="F820" s="1">
        <f t="shared" si="485"/>
        <v>0.39</v>
      </c>
      <c r="G820" s="1">
        <f t="shared" si="486"/>
        <v>0.5</v>
      </c>
      <c r="H820" s="1">
        <f t="shared" si="487"/>
        <v>8.5779652698736428E-5</v>
      </c>
      <c r="I820" s="2">
        <f t="shared" si="488"/>
        <v>1.5842602348527788E-4</v>
      </c>
      <c r="J820" s="37" t="s">
        <v>843</v>
      </c>
      <c r="K820" s="1" t="e">
        <f>VLOOKUP(J820,'[1]Phosphopeptides Deshpande'!$H$12:$I$10749,2,FALSE)</f>
        <v>#N/A</v>
      </c>
      <c r="L820" s="2" t="e">
        <f t="shared" si="489"/>
        <v>#N/A</v>
      </c>
      <c r="M820" s="2" t="e">
        <f t="shared" si="490"/>
        <v>#N/A</v>
      </c>
      <c r="N820" s="2">
        <f t="shared" si="491"/>
        <v>0.39</v>
      </c>
      <c r="O820" s="2">
        <f t="shared" si="492"/>
        <v>0.5</v>
      </c>
      <c r="P820" s="2">
        <f t="shared" si="493"/>
        <v>7.9213011742638941E-5</v>
      </c>
      <c r="Q820" s="2">
        <f t="shared" si="494"/>
        <v>1.4967531852483237E-4</v>
      </c>
      <c r="R820" s="37" t="s">
        <v>843</v>
      </c>
      <c r="S820" s="2" t="e">
        <f>VLOOKUP(A820,'[1]Merged NE NP'!$K$4:$L$158,2,FALSE)</f>
        <v>#N/A</v>
      </c>
      <c r="T820" s="2" t="e">
        <f t="shared" si="495"/>
        <v>#N/A</v>
      </c>
      <c r="U820" s="2">
        <f t="shared" si="496"/>
        <v>0.4</v>
      </c>
      <c r="V820" s="2">
        <f t="shared" si="497"/>
        <v>0.4</v>
      </c>
      <c r="W820" s="2">
        <f t="shared" si="498"/>
        <v>7.6883653613364245E-2</v>
      </c>
      <c r="X820" s="2">
        <v>0.5</v>
      </c>
      <c r="Y820" s="2">
        <f t="shared" si="499"/>
        <v>7.4837659262416185E-5</v>
      </c>
      <c r="Z820" s="2">
        <f t="shared" si="500"/>
        <v>1.3914008246330138E-4</v>
      </c>
      <c r="AA820" s="37" t="s">
        <v>843</v>
      </c>
      <c r="AB820" s="3" t="e">
        <f>VLOOKUP(AA820,'[1]PKA dKO RNA-Seq'!$B$4:$H$10193,7,FALSE)</f>
        <v>#N/A</v>
      </c>
      <c r="AC820" s="3" t="e">
        <f t="shared" si="501"/>
        <v>#N/A</v>
      </c>
      <c r="AD820" s="3" t="e">
        <f t="shared" si="502"/>
        <v>#N/A</v>
      </c>
      <c r="AE820" s="3" t="e">
        <f t="shared" si="503"/>
        <v>#N/A</v>
      </c>
      <c r="AF820" s="3">
        <f t="shared" si="504"/>
        <v>0.5</v>
      </c>
      <c r="AG820" s="3">
        <f t="shared" si="505"/>
        <v>6.9570041231650689E-5</v>
      </c>
      <c r="AH820" s="2">
        <f t="shared" si="506"/>
        <v>1.3332949927526001E-4</v>
      </c>
      <c r="AI820" s="37" t="s">
        <v>843</v>
      </c>
      <c r="AJ820" s="1">
        <v>0.5</v>
      </c>
      <c r="AK820" s="4">
        <f t="shared" si="507"/>
        <v>6.6664749637630004E-5</v>
      </c>
      <c r="AL820" s="2">
        <f t="shared" si="508"/>
        <v>1.3206396170577938E-4</v>
      </c>
      <c r="AM820" s="3" t="e">
        <f>VLOOKUP(AI820,'[1]three day'!$B$8:$F$78,5,FALSE)</f>
        <v>#N/A</v>
      </c>
      <c r="AN820" s="3" t="e">
        <f t="shared" si="509"/>
        <v>#N/A</v>
      </c>
      <c r="AO820" s="2" t="e">
        <f t="shared" si="510"/>
        <v>#N/A</v>
      </c>
      <c r="AP820" s="2" t="e">
        <f t="shared" si="511"/>
        <v>#N/A</v>
      </c>
      <c r="AQ820" s="2">
        <f t="shared" si="512"/>
        <v>0.5</v>
      </c>
      <c r="AR820" s="2">
        <f t="shared" si="513"/>
        <v>6.6031980852889691E-5</v>
      </c>
      <c r="AS820" s="2">
        <f t="shared" si="514"/>
        <v>1.254213650687073E-4</v>
      </c>
      <c r="AT820" s="37" t="s">
        <v>843</v>
      </c>
      <c r="AU820" s="3">
        <f>VLOOKUP(AT820,[1]DEgenes_cpm4.5_DE_edgeR!$O$5:$Q$824,3,FALSE)</f>
        <v>1.5316146225410103</v>
      </c>
      <c r="AV820" s="3">
        <f t="shared" si="515"/>
        <v>0.35902827532606901</v>
      </c>
      <c r="AW820" s="3">
        <f t="shared" si="516"/>
        <v>6.2417618353339588E-2</v>
      </c>
      <c r="AX820" s="3">
        <f t="shared" si="517"/>
        <v>6.2417618353339588E-2</v>
      </c>
      <c r="AY820" s="3">
        <f t="shared" si="518"/>
        <v>0.5</v>
      </c>
      <c r="AZ820" s="3">
        <f t="shared" si="519"/>
        <v>6.2710682534353648E-5</v>
      </c>
      <c r="BA820" s="2">
        <f t="shared" si="520"/>
        <v>1.2168294450999735E-4</v>
      </c>
      <c r="BB820" s="37" t="s">
        <v>843</v>
      </c>
      <c r="BC820" s="39">
        <f t="shared" si="521"/>
        <v>0.16354187742143644</v>
      </c>
      <c r="BD820" s="36">
        <f t="shared" si="522"/>
        <v>0.70927627171303409</v>
      </c>
    </row>
    <row r="821" spans="1:56" ht="14.5" x14ac:dyDescent="0.35">
      <c r="A821" s="37" t="s">
        <v>844</v>
      </c>
      <c r="B821" s="34">
        <v>1.7155611729278132E-4</v>
      </c>
      <c r="C821" s="1" t="e">
        <f>VLOOKUP(A821,'[1]Vasopressin Phospho Datta'!$I$3:$J$516,2,FALSE)</f>
        <v>#N/A</v>
      </c>
      <c r="D821" s="1" t="e">
        <f t="shared" si="483"/>
        <v>#N/A</v>
      </c>
      <c r="E821" s="1" t="e">
        <f t="shared" si="484"/>
        <v>#N/A</v>
      </c>
      <c r="F821" s="1">
        <f t="shared" si="485"/>
        <v>0.39</v>
      </c>
      <c r="G821" s="1">
        <f t="shared" si="486"/>
        <v>0.5</v>
      </c>
      <c r="H821" s="1">
        <f t="shared" si="487"/>
        <v>8.5778058646390659E-5</v>
      </c>
      <c r="I821" s="2">
        <f t="shared" si="488"/>
        <v>1.584230794377512E-4</v>
      </c>
      <c r="J821" s="37" t="s">
        <v>844</v>
      </c>
      <c r="K821" s="1" t="e">
        <f>VLOOKUP(J821,'[1]Phosphopeptides Deshpande'!$H$12:$I$10749,2,FALSE)</f>
        <v>#N/A</v>
      </c>
      <c r="L821" s="2" t="e">
        <f t="shared" si="489"/>
        <v>#N/A</v>
      </c>
      <c r="M821" s="2" t="e">
        <f t="shared" si="490"/>
        <v>#N/A</v>
      </c>
      <c r="N821" s="2">
        <f t="shared" si="491"/>
        <v>0.39</v>
      </c>
      <c r="O821" s="2">
        <f t="shared" si="492"/>
        <v>0.5</v>
      </c>
      <c r="P821" s="2">
        <f t="shared" si="493"/>
        <v>7.9211539718875601E-5</v>
      </c>
      <c r="Q821" s="2">
        <f t="shared" si="494"/>
        <v>1.4967253709258018E-4</v>
      </c>
      <c r="R821" s="37" t="s">
        <v>844</v>
      </c>
      <c r="S821" s="2" t="e">
        <f>VLOOKUP(A821,'[1]Merged NE NP'!$K$4:$L$158,2,FALSE)</f>
        <v>#N/A</v>
      </c>
      <c r="T821" s="2" t="e">
        <f t="shared" si="495"/>
        <v>#N/A</v>
      </c>
      <c r="U821" s="2">
        <f t="shared" si="496"/>
        <v>0.4</v>
      </c>
      <c r="V821" s="2">
        <f t="shared" si="497"/>
        <v>0.4</v>
      </c>
      <c r="W821" s="2">
        <f t="shared" si="498"/>
        <v>7.6883653613364245E-2</v>
      </c>
      <c r="X821" s="2">
        <v>0.5</v>
      </c>
      <c r="Y821" s="2">
        <f t="shared" si="499"/>
        <v>7.4836268546290091E-5</v>
      </c>
      <c r="Z821" s="2">
        <f t="shared" si="500"/>
        <v>1.3913749680845359E-4</v>
      </c>
      <c r="AA821" s="37" t="s">
        <v>844</v>
      </c>
      <c r="AB821" s="3" t="e">
        <f>VLOOKUP(AA821,'[1]PKA dKO RNA-Seq'!$B$4:$H$10193,7,FALSE)</f>
        <v>#N/A</v>
      </c>
      <c r="AC821" s="3" t="e">
        <f t="shared" si="501"/>
        <v>#N/A</v>
      </c>
      <c r="AD821" s="3" t="e">
        <f t="shared" si="502"/>
        <v>#N/A</v>
      </c>
      <c r="AE821" s="3" t="e">
        <f t="shared" si="503"/>
        <v>#N/A</v>
      </c>
      <c r="AF821" s="3">
        <f t="shared" si="504"/>
        <v>0.5</v>
      </c>
      <c r="AG821" s="3">
        <f t="shared" si="505"/>
        <v>6.9568748404226797E-5</v>
      </c>
      <c r="AH821" s="2">
        <f t="shared" si="506"/>
        <v>1.3332702159909332E-4</v>
      </c>
      <c r="AI821" s="37" t="s">
        <v>844</v>
      </c>
      <c r="AJ821" s="1">
        <v>0.5</v>
      </c>
      <c r="AK821" s="4">
        <f t="shared" si="507"/>
        <v>6.6663510799546658E-5</v>
      </c>
      <c r="AL821" s="2">
        <f t="shared" si="508"/>
        <v>1.3206150754723099E-4</v>
      </c>
      <c r="AM821" s="3" t="e">
        <f>VLOOKUP(AI821,'[1]three day'!$B$8:$F$78,5,FALSE)</f>
        <v>#N/A</v>
      </c>
      <c r="AN821" s="3" t="e">
        <f t="shared" si="509"/>
        <v>#N/A</v>
      </c>
      <c r="AO821" s="2" t="e">
        <f t="shared" si="510"/>
        <v>#N/A</v>
      </c>
      <c r="AP821" s="2" t="e">
        <f t="shared" si="511"/>
        <v>#N/A</v>
      </c>
      <c r="AQ821" s="2">
        <f t="shared" si="512"/>
        <v>0.5</v>
      </c>
      <c r="AR821" s="2">
        <f t="shared" si="513"/>
        <v>6.6030753773615495E-5</v>
      </c>
      <c r="AS821" s="2">
        <f t="shared" si="514"/>
        <v>1.2541903435023377E-4</v>
      </c>
      <c r="AT821" s="37" t="s">
        <v>844</v>
      </c>
      <c r="AU821" s="3">
        <f>VLOOKUP(AT821,[1]DEgenes_cpm4.5_DE_edgeR!$O$5:$Q$824,3,FALSE)</f>
        <v>0.47275481651649254</v>
      </c>
      <c r="AV821" s="3">
        <f t="shared" si="515"/>
        <v>0.11081922562505685</v>
      </c>
      <c r="AW821" s="3">
        <f t="shared" si="516"/>
        <v>6.1216363471927604E-3</v>
      </c>
      <c r="AX821" s="3">
        <f t="shared" si="517"/>
        <v>6.1216363471927604E-3</v>
      </c>
      <c r="AY821" s="3">
        <f t="shared" si="518"/>
        <v>0.5</v>
      </c>
      <c r="AZ821" s="3">
        <f t="shared" si="519"/>
        <v>6.2709517175116886E-5</v>
      </c>
      <c r="BA821" s="2">
        <f t="shared" si="520"/>
        <v>1.216806832629879E-4</v>
      </c>
      <c r="BB821" s="37" t="s">
        <v>844</v>
      </c>
      <c r="BC821" s="39">
        <f t="shared" si="521"/>
        <v>0.16353883830545574</v>
      </c>
      <c r="BD821" s="36">
        <f t="shared" si="522"/>
        <v>0.70927627171303398</v>
      </c>
    </row>
    <row r="822" spans="1:56" ht="14.5" x14ac:dyDescent="0.35">
      <c r="A822" s="37" t="s">
        <v>845</v>
      </c>
      <c r="B822" s="34">
        <v>1.7154265514906933E-4</v>
      </c>
      <c r="C822" s="1" t="e">
        <f>VLOOKUP(A822,'[1]Vasopressin Phospho Datta'!$I$3:$J$516,2,FALSE)</f>
        <v>#N/A</v>
      </c>
      <c r="D822" s="1" t="e">
        <f t="shared" si="483"/>
        <v>#N/A</v>
      </c>
      <c r="E822" s="1" t="e">
        <f t="shared" si="484"/>
        <v>#N/A</v>
      </c>
      <c r="F822" s="1">
        <f t="shared" si="485"/>
        <v>0.39</v>
      </c>
      <c r="G822" s="1">
        <f t="shared" si="486"/>
        <v>0.5</v>
      </c>
      <c r="H822" s="1">
        <f t="shared" si="487"/>
        <v>8.5771327574534666E-5</v>
      </c>
      <c r="I822" s="2">
        <f t="shared" si="488"/>
        <v>1.5841064785386867E-4</v>
      </c>
      <c r="J822" s="37" t="s">
        <v>845</v>
      </c>
      <c r="K822" s="1" t="e">
        <f>VLOOKUP(J822,'[1]Phosphopeptides Deshpande'!$H$12:$I$10749,2,FALSE)</f>
        <v>#N/A</v>
      </c>
      <c r="L822" s="2" t="e">
        <f t="shared" si="489"/>
        <v>#N/A</v>
      </c>
      <c r="M822" s="2" t="e">
        <f t="shared" si="490"/>
        <v>#N/A</v>
      </c>
      <c r="N822" s="2">
        <f t="shared" si="491"/>
        <v>0.39</v>
      </c>
      <c r="O822" s="2">
        <f t="shared" si="492"/>
        <v>0.5</v>
      </c>
      <c r="P822" s="2">
        <f t="shared" si="493"/>
        <v>7.9205323926934333E-5</v>
      </c>
      <c r="Q822" s="2">
        <f t="shared" si="494"/>
        <v>1.4966079217065099E-4</v>
      </c>
      <c r="R822" s="37" t="s">
        <v>845</v>
      </c>
      <c r="S822" s="2" t="e">
        <f>VLOOKUP(A822,'[1]Merged NE NP'!$K$4:$L$158,2,FALSE)</f>
        <v>#N/A</v>
      </c>
      <c r="T822" s="2" t="e">
        <f t="shared" si="495"/>
        <v>#N/A</v>
      </c>
      <c r="U822" s="2">
        <f t="shared" si="496"/>
        <v>0.4</v>
      </c>
      <c r="V822" s="2">
        <f t="shared" si="497"/>
        <v>0.4</v>
      </c>
      <c r="W822" s="2">
        <f t="shared" si="498"/>
        <v>7.6883653613364245E-2</v>
      </c>
      <c r="X822" s="2">
        <v>0.5</v>
      </c>
      <c r="Y822" s="2">
        <f t="shared" si="499"/>
        <v>7.4830396085325495E-5</v>
      </c>
      <c r="Z822" s="2">
        <f t="shared" si="500"/>
        <v>1.3912657857943723E-4</v>
      </c>
      <c r="AA822" s="37" t="s">
        <v>845</v>
      </c>
      <c r="AB822" s="3" t="e">
        <f>VLOOKUP(AA822,'[1]PKA dKO RNA-Seq'!$B$4:$H$10193,7,FALSE)</f>
        <v>#N/A</v>
      </c>
      <c r="AC822" s="3" t="e">
        <f t="shared" si="501"/>
        <v>#N/A</v>
      </c>
      <c r="AD822" s="3" t="e">
        <f t="shared" si="502"/>
        <v>#N/A</v>
      </c>
      <c r="AE822" s="3" t="e">
        <f t="shared" si="503"/>
        <v>#N/A</v>
      </c>
      <c r="AF822" s="3">
        <f t="shared" si="504"/>
        <v>0.5</v>
      </c>
      <c r="AG822" s="3">
        <f t="shared" si="505"/>
        <v>6.9563289289718616E-5</v>
      </c>
      <c r="AH822" s="2">
        <f t="shared" si="506"/>
        <v>1.3331655932264535E-4</v>
      </c>
      <c r="AI822" s="37" t="s">
        <v>845</v>
      </c>
      <c r="AJ822" s="1">
        <v>0.5</v>
      </c>
      <c r="AK822" s="4">
        <f t="shared" si="507"/>
        <v>6.6658279661322675E-5</v>
      </c>
      <c r="AL822" s="2">
        <f t="shared" si="508"/>
        <v>1.3205114457666791E-4</v>
      </c>
      <c r="AM822" s="3" t="e">
        <f>VLOOKUP(AI822,'[1]three day'!$B$8:$F$78,5,FALSE)</f>
        <v>#N/A</v>
      </c>
      <c r="AN822" s="3" t="e">
        <f t="shared" si="509"/>
        <v>#N/A</v>
      </c>
      <c r="AO822" s="2" t="e">
        <f t="shared" si="510"/>
        <v>#N/A</v>
      </c>
      <c r="AP822" s="2" t="e">
        <f t="shared" si="511"/>
        <v>#N/A</v>
      </c>
      <c r="AQ822" s="2">
        <f t="shared" si="512"/>
        <v>0.5</v>
      </c>
      <c r="AR822" s="2">
        <f t="shared" si="513"/>
        <v>6.6025572288333956E-5</v>
      </c>
      <c r="AS822" s="2">
        <f t="shared" si="514"/>
        <v>1.2540919261977681E-4</v>
      </c>
      <c r="AT822" s="37" t="s">
        <v>845</v>
      </c>
      <c r="AU822" s="3" t="e">
        <f>VLOOKUP(AT822,[1]DEgenes_cpm4.5_DE_edgeR!$O$5:$Q$824,3,FALSE)</f>
        <v>#N/A</v>
      </c>
      <c r="AV822" s="3" t="e">
        <f t="shared" si="515"/>
        <v>#N/A</v>
      </c>
      <c r="AW822" s="3" t="e">
        <f t="shared" si="516"/>
        <v>#N/A</v>
      </c>
      <c r="AX822" s="3">
        <f t="shared" si="517"/>
        <v>0.5</v>
      </c>
      <c r="AY822" s="3">
        <f t="shared" si="518"/>
        <v>0.5</v>
      </c>
      <c r="AZ822" s="3">
        <f t="shared" si="519"/>
        <v>6.2704596309888405E-5</v>
      </c>
      <c r="BA822" s="2">
        <f t="shared" si="520"/>
        <v>1.2167113488388661E-4</v>
      </c>
      <c r="BB822" s="37" t="s">
        <v>845</v>
      </c>
      <c r="BC822" s="39">
        <f t="shared" si="521"/>
        <v>0.16352600528394362</v>
      </c>
      <c r="BD822" s="36">
        <f t="shared" si="522"/>
        <v>0.70927627171303409</v>
      </c>
    </row>
    <row r="823" spans="1:56" ht="14.5" x14ac:dyDescent="0.35">
      <c r="A823" s="37" t="s">
        <v>846</v>
      </c>
      <c r="B823" s="34">
        <v>1.71532683448131E-4</v>
      </c>
      <c r="C823" s="1" t="e">
        <f>VLOOKUP(A823,'[1]Vasopressin Phospho Datta'!$I$3:$J$516,2,FALSE)</f>
        <v>#N/A</v>
      </c>
      <c r="D823" s="1" t="e">
        <f t="shared" si="483"/>
        <v>#N/A</v>
      </c>
      <c r="E823" s="1" t="e">
        <f t="shared" si="484"/>
        <v>#N/A</v>
      </c>
      <c r="F823" s="1">
        <f t="shared" si="485"/>
        <v>0.39</v>
      </c>
      <c r="G823" s="1">
        <f t="shared" si="486"/>
        <v>0.5</v>
      </c>
      <c r="H823" s="1">
        <f t="shared" si="487"/>
        <v>8.5766341724065499E-5</v>
      </c>
      <c r="I823" s="2">
        <f t="shared" si="488"/>
        <v>1.5840143951087972E-4</v>
      </c>
      <c r="J823" s="37" t="s">
        <v>846</v>
      </c>
      <c r="K823" s="1" t="e">
        <f>VLOOKUP(J823,'[1]Phosphopeptides Deshpande'!$H$12:$I$10749,2,FALSE)</f>
        <v>#N/A</v>
      </c>
      <c r="L823" s="2" t="e">
        <f t="shared" si="489"/>
        <v>#N/A</v>
      </c>
      <c r="M823" s="2" t="e">
        <f t="shared" si="490"/>
        <v>#N/A</v>
      </c>
      <c r="N823" s="2">
        <f t="shared" si="491"/>
        <v>0.39</v>
      </c>
      <c r="O823" s="2">
        <f t="shared" si="492"/>
        <v>0.5</v>
      </c>
      <c r="P823" s="2">
        <f t="shared" si="493"/>
        <v>7.920071975543986E-5</v>
      </c>
      <c r="Q823" s="2">
        <f t="shared" si="494"/>
        <v>1.496520924530185E-4</v>
      </c>
      <c r="R823" s="37" t="s">
        <v>846</v>
      </c>
      <c r="S823" s="2" t="e">
        <f>VLOOKUP(A823,'[1]Merged NE NP'!$K$4:$L$158,2,FALSE)</f>
        <v>#N/A</v>
      </c>
      <c r="T823" s="2" t="e">
        <f t="shared" si="495"/>
        <v>#N/A</v>
      </c>
      <c r="U823" s="2">
        <f t="shared" si="496"/>
        <v>0.4</v>
      </c>
      <c r="V823" s="2">
        <f t="shared" si="497"/>
        <v>0.4</v>
      </c>
      <c r="W823" s="2">
        <f t="shared" si="498"/>
        <v>7.6883653613364245E-2</v>
      </c>
      <c r="X823" s="2">
        <v>0.5</v>
      </c>
      <c r="Y823" s="2">
        <f t="shared" si="499"/>
        <v>7.4826046226509252E-5</v>
      </c>
      <c r="Z823" s="2">
        <f t="shared" si="500"/>
        <v>1.3911849121112078E-4</v>
      </c>
      <c r="AA823" s="37" t="s">
        <v>846</v>
      </c>
      <c r="AB823" s="3">
        <f>VLOOKUP(AA823,'[1]PKA dKO RNA-Seq'!$B$4:$H$10193,7,FALSE)</f>
        <v>0.29235465500000002</v>
      </c>
      <c r="AC823" s="3">
        <f t="shared" si="501"/>
        <v>0.98105588926174503</v>
      </c>
      <c r="AD823" s="3">
        <f t="shared" si="502"/>
        <v>0.38198053726867021</v>
      </c>
      <c r="AE823" s="3">
        <f t="shared" si="503"/>
        <v>0.5</v>
      </c>
      <c r="AF823" s="3">
        <f t="shared" si="504"/>
        <v>0.5</v>
      </c>
      <c r="AG823" s="3">
        <f t="shared" si="505"/>
        <v>6.9559245605560388E-5</v>
      </c>
      <c r="AH823" s="2">
        <f t="shared" si="506"/>
        <v>1.3330880968825533E-4</v>
      </c>
      <c r="AI823" s="37" t="s">
        <v>846</v>
      </c>
      <c r="AJ823" s="1">
        <v>0.5</v>
      </c>
      <c r="AK823" s="4">
        <f t="shared" si="507"/>
        <v>6.6654404844127666E-5</v>
      </c>
      <c r="AL823" s="2">
        <f t="shared" si="508"/>
        <v>1.3204346850029412E-4</v>
      </c>
      <c r="AM823" s="3" t="e">
        <f>VLOOKUP(AI823,'[1]three day'!$B$8:$F$78,5,FALSE)</f>
        <v>#N/A</v>
      </c>
      <c r="AN823" s="3" t="e">
        <f t="shared" si="509"/>
        <v>#N/A</v>
      </c>
      <c r="AO823" s="2" t="e">
        <f t="shared" si="510"/>
        <v>#N/A</v>
      </c>
      <c r="AP823" s="2" t="e">
        <f t="shared" si="511"/>
        <v>#N/A</v>
      </c>
      <c r="AQ823" s="2">
        <f t="shared" si="512"/>
        <v>0.5</v>
      </c>
      <c r="AR823" s="2">
        <f t="shared" si="513"/>
        <v>6.6021734250147062E-5</v>
      </c>
      <c r="AS823" s="2">
        <f t="shared" si="514"/>
        <v>1.2540190263722034E-4</v>
      </c>
      <c r="AT823" s="37" t="s">
        <v>846</v>
      </c>
      <c r="AU823" s="3">
        <f>VLOOKUP(AT823,[1]DEgenes_cpm4.5_DE_edgeR!$O$5:$Q$824,3,FALSE)</f>
        <v>0.32510202166958191</v>
      </c>
      <c r="AV823" s="3">
        <f t="shared" si="515"/>
        <v>7.6207693780961538E-2</v>
      </c>
      <c r="AW823" s="3">
        <f t="shared" si="516"/>
        <v>2.8995943281039382E-3</v>
      </c>
      <c r="AX823" s="3">
        <f t="shared" si="517"/>
        <v>2.8995943281039382E-3</v>
      </c>
      <c r="AY823" s="3">
        <f t="shared" si="518"/>
        <v>0.5</v>
      </c>
      <c r="AZ823" s="3">
        <f t="shared" si="519"/>
        <v>6.270095131861017E-5</v>
      </c>
      <c r="BA823" s="2">
        <f t="shared" si="520"/>
        <v>1.216640621930224E-4</v>
      </c>
      <c r="BB823" s="37" t="s">
        <v>846</v>
      </c>
      <c r="BC823" s="39">
        <f t="shared" si="521"/>
        <v>0.16351649958742212</v>
      </c>
      <c r="BD823" s="36">
        <f t="shared" si="522"/>
        <v>0.70927627171303387</v>
      </c>
    </row>
    <row r="824" spans="1:56" ht="14.5" x14ac:dyDescent="0.35">
      <c r="A824" s="37" t="s">
        <v>847</v>
      </c>
      <c r="B824" s="34">
        <v>8.5899831039247033E-5</v>
      </c>
      <c r="C824" s="1" t="e">
        <f>VLOOKUP(A824,'[1]Vasopressin Phospho Datta'!$I$3:$J$516,2,FALSE)</f>
        <v>#N/A</v>
      </c>
      <c r="D824" s="1" t="e">
        <f t="shared" si="483"/>
        <v>#N/A</v>
      </c>
      <c r="E824" s="1" t="e">
        <f t="shared" si="484"/>
        <v>#N/A</v>
      </c>
      <c r="F824" s="1">
        <f t="shared" si="485"/>
        <v>0.39</v>
      </c>
      <c r="G824" s="1">
        <f t="shared" si="486"/>
        <v>0.5</v>
      </c>
      <c r="H824" s="1">
        <f t="shared" si="487"/>
        <v>4.2949915519623516E-5</v>
      </c>
      <c r="I824" s="2">
        <f t="shared" si="488"/>
        <v>7.9323990139013557E-5</v>
      </c>
      <c r="J824" s="37" t="s">
        <v>847</v>
      </c>
      <c r="K824" s="1" t="e">
        <f>VLOOKUP(J824,'[1]Phosphopeptides Deshpande'!$H$12:$I$10749,2,FALSE)</f>
        <v>#N/A</v>
      </c>
      <c r="L824" s="2" t="e">
        <f t="shared" si="489"/>
        <v>#N/A</v>
      </c>
      <c r="M824" s="2" t="e">
        <f t="shared" si="490"/>
        <v>#N/A</v>
      </c>
      <c r="N824" s="2">
        <f t="shared" si="491"/>
        <v>0.39</v>
      </c>
      <c r="O824" s="2">
        <f t="shared" si="492"/>
        <v>0.5</v>
      </c>
      <c r="P824" s="2">
        <f t="shared" si="493"/>
        <v>3.9661995069506779E-5</v>
      </c>
      <c r="Q824" s="2">
        <f t="shared" si="494"/>
        <v>7.4942507736557742E-5</v>
      </c>
      <c r="R824" s="37" t="s">
        <v>847</v>
      </c>
      <c r="S824" s="2" t="e">
        <f>VLOOKUP(A824,'[1]Merged NE NP'!$K$4:$L$158,2,FALSE)</f>
        <v>#N/A</v>
      </c>
      <c r="T824" s="2" t="e">
        <f t="shared" si="495"/>
        <v>#N/A</v>
      </c>
      <c r="U824" s="2">
        <f t="shared" si="496"/>
        <v>0.4</v>
      </c>
      <c r="V824" s="2">
        <f t="shared" si="497"/>
        <v>0.4</v>
      </c>
      <c r="W824" s="2">
        <f t="shared" si="498"/>
        <v>7.6883653613364245E-2</v>
      </c>
      <c r="X824" s="2">
        <v>0.5</v>
      </c>
      <c r="Y824" s="2">
        <f t="shared" si="499"/>
        <v>3.7471253868278871E-5</v>
      </c>
      <c r="Z824" s="2">
        <f t="shared" si="500"/>
        <v>6.9667509708631323E-5</v>
      </c>
      <c r="AA824" s="37" t="s">
        <v>847</v>
      </c>
      <c r="AB824" s="3">
        <f>VLOOKUP(AA824,'[1]PKA dKO RNA-Seq'!$B$4:$H$10193,7,FALSE)</f>
        <v>0.348840451</v>
      </c>
      <c r="AC824" s="3">
        <f t="shared" si="501"/>
        <v>1.1706055402684563</v>
      </c>
      <c r="AD824" s="3">
        <f t="shared" si="502"/>
        <v>0.49598974578527522</v>
      </c>
      <c r="AE824" s="3">
        <f t="shared" si="503"/>
        <v>0.5</v>
      </c>
      <c r="AF824" s="3">
        <f t="shared" si="504"/>
        <v>0.5</v>
      </c>
      <c r="AG824" s="3">
        <f t="shared" si="505"/>
        <v>3.4833754854315661E-5</v>
      </c>
      <c r="AH824" s="2">
        <f t="shared" si="506"/>
        <v>6.675814776562363E-5</v>
      </c>
      <c r="AI824" s="37" t="s">
        <v>847</v>
      </c>
      <c r="AJ824" s="1">
        <v>0.5</v>
      </c>
      <c r="AK824" s="4">
        <f t="shared" si="507"/>
        <v>3.3379073882811815E-5</v>
      </c>
      <c r="AL824" s="2">
        <f t="shared" si="508"/>
        <v>6.6124492464091932E-5</v>
      </c>
      <c r="AM824" s="3">
        <f>VLOOKUP(AI824,'[1]three day'!$B$8:$F$78,5,FALSE)</f>
        <v>0.71688335331789999</v>
      </c>
      <c r="AN824" s="3">
        <f t="shared" si="509"/>
        <v>3.5844167665894999</v>
      </c>
      <c r="AO824" s="2">
        <f t="shared" si="510"/>
        <v>0.9983778807056477</v>
      </c>
      <c r="AP824" s="2">
        <f t="shared" si="511"/>
        <v>0.9983778807056477</v>
      </c>
      <c r="AQ824" s="2">
        <f t="shared" si="512"/>
        <v>0.9983778807056477</v>
      </c>
      <c r="AR824" s="2">
        <f t="shared" si="513"/>
        <v>6.6017230649036669E-5</v>
      </c>
      <c r="AS824" s="2">
        <f t="shared" si="514"/>
        <v>1.253933484822231E-4</v>
      </c>
      <c r="AT824" s="37" t="s">
        <v>847</v>
      </c>
      <c r="AU824" s="3">
        <f>VLOOKUP(AT824,[1]DEgenes_cpm4.5_DE_edgeR!$O$5:$Q$824,3,FALSE)</f>
        <v>2.5205329880292391</v>
      </c>
      <c r="AV824" s="3">
        <f t="shared" si="515"/>
        <v>0.59084223816906678</v>
      </c>
      <c r="AW824" s="3">
        <f t="shared" si="516"/>
        <v>0.1601628501804695</v>
      </c>
      <c r="AX824" s="3">
        <f t="shared" si="517"/>
        <v>0.1601628501804695</v>
      </c>
      <c r="AY824" s="3">
        <f t="shared" si="518"/>
        <v>0.5</v>
      </c>
      <c r="AZ824" s="3">
        <f t="shared" si="519"/>
        <v>6.2696674241111548E-5</v>
      </c>
      <c r="BA824" s="2">
        <f t="shared" si="520"/>
        <v>1.2165576301076355E-4</v>
      </c>
      <c r="BB824" s="37" t="s">
        <v>847</v>
      </c>
      <c r="BC824" s="39">
        <f t="shared" si="521"/>
        <v>0.16350534548646622</v>
      </c>
      <c r="BD824" s="36">
        <f t="shared" si="522"/>
        <v>1.416251481975324</v>
      </c>
    </row>
    <row r="825" spans="1:56" ht="14.5" x14ac:dyDescent="0.35">
      <c r="A825" s="37" t="s">
        <v>848</v>
      </c>
      <c r="B825" s="34">
        <v>8.5899831039247033E-5</v>
      </c>
      <c r="C825" s="1" t="e">
        <f>VLOOKUP(A825,'[1]Vasopressin Phospho Datta'!$I$3:$J$516,2,FALSE)</f>
        <v>#N/A</v>
      </c>
      <c r="D825" s="1" t="e">
        <f t="shared" si="483"/>
        <v>#N/A</v>
      </c>
      <c r="E825" s="1" t="e">
        <f t="shared" si="484"/>
        <v>#N/A</v>
      </c>
      <c r="F825" s="1">
        <f t="shared" si="485"/>
        <v>0.39</v>
      </c>
      <c r="G825" s="1">
        <f t="shared" si="486"/>
        <v>0.5</v>
      </c>
      <c r="H825" s="1">
        <f t="shared" si="487"/>
        <v>4.2949915519623516E-5</v>
      </c>
      <c r="I825" s="2">
        <f t="shared" si="488"/>
        <v>7.9323990139013557E-5</v>
      </c>
      <c r="J825" s="37" t="s">
        <v>848</v>
      </c>
      <c r="K825" s="1" t="e">
        <f>VLOOKUP(J825,'[1]Phosphopeptides Deshpande'!$H$12:$I$10749,2,FALSE)</f>
        <v>#N/A</v>
      </c>
      <c r="L825" s="2" t="e">
        <f t="shared" si="489"/>
        <v>#N/A</v>
      </c>
      <c r="M825" s="2" t="e">
        <f t="shared" si="490"/>
        <v>#N/A</v>
      </c>
      <c r="N825" s="2">
        <f t="shared" si="491"/>
        <v>0.39</v>
      </c>
      <c r="O825" s="2">
        <f t="shared" si="492"/>
        <v>0.5</v>
      </c>
      <c r="P825" s="2">
        <f t="shared" si="493"/>
        <v>3.9661995069506779E-5</v>
      </c>
      <c r="Q825" s="2">
        <f t="shared" si="494"/>
        <v>7.4942507736557742E-5</v>
      </c>
      <c r="R825" s="37" t="s">
        <v>848</v>
      </c>
      <c r="S825" s="2" t="e">
        <f>VLOOKUP(A825,'[1]Merged NE NP'!$K$4:$L$158,2,FALSE)</f>
        <v>#N/A</v>
      </c>
      <c r="T825" s="2" t="e">
        <f t="shared" si="495"/>
        <v>#N/A</v>
      </c>
      <c r="U825" s="2">
        <f t="shared" si="496"/>
        <v>0.4</v>
      </c>
      <c r="V825" s="2">
        <f t="shared" si="497"/>
        <v>0.4</v>
      </c>
      <c r="W825" s="2">
        <f t="shared" si="498"/>
        <v>7.6883653613364245E-2</v>
      </c>
      <c r="X825" s="2">
        <v>0.5</v>
      </c>
      <c r="Y825" s="2">
        <f t="shared" si="499"/>
        <v>3.7471253868278871E-5</v>
      </c>
      <c r="Z825" s="2">
        <f t="shared" si="500"/>
        <v>6.9667509708631323E-5</v>
      </c>
      <c r="AA825" s="37" t="s">
        <v>848</v>
      </c>
      <c r="AB825" s="3">
        <f>VLOOKUP(AA825,'[1]PKA dKO RNA-Seq'!$B$4:$H$10193,7,FALSE)</f>
        <v>0.21274114799999999</v>
      </c>
      <c r="AC825" s="3">
        <f t="shared" si="501"/>
        <v>0.71389646979865773</v>
      </c>
      <c r="AD825" s="3">
        <f t="shared" si="502"/>
        <v>0.22494717045365653</v>
      </c>
      <c r="AE825" s="3">
        <f t="shared" si="503"/>
        <v>0.5</v>
      </c>
      <c r="AF825" s="3">
        <f t="shared" si="504"/>
        <v>0.5</v>
      </c>
      <c r="AG825" s="3">
        <f t="shared" si="505"/>
        <v>3.4833754854315661E-5</v>
      </c>
      <c r="AH825" s="2">
        <f t="shared" si="506"/>
        <v>6.675814776562363E-5</v>
      </c>
      <c r="AI825" s="37" t="s">
        <v>848</v>
      </c>
      <c r="AJ825" s="1">
        <v>0.5</v>
      </c>
      <c r="AK825" s="4">
        <f t="shared" si="507"/>
        <v>3.3379073882811815E-5</v>
      </c>
      <c r="AL825" s="2">
        <f t="shared" si="508"/>
        <v>6.6124492464091932E-5</v>
      </c>
      <c r="AM825" s="3" t="e">
        <f>VLOOKUP(AI825,'[1]three day'!$B$8:$F$78,5,FALSE)</f>
        <v>#N/A</v>
      </c>
      <c r="AN825" s="3" t="e">
        <f t="shared" si="509"/>
        <v>#N/A</v>
      </c>
      <c r="AO825" s="2" t="e">
        <f t="shared" si="510"/>
        <v>#N/A</v>
      </c>
      <c r="AP825" s="2" t="e">
        <f t="shared" si="511"/>
        <v>#N/A</v>
      </c>
      <c r="AQ825" s="2">
        <f t="shared" si="512"/>
        <v>0.5</v>
      </c>
      <c r="AR825" s="2">
        <f t="shared" si="513"/>
        <v>3.3062246232045966E-5</v>
      </c>
      <c r="AS825" s="2">
        <f t="shared" si="514"/>
        <v>6.2798540966069795E-5</v>
      </c>
      <c r="AT825" s="37" t="s">
        <v>848</v>
      </c>
      <c r="AU825" s="3">
        <f>VLOOKUP(AT825,[1]DEgenes_cpm4.5_DE_edgeR!$O$5:$Q$824,3,FALSE)</f>
        <v>15.006265234611062</v>
      </c>
      <c r="AV825" s="3">
        <f t="shared" si="515"/>
        <v>3.5176430460879189</v>
      </c>
      <c r="AW825" s="3">
        <f t="shared" si="516"/>
        <v>0.99794382187783037</v>
      </c>
      <c r="AX825" s="3">
        <f t="shared" si="517"/>
        <v>0.99794382187783037</v>
      </c>
      <c r="AY825" s="3">
        <f t="shared" si="518"/>
        <v>0.99794382187783037</v>
      </c>
      <c r="AZ825" s="3">
        <f t="shared" si="519"/>
        <v>6.2669415980031189E-5</v>
      </c>
      <c r="BA825" s="2">
        <f t="shared" si="520"/>
        <v>1.2160287145646315E-4</v>
      </c>
      <c r="BB825" s="37" t="s">
        <v>848</v>
      </c>
      <c r="BC825" s="39">
        <f t="shared" si="521"/>
        <v>0.16343425923748647</v>
      </c>
      <c r="BD825" s="36">
        <f t="shared" si="522"/>
        <v>1.4156357467211274</v>
      </c>
    </row>
    <row r="826" spans="1:56" ht="14.5" x14ac:dyDescent="0.35">
      <c r="A826" s="37" t="s">
        <v>849</v>
      </c>
      <c r="B826" s="34">
        <v>1.7138961506442591E-4</v>
      </c>
      <c r="C826" s="1" t="e">
        <f>VLOOKUP(A826,'[1]Vasopressin Phospho Datta'!$I$3:$J$516,2,FALSE)</f>
        <v>#N/A</v>
      </c>
      <c r="D826" s="1" t="e">
        <f t="shared" si="483"/>
        <v>#N/A</v>
      </c>
      <c r="E826" s="1" t="e">
        <f t="shared" si="484"/>
        <v>#N/A</v>
      </c>
      <c r="F826" s="1">
        <f t="shared" si="485"/>
        <v>0.39</v>
      </c>
      <c r="G826" s="1">
        <f t="shared" si="486"/>
        <v>0.5</v>
      </c>
      <c r="H826" s="1">
        <f t="shared" si="487"/>
        <v>8.5694807532212956E-5</v>
      </c>
      <c r="I826" s="2">
        <f t="shared" si="488"/>
        <v>1.5826932335976596E-4</v>
      </c>
      <c r="J826" s="37" t="s">
        <v>849</v>
      </c>
      <c r="K826" s="1" t="e">
        <f>VLOOKUP(J826,'[1]Phosphopeptides Deshpande'!$H$12:$I$10749,2,FALSE)</f>
        <v>#N/A</v>
      </c>
      <c r="L826" s="2" t="e">
        <f t="shared" si="489"/>
        <v>#N/A</v>
      </c>
      <c r="M826" s="2" t="e">
        <f t="shared" si="490"/>
        <v>#N/A</v>
      </c>
      <c r="N826" s="2">
        <f t="shared" si="491"/>
        <v>0.39</v>
      </c>
      <c r="O826" s="2">
        <f t="shared" si="492"/>
        <v>0.5</v>
      </c>
      <c r="P826" s="2">
        <f t="shared" si="493"/>
        <v>7.9134661679882982E-5</v>
      </c>
      <c r="Q826" s="2">
        <f t="shared" si="494"/>
        <v>1.4952727377383186E-4</v>
      </c>
      <c r="R826" s="37" t="s">
        <v>849</v>
      </c>
      <c r="S826" s="2" t="e">
        <f>VLOOKUP(A826,'[1]Merged NE NP'!$K$4:$L$158,2,FALSE)</f>
        <v>#N/A</v>
      </c>
      <c r="T826" s="2" t="e">
        <f t="shared" si="495"/>
        <v>#N/A</v>
      </c>
      <c r="U826" s="2">
        <f t="shared" si="496"/>
        <v>0.4</v>
      </c>
      <c r="V826" s="2">
        <f t="shared" si="497"/>
        <v>0.4</v>
      </c>
      <c r="W826" s="2">
        <f t="shared" si="498"/>
        <v>7.6883653613364245E-2</v>
      </c>
      <c r="X826" s="2">
        <v>0.5</v>
      </c>
      <c r="Y826" s="2">
        <f t="shared" si="499"/>
        <v>7.4763636886915929E-5</v>
      </c>
      <c r="Z826" s="2">
        <f t="shared" si="500"/>
        <v>1.3900245817717667E-4</v>
      </c>
      <c r="AA826" s="37" t="s">
        <v>849</v>
      </c>
      <c r="AB826" s="3" t="e">
        <f>VLOOKUP(AA826,'[1]PKA dKO RNA-Seq'!$B$4:$H$10193,7,FALSE)</f>
        <v>#N/A</v>
      </c>
      <c r="AC826" s="3" t="e">
        <f t="shared" si="501"/>
        <v>#N/A</v>
      </c>
      <c r="AD826" s="3" t="e">
        <f t="shared" si="502"/>
        <v>#N/A</v>
      </c>
      <c r="AE826" s="3" t="e">
        <f t="shared" si="503"/>
        <v>#N/A</v>
      </c>
      <c r="AF826" s="3">
        <f t="shared" si="504"/>
        <v>0.5</v>
      </c>
      <c r="AG826" s="3">
        <f t="shared" si="505"/>
        <v>6.9501229088588334E-5</v>
      </c>
      <c r="AH826" s="2">
        <f t="shared" si="506"/>
        <v>1.3319762227165135E-4</v>
      </c>
      <c r="AI826" s="37" t="s">
        <v>849</v>
      </c>
      <c r="AJ826" s="1">
        <v>0.5</v>
      </c>
      <c r="AK826" s="4">
        <f t="shared" si="507"/>
        <v>6.6598811135825677E-5</v>
      </c>
      <c r="AL826" s="2">
        <f t="shared" si="508"/>
        <v>1.31933336452935E-4</v>
      </c>
      <c r="AM826" s="3" t="e">
        <f>VLOOKUP(AI826,'[1]three day'!$B$8:$F$78,5,FALSE)</f>
        <v>#N/A</v>
      </c>
      <c r="AN826" s="3" t="e">
        <f t="shared" si="509"/>
        <v>#N/A</v>
      </c>
      <c r="AO826" s="2" t="e">
        <f t="shared" si="510"/>
        <v>#N/A</v>
      </c>
      <c r="AP826" s="2" t="e">
        <f t="shared" si="511"/>
        <v>#N/A</v>
      </c>
      <c r="AQ826" s="2">
        <f t="shared" si="512"/>
        <v>0.5</v>
      </c>
      <c r="AR826" s="2">
        <f t="shared" si="513"/>
        <v>6.5966668226467498E-5</v>
      </c>
      <c r="AS826" s="2">
        <f t="shared" si="514"/>
        <v>1.2529731004784787E-4</v>
      </c>
      <c r="AT826" s="37" t="s">
        <v>849</v>
      </c>
      <c r="AU826" s="3" t="e">
        <f>VLOOKUP(AT826,[1]DEgenes_cpm4.5_DE_edgeR!$O$5:$Q$824,3,FALSE)</f>
        <v>#N/A</v>
      </c>
      <c r="AV826" s="3" t="e">
        <f t="shared" si="515"/>
        <v>#N/A</v>
      </c>
      <c r="AW826" s="3" t="e">
        <f t="shared" si="516"/>
        <v>#N/A</v>
      </c>
      <c r="AX826" s="3">
        <f t="shared" si="517"/>
        <v>0.5</v>
      </c>
      <c r="AY826" s="3">
        <f t="shared" si="518"/>
        <v>0.5</v>
      </c>
      <c r="AZ826" s="3">
        <f t="shared" si="519"/>
        <v>6.2648655023923936E-5</v>
      </c>
      <c r="BA826" s="2">
        <f t="shared" si="520"/>
        <v>1.2156258718322806E-4</v>
      </c>
      <c r="BB826" s="37" t="s">
        <v>849</v>
      </c>
      <c r="BC826" s="39">
        <f t="shared" si="521"/>
        <v>0.16338011717425852</v>
      </c>
      <c r="BD826" s="36">
        <f t="shared" si="522"/>
        <v>0.70927627171303398</v>
      </c>
    </row>
    <row r="827" spans="1:56" ht="14.5" x14ac:dyDescent="0.35">
      <c r="A827" s="37" t="s">
        <v>850</v>
      </c>
      <c r="B827" s="34">
        <v>1.7133348071101225E-4</v>
      </c>
      <c r="C827" s="1" t="e">
        <f>VLOOKUP(A827,'[1]Vasopressin Phospho Datta'!$I$3:$J$516,2,FALSE)</f>
        <v>#N/A</v>
      </c>
      <c r="D827" s="1" t="e">
        <f t="shared" si="483"/>
        <v>#N/A</v>
      </c>
      <c r="E827" s="1" t="e">
        <f t="shared" si="484"/>
        <v>#N/A</v>
      </c>
      <c r="F827" s="1">
        <f t="shared" si="485"/>
        <v>0.39</v>
      </c>
      <c r="G827" s="1">
        <f t="shared" si="486"/>
        <v>0.5</v>
      </c>
      <c r="H827" s="1">
        <f t="shared" si="487"/>
        <v>8.5666740355506125E-5</v>
      </c>
      <c r="I827" s="2">
        <f t="shared" si="488"/>
        <v>1.5821748622757637E-4</v>
      </c>
      <c r="J827" s="37" t="s">
        <v>850</v>
      </c>
      <c r="K827" s="1" t="e">
        <f>VLOOKUP(J827,'[1]Phosphopeptides Deshpande'!$H$12:$I$10749,2,FALSE)</f>
        <v>#N/A</v>
      </c>
      <c r="L827" s="2" t="e">
        <f t="shared" si="489"/>
        <v>#N/A</v>
      </c>
      <c r="M827" s="2" t="e">
        <f t="shared" si="490"/>
        <v>#N/A</v>
      </c>
      <c r="N827" s="2">
        <f t="shared" si="491"/>
        <v>0.39</v>
      </c>
      <c r="O827" s="2">
        <f t="shared" si="492"/>
        <v>0.5</v>
      </c>
      <c r="P827" s="2">
        <f t="shared" si="493"/>
        <v>7.9108743113788185E-5</v>
      </c>
      <c r="Q827" s="2">
        <f t="shared" si="494"/>
        <v>1.494782998798894E-4</v>
      </c>
      <c r="R827" s="37" t="s">
        <v>850</v>
      </c>
      <c r="S827" s="2" t="e">
        <f>VLOOKUP(A827,'[1]Merged NE NP'!$K$4:$L$158,2,FALSE)</f>
        <v>#N/A</v>
      </c>
      <c r="T827" s="2" t="e">
        <f t="shared" si="495"/>
        <v>#N/A</v>
      </c>
      <c r="U827" s="2">
        <f t="shared" si="496"/>
        <v>0.4</v>
      </c>
      <c r="V827" s="2">
        <f t="shared" si="497"/>
        <v>0.4</v>
      </c>
      <c r="W827" s="2">
        <f t="shared" si="498"/>
        <v>7.6883653613364245E-2</v>
      </c>
      <c r="X827" s="2">
        <v>0.5</v>
      </c>
      <c r="Y827" s="2">
        <f t="shared" si="499"/>
        <v>7.4739149939944701E-5</v>
      </c>
      <c r="Z827" s="2">
        <f t="shared" si="500"/>
        <v>1.3895693142160423E-4</v>
      </c>
      <c r="AA827" s="37" t="s">
        <v>850</v>
      </c>
      <c r="AB827" s="3" t="e">
        <f>VLOOKUP(AA827,'[1]PKA dKO RNA-Seq'!$B$4:$H$10193,7,FALSE)</f>
        <v>#N/A</v>
      </c>
      <c r="AC827" s="3" t="e">
        <f t="shared" si="501"/>
        <v>#N/A</v>
      </c>
      <c r="AD827" s="3" t="e">
        <f t="shared" si="502"/>
        <v>#N/A</v>
      </c>
      <c r="AE827" s="3" t="e">
        <f t="shared" si="503"/>
        <v>#N/A</v>
      </c>
      <c r="AF827" s="3">
        <f t="shared" si="504"/>
        <v>0.5</v>
      </c>
      <c r="AG827" s="3">
        <f t="shared" si="505"/>
        <v>6.9478465710802117E-5</v>
      </c>
      <c r="AH827" s="2">
        <f t="shared" si="506"/>
        <v>1.3315399674393398E-4</v>
      </c>
      <c r="AI827" s="37" t="s">
        <v>850</v>
      </c>
      <c r="AJ827" s="1">
        <v>0.5</v>
      </c>
      <c r="AK827" s="4">
        <f t="shared" si="507"/>
        <v>6.6576998371966988E-5</v>
      </c>
      <c r="AL827" s="2">
        <f t="shared" si="508"/>
        <v>1.3189012501020717E-4</v>
      </c>
      <c r="AM827" s="3" t="e">
        <f>VLOOKUP(AI827,'[1]three day'!$B$8:$F$78,5,FALSE)</f>
        <v>#N/A</v>
      </c>
      <c r="AN827" s="3" t="e">
        <f t="shared" si="509"/>
        <v>#N/A</v>
      </c>
      <c r="AO827" s="2" t="e">
        <f t="shared" si="510"/>
        <v>#N/A</v>
      </c>
      <c r="AP827" s="2" t="e">
        <f t="shared" si="511"/>
        <v>#N/A</v>
      </c>
      <c r="AQ827" s="2">
        <f t="shared" si="512"/>
        <v>0.5</v>
      </c>
      <c r="AR827" s="2">
        <f t="shared" si="513"/>
        <v>6.5945062505103584E-5</v>
      </c>
      <c r="AS827" s="2">
        <f t="shared" si="514"/>
        <v>1.2525627206849674E-4</v>
      </c>
      <c r="AT827" s="37" t="s">
        <v>850</v>
      </c>
      <c r="AU827" s="3" t="e">
        <f>VLOOKUP(AT827,[1]DEgenes_cpm4.5_DE_edgeR!$O$5:$Q$824,3,FALSE)</f>
        <v>#N/A</v>
      </c>
      <c r="AV827" s="3" t="e">
        <f t="shared" si="515"/>
        <v>#N/A</v>
      </c>
      <c r="AW827" s="3" t="e">
        <f t="shared" si="516"/>
        <v>#N/A</v>
      </c>
      <c r="AX827" s="3">
        <f t="shared" si="517"/>
        <v>0.5</v>
      </c>
      <c r="AY827" s="3">
        <f t="shared" si="518"/>
        <v>0.5</v>
      </c>
      <c r="AZ827" s="3">
        <f t="shared" si="519"/>
        <v>6.2628136034248371E-5</v>
      </c>
      <c r="BA827" s="2">
        <f t="shared" si="520"/>
        <v>1.2152277241832377E-4</v>
      </c>
      <c r="BB827" s="37" t="s">
        <v>850</v>
      </c>
      <c r="BC827" s="39">
        <f t="shared" si="521"/>
        <v>0.16332660613022715</v>
      </c>
      <c r="BD827" s="36">
        <f t="shared" si="522"/>
        <v>0.70927627171303387</v>
      </c>
    </row>
    <row r="828" spans="1:56" ht="14.5" x14ac:dyDescent="0.35">
      <c r="A828" s="37" t="s">
        <v>851</v>
      </c>
      <c r="B828" s="34">
        <v>1.7131165567071621E-4</v>
      </c>
      <c r="C828" s="1" t="e">
        <f>VLOOKUP(A828,'[1]Vasopressin Phospho Datta'!$I$3:$J$516,2,FALSE)</f>
        <v>#N/A</v>
      </c>
      <c r="D828" s="1" t="e">
        <f t="shared" si="483"/>
        <v>#N/A</v>
      </c>
      <c r="E828" s="1" t="e">
        <f t="shared" si="484"/>
        <v>#N/A</v>
      </c>
      <c r="F828" s="1">
        <f t="shared" si="485"/>
        <v>0.39</v>
      </c>
      <c r="G828" s="1">
        <f t="shared" si="486"/>
        <v>0.5</v>
      </c>
      <c r="H828" s="1">
        <f t="shared" si="487"/>
        <v>8.5655827835358104E-5</v>
      </c>
      <c r="I828" s="2">
        <f t="shared" si="488"/>
        <v>1.5819733194717464E-4</v>
      </c>
      <c r="J828" s="37" t="s">
        <v>851</v>
      </c>
      <c r="K828" s="1" t="e">
        <f>VLOOKUP(J828,'[1]Phosphopeptides Deshpande'!$H$12:$I$10749,2,FALSE)</f>
        <v>#N/A</v>
      </c>
      <c r="L828" s="2" t="e">
        <f t="shared" si="489"/>
        <v>#N/A</v>
      </c>
      <c r="M828" s="2" t="e">
        <f t="shared" si="490"/>
        <v>#N/A</v>
      </c>
      <c r="N828" s="2">
        <f t="shared" si="491"/>
        <v>0.39</v>
      </c>
      <c r="O828" s="2">
        <f t="shared" si="492"/>
        <v>0.5</v>
      </c>
      <c r="P828" s="2">
        <f t="shared" si="493"/>
        <v>7.909866597358732E-5</v>
      </c>
      <c r="Q828" s="2">
        <f t="shared" si="494"/>
        <v>1.4945925882670633E-4</v>
      </c>
      <c r="R828" s="37" t="s">
        <v>851</v>
      </c>
      <c r="S828" s="2" t="e">
        <f>VLOOKUP(A828,'[1]Merged NE NP'!$K$4:$L$158,2,FALSE)</f>
        <v>#N/A</v>
      </c>
      <c r="T828" s="2" t="e">
        <f t="shared" si="495"/>
        <v>#N/A</v>
      </c>
      <c r="U828" s="2">
        <f t="shared" si="496"/>
        <v>0.4</v>
      </c>
      <c r="V828" s="2">
        <f t="shared" si="497"/>
        <v>0.4</v>
      </c>
      <c r="W828" s="2">
        <f t="shared" si="498"/>
        <v>7.6883653613364245E-2</v>
      </c>
      <c r="X828" s="2">
        <v>0.5</v>
      </c>
      <c r="Y828" s="2">
        <f t="shared" si="499"/>
        <v>7.4729629413353165E-5</v>
      </c>
      <c r="Z828" s="2">
        <f t="shared" si="500"/>
        <v>1.3893923061604599E-4</v>
      </c>
      <c r="AA828" s="37" t="s">
        <v>851</v>
      </c>
      <c r="AB828" s="3" t="e">
        <f>VLOOKUP(AA828,'[1]PKA dKO RNA-Seq'!$B$4:$H$10193,7,FALSE)</f>
        <v>#N/A</v>
      </c>
      <c r="AC828" s="3" t="e">
        <f t="shared" si="501"/>
        <v>#N/A</v>
      </c>
      <c r="AD828" s="3" t="e">
        <f t="shared" si="502"/>
        <v>#N/A</v>
      </c>
      <c r="AE828" s="3" t="e">
        <f t="shared" si="503"/>
        <v>#N/A</v>
      </c>
      <c r="AF828" s="3">
        <f t="shared" si="504"/>
        <v>0.5</v>
      </c>
      <c r="AG828" s="3">
        <f t="shared" si="505"/>
        <v>6.9469615308022993E-5</v>
      </c>
      <c r="AH828" s="2">
        <f t="shared" si="506"/>
        <v>1.3313703513589072E-4</v>
      </c>
      <c r="AI828" s="37" t="s">
        <v>851</v>
      </c>
      <c r="AJ828" s="1">
        <v>0.5</v>
      </c>
      <c r="AK828" s="4">
        <f t="shared" si="507"/>
        <v>6.656851756794536E-5</v>
      </c>
      <c r="AL828" s="2">
        <f t="shared" si="508"/>
        <v>1.3187332439843508E-4</v>
      </c>
      <c r="AM828" s="3" t="e">
        <f>VLOOKUP(AI828,'[1]three day'!$B$8:$F$78,5,FALSE)</f>
        <v>#N/A</v>
      </c>
      <c r="AN828" s="3" t="e">
        <f t="shared" si="509"/>
        <v>#N/A</v>
      </c>
      <c r="AO828" s="2" t="e">
        <f t="shared" si="510"/>
        <v>#N/A</v>
      </c>
      <c r="AP828" s="2" t="e">
        <f t="shared" si="511"/>
        <v>#N/A</v>
      </c>
      <c r="AQ828" s="2">
        <f t="shared" si="512"/>
        <v>0.5</v>
      </c>
      <c r="AR828" s="2">
        <f t="shared" si="513"/>
        <v>6.5936662199217539E-5</v>
      </c>
      <c r="AS828" s="2">
        <f t="shared" si="514"/>
        <v>1.2524031649942832E-4</v>
      </c>
      <c r="AT828" s="37" t="s">
        <v>851</v>
      </c>
      <c r="AU828" s="3" t="e">
        <f>VLOOKUP(AT828,[1]DEgenes_cpm4.5_DE_edgeR!$O$5:$Q$824,3,FALSE)</f>
        <v>#N/A</v>
      </c>
      <c r="AV828" s="3" t="e">
        <f t="shared" si="515"/>
        <v>#N/A</v>
      </c>
      <c r="AW828" s="3" t="e">
        <f t="shared" si="516"/>
        <v>#N/A</v>
      </c>
      <c r="AX828" s="3">
        <f t="shared" si="517"/>
        <v>0.5</v>
      </c>
      <c r="AY828" s="3">
        <f t="shared" si="518"/>
        <v>0.5</v>
      </c>
      <c r="AZ828" s="3">
        <f t="shared" si="519"/>
        <v>6.2620158249714162E-5</v>
      </c>
      <c r="BA828" s="2">
        <f t="shared" si="520"/>
        <v>1.2150729243511265E-4</v>
      </c>
      <c r="BB828" s="37" t="s">
        <v>851</v>
      </c>
      <c r="BC828" s="39">
        <f t="shared" si="521"/>
        <v>0.16330580103279141</v>
      </c>
      <c r="BD828" s="36">
        <f t="shared" si="522"/>
        <v>0.70927627171303409</v>
      </c>
    </row>
    <row r="829" spans="1:56" ht="14.5" x14ac:dyDescent="0.35">
      <c r="A829" s="37" t="s">
        <v>852</v>
      </c>
      <c r="B829" s="34">
        <v>8.5899831039247033E-5</v>
      </c>
      <c r="C829" s="1" t="e">
        <f>VLOOKUP(A829,'[1]Vasopressin Phospho Datta'!$I$3:$J$516,2,FALSE)</f>
        <v>#N/A</v>
      </c>
      <c r="D829" s="1" t="e">
        <f t="shared" si="483"/>
        <v>#N/A</v>
      </c>
      <c r="E829" s="1" t="e">
        <f t="shared" si="484"/>
        <v>#N/A</v>
      </c>
      <c r="F829" s="1">
        <f t="shared" si="485"/>
        <v>0.39</v>
      </c>
      <c r="G829" s="1">
        <f t="shared" si="486"/>
        <v>0.5</v>
      </c>
      <c r="H829" s="1">
        <f t="shared" si="487"/>
        <v>4.2949915519623516E-5</v>
      </c>
      <c r="I829" s="2">
        <f t="shared" si="488"/>
        <v>7.9323990139013557E-5</v>
      </c>
      <c r="J829" s="37" t="s">
        <v>852</v>
      </c>
      <c r="K829" s="1" t="e">
        <f>VLOOKUP(J829,'[1]Phosphopeptides Deshpande'!$H$12:$I$10749,2,FALSE)</f>
        <v>#N/A</v>
      </c>
      <c r="L829" s="2" t="e">
        <f t="shared" si="489"/>
        <v>#N/A</v>
      </c>
      <c r="M829" s="2" t="e">
        <f t="shared" si="490"/>
        <v>#N/A</v>
      </c>
      <c r="N829" s="2">
        <f t="shared" si="491"/>
        <v>0.39</v>
      </c>
      <c r="O829" s="2">
        <f t="shared" si="492"/>
        <v>0.5</v>
      </c>
      <c r="P829" s="2">
        <f t="shared" si="493"/>
        <v>3.9661995069506779E-5</v>
      </c>
      <c r="Q829" s="2">
        <f t="shared" si="494"/>
        <v>7.4942507736557742E-5</v>
      </c>
      <c r="R829" s="37" t="s">
        <v>852</v>
      </c>
      <c r="S829" s="2" t="e">
        <f>VLOOKUP(A829,'[1]Merged NE NP'!$K$4:$L$158,2,FALSE)</f>
        <v>#N/A</v>
      </c>
      <c r="T829" s="2" t="e">
        <f t="shared" si="495"/>
        <v>#N/A</v>
      </c>
      <c r="U829" s="2">
        <f t="shared" si="496"/>
        <v>0.4</v>
      </c>
      <c r="V829" s="2">
        <f t="shared" si="497"/>
        <v>0.4</v>
      </c>
      <c r="W829" s="2">
        <f t="shared" si="498"/>
        <v>7.6883653613364245E-2</v>
      </c>
      <c r="X829" s="2">
        <v>0.5</v>
      </c>
      <c r="Y829" s="2">
        <f t="shared" si="499"/>
        <v>3.7471253868278871E-5</v>
      </c>
      <c r="Z829" s="2">
        <f t="shared" si="500"/>
        <v>6.9667509708631323E-5</v>
      </c>
      <c r="AA829" s="37" t="s">
        <v>852</v>
      </c>
      <c r="AB829" s="3" t="e">
        <f>VLOOKUP(AA829,'[1]PKA dKO RNA-Seq'!$B$4:$H$10193,7,FALSE)</f>
        <v>#N/A</v>
      </c>
      <c r="AC829" s="3" t="e">
        <f t="shared" si="501"/>
        <v>#N/A</v>
      </c>
      <c r="AD829" s="3" t="e">
        <f t="shared" si="502"/>
        <v>#N/A</v>
      </c>
      <c r="AE829" s="3" t="e">
        <f t="shared" si="503"/>
        <v>#N/A</v>
      </c>
      <c r="AF829" s="3">
        <f t="shared" si="504"/>
        <v>0.5</v>
      </c>
      <c r="AG829" s="3">
        <f t="shared" si="505"/>
        <v>3.4833754854315661E-5</v>
      </c>
      <c r="AH829" s="2">
        <f t="shared" si="506"/>
        <v>6.675814776562363E-5</v>
      </c>
      <c r="AI829" s="37" t="s">
        <v>852</v>
      </c>
      <c r="AJ829" s="1">
        <v>0.5</v>
      </c>
      <c r="AK829" s="4">
        <f t="shared" si="507"/>
        <v>3.3379073882811815E-5</v>
      </c>
      <c r="AL829" s="2">
        <f t="shared" si="508"/>
        <v>6.6124492464091932E-5</v>
      </c>
      <c r="AM829" s="3" t="e">
        <f>VLOOKUP(AI829,'[1]three day'!$B$8:$F$78,5,FALSE)</f>
        <v>#N/A</v>
      </c>
      <c r="AN829" s="3" t="e">
        <f t="shared" si="509"/>
        <v>#N/A</v>
      </c>
      <c r="AO829" s="2" t="e">
        <f t="shared" si="510"/>
        <v>#N/A</v>
      </c>
      <c r="AP829" s="2" t="e">
        <f t="shared" si="511"/>
        <v>#N/A</v>
      </c>
      <c r="AQ829" s="2">
        <f t="shared" si="512"/>
        <v>0.5</v>
      </c>
      <c r="AR829" s="2">
        <f t="shared" si="513"/>
        <v>3.3062246232045966E-5</v>
      </c>
      <c r="AS829" s="2">
        <f t="shared" si="514"/>
        <v>6.2798540966069795E-5</v>
      </c>
      <c r="AT829" s="37" t="s">
        <v>852</v>
      </c>
      <c r="AU829" s="3">
        <f>VLOOKUP(AT829,[1]DEgenes_cpm4.5_DE_edgeR!$O$5:$Q$824,3,FALSE)</f>
        <v>14.248293125763716</v>
      </c>
      <c r="AV829" s="3">
        <f t="shared" si="515"/>
        <v>3.3399655709713354</v>
      </c>
      <c r="AW829" s="3">
        <f t="shared" si="516"/>
        <v>0.99621869090409043</v>
      </c>
      <c r="AX829" s="3">
        <f t="shared" si="517"/>
        <v>0.99621869090409043</v>
      </c>
      <c r="AY829" s="3">
        <f t="shared" si="518"/>
        <v>0.99621869090409043</v>
      </c>
      <c r="AZ829" s="3">
        <f t="shared" si="519"/>
        <v>6.256108027190494E-5</v>
      </c>
      <c r="BA829" s="2">
        <f t="shared" si="520"/>
        <v>1.2139265834080848E-4</v>
      </c>
      <c r="BB829" s="37" t="s">
        <v>852</v>
      </c>
      <c r="BC829" s="39">
        <f t="shared" si="521"/>
        <v>0.16315173281004661</v>
      </c>
      <c r="BD829" s="36">
        <f t="shared" si="522"/>
        <v>1.4131885577905854</v>
      </c>
    </row>
    <row r="830" spans="1:56" ht="14.5" x14ac:dyDescent="0.35">
      <c r="A830" s="37" t="s">
        <v>853</v>
      </c>
      <c r="B830" s="34">
        <v>1.7103255551865573E-4</v>
      </c>
      <c r="C830" s="1" t="e">
        <f>VLOOKUP(A830,'[1]Vasopressin Phospho Datta'!$I$3:$J$516,2,FALSE)</f>
        <v>#N/A</v>
      </c>
      <c r="D830" s="1" t="e">
        <f t="shared" si="483"/>
        <v>#N/A</v>
      </c>
      <c r="E830" s="1" t="e">
        <f t="shared" si="484"/>
        <v>#N/A</v>
      </c>
      <c r="F830" s="1">
        <f t="shared" si="485"/>
        <v>0.39</v>
      </c>
      <c r="G830" s="1">
        <f t="shared" si="486"/>
        <v>0.5</v>
      </c>
      <c r="H830" s="1">
        <f t="shared" si="487"/>
        <v>8.5516277759327866E-5</v>
      </c>
      <c r="I830" s="2">
        <f t="shared" si="488"/>
        <v>1.5793959759028485E-4</v>
      </c>
      <c r="J830" s="37" t="s">
        <v>853</v>
      </c>
      <c r="K830" s="1" t="e">
        <f>VLOOKUP(J830,'[1]Phosphopeptides Deshpande'!$H$12:$I$10749,2,FALSE)</f>
        <v>#N/A</v>
      </c>
      <c r="L830" s="2" t="e">
        <f t="shared" si="489"/>
        <v>#N/A</v>
      </c>
      <c r="M830" s="2" t="e">
        <f t="shared" si="490"/>
        <v>#N/A</v>
      </c>
      <c r="N830" s="2">
        <f t="shared" si="491"/>
        <v>0.39</v>
      </c>
      <c r="O830" s="2">
        <f t="shared" si="492"/>
        <v>0.5</v>
      </c>
      <c r="P830" s="2">
        <f t="shared" si="493"/>
        <v>7.8969798795142427E-5</v>
      </c>
      <c r="Q830" s="2">
        <f t="shared" si="494"/>
        <v>1.4921576049787365E-4</v>
      </c>
      <c r="R830" s="37" t="s">
        <v>853</v>
      </c>
      <c r="S830" s="2" t="e">
        <f>VLOOKUP(A830,'[1]Merged NE NP'!$K$4:$L$158,2,FALSE)</f>
        <v>#N/A</v>
      </c>
      <c r="T830" s="2" t="e">
        <f t="shared" si="495"/>
        <v>#N/A</v>
      </c>
      <c r="U830" s="2">
        <f t="shared" si="496"/>
        <v>0.4</v>
      </c>
      <c r="V830" s="2">
        <f t="shared" si="497"/>
        <v>0.4</v>
      </c>
      <c r="W830" s="2">
        <f t="shared" si="498"/>
        <v>7.6883653613364245E-2</v>
      </c>
      <c r="X830" s="2">
        <v>0.5</v>
      </c>
      <c r="Y830" s="2">
        <f t="shared" si="499"/>
        <v>7.4607880248936823E-5</v>
      </c>
      <c r="Z830" s="2">
        <f t="shared" si="500"/>
        <v>1.3871287146820935E-4</v>
      </c>
      <c r="AA830" s="37" t="s">
        <v>853</v>
      </c>
      <c r="AB830" s="3" t="e">
        <f>VLOOKUP(AA830,'[1]PKA dKO RNA-Seq'!$B$4:$H$10193,7,FALSE)</f>
        <v>#N/A</v>
      </c>
      <c r="AC830" s="3" t="e">
        <f t="shared" si="501"/>
        <v>#N/A</v>
      </c>
      <c r="AD830" s="3" t="e">
        <f t="shared" si="502"/>
        <v>#N/A</v>
      </c>
      <c r="AE830" s="3" t="e">
        <f t="shared" si="503"/>
        <v>#N/A</v>
      </c>
      <c r="AF830" s="3">
        <f t="shared" si="504"/>
        <v>0.5</v>
      </c>
      <c r="AG830" s="3">
        <f t="shared" si="505"/>
        <v>6.9356435734104673E-5</v>
      </c>
      <c r="AH830" s="2">
        <f t="shared" si="506"/>
        <v>1.3292012889792445E-4</v>
      </c>
      <c r="AI830" s="37" t="s">
        <v>853</v>
      </c>
      <c r="AJ830" s="1">
        <v>0.5</v>
      </c>
      <c r="AK830" s="4">
        <f t="shared" si="507"/>
        <v>6.6460064448962223E-5</v>
      </c>
      <c r="AL830" s="2">
        <f t="shared" si="508"/>
        <v>1.3165847699212041E-4</v>
      </c>
      <c r="AM830" s="3" t="e">
        <f>VLOOKUP(AI830,'[1]three day'!$B$8:$F$78,5,FALSE)</f>
        <v>#N/A</v>
      </c>
      <c r="AN830" s="3" t="e">
        <f t="shared" si="509"/>
        <v>#N/A</v>
      </c>
      <c r="AO830" s="2" t="e">
        <f t="shared" si="510"/>
        <v>#N/A</v>
      </c>
      <c r="AP830" s="2" t="e">
        <f t="shared" si="511"/>
        <v>#N/A</v>
      </c>
      <c r="AQ830" s="2">
        <f t="shared" si="512"/>
        <v>0.5</v>
      </c>
      <c r="AR830" s="2">
        <f t="shared" si="513"/>
        <v>6.5829238496060204E-5</v>
      </c>
      <c r="AS830" s="2">
        <f t="shared" si="514"/>
        <v>1.2503627555870983E-4</v>
      </c>
      <c r="AT830" s="37" t="s">
        <v>853</v>
      </c>
      <c r="AU830" s="3" t="e">
        <f>VLOOKUP(AT830,[1]DEgenes_cpm4.5_DE_edgeR!$O$5:$Q$824,3,FALSE)</f>
        <v>#N/A</v>
      </c>
      <c r="AV830" s="3" t="e">
        <f t="shared" si="515"/>
        <v>#N/A</v>
      </c>
      <c r="AW830" s="3" t="e">
        <f t="shared" si="516"/>
        <v>#N/A</v>
      </c>
      <c r="AX830" s="3">
        <f t="shared" si="517"/>
        <v>0.5</v>
      </c>
      <c r="AY830" s="3">
        <f t="shared" si="518"/>
        <v>0.5</v>
      </c>
      <c r="AZ830" s="3">
        <f t="shared" si="519"/>
        <v>6.2518137779354915E-5</v>
      </c>
      <c r="BA830" s="2">
        <f t="shared" si="520"/>
        <v>1.2130933331982465E-4</v>
      </c>
      <c r="BB830" s="37" t="s">
        <v>853</v>
      </c>
      <c r="BC830" s="39">
        <f t="shared" si="521"/>
        <v>0.16303974398184434</v>
      </c>
      <c r="BD830" s="36">
        <f t="shared" si="522"/>
        <v>0.70927627171303409</v>
      </c>
    </row>
    <row r="831" spans="1:56" ht="14.5" x14ac:dyDescent="0.35">
      <c r="A831" s="37" t="s">
        <v>854</v>
      </c>
      <c r="B831" s="34">
        <v>8.5899831039247033E-5</v>
      </c>
      <c r="C831" s="1" t="e">
        <f>VLOOKUP(A831,'[1]Vasopressin Phospho Datta'!$I$3:$J$516,2,FALSE)</f>
        <v>#N/A</v>
      </c>
      <c r="D831" s="1" t="e">
        <f t="shared" si="483"/>
        <v>#N/A</v>
      </c>
      <c r="E831" s="1" t="e">
        <f t="shared" si="484"/>
        <v>#N/A</v>
      </c>
      <c r="F831" s="1">
        <f t="shared" si="485"/>
        <v>0.39</v>
      </c>
      <c r="G831" s="1">
        <f t="shared" si="486"/>
        <v>0.5</v>
      </c>
      <c r="H831" s="1">
        <f t="shared" si="487"/>
        <v>4.2949915519623516E-5</v>
      </c>
      <c r="I831" s="2">
        <f t="shared" si="488"/>
        <v>7.9323990139013557E-5</v>
      </c>
      <c r="J831" s="37" t="s">
        <v>854</v>
      </c>
      <c r="K831" s="1" t="e">
        <f>VLOOKUP(J831,'[1]Phosphopeptides Deshpande'!$H$12:$I$10749,2,FALSE)</f>
        <v>#N/A</v>
      </c>
      <c r="L831" s="2" t="e">
        <f t="shared" si="489"/>
        <v>#N/A</v>
      </c>
      <c r="M831" s="2" t="e">
        <f t="shared" si="490"/>
        <v>#N/A</v>
      </c>
      <c r="N831" s="2">
        <f t="shared" si="491"/>
        <v>0.39</v>
      </c>
      <c r="O831" s="2">
        <f t="shared" si="492"/>
        <v>0.5</v>
      </c>
      <c r="P831" s="2">
        <f t="shared" si="493"/>
        <v>3.9661995069506779E-5</v>
      </c>
      <c r="Q831" s="2">
        <f t="shared" si="494"/>
        <v>7.4942507736557742E-5</v>
      </c>
      <c r="R831" s="37" t="s">
        <v>854</v>
      </c>
      <c r="S831" s="2" t="e">
        <f>VLOOKUP(A831,'[1]Merged NE NP'!$K$4:$L$158,2,FALSE)</f>
        <v>#N/A</v>
      </c>
      <c r="T831" s="2" t="e">
        <f t="shared" si="495"/>
        <v>#N/A</v>
      </c>
      <c r="U831" s="2">
        <f t="shared" si="496"/>
        <v>0.4</v>
      </c>
      <c r="V831" s="2">
        <f t="shared" si="497"/>
        <v>0.4</v>
      </c>
      <c r="W831" s="2">
        <f t="shared" si="498"/>
        <v>7.6883653613364245E-2</v>
      </c>
      <c r="X831" s="2">
        <v>0.5</v>
      </c>
      <c r="Y831" s="2">
        <f t="shared" si="499"/>
        <v>3.7471253868278871E-5</v>
      </c>
      <c r="Z831" s="2">
        <f t="shared" si="500"/>
        <v>6.9667509708631323E-5</v>
      </c>
      <c r="AA831" s="37" t="s">
        <v>854</v>
      </c>
      <c r="AB831" s="3" t="e">
        <f>VLOOKUP(AA831,'[1]PKA dKO RNA-Seq'!$B$4:$H$10193,7,FALSE)</f>
        <v>#N/A</v>
      </c>
      <c r="AC831" s="3" t="e">
        <f t="shared" si="501"/>
        <v>#N/A</v>
      </c>
      <c r="AD831" s="3" t="e">
        <f t="shared" si="502"/>
        <v>#N/A</v>
      </c>
      <c r="AE831" s="3" t="e">
        <f t="shared" si="503"/>
        <v>#N/A</v>
      </c>
      <c r="AF831" s="3">
        <f t="shared" si="504"/>
        <v>0.5</v>
      </c>
      <c r="AG831" s="3">
        <f t="shared" si="505"/>
        <v>3.4833754854315661E-5</v>
      </c>
      <c r="AH831" s="2">
        <f t="shared" si="506"/>
        <v>6.675814776562363E-5</v>
      </c>
      <c r="AI831" s="37" t="s">
        <v>854</v>
      </c>
      <c r="AJ831" s="1">
        <v>0.5</v>
      </c>
      <c r="AK831" s="4">
        <f t="shared" si="507"/>
        <v>3.3379073882811815E-5</v>
      </c>
      <c r="AL831" s="2">
        <f t="shared" si="508"/>
        <v>6.6124492464091932E-5</v>
      </c>
      <c r="AM831" s="3" t="e">
        <f>VLOOKUP(AI831,'[1]three day'!$B$8:$F$78,5,FALSE)</f>
        <v>#N/A</v>
      </c>
      <c r="AN831" s="3" t="e">
        <f t="shared" si="509"/>
        <v>#N/A</v>
      </c>
      <c r="AO831" s="2" t="e">
        <f t="shared" si="510"/>
        <v>#N/A</v>
      </c>
      <c r="AP831" s="2" t="e">
        <f t="shared" si="511"/>
        <v>#N/A</v>
      </c>
      <c r="AQ831" s="2">
        <f t="shared" si="512"/>
        <v>0.5</v>
      </c>
      <c r="AR831" s="2">
        <f t="shared" si="513"/>
        <v>3.3062246232045966E-5</v>
      </c>
      <c r="AS831" s="2">
        <f t="shared" si="514"/>
        <v>6.2798540966069795E-5</v>
      </c>
      <c r="AT831" s="37" t="s">
        <v>854</v>
      </c>
      <c r="AU831" s="3">
        <f>VLOOKUP(AT831,[1]DEgenes_cpm4.5_DE_edgeR!$O$5:$Q$824,3,FALSE)</f>
        <v>13.330238364866814</v>
      </c>
      <c r="AV831" s="3">
        <f t="shared" si="515"/>
        <v>3.1247628609626847</v>
      </c>
      <c r="AW831" s="3">
        <f t="shared" si="516"/>
        <v>0.99241870666055321</v>
      </c>
      <c r="AX831" s="3">
        <f t="shared" si="517"/>
        <v>0.99241870666055321</v>
      </c>
      <c r="AY831" s="3">
        <f t="shared" si="518"/>
        <v>0.99241870666055321</v>
      </c>
      <c r="AZ831" s="3">
        <f t="shared" si="519"/>
        <v>6.2322446805716751E-5</v>
      </c>
      <c r="BA831" s="2">
        <f t="shared" si="520"/>
        <v>1.2092961725034516E-4</v>
      </c>
      <c r="BB831" s="37" t="s">
        <v>854</v>
      </c>
      <c r="BC831" s="39">
        <f t="shared" si="521"/>
        <v>0.16252940558446391</v>
      </c>
      <c r="BD831" s="36">
        <f t="shared" si="522"/>
        <v>1.4077980804769368</v>
      </c>
    </row>
    <row r="832" spans="1:56" ht="14.5" x14ac:dyDescent="0.35">
      <c r="A832" s="37" t="s">
        <v>855</v>
      </c>
      <c r="B832" s="34">
        <v>8.5899831039247033E-5</v>
      </c>
      <c r="C832" s="1" t="e">
        <f>VLOOKUP(A832,'[1]Vasopressin Phospho Datta'!$I$3:$J$516,2,FALSE)</f>
        <v>#N/A</v>
      </c>
      <c r="D832" s="1" t="e">
        <f t="shared" si="483"/>
        <v>#N/A</v>
      </c>
      <c r="E832" s="1" t="e">
        <f t="shared" si="484"/>
        <v>#N/A</v>
      </c>
      <c r="F832" s="1">
        <f t="shared" si="485"/>
        <v>0.39</v>
      </c>
      <c r="G832" s="1">
        <f t="shared" si="486"/>
        <v>0.5</v>
      </c>
      <c r="H832" s="1">
        <f t="shared" si="487"/>
        <v>4.2949915519623516E-5</v>
      </c>
      <c r="I832" s="2">
        <f t="shared" si="488"/>
        <v>7.9323990139013557E-5</v>
      </c>
      <c r="J832" s="37" t="s">
        <v>855</v>
      </c>
      <c r="K832" s="1" t="e">
        <f>VLOOKUP(J832,'[1]Phosphopeptides Deshpande'!$H$12:$I$10749,2,FALSE)</f>
        <v>#N/A</v>
      </c>
      <c r="L832" s="2" t="e">
        <f t="shared" si="489"/>
        <v>#N/A</v>
      </c>
      <c r="M832" s="2" t="e">
        <f t="shared" si="490"/>
        <v>#N/A</v>
      </c>
      <c r="N832" s="2">
        <f t="shared" si="491"/>
        <v>0.39</v>
      </c>
      <c r="O832" s="2">
        <f t="shared" si="492"/>
        <v>0.5</v>
      </c>
      <c r="P832" s="2">
        <f t="shared" si="493"/>
        <v>3.9661995069506779E-5</v>
      </c>
      <c r="Q832" s="2">
        <f t="shared" si="494"/>
        <v>7.4942507736557742E-5</v>
      </c>
      <c r="R832" s="37" t="s">
        <v>855</v>
      </c>
      <c r="S832" s="2" t="e">
        <f>VLOOKUP(A832,'[1]Merged NE NP'!$K$4:$L$158,2,FALSE)</f>
        <v>#N/A</v>
      </c>
      <c r="T832" s="2" t="e">
        <f t="shared" si="495"/>
        <v>#N/A</v>
      </c>
      <c r="U832" s="2">
        <f t="shared" si="496"/>
        <v>0.4</v>
      </c>
      <c r="V832" s="2">
        <f t="shared" si="497"/>
        <v>0.4</v>
      </c>
      <c r="W832" s="2">
        <f t="shared" si="498"/>
        <v>7.6883653613364245E-2</v>
      </c>
      <c r="X832" s="2">
        <v>0.5</v>
      </c>
      <c r="Y832" s="2">
        <f t="shared" si="499"/>
        <v>3.7471253868278871E-5</v>
      </c>
      <c r="Z832" s="2">
        <f t="shared" si="500"/>
        <v>6.9667509708631323E-5</v>
      </c>
      <c r="AA832" s="37" t="s">
        <v>855</v>
      </c>
      <c r="AB832" s="3" t="e">
        <f>VLOOKUP(AA832,'[1]PKA dKO RNA-Seq'!$B$4:$H$10193,7,FALSE)</f>
        <v>#N/A</v>
      </c>
      <c r="AC832" s="3" t="e">
        <f t="shared" si="501"/>
        <v>#N/A</v>
      </c>
      <c r="AD832" s="3" t="e">
        <f t="shared" si="502"/>
        <v>#N/A</v>
      </c>
      <c r="AE832" s="3" t="e">
        <f t="shared" si="503"/>
        <v>#N/A</v>
      </c>
      <c r="AF832" s="3">
        <f t="shared" si="504"/>
        <v>0.5</v>
      </c>
      <c r="AG832" s="3">
        <f t="shared" si="505"/>
        <v>3.4833754854315661E-5</v>
      </c>
      <c r="AH832" s="2">
        <f t="shared" si="506"/>
        <v>6.675814776562363E-5</v>
      </c>
      <c r="AI832" s="37" t="s">
        <v>855</v>
      </c>
      <c r="AJ832" s="1">
        <v>0.5</v>
      </c>
      <c r="AK832" s="4">
        <f t="shared" si="507"/>
        <v>3.3379073882811815E-5</v>
      </c>
      <c r="AL832" s="2">
        <f t="shared" si="508"/>
        <v>6.6124492464091932E-5</v>
      </c>
      <c r="AM832" s="3" t="e">
        <f>VLOOKUP(AI832,'[1]three day'!$B$8:$F$78,5,FALSE)</f>
        <v>#N/A</v>
      </c>
      <c r="AN832" s="3" t="e">
        <f t="shared" si="509"/>
        <v>#N/A</v>
      </c>
      <c r="AO832" s="2" t="e">
        <f t="shared" si="510"/>
        <v>#N/A</v>
      </c>
      <c r="AP832" s="2" t="e">
        <f t="shared" si="511"/>
        <v>#N/A</v>
      </c>
      <c r="AQ832" s="2">
        <f t="shared" si="512"/>
        <v>0.5</v>
      </c>
      <c r="AR832" s="2">
        <f t="shared" si="513"/>
        <v>3.3062246232045966E-5</v>
      </c>
      <c r="AS832" s="2">
        <f t="shared" si="514"/>
        <v>6.2798540966069795E-5</v>
      </c>
      <c r="AT832" s="37" t="s">
        <v>855</v>
      </c>
      <c r="AU832" s="3">
        <f>VLOOKUP(AT832,[1]DEgenes_cpm4.5_DE_edgeR!$O$5:$Q$824,3,FALSE)</f>
        <v>13.019921605270723</v>
      </c>
      <c r="AV832" s="3">
        <f t="shared" si="515"/>
        <v>3.0520210045172815</v>
      </c>
      <c r="AW832" s="3">
        <f t="shared" si="516"/>
        <v>0.99050904563426556</v>
      </c>
      <c r="AX832" s="3">
        <f t="shared" si="517"/>
        <v>0.99050904563426556</v>
      </c>
      <c r="AY832" s="3">
        <f t="shared" si="518"/>
        <v>0.99050904563426556</v>
      </c>
      <c r="AZ832" s="3">
        <f t="shared" si="519"/>
        <v>6.220252287952612E-5</v>
      </c>
      <c r="BA832" s="2">
        <f t="shared" si="520"/>
        <v>1.2069691851599347E-4</v>
      </c>
      <c r="BB832" s="37" t="s">
        <v>855</v>
      </c>
      <c r="BC832" s="39">
        <f t="shared" si="521"/>
        <v>0.16221665848549524</v>
      </c>
      <c r="BD832" s="36">
        <f t="shared" si="522"/>
        <v>1.405089125971015</v>
      </c>
    </row>
    <row r="833" spans="1:56" ht="14.5" x14ac:dyDescent="0.35">
      <c r="A833" s="37" t="s">
        <v>856</v>
      </c>
      <c r="B833" s="34">
        <v>8.5899831039247033E-5</v>
      </c>
      <c r="C833" s="1" t="e">
        <f>VLOOKUP(A833,'[1]Vasopressin Phospho Datta'!$I$3:$J$516,2,FALSE)</f>
        <v>#N/A</v>
      </c>
      <c r="D833" s="1" t="e">
        <f t="shared" si="483"/>
        <v>#N/A</v>
      </c>
      <c r="E833" s="1" t="e">
        <f t="shared" si="484"/>
        <v>#N/A</v>
      </c>
      <c r="F833" s="1">
        <f t="shared" si="485"/>
        <v>0.39</v>
      </c>
      <c r="G833" s="1">
        <f t="shared" si="486"/>
        <v>0.5</v>
      </c>
      <c r="H833" s="1">
        <f t="shared" si="487"/>
        <v>4.2949915519623516E-5</v>
      </c>
      <c r="I833" s="2">
        <f t="shared" si="488"/>
        <v>7.9323990139013557E-5</v>
      </c>
      <c r="J833" s="37" t="s">
        <v>856</v>
      </c>
      <c r="K833" s="1" t="e">
        <f>VLOOKUP(J833,'[1]Phosphopeptides Deshpande'!$H$12:$I$10749,2,FALSE)</f>
        <v>#N/A</v>
      </c>
      <c r="L833" s="2" t="e">
        <f t="shared" si="489"/>
        <v>#N/A</v>
      </c>
      <c r="M833" s="2" t="e">
        <f t="shared" si="490"/>
        <v>#N/A</v>
      </c>
      <c r="N833" s="2">
        <f t="shared" si="491"/>
        <v>0.39</v>
      </c>
      <c r="O833" s="2">
        <f t="shared" si="492"/>
        <v>0.5</v>
      </c>
      <c r="P833" s="2">
        <f t="shared" si="493"/>
        <v>3.9661995069506779E-5</v>
      </c>
      <c r="Q833" s="2">
        <f t="shared" si="494"/>
        <v>7.4942507736557742E-5</v>
      </c>
      <c r="R833" s="37" t="s">
        <v>856</v>
      </c>
      <c r="S833" s="2" t="e">
        <f>VLOOKUP(A833,'[1]Merged NE NP'!$K$4:$L$158,2,FALSE)</f>
        <v>#N/A</v>
      </c>
      <c r="T833" s="2" t="e">
        <f t="shared" si="495"/>
        <v>#N/A</v>
      </c>
      <c r="U833" s="2">
        <f t="shared" si="496"/>
        <v>0.4</v>
      </c>
      <c r="V833" s="2">
        <f t="shared" si="497"/>
        <v>0.4</v>
      </c>
      <c r="W833" s="2">
        <f t="shared" si="498"/>
        <v>7.6883653613364245E-2</v>
      </c>
      <c r="X833" s="2">
        <v>0.5</v>
      </c>
      <c r="Y833" s="2">
        <f t="shared" si="499"/>
        <v>3.7471253868278871E-5</v>
      </c>
      <c r="Z833" s="2">
        <f t="shared" si="500"/>
        <v>6.9667509708631323E-5</v>
      </c>
      <c r="AA833" s="37" t="s">
        <v>856</v>
      </c>
      <c r="AB833" s="3" t="e">
        <f>VLOOKUP(AA833,'[1]PKA dKO RNA-Seq'!$B$4:$H$10193,7,FALSE)</f>
        <v>#N/A</v>
      </c>
      <c r="AC833" s="3" t="e">
        <f t="shared" si="501"/>
        <v>#N/A</v>
      </c>
      <c r="AD833" s="3" t="e">
        <f t="shared" si="502"/>
        <v>#N/A</v>
      </c>
      <c r="AE833" s="3" t="e">
        <f t="shared" si="503"/>
        <v>#N/A</v>
      </c>
      <c r="AF833" s="3">
        <f t="shared" si="504"/>
        <v>0.5</v>
      </c>
      <c r="AG833" s="3">
        <f t="shared" si="505"/>
        <v>3.4833754854315661E-5</v>
      </c>
      <c r="AH833" s="2">
        <f t="shared" si="506"/>
        <v>6.675814776562363E-5</v>
      </c>
      <c r="AI833" s="37" t="s">
        <v>856</v>
      </c>
      <c r="AJ833" s="1">
        <v>0.5</v>
      </c>
      <c r="AK833" s="4">
        <f t="shared" si="507"/>
        <v>3.3379073882811815E-5</v>
      </c>
      <c r="AL833" s="2">
        <f t="shared" si="508"/>
        <v>6.6124492464091932E-5</v>
      </c>
      <c r="AM833" s="3" t="e">
        <f>VLOOKUP(AI833,'[1]three day'!$B$8:$F$78,5,FALSE)</f>
        <v>#N/A</v>
      </c>
      <c r="AN833" s="3" t="e">
        <f t="shared" si="509"/>
        <v>#N/A</v>
      </c>
      <c r="AO833" s="2" t="e">
        <f t="shared" si="510"/>
        <v>#N/A</v>
      </c>
      <c r="AP833" s="2" t="e">
        <f t="shared" si="511"/>
        <v>#N/A</v>
      </c>
      <c r="AQ833" s="2">
        <f t="shared" si="512"/>
        <v>0.5</v>
      </c>
      <c r="AR833" s="2">
        <f t="shared" si="513"/>
        <v>3.3062246232045966E-5</v>
      </c>
      <c r="AS833" s="2">
        <f t="shared" si="514"/>
        <v>6.2798540966069795E-5</v>
      </c>
      <c r="AT833" s="37" t="s">
        <v>856</v>
      </c>
      <c r="AU833" s="3">
        <f>VLOOKUP(AT833,[1]DEgenes_cpm4.5_DE_edgeR!$O$5:$Q$824,3,FALSE)</f>
        <v>12.925999454230922</v>
      </c>
      <c r="AV833" s="3">
        <f t="shared" si="515"/>
        <v>3.0300045602979191</v>
      </c>
      <c r="AW833" s="3">
        <f t="shared" si="516"/>
        <v>0.98985184961027484</v>
      </c>
      <c r="AX833" s="3">
        <f t="shared" si="517"/>
        <v>0.98985184961027484</v>
      </c>
      <c r="AY833" s="3">
        <f t="shared" si="518"/>
        <v>0.98985184961027484</v>
      </c>
      <c r="AZ833" s="3">
        <f t="shared" si="519"/>
        <v>6.2161251928090805E-5</v>
      </c>
      <c r="BA833" s="2">
        <f t="shared" si="520"/>
        <v>1.2061683693036208E-4</v>
      </c>
      <c r="BB833" s="37" t="s">
        <v>856</v>
      </c>
      <c r="BC833" s="39">
        <f t="shared" si="521"/>
        <v>0.16210902883440664</v>
      </c>
      <c r="BD833" s="36">
        <f t="shared" si="522"/>
        <v>1.4041568588796536</v>
      </c>
    </row>
    <row r="834" spans="1:56" ht="14.5" x14ac:dyDescent="0.35">
      <c r="A834" s="37" t="s">
        <v>857</v>
      </c>
      <c r="B834" s="34">
        <v>1.6923627607388271E-4</v>
      </c>
      <c r="C834" s="1" t="e">
        <f>VLOOKUP(A834,'[1]Vasopressin Phospho Datta'!$I$3:$J$516,2,FALSE)</f>
        <v>#N/A</v>
      </c>
      <c r="D834" s="1" t="e">
        <f t="shared" si="483"/>
        <v>#N/A</v>
      </c>
      <c r="E834" s="1" t="e">
        <f t="shared" si="484"/>
        <v>#N/A</v>
      </c>
      <c r="F834" s="1">
        <f t="shared" si="485"/>
        <v>0.39</v>
      </c>
      <c r="G834" s="1">
        <f t="shared" si="486"/>
        <v>0.5</v>
      </c>
      <c r="H834" s="1">
        <f t="shared" si="487"/>
        <v>8.4618138036941356E-5</v>
      </c>
      <c r="I834" s="2">
        <f t="shared" si="488"/>
        <v>1.5628082770400897E-4</v>
      </c>
      <c r="J834" s="37" t="s">
        <v>857</v>
      </c>
      <c r="K834" s="1" t="e">
        <f>VLOOKUP(J834,'[1]Phosphopeptides Deshpande'!$H$12:$I$10749,2,FALSE)</f>
        <v>#N/A</v>
      </c>
      <c r="L834" s="2" t="e">
        <f t="shared" si="489"/>
        <v>#N/A</v>
      </c>
      <c r="M834" s="2" t="e">
        <f t="shared" si="490"/>
        <v>#N/A</v>
      </c>
      <c r="N834" s="2">
        <f t="shared" si="491"/>
        <v>0.39</v>
      </c>
      <c r="O834" s="2">
        <f t="shared" si="492"/>
        <v>0.5</v>
      </c>
      <c r="P834" s="2">
        <f t="shared" si="493"/>
        <v>7.8140413852004486E-5</v>
      </c>
      <c r="Q834" s="2">
        <f t="shared" si="494"/>
        <v>1.4764861322228218E-4</v>
      </c>
      <c r="R834" s="37" t="s">
        <v>857</v>
      </c>
      <c r="S834" s="2" t="e">
        <f>VLOOKUP(A834,'[1]Merged NE NP'!$K$4:$L$158,2,FALSE)</f>
        <v>#N/A</v>
      </c>
      <c r="T834" s="2" t="e">
        <f t="shared" si="495"/>
        <v>#N/A</v>
      </c>
      <c r="U834" s="2">
        <f t="shared" si="496"/>
        <v>0.4</v>
      </c>
      <c r="V834" s="2">
        <f t="shared" si="497"/>
        <v>0.4</v>
      </c>
      <c r="W834" s="2">
        <f t="shared" si="498"/>
        <v>7.6883653613364245E-2</v>
      </c>
      <c r="X834" s="2">
        <v>0.5</v>
      </c>
      <c r="Y834" s="2">
        <f t="shared" si="499"/>
        <v>7.3824306611141089E-5</v>
      </c>
      <c r="Z834" s="2">
        <f t="shared" si="500"/>
        <v>1.3725603140060823E-4</v>
      </c>
      <c r="AA834" s="37" t="s">
        <v>857</v>
      </c>
      <c r="AB834" s="3">
        <f>VLOOKUP(AA834,'[1]PKA dKO RNA-Seq'!$B$4:$H$10193,7,FALSE)</f>
        <v>5.0476062000000002E-2</v>
      </c>
      <c r="AC834" s="3">
        <f t="shared" si="501"/>
        <v>0.16938275838926176</v>
      </c>
      <c r="AD834" s="3">
        <f t="shared" si="502"/>
        <v>1.424285643645895E-2</v>
      </c>
      <c r="AE834" s="3">
        <f t="shared" si="503"/>
        <v>0.5</v>
      </c>
      <c r="AF834" s="3">
        <f t="shared" si="504"/>
        <v>0.5</v>
      </c>
      <c r="AG834" s="3">
        <f t="shared" si="505"/>
        <v>6.8628015700304115E-5</v>
      </c>
      <c r="AH834" s="2">
        <f t="shared" si="506"/>
        <v>1.3152412744889106E-4</v>
      </c>
      <c r="AI834" s="37" t="s">
        <v>857</v>
      </c>
      <c r="AJ834" s="1">
        <v>0.5</v>
      </c>
      <c r="AK834" s="4">
        <f t="shared" si="507"/>
        <v>6.5762063724445532E-5</v>
      </c>
      <c r="AL834" s="2">
        <f t="shared" si="508"/>
        <v>1.3027572611621903E-4</v>
      </c>
      <c r="AM834" s="3" t="e">
        <f>VLOOKUP(AI834,'[1]three day'!$B$8:$F$78,5,FALSE)</f>
        <v>#N/A</v>
      </c>
      <c r="AN834" s="3" t="e">
        <f t="shared" si="509"/>
        <v>#N/A</v>
      </c>
      <c r="AO834" s="2" t="e">
        <f t="shared" si="510"/>
        <v>#N/A</v>
      </c>
      <c r="AP834" s="2" t="e">
        <f t="shared" si="511"/>
        <v>#N/A</v>
      </c>
      <c r="AQ834" s="2">
        <f t="shared" si="512"/>
        <v>0.5</v>
      </c>
      <c r="AR834" s="2">
        <f t="shared" si="513"/>
        <v>6.5137863058109514E-5</v>
      </c>
      <c r="AS834" s="2">
        <f t="shared" si="514"/>
        <v>1.2372307474173093E-4</v>
      </c>
      <c r="AT834" s="37" t="s">
        <v>857</v>
      </c>
      <c r="AU834" s="3" t="e">
        <f>VLOOKUP(AT834,[1]DEgenes_cpm4.5_DE_edgeR!$O$5:$Q$824,3,FALSE)</f>
        <v>#N/A</v>
      </c>
      <c r="AV834" s="3" t="e">
        <f t="shared" si="515"/>
        <v>#N/A</v>
      </c>
      <c r="AW834" s="3" t="e">
        <f t="shared" si="516"/>
        <v>#N/A</v>
      </c>
      <c r="AX834" s="3">
        <f t="shared" si="517"/>
        <v>0.5</v>
      </c>
      <c r="AY834" s="3">
        <f t="shared" si="518"/>
        <v>0.5</v>
      </c>
      <c r="AZ834" s="3">
        <f t="shared" si="519"/>
        <v>6.1861537370865466E-5</v>
      </c>
      <c r="BA834" s="2">
        <f t="shared" si="520"/>
        <v>1.2003527493228127E-4</v>
      </c>
      <c r="BB834" s="37" t="s">
        <v>857</v>
      </c>
      <c r="BC834" s="39">
        <f t="shared" si="521"/>
        <v>0.16132740950898602</v>
      </c>
      <c r="BD834" s="36">
        <f t="shared" si="522"/>
        <v>0.70927627171303398</v>
      </c>
    </row>
    <row r="835" spans="1:56" ht="14.5" x14ac:dyDescent="0.35">
      <c r="A835" s="37" t="s">
        <v>858</v>
      </c>
      <c r="B835" s="34">
        <v>1.6912527378432359E-4</v>
      </c>
      <c r="C835" s="1" t="e">
        <f>VLOOKUP(A835,'[1]Vasopressin Phospho Datta'!$I$3:$J$516,2,FALSE)</f>
        <v>#N/A</v>
      </c>
      <c r="D835" s="1" t="e">
        <f t="shared" si="483"/>
        <v>#N/A</v>
      </c>
      <c r="E835" s="1" t="e">
        <f t="shared" si="484"/>
        <v>#N/A</v>
      </c>
      <c r="F835" s="1">
        <f t="shared" si="485"/>
        <v>0.39</v>
      </c>
      <c r="G835" s="1">
        <f t="shared" si="486"/>
        <v>0.5</v>
      </c>
      <c r="H835" s="1">
        <f t="shared" si="487"/>
        <v>8.4562636892161793E-5</v>
      </c>
      <c r="I835" s="2">
        <f t="shared" si="488"/>
        <v>1.5617832290957729E-4</v>
      </c>
      <c r="J835" s="37" t="s">
        <v>858</v>
      </c>
      <c r="K835" s="1" t="e">
        <f>VLOOKUP(J835,'[1]Phosphopeptides Deshpande'!$H$12:$I$10749,2,FALSE)</f>
        <v>#N/A</v>
      </c>
      <c r="L835" s="2" t="e">
        <f t="shared" si="489"/>
        <v>#N/A</v>
      </c>
      <c r="M835" s="2" t="e">
        <f t="shared" si="490"/>
        <v>#N/A</v>
      </c>
      <c r="N835" s="2">
        <f t="shared" si="491"/>
        <v>0.39</v>
      </c>
      <c r="O835" s="2">
        <f t="shared" si="492"/>
        <v>0.5</v>
      </c>
      <c r="P835" s="2">
        <f t="shared" si="493"/>
        <v>7.8089161454788643E-5</v>
      </c>
      <c r="Q835" s="2">
        <f t="shared" si="494"/>
        <v>1.4755177030835074E-4</v>
      </c>
      <c r="R835" s="37" t="s">
        <v>858</v>
      </c>
      <c r="S835" s="2">
        <f>VLOOKUP(A835,'[1]Merged NE NP'!$K$4:$L$158,2,FALSE)</f>
        <v>0.29544701323994671</v>
      </c>
      <c r="T835" s="2">
        <f t="shared" si="495"/>
        <v>1.4772350661997335</v>
      </c>
      <c r="U835" s="2">
        <f t="shared" si="496"/>
        <v>1.4772350661997335</v>
      </c>
      <c r="V835" s="2">
        <f t="shared" si="497"/>
        <v>1.4772350661997335</v>
      </c>
      <c r="W835" s="2">
        <f t="shared" si="498"/>
        <v>0.66415707733808804</v>
      </c>
      <c r="X835" s="2">
        <v>0.5</v>
      </c>
      <c r="Y835" s="2">
        <f t="shared" si="499"/>
        <v>7.377588515417537E-5</v>
      </c>
      <c r="Z835" s="2">
        <f t="shared" si="500"/>
        <v>1.3716600499436298E-4</v>
      </c>
      <c r="AA835" s="37" t="s">
        <v>858</v>
      </c>
      <c r="AB835" s="3">
        <f>VLOOKUP(AA835,'[1]PKA dKO RNA-Seq'!$B$4:$H$10193,7,FALSE)</f>
        <v>4.6810455000000001E-2</v>
      </c>
      <c r="AC835" s="3">
        <f t="shared" si="501"/>
        <v>0.15708206375838926</v>
      </c>
      <c r="AD835" s="3">
        <f t="shared" si="502"/>
        <v>1.2261593831956241E-2</v>
      </c>
      <c r="AE835" s="3">
        <f t="shared" si="503"/>
        <v>0.5</v>
      </c>
      <c r="AF835" s="3">
        <f t="shared" si="504"/>
        <v>0.5</v>
      </c>
      <c r="AG835" s="3">
        <f t="shared" si="505"/>
        <v>6.8583002497181488E-5</v>
      </c>
      <c r="AH835" s="2">
        <f t="shared" si="506"/>
        <v>1.3143786060576627E-4</v>
      </c>
      <c r="AI835" s="37" t="s">
        <v>858</v>
      </c>
      <c r="AJ835" s="1">
        <v>0.5</v>
      </c>
      <c r="AK835" s="4">
        <f t="shared" si="507"/>
        <v>6.5718930302883133E-5</v>
      </c>
      <c r="AL835" s="2">
        <f t="shared" si="508"/>
        <v>1.3019027810112229E-4</v>
      </c>
      <c r="AM835" s="3" t="e">
        <f>VLOOKUP(AI835,'[1]three day'!$B$8:$F$78,5,FALSE)</f>
        <v>#N/A</v>
      </c>
      <c r="AN835" s="3" t="e">
        <f t="shared" si="509"/>
        <v>#N/A</v>
      </c>
      <c r="AO835" s="2" t="e">
        <f t="shared" si="510"/>
        <v>#N/A</v>
      </c>
      <c r="AP835" s="2" t="e">
        <f t="shared" si="511"/>
        <v>#N/A</v>
      </c>
      <c r="AQ835" s="2">
        <f t="shared" si="512"/>
        <v>0.5</v>
      </c>
      <c r="AR835" s="2">
        <f t="shared" si="513"/>
        <v>6.5095139050561144E-5</v>
      </c>
      <c r="AS835" s="2">
        <f t="shared" si="514"/>
        <v>1.236419246190372E-4</v>
      </c>
      <c r="AT835" s="37" t="s">
        <v>858</v>
      </c>
      <c r="AU835" s="3">
        <f>VLOOKUP(AT835,[1]DEgenes_cpm4.5_DE_edgeR!$O$5:$Q$824,3,FALSE)</f>
        <v>0.32006314279327641</v>
      </c>
      <c r="AV835" s="3">
        <f t="shared" si="515"/>
        <v>7.502652198623451E-2</v>
      </c>
      <c r="AW835" s="3">
        <f t="shared" si="516"/>
        <v>2.8105325382477009E-3</v>
      </c>
      <c r="AX835" s="3">
        <f t="shared" si="517"/>
        <v>2.8105325382477009E-3</v>
      </c>
      <c r="AY835" s="3">
        <f t="shared" si="518"/>
        <v>0.5</v>
      </c>
      <c r="AZ835" s="3">
        <f t="shared" si="519"/>
        <v>6.1820962309518598E-5</v>
      </c>
      <c r="BA835" s="2">
        <f t="shared" si="520"/>
        <v>1.1995654364219116E-4</v>
      </c>
      <c r="BB835" s="37" t="s">
        <v>858</v>
      </c>
      <c r="BC835" s="39">
        <f t="shared" si="521"/>
        <v>0.16122159465510494</v>
      </c>
      <c r="BD835" s="36">
        <f t="shared" si="522"/>
        <v>0.70927627171303398</v>
      </c>
    </row>
    <row r="836" spans="1:56" ht="14.5" x14ac:dyDescent="0.35">
      <c r="A836" s="37" t="s">
        <v>859</v>
      </c>
      <c r="B836" s="34">
        <v>1.690443890444757E-4</v>
      </c>
      <c r="C836" s="1" t="e">
        <f>VLOOKUP(A836,'[1]Vasopressin Phospho Datta'!$I$3:$J$516,2,FALSE)</f>
        <v>#N/A</v>
      </c>
      <c r="D836" s="1" t="e">
        <f t="shared" si="483"/>
        <v>#N/A</v>
      </c>
      <c r="E836" s="1" t="e">
        <f t="shared" si="484"/>
        <v>#N/A</v>
      </c>
      <c r="F836" s="1">
        <f t="shared" si="485"/>
        <v>0.39</v>
      </c>
      <c r="G836" s="1">
        <f t="shared" si="486"/>
        <v>0.5</v>
      </c>
      <c r="H836" s="1">
        <f t="shared" si="487"/>
        <v>8.4522194522237851E-5</v>
      </c>
      <c r="I836" s="2">
        <f t="shared" si="488"/>
        <v>1.5610363009320655E-4</v>
      </c>
      <c r="J836" s="37" t="s">
        <v>859</v>
      </c>
      <c r="K836" s="1" t="e">
        <f>VLOOKUP(J836,'[1]Phosphopeptides Deshpande'!$H$12:$I$10749,2,FALSE)</f>
        <v>#N/A</v>
      </c>
      <c r="L836" s="2" t="e">
        <f t="shared" si="489"/>
        <v>#N/A</v>
      </c>
      <c r="M836" s="2" t="e">
        <f t="shared" si="490"/>
        <v>#N/A</v>
      </c>
      <c r="N836" s="2">
        <f t="shared" si="491"/>
        <v>0.39</v>
      </c>
      <c r="O836" s="2">
        <f t="shared" si="492"/>
        <v>0.5</v>
      </c>
      <c r="P836" s="2">
        <f t="shared" si="493"/>
        <v>7.8051815046603276E-5</v>
      </c>
      <c r="Q836" s="2">
        <f t="shared" si="494"/>
        <v>1.4748120317022623E-4</v>
      </c>
      <c r="R836" s="37" t="s">
        <v>859</v>
      </c>
      <c r="S836" s="2">
        <f>VLOOKUP(A836,'[1]Merged NE NP'!$K$4:$L$158,2,FALSE)</f>
        <v>0.59814122825529548</v>
      </c>
      <c r="T836" s="2">
        <f t="shared" si="495"/>
        <v>2.990706141276477</v>
      </c>
      <c r="U836" s="2">
        <f t="shared" si="496"/>
        <v>2.990706141276477</v>
      </c>
      <c r="V836" s="2">
        <f t="shared" si="497"/>
        <v>2.990706141276477</v>
      </c>
      <c r="W836" s="2">
        <f t="shared" si="498"/>
        <v>0.98857740207685874</v>
      </c>
      <c r="X836" s="2">
        <v>0.5</v>
      </c>
      <c r="Y836" s="2">
        <f t="shared" si="499"/>
        <v>7.3740601585113114E-5</v>
      </c>
      <c r="Z836" s="2">
        <f t="shared" si="500"/>
        <v>1.3710040488397327E-4</v>
      </c>
      <c r="AA836" s="37" t="s">
        <v>859</v>
      </c>
      <c r="AB836" s="3" t="e">
        <f>VLOOKUP(AA836,'[1]PKA dKO RNA-Seq'!$B$4:$H$10193,7,FALSE)</f>
        <v>#N/A</v>
      </c>
      <c r="AC836" s="3" t="e">
        <f t="shared" si="501"/>
        <v>#N/A</v>
      </c>
      <c r="AD836" s="3" t="e">
        <f t="shared" si="502"/>
        <v>#N/A</v>
      </c>
      <c r="AE836" s="3" t="e">
        <f t="shared" si="503"/>
        <v>#N/A</v>
      </c>
      <c r="AF836" s="3">
        <f t="shared" si="504"/>
        <v>0.5</v>
      </c>
      <c r="AG836" s="3">
        <f t="shared" si="505"/>
        <v>6.8550202441986635E-5</v>
      </c>
      <c r="AH836" s="2">
        <f t="shared" si="506"/>
        <v>1.3137499999999535E-4</v>
      </c>
      <c r="AI836" s="37" t="s">
        <v>859</v>
      </c>
      <c r="AJ836" s="1">
        <v>0.5</v>
      </c>
      <c r="AK836" s="4">
        <f t="shared" si="507"/>
        <v>6.5687499999997673E-5</v>
      </c>
      <c r="AL836" s="2">
        <f t="shared" si="508"/>
        <v>1.3012801415594543E-4</v>
      </c>
      <c r="AM836" s="3" t="e">
        <f>VLOOKUP(AI836,'[1]three day'!$B$8:$F$78,5,FALSE)</f>
        <v>#N/A</v>
      </c>
      <c r="AN836" s="3" t="e">
        <f t="shared" si="509"/>
        <v>#N/A</v>
      </c>
      <c r="AO836" s="2" t="e">
        <f t="shared" si="510"/>
        <v>#N/A</v>
      </c>
      <c r="AP836" s="2" t="e">
        <f t="shared" si="511"/>
        <v>#N/A</v>
      </c>
      <c r="AQ836" s="2">
        <f t="shared" si="512"/>
        <v>0.5</v>
      </c>
      <c r="AR836" s="2">
        <f t="shared" si="513"/>
        <v>6.5064007077972715E-5</v>
      </c>
      <c r="AS836" s="2">
        <f t="shared" si="514"/>
        <v>1.2358279244627953E-4</v>
      </c>
      <c r="AT836" s="37" t="s">
        <v>859</v>
      </c>
      <c r="AU836" s="3" t="e">
        <f>VLOOKUP(AT836,[1]DEgenes_cpm4.5_DE_edgeR!$O$5:$Q$824,3,FALSE)</f>
        <v>#N/A</v>
      </c>
      <c r="AV836" s="3" t="e">
        <f t="shared" si="515"/>
        <v>#N/A</v>
      </c>
      <c r="AW836" s="3" t="e">
        <f t="shared" si="516"/>
        <v>#N/A</v>
      </c>
      <c r="AX836" s="3">
        <f t="shared" si="517"/>
        <v>0.5</v>
      </c>
      <c r="AY836" s="3">
        <f t="shared" si="518"/>
        <v>0.5</v>
      </c>
      <c r="AZ836" s="3">
        <f t="shared" si="519"/>
        <v>6.1791396223139766E-5</v>
      </c>
      <c r="BA836" s="2">
        <f t="shared" si="520"/>
        <v>1.1989917401547339E-4</v>
      </c>
      <c r="BB836" s="37" t="s">
        <v>859</v>
      </c>
      <c r="BC836" s="39">
        <f t="shared" si="521"/>
        <v>0.16114448987679625</v>
      </c>
      <c r="BD836" s="36">
        <f t="shared" si="522"/>
        <v>0.70927627171303409</v>
      </c>
    </row>
    <row r="837" spans="1:56" ht="14.5" x14ac:dyDescent="0.35">
      <c r="A837" s="37" t="s">
        <v>860</v>
      </c>
      <c r="B837" s="34">
        <v>8.5899831039247033E-5</v>
      </c>
      <c r="C837" s="1" t="e">
        <f>VLOOKUP(A837,'[1]Vasopressin Phospho Datta'!$I$3:$J$516,2,FALSE)</f>
        <v>#N/A</v>
      </c>
      <c r="D837" s="1" t="e">
        <f t="shared" si="483"/>
        <v>#N/A</v>
      </c>
      <c r="E837" s="1" t="e">
        <f t="shared" si="484"/>
        <v>#N/A</v>
      </c>
      <c r="F837" s="1">
        <f t="shared" si="485"/>
        <v>0.39</v>
      </c>
      <c r="G837" s="1">
        <f t="shared" si="486"/>
        <v>0.5</v>
      </c>
      <c r="H837" s="1">
        <f t="shared" si="487"/>
        <v>4.2949915519623516E-5</v>
      </c>
      <c r="I837" s="2">
        <f t="shared" si="488"/>
        <v>7.9323990139013557E-5</v>
      </c>
      <c r="J837" s="37" t="s">
        <v>860</v>
      </c>
      <c r="K837" s="1" t="e">
        <f>VLOOKUP(J837,'[1]Phosphopeptides Deshpande'!$H$12:$I$10749,2,FALSE)</f>
        <v>#N/A</v>
      </c>
      <c r="L837" s="2" t="e">
        <f t="shared" si="489"/>
        <v>#N/A</v>
      </c>
      <c r="M837" s="2" t="e">
        <f t="shared" si="490"/>
        <v>#N/A</v>
      </c>
      <c r="N837" s="2">
        <f t="shared" si="491"/>
        <v>0.39</v>
      </c>
      <c r="O837" s="2">
        <f t="shared" si="492"/>
        <v>0.5</v>
      </c>
      <c r="P837" s="2">
        <f t="shared" si="493"/>
        <v>3.9661995069506779E-5</v>
      </c>
      <c r="Q837" s="2">
        <f t="shared" si="494"/>
        <v>7.4942507736557742E-5</v>
      </c>
      <c r="R837" s="37" t="s">
        <v>860</v>
      </c>
      <c r="S837" s="2" t="e">
        <f>VLOOKUP(A837,'[1]Merged NE NP'!$K$4:$L$158,2,FALSE)</f>
        <v>#N/A</v>
      </c>
      <c r="T837" s="2" t="e">
        <f t="shared" si="495"/>
        <v>#N/A</v>
      </c>
      <c r="U837" s="2">
        <f t="shared" si="496"/>
        <v>0.4</v>
      </c>
      <c r="V837" s="2">
        <f t="shared" si="497"/>
        <v>0.4</v>
      </c>
      <c r="W837" s="2">
        <f t="shared" si="498"/>
        <v>7.6883653613364245E-2</v>
      </c>
      <c r="X837" s="2">
        <v>0.5</v>
      </c>
      <c r="Y837" s="2">
        <f t="shared" si="499"/>
        <v>3.7471253868278871E-5</v>
      </c>
      <c r="Z837" s="2">
        <f t="shared" si="500"/>
        <v>6.9667509708631323E-5</v>
      </c>
      <c r="AA837" s="37" t="s">
        <v>860</v>
      </c>
      <c r="AB837" s="3" t="e">
        <f>VLOOKUP(AA837,'[1]PKA dKO RNA-Seq'!$B$4:$H$10193,7,FALSE)</f>
        <v>#N/A</v>
      </c>
      <c r="AC837" s="3" t="e">
        <f t="shared" si="501"/>
        <v>#N/A</v>
      </c>
      <c r="AD837" s="3" t="e">
        <f t="shared" si="502"/>
        <v>#N/A</v>
      </c>
      <c r="AE837" s="3" t="e">
        <f t="shared" si="503"/>
        <v>#N/A</v>
      </c>
      <c r="AF837" s="3">
        <f t="shared" si="504"/>
        <v>0.5</v>
      </c>
      <c r="AG837" s="3">
        <f t="shared" si="505"/>
        <v>3.4833754854315661E-5</v>
      </c>
      <c r="AH837" s="2">
        <f t="shared" si="506"/>
        <v>6.675814776562363E-5</v>
      </c>
      <c r="AI837" s="37" t="s">
        <v>860</v>
      </c>
      <c r="AJ837" s="1">
        <v>0.5</v>
      </c>
      <c r="AK837" s="4">
        <f t="shared" si="507"/>
        <v>3.3379073882811815E-5</v>
      </c>
      <c r="AL837" s="2">
        <f t="shared" si="508"/>
        <v>6.6124492464091932E-5</v>
      </c>
      <c r="AM837" s="3" t="e">
        <f>VLOOKUP(AI837,'[1]three day'!$B$8:$F$78,5,FALSE)</f>
        <v>#N/A</v>
      </c>
      <c r="AN837" s="3" t="e">
        <f t="shared" si="509"/>
        <v>#N/A</v>
      </c>
      <c r="AO837" s="2" t="e">
        <f t="shared" si="510"/>
        <v>#N/A</v>
      </c>
      <c r="AP837" s="2" t="e">
        <f t="shared" si="511"/>
        <v>#N/A</v>
      </c>
      <c r="AQ837" s="2">
        <f t="shared" si="512"/>
        <v>0.5</v>
      </c>
      <c r="AR837" s="2">
        <f t="shared" si="513"/>
        <v>3.3062246232045966E-5</v>
      </c>
      <c r="AS837" s="2">
        <f t="shared" si="514"/>
        <v>6.2798540966069795E-5</v>
      </c>
      <c r="AT837" s="37" t="s">
        <v>860</v>
      </c>
      <c r="AU837" s="3">
        <f>VLOOKUP(AT837,[1]DEgenes_cpm4.5_DE_edgeR!$O$5:$Q$824,3,FALSE)</f>
        <v>11.769934271845115</v>
      </c>
      <c r="AV837" s="3">
        <f t="shared" si="515"/>
        <v>2.7590094401887284</v>
      </c>
      <c r="AW837" s="3">
        <f t="shared" si="516"/>
        <v>0.977764530625442</v>
      </c>
      <c r="AX837" s="3">
        <f t="shared" si="517"/>
        <v>0.977764530625442</v>
      </c>
      <c r="AY837" s="3">
        <f t="shared" si="518"/>
        <v>0.977764530625442</v>
      </c>
      <c r="AZ837" s="3">
        <f t="shared" si="519"/>
        <v>6.1402185931651822E-5</v>
      </c>
      <c r="BA837" s="2">
        <f t="shared" si="520"/>
        <v>1.1914395572749027E-4</v>
      </c>
      <c r="BB837" s="37" t="s">
        <v>860</v>
      </c>
      <c r="BC837" s="39">
        <f t="shared" si="521"/>
        <v>0.16012947649774692</v>
      </c>
      <c r="BD837" s="36">
        <f t="shared" si="522"/>
        <v>1.3870103617905165</v>
      </c>
    </row>
    <row r="838" spans="1:56" ht="14.5" x14ac:dyDescent="0.35">
      <c r="A838" s="37" t="s">
        <v>861</v>
      </c>
      <c r="B838" s="34">
        <v>8.5899831039247033E-5</v>
      </c>
      <c r="C838" s="1" t="e">
        <f>VLOOKUP(A838,'[1]Vasopressin Phospho Datta'!$I$3:$J$516,2,FALSE)</f>
        <v>#N/A</v>
      </c>
      <c r="D838" s="1" t="e">
        <f t="shared" si="483"/>
        <v>#N/A</v>
      </c>
      <c r="E838" s="1" t="e">
        <f t="shared" si="484"/>
        <v>#N/A</v>
      </c>
      <c r="F838" s="1">
        <f t="shared" si="485"/>
        <v>0.39</v>
      </c>
      <c r="G838" s="1">
        <f t="shared" si="486"/>
        <v>0.5</v>
      </c>
      <c r="H838" s="1">
        <f t="shared" si="487"/>
        <v>4.2949915519623516E-5</v>
      </c>
      <c r="I838" s="2">
        <f t="shared" si="488"/>
        <v>7.9323990139013557E-5</v>
      </c>
      <c r="J838" s="37" t="s">
        <v>861</v>
      </c>
      <c r="K838" s="1" t="e">
        <f>VLOOKUP(J838,'[1]Phosphopeptides Deshpande'!$H$12:$I$10749,2,FALSE)</f>
        <v>#N/A</v>
      </c>
      <c r="L838" s="2" t="e">
        <f t="shared" si="489"/>
        <v>#N/A</v>
      </c>
      <c r="M838" s="2" t="e">
        <f t="shared" si="490"/>
        <v>#N/A</v>
      </c>
      <c r="N838" s="2">
        <f t="shared" si="491"/>
        <v>0.39</v>
      </c>
      <c r="O838" s="2">
        <f t="shared" si="492"/>
        <v>0.5</v>
      </c>
      <c r="P838" s="2">
        <f t="shared" si="493"/>
        <v>3.9661995069506779E-5</v>
      </c>
      <c r="Q838" s="2">
        <f t="shared" si="494"/>
        <v>7.4942507736557742E-5</v>
      </c>
      <c r="R838" s="37" t="s">
        <v>861</v>
      </c>
      <c r="S838" s="2" t="e">
        <f>VLOOKUP(A838,'[1]Merged NE NP'!$K$4:$L$158,2,FALSE)</f>
        <v>#N/A</v>
      </c>
      <c r="T838" s="2" t="e">
        <f t="shared" si="495"/>
        <v>#N/A</v>
      </c>
      <c r="U838" s="2">
        <f t="shared" si="496"/>
        <v>0.4</v>
      </c>
      <c r="V838" s="2">
        <f t="shared" si="497"/>
        <v>0.4</v>
      </c>
      <c r="W838" s="2">
        <f t="shared" si="498"/>
        <v>7.6883653613364245E-2</v>
      </c>
      <c r="X838" s="2">
        <v>0.5</v>
      </c>
      <c r="Y838" s="2">
        <f t="shared" si="499"/>
        <v>3.7471253868278871E-5</v>
      </c>
      <c r="Z838" s="2">
        <f t="shared" si="500"/>
        <v>6.9667509708631323E-5</v>
      </c>
      <c r="AA838" s="37" t="s">
        <v>861</v>
      </c>
      <c r="AB838" s="3" t="e">
        <f>VLOOKUP(AA838,'[1]PKA dKO RNA-Seq'!$B$4:$H$10193,7,FALSE)</f>
        <v>#N/A</v>
      </c>
      <c r="AC838" s="3" t="e">
        <f t="shared" si="501"/>
        <v>#N/A</v>
      </c>
      <c r="AD838" s="3" t="e">
        <f t="shared" si="502"/>
        <v>#N/A</v>
      </c>
      <c r="AE838" s="3" t="e">
        <f t="shared" si="503"/>
        <v>#N/A</v>
      </c>
      <c r="AF838" s="3">
        <f t="shared" si="504"/>
        <v>0.5</v>
      </c>
      <c r="AG838" s="3">
        <f t="shared" si="505"/>
        <v>3.4833754854315661E-5</v>
      </c>
      <c r="AH838" s="2">
        <f t="shared" si="506"/>
        <v>6.675814776562363E-5</v>
      </c>
      <c r="AI838" s="37" t="s">
        <v>861</v>
      </c>
      <c r="AJ838" s="1">
        <v>0.5</v>
      </c>
      <c r="AK838" s="4">
        <f t="shared" si="507"/>
        <v>3.3379073882811815E-5</v>
      </c>
      <c r="AL838" s="2">
        <f t="shared" si="508"/>
        <v>6.6124492464091932E-5</v>
      </c>
      <c r="AM838" s="3" t="e">
        <f>VLOOKUP(AI838,'[1]three day'!$B$8:$F$78,5,FALSE)</f>
        <v>#N/A</v>
      </c>
      <c r="AN838" s="3" t="e">
        <f t="shared" si="509"/>
        <v>#N/A</v>
      </c>
      <c r="AO838" s="2" t="e">
        <f t="shared" si="510"/>
        <v>#N/A</v>
      </c>
      <c r="AP838" s="2" t="e">
        <f t="shared" si="511"/>
        <v>#N/A</v>
      </c>
      <c r="AQ838" s="2">
        <f t="shared" si="512"/>
        <v>0.5</v>
      </c>
      <c r="AR838" s="2">
        <f t="shared" si="513"/>
        <v>3.3062246232045966E-5</v>
      </c>
      <c r="AS838" s="2">
        <f t="shared" si="514"/>
        <v>6.2798540966069795E-5</v>
      </c>
      <c r="AT838" s="37" t="s">
        <v>861</v>
      </c>
      <c r="AU838" s="3">
        <f>VLOOKUP(AT838,[1]DEgenes_cpm4.5_DE_edgeR!$O$5:$Q$824,3,FALSE)</f>
        <v>11.599377211250658</v>
      </c>
      <c r="AV838" s="3">
        <f t="shared" si="515"/>
        <v>2.7190288821497091</v>
      </c>
      <c r="AW838" s="3">
        <f t="shared" si="516"/>
        <v>0.97519125410645169</v>
      </c>
      <c r="AX838" s="3">
        <f t="shared" si="517"/>
        <v>0.97519125410645169</v>
      </c>
      <c r="AY838" s="3">
        <f t="shared" si="518"/>
        <v>0.97519125410645169</v>
      </c>
      <c r="AZ838" s="3">
        <f t="shared" si="519"/>
        <v>6.124058792075699E-5</v>
      </c>
      <c r="BA838" s="2">
        <f t="shared" si="520"/>
        <v>1.1883039317326563E-4</v>
      </c>
      <c r="BB838" s="37" t="s">
        <v>861</v>
      </c>
      <c r="BC838" s="39">
        <f t="shared" si="521"/>
        <v>0.15970804842486902</v>
      </c>
      <c r="BD838" s="36">
        <f t="shared" si="522"/>
        <v>1.3833600338395644</v>
      </c>
    </row>
    <row r="839" spans="1:56" ht="14.5" x14ac:dyDescent="0.35">
      <c r="A839" s="37" t="s">
        <v>862</v>
      </c>
      <c r="B839" s="34">
        <v>8.5899831039247033E-5</v>
      </c>
      <c r="C839" s="1" t="e">
        <f>VLOOKUP(A839,'[1]Vasopressin Phospho Datta'!$I$3:$J$516,2,FALSE)</f>
        <v>#N/A</v>
      </c>
      <c r="D839" s="1" t="e">
        <f t="shared" si="483"/>
        <v>#N/A</v>
      </c>
      <c r="E839" s="1" t="e">
        <f t="shared" si="484"/>
        <v>#N/A</v>
      </c>
      <c r="F839" s="1">
        <f t="shared" si="485"/>
        <v>0.39</v>
      </c>
      <c r="G839" s="1">
        <f t="shared" si="486"/>
        <v>0.5</v>
      </c>
      <c r="H839" s="1">
        <f t="shared" si="487"/>
        <v>4.2949915519623516E-5</v>
      </c>
      <c r="I839" s="2">
        <f t="shared" si="488"/>
        <v>7.9323990139013557E-5</v>
      </c>
      <c r="J839" s="37" t="s">
        <v>862</v>
      </c>
      <c r="K839" s="1" t="e">
        <f>VLOOKUP(J839,'[1]Phosphopeptides Deshpande'!$H$12:$I$10749,2,FALSE)</f>
        <v>#N/A</v>
      </c>
      <c r="L839" s="2" t="e">
        <f t="shared" si="489"/>
        <v>#N/A</v>
      </c>
      <c r="M839" s="2" t="e">
        <f t="shared" si="490"/>
        <v>#N/A</v>
      </c>
      <c r="N839" s="2">
        <f t="shared" si="491"/>
        <v>0.39</v>
      </c>
      <c r="O839" s="2">
        <f t="shared" si="492"/>
        <v>0.5</v>
      </c>
      <c r="P839" s="2">
        <f t="shared" si="493"/>
        <v>3.9661995069506779E-5</v>
      </c>
      <c r="Q839" s="2">
        <f t="shared" si="494"/>
        <v>7.4942507736557742E-5</v>
      </c>
      <c r="R839" s="37" t="s">
        <v>862</v>
      </c>
      <c r="S839" s="2" t="e">
        <f>VLOOKUP(A839,'[1]Merged NE NP'!$K$4:$L$158,2,FALSE)</f>
        <v>#N/A</v>
      </c>
      <c r="T839" s="2" t="e">
        <f t="shared" si="495"/>
        <v>#N/A</v>
      </c>
      <c r="U839" s="2">
        <f t="shared" si="496"/>
        <v>0.4</v>
      </c>
      <c r="V839" s="2">
        <f t="shared" si="497"/>
        <v>0.4</v>
      </c>
      <c r="W839" s="2">
        <f t="shared" si="498"/>
        <v>7.6883653613364245E-2</v>
      </c>
      <c r="X839" s="2">
        <v>0.5</v>
      </c>
      <c r="Y839" s="2">
        <f t="shared" si="499"/>
        <v>3.7471253868278871E-5</v>
      </c>
      <c r="Z839" s="2">
        <f t="shared" si="500"/>
        <v>6.9667509708631323E-5</v>
      </c>
      <c r="AA839" s="37" t="s">
        <v>862</v>
      </c>
      <c r="AB839" s="3" t="e">
        <f>VLOOKUP(AA839,'[1]PKA dKO RNA-Seq'!$B$4:$H$10193,7,FALSE)</f>
        <v>#N/A</v>
      </c>
      <c r="AC839" s="3" t="e">
        <f t="shared" si="501"/>
        <v>#N/A</v>
      </c>
      <c r="AD839" s="3" t="e">
        <f t="shared" si="502"/>
        <v>#N/A</v>
      </c>
      <c r="AE839" s="3" t="e">
        <f t="shared" si="503"/>
        <v>#N/A</v>
      </c>
      <c r="AF839" s="3">
        <f t="shared" si="504"/>
        <v>0.5</v>
      </c>
      <c r="AG839" s="3">
        <f t="shared" si="505"/>
        <v>3.4833754854315661E-5</v>
      </c>
      <c r="AH839" s="2">
        <f t="shared" si="506"/>
        <v>6.675814776562363E-5</v>
      </c>
      <c r="AI839" s="37" t="s">
        <v>862</v>
      </c>
      <c r="AJ839" s="1">
        <v>0.5</v>
      </c>
      <c r="AK839" s="4">
        <f t="shared" si="507"/>
        <v>3.3379073882811815E-5</v>
      </c>
      <c r="AL839" s="2">
        <f t="shared" si="508"/>
        <v>6.6124492464091932E-5</v>
      </c>
      <c r="AM839" s="3" t="e">
        <f>VLOOKUP(AI839,'[1]three day'!$B$8:$F$78,5,FALSE)</f>
        <v>#N/A</v>
      </c>
      <c r="AN839" s="3" t="e">
        <f t="shared" si="509"/>
        <v>#N/A</v>
      </c>
      <c r="AO839" s="2" t="e">
        <f t="shared" si="510"/>
        <v>#N/A</v>
      </c>
      <c r="AP839" s="2" t="e">
        <f t="shared" si="511"/>
        <v>#N/A</v>
      </c>
      <c r="AQ839" s="2">
        <f t="shared" si="512"/>
        <v>0.5</v>
      </c>
      <c r="AR839" s="2">
        <f t="shared" si="513"/>
        <v>3.3062246232045966E-5</v>
      </c>
      <c r="AS839" s="2">
        <f t="shared" si="514"/>
        <v>6.2798540966069795E-5</v>
      </c>
      <c r="AT839" s="37" t="s">
        <v>862</v>
      </c>
      <c r="AU839" s="3">
        <f>VLOOKUP(AT839,[1]DEgenes_cpm4.5_DE_edgeR!$O$5:$Q$824,3,FALSE)</f>
        <v>11.576796106001542</v>
      </c>
      <c r="AV839" s="3">
        <f t="shared" si="515"/>
        <v>2.7137356085329447</v>
      </c>
      <c r="AW839" s="3">
        <f t="shared" si="516"/>
        <v>0.97483196335142952</v>
      </c>
      <c r="AX839" s="3">
        <f t="shared" si="517"/>
        <v>0.97483196335142952</v>
      </c>
      <c r="AY839" s="3">
        <f t="shared" si="518"/>
        <v>0.97483196335142952</v>
      </c>
      <c r="AZ839" s="3">
        <f t="shared" si="519"/>
        <v>6.1218024985559E-5</v>
      </c>
      <c r="BA839" s="2">
        <f t="shared" si="520"/>
        <v>1.1878661236462629E-4</v>
      </c>
      <c r="BB839" s="37" t="s">
        <v>862</v>
      </c>
      <c r="BC839" s="39">
        <f t="shared" si="521"/>
        <v>0.15964920701805774</v>
      </c>
      <c r="BD839" s="36">
        <f t="shared" si="522"/>
        <v>1.3828503610251983</v>
      </c>
    </row>
    <row r="840" spans="1:56" ht="14.5" x14ac:dyDescent="0.35">
      <c r="A840" s="37" t="s">
        <v>863</v>
      </c>
      <c r="B840" s="34">
        <v>8.5899831039247033E-5</v>
      </c>
      <c r="C840" s="1" t="e">
        <f>VLOOKUP(A840,'[1]Vasopressin Phospho Datta'!$I$3:$J$516,2,FALSE)</f>
        <v>#N/A</v>
      </c>
      <c r="D840" s="1" t="e">
        <f t="shared" ref="D840:D903" si="523">C840/$C$4</f>
        <v>#N/A</v>
      </c>
      <c r="E840" s="1" t="e">
        <f t="shared" ref="E840:E903" si="524">1-EXP(-D840*D840/2)</f>
        <v>#N/A</v>
      </c>
      <c r="F840" s="1">
        <f t="shared" ref="F840:F903" si="525">IFERROR(E840,0.39)</f>
        <v>0.39</v>
      </c>
      <c r="G840" s="1">
        <f t="shared" ref="G840:G903" si="526">IF(F840&lt;0.5,0.5,F840)</f>
        <v>0.5</v>
      </c>
      <c r="H840" s="1">
        <f t="shared" ref="H840:H903" si="527">B840*G840</f>
        <v>4.2949915519623516E-5</v>
      </c>
      <c r="I840" s="2">
        <f t="shared" ref="I840:I903" si="528">H840/$H$3</f>
        <v>7.9323990139013557E-5</v>
      </c>
      <c r="J840" s="37" t="s">
        <v>863</v>
      </c>
      <c r="K840" s="1" t="e">
        <f>VLOOKUP(J840,'[1]Phosphopeptides Deshpande'!$H$12:$I$10749,2,FALSE)</f>
        <v>#N/A</v>
      </c>
      <c r="L840" s="2" t="e">
        <f t="shared" ref="L840:L903" si="529">K840/$K$4</f>
        <v>#N/A</v>
      </c>
      <c r="M840" s="2" t="e">
        <f t="shared" ref="M840:M903" si="530">1-EXP(-L840*L840/2)</f>
        <v>#N/A</v>
      </c>
      <c r="N840" s="2">
        <f t="shared" ref="N840:N903" si="531">IFERROR(M840,0.39)</f>
        <v>0.39</v>
      </c>
      <c r="O840" s="2">
        <f t="shared" ref="O840:O903" si="532">IF(N840&lt;0.5,0.5,N840)</f>
        <v>0.5</v>
      </c>
      <c r="P840" s="2">
        <f t="shared" ref="P840:P903" si="533">O840*I840</f>
        <v>3.9661995069506779E-5</v>
      </c>
      <c r="Q840" s="2">
        <f t="shared" ref="Q840:Q903" si="534">P840/$P$4</f>
        <v>7.4942507736557742E-5</v>
      </c>
      <c r="R840" s="37" t="s">
        <v>863</v>
      </c>
      <c r="S840" s="2" t="e">
        <f>VLOOKUP(A840,'[1]Merged NE NP'!$K$4:$L$158,2,FALSE)</f>
        <v>#N/A</v>
      </c>
      <c r="T840" s="2" t="e">
        <f t="shared" ref="T840:T903" si="535">S840/$S$4</f>
        <v>#N/A</v>
      </c>
      <c r="U840" s="2">
        <f t="shared" ref="U840:U903" si="536">IFERROR(T840,0.4)</f>
        <v>0.4</v>
      </c>
      <c r="V840" s="2">
        <f t="shared" ref="V840:V903" si="537">IF(U840&lt;0.4,0.4,U840)</f>
        <v>0.4</v>
      </c>
      <c r="W840" s="2">
        <f t="shared" ref="W840:W903" si="538">1-EXP(-V840*V840/2)</f>
        <v>7.6883653613364245E-2</v>
      </c>
      <c r="X840" s="2">
        <v>0.5</v>
      </c>
      <c r="Y840" s="2">
        <f t="shared" ref="Y840:Y903" si="539">Q840*X840</f>
        <v>3.7471253868278871E-5</v>
      </c>
      <c r="Z840" s="2">
        <f t="shared" ref="Z840:Z903" si="540">Y840/$Y$5</f>
        <v>6.9667509708631323E-5</v>
      </c>
      <c r="AA840" s="37" t="s">
        <v>863</v>
      </c>
      <c r="AB840" s="3">
        <f>VLOOKUP(AA840,'[1]PKA dKO RNA-Seq'!$B$4:$H$10193,7,FALSE)</f>
        <v>0.38700519500000002</v>
      </c>
      <c r="AC840" s="3">
        <f t="shared" ref="AC840:AC903" si="541">AB840/$AC$4</f>
        <v>1.2986751510067116</v>
      </c>
      <c r="AD840" s="3">
        <f t="shared" ref="AD840:AD903" si="542">1-EXP(-AC840*AC840/2)</f>
        <v>0.56970255372979195</v>
      </c>
      <c r="AE840" s="3">
        <f t="shared" ref="AE840:AE903" si="543">IF(AD840&lt;0.5,0.5,AD840)</f>
        <v>0.56970255372979195</v>
      </c>
      <c r="AF840" s="3">
        <f t="shared" ref="AF840:AF903" si="544">IFERROR(AE840,0.5)</f>
        <v>0.56970255372979195</v>
      </c>
      <c r="AG840" s="3">
        <f t="shared" ref="AG840:AG903" si="545">AF840*Z840</f>
        <v>3.9689758193002338E-5</v>
      </c>
      <c r="AH840" s="2">
        <f t="shared" ref="AH840:AH903" si="546">AG840/$AG$4</f>
        <v>7.606457452869317E-5</v>
      </c>
      <c r="AI840" s="37" t="s">
        <v>863</v>
      </c>
      <c r="AJ840" s="1">
        <v>0.5</v>
      </c>
      <c r="AK840" s="4">
        <f t="shared" ref="AK840:AK903" si="547">AJ840*AH840</f>
        <v>3.8032287264346585E-5</v>
      </c>
      <c r="AL840" s="2">
        <f t="shared" ref="AL840:AL903" si="548">AK840/$AK$6</f>
        <v>7.5342584441759106E-5</v>
      </c>
      <c r="AM840" s="3" t="e">
        <f>VLOOKUP(AI840,'[1]three day'!$B$8:$F$78,5,FALSE)</f>
        <v>#N/A</v>
      </c>
      <c r="AN840" s="3" t="e">
        <f t="shared" ref="AN840:AN903" si="549">AM840/$AM$3</f>
        <v>#N/A</v>
      </c>
      <c r="AO840" s="2" t="e">
        <f t="shared" ref="AO840:AO903" si="550">1-EXP(-AN840*AN840/2)</f>
        <v>#N/A</v>
      </c>
      <c r="AP840" s="2" t="e">
        <f t="shared" ref="AP840:AP903" si="551">IF(AO840&lt;0.5,0.5,AO840)</f>
        <v>#N/A</v>
      </c>
      <c r="AQ840" s="2">
        <f t="shared" ref="AQ840:AQ903" si="552">_xlfn.IFNA(AP840,0.5)</f>
        <v>0.5</v>
      </c>
      <c r="AR840" s="2">
        <f t="shared" ref="AR840:AR903" si="553">AQ840*AL840</f>
        <v>3.7671292220879553E-5</v>
      </c>
      <c r="AS840" s="2">
        <f t="shared" ref="AS840:AS903" si="554">AR840/$AR$5</f>
        <v>7.1552978317749832E-5</v>
      </c>
      <c r="AT840" s="37" t="s">
        <v>863</v>
      </c>
      <c r="AU840" s="3">
        <f>VLOOKUP(AT840,[1]DEgenes_cpm4.5_DE_edgeR!$O$5:$Q$824,3,FALSE)</f>
        <v>8.2610130727090976</v>
      </c>
      <c r="AV840" s="3">
        <f t="shared" ref="AV840:AV903" si="555">AU840/$AU$4</f>
        <v>1.9364775135276835</v>
      </c>
      <c r="AW840" s="3">
        <f t="shared" ref="AW840:AW903" si="556">1-EXP(-AV840*AV840/2)</f>
        <v>0.8466408281347757</v>
      </c>
      <c r="AX840" s="3">
        <f t="shared" ref="AX840:AX903" si="557">_xlfn.IFNA(AW840,0.5)</f>
        <v>0.8466408281347757</v>
      </c>
      <c r="AY840" s="3">
        <f t="shared" ref="AY840:AY903" si="558">IF(AX840&lt;0.5,0.5,AX840)</f>
        <v>0.8466408281347757</v>
      </c>
      <c r="AZ840" s="3">
        <f t="shared" ref="AZ840:AZ903" si="559">AY840*AS840</f>
        <v>6.0579672818449369E-5</v>
      </c>
      <c r="BA840" s="2">
        <f t="shared" ref="BA840:BA903" si="560">AZ840/$AZ$5</f>
        <v>1.1754796261327513E-4</v>
      </c>
      <c r="BB840" s="37" t="s">
        <v>863</v>
      </c>
      <c r="BC840" s="39">
        <f t="shared" ref="BC840:BC903" si="561">BA840/$BC$3</f>
        <v>0.15798446175224179</v>
      </c>
      <c r="BD840" s="36">
        <f t="shared" ref="BD840:BD903" si="562">BA840/B840</f>
        <v>1.3684306615174631</v>
      </c>
    </row>
    <row r="841" spans="1:56" ht="14.5" x14ac:dyDescent="0.35">
      <c r="A841" s="37" t="s">
        <v>864</v>
      </c>
      <c r="B841" s="34">
        <v>1.6555943518659752E-4</v>
      </c>
      <c r="C841" s="1" t="e">
        <f>VLOOKUP(A841,'[1]Vasopressin Phospho Datta'!$I$3:$J$516,2,FALSE)</f>
        <v>#N/A</v>
      </c>
      <c r="D841" s="1" t="e">
        <f t="shared" si="523"/>
        <v>#N/A</v>
      </c>
      <c r="E841" s="1" t="e">
        <f t="shared" si="524"/>
        <v>#N/A</v>
      </c>
      <c r="F841" s="1">
        <f t="shared" si="525"/>
        <v>0.39</v>
      </c>
      <c r="G841" s="1">
        <f t="shared" si="526"/>
        <v>0.5</v>
      </c>
      <c r="H841" s="1">
        <f t="shared" si="527"/>
        <v>8.2779717593298762E-5</v>
      </c>
      <c r="I841" s="2">
        <f t="shared" si="528"/>
        <v>1.5288545792554604E-4</v>
      </c>
      <c r="J841" s="37" t="s">
        <v>864</v>
      </c>
      <c r="K841" s="1" t="e">
        <f>VLOOKUP(J841,'[1]Phosphopeptides Deshpande'!$H$12:$I$10749,2,FALSE)</f>
        <v>#N/A</v>
      </c>
      <c r="L841" s="2" t="e">
        <f t="shared" si="529"/>
        <v>#N/A</v>
      </c>
      <c r="M841" s="2" t="e">
        <f t="shared" si="530"/>
        <v>#N/A</v>
      </c>
      <c r="N841" s="2">
        <f t="shared" si="531"/>
        <v>0.39</v>
      </c>
      <c r="O841" s="2">
        <f t="shared" si="532"/>
        <v>0.5</v>
      </c>
      <c r="P841" s="2">
        <f t="shared" si="533"/>
        <v>7.6442728962773022E-5</v>
      </c>
      <c r="Q841" s="2">
        <f t="shared" si="534"/>
        <v>1.4444078762696101E-4</v>
      </c>
      <c r="R841" s="37" t="s">
        <v>864</v>
      </c>
      <c r="S841" s="2" t="e">
        <f>VLOOKUP(A841,'[1]Merged NE NP'!$K$4:$L$158,2,FALSE)</f>
        <v>#N/A</v>
      </c>
      <c r="T841" s="2" t="e">
        <f t="shared" si="535"/>
        <v>#N/A</v>
      </c>
      <c r="U841" s="2">
        <f t="shared" si="536"/>
        <v>0.4</v>
      </c>
      <c r="V841" s="2">
        <f t="shared" si="537"/>
        <v>0.4</v>
      </c>
      <c r="W841" s="2">
        <f t="shared" si="538"/>
        <v>7.6883653613364245E-2</v>
      </c>
      <c r="X841" s="2">
        <v>0.5</v>
      </c>
      <c r="Y841" s="2">
        <f t="shared" si="539"/>
        <v>7.2220393813480507E-5</v>
      </c>
      <c r="Z841" s="2">
        <f t="shared" si="540"/>
        <v>1.3427399587023572E-4</v>
      </c>
      <c r="AA841" s="37" t="s">
        <v>864</v>
      </c>
      <c r="AB841" s="3" t="e">
        <f>VLOOKUP(AA841,'[1]PKA dKO RNA-Seq'!$B$4:$H$10193,7,FALSE)</f>
        <v>#N/A</v>
      </c>
      <c r="AC841" s="3" t="e">
        <f t="shared" si="541"/>
        <v>#N/A</v>
      </c>
      <c r="AD841" s="3" t="e">
        <f t="shared" si="542"/>
        <v>#N/A</v>
      </c>
      <c r="AE841" s="3" t="e">
        <f t="shared" si="543"/>
        <v>#N/A</v>
      </c>
      <c r="AF841" s="3">
        <f t="shared" si="544"/>
        <v>0.5</v>
      </c>
      <c r="AG841" s="3">
        <f t="shared" si="545"/>
        <v>6.7136997935117858E-5</v>
      </c>
      <c r="AH841" s="2">
        <f t="shared" si="546"/>
        <v>1.2866662372281365E-4</v>
      </c>
      <c r="AI841" s="37" t="s">
        <v>864</v>
      </c>
      <c r="AJ841" s="1">
        <v>0.5</v>
      </c>
      <c r="AK841" s="4">
        <f t="shared" si="547"/>
        <v>6.4333311861406825E-5</v>
      </c>
      <c r="AL841" s="2">
        <f t="shared" si="548"/>
        <v>1.2744534525747358E-4</v>
      </c>
      <c r="AM841" s="3" t="e">
        <f>VLOOKUP(AI841,'[1]three day'!$B$8:$F$78,5,FALSE)</f>
        <v>#N/A</v>
      </c>
      <c r="AN841" s="3" t="e">
        <f t="shared" si="549"/>
        <v>#N/A</v>
      </c>
      <c r="AO841" s="2" t="e">
        <f t="shared" si="550"/>
        <v>#N/A</v>
      </c>
      <c r="AP841" s="2" t="e">
        <f t="shared" si="551"/>
        <v>#N/A</v>
      </c>
      <c r="AQ841" s="2">
        <f t="shared" si="552"/>
        <v>0.5</v>
      </c>
      <c r="AR841" s="2">
        <f t="shared" si="553"/>
        <v>6.3722672628736791E-5</v>
      </c>
      <c r="AS841" s="2">
        <f t="shared" si="554"/>
        <v>1.2103505731151734E-4</v>
      </c>
      <c r="AT841" s="37" t="s">
        <v>864</v>
      </c>
      <c r="AU841" s="3" t="e">
        <f>VLOOKUP(AT841,[1]DEgenes_cpm4.5_DE_edgeR!$O$5:$Q$824,3,FALSE)</f>
        <v>#N/A</v>
      </c>
      <c r="AV841" s="3" t="e">
        <f t="shared" si="555"/>
        <v>#N/A</v>
      </c>
      <c r="AW841" s="3" t="e">
        <f t="shared" si="556"/>
        <v>#N/A</v>
      </c>
      <c r="AX841" s="3">
        <f t="shared" si="557"/>
        <v>0.5</v>
      </c>
      <c r="AY841" s="3">
        <f t="shared" si="558"/>
        <v>0.5</v>
      </c>
      <c r="AZ841" s="3">
        <f t="shared" si="559"/>
        <v>6.0517528655758672E-5</v>
      </c>
      <c r="BA841" s="2">
        <f t="shared" si="560"/>
        <v>1.174273789360656E-4</v>
      </c>
      <c r="BB841" s="37" t="s">
        <v>864</v>
      </c>
      <c r="BC841" s="39">
        <f t="shared" si="561"/>
        <v>0.15782239729007219</v>
      </c>
      <c r="BD841" s="36">
        <f t="shared" si="562"/>
        <v>0.70927627171303409</v>
      </c>
    </row>
    <row r="842" spans="1:56" ht="14.5" x14ac:dyDescent="0.35">
      <c r="A842" s="37" t="s">
        <v>865</v>
      </c>
      <c r="B842" s="34">
        <v>1.6471085875490796E-4</v>
      </c>
      <c r="C842" s="1" t="e">
        <f>VLOOKUP(A842,'[1]Vasopressin Phospho Datta'!$I$3:$J$516,2,FALSE)</f>
        <v>#N/A</v>
      </c>
      <c r="D842" s="1" t="e">
        <f t="shared" si="523"/>
        <v>#N/A</v>
      </c>
      <c r="E842" s="1" t="e">
        <f t="shared" si="524"/>
        <v>#N/A</v>
      </c>
      <c r="F842" s="1">
        <f t="shared" si="525"/>
        <v>0.39</v>
      </c>
      <c r="G842" s="1">
        <f t="shared" si="526"/>
        <v>0.5</v>
      </c>
      <c r="H842" s="1">
        <f t="shared" si="527"/>
        <v>8.2355429377453982E-5</v>
      </c>
      <c r="I842" s="2">
        <f t="shared" si="528"/>
        <v>1.5210184208270711E-4</v>
      </c>
      <c r="J842" s="37" t="s">
        <v>865</v>
      </c>
      <c r="K842" s="1" t="e">
        <f>VLOOKUP(J842,'[1]Phosphopeptides Deshpande'!$H$12:$I$10749,2,FALSE)</f>
        <v>#N/A</v>
      </c>
      <c r="L842" s="2" t="e">
        <f t="shared" si="529"/>
        <v>#N/A</v>
      </c>
      <c r="M842" s="2" t="e">
        <f t="shared" si="530"/>
        <v>#N/A</v>
      </c>
      <c r="N842" s="2">
        <f t="shared" si="531"/>
        <v>0.39</v>
      </c>
      <c r="O842" s="2">
        <f t="shared" si="532"/>
        <v>0.5</v>
      </c>
      <c r="P842" s="2">
        <f t="shared" si="533"/>
        <v>7.6050921041353556E-5</v>
      </c>
      <c r="Q842" s="2">
        <f t="shared" si="534"/>
        <v>1.4370045502062681E-4</v>
      </c>
      <c r="R842" s="37" t="s">
        <v>865</v>
      </c>
      <c r="S842" s="2" t="e">
        <f>VLOOKUP(A842,'[1]Merged NE NP'!$K$4:$L$158,2,FALSE)</f>
        <v>#N/A</v>
      </c>
      <c r="T842" s="2" t="e">
        <f t="shared" si="535"/>
        <v>#N/A</v>
      </c>
      <c r="U842" s="2">
        <f t="shared" si="536"/>
        <v>0.4</v>
      </c>
      <c r="V842" s="2">
        <f t="shared" si="537"/>
        <v>0.4</v>
      </c>
      <c r="W842" s="2">
        <f t="shared" si="538"/>
        <v>7.6883653613364245E-2</v>
      </c>
      <c r="X842" s="2">
        <v>0.5</v>
      </c>
      <c r="Y842" s="2">
        <f t="shared" si="539"/>
        <v>7.1850227510313403E-5</v>
      </c>
      <c r="Z842" s="2">
        <f t="shared" si="540"/>
        <v>1.3358577325002781E-4</v>
      </c>
      <c r="AA842" s="37" t="s">
        <v>865</v>
      </c>
      <c r="AB842" s="3" t="e">
        <f>VLOOKUP(AA842,'[1]PKA dKO RNA-Seq'!$B$4:$H$10193,7,FALSE)</f>
        <v>#N/A</v>
      </c>
      <c r="AC842" s="3" t="e">
        <f t="shared" si="541"/>
        <v>#N/A</v>
      </c>
      <c r="AD842" s="3" t="e">
        <f t="shared" si="542"/>
        <v>#N/A</v>
      </c>
      <c r="AE842" s="3" t="e">
        <f t="shared" si="543"/>
        <v>#N/A</v>
      </c>
      <c r="AF842" s="3">
        <f t="shared" si="544"/>
        <v>0.5</v>
      </c>
      <c r="AG842" s="3">
        <f t="shared" si="545"/>
        <v>6.6792886625013906E-5</v>
      </c>
      <c r="AH842" s="2">
        <f t="shared" si="546"/>
        <v>1.2800714174093089E-4</v>
      </c>
      <c r="AI842" s="37" t="s">
        <v>865</v>
      </c>
      <c r="AJ842" s="1">
        <v>0.5</v>
      </c>
      <c r="AK842" s="4">
        <f t="shared" si="547"/>
        <v>6.4003570870465446E-5</v>
      </c>
      <c r="AL842" s="2">
        <f t="shared" si="548"/>
        <v>1.2679212294977401E-4</v>
      </c>
      <c r="AM842" s="3" t="e">
        <f>VLOOKUP(AI842,'[1]three day'!$B$8:$F$78,5,FALSE)</f>
        <v>#N/A</v>
      </c>
      <c r="AN842" s="3" t="e">
        <f t="shared" si="549"/>
        <v>#N/A</v>
      </c>
      <c r="AO842" s="2" t="e">
        <f t="shared" si="550"/>
        <v>#N/A</v>
      </c>
      <c r="AP842" s="2" t="e">
        <f t="shared" si="551"/>
        <v>#N/A</v>
      </c>
      <c r="AQ842" s="2">
        <f t="shared" si="552"/>
        <v>0.5</v>
      </c>
      <c r="AR842" s="2">
        <f t="shared" si="553"/>
        <v>6.3396061474887004E-5</v>
      </c>
      <c r="AS842" s="2">
        <f t="shared" si="554"/>
        <v>1.2041469099456908E-4</v>
      </c>
      <c r="AT842" s="37" t="s">
        <v>865</v>
      </c>
      <c r="AU842" s="3" t="e">
        <f>VLOOKUP(AT842,[1]DEgenes_cpm4.5_DE_edgeR!$O$5:$Q$824,3,FALSE)</f>
        <v>#N/A</v>
      </c>
      <c r="AV842" s="3" t="e">
        <f t="shared" si="555"/>
        <v>#N/A</v>
      </c>
      <c r="AW842" s="3" t="e">
        <f t="shared" si="556"/>
        <v>#N/A</v>
      </c>
      <c r="AX842" s="3">
        <f t="shared" si="557"/>
        <v>0.5</v>
      </c>
      <c r="AY842" s="3">
        <f t="shared" si="558"/>
        <v>0.5</v>
      </c>
      <c r="AZ842" s="3">
        <f t="shared" si="559"/>
        <v>6.0207345497284538E-5</v>
      </c>
      <c r="BA842" s="2">
        <f t="shared" si="560"/>
        <v>1.168255038083333E-4</v>
      </c>
      <c r="BB842" s="37" t="s">
        <v>865</v>
      </c>
      <c r="BC842" s="39">
        <f t="shared" si="561"/>
        <v>0.15701347711839997</v>
      </c>
      <c r="BD842" s="36">
        <f t="shared" si="562"/>
        <v>0.7092762717130342</v>
      </c>
    </row>
    <row r="843" spans="1:56" ht="14.5" x14ac:dyDescent="0.35">
      <c r="A843" s="37" t="s">
        <v>866</v>
      </c>
      <c r="B843" s="34">
        <v>1.6471085875490796E-4</v>
      </c>
      <c r="C843" s="1" t="e">
        <f>VLOOKUP(A843,'[1]Vasopressin Phospho Datta'!$I$3:$J$516,2,FALSE)</f>
        <v>#N/A</v>
      </c>
      <c r="D843" s="1" t="e">
        <f t="shared" si="523"/>
        <v>#N/A</v>
      </c>
      <c r="E843" s="1" t="e">
        <f t="shared" si="524"/>
        <v>#N/A</v>
      </c>
      <c r="F843" s="1">
        <f t="shared" si="525"/>
        <v>0.39</v>
      </c>
      <c r="G843" s="1">
        <f t="shared" si="526"/>
        <v>0.5</v>
      </c>
      <c r="H843" s="1">
        <f t="shared" si="527"/>
        <v>8.2355429377453982E-5</v>
      </c>
      <c r="I843" s="2">
        <f t="shared" si="528"/>
        <v>1.5210184208270711E-4</v>
      </c>
      <c r="J843" s="37" t="s">
        <v>866</v>
      </c>
      <c r="K843" s="1" t="e">
        <f>VLOOKUP(J843,'[1]Phosphopeptides Deshpande'!$H$12:$I$10749,2,FALSE)</f>
        <v>#N/A</v>
      </c>
      <c r="L843" s="2" t="e">
        <f t="shared" si="529"/>
        <v>#N/A</v>
      </c>
      <c r="M843" s="2" t="e">
        <f t="shared" si="530"/>
        <v>#N/A</v>
      </c>
      <c r="N843" s="2">
        <f t="shared" si="531"/>
        <v>0.39</v>
      </c>
      <c r="O843" s="2">
        <f t="shared" si="532"/>
        <v>0.5</v>
      </c>
      <c r="P843" s="2">
        <f t="shared" si="533"/>
        <v>7.6050921041353556E-5</v>
      </c>
      <c r="Q843" s="2">
        <f t="shared" si="534"/>
        <v>1.4370045502062681E-4</v>
      </c>
      <c r="R843" s="37" t="s">
        <v>866</v>
      </c>
      <c r="S843" s="2" t="e">
        <f>VLOOKUP(A843,'[1]Merged NE NP'!$K$4:$L$158,2,FALSE)</f>
        <v>#N/A</v>
      </c>
      <c r="T843" s="2" t="e">
        <f t="shared" si="535"/>
        <v>#N/A</v>
      </c>
      <c r="U843" s="2">
        <f t="shared" si="536"/>
        <v>0.4</v>
      </c>
      <c r="V843" s="2">
        <f t="shared" si="537"/>
        <v>0.4</v>
      </c>
      <c r="W843" s="2">
        <f t="shared" si="538"/>
        <v>7.6883653613364245E-2</v>
      </c>
      <c r="X843" s="2">
        <v>0.5</v>
      </c>
      <c r="Y843" s="2">
        <f t="shared" si="539"/>
        <v>7.1850227510313403E-5</v>
      </c>
      <c r="Z843" s="2">
        <f t="shared" si="540"/>
        <v>1.3358577325002781E-4</v>
      </c>
      <c r="AA843" s="37" t="s">
        <v>866</v>
      </c>
      <c r="AB843" s="3" t="e">
        <f>VLOOKUP(AA843,'[1]PKA dKO RNA-Seq'!$B$4:$H$10193,7,FALSE)</f>
        <v>#N/A</v>
      </c>
      <c r="AC843" s="3" t="e">
        <f t="shared" si="541"/>
        <v>#N/A</v>
      </c>
      <c r="AD843" s="3" t="e">
        <f t="shared" si="542"/>
        <v>#N/A</v>
      </c>
      <c r="AE843" s="3" t="e">
        <f t="shared" si="543"/>
        <v>#N/A</v>
      </c>
      <c r="AF843" s="3">
        <f t="shared" si="544"/>
        <v>0.5</v>
      </c>
      <c r="AG843" s="3">
        <f t="shared" si="545"/>
        <v>6.6792886625013906E-5</v>
      </c>
      <c r="AH843" s="2">
        <f t="shared" si="546"/>
        <v>1.2800714174093089E-4</v>
      </c>
      <c r="AI843" s="37" t="s">
        <v>866</v>
      </c>
      <c r="AJ843" s="1">
        <v>0.5</v>
      </c>
      <c r="AK843" s="4">
        <f t="shared" si="547"/>
        <v>6.4003570870465446E-5</v>
      </c>
      <c r="AL843" s="2">
        <f t="shared" si="548"/>
        <v>1.2679212294977401E-4</v>
      </c>
      <c r="AM843" s="3" t="e">
        <f>VLOOKUP(AI843,'[1]three day'!$B$8:$F$78,5,FALSE)</f>
        <v>#N/A</v>
      </c>
      <c r="AN843" s="3" t="e">
        <f t="shared" si="549"/>
        <v>#N/A</v>
      </c>
      <c r="AO843" s="2" t="e">
        <f t="shared" si="550"/>
        <v>#N/A</v>
      </c>
      <c r="AP843" s="2" t="e">
        <f t="shared" si="551"/>
        <v>#N/A</v>
      </c>
      <c r="AQ843" s="2">
        <f t="shared" si="552"/>
        <v>0.5</v>
      </c>
      <c r="AR843" s="2">
        <f t="shared" si="553"/>
        <v>6.3396061474887004E-5</v>
      </c>
      <c r="AS843" s="2">
        <f t="shared" si="554"/>
        <v>1.2041469099456908E-4</v>
      </c>
      <c r="AT843" s="37" t="s">
        <v>866</v>
      </c>
      <c r="AU843" s="3" t="e">
        <f>VLOOKUP(AT843,[1]DEgenes_cpm4.5_DE_edgeR!$O$5:$Q$824,3,FALSE)</f>
        <v>#N/A</v>
      </c>
      <c r="AV843" s="3" t="e">
        <f t="shared" si="555"/>
        <v>#N/A</v>
      </c>
      <c r="AW843" s="3" t="e">
        <f t="shared" si="556"/>
        <v>#N/A</v>
      </c>
      <c r="AX843" s="3">
        <f t="shared" si="557"/>
        <v>0.5</v>
      </c>
      <c r="AY843" s="3">
        <f t="shared" si="558"/>
        <v>0.5</v>
      </c>
      <c r="AZ843" s="3">
        <f t="shared" si="559"/>
        <v>6.0207345497284538E-5</v>
      </c>
      <c r="BA843" s="2">
        <f t="shared" si="560"/>
        <v>1.168255038083333E-4</v>
      </c>
      <c r="BB843" s="37" t="s">
        <v>866</v>
      </c>
      <c r="BC843" s="39">
        <f t="shared" si="561"/>
        <v>0.15701347711839997</v>
      </c>
      <c r="BD843" s="36">
        <f t="shared" si="562"/>
        <v>0.7092762717130342</v>
      </c>
    </row>
    <row r="844" spans="1:56" ht="14.5" x14ac:dyDescent="0.35">
      <c r="A844" s="37" t="s">
        <v>867</v>
      </c>
      <c r="B844" s="34">
        <v>2.1010862292254479E-4</v>
      </c>
      <c r="C844" s="1" t="e">
        <f>VLOOKUP(A844,'[1]Vasopressin Phospho Datta'!$I$3:$J$516,2,FALSE)</f>
        <v>#N/A</v>
      </c>
      <c r="D844" s="1" t="e">
        <f t="shared" si="523"/>
        <v>#N/A</v>
      </c>
      <c r="E844" s="1" t="e">
        <f t="shared" si="524"/>
        <v>#N/A</v>
      </c>
      <c r="F844" s="1">
        <f t="shared" si="525"/>
        <v>0.39</v>
      </c>
      <c r="G844" s="1">
        <f t="shared" si="526"/>
        <v>0.5</v>
      </c>
      <c r="H844" s="1">
        <f t="shared" si="527"/>
        <v>1.050543114612724E-4</v>
      </c>
      <c r="I844" s="2">
        <f t="shared" si="528"/>
        <v>1.9402429703516859E-4</v>
      </c>
      <c r="J844" s="37" t="s">
        <v>867</v>
      </c>
      <c r="K844" s="1" t="e">
        <f>VLOOKUP(J844,'[1]Phosphopeptides Deshpande'!$H$12:$I$10749,2,FALSE)</f>
        <v>#N/A</v>
      </c>
      <c r="L844" s="2" t="e">
        <f t="shared" si="529"/>
        <v>#N/A</v>
      </c>
      <c r="M844" s="2" t="e">
        <f t="shared" si="530"/>
        <v>#N/A</v>
      </c>
      <c r="N844" s="2">
        <f t="shared" si="531"/>
        <v>0.39</v>
      </c>
      <c r="O844" s="2">
        <f t="shared" si="532"/>
        <v>0.5</v>
      </c>
      <c r="P844" s="2">
        <f t="shared" si="533"/>
        <v>9.7012148517584297E-5</v>
      </c>
      <c r="Q844" s="2">
        <f t="shared" si="534"/>
        <v>1.8330731164879752E-4</v>
      </c>
      <c r="R844" s="37" t="s">
        <v>867</v>
      </c>
      <c r="S844" s="2" t="e">
        <f>VLOOKUP(A844,'[1]Merged NE NP'!$K$4:$L$158,2,FALSE)</f>
        <v>#N/A</v>
      </c>
      <c r="T844" s="2" t="e">
        <f t="shared" si="535"/>
        <v>#N/A</v>
      </c>
      <c r="U844" s="2">
        <f t="shared" si="536"/>
        <v>0.4</v>
      </c>
      <c r="V844" s="2">
        <f t="shared" si="537"/>
        <v>0.4</v>
      </c>
      <c r="W844" s="2">
        <f t="shared" si="538"/>
        <v>7.6883653613364245E-2</v>
      </c>
      <c r="X844" s="2">
        <f>IF(W844&lt;0.39,0.39,W844)</f>
        <v>0.39</v>
      </c>
      <c r="Y844" s="2">
        <f t="shared" si="539"/>
        <v>7.1489851543031041E-5</v>
      </c>
      <c r="Z844" s="2">
        <f t="shared" si="540"/>
        <v>1.3291575307168904E-4</v>
      </c>
      <c r="AA844" s="37" t="s">
        <v>867</v>
      </c>
      <c r="AB844" s="3">
        <f>VLOOKUP(AA844,'[1]PKA dKO RNA-Seq'!$B$4:$H$10193,7,FALSE)</f>
        <v>0.159483087</v>
      </c>
      <c r="AC844" s="3">
        <f t="shared" si="541"/>
        <v>0.53517814429530197</v>
      </c>
      <c r="AD844" s="3">
        <f t="shared" si="542"/>
        <v>0.13342604387585844</v>
      </c>
      <c r="AE844" s="3">
        <f t="shared" si="543"/>
        <v>0.5</v>
      </c>
      <c r="AF844" s="3">
        <f t="shared" si="544"/>
        <v>0.5</v>
      </c>
      <c r="AG844" s="3">
        <f t="shared" si="545"/>
        <v>6.6457876535844522E-5</v>
      </c>
      <c r="AH844" s="2">
        <f t="shared" si="546"/>
        <v>1.2736510205473342E-4</v>
      </c>
      <c r="AI844" s="37" t="s">
        <v>867</v>
      </c>
      <c r="AJ844" s="1">
        <v>0.5</v>
      </c>
      <c r="AK844" s="4">
        <f t="shared" si="547"/>
        <v>6.3682551027366711E-5</v>
      </c>
      <c r="AL844" s="2">
        <f t="shared" si="548"/>
        <v>1.2615617737889533E-4</v>
      </c>
      <c r="AM844" s="3" t="e">
        <f>VLOOKUP(AI844,'[1]three day'!$B$8:$F$78,5,FALSE)</f>
        <v>#N/A</v>
      </c>
      <c r="AN844" s="3" t="e">
        <f t="shared" si="549"/>
        <v>#N/A</v>
      </c>
      <c r="AO844" s="2" t="e">
        <f t="shared" si="550"/>
        <v>#N/A</v>
      </c>
      <c r="AP844" s="2" t="e">
        <f t="shared" si="551"/>
        <v>#N/A</v>
      </c>
      <c r="AQ844" s="2">
        <f t="shared" si="552"/>
        <v>0.5</v>
      </c>
      <c r="AR844" s="2">
        <f t="shared" si="553"/>
        <v>6.3078088689447667E-5</v>
      </c>
      <c r="AS844" s="2">
        <f t="shared" si="554"/>
        <v>1.1981073242344352E-4</v>
      </c>
      <c r="AT844" s="37" t="s">
        <v>867</v>
      </c>
      <c r="AU844" s="3">
        <f>VLOOKUP(AT844,[1]DEgenes_cpm4.5_DE_edgeR!$O$5:$Q$824,3,FALSE)</f>
        <v>3.1194323995642681</v>
      </c>
      <c r="AV844" s="3">
        <f t="shared" si="555"/>
        <v>0.73123122352655134</v>
      </c>
      <c r="AW844" s="3">
        <f t="shared" si="556"/>
        <v>0.23459452365020772</v>
      </c>
      <c r="AX844" s="3">
        <f t="shared" si="557"/>
        <v>0.23459452365020772</v>
      </c>
      <c r="AY844" s="3">
        <f t="shared" si="558"/>
        <v>0.5</v>
      </c>
      <c r="AZ844" s="3">
        <f t="shared" si="559"/>
        <v>5.9905366211721758E-5</v>
      </c>
      <c r="BA844" s="2">
        <f t="shared" si="560"/>
        <v>1.1623954736258462E-4</v>
      </c>
      <c r="BB844" s="37" t="s">
        <v>867</v>
      </c>
      <c r="BC844" s="39">
        <f t="shared" si="561"/>
        <v>0.15622595165531372</v>
      </c>
      <c r="BD844" s="36">
        <f t="shared" si="562"/>
        <v>0.55323549193616672</v>
      </c>
    </row>
    <row r="845" spans="1:56" ht="14.5" x14ac:dyDescent="0.35">
      <c r="A845" s="37" t="s">
        <v>869</v>
      </c>
      <c r="B845" s="34">
        <v>8.5899831039247033E-5</v>
      </c>
      <c r="C845" s="1" t="e">
        <f>VLOOKUP(A845,'[1]Vasopressin Phospho Datta'!$I$3:$J$516,2,FALSE)</f>
        <v>#N/A</v>
      </c>
      <c r="D845" s="1" t="e">
        <f t="shared" si="523"/>
        <v>#N/A</v>
      </c>
      <c r="E845" s="1" t="e">
        <f t="shared" si="524"/>
        <v>#N/A</v>
      </c>
      <c r="F845" s="1">
        <f t="shared" si="525"/>
        <v>0.39</v>
      </c>
      <c r="G845" s="1">
        <f t="shared" si="526"/>
        <v>0.5</v>
      </c>
      <c r="H845" s="1">
        <f t="shared" si="527"/>
        <v>4.2949915519623516E-5</v>
      </c>
      <c r="I845" s="2">
        <f t="shared" si="528"/>
        <v>7.9323990139013557E-5</v>
      </c>
      <c r="J845" s="37" t="s">
        <v>869</v>
      </c>
      <c r="K845" s="1" t="e">
        <f>VLOOKUP(J845,'[1]Phosphopeptides Deshpande'!$H$12:$I$10749,2,FALSE)</f>
        <v>#N/A</v>
      </c>
      <c r="L845" s="2" t="e">
        <f t="shared" si="529"/>
        <v>#N/A</v>
      </c>
      <c r="M845" s="2" t="e">
        <f t="shared" si="530"/>
        <v>#N/A</v>
      </c>
      <c r="N845" s="2">
        <f t="shared" si="531"/>
        <v>0.39</v>
      </c>
      <c r="O845" s="2">
        <f t="shared" si="532"/>
        <v>0.5</v>
      </c>
      <c r="P845" s="2">
        <f t="shared" si="533"/>
        <v>3.9661995069506779E-5</v>
      </c>
      <c r="Q845" s="2">
        <f t="shared" si="534"/>
        <v>7.4942507736557742E-5</v>
      </c>
      <c r="R845" s="37" t="s">
        <v>869</v>
      </c>
      <c r="S845" s="2" t="e">
        <f>VLOOKUP(A845,'[1]Merged NE NP'!$K$4:$L$158,2,FALSE)</f>
        <v>#N/A</v>
      </c>
      <c r="T845" s="2" t="e">
        <f t="shared" si="535"/>
        <v>#N/A</v>
      </c>
      <c r="U845" s="2">
        <f t="shared" si="536"/>
        <v>0.4</v>
      </c>
      <c r="V845" s="2">
        <f t="shared" si="537"/>
        <v>0.4</v>
      </c>
      <c r="W845" s="2">
        <f t="shared" si="538"/>
        <v>7.6883653613364245E-2</v>
      </c>
      <c r="X845" s="2">
        <v>0.5</v>
      </c>
      <c r="Y845" s="2">
        <f t="shared" si="539"/>
        <v>3.7471253868278871E-5</v>
      </c>
      <c r="Z845" s="2">
        <f t="shared" si="540"/>
        <v>6.9667509708631323E-5</v>
      </c>
      <c r="AA845" s="37" t="s">
        <v>869</v>
      </c>
      <c r="AB845" s="3" t="e">
        <f>VLOOKUP(AA845,'[1]PKA dKO RNA-Seq'!$B$4:$H$10193,7,FALSE)</f>
        <v>#N/A</v>
      </c>
      <c r="AC845" s="3" t="e">
        <f t="shared" si="541"/>
        <v>#N/A</v>
      </c>
      <c r="AD845" s="3" t="e">
        <f t="shared" si="542"/>
        <v>#N/A</v>
      </c>
      <c r="AE845" s="3" t="e">
        <f t="shared" si="543"/>
        <v>#N/A</v>
      </c>
      <c r="AF845" s="3">
        <f t="shared" si="544"/>
        <v>0.5</v>
      </c>
      <c r="AG845" s="3">
        <f t="shared" si="545"/>
        <v>3.4833754854315661E-5</v>
      </c>
      <c r="AH845" s="2">
        <f t="shared" si="546"/>
        <v>6.675814776562363E-5</v>
      </c>
      <c r="AI845" s="37" t="s">
        <v>869</v>
      </c>
      <c r="AJ845" s="1">
        <v>0.5</v>
      </c>
      <c r="AK845" s="4">
        <f t="shared" si="547"/>
        <v>3.3379073882811815E-5</v>
      </c>
      <c r="AL845" s="2">
        <f t="shared" si="548"/>
        <v>6.6124492464091932E-5</v>
      </c>
      <c r="AM845" s="3" t="e">
        <f>VLOOKUP(AI845,'[1]three day'!$B$8:$F$78,5,FALSE)</f>
        <v>#N/A</v>
      </c>
      <c r="AN845" s="3" t="e">
        <f t="shared" si="549"/>
        <v>#N/A</v>
      </c>
      <c r="AO845" s="2" t="e">
        <f t="shared" si="550"/>
        <v>#N/A</v>
      </c>
      <c r="AP845" s="2" t="e">
        <f t="shared" si="551"/>
        <v>#N/A</v>
      </c>
      <c r="AQ845" s="2">
        <f t="shared" si="552"/>
        <v>0.5</v>
      </c>
      <c r="AR845" s="2">
        <f t="shared" si="553"/>
        <v>3.3062246232045966E-5</v>
      </c>
      <c r="AS845" s="2">
        <f t="shared" si="554"/>
        <v>6.2798540966069795E-5</v>
      </c>
      <c r="AT845" s="37" t="s">
        <v>869</v>
      </c>
      <c r="AU845" s="3">
        <f>VLOOKUP(AT845,[1]DEgenes_cpm4.5_DE_edgeR!$O$5:$Q$824,3,FALSE)</f>
        <v>10.477753833842865</v>
      </c>
      <c r="AV845" s="3">
        <f t="shared" si="555"/>
        <v>2.4561073215759177</v>
      </c>
      <c r="AW845" s="3">
        <f t="shared" si="556"/>
        <v>0.95101453157203009</v>
      </c>
      <c r="AX845" s="3">
        <f t="shared" si="557"/>
        <v>0.95101453157203009</v>
      </c>
      <c r="AY845" s="3">
        <f t="shared" si="558"/>
        <v>0.95101453157203009</v>
      </c>
      <c r="AZ845" s="3">
        <f t="shared" si="559"/>
        <v>5.9722325020253809E-5</v>
      </c>
      <c r="BA845" s="2">
        <f t="shared" si="560"/>
        <v>1.158843767561694E-4</v>
      </c>
      <c r="BB845" s="37" t="s">
        <v>869</v>
      </c>
      <c r="BC845" s="39">
        <f t="shared" si="561"/>
        <v>0.15574860236029167</v>
      </c>
      <c r="BD845" s="36">
        <f t="shared" si="562"/>
        <v>1.3490640825966542</v>
      </c>
    </row>
    <row r="846" spans="1:56" ht="14.5" x14ac:dyDescent="0.35">
      <c r="A846" s="37" t="s">
        <v>870</v>
      </c>
      <c r="B846" s="34">
        <v>8.5899831039247033E-5</v>
      </c>
      <c r="C846" s="1" t="e">
        <f>VLOOKUP(A846,'[1]Vasopressin Phospho Datta'!$I$3:$J$516,2,FALSE)</f>
        <v>#N/A</v>
      </c>
      <c r="D846" s="1" t="e">
        <f t="shared" si="523"/>
        <v>#N/A</v>
      </c>
      <c r="E846" s="1" t="e">
        <f t="shared" si="524"/>
        <v>#N/A</v>
      </c>
      <c r="F846" s="1">
        <f t="shared" si="525"/>
        <v>0.39</v>
      </c>
      <c r="G846" s="1">
        <f t="shared" si="526"/>
        <v>0.5</v>
      </c>
      <c r="H846" s="1">
        <f t="shared" si="527"/>
        <v>4.2949915519623516E-5</v>
      </c>
      <c r="I846" s="2">
        <f t="shared" si="528"/>
        <v>7.9323990139013557E-5</v>
      </c>
      <c r="J846" s="37" t="s">
        <v>870</v>
      </c>
      <c r="K846" s="1" t="e">
        <f>VLOOKUP(J846,'[1]Phosphopeptides Deshpande'!$H$12:$I$10749,2,FALSE)</f>
        <v>#N/A</v>
      </c>
      <c r="L846" s="2" t="e">
        <f t="shared" si="529"/>
        <v>#N/A</v>
      </c>
      <c r="M846" s="2" t="e">
        <f t="shared" si="530"/>
        <v>#N/A</v>
      </c>
      <c r="N846" s="2">
        <f t="shared" si="531"/>
        <v>0.39</v>
      </c>
      <c r="O846" s="2">
        <f t="shared" si="532"/>
        <v>0.5</v>
      </c>
      <c r="P846" s="2">
        <f t="shared" si="533"/>
        <v>3.9661995069506779E-5</v>
      </c>
      <c r="Q846" s="2">
        <f t="shared" si="534"/>
        <v>7.4942507736557742E-5</v>
      </c>
      <c r="R846" s="37" t="s">
        <v>870</v>
      </c>
      <c r="S846" s="2" t="e">
        <f>VLOOKUP(A846,'[1]Merged NE NP'!$K$4:$L$158,2,FALSE)</f>
        <v>#N/A</v>
      </c>
      <c r="T846" s="2" t="e">
        <f t="shared" si="535"/>
        <v>#N/A</v>
      </c>
      <c r="U846" s="2">
        <f t="shared" si="536"/>
        <v>0.4</v>
      </c>
      <c r="V846" s="2">
        <f t="shared" si="537"/>
        <v>0.4</v>
      </c>
      <c r="W846" s="2">
        <f t="shared" si="538"/>
        <v>7.6883653613364245E-2</v>
      </c>
      <c r="X846" s="2">
        <v>0.5</v>
      </c>
      <c r="Y846" s="2">
        <f t="shared" si="539"/>
        <v>3.7471253868278871E-5</v>
      </c>
      <c r="Z846" s="2">
        <f t="shared" si="540"/>
        <v>6.9667509708631323E-5</v>
      </c>
      <c r="AA846" s="37" t="s">
        <v>870</v>
      </c>
      <c r="AB846" s="3" t="e">
        <f>VLOOKUP(AA846,'[1]PKA dKO RNA-Seq'!$B$4:$H$10193,7,FALSE)</f>
        <v>#N/A</v>
      </c>
      <c r="AC846" s="3" t="e">
        <f t="shared" si="541"/>
        <v>#N/A</v>
      </c>
      <c r="AD846" s="3" t="e">
        <f t="shared" si="542"/>
        <v>#N/A</v>
      </c>
      <c r="AE846" s="3" t="e">
        <f t="shared" si="543"/>
        <v>#N/A</v>
      </c>
      <c r="AF846" s="3">
        <f t="shared" si="544"/>
        <v>0.5</v>
      </c>
      <c r="AG846" s="3">
        <f t="shared" si="545"/>
        <v>3.4833754854315661E-5</v>
      </c>
      <c r="AH846" s="2">
        <f t="shared" si="546"/>
        <v>6.675814776562363E-5</v>
      </c>
      <c r="AI846" s="37" t="s">
        <v>870</v>
      </c>
      <c r="AJ846" s="1">
        <v>0.5</v>
      </c>
      <c r="AK846" s="4">
        <f t="shared" si="547"/>
        <v>3.3379073882811815E-5</v>
      </c>
      <c r="AL846" s="2">
        <f t="shared" si="548"/>
        <v>6.6124492464091932E-5</v>
      </c>
      <c r="AM846" s="3" t="e">
        <f>VLOOKUP(AI846,'[1]three day'!$B$8:$F$78,5,FALSE)</f>
        <v>#N/A</v>
      </c>
      <c r="AN846" s="3" t="e">
        <f t="shared" si="549"/>
        <v>#N/A</v>
      </c>
      <c r="AO846" s="2" t="e">
        <f t="shared" si="550"/>
        <v>#N/A</v>
      </c>
      <c r="AP846" s="2" t="e">
        <f t="shared" si="551"/>
        <v>#N/A</v>
      </c>
      <c r="AQ846" s="2">
        <f t="shared" si="552"/>
        <v>0.5</v>
      </c>
      <c r="AR846" s="2">
        <f t="shared" si="553"/>
        <v>3.3062246232045966E-5</v>
      </c>
      <c r="AS846" s="2">
        <f t="shared" si="554"/>
        <v>6.2798540966069795E-5</v>
      </c>
      <c r="AT846" s="37" t="s">
        <v>870</v>
      </c>
      <c r="AU846" s="3">
        <f>VLOOKUP(AT846,[1]DEgenes_cpm4.5_DE_edgeR!$O$5:$Q$824,3,FALSE)</f>
        <v>10.10974811426539</v>
      </c>
      <c r="AV846" s="3">
        <f t="shared" si="555"/>
        <v>2.3698425021719149</v>
      </c>
      <c r="AW846" s="3">
        <f t="shared" si="556"/>
        <v>0.93967910648937514</v>
      </c>
      <c r="AX846" s="3">
        <f t="shared" si="557"/>
        <v>0.93967910648937514</v>
      </c>
      <c r="AY846" s="3">
        <f t="shared" si="558"/>
        <v>0.93967910648937514</v>
      </c>
      <c r="AZ846" s="3">
        <f t="shared" si="559"/>
        <v>5.9010476863832885E-5</v>
      </c>
      <c r="BA846" s="2">
        <f t="shared" si="560"/>
        <v>1.1450311639961277E-4</v>
      </c>
      <c r="BB846" s="37" t="s">
        <v>870</v>
      </c>
      <c r="BC846" s="39">
        <f t="shared" si="561"/>
        <v>0.15389218844107957</v>
      </c>
      <c r="BD846" s="36">
        <f t="shared" si="562"/>
        <v>1.3329841865148384</v>
      </c>
    </row>
    <row r="847" spans="1:56" ht="14.5" x14ac:dyDescent="0.35">
      <c r="A847" s="37" t="s">
        <v>871</v>
      </c>
      <c r="B847" s="34">
        <v>8.5899831039247033E-5</v>
      </c>
      <c r="C847" s="1" t="e">
        <f>VLOOKUP(A847,'[1]Vasopressin Phospho Datta'!$I$3:$J$516,2,FALSE)</f>
        <v>#N/A</v>
      </c>
      <c r="D847" s="1" t="e">
        <f t="shared" si="523"/>
        <v>#N/A</v>
      </c>
      <c r="E847" s="1" t="e">
        <f t="shared" si="524"/>
        <v>#N/A</v>
      </c>
      <c r="F847" s="1">
        <f t="shared" si="525"/>
        <v>0.39</v>
      </c>
      <c r="G847" s="1">
        <f t="shared" si="526"/>
        <v>0.5</v>
      </c>
      <c r="H847" s="1">
        <f t="shared" si="527"/>
        <v>4.2949915519623516E-5</v>
      </c>
      <c r="I847" s="2">
        <f t="shared" si="528"/>
        <v>7.9323990139013557E-5</v>
      </c>
      <c r="J847" s="37" t="s">
        <v>871</v>
      </c>
      <c r="K847" s="1" t="e">
        <f>VLOOKUP(J847,'[1]Phosphopeptides Deshpande'!$H$12:$I$10749,2,FALSE)</f>
        <v>#N/A</v>
      </c>
      <c r="L847" s="2" t="e">
        <f t="shared" si="529"/>
        <v>#N/A</v>
      </c>
      <c r="M847" s="2" t="e">
        <f t="shared" si="530"/>
        <v>#N/A</v>
      </c>
      <c r="N847" s="2">
        <f t="shared" si="531"/>
        <v>0.39</v>
      </c>
      <c r="O847" s="2">
        <f t="shared" si="532"/>
        <v>0.5</v>
      </c>
      <c r="P847" s="2">
        <f t="shared" si="533"/>
        <v>3.9661995069506779E-5</v>
      </c>
      <c r="Q847" s="2">
        <f t="shared" si="534"/>
        <v>7.4942507736557742E-5</v>
      </c>
      <c r="R847" s="37" t="s">
        <v>871</v>
      </c>
      <c r="S847" s="2" t="e">
        <f>VLOOKUP(A847,'[1]Merged NE NP'!$K$4:$L$158,2,FALSE)</f>
        <v>#N/A</v>
      </c>
      <c r="T847" s="2" t="e">
        <f t="shared" si="535"/>
        <v>#N/A</v>
      </c>
      <c r="U847" s="2">
        <f t="shared" si="536"/>
        <v>0.4</v>
      </c>
      <c r="V847" s="2">
        <f t="shared" si="537"/>
        <v>0.4</v>
      </c>
      <c r="W847" s="2">
        <f t="shared" si="538"/>
        <v>7.6883653613364245E-2</v>
      </c>
      <c r="X847" s="2">
        <v>0.5</v>
      </c>
      <c r="Y847" s="2">
        <f t="shared" si="539"/>
        <v>3.7471253868278871E-5</v>
      </c>
      <c r="Z847" s="2">
        <f t="shared" si="540"/>
        <v>6.9667509708631323E-5</v>
      </c>
      <c r="AA847" s="37" t="s">
        <v>871</v>
      </c>
      <c r="AB847" s="3" t="e">
        <f>VLOOKUP(AA847,'[1]PKA dKO RNA-Seq'!$B$4:$H$10193,7,FALSE)</f>
        <v>#N/A</v>
      </c>
      <c r="AC847" s="3" t="e">
        <f t="shared" si="541"/>
        <v>#N/A</v>
      </c>
      <c r="AD847" s="3" t="e">
        <f t="shared" si="542"/>
        <v>#N/A</v>
      </c>
      <c r="AE847" s="3" t="e">
        <f t="shared" si="543"/>
        <v>#N/A</v>
      </c>
      <c r="AF847" s="3">
        <f t="shared" si="544"/>
        <v>0.5</v>
      </c>
      <c r="AG847" s="3">
        <f t="shared" si="545"/>
        <v>3.4833754854315661E-5</v>
      </c>
      <c r="AH847" s="2">
        <f t="shared" si="546"/>
        <v>6.675814776562363E-5</v>
      </c>
      <c r="AI847" s="37" t="s">
        <v>871</v>
      </c>
      <c r="AJ847" s="1">
        <v>0.5</v>
      </c>
      <c r="AK847" s="4">
        <f t="shared" si="547"/>
        <v>3.3379073882811815E-5</v>
      </c>
      <c r="AL847" s="2">
        <f t="shared" si="548"/>
        <v>6.6124492464091932E-5</v>
      </c>
      <c r="AM847" s="3" t="e">
        <f>VLOOKUP(AI847,'[1]three day'!$B$8:$F$78,5,FALSE)</f>
        <v>#N/A</v>
      </c>
      <c r="AN847" s="3" t="e">
        <f t="shared" si="549"/>
        <v>#N/A</v>
      </c>
      <c r="AO847" s="2" t="e">
        <f t="shared" si="550"/>
        <v>#N/A</v>
      </c>
      <c r="AP847" s="2" t="e">
        <f t="shared" si="551"/>
        <v>#N/A</v>
      </c>
      <c r="AQ847" s="2">
        <f t="shared" si="552"/>
        <v>0.5</v>
      </c>
      <c r="AR847" s="2">
        <f t="shared" si="553"/>
        <v>3.3062246232045966E-5</v>
      </c>
      <c r="AS847" s="2">
        <f t="shared" si="554"/>
        <v>6.2798540966069795E-5</v>
      </c>
      <c r="AT847" s="37" t="s">
        <v>871</v>
      </c>
      <c r="AU847" s="3">
        <f>VLOOKUP(AT847,[1]DEgenes_cpm4.5_DE_edgeR!$O$5:$Q$824,3,FALSE)</f>
        <v>9.7438335598803665</v>
      </c>
      <c r="AV847" s="3">
        <f t="shared" si="555"/>
        <v>2.2840678762026174</v>
      </c>
      <c r="AW847" s="3">
        <f t="shared" si="556"/>
        <v>0.92635382200269833</v>
      </c>
      <c r="AX847" s="3">
        <f t="shared" si="557"/>
        <v>0.92635382200269833</v>
      </c>
      <c r="AY847" s="3">
        <f t="shared" si="558"/>
        <v>0.92635382200269833</v>
      </c>
      <c r="AZ847" s="3">
        <f t="shared" si="559"/>
        <v>5.8173668440111781E-5</v>
      </c>
      <c r="BA847" s="2">
        <f t="shared" si="560"/>
        <v>1.1287938486179426E-4</v>
      </c>
      <c r="BB847" s="37" t="s">
        <v>871</v>
      </c>
      <c r="BC847" s="39">
        <f t="shared" si="561"/>
        <v>0.15170989325425149</v>
      </c>
      <c r="BD847" s="36">
        <f t="shared" si="562"/>
        <v>1.3140815703143871</v>
      </c>
    </row>
    <row r="848" spans="1:56" ht="14.5" x14ac:dyDescent="0.35">
      <c r="A848" s="37" t="s">
        <v>872</v>
      </c>
      <c r="B848" s="34">
        <v>1.5888302027031718E-4</v>
      </c>
      <c r="C848" s="1" t="e">
        <f>VLOOKUP(A848,'[1]Vasopressin Phospho Datta'!$I$3:$J$516,2,FALSE)</f>
        <v>#N/A</v>
      </c>
      <c r="D848" s="1" t="e">
        <f t="shared" si="523"/>
        <v>#N/A</v>
      </c>
      <c r="E848" s="1" t="e">
        <f t="shared" si="524"/>
        <v>#N/A</v>
      </c>
      <c r="F848" s="1">
        <f t="shared" si="525"/>
        <v>0.39</v>
      </c>
      <c r="G848" s="1">
        <f t="shared" si="526"/>
        <v>0.5</v>
      </c>
      <c r="H848" s="1">
        <f t="shared" si="527"/>
        <v>7.944151013515859E-5</v>
      </c>
      <c r="I848" s="2">
        <f t="shared" si="528"/>
        <v>1.4672013880238018E-4</v>
      </c>
      <c r="J848" s="37" t="s">
        <v>872</v>
      </c>
      <c r="K848" s="1">
        <f>VLOOKUP(J848,'[1]Phosphopeptides Deshpande'!$H$12:$I$10749,2,FALSE)</f>
        <v>0.01</v>
      </c>
      <c r="L848" s="2">
        <f t="shared" si="529"/>
        <v>8.3333333333333343E-2</v>
      </c>
      <c r="M848" s="2">
        <f t="shared" si="530"/>
        <v>3.4662010296309109E-3</v>
      </c>
      <c r="N848" s="2">
        <f t="shared" si="531"/>
        <v>3.4662010296309109E-3</v>
      </c>
      <c r="O848" s="2">
        <f t="shared" si="532"/>
        <v>0.5</v>
      </c>
      <c r="P848" s="2">
        <f t="shared" si="533"/>
        <v>7.3360069401190092E-5</v>
      </c>
      <c r="Q848" s="2">
        <f t="shared" si="534"/>
        <v>1.3861601160048426E-4</v>
      </c>
      <c r="R848" s="37" t="s">
        <v>872</v>
      </c>
      <c r="S848" s="2" t="e">
        <f>VLOOKUP(A848,'[1]Merged NE NP'!$K$4:$L$158,2,FALSE)</f>
        <v>#N/A</v>
      </c>
      <c r="T848" s="2" t="e">
        <f t="shared" si="535"/>
        <v>#N/A</v>
      </c>
      <c r="U848" s="2">
        <f t="shared" si="536"/>
        <v>0.4</v>
      </c>
      <c r="V848" s="2">
        <f t="shared" si="537"/>
        <v>0.4</v>
      </c>
      <c r="W848" s="2">
        <f t="shared" si="538"/>
        <v>7.6883653613364245E-2</v>
      </c>
      <c r="X848" s="2">
        <v>0.5</v>
      </c>
      <c r="Y848" s="2">
        <f t="shared" si="539"/>
        <v>6.930800580024213E-5</v>
      </c>
      <c r="Z848" s="2">
        <f t="shared" si="540"/>
        <v>1.2885920988787099E-4</v>
      </c>
      <c r="AA848" s="37" t="s">
        <v>872</v>
      </c>
      <c r="AB848" s="3">
        <f>VLOOKUP(AA848,'[1]PKA dKO RNA-Seq'!$B$4:$H$10193,7,FALSE)</f>
        <v>6.5376961999999997E-2</v>
      </c>
      <c r="AC848" s="3">
        <f t="shared" si="541"/>
        <v>0.21938577852348992</v>
      </c>
      <c r="AD848" s="3">
        <f t="shared" si="542"/>
        <v>2.3777805235537963E-2</v>
      </c>
      <c r="AE848" s="3">
        <f t="shared" si="543"/>
        <v>0.5</v>
      </c>
      <c r="AF848" s="3">
        <f t="shared" si="544"/>
        <v>0.5</v>
      </c>
      <c r="AG848" s="3">
        <f t="shared" si="545"/>
        <v>6.4429604943935497E-5</v>
      </c>
      <c r="AH848" s="2">
        <f t="shared" si="546"/>
        <v>1.234779628356692E-4</v>
      </c>
      <c r="AI848" s="37" t="s">
        <v>872</v>
      </c>
      <c r="AJ848" s="1">
        <v>0.5</v>
      </c>
      <c r="AK848" s="4">
        <f t="shared" si="547"/>
        <v>6.1738981417834598E-5</v>
      </c>
      <c r="AL848" s="2">
        <f t="shared" si="548"/>
        <v>1.2230593412618714E-4</v>
      </c>
      <c r="AM848" s="3" t="e">
        <f>VLOOKUP(AI848,'[1]three day'!$B$8:$F$78,5,FALSE)</f>
        <v>#N/A</v>
      </c>
      <c r="AN848" s="3" t="e">
        <f t="shared" si="549"/>
        <v>#N/A</v>
      </c>
      <c r="AO848" s="2" t="e">
        <f t="shared" si="550"/>
        <v>#N/A</v>
      </c>
      <c r="AP848" s="2" t="e">
        <f t="shared" si="551"/>
        <v>#N/A</v>
      </c>
      <c r="AQ848" s="2">
        <f t="shared" si="552"/>
        <v>0.5</v>
      </c>
      <c r="AR848" s="2">
        <f t="shared" si="553"/>
        <v>6.1152967063093572E-5</v>
      </c>
      <c r="AS848" s="2">
        <f t="shared" si="554"/>
        <v>1.1615414997381898E-4</v>
      </c>
      <c r="AT848" s="37" t="s">
        <v>872</v>
      </c>
      <c r="AU848" s="3">
        <f>VLOOKUP(AT848,[1]DEgenes_cpm4.5_DE_edgeR!$O$5:$Q$824,3,FALSE)</f>
        <v>1.9113553256690454</v>
      </c>
      <c r="AV848" s="3">
        <f t="shared" si="555"/>
        <v>0.44804391131482546</v>
      </c>
      <c r="AW848" s="3">
        <f t="shared" si="556"/>
        <v>9.5498823322843984E-2</v>
      </c>
      <c r="AX848" s="3">
        <f t="shared" si="557"/>
        <v>9.5498823322843984E-2</v>
      </c>
      <c r="AY848" s="3">
        <f t="shared" si="558"/>
        <v>0.5</v>
      </c>
      <c r="AZ848" s="3">
        <f t="shared" si="559"/>
        <v>5.807707498690949E-5</v>
      </c>
      <c r="BA848" s="2">
        <f t="shared" si="560"/>
        <v>1.1269195625583699E-4</v>
      </c>
      <c r="BB848" s="37" t="s">
        <v>872</v>
      </c>
      <c r="BC848" s="39">
        <f t="shared" si="561"/>
        <v>0.15145798920784492</v>
      </c>
      <c r="BD848" s="36">
        <f t="shared" si="562"/>
        <v>0.70927627171303409</v>
      </c>
    </row>
    <row r="849" spans="1:56" ht="14.5" x14ac:dyDescent="0.35">
      <c r="A849" s="37" t="s">
        <v>873</v>
      </c>
      <c r="B849" s="34">
        <v>8.5899831039247033E-5</v>
      </c>
      <c r="C849" s="1" t="e">
        <f>VLOOKUP(A849,'[1]Vasopressin Phospho Datta'!$I$3:$J$516,2,FALSE)</f>
        <v>#N/A</v>
      </c>
      <c r="D849" s="1" t="e">
        <f t="shared" si="523"/>
        <v>#N/A</v>
      </c>
      <c r="E849" s="1" t="e">
        <f t="shared" si="524"/>
        <v>#N/A</v>
      </c>
      <c r="F849" s="1">
        <f t="shared" si="525"/>
        <v>0.39</v>
      </c>
      <c r="G849" s="1">
        <f t="shared" si="526"/>
        <v>0.5</v>
      </c>
      <c r="H849" s="1">
        <f t="shared" si="527"/>
        <v>4.2949915519623516E-5</v>
      </c>
      <c r="I849" s="2">
        <f t="shared" si="528"/>
        <v>7.9323990139013557E-5</v>
      </c>
      <c r="J849" s="37" t="s">
        <v>873</v>
      </c>
      <c r="K849" s="1" t="e">
        <f>VLOOKUP(J849,'[1]Phosphopeptides Deshpande'!$H$12:$I$10749,2,FALSE)</f>
        <v>#N/A</v>
      </c>
      <c r="L849" s="2" t="e">
        <f t="shared" si="529"/>
        <v>#N/A</v>
      </c>
      <c r="M849" s="2" t="e">
        <f t="shared" si="530"/>
        <v>#N/A</v>
      </c>
      <c r="N849" s="2">
        <f t="shared" si="531"/>
        <v>0.39</v>
      </c>
      <c r="O849" s="2">
        <f t="shared" si="532"/>
        <v>0.5</v>
      </c>
      <c r="P849" s="2">
        <f t="shared" si="533"/>
        <v>3.9661995069506779E-5</v>
      </c>
      <c r="Q849" s="2">
        <f t="shared" si="534"/>
        <v>7.4942507736557742E-5</v>
      </c>
      <c r="R849" s="37" t="s">
        <v>873</v>
      </c>
      <c r="S849" s="2" t="e">
        <f>VLOOKUP(A849,'[1]Merged NE NP'!$K$4:$L$158,2,FALSE)</f>
        <v>#N/A</v>
      </c>
      <c r="T849" s="2" t="e">
        <f t="shared" si="535"/>
        <v>#N/A</v>
      </c>
      <c r="U849" s="2">
        <f t="shared" si="536"/>
        <v>0.4</v>
      </c>
      <c r="V849" s="2">
        <f t="shared" si="537"/>
        <v>0.4</v>
      </c>
      <c r="W849" s="2">
        <f t="shared" si="538"/>
        <v>7.6883653613364245E-2</v>
      </c>
      <c r="X849" s="2">
        <v>0.5</v>
      </c>
      <c r="Y849" s="2">
        <f t="shared" si="539"/>
        <v>3.7471253868278871E-5</v>
      </c>
      <c r="Z849" s="2">
        <f t="shared" si="540"/>
        <v>6.9667509708631323E-5</v>
      </c>
      <c r="AA849" s="37" t="s">
        <v>873</v>
      </c>
      <c r="AB849" s="3" t="e">
        <f>VLOOKUP(AA849,'[1]PKA dKO RNA-Seq'!$B$4:$H$10193,7,FALSE)</f>
        <v>#N/A</v>
      </c>
      <c r="AC849" s="3" t="e">
        <f t="shared" si="541"/>
        <v>#N/A</v>
      </c>
      <c r="AD849" s="3" t="e">
        <f t="shared" si="542"/>
        <v>#N/A</v>
      </c>
      <c r="AE849" s="3" t="e">
        <f t="shared" si="543"/>
        <v>#N/A</v>
      </c>
      <c r="AF849" s="3">
        <f t="shared" si="544"/>
        <v>0.5</v>
      </c>
      <c r="AG849" s="3">
        <f t="shared" si="545"/>
        <v>3.4833754854315661E-5</v>
      </c>
      <c r="AH849" s="2">
        <f t="shared" si="546"/>
        <v>6.675814776562363E-5</v>
      </c>
      <c r="AI849" s="37" t="s">
        <v>873</v>
      </c>
      <c r="AJ849" s="1">
        <v>0.5</v>
      </c>
      <c r="AK849" s="4">
        <f t="shared" si="547"/>
        <v>3.3379073882811815E-5</v>
      </c>
      <c r="AL849" s="2">
        <f t="shared" si="548"/>
        <v>6.6124492464091932E-5</v>
      </c>
      <c r="AM849" s="3" t="e">
        <f>VLOOKUP(AI849,'[1]three day'!$B$8:$F$78,5,FALSE)</f>
        <v>#N/A</v>
      </c>
      <c r="AN849" s="3" t="e">
        <f t="shared" si="549"/>
        <v>#N/A</v>
      </c>
      <c r="AO849" s="2" t="e">
        <f t="shared" si="550"/>
        <v>#N/A</v>
      </c>
      <c r="AP849" s="2" t="e">
        <f t="shared" si="551"/>
        <v>#N/A</v>
      </c>
      <c r="AQ849" s="2">
        <f t="shared" si="552"/>
        <v>0.5</v>
      </c>
      <c r="AR849" s="2">
        <f t="shared" si="553"/>
        <v>3.3062246232045966E-5</v>
      </c>
      <c r="AS849" s="2">
        <f t="shared" si="554"/>
        <v>6.2798540966069795E-5</v>
      </c>
      <c r="AT849" s="37" t="s">
        <v>873</v>
      </c>
      <c r="AU849" s="3">
        <f>VLOOKUP(AT849,[1]DEgenes_cpm4.5_DE_edgeR!$O$5:$Q$824,3,FALSE)</f>
        <v>9.6789387362933184</v>
      </c>
      <c r="AV849" s="3">
        <f t="shared" si="555"/>
        <v>2.2688557750335954</v>
      </c>
      <c r="AW849" s="3">
        <f t="shared" si="556"/>
        <v>0.92375879877714751</v>
      </c>
      <c r="AX849" s="3">
        <f t="shared" si="557"/>
        <v>0.92375879877714751</v>
      </c>
      <c r="AY849" s="3">
        <f t="shared" si="558"/>
        <v>0.92375879877714751</v>
      </c>
      <c r="AZ849" s="3">
        <f t="shared" si="559"/>
        <v>5.8010704767774124E-5</v>
      </c>
      <c r="BA849" s="2">
        <f t="shared" si="560"/>
        <v>1.1256317239691884E-4</v>
      </c>
      <c r="BB849" s="37" t="s">
        <v>873</v>
      </c>
      <c r="BC849" s="39">
        <f t="shared" si="561"/>
        <v>0.15128490370145894</v>
      </c>
      <c r="BD849" s="36">
        <f t="shared" si="562"/>
        <v>1.3104003935175323</v>
      </c>
    </row>
    <row r="850" spans="1:56" ht="14.5" x14ac:dyDescent="0.35">
      <c r="A850" s="37" t="s">
        <v>874</v>
      </c>
      <c r="B850" s="34">
        <v>1.5813136536557156E-4</v>
      </c>
      <c r="C850" s="1" t="e">
        <f>VLOOKUP(A850,'[1]Vasopressin Phospho Datta'!$I$3:$J$516,2,FALSE)</f>
        <v>#N/A</v>
      </c>
      <c r="D850" s="1" t="e">
        <f t="shared" si="523"/>
        <v>#N/A</v>
      </c>
      <c r="E850" s="1" t="e">
        <f t="shared" si="524"/>
        <v>#N/A</v>
      </c>
      <c r="F850" s="1">
        <f t="shared" si="525"/>
        <v>0.39</v>
      </c>
      <c r="G850" s="1">
        <f t="shared" si="526"/>
        <v>0.5</v>
      </c>
      <c r="H850" s="1">
        <f t="shared" si="527"/>
        <v>7.9065682682785779E-5</v>
      </c>
      <c r="I850" s="2">
        <f t="shared" si="528"/>
        <v>1.4602602490796821E-4</v>
      </c>
      <c r="J850" s="37" t="s">
        <v>874</v>
      </c>
      <c r="K850" s="1" t="e">
        <f>VLOOKUP(J850,'[1]Phosphopeptides Deshpande'!$H$12:$I$10749,2,FALSE)</f>
        <v>#N/A</v>
      </c>
      <c r="L850" s="2" t="e">
        <f t="shared" si="529"/>
        <v>#N/A</v>
      </c>
      <c r="M850" s="2" t="e">
        <f t="shared" si="530"/>
        <v>#N/A</v>
      </c>
      <c r="N850" s="2">
        <f t="shared" si="531"/>
        <v>0.39</v>
      </c>
      <c r="O850" s="2">
        <f t="shared" si="532"/>
        <v>0.5</v>
      </c>
      <c r="P850" s="2">
        <f t="shared" si="533"/>
        <v>7.3013012453984106E-5</v>
      </c>
      <c r="Q850" s="2">
        <f t="shared" si="534"/>
        <v>1.3796023727785046E-4</v>
      </c>
      <c r="R850" s="37" t="s">
        <v>874</v>
      </c>
      <c r="S850" s="2" t="e">
        <f>VLOOKUP(A850,'[1]Merged NE NP'!$K$4:$L$158,2,FALSE)</f>
        <v>#N/A</v>
      </c>
      <c r="T850" s="2" t="e">
        <f t="shared" si="535"/>
        <v>#N/A</v>
      </c>
      <c r="U850" s="2">
        <f t="shared" si="536"/>
        <v>0.4</v>
      </c>
      <c r="V850" s="2">
        <f t="shared" si="537"/>
        <v>0.4</v>
      </c>
      <c r="W850" s="2">
        <f t="shared" si="538"/>
        <v>7.6883653613364245E-2</v>
      </c>
      <c r="X850" s="2">
        <v>0.5</v>
      </c>
      <c r="Y850" s="2">
        <f t="shared" si="539"/>
        <v>6.8980118638925229E-5</v>
      </c>
      <c r="Z850" s="2">
        <f t="shared" si="540"/>
        <v>1.2824959372518052E-4</v>
      </c>
      <c r="AA850" s="37" t="s">
        <v>874</v>
      </c>
      <c r="AB850" s="3" t="e">
        <f>VLOOKUP(AA850,'[1]PKA dKO RNA-Seq'!$B$4:$H$10193,7,FALSE)</f>
        <v>#N/A</v>
      </c>
      <c r="AC850" s="3" t="e">
        <f t="shared" si="541"/>
        <v>#N/A</v>
      </c>
      <c r="AD850" s="3" t="e">
        <f t="shared" si="542"/>
        <v>#N/A</v>
      </c>
      <c r="AE850" s="3" t="e">
        <f t="shared" si="543"/>
        <v>#N/A</v>
      </c>
      <c r="AF850" s="3">
        <f t="shared" si="544"/>
        <v>0.5</v>
      </c>
      <c r="AG850" s="3">
        <f t="shared" si="545"/>
        <v>6.4124796862590261E-5</v>
      </c>
      <c r="AH850" s="2">
        <f t="shared" si="546"/>
        <v>1.2289380465290353E-4</v>
      </c>
      <c r="AI850" s="37" t="s">
        <v>874</v>
      </c>
      <c r="AJ850" s="1">
        <v>0.5</v>
      </c>
      <c r="AK850" s="4">
        <f t="shared" si="547"/>
        <v>6.1446902326451765E-5</v>
      </c>
      <c r="AL850" s="2">
        <f t="shared" si="548"/>
        <v>1.2172732065881325E-4</v>
      </c>
      <c r="AM850" s="3" t="e">
        <f>VLOOKUP(AI850,'[1]three day'!$B$8:$F$78,5,FALSE)</f>
        <v>#N/A</v>
      </c>
      <c r="AN850" s="3" t="e">
        <f t="shared" si="549"/>
        <v>#N/A</v>
      </c>
      <c r="AO850" s="2" t="e">
        <f t="shared" si="550"/>
        <v>#N/A</v>
      </c>
      <c r="AP850" s="2" t="e">
        <f t="shared" si="551"/>
        <v>#N/A</v>
      </c>
      <c r="AQ850" s="2">
        <f t="shared" si="552"/>
        <v>0.5</v>
      </c>
      <c r="AR850" s="2">
        <f t="shared" si="553"/>
        <v>6.0863660329406623E-5</v>
      </c>
      <c r="AS850" s="2">
        <f t="shared" si="554"/>
        <v>1.1560463979717555E-4</v>
      </c>
      <c r="AT850" s="37" t="s">
        <v>874</v>
      </c>
      <c r="AU850" s="3">
        <f>VLOOKUP(AT850,[1]DEgenes_cpm4.5_DE_edgeR!$O$5:$Q$824,3,FALSE)</f>
        <v>1.9009465870211988</v>
      </c>
      <c r="AV850" s="3">
        <f t="shared" si="555"/>
        <v>0.44560398195527395</v>
      </c>
      <c r="AW850" s="3">
        <f t="shared" si="556"/>
        <v>9.4512181345636881E-2</v>
      </c>
      <c r="AX850" s="3">
        <f t="shared" si="557"/>
        <v>9.4512181345636881E-2</v>
      </c>
      <c r="AY850" s="3">
        <f t="shared" si="558"/>
        <v>0.5</v>
      </c>
      <c r="AZ850" s="3">
        <f t="shared" si="559"/>
        <v>5.7802319898587776E-5</v>
      </c>
      <c r="BA850" s="2">
        <f t="shared" si="560"/>
        <v>1.1215882526738418E-4</v>
      </c>
      <c r="BB850" s="37" t="s">
        <v>874</v>
      </c>
      <c r="BC850" s="39">
        <f t="shared" si="561"/>
        <v>0.15074146115936435</v>
      </c>
      <c r="BD850" s="36">
        <f t="shared" si="562"/>
        <v>0.70927627171303398</v>
      </c>
    </row>
    <row r="851" spans="1:56" ht="14.5" x14ac:dyDescent="0.35">
      <c r="A851" s="37" t="s">
        <v>875</v>
      </c>
      <c r="B851" s="34">
        <v>1.5699940888501008E-4</v>
      </c>
      <c r="C851" s="1" t="e">
        <f>VLOOKUP(A851,'[1]Vasopressin Phospho Datta'!$I$3:$J$516,2,FALSE)</f>
        <v>#N/A</v>
      </c>
      <c r="D851" s="1" t="e">
        <f t="shared" si="523"/>
        <v>#N/A</v>
      </c>
      <c r="E851" s="1" t="e">
        <f t="shared" si="524"/>
        <v>#N/A</v>
      </c>
      <c r="F851" s="1">
        <f t="shared" si="525"/>
        <v>0.39</v>
      </c>
      <c r="G851" s="1">
        <f t="shared" si="526"/>
        <v>0.5</v>
      </c>
      <c r="H851" s="1">
        <f t="shared" si="527"/>
        <v>7.8499704442505042E-5</v>
      </c>
      <c r="I851" s="2">
        <f t="shared" si="528"/>
        <v>1.4498072244793398E-4</v>
      </c>
      <c r="J851" s="37" t="s">
        <v>875</v>
      </c>
      <c r="K851" s="1" t="e">
        <f>VLOOKUP(J851,'[1]Phosphopeptides Deshpande'!$H$12:$I$10749,2,FALSE)</f>
        <v>#N/A</v>
      </c>
      <c r="L851" s="2" t="e">
        <f t="shared" si="529"/>
        <v>#N/A</v>
      </c>
      <c r="M851" s="2" t="e">
        <f t="shared" si="530"/>
        <v>#N/A</v>
      </c>
      <c r="N851" s="2">
        <f t="shared" si="531"/>
        <v>0.39</v>
      </c>
      <c r="O851" s="2">
        <f t="shared" si="532"/>
        <v>0.5</v>
      </c>
      <c r="P851" s="2">
        <f t="shared" si="533"/>
        <v>7.249036122396699E-5</v>
      </c>
      <c r="Q851" s="2">
        <f t="shared" si="534"/>
        <v>1.3697267238656254E-4</v>
      </c>
      <c r="R851" s="37" t="s">
        <v>875</v>
      </c>
      <c r="S851" s="2" t="e">
        <f>VLOOKUP(A851,'[1]Merged NE NP'!$K$4:$L$158,2,FALSE)</f>
        <v>#N/A</v>
      </c>
      <c r="T851" s="2" t="e">
        <f t="shared" si="535"/>
        <v>#N/A</v>
      </c>
      <c r="U851" s="2">
        <f t="shared" si="536"/>
        <v>0.4</v>
      </c>
      <c r="V851" s="2">
        <f t="shared" si="537"/>
        <v>0.4</v>
      </c>
      <c r="W851" s="2">
        <f t="shared" si="538"/>
        <v>7.6883653613364245E-2</v>
      </c>
      <c r="X851" s="2">
        <v>0.5</v>
      </c>
      <c r="Y851" s="2">
        <f t="shared" si="539"/>
        <v>6.8486336193281271E-5</v>
      </c>
      <c r="Z851" s="2">
        <f t="shared" si="540"/>
        <v>1.2733154082396778E-4</v>
      </c>
      <c r="AA851" s="37" t="s">
        <v>875</v>
      </c>
      <c r="AB851" s="3">
        <f>VLOOKUP(AA851,'[1]PKA dKO RNA-Seq'!$B$4:$H$10193,7,FALSE)</f>
        <v>0.15189154699999999</v>
      </c>
      <c r="AC851" s="3">
        <f t="shared" si="541"/>
        <v>0.50970317785234898</v>
      </c>
      <c r="AD851" s="3">
        <f t="shared" si="542"/>
        <v>0.12181558255637559</v>
      </c>
      <c r="AE851" s="3">
        <f t="shared" si="543"/>
        <v>0.5</v>
      </c>
      <c r="AF851" s="3">
        <f t="shared" si="544"/>
        <v>0.5</v>
      </c>
      <c r="AG851" s="3">
        <f t="shared" si="545"/>
        <v>6.366577041198389E-5</v>
      </c>
      <c r="AH851" s="2">
        <f t="shared" si="546"/>
        <v>1.2201409025673607E-4</v>
      </c>
      <c r="AI851" s="37" t="s">
        <v>875</v>
      </c>
      <c r="AJ851" s="1">
        <v>0.5</v>
      </c>
      <c r="AK851" s="4">
        <f t="shared" si="547"/>
        <v>6.1007045128368037E-5</v>
      </c>
      <c r="AL851" s="2">
        <f t="shared" si="548"/>
        <v>1.2085595633989662E-4</v>
      </c>
      <c r="AM851" s="3" t="e">
        <f>VLOOKUP(AI851,'[1]three day'!$B$8:$F$78,5,FALSE)</f>
        <v>#N/A</v>
      </c>
      <c r="AN851" s="3" t="e">
        <f t="shared" si="549"/>
        <v>#N/A</v>
      </c>
      <c r="AO851" s="2" t="e">
        <f t="shared" si="550"/>
        <v>#N/A</v>
      </c>
      <c r="AP851" s="2" t="e">
        <f t="shared" si="551"/>
        <v>#N/A</v>
      </c>
      <c r="AQ851" s="2">
        <f t="shared" si="552"/>
        <v>0.5</v>
      </c>
      <c r="AR851" s="2">
        <f t="shared" si="553"/>
        <v>6.0427978169948309E-5</v>
      </c>
      <c r="AS851" s="2">
        <f t="shared" si="554"/>
        <v>1.1477710364772878E-4</v>
      </c>
      <c r="AT851" s="37" t="s">
        <v>875</v>
      </c>
      <c r="AU851" s="3" t="e">
        <f>VLOOKUP(AT851,[1]DEgenes_cpm4.5_DE_edgeR!$O$5:$Q$824,3,FALSE)</f>
        <v>#N/A</v>
      </c>
      <c r="AV851" s="3" t="e">
        <f t="shared" si="555"/>
        <v>#N/A</v>
      </c>
      <c r="AW851" s="3" t="e">
        <f t="shared" si="556"/>
        <v>#N/A</v>
      </c>
      <c r="AX851" s="3">
        <f t="shared" si="557"/>
        <v>0.5</v>
      </c>
      <c r="AY851" s="3">
        <f t="shared" si="558"/>
        <v>0.5</v>
      </c>
      <c r="AZ851" s="3">
        <f t="shared" si="559"/>
        <v>5.7388551823864388E-5</v>
      </c>
      <c r="BA851" s="2">
        <f t="shared" si="560"/>
        <v>1.1135595539511013E-4</v>
      </c>
      <c r="BB851" s="37" t="s">
        <v>875</v>
      </c>
      <c r="BC851" s="39">
        <f t="shared" si="561"/>
        <v>0.14966240405102801</v>
      </c>
      <c r="BD851" s="36">
        <f t="shared" si="562"/>
        <v>0.70927627171303398</v>
      </c>
    </row>
    <row r="852" spans="1:56" ht="14.5" x14ac:dyDescent="0.35">
      <c r="A852" s="37" t="s">
        <v>876</v>
      </c>
      <c r="B852" s="34">
        <v>1.5566424712779462E-4</v>
      </c>
      <c r="C852" s="1" t="e">
        <f>VLOOKUP(A852,'[1]Vasopressin Phospho Datta'!$I$3:$J$516,2,FALSE)</f>
        <v>#N/A</v>
      </c>
      <c r="D852" s="1" t="e">
        <f t="shared" si="523"/>
        <v>#N/A</v>
      </c>
      <c r="E852" s="1" t="e">
        <f t="shared" si="524"/>
        <v>#N/A</v>
      </c>
      <c r="F852" s="1">
        <f t="shared" si="525"/>
        <v>0.39</v>
      </c>
      <c r="G852" s="1">
        <f t="shared" si="526"/>
        <v>0.5</v>
      </c>
      <c r="H852" s="1">
        <f t="shared" si="527"/>
        <v>7.783212356389731E-5</v>
      </c>
      <c r="I852" s="2">
        <f t="shared" si="528"/>
        <v>1.4374777056919328E-4</v>
      </c>
      <c r="J852" s="37" t="s">
        <v>876</v>
      </c>
      <c r="K852" s="1" t="e">
        <f>VLOOKUP(J852,'[1]Phosphopeptides Deshpande'!$H$12:$I$10749,2,FALSE)</f>
        <v>#N/A</v>
      </c>
      <c r="L852" s="2" t="e">
        <f t="shared" si="529"/>
        <v>#N/A</v>
      </c>
      <c r="M852" s="2" t="e">
        <f t="shared" si="530"/>
        <v>#N/A</v>
      </c>
      <c r="N852" s="2">
        <f t="shared" si="531"/>
        <v>0.39</v>
      </c>
      <c r="O852" s="2">
        <f t="shared" si="532"/>
        <v>0.5</v>
      </c>
      <c r="P852" s="2">
        <f t="shared" si="533"/>
        <v>7.1873885284596642E-5</v>
      </c>
      <c r="Q852" s="2">
        <f t="shared" si="534"/>
        <v>1.3580782294379752E-4</v>
      </c>
      <c r="R852" s="37" t="s">
        <v>876</v>
      </c>
      <c r="S852" s="2" t="e">
        <f>VLOOKUP(A852,'[1]Merged NE NP'!$K$4:$L$158,2,FALSE)</f>
        <v>#N/A</v>
      </c>
      <c r="T852" s="2" t="e">
        <f t="shared" si="535"/>
        <v>#N/A</v>
      </c>
      <c r="U852" s="2">
        <f t="shared" si="536"/>
        <v>0.4</v>
      </c>
      <c r="V852" s="2">
        <f t="shared" si="537"/>
        <v>0.4</v>
      </c>
      <c r="W852" s="2">
        <f t="shared" si="538"/>
        <v>7.6883653613364245E-2</v>
      </c>
      <c r="X852" s="2">
        <v>0.5</v>
      </c>
      <c r="Y852" s="2">
        <f t="shared" si="539"/>
        <v>6.7903911471898761E-5</v>
      </c>
      <c r="Z852" s="2">
        <f t="shared" si="540"/>
        <v>1.262486819456901E-4</v>
      </c>
      <c r="AA852" s="37" t="s">
        <v>876</v>
      </c>
      <c r="AB852" s="3" t="e">
        <f>VLOOKUP(AA852,'[1]PKA dKO RNA-Seq'!$B$4:$H$10193,7,FALSE)</f>
        <v>#N/A</v>
      </c>
      <c r="AC852" s="3" t="e">
        <f t="shared" si="541"/>
        <v>#N/A</v>
      </c>
      <c r="AD852" s="3" t="e">
        <f t="shared" si="542"/>
        <v>#N/A</v>
      </c>
      <c r="AE852" s="3" t="e">
        <f t="shared" si="543"/>
        <v>#N/A</v>
      </c>
      <c r="AF852" s="3">
        <f t="shared" si="544"/>
        <v>0.5</v>
      </c>
      <c r="AG852" s="3">
        <f t="shared" si="545"/>
        <v>6.3124340972845052E-5</v>
      </c>
      <c r="AH852" s="2">
        <f t="shared" si="546"/>
        <v>1.2097645229166865E-4</v>
      </c>
      <c r="AI852" s="37" t="s">
        <v>876</v>
      </c>
      <c r="AJ852" s="1">
        <v>0.5</v>
      </c>
      <c r="AK852" s="4">
        <f t="shared" si="547"/>
        <v>6.0488226145834326E-5</v>
      </c>
      <c r="AL852" s="2">
        <f t="shared" si="548"/>
        <v>1.1982816743175546E-4</v>
      </c>
      <c r="AM852" s="3" t="e">
        <f>VLOOKUP(AI852,'[1]three day'!$B$8:$F$78,5,FALSE)</f>
        <v>#N/A</v>
      </c>
      <c r="AN852" s="3" t="e">
        <f t="shared" si="549"/>
        <v>#N/A</v>
      </c>
      <c r="AO852" s="2" t="e">
        <f t="shared" si="550"/>
        <v>#N/A</v>
      </c>
      <c r="AP852" s="2" t="e">
        <f t="shared" si="551"/>
        <v>#N/A</v>
      </c>
      <c r="AQ852" s="2">
        <f t="shared" si="552"/>
        <v>0.5</v>
      </c>
      <c r="AR852" s="2">
        <f t="shared" si="553"/>
        <v>5.9914083715877732E-5</v>
      </c>
      <c r="AS852" s="2">
        <f t="shared" si="554"/>
        <v>1.138010108045599E-4</v>
      </c>
      <c r="AT852" s="37" t="s">
        <v>876</v>
      </c>
      <c r="AU852" s="3">
        <f>VLOOKUP(AT852,[1]DEgenes_cpm4.5_DE_edgeR!$O$5:$Q$824,3,FALSE)</f>
        <v>1.11338542580804</v>
      </c>
      <c r="AV852" s="3">
        <f t="shared" si="555"/>
        <v>0.26099048893765586</v>
      </c>
      <c r="AW852" s="3">
        <f t="shared" si="556"/>
        <v>3.3484571950709752E-2</v>
      </c>
      <c r="AX852" s="3">
        <f t="shared" si="557"/>
        <v>3.3484571950709752E-2</v>
      </c>
      <c r="AY852" s="3">
        <f t="shared" si="558"/>
        <v>0.5</v>
      </c>
      <c r="AZ852" s="3">
        <f t="shared" si="559"/>
        <v>5.690050540227995E-5</v>
      </c>
      <c r="BA852" s="2">
        <f t="shared" si="560"/>
        <v>1.1040895684181854E-4</v>
      </c>
      <c r="BB852" s="37" t="s">
        <v>876</v>
      </c>
      <c r="BC852" s="39">
        <f t="shared" si="561"/>
        <v>0.14838963799540411</v>
      </c>
      <c r="BD852" s="36">
        <f t="shared" si="562"/>
        <v>0.70927627171303409</v>
      </c>
    </row>
    <row r="853" spans="1:56" ht="14.5" x14ac:dyDescent="0.35">
      <c r="A853" s="37" t="s">
        <v>877</v>
      </c>
      <c r="B853" s="34">
        <v>1.5548802078637527E-4</v>
      </c>
      <c r="C853" s="1" t="e">
        <f>VLOOKUP(A853,'[1]Vasopressin Phospho Datta'!$I$3:$J$516,2,FALSE)</f>
        <v>#N/A</v>
      </c>
      <c r="D853" s="1" t="e">
        <f t="shared" si="523"/>
        <v>#N/A</v>
      </c>
      <c r="E853" s="1" t="e">
        <f t="shared" si="524"/>
        <v>#N/A</v>
      </c>
      <c r="F853" s="1">
        <f t="shared" si="525"/>
        <v>0.39</v>
      </c>
      <c r="G853" s="1">
        <f t="shared" si="526"/>
        <v>0.5</v>
      </c>
      <c r="H853" s="1">
        <f t="shared" si="527"/>
        <v>7.7744010393187633E-5</v>
      </c>
      <c r="I853" s="2">
        <f t="shared" si="528"/>
        <v>1.435850347826398E-4</v>
      </c>
      <c r="J853" s="37" t="s">
        <v>877</v>
      </c>
      <c r="K853" s="1" t="e">
        <f>VLOOKUP(J853,'[1]Phosphopeptides Deshpande'!$H$12:$I$10749,2,FALSE)</f>
        <v>#N/A</v>
      </c>
      <c r="L853" s="2" t="e">
        <f t="shared" si="529"/>
        <v>#N/A</v>
      </c>
      <c r="M853" s="2" t="e">
        <f t="shared" si="530"/>
        <v>#N/A</v>
      </c>
      <c r="N853" s="2">
        <f t="shared" si="531"/>
        <v>0.39</v>
      </c>
      <c r="O853" s="2">
        <f t="shared" si="532"/>
        <v>0.5</v>
      </c>
      <c r="P853" s="2">
        <f t="shared" si="533"/>
        <v>7.1792517391319898E-5</v>
      </c>
      <c r="Q853" s="2">
        <f t="shared" si="534"/>
        <v>1.3565407591315236E-4</v>
      </c>
      <c r="R853" s="37" t="s">
        <v>877</v>
      </c>
      <c r="S853" s="2" t="e">
        <f>VLOOKUP(A853,'[1]Merged NE NP'!$K$4:$L$158,2,FALSE)</f>
        <v>#N/A</v>
      </c>
      <c r="T853" s="2" t="e">
        <f t="shared" si="535"/>
        <v>#N/A</v>
      </c>
      <c r="U853" s="2">
        <f t="shared" si="536"/>
        <v>0.4</v>
      </c>
      <c r="V853" s="2">
        <f t="shared" si="537"/>
        <v>0.4</v>
      </c>
      <c r="W853" s="2">
        <f t="shared" si="538"/>
        <v>7.6883653613364245E-2</v>
      </c>
      <c r="X853" s="2">
        <v>0.5</v>
      </c>
      <c r="Y853" s="2">
        <f t="shared" si="539"/>
        <v>6.7827037956576182E-5</v>
      </c>
      <c r="Z853" s="2">
        <f t="shared" si="540"/>
        <v>1.2610575674777976E-4</v>
      </c>
      <c r="AA853" s="37" t="s">
        <v>877</v>
      </c>
      <c r="AB853" s="3" t="e">
        <f>VLOOKUP(AA853,'[1]PKA dKO RNA-Seq'!$B$4:$H$10193,7,FALSE)</f>
        <v>#N/A</v>
      </c>
      <c r="AC853" s="3" t="e">
        <f t="shared" si="541"/>
        <v>#N/A</v>
      </c>
      <c r="AD853" s="3" t="e">
        <f t="shared" si="542"/>
        <v>#N/A</v>
      </c>
      <c r="AE853" s="3" t="e">
        <f t="shared" si="543"/>
        <v>#N/A</v>
      </c>
      <c r="AF853" s="3">
        <f t="shared" si="544"/>
        <v>0.5</v>
      </c>
      <c r="AG853" s="3">
        <f t="shared" si="545"/>
        <v>6.3052878373889878E-5</v>
      </c>
      <c r="AH853" s="2">
        <f t="shared" si="546"/>
        <v>1.2083949574590673E-4</v>
      </c>
      <c r="AI853" s="37" t="s">
        <v>877</v>
      </c>
      <c r="AJ853" s="1">
        <v>0.5</v>
      </c>
      <c r="AK853" s="4">
        <f t="shared" si="547"/>
        <v>6.0419747872953364E-5</v>
      </c>
      <c r="AL853" s="2">
        <f t="shared" si="548"/>
        <v>1.1969251085077995E-4</v>
      </c>
      <c r="AM853" s="3" t="e">
        <f>VLOOKUP(AI853,'[1]three day'!$B$8:$F$78,5,FALSE)</f>
        <v>#N/A</v>
      </c>
      <c r="AN853" s="3" t="e">
        <f t="shared" si="549"/>
        <v>#N/A</v>
      </c>
      <c r="AO853" s="2" t="e">
        <f t="shared" si="550"/>
        <v>#N/A</v>
      </c>
      <c r="AP853" s="2" t="e">
        <f t="shared" si="551"/>
        <v>#N/A</v>
      </c>
      <c r="AQ853" s="2">
        <f t="shared" si="552"/>
        <v>0.5</v>
      </c>
      <c r="AR853" s="2">
        <f t="shared" si="553"/>
        <v>5.9846255425389975E-5</v>
      </c>
      <c r="AS853" s="2">
        <f t="shared" si="554"/>
        <v>1.1367217752296861E-4</v>
      </c>
      <c r="AT853" s="37" t="s">
        <v>877</v>
      </c>
      <c r="AU853" s="3" t="e">
        <f>VLOOKUP(AT853,[1]DEgenes_cpm4.5_DE_edgeR!$O$5:$Q$824,3,FALSE)</f>
        <v>#N/A</v>
      </c>
      <c r="AV853" s="3" t="e">
        <f t="shared" si="555"/>
        <v>#N/A</v>
      </c>
      <c r="AW853" s="3" t="e">
        <f t="shared" si="556"/>
        <v>#N/A</v>
      </c>
      <c r="AX853" s="3">
        <f t="shared" si="557"/>
        <v>0.5</v>
      </c>
      <c r="AY853" s="3">
        <f t="shared" si="558"/>
        <v>0.5</v>
      </c>
      <c r="AZ853" s="3">
        <f t="shared" si="559"/>
        <v>5.6836088761484304E-5</v>
      </c>
      <c r="BA853" s="2">
        <f t="shared" si="560"/>
        <v>1.1028396367939899E-4</v>
      </c>
      <c r="BB853" s="37" t="s">
        <v>877</v>
      </c>
      <c r="BC853" s="39">
        <f t="shared" si="561"/>
        <v>0.14822164718511224</v>
      </c>
      <c r="BD853" s="36">
        <f t="shared" si="562"/>
        <v>0.70927627171303409</v>
      </c>
    </row>
    <row r="854" spans="1:56" ht="14.5" x14ac:dyDescent="0.35">
      <c r="A854" s="37" t="s">
        <v>878</v>
      </c>
      <c r="B854" s="34">
        <v>8.5899831039247033E-5</v>
      </c>
      <c r="C854" s="1" t="e">
        <f>VLOOKUP(A854,'[1]Vasopressin Phospho Datta'!$I$3:$J$516,2,FALSE)</f>
        <v>#N/A</v>
      </c>
      <c r="D854" s="1" t="e">
        <f t="shared" si="523"/>
        <v>#N/A</v>
      </c>
      <c r="E854" s="1" t="e">
        <f t="shared" si="524"/>
        <v>#N/A</v>
      </c>
      <c r="F854" s="1">
        <f t="shared" si="525"/>
        <v>0.39</v>
      </c>
      <c r="G854" s="1">
        <f t="shared" si="526"/>
        <v>0.5</v>
      </c>
      <c r="H854" s="1">
        <f t="shared" si="527"/>
        <v>4.2949915519623516E-5</v>
      </c>
      <c r="I854" s="2">
        <f t="shared" si="528"/>
        <v>7.9323990139013557E-5</v>
      </c>
      <c r="J854" s="37" t="s">
        <v>878</v>
      </c>
      <c r="K854" s="1" t="e">
        <f>VLOOKUP(J854,'[1]Phosphopeptides Deshpande'!$H$12:$I$10749,2,FALSE)</f>
        <v>#N/A</v>
      </c>
      <c r="L854" s="2" t="e">
        <f t="shared" si="529"/>
        <v>#N/A</v>
      </c>
      <c r="M854" s="2" t="e">
        <f t="shared" si="530"/>
        <v>#N/A</v>
      </c>
      <c r="N854" s="2">
        <f t="shared" si="531"/>
        <v>0.39</v>
      </c>
      <c r="O854" s="2">
        <f t="shared" si="532"/>
        <v>0.5</v>
      </c>
      <c r="P854" s="2">
        <f t="shared" si="533"/>
        <v>3.9661995069506779E-5</v>
      </c>
      <c r="Q854" s="2">
        <f t="shared" si="534"/>
        <v>7.4942507736557742E-5</v>
      </c>
      <c r="R854" s="37" t="s">
        <v>878</v>
      </c>
      <c r="S854" s="2" t="e">
        <f>VLOOKUP(A854,'[1]Merged NE NP'!$K$4:$L$158,2,FALSE)</f>
        <v>#N/A</v>
      </c>
      <c r="T854" s="2" t="e">
        <f t="shared" si="535"/>
        <v>#N/A</v>
      </c>
      <c r="U854" s="2">
        <f t="shared" si="536"/>
        <v>0.4</v>
      </c>
      <c r="V854" s="2">
        <f t="shared" si="537"/>
        <v>0.4</v>
      </c>
      <c r="W854" s="2">
        <f t="shared" si="538"/>
        <v>7.6883653613364245E-2</v>
      </c>
      <c r="X854" s="2">
        <v>0.5</v>
      </c>
      <c r="Y854" s="2">
        <f t="shared" si="539"/>
        <v>3.7471253868278871E-5</v>
      </c>
      <c r="Z854" s="2">
        <f t="shared" si="540"/>
        <v>6.9667509708631323E-5</v>
      </c>
      <c r="AA854" s="37" t="s">
        <v>878</v>
      </c>
      <c r="AB854" s="3" t="e">
        <f>VLOOKUP(AA854,'[1]PKA dKO RNA-Seq'!$B$4:$H$10193,7,FALSE)</f>
        <v>#N/A</v>
      </c>
      <c r="AC854" s="3" t="e">
        <f t="shared" si="541"/>
        <v>#N/A</v>
      </c>
      <c r="AD854" s="3" t="e">
        <f t="shared" si="542"/>
        <v>#N/A</v>
      </c>
      <c r="AE854" s="3" t="e">
        <f t="shared" si="543"/>
        <v>#N/A</v>
      </c>
      <c r="AF854" s="3">
        <f t="shared" si="544"/>
        <v>0.5</v>
      </c>
      <c r="AG854" s="3">
        <f t="shared" si="545"/>
        <v>3.4833754854315661E-5</v>
      </c>
      <c r="AH854" s="2">
        <f t="shared" si="546"/>
        <v>6.675814776562363E-5</v>
      </c>
      <c r="AI854" s="37" t="s">
        <v>878</v>
      </c>
      <c r="AJ854" s="1">
        <v>0.5</v>
      </c>
      <c r="AK854" s="4">
        <f t="shared" si="547"/>
        <v>3.3379073882811815E-5</v>
      </c>
      <c r="AL854" s="2">
        <f t="shared" si="548"/>
        <v>6.6124492464091932E-5</v>
      </c>
      <c r="AM854" s="3" t="e">
        <f>VLOOKUP(AI854,'[1]three day'!$B$8:$F$78,5,FALSE)</f>
        <v>#N/A</v>
      </c>
      <c r="AN854" s="3" t="e">
        <f t="shared" si="549"/>
        <v>#N/A</v>
      </c>
      <c r="AO854" s="2" t="e">
        <f t="shared" si="550"/>
        <v>#N/A</v>
      </c>
      <c r="AP854" s="2" t="e">
        <f t="shared" si="551"/>
        <v>#N/A</v>
      </c>
      <c r="AQ854" s="2">
        <f t="shared" si="552"/>
        <v>0.5</v>
      </c>
      <c r="AR854" s="2">
        <f t="shared" si="553"/>
        <v>3.3062246232045966E-5</v>
      </c>
      <c r="AS854" s="2">
        <f t="shared" si="554"/>
        <v>6.2798540966069795E-5</v>
      </c>
      <c r="AT854" s="37" t="s">
        <v>878</v>
      </c>
      <c r="AU854" s="3">
        <f>VLOOKUP(AT854,[1]DEgenes_cpm4.5_DE_edgeR!$O$5:$Q$824,3,FALSE)</f>
        <v>9.2148188646649345</v>
      </c>
      <c r="AV854" s="3">
        <f t="shared" si="555"/>
        <v>2.1600606808872325</v>
      </c>
      <c r="AW854" s="3">
        <f t="shared" si="556"/>
        <v>0.90298901626981831</v>
      </c>
      <c r="AX854" s="3">
        <f t="shared" si="557"/>
        <v>0.90298901626981831</v>
      </c>
      <c r="AY854" s="3">
        <f t="shared" si="558"/>
        <v>0.90298901626981831</v>
      </c>
      <c r="AZ854" s="3">
        <f t="shared" si="559"/>
        <v>5.6706392730131248E-5</v>
      </c>
      <c r="BA854" s="2">
        <f t="shared" si="560"/>
        <v>1.1003230328680709E-4</v>
      </c>
      <c r="BB854" s="37" t="s">
        <v>878</v>
      </c>
      <c r="BC854" s="39">
        <f t="shared" si="561"/>
        <v>0.14788341561746873</v>
      </c>
      <c r="BD854" s="36">
        <f t="shared" si="562"/>
        <v>1.280937365715354</v>
      </c>
    </row>
    <row r="855" spans="1:56" ht="14.5" x14ac:dyDescent="0.35">
      <c r="A855" s="37" t="s">
        <v>879</v>
      </c>
      <c r="B855" s="34">
        <v>1.5376722233565818E-4</v>
      </c>
      <c r="C855" s="1" t="e">
        <f>VLOOKUP(A855,'[1]Vasopressin Phospho Datta'!$I$3:$J$516,2,FALSE)</f>
        <v>#N/A</v>
      </c>
      <c r="D855" s="1" t="e">
        <f t="shared" si="523"/>
        <v>#N/A</v>
      </c>
      <c r="E855" s="1" t="e">
        <f t="shared" si="524"/>
        <v>#N/A</v>
      </c>
      <c r="F855" s="1">
        <f t="shared" si="525"/>
        <v>0.39</v>
      </c>
      <c r="G855" s="1">
        <f t="shared" si="526"/>
        <v>0.5</v>
      </c>
      <c r="H855" s="1">
        <f t="shared" si="527"/>
        <v>7.6883611167829089E-5</v>
      </c>
      <c r="I855" s="2">
        <f t="shared" si="528"/>
        <v>1.4199596763682032E-4</v>
      </c>
      <c r="J855" s="37" t="s">
        <v>879</v>
      </c>
      <c r="K855" s="1" t="e">
        <f>VLOOKUP(J855,'[1]Phosphopeptides Deshpande'!$H$12:$I$10749,2,FALSE)</f>
        <v>#N/A</v>
      </c>
      <c r="L855" s="2" t="e">
        <f t="shared" si="529"/>
        <v>#N/A</v>
      </c>
      <c r="M855" s="2" t="e">
        <f t="shared" si="530"/>
        <v>#N/A</v>
      </c>
      <c r="N855" s="2">
        <f t="shared" si="531"/>
        <v>0.39</v>
      </c>
      <c r="O855" s="2">
        <f t="shared" si="532"/>
        <v>0.5</v>
      </c>
      <c r="P855" s="2">
        <f t="shared" si="533"/>
        <v>7.0997983818410159E-5</v>
      </c>
      <c r="Q855" s="2">
        <f t="shared" si="534"/>
        <v>1.3415278132798607E-4</v>
      </c>
      <c r="R855" s="37" t="s">
        <v>879</v>
      </c>
      <c r="S855" s="2" t="e">
        <f>VLOOKUP(A855,'[1]Merged NE NP'!$K$4:$L$158,2,FALSE)</f>
        <v>#N/A</v>
      </c>
      <c r="T855" s="2" t="e">
        <f t="shared" si="535"/>
        <v>#N/A</v>
      </c>
      <c r="U855" s="2">
        <f t="shared" si="536"/>
        <v>0.4</v>
      </c>
      <c r="V855" s="2">
        <f t="shared" si="537"/>
        <v>0.4</v>
      </c>
      <c r="W855" s="2">
        <f t="shared" si="538"/>
        <v>7.6883653613364245E-2</v>
      </c>
      <c r="X855" s="2">
        <v>0.5</v>
      </c>
      <c r="Y855" s="2">
        <f t="shared" si="539"/>
        <v>6.7076390663993037E-5</v>
      </c>
      <c r="Z855" s="2">
        <f t="shared" si="540"/>
        <v>1.2471013417994078E-4</v>
      </c>
      <c r="AA855" s="37" t="s">
        <v>879</v>
      </c>
      <c r="AB855" s="3" t="e">
        <f>VLOOKUP(AA855,'[1]PKA dKO RNA-Seq'!$B$4:$H$10193,7,FALSE)</f>
        <v>#N/A</v>
      </c>
      <c r="AC855" s="3" t="e">
        <f t="shared" si="541"/>
        <v>#N/A</v>
      </c>
      <c r="AD855" s="3" t="e">
        <f t="shared" si="542"/>
        <v>#N/A</v>
      </c>
      <c r="AE855" s="3" t="e">
        <f t="shared" si="543"/>
        <v>#N/A</v>
      </c>
      <c r="AF855" s="3">
        <f t="shared" si="544"/>
        <v>0.5</v>
      </c>
      <c r="AG855" s="3">
        <f t="shared" si="545"/>
        <v>6.2355067089970388E-5</v>
      </c>
      <c r="AH855" s="2">
        <f t="shared" si="546"/>
        <v>1.1950215531277666E-4</v>
      </c>
      <c r="AI855" s="37" t="s">
        <v>879</v>
      </c>
      <c r="AJ855" s="1">
        <v>0.5</v>
      </c>
      <c r="AK855" s="4">
        <f t="shared" si="547"/>
        <v>5.975107765638833E-5</v>
      </c>
      <c r="AL855" s="2">
        <f t="shared" si="548"/>
        <v>1.1836786419187473E-4</v>
      </c>
      <c r="AM855" s="3" t="e">
        <f>VLOOKUP(AI855,'[1]three day'!$B$8:$F$78,5,FALSE)</f>
        <v>#N/A</v>
      </c>
      <c r="AN855" s="3" t="e">
        <f t="shared" si="549"/>
        <v>#N/A</v>
      </c>
      <c r="AO855" s="2" t="e">
        <f t="shared" si="550"/>
        <v>#N/A</v>
      </c>
      <c r="AP855" s="2" t="e">
        <f t="shared" si="551"/>
        <v>#N/A</v>
      </c>
      <c r="AQ855" s="2">
        <f t="shared" si="552"/>
        <v>0.5</v>
      </c>
      <c r="AR855" s="2">
        <f t="shared" si="553"/>
        <v>5.9183932095937366E-5</v>
      </c>
      <c r="AS855" s="2">
        <f t="shared" si="554"/>
        <v>1.1241415837794455E-4</v>
      </c>
      <c r="AT855" s="37" t="s">
        <v>879</v>
      </c>
      <c r="AU855" s="3" t="e">
        <f>VLOOKUP(AT855,[1]DEgenes_cpm4.5_DE_edgeR!$O$5:$Q$824,3,FALSE)</f>
        <v>#N/A</v>
      </c>
      <c r="AV855" s="3" t="e">
        <f t="shared" si="555"/>
        <v>#N/A</v>
      </c>
      <c r="AW855" s="3" t="e">
        <f t="shared" si="556"/>
        <v>#N/A</v>
      </c>
      <c r="AX855" s="3">
        <f t="shared" si="557"/>
        <v>0.5</v>
      </c>
      <c r="AY855" s="3">
        <f t="shared" si="558"/>
        <v>0.5</v>
      </c>
      <c r="AZ855" s="3">
        <f t="shared" si="559"/>
        <v>5.6207079188972273E-5</v>
      </c>
      <c r="BA855" s="2">
        <f t="shared" si="560"/>
        <v>1.0906344216990483E-4</v>
      </c>
      <c r="BB855" s="37" t="s">
        <v>879</v>
      </c>
      <c r="BC855" s="39">
        <f t="shared" si="561"/>
        <v>0.1465812662763521</v>
      </c>
      <c r="BD855" s="36">
        <f t="shared" si="562"/>
        <v>0.7092762717130342</v>
      </c>
    </row>
    <row r="856" spans="1:56" ht="14.5" x14ac:dyDescent="0.35">
      <c r="A856" s="37" t="s">
        <v>880</v>
      </c>
      <c r="B856" s="34">
        <v>8.5899831039247033E-5</v>
      </c>
      <c r="C856" s="1" t="e">
        <f>VLOOKUP(A856,'[1]Vasopressin Phospho Datta'!$I$3:$J$516,2,FALSE)</f>
        <v>#N/A</v>
      </c>
      <c r="D856" s="1" t="e">
        <f t="shared" si="523"/>
        <v>#N/A</v>
      </c>
      <c r="E856" s="1" t="e">
        <f t="shared" si="524"/>
        <v>#N/A</v>
      </c>
      <c r="F856" s="1">
        <f t="shared" si="525"/>
        <v>0.39</v>
      </c>
      <c r="G856" s="1">
        <f t="shared" si="526"/>
        <v>0.5</v>
      </c>
      <c r="H856" s="1">
        <f t="shared" si="527"/>
        <v>4.2949915519623516E-5</v>
      </c>
      <c r="I856" s="2">
        <f t="shared" si="528"/>
        <v>7.9323990139013557E-5</v>
      </c>
      <c r="J856" s="37" t="s">
        <v>880</v>
      </c>
      <c r="K856" s="1">
        <f>VLOOKUP(J856,'[1]Phosphopeptides Deshpande'!$H$12:$I$10749,2,FALSE)</f>
        <v>0.25</v>
      </c>
      <c r="L856" s="2">
        <f t="shared" si="529"/>
        <v>2.0833333333333335</v>
      </c>
      <c r="M856" s="2">
        <f t="shared" si="530"/>
        <v>0.88583823999031308</v>
      </c>
      <c r="N856" s="2">
        <f t="shared" si="531"/>
        <v>0.88583823999031308</v>
      </c>
      <c r="O856" s="2">
        <f t="shared" si="532"/>
        <v>0.88583823999031308</v>
      </c>
      <c r="P856" s="2">
        <f t="shared" si="533"/>
        <v>7.0268223813752713E-5</v>
      </c>
      <c r="Q856" s="2">
        <f t="shared" si="534"/>
        <v>1.3277387830762545E-4</v>
      </c>
      <c r="R856" s="37" t="s">
        <v>880</v>
      </c>
      <c r="S856" s="2" t="e">
        <f>VLOOKUP(A856,'[1]Merged NE NP'!$K$4:$L$158,2,FALSE)</f>
        <v>#N/A</v>
      </c>
      <c r="T856" s="2" t="e">
        <f t="shared" si="535"/>
        <v>#N/A</v>
      </c>
      <c r="U856" s="2">
        <f t="shared" si="536"/>
        <v>0.4</v>
      </c>
      <c r="V856" s="2">
        <f t="shared" si="537"/>
        <v>0.4</v>
      </c>
      <c r="W856" s="2">
        <f t="shared" si="538"/>
        <v>7.6883653613364245E-2</v>
      </c>
      <c r="X856" s="2">
        <v>0.5</v>
      </c>
      <c r="Y856" s="2">
        <f t="shared" si="539"/>
        <v>6.6386939153812726E-5</v>
      </c>
      <c r="Z856" s="2">
        <f t="shared" si="540"/>
        <v>1.2342828836960405E-4</v>
      </c>
      <c r="AA856" s="37" t="s">
        <v>880</v>
      </c>
      <c r="AB856" s="3">
        <f>VLOOKUP(AA856,'[1]PKA dKO RNA-Seq'!$B$4:$H$10193,7,FALSE)</f>
        <v>0.11369470800000001</v>
      </c>
      <c r="AC856" s="3">
        <f t="shared" si="541"/>
        <v>0.38152586577181213</v>
      </c>
      <c r="AD856" s="3">
        <f t="shared" si="542"/>
        <v>7.0195558707468519E-2</v>
      </c>
      <c r="AE856" s="3">
        <f t="shared" si="543"/>
        <v>0.5</v>
      </c>
      <c r="AF856" s="3">
        <f t="shared" si="544"/>
        <v>0.5</v>
      </c>
      <c r="AG856" s="3">
        <f t="shared" si="545"/>
        <v>6.1714144184802023E-5</v>
      </c>
      <c r="AH856" s="2">
        <f t="shared" si="546"/>
        <v>1.1827384024342658E-4</v>
      </c>
      <c r="AI856" s="37" t="s">
        <v>880</v>
      </c>
      <c r="AJ856" s="1">
        <v>0.5</v>
      </c>
      <c r="AK856" s="4">
        <f t="shared" si="547"/>
        <v>5.9136920121713289E-5</v>
      </c>
      <c r="AL856" s="2">
        <f t="shared" si="548"/>
        <v>1.1715120804928783E-4</v>
      </c>
      <c r="AM856" s="3" t="e">
        <f>VLOOKUP(AI856,'[1]three day'!$B$8:$F$78,5,FALSE)</f>
        <v>#N/A</v>
      </c>
      <c r="AN856" s="3" t="e">
        <f t="shared" si="549"/>
        <v>#N/A</v>
      </c>
      <c r="AO856" s="2" t="e">
        <f t="shared" si="550"/>
        <v>#N/A</v>
      </c>
      <c r="AP856" s="2" t="e">
        <f t="shared" si="551"/>
        <v>#N/A</v>
      </c>
      <c r="AQ856" s="2">
        <f t="shared" si="552"/>
        <v>0.5</v>
      </c>
      <c r="AR856" s="2">
        <f t="shared" si="553"/>
        <v>5.8575604024643915E-5</v>
      </c>
      <c r="AS856" s="2">
        <f t="shared" si="554"/>
        <v>1.1125869800668568E-4</v>
      </c>
      <c r="AT856" s="37" t="s">
        <v>880</v>
      </c>
      <c r="AU856" s="3">
        <f>VLOOKUP(AT856,[1]DEgenes_cpm4.5_DE_edgeR!$O$5:$Q$824,3,FALSE)</f>
        <v>1.5817391568137509</v>
      </c>
      <c r="AV856" s="3">
        <f t="shared" si="555"/>
        <v>0.37077804894837102</v>
      </c>
      <c r="AW856" s="3">
        <f t="shared" si="556"/>
        <v>6.6428925076426504E-2</v>
      </c>
      <c r="AX856" s="3">
        <f t="shared" si="557"/>
        <v>6.6428925076426504E-2</v>
      </c>
      <c r="AY856" s="3">
        <f t="shared" si="558"/>
        <v>0.5</v>
      </c>
      <c r="AZ856" s="3">
        <f t="shared" si="559"/>
        <v>5.5629349003342839E-5</v>
      </c>
      <c r="BA856" s="2">
        <f t="shared" si="560"/>
        <v>1.0794242247631139E-4</v>
      </c>
      <c r="BB856" s="37" t="s">
        <v>880</v>
      </c>
      <c r="BC856" s="39">
        <f t="shared" si="561"/>
        <v>0.1450746158081625</v>
      </c>
      <c r="BD856" s="36">
        <f t="shared" si="562"/>
        <v>1.2566080884023305</v>
      </c>
    </row>
    <row r="857" spans="1:56" ht="14.5" x14ac:dyDescent="0.35">
      <c r="A857" s="37" t="s">
        <v>881</v>
      </c>
      <c r="B857" s="34">
        <v>8.5899831039247033E-5</v>
      </c>
      <c r="C857" s="1" t="e">
        <f>VLOOKUP(A857,'[1]Vasopressin Phospho Datta'!$I$3:$J$516,2,FALSE)</f>
        <v>#N/A</v>
      </c>
      <c r="D857" s="1" t="e">
        <f t="shared" si="523"/>
        <v>#N/A</v>
      </c>
      <c r="E857" s="1" t="e">
        <f t="shared" si="524"/>
        <v>#N/A</v>
      </c>
      <c r="F857" s="1">
        <f t="shared" si="525"/>
        <v>0.39</v>
      </c>
      <c r="G857" s="1">
        <f t="shared" si="526"/>
        <v>0.5</v>
      </c>
      <c r="H857" s="1">
        <f t="shared" si="527"/>
        <v>4.2949915519623516E-5</v>
      </c>
      <c r="I857" s="2">
        <f t="shared" si="528"/>
        <v>7.9323990139013557E-5</v>
      </c>
      <c r="J857" s="37" t="s">
        <v>881</v>
      </c>
      <c r="K857" s="1" t="e">
        <f>VLOOKUP(J857,'[1]Phosphopeptides Deshpande'!$H$12:$I$10749,2,FALSE)</f>
        <v>#N/A</v>
      </c>
      <c r="L857" s="2" t="e">
        <f t="shared" si="529"/>
        <v>#N/A</v>
      </c>
      <c r="M857" s="2" t="e">
        <f t="shared" si="530"/>
        <v>#N/A</v>
      </c>
      <c r="N857" s="2">
        <f t="shared" si="531"/>
        <v>0.39</v>
      </c>
      <c r="O857" s="2">
        <f t="shared" si="532"/>
        <v>0.5</v>
      </c>
      <c r="P857" s="2">
        <f t="shared" si="533"/>
        <v>3.9661995069506779E-5</v>
      </c>
      <c r="Q857" s="2">
        <f t="shared" si="534"/>
        <v>7.4942507736557742E-5</v>
      </c>
      <c r="R857" s="37" t="s">
        <v>881</v>
      </c>
      <c r="S857" s="2" t="e">
        <f>VLOOKUP(A857,'[1]Merged NE NP'!$K$4:$L$158,2,FALSE)</f>
        <v>#N/A</v>
      </c>
      <c r="T857" s="2" t="e">
        <f t="shared" si="535"/>
        <v>#N/A</v>
      </c>
      <c r="U857" s="2">
        <f t="shared" si="536"/>
        <v>0.4</v>
      </c>
      <c r="V857" s="2">
        <f t="shared" si="537"/>
        <v>0.4</v>
      </c>
      <c r="W857" s="2">
        <f t="shared" si="538"/>
        <v>7.6883653613364245E-2</v>
      </c>
      <c r="X857" s="2">
        <v>0.5</v>
      </c>
      <c r="Y857" s="2">
        <f t="shared" si="539"/>
        <v>3.7471253868278871E-5</v>
      </c>
      <c r="Z857" s="2">
        <f t="shared" si="540"/>
        <v>6.9667509708631323E-5</v>
      </c>
      <c r="AA857" s="37" t="s">
        <v>881</v>
      </c>
      <c r="AB857" s="3">
        <f>VLOOKUP(AA857,'[1]PKA dKO RNA-Seq'!$B$4:$H$10193,7,FALSE)</f>
        <v>0.60946345999999996</v>
      </c>
      <c r="AC857" s="3">
        <f t="shared" si="541"/>
        <v>2.0451793959731543</v>
      </c>
      <c r="AD857" s="3">
        <f t="shared" si="542"/>
        <v>0.87648335823474532</v>
      </c>
      <c r="AE857" s="3">
        <f t="shared" si="543"/>
        <v>0.87648335823474532</v>
      </c>
      <c r="AF857" s="3">
        <f t="shared" si="544"/>
        <v>0.87648335823474532</v>
      </c>
      <c r="AG857" s="3">
        <f t="shared" si="545"/>
        <v>6.1062412869272901E-5</v>
      </c>
      <c r="AH857" s="2">
        <f t="shared" si="546"/>
        <v>1.170248110862903E-4</v>
      </c>
      <c r="AI857" s="37" t="s">
        <v>881</v>
      </c>
      <c r="AJ857" s="1">
        <v>0.5</v>
      </c>
      <c r="AK857" s="4">
        <f t="shared" si="547"/>
        <v>5.8512405543145152E-5</v>
      </c>
      <c r="AL857" s="2">
        <f t="shared" si="548"/>
        <v>1.1591403443299079E-4</v>
      </c>
      <c r="AM857" s="3" t="e">
        <f>VLOOKUP(AI857,'[1]three day'!$B$8:$F$78,5,FALSE)</f>
        <v>#N/A</v>
      </c>
      <c r="AN857" s="3" t="e">
        <f t="shared" si="549"/>
        <v>#N/A</v>
      </c>
      <c r="AO857" s="2" t="e">
        <f t="shared" si="550"/>
        <v>#N/A</v>
      </c>
      <c r="AP857" s="2" t="e">
        <f t="shared" si="551"/>
        <v>#N/A</v>
      </c>
      <c r="AQ857" s="2">
        <f t="shared" si="552"/>
        <v>0.5</v>
      </c>
      <c r="AR857" s="2">
        <f t="shared" si="553"/>
        <v>5.7957017216495395E-5</v>
      </c>
      <c r="AS857" s="2">
        <f t="shared" si="554"/>
        <v>1.1008375215636614E-4</v>
      </c>
      <c r="AT857" s="37" t="s">
        <v>881</v>
      </c>
      <c r="AU857" s="3" t="e">
        <f>VLOOKUP(AT857,[1]DEgenes_cpm4.5_DE_edgeR!$O$5:$Q$824,3,FALSE)</f>
        <v>#N/A</v>
      </c>
      <c r="AV857" s="3" t="e">
        <f t="shared" si="555"/>
        <v>#N/A</v>
      </c>
      <c r="AW857" s="3" t="e">
        <f t="shared" si="556"/>
        <v>#N/A</v>
      </c>
      <c r="AX857" s="3">
        <f t="shared" si="557"/>
        <v>0.5</v>
      </c>
      <c r="AY857" s="3">
        <f t="shared" si="558"/>
        <v>0.5</v>
      </c>
      <c r="AZ857" s="3">
        <f t="shared" si="559"/>
        <v>5.5041876078183072E-5</v>
      </c>
      <c r="BA857" s="2">
        <f t="shared" si="560"/>
        <v>1.0680249810514572E-4</v>
      </c>
      <c r="BB857" s="37" t="s">
        <v>881</v>
      </c>
      <c r="BC857" s="39">
        <f t="shared" si="561"/>
        <v>0.14354255745331587</v>
      </c>
      <c r="BD857" s="36">
        <f t="shared" si="562"/>
        <v>1.2433376970945194</v>
      </c>
    </row>
    <row r="858" spans="1:56" ht="14.5" x14ac:dyDescent="0.35">
      <c r="A858" s="37" t="s">
        <v>882</v>
      </c>
      <c r="B858" s="34">
        <v>1.4941005533436976E-4</v>
      </c>
      <c r="C858" s="1" t="e">
        <f>VLOOKUP(A858,'[1]Vasopressin Phospho Datta'!$I$3:$J$516,2,FALSE)</f>
        <v>#N/A</v>
      </c>
      <c r="D858" s="1" t="e">
        <f t="shared" si="523"/>
        <v>#N/A</v>
      </c>
      <c r="E858" s="1" t="e">
        <f t="shared" si="524"/>
        <v>#N/A</v>
      </c>
      <c r="F858" s="1">
        <f t="shared" si="525"/>
        <v>0.39</v>
      </c>
      <c r="G858" s="1">
        <f t="shared" si="526"/>
        <v>0.5</v>
      </c>
      <c r="H858" s="1">
        <f t="shared" si="527"/>
        <v>7.4705027667184879E-5</v>
      </c>
      <c r="I858" s="2">
        <f t="shared" si="528"/>
        <v>1.3797235236234645E-4</v>
      </c>
      <c r="J858" s="37" t="s">
        <v>882</v>
      </c>
      <c r="K858" s="1" t="e">
        <f>VLOOKUP(J858,'[1]Phosphopeptides Deshpande'!$H$12:$I$10749,2,FALSE)</f>
        <v>#N/A</v>
      </c>
      <c r="L858" s="2" t="e">
        <f t="shared" si="529"/>
        <v>#N/A</v>
      </c>
      <c r="M858" s="2" t="e">
        <f t="shared" si="530"/>
        <v>#N/A</v>
      </c>
      <c r="N858" s="2">
        <f t="shared" si="531"/>
        <v>0.39</v>
      </c>
      <c r="O858" s="2">
        <f t="shared" si="532"/>
        <v>0.5</v>
      </c>
      <c r="P858" s="2">
        <f t="shared" si="533"/>
        <v>6.8986176181173227E-5</v>
      </c>
      <c r="Q858" s="2">
        <f t="shared" si="534"/>
        <v>1.3035141154933843E-4</v>
      </c>
      <c r="R858" s="37" t="s">
        <v>882</v>
      </c>
      <c r="S858" s="2" t="e">
        <f>VLOOKUP(A858,'[1]Merged NE NP'!$K$4:$L$158,2,FALSE)</f>
        <v>#N/A</v>
      </c>
      <c r="T858" s="2" t="e">
        <f t="shared" si="535"/>
        <v>#N/A</v>
      </c>
      <c r="U858" s="2">
        <f t="shared" si="536"/>
        <v>0.4</v>
      </c>
      <c r="V858" s="2">
        <f t="shared" si="537"/>
        <v>0.4</v>
      </c>
      <c r="W858" s="2">
        <f t="shared" si="538"/>
        <v>7.6883653613364245E-2</v>
      </c>
      <c r="X858" s="2">
        <v>0.5</v>
      </c>
      <c r="Y858" s="2">
        <f t="shared" si="539"/>
        <v>6.5175705774669215E-5</v>
      </c>
      <c r="Z858" s="2">
        <f t="shared" si="540"/>
        <v>1.2117633241698156E-4</v>
      </c>
      <c r="AA858" s="37" t="s">
        <v>882</v>
      </c>
      <c r="AB858" s="3" t="e">
        <f>VLOOKUP(AA858,'[1]PKA dKO RNA-Seq'!$B$4:$H$10193,7,FALSE)</f>
        <v>#N/A</v>
      </c>
      <c r="AC858" s="3" t="e">
        <f t="shared" si="541"/>
        <v>#N/A</v>
      </c>
      <c r="AD858" s="3" t="e">
        <f t="shared" si="542"/>
        <v>#N/A</v>
      </c>
      <c r="AE858" s="3" t="e">
        <f t="shared" si="543"/>
        <v>#N/A</v>
      </c>
      <c r="AF858" s="3">
        <f t="shared" si="544"/>
        <v>0.5</v>
      </c>
      <c r="AG858" s="3">
        <f t="shared" si="545"/>
        <v>6.0588166208490781E-5</v>
      </c>
      <c r="AH858" s="2">
        <f t="shared" si="546"/>
        <v>1.1611592748214668E-4</v>
      </c>
      <c r="AI858" s="37" t="s">
        <v>882</v>
      </c>
      <c r="AJ858" s="1">
        <v>0.5</v>
      </c>
      <c r="AK858" s="4">
        <f t="shared" si="547"/>
        <v>5.8057963741073338E-5</v>
      </c>
      <c r="AL858" s="2">
        <f t="shared" si="548"/>
        <v>1.1501377777452371E-4</v>
      </c>
      <c r="AM858" s="3" t="e">
        <f>VLOOKUP(AI858,'[1]three day'!$B$8:$F$78,5,FALSE)</f>
        <v>#N/A</v>
      </c>
      <c r="AN858" s="3" t="e">
        <f t="shared" si="549"/>
        <v>#N/A</v>
      </c>
      <c r="AO858" s="2" t="e">
        <f t="shared" si="550"/>
        <v>#N/A</v>
      </c>
      <c r="AP858" s="2" t="e">
        <f t="shared" si="551"/>
        <v>#N/A</v>
      </c>
      <c r="AQ858" s="2">
        <f t="shared" si="552"/>
        <v>0.5</v>
      </c>
      <c r="AR858" s="2">
        <f t="shared" si="553"/>
        <v>5.7506888887261853E-5</v>
      </c>
      <c r="AS858" s="2">
        <f t="shared" si="554"/>
        <v>1.0922877690377842E-4</v>
      </c>
      <c r="AT858" s="37" t="s">
        <v>882</v>
      </c>
      <c r="AU858" s="3" t="e">
        <f>VLOOKUP(AT858,[1]DEgenes_cpm4.5_DE_edgeR!$O$5:$Q$824,3,FALSE)</f>
        <v>#N/A</v>
      </c>
      <c r="AV858" s="3" t="e">
        <f t="shared" si="555"/>
        <v>#N/A</v>
      </c>
      <c r="AW858" s="3" t="e">
        <f t="shared" si="556"/>
        <v>#N/A</v>
      </c>
      <c r="AX858" s="3">
        <f t="shared" si="557"/>
        <v>0.5</v>
      </c>
      <c r="AY858" s="3">
        <f t="shared" si="558"/>
        <v>0.5</v>
      </c>
      <c r="AZ858" s="3">
        <f t="shared" si="559"/>
        <v>5.4614388451889208E-5</v>
      </c>
      <c r="BA858" s="2">
        <f t="shared" si="560"/>
        <v>1.0597300700399992E-4</v>
      </c>
      <c r="BB858" s="37" t="s">
        <v>882</v>
      </c>
      <c r="BC858" s="39">
        <f t="shared" si="561"/>
        <v>0.1424277214133759</v>
      </c>
      <c r="BD858" s="36">
        <f t="shared" si="562"/>
        <v>0.7092762717130342</v>
      </c>
    </row>
    <row r="859" spans="1:56" ht="14.5" x14ac:dyDescent="0.35">
      <c r="A859" s="37" t="s">
        <v>883</v>
      </c>
      <c r="B859" s="34">
        <v>8.5899831039247033E-5</v>
      </c>
      <c r="C859" s="1" t="e">
        <f>VLOOKUP(A859,'[1]Vasopressin Phospho Datta'!$I$3:$J$516,2,FALSE)</f>
        <v>#N/A</v>
      </c>
      <c r="D859" s="1" t="e">
        <f t="shared" si="523"/>
        <v>#N/A</v>
      </c>
      <c r="E859" s="1" t="e">
        <f t="shared" si="524"/>
        <v>#N/A</v>
      </c>
      <c r="F859" s="1">
        <f t="shared" si="525"/>
        <v>0.39</v>
      </c>
      <c r="G859" s="1">
        <f t="shared" si="526"/>
        <v>0.5</v>
      </c>
      <c r="H859" s="1">
        <f t="shared" si="527"/>
        <v>4.2949915519623516E-5</v>
      </c>
      <c r="I859" s="2">
        <f t="shared" si="528"/>
        <v>7.9323990139013557E-5</v>
      </c>
      <c r="J859" s="37" t="s">
        <v>883</v>
      </c>
      <c r="K859" s="1" t="e">
        <f>VLOOKUP(J859,'[1]Phosphopeptides Deshpande'!$H$12:$I$10749,2,FALSE)</f>
        <v>#N/A</v>
      </c>
      <c r="L859" s="2" t="e">
        <f t="shared" si="529"/>
        <v>#N/A</v>
      </c>
      <c r="M859" s="2" t="e">
        <f t="shared" si="530"/>
        <v>#N/A</v>
      </c>
      <c r="N859" s="2">
        <f t="shared" si="531"/>
        <v>0.39</v>
      </c>
      <c r="O859" s="2">
        <f t="shared" si="532"/>
        <v>0.5</v>
      </c>
      <c r="P859" s="2">
        <f t="shared" si="533"/>
        <v>3.9661995069506779E-5</v>
      </c>
      <c r="Q859" s="2">
        <f t="shared" si="534"/>
        <v>7.4942507736557742E-5</v>
      </c>
      <c r="R859" s="37" t="s">
        <v>883</v>
      </c>
      <c r="S859" s="2" t="e">
        <f>VLOOKUP(A859,'[1]Merged NE NP'!$K$4:$L$158,2,FALSE)</f>
        <v>#N/A</v>
      </c>
      <c r="T859" s="2" t="e">
        <f t="shared" si="535"/>
        <v>#N/A</v>
      </c>
      <c r="U859" s="2">
        <f t="shared" si="536"/>
        <v>0.4</v>
      </c>
      <c r="V859" s="2">
        <f t="shared" si="537"/>
        <v>0.4</v>
      </c>
      <c r="W859" s="2">
        <f t="shared" si="538"/>
        <v>7.6883653613364245E-2</v>
      </c>
      <c r="X859" s="2">
        <v>0.5</v>
      </c>
      <c r="Y859" s="2">
        <f t="shared" si="539"/>
        <v>3.7471253868278871E-5</v>
      </c>
      <c r="Z859" s="2">
        <f t="shared" si="540"/>
        <v>6.9667509708631323E-5</v>
      </c>
      <c r="AA859" s="37" t="s">
        <v>883</v>
      </c>
      <c r="AB859" s="3">
        <f>VLOOKUP(AA859,'[1]PKA dKO RNA-Seq'!$B$4:$H$10193,7,FALSE)</f>
        <v>5.0417675000000002E-2</v>
      </c>
      <c r="AC859" s="3">
        <f t="shared" si="541"/>
        <v>0.16918682885906042</v>
      </c>
      <c r="AD859" s="3">
        <f t="shared" si="542"/>
        <v>1.4210160409644623E-2</v>
      </c>
      <c r="AE859" s="3">
        <f t="shared" si="543"/>
        <v>0.5</v>
      </c>
      <c r="AF859" s="3">
        <f t="shared" si="544"/>
        <v>0.5</v>
      </c>
      <c r="AG859" s="3">
        <f t="shared" si="545"/>
        <v>3.4833754854315661E-5</v>
      </c>
      <c r="AH859" s="2">
        <f t="shared" si="546"/>
        <v>6.675814776562363E-5</v>
      </c>
      <c r="AI859" s="37" t="s">
        <v>883</v>
      </c>
      <c r="AJ859" s="1">
        <v>0.5</v>
      </c>
      <c r="AK859" s="4">
        <f t="shared" si="547"/>
        <v>3.3379073882811815E-5</v>
      </c>
      <c r="AL859" s="2">
        <f t="shared" si="548"/>
        <v>6.6124492464091932E-5</v>
      </c>
      <c r="AM859" s="3" t="e">
        <f>VLOOKUP(AI859,'[1]three day'!$B$8:$F$78,5,FALSE)</f>
        <v>#N/A</v>
      </c>
      <c r="AN859" s="3" t="e">
        <f t="shared" si="549"/>
        <v>#N/A</v>
      </c>
      <c r="AO859" s="2" t="e">
        <f t="shared" si="550"/>
        <v>#N/A</v>
      </c>
      <c r="AP859" s="2" t="e">
        <f t="shared" si="551"/>
        <v>#N/A</v>
      </c>
      <c r="AQ859" s="2">
        <f t="shared" si="552"/>
        <v>0.5</v>
      </c>
      <c r="AR859" s="2">
        <f t="shared" si="553"/>
        <v>3.3062246232045966E-5</v>
      </c>
      <c r="AS859" s="2">
        <f t="shared" si="554"/>
        <v>6.2798540966069795E-5</v>
      </c>
      <c r="AT859" s="37" t="s">
        <v>883</v>
      </c>
      <c r="AU859" s="3">
        <f>VLOOKUP(AT859,[1]DEgenes_cpm4.5_DE_edgeR!$O$5:$Q$824,3,FALSE)</f>
        <v>8.2328118475710106</v>
      </c>
      <c r="AV859" s="3">
        <f t="shared" si="555"/>
        <v>1.9298668184648406</v>
      </c>
      <c r="AW859" s="3">
        <f t="shared" si="556"/>
        <v>0.84466838075762263</v>
      </c>
      <c r="AX859" s="3">
        <f t="shared" si="557"/>
        <v>0.84466838075762263</v>
      </c>
      <c r="AY859" s="3">
        <f t="shared" si="558"/>
        <v>0.84466838075762263</v>
      </c>
      <c r="AZ859" s="3">
        <f t="shared" si="559"/>
        <v>5.3043941911751402E-5</v>
      </c>
      <c r="BA859" s="2">
        <f t="shared" si="560"/>
        <v>1.0292573417141958E-4</v>
      </c>
      <c r="BB859" s="37" t="s">
        <v>883</v>
      </c>
      <c r="BC859" s="39">
        <f t="shared" si="561"/>
        <v>0.13833218672638792</v>
      </c>
      <c r="BD859" s="36">
        <f t="shared" si="562"/>
        <v>1.198206479875304</v>
      </c>
    </row>
    <row r="860" spans="1:56" ht="14.5" x14ac:dyDescent="0.35">
      <c r="A860" s="37" t="s">
        <v>884</v>
      </c>
      <c r="B860" s="34">
        <v>1.4379760467157158E-4</v>
      </c>
      <c r="C860" s="1" t="e">
        <f>VLOOKUP(A860,'[1]Vasopressin Phospho Datta'!$I$3:$J$516,2,FALSE)</f>
        <v>#N/A</v>
      </c>
      <c r="D860" s="1" t="e">
        <f t="shared" si="523"/>
        <v>#N/A</v>
      </c>
      <c r="E860" s="1" t="e">
        <f t="shared" si="524"/>
        <v>#N/A</v>
      </c>
      <c r="F860" s="1">
        <f t="shared" si="525"/>
        <v>0.39</v>
      </c>
      <c r="G860" s="1">
        <f t="shared" si="526"/>
        <v>0.5</v>
      </c>
      <c r="H860" s="1">
        <f t="shared" si="527"/>
        <v>7.1898802335785791E-5</v>
      </c>
      <c r="I860" s="2">
        <f t="shared" si="528"/>
        <v>1.3278954844241683E-4</v>
      </c>
      <c r="J860" s="37" t="s">
        <v>884</v>
      </c>
      <c r="K860" s="1" t="e">
        <f>VLOOKUP(J860,'[1]Phosphopeptides Deshpande'!$H$12:$I$10749,2,FALSE)</f>
        <v>#N/A</v>
      </c>
      <c r="L860" s="2" t="e">
        <f t="shared" si="529"/>
        <v>#N/A</v>
      </c>
      <c r="M860" s="2" t="e">
        <f t="shared" si="530"/>
        <v>#N/A</v>
      </c>
      <c r="N860" s="2">
        <f t="shared" si="531"/>
        <v>0.39</v>
      </c>
      <c r="O860" s="2">
        <f t="shared" si="532"/>
        <v>0.5</v>
      </c>
      <c r="P860" s="2">
        <f t="shared" si="533"/>
        <v>6.6394774221208413E-5</v>
      </c>
      <c r="Q860" s="2">
        <f t="shared" si="534"/>
        <v>1.254548812287418E-4</v>
      </c>
      <c r="R860" s="37" t="s">
        <v>884</v>
      </c>
      <c r="S860" s="2" t="e">
        <f>VLOOKUP(A860,'[1]Merged NE NP'!$K$4:$L$158,2,FALSE)</f>
        <v>#N/A</v>
      </c>
      <c r="T860" s="2" t="e">
        <f t="shared" si="535"/>
        <v>#N/A</v>
      </c>
      <c r="U860" s="2">
        <f t="shared" si="536"/>
        <v>0.4</v>
      </c>
      <c r="V860" s="2">
        <f t="shared" si="537"/>
        <v>0.4</v>
      </c>
      <c r="W860" s="2">
        <f t="shared" si="538"/>
        <v>7.6883653613364245E-2</v>
      </c>
      <c r="X860" s="2">
        <v>0.5</v>
      </c>
      <c r="Y860" s="2">
        <f t="shared" si="539"/>
        <v>6.2727440614370901E-5</v>
      </c>
      <c r="Z860" s="2">
        <f t="shared" si="540"/>
        <v>1.166244554655466E-4</v>
      </c>
      <c r="AA860" s="37" t="s">
        <v>884</v>
      </c>
      <c r="AB860" s="3" t="e">
        <f>VLOOKUP(AA860,'[1]PKA dKO RNA-Seq'!$B$4:$H$10193,7,FALSE)</f>
        <v>#N/A</v>
      </c>
      <c r="AC860" s="3" t="e">
        <f t="shared" si="541"/>
        <v>#N/A</v>
      </c>
      <c r="AD860" s="3" t="e">
        <f t="shared" si="542"/>
        <v>#N/A</v>
      </c>
      <c r="AE860" s="3" t="e">
        <f t="shared" si="543"/>
        <v>#N/A</v>
      </c>
      <c r="AF860" s="3">
        <f t="shared" si="544"/>
        <v>0.5</v>
      </c>
      <c r="AG860" s="3">
        <f t="shared" si="545"/>
        <v>5.8312227732773299E-5</v>
      </c>
      <c r="AH860" s="2">
        <f t="shared" si="546"/>
        <v>1.1175413996590387E-4</v>
      </c>
      <c r="AI860" s="37" t="s">
        <v>884</v>
      </c>
      <c r="AJ860" s="1">
        <v>0.5</v>
      </c>
      <c r="AK860" s="4">
        <f t="shared" si="547"/>
        <v>5.5877069982951936E-5</v>
      </c>
      <c r="AL860" s="2">
        <f t="shared" si="548"/>
        <v>1.1069339149358068E-4</v>
      </c>
      <c r="AM860" s="3" t="e">
        <f>VLOOKUP(AI860,'[1]three day'!$B$8:$F$78,5,FALSE)</f>
        <v>#N/A</v>
      </c>
      <c r="AN860" s="3" t="e">
        <f t="shared" si="549"/>
        <v>#N/A</v>
      </c>
      <c r="AO860" s="2" t="e">
        <f t="shared" si="550"/>
        <v>#N/A</v>
      </c>
      <c r="AP860" s="2" t="e">
        <f t="shared" si="551"/>
        <v>#N/A</v>
      </c>
      <c r="AQ860" s="2">
        <f t="shared" si="552"/>
        <v>0.5</v>
      </c>
      <c r="AR860" s="2">
        <f t="shared" si="553"/>
        <v>5.5346695746790341E-5</v>
      </c>
      <c r="AS860" s="2">
        <f t="shared" si="554"/>
        <v>1.0512569883478031E-4</v>
      </c>
      <c r="AT860" s="37" t="s">
        <v>884</v>
      </c>
      <c r="AU860" s="3" t="e">
        <f>VLOOKUP(AT860,[1]DEgenes_cpm4.5_DE_edgeR!$O$5:$Q$824,3,FALSE)</f>
        <v>#N/A</v>
      </c>
      <c r="AV860" s="3" t="e">
        <f t="shared" si="555"/>
        <v>#N/A</v>
      </c>
      <c r="AW860" s="3" t="e">
        <f t="shared" si="556"/>
        <v>#N/A</v>
      </c>
      <c r="AX860" s="3">
        <f t="shared" si="557"/>
        <v>0.5</v>
      </c>
      <c r="AY860" s="3">
        <f t="shared" si="558"/>
        <v>0.5</v>
      </c>
      <c r="AZ860" s="3">
        <f t="shared" si="559"/>
        <v>5.2562849417390154E-5</v>
      </c>
      <c r="BA860" s="2">
        <f t="shared" si="560"/>
        <v>1.0199222892271707E-4</v>
      </c>
      <c r="BB860" s="37" t="s">
        <v>884</v>
      </c>
      <c r="BC860" s="39">
        <f t="shared" si="561"/>
        <v>0.13707755567213176</v>
      </c>
      <c r="BD860" s="36">
        <f t="shared" si="562"/>
        <v>0.70927627171303409</v>
      </c>
    </row>
    <row r="861" spans="1:56" ht="14.5" x14ac:dyDescent="0.35">
      <c r="A861" s="37" t="s">
        <v>885</v>
      </c>
      <c r="B861" s="34">
        <v>8.5899831039247033E-5</v>
      </c>
      <c r="C861" s="1" t="e">
        <f>VLOOKUP(A861,'[1]Vasopressin Phospho Datta'!$I$3:$J$516,2,FALSE)</f>
        <v>#N/A</v>
      </c>
      <c r="D861" s="1" t="e">
        <f t="shared" si="523"/>
        <v>#N/A</v>
      </c>
      <c r="E861" s="1" t="e">
        <f t="shared" si="524"/>
        <v>#N/A</v>
      </c>
      <c r="F861" s="1">
        <f t="shared" si="525"/>
        <v>0.39</v>
      </c>
      <c r="G861" s="1">
        <f t="shared" si="526"/>
        <v>0.5</v>
      </c>
      <c r="H861" s="1">
        <f t="shared" si="527"/>
        <v>4.2949915519623516E-5</v>
      </c>
      <c r="I861" s="2">
        <f t="shared" si="528"/>
        <v>7.9323990139013557E-5</v>
      </c>
      <c r="J861" s="37" t="s">
        <v>885</v>
      </c>
      <c r="K861" s="1" t="e">
        <f>VLOOKUP(J861,'[1]Phosphopeptides Deshpande'!$H$12:$I$10749,2,FALSE)</f>
        <v>#N/A</v>
      </c>
      <c r="L861" s="2" t="e">
        <f t="shared" si="529"/>
        <v>#N/A</v>
      </c>
      <c r="M861" s="2" t="e">
        <f t="shared" si="530"/>
        <v>#N/A</v>
      </c>
      <c r="N861" s="2">
        <f t="shared" si="531"/>
        <v>0.39</v>
      </c>
      <c r="O861" s="2">
        <f t="shared" si="532"/>
        <v>0.5</v>
      </c>
      <c r="P861" s="2">
        <f t="shared" si="533"/>
        <v>3.9661995069506779E-5</v>
      </c>
      <c r="Q861" s="2">
        <f t="shared" si="534"/>
        <v>7.4942507736557742E-5</v>
      </c>
      <c r="R861" s="37" t="s">
        <v>885</v>
      </c>
      <c r="S861" s="2" t="e">
        <f>VLOOKUP(A861,'[1]Merged NE NP'!$K$4:$L$158,2,FALSE)</f>
        <v>#N/A</v>
      </c>
      <c r="T861" s="2" t="e">
        <f t="shared" si="535"/>
        <v>#N/A</v>
      </c>
      <c r="U861" s="2">
        <f t="shared" si="536"/>
        <v>0.4</v>
      </c>
      <c r="V861" s="2">
        <f t="shared" si="537"/>
        <v>0.4</v>
      </c>
      <c r="W861" s="2">
        <f t="shared" si="538"/>
        <v>7.6883653613364245E-2</v>
      </c>
      <c r="X861" s="2">
        <v>0.5</v>
      </c>
      <c r="Y861" s="2">
        <f t="shared" si="539"/>
        <v>3.7471253868278871E-5</v>
      </c>
      <c r="Z861" s="2">
        <f t="shared" si="540"/>
        <v>6.9667509708631323E-5</v>
      </c>
      <c r="AA861" s="37" t="s">
        <v>885</v>
      </c>
      <c r="AB861" s="3">
        <f>VLOOKUP(AA861,'[1]PKA dKO RNA-Seq'!$B$4:$H$10193,7,FALSE)</f>
        <v>0.123411967</v>
      </c>
      <c r="AC861" s="3">
        <f t="shared" si="541"/>
        <v>0.41413411744966444</v>
      </c>
      <c r="AD861" s="3">
        <f t="shared" si="542"/>
        <v>8.2179584777218651E-2</v>
      </c>
      <c r="AE861" s="3">
        <f t="shared" si="543"/>
        <v>0.5</v>
      </c>
      <c r="AF861" s="3">
        <f t="shared" si="544"/>
        <v>0.5</v>
      </c>
      <c r="AG861" s="3">
        <f t="shared" si="545"/>
        <v>3.4833754854315661E-5</v>
      </c>
      <c r="AH861" s="2">
        <f t="shared" si="546"/>
        <v>6.675814776562363E-5</v>
      </c>
      <c r="AI861" s="37" t="s">
        <v>885</v>
      </c>
      <c r="AJ861" s="1">
        <v>0.5</v>
      </c>
      <c r="AK861" s="4">
        <f t="shared" si="547"/>
        <v>3.3379073882811815E-5</v>
      </c>
      <c r="AL861" s="2">
        <f t="shared" si="548"/>
        <v>6.6124492464091932E-5</v>
      </c>
      <c r="AM861" s="3">
        <f>VLOOKUP(AI861,'[1]three day'!$B$8:$F$78,5,FALSE)</f>
        <v>0.38009769979715502</v>
      </c>
      <c r="AN861" s="3">
        <f t="shared" si="549"/>
        <v>1.9004884989857751</v>
      </c>
      <c r="AO861" s="2">
        <f t="shared" si="550"/>
        <v>0.83567814885686187</v>
      </c>
      <c r="AP861" s="2">
        <f t="shared" si="551"/>
        <v>0.83567814885686187</v>
      </c>
      <c r="AQ861" s="2">
        <f t="shared" si="552"/>
        <v>0.83567814885686187</v>
      </c>
      <c r="AR861" s="2">
        <f t="shared" si="553"/>
        <v>5.525879345649186E-5</v>
      </c>
      <c r="AS861" s="2">
        <f t="shared" si="554"/>
        <v>1.0495873693087402E-4</v>
      </c>
      <c r="AT861" s="37" t="s">
        <v>885</v>
      </c>
      <c r="AU861" s="3">
        <f>VLOOKUP(AT861,[1]DEgenes_cpm4.5_DE_edgeR!$O$5:$Q$824,3,FALSE)</f>
        <v>1.3194990092894545</v>
      </c>
      <c r="AV861" s="3">
        <f t="shared" si="555"/>
        <v>0.30930590935055191</v>
      </c>
      <c r="AW861" s="3">
        <f t="shared" si="556"/>
        <v>4.6709002252506737E-2</v>
      </c>
      <c r="AX861" s="3">
        <f t="shared" si="557"/>
        <v>4.6709002252506737E-2</v>
      </c>
      <c r="AY861" s="3">
        <f t="shared" si="558"/>
        <v>0.5</v>
      </c>
      <c r="AZ861" s="3">
        <f t="shared" si="559"/>
        <v>5.2479368465437012E-5</v>
      </c>
      <c r="BA861" s="2">
        <f t="shared" si="560"/>
        <v>1.0183024363355057E-4</v>
      </c>
      <c r="BB861" s="37" t="s">
        <v>885</v>
      </c>
      <c r="BC861" s="39">
        <f t="shared" si="561"/>
        <v>0.13685984744349197</v>
      </c>
      <c r="BD861" s="36">
        <f t="shared" si="562"/>
        <v>1.1854533635464899</v>
      </c>
    </row>
    <row r="862" spans="1:56" ht="14.5" x14ac:dyDescent="0.35">
      <c r="A862" s="37" t="s">
        <v>886</v>
      </c>
      <c r="B862" s="34">
        <v>8.5899831039247033E-5</v>
      </c>
      <c r="C862" s="1" t="e">
        <f>VLOOKUP(A862,'[1]Vasopressin Phospho Datta'!$I$3:$J$516,2,FALSE)</f>
        <v>#N/A</v>
      </c>
      <c r="D862" s="1" t="e">
        <f t="shared" si="523"/>
        <v>#N/A</v>
      </c>
      <c r="E862" s="1" t="e">
        <f t="shared" si="524"/>
        <v>#N/A</v>
      </c>
      <c r="F862" s="1">
        <f t="shared" si="525"/>
        <v>0.39</v>
      </c>
      <c r="G862" s="1">
        <f t="shared" si="526"/>
        <v>0.5</v>
      </c>
      <c r="H862" s="1">
        <f t="shared" si="527"/>
        <v>4.2949915519623516E-5</v>
      </c>
      <c r="I862" s="2">
        <f t="shared" si="528"/>
        <v>7.9323990139013557E-5</v>
      </c>
      <c r="J862" s="37" t="s">
        <v>886</v>
      </c>
      <c r="K862" s="1" t="e">
        <f>VLOOKUP(J862,'[1]Phosphopeptides Deshpande'!$H$12:$I$10749,2,FALSE)</f>
        <v>#N/A</v>
      </c>
      <c r="L862" s="2" t="e">
        <f t="shared" si="529"/>
        <v>#N/A</v>
      </c>
      <c r="M862" s="2" t="e">
        <f t="shared" si="530"/>
        <v>#N/A</v>
      </c>
      <c r="N862" s="2">
        <f t="shared" si="531"/>
        <v>0.39</v>
      </c>
      <c r="O862" s="2">
        <f t="shared" si="532"/>
        <v>0.5</v>
      </c>
      <c r="P862" s="2">
        <f t="shared" si="533"/>
        <v>3.9661995069506779E-5</v>
      </c>
      <c r="Q862" s="2">
        <f t="shared" si="534"/>
        <v>7.4942507736557742E-5</v>
      </c>
      <c r="R862" s="37" t="s">
        <v>886</v>
      </c>
      <c r="S862" s="2" t="e">
        <f>VLOOKUP(A862,'[1]Merged NE NP'!$K$4:$L$158,2,FALSE)</f>
        <v>#N/A</v>
      </c>
      <c r="T862" s="2" t="e">
        <f t="shared" si="535"/>
        <v>#N/A</v>
      </c>
      <c r="U862" s="2">
        <f t="shared" si="536"/>
        <v>0.4</v>
      </c>
      <c r="V862" s="2">
        <f t="shared" si="537"/>
        <v>0.4</v>
      </c>
      <c r="W862" s="2">
        <f t="shared" si="538"/>
        <v>7.6883653613364245E-2</v>
      </c>
      <c r="X862" s="2">
        <v>0.5</v>
      </c>
      <c r="Y862" s="2">
        <f t="shared" si="539"/>
        <v>3.7471253868278871E-5</v>
      </c>
      <c r="Z862" s="2">
        <f t="shared" si="540"/>
        <v>6.9667509708631323E-5</v>
      </c>
      <c r="AA862" s="37" t="s">
        <v>886</v>
      </c>
      <c r="AB862" s="3">
        <f>VLOOKUP(AA862,'[1]PKA dKO RNA-Seq'!$B$4:$H$10193,7,FALSE)</f>
        <v>0.56598806499999998</v>
      </c>
      <c r="AC862" s="3">
        <f t="shared" si="541"/>
        <v>1.8992888087248323</v>
      </c>
      <c r="AD862" s="3">
        <f t="shared" si="542"/>
        <v>0.83530318653127178</v>
      </c>
      <c r="AE862" s="3">
        <f t="shared" si="543"/>
        <v>0.83530318653127178</v>
      </c>
      <c r="AF862" s="3">
        <f t="shared" si="544"/>
        <v>0.83530318653127178</v>
      </c>
      <c r="AG862" s="3">
        <f t="shared" si="545"/>
        <v>5.8193492857318058E-5</v>
      </c>
      <c r="AH862" s="2">
        <f t="shared" si="546"/>
        <v>1.1152658711110184E-4</v>
      </c>
      <c r="AI862" s="37" t="s">
        <v>886</v>
      </c>
      <c r="AJ862" s="1">
        <v>0.5</v>
      </c>
      <c r="AK862" s="4">
        <f t="shared" si="547"/>
        <v>5.5763293555550922E-5</v>
      </c>
      <c r="AL862" s="2">
        <f t="shared" si="548"/>
        <v>1.1046799852603811E-4</v>
      </c>
      <c r="AM862" s="3" t="e">
        <f>VLOOKUP(AI862,'[1]three day'!$B$8:$F$78,5,FALSE)</f>
        <v>#N/A</v>
      </c>
      <c r="AN862" s="3" t="e">
        <f t="shared" si="549"/>
        <v>#N/A</v>
      </c>
      <c r="AO862" s="2" t="e">
        <f t="shared" si="550"/>
        <v>#N/A</v>
      </c>
      <c r="AP862" s="2" t="e">
        <f t="shared" si="551"/>
        <v>#N/A</v>
      </c>
      <c r="AQ862" s="2">
        <f t="shared" si="552"/>
        <v>0.5</v>
      </c>
      <c r="AR862" s="2">
        <f t="shared" si="553"/>
        <v>5.5233999263019055E-5</v>
      </c>
      <c r="AS862" s="2">
        <f t="shared" si="554"/>
        <v>1.0491164275694542E-4</v>
      </c>
      <c r="AT862" s="37" t="s">
        <v>886</v>
      </c>
      <c r="AU862" s="3" t="e">
        <f>VLOOKUP(AT862,[1]DEgenes_cpm4.5_DE_edgeR!$O$5:$Q$824,3,FALSE)</f>
        <v>#N/A</v>
      </c>
      <c r="AV862" s="3" t="e">
        <f t="shared" si="555"/>
        <v>#N/A</v>
      </c>
      <c r="AW862" s="3" t="e">
        <f t="shared" si="556"/>
        <v>#N/A</v>
      </c>
      <c r="AX862" s="3">
        <f t="shared" si="557"/>
        <v>0.5</v>
      </c>
      <c r="AY862" s="3">
        <f t="shared" si="558"/>
        <v>0.5</v>
      </c>
      <c r="AZ862" s="3">
        <f t="shared" si="559"/>
        <v>5.2455821378472709E-5</v>
      </c>
      <c r="BA862" s="2">
        <f t="shared" si="560"/>
        <v>1.0178455319038118E-4</v>
      </c>
      <c r="BB862" s="37" t="s">
        <v>886</v>
      </c>
      <c r="BC862" s="39">
        <f t="shared" si="561"/>
        <v>0.13679843948787232</v>
      </c>
      <c r="BD862" s="36">
        <f t="shared" si="562"/>
        <v>1.1849214597858351</v>
      </c>
    </row>
    <row r="863" spans="1:56" ht="14.5" x14ac:dyDescent="0.35">
      <c r="A863" s="37" t="s">
        <v>887</v>
      </c>
      <c r="B863" s="34">
        <v>8.5899831039247033E-5</v>
      </c>
      <c r="C863" s="1" t="e">
        <f>VLOOKUP(A863,'[1]Vasopressin Phospho Datta'!$I$3:$J$516,2,FALSE)</f>
        <v>#N/A</v>
      </c>
      <c r="D863" s="1" t="e">
        <f t="shared" si="523"/>
        <v>#N/A</v>
      </c>
      <c r="E863" s="1" t="e">
        <f t="shared" si="524"/>
        <v>#N/A</v>
      </c>
      <c r="F863" s="1">
        <f t="shared" si="525"/>
        <v>0.39</v>
      </c>
      <c r="G863" s="1">
        <f t="shared" si="526"/>
        <v>0.5</v>
      </c>
      <c r="H863" s="1">
        <f t="shared" si="527"/>
        <v>4.2949915519623516E-5</v>
      </c>
      <c r="I863" s="2">
        <f t="shared" si="528"/>
        <v>7.9323990139013557E-5</v>
      </c>
      <c r="J863" s="37" t="s">
        <v>887</v>
      </c>
      <c r="K863" s="1" t="e">
        <f>VLOOKUP(J863,'[1]Phosphopeptides Deshpande'!$H$12:$I$10749,2,FALSE)</f>
        <v>#N/A</v>
      </c>
      <c r="L863" s="2" t="e">
        <f t="shared" si="529"/>
        <v>#N/A</v>
      </c>
      <c r="M863" s="2" t="e">
        <f t="shared" si="530"/>
        <v>#N/A</v>
      </c>
      <c r="N863" s="2">
        <f t="shared" si="531"/>
        <v>0.39</v>
      </c>
      <c r="O863" s="2">
        <f t="shared" si="532"/>
        <v>0.5</v>
      </c>
      <c r="P863" s="2">
        <f t="shared" si="533"/>
        <v>3.9661995069506779E-5</v>
      </c>
      <c r="Q863" s="2">
        <f t="shared" si="534"/>
        <v>7.4942507736557742E-5</v>
      </c>
      <c r="R863" s="37" t="s">
        <v>887</v>
      </c>
      <c r="S863" s="2" t="e">
        <f>VLOOKUP(A863,'[1]Merged NE NP'!$K$4:$L$158,2,FALSE)</f>
        <v>#N/A</v>
      </c>
      <c r="T863" s="2" t="e">
        <f t="shared" si="535"/>
        <v>#N/A</v>
      </c>
      <c r="U863" s="2">
        <f t="shared" si="536"/>
        <v>0.4</v>
      </c>
      <c r="V863" s="2">
        <f t="shared" si="537"/>
        <v>0.4</v>
      </c>
      <c r="W863" s="2">
        <f t="shared" si="538"/>
        <v>7.6883653613364245E-2</v>
      </c>
      <c r="X863" s="2">
        <v>0.5</v>
      </c>
      <c r="Y863" s="2">
        <f t="shared" si="539"/>
        <v>3.7471253868278871E-5</v>
      </c>
      <c r="Z863" s="2">
        <f t="shared" si="540"/>
        <v>6.9667509708631323E-5</v>
      </c>
      <c r="AA863" s="37" t="s">
        <v>887</v>
      </c>
      <c r="AB863" s="3" t="e">
        <f>VLOOKUP(AA863,'[1]PKA dKO RNA-Seq'!$B$4:$H$10193,7,FALSE)</f>
        <v>#N/A</v>
      </c>
      <c r="AC863" s="3" t="e">
        <f t="shared" si="541"/>
        <v>#N/A</v>
      </c>
      <c r="AD863" s="3" t="e">
        <f t="shared" si="542"/>
        <v>#N/A</v>
      </c>
      <c r="AE863" s="3" t="e">
        <f t="shared" si="543"/>
        <v>#N/A</v>
      </c>
      <c r="AF863" s="3">
        <f t="shared" si="544"/>
        <v>0.5</v>
      </c>
      <c r="AG863" s="3">
        <f t="shared" si="545"/>
        <v>3.4833754854315661E-5</v>
      </c>
      <c r="AH863" s="2">
        <f t="shared" si="546"/>
        <v>6.675814776562363E-5</v>
      </c>
      <c r="AI863" s="37" t="s">
        <v>887</v>
      </c>
      <c r="AJ863" s="1">
        <v>0.5</v>
      </c>
      <c r="AK863" s="4">
        <f t="shared" si="547"/>
        <v>3.3379073882811815E-5</v>
      </c>
      <c r="AL863" s="2">
        <f t="shared" si="548"/>
        <v>6.6124492464091932E-5</v>
      </c>
      <c r="AM863" s="3" t="e">
        <f>VLOOKUP(AI863,'[1]three day'!$B$8:$F$78,5,FALSE)</f>
        <v>#N/A</v>
      </c>
      <c r="AN863" s="3" t="e">
        <f t="shared" si="549"/>
        <v>#N/A</v>
      </c>
      <c r="AO863" s="2" t="e">
        <f t="shared" si="550"/>
        <v>#N/A</v>
      </c>
      <c r="AP863" s="2" t="e">
        <f t="shared" si="551"/>
        <v>#N/A</v>
      </c>
      <c r="AQ863" s="2">
        <f t="shared" si="552"/>
        <v>0.5</v>
      </c>
      <c r="AR863" s="2">
        <f t="shared" si="553"/>
        <v>3.3062246232045966E-5</v>
      </c>
      <c r="AS863" s="2">
        <f t="shared" si="554"/>
        <v>6.2798540966069795E-5</v>
      </c>
      <c r="AT863" s="37" t="s">
        <v>887</v>
      </c>
      <c r="AU863" s="3">
        <f>VLOOKUP(AT863,[1]DEgenes_cpm4.5_DE_edgeR!$O$5:$Q$824,3,FALSE)</f>
        <v>7.9283153295533744</v>
      </c>
      <c r="AV863" s="3">
        <f t="shared" si="555"/>
        <v>1.8584892943163089</v>
      </c>
      <c r="AW863" s="3">
        <f t="shared" si="556"/>
        <v>0.82218137850064477</v>
      </c>
      <c r="AX863" s="3">
        <f t="shared" si="557"/>
        <v>0.82218137850064477</v>
      </c>
      <c r="AY863" s="3">
        <f t="shared" si="558"/>
        <v>0.82218137850064477</v>
      </c>
      <c r="AZ863" s="3">
        <f t="shared" si="559"/>
        <v>5.1631790979312479E-5</v>
      </c>
      <c r="BA863" s="2">
        <f t="shared" si="560"/>
        <v>1.0018561595539516E-4</v>
      </c>
      <c r="BB863" s="37" t="s">
        <v>887</v>
      </c>
      <c r="BC863" s="39">
        <f t="shared" si="561"/>
        <v>0.1346494678440511</v>
      </c>
      <c r="BD863" s="36">
        <f t="shared" si="562"/>
        <v>1.1663074856296405</v>
      </c>
    </row>
    <row r="864" spans="1:56" ht="14.5" x14ac:dyDescent="0.35">
      <c r="A864" s="37" t="s">
        <v>888</v>
      </c>
      <c r="B864" s="34">
        <v>1.3930692653536347E-4</v>
      </c>
      <c r="C864" s="1" t="e">
        <f>VLOOKUP(A864,'[1]Vasopressin Phospho Datta'!$I$3:$J$516,2,FALSE)</f>
        <v>#N/A</v>
      </c>
      <c r="D864" s="1" t="e">
        <f t="shared" si="523"/>
        <v>#N/A</v>
      </c>
      <c r="E864" s="1" t="e">
        <f t="shared" si="524"/>
        <v>#N/A</v>
      </c>
      <c r="F864" s="1">
        <f t="shared" si="525"/>
        <v>0.39</v>
      </c>
      <c r="G864" s="1">
        <f t="shared" si="526"/>
        <v>0.5</v>
      </c>
      <c r="H864" s="1">
        <f t="shared" si="527"/>
        <v>6.9653463267681736E-5</v>
      </c>
      <c r="I864" s="2">
        <f t="shared" si="528"/>
        <v>1.2864264263498512E-4</v>
      </c>
      <c r="J864" s="37" t="s">
        <v>888</v>
      </c>
      <c r="K864" s="1" t="e">
        <f>VLOOKUP(J864,'[1]Phosphopeptides Deshpande'!$H$12:$I$10749,2,FALSE)</f>
        <v>#N/A</v>
      </c>
      <c r="L864" s="2" t="e">
        <f t="shared" si="529"/>
        <v>#N/A</v>
      </c>
      <c r="M864" s="2" t="e">
        <f t="shared" si="530"/>
        <v>#N/A</v>
      </c>
      <c r="N864" s="2">
        <f t="shared" si="531"/>
        <v>0.39</v>
      </c>
      <c r="O864" s="2">
        <f t="shared" si="532"/>
        <v>0.5</v>
      </c>
      <c r="P864" s="2">
        <f t="shared" si="533"/>
        <v>6.4321321317492561E-5</v>
      </c>
      <c r="Q864" s="2">
        <f t="shared" si="534"/>
        <v>1.2153703090361831E-4</v>
      </c>
      <c r="R864" s="37" t="s">
        <v>888</v>
      </c>
      <c r="S864" s="2" t="e">
        <f>VLOOKUP(A864,'[1]Merged NE NP'!$K$4:$L$158,2,FALSE)</f>
        <v>#N/A</v>
      </c>
      <c r="T864" s="2" t="e">
        <f t="shared" si="535"/>
        <v>#N/A</v>
      </c>
      <c r="U864" s="2">
        <f t="shared" si="536"/>
        <v>0.4</v>
      </c>
      <c r="V864" s="2">
        <f t="shared" si="537"/>
        <v>0.4</v>
      </c>
      <c r="W864" s="2">
        <f t="shared" si="538"/>
        <v>7.6883653613364245E-2</v>
      </c>
      <c r="X864" s="2">
        <v>0.5</v>
      </c>
      <c r="Y864" s="2">
        <f t="shared" si="539"/>
        <v>6.0768515451809157E-5</v>
      </c>
      <c r="Z864" s="2">
        <f t="shared" si="540"/>
        <v>1.1298237190301111E-4</v>
      </c>
      <c r="AA864" s="37" t="s">
        <v>888</v>
      </c>
      <c r="AB864" s="3" t="e">
        <f>VLOOKUP(AA864,'[1]PKA dKO RNA-Seq'!$B$4:$H$10193,7,FALSE)</f>
        <v>#N/A</v>
      </c>
      <c r="AC864" s="3" t="e">
        <f t="shared" si="541"/>
        <v>#N/A</v>
      </c>
      <c r="AD864" s="3" t="e">
        <f t="shared" si="542"/>
        <v>#N/A</v>
      </c>
      <c r="AE864" s="3" t="e">
        <f t="shared" si="543"/>
        <v>#N/A</v>
      </c>
      <c r="AF864" s="3">
        <f t="shared" si="544"/>
        <v>0.5</v>
      </c>
      <c r="AG864" s="3">
        <f t="shared" si="545"/>
        <v>5.6491185951505555E-5</v>
      </c>
      <c r="AH864" s="2">
        <f t="shared" si="546"/>
        <v>1.0826415225629051E-4</v>
      </c>
      <c r="AI864" s="37" t="s">
        <v>888</v>
      </c>
      <c r="AJ864" s="1">
        <v>0.5</v>
      </c>
      <c r="AK864" s="4">
        <f t="shared" si="547"/>
        <v>5.4132076128145254E-5</v>
      </c>
      <c r="AL864" s="2">
        <f t="shared" si="548"/>
        <v>1.0723653006575454E-4</v>
      </c>
      <c r="AM864" s="3" t="e">
        <f>VLOOKUP(AI864,'[1]three day'!$B$8:$F$78,5,FALSE)</f>
        <v>#N/A</v>
      </c>
      <c r="AN864" s="3" t="e">
        <f t="shared" si="549"/>
        <v>#N/A</v>
      </c>
      <c r="AO864" s="2" t="e">
        <f t="shared" si="550"/>
        <v>#N/A</v>
      </c>
      <c r="AP864" s="2" t="e">
        <f t="shared" si="551"/>
        <v>#N/A</v>
      </c>
      <c r="AQ864" s="2">
        <f t="shared" si="552"/>
        <v>0.5</v>
      </c>
      <c r="AR864" s="2">
        <f t="shared" si="553"/>
        <v>5.3618265032877271E-5</v>
      </c>
      <c r="AS864" s="2">
        <f t="shared" si="554"/>
        <v>1.018427117614617E-4</v>
      </c>
      <c r="AT864" s="37" t="s">
        <v>888</v>
      </c>
      <c r="AU864" s="3">
        <f>VLOOKUP(AT864,[1]DEgenes_cpm4.5_DE_edgeR!$O$5:$Q$824,3,FALSE)</f>
        <v>0.9142356438255872</v>
      </c>
      <c r="AV864" s="3">
        <f t="shared" si="555"/>
        <v>0.21430746456295996</v>
      </c>
      <c r="AW864" s="3">
        <f t="shared" si="556"/>
        <v>2.2702182353766309E-2</v>
      </c>
      <c r="AX864" s="3">
        <f t="shared" si="557"/>
        <v>2.2702182353766309E-2</v>
      </c>
      <c r="AY864" s="3">
        <f t="shared" si="558"/>
        <v>0.5</v>
      </c>
      <c r="AZ864" s="3">
        <f t="shared" si="559"/>
        <v>5.0921355880730852E-5</v>
      </c>
      <c r="BA864" s="2">
        <f t="shared" si="560"/>
        <v>9.8807097476804126E-5</v>
      </c>
      <c r="BB864" s="37" t="s">
        <v>888</v>
      </c>
      <c r="BC864" s="39">
        <f t="shared" si="561"/>
        <v>0.13279673900882474</v>
      </c>
      <c r="BD864" s="36">
        <f t="shared" si="562"/>
        <v>0.70927627171303398</v>
      </c>
    </row>
    <row r="865" spans="1:56" ht="14.5" x14ac:dyDescent="0.35">
      <c r="A865" s="37" t="s">
        <v>889</v>
      </c>
      <c r="B865" s="34">
        <v>8.5899831039247033E-5</v>
      </c>
      <c r="C865" s="1" t="e">
        <f>VLOOKUP(A865,'[1]Vasopressin Phospho Datta'!$I$3:$J$516,2,FALSE)</f>
        <v>#N/A</v>
      </c>
      <c r="D865" s="1" t="e">
        <f t="shared" si="523"/>
        <v>#N/A</v>
      </c>
      <c r="E865" s="1" t="e">
        <f t="shared" si="524"/>
        <v>#N/A</v>
      </c>
      <c r="F865" s="1">
        <f t="shared" si="525"/>
        <v>0.39</v>
      </c>
      <c r="G865" s="1">
        <f t="shared" si="526"/>
        <v>0.5</v>
      </c>
      <c r="H865" s="1">
        <f t="shared" si="527"/>
        <v>4.2949915519623516E-5</v>
      </c>
      <c r="I865" s="2">
        <f t="shared" si="528"/>
        <v>7.9323990139013557E-5</v>
      </c>
      <c r="J865" s="37" t="s">
        <v>889</v>
      </c>
      <c r="K865" s="1" t="e">
        <f>VLOOKUP(J865,'[1]Phosphopeptides Deshpande'!$H$12:$I$10749,2,FALSE)</f>
        <v>#N/A</v>
      </c>
      <c r="L865" s="2" t="e">
        <f t="shared" si="529"/>
        <v>#N/A</v>
      </c>
      <c r="M865" s="2" t="e">
        <f t="shared" si="530"/>
        <v>#N/A</v>
      </c>
      <c r="N865" s="2">
        <f t="shared" si="531"/>
        <v>0.39</v>
      </c>
      <c r="O865" s="2">
        <f t="shared" si="532"/>
        <v>0.5</v>
      </c>
      <c r="P865" s="2">
        <f t="shared" si="533"/>
        <v>3.9661995069506779E-5</v>
      </c>
      <c r="Q865" s="2">
        <f t="shared" si="534"/>
        <v>7.4942507736557742E-5</v>
      </c>
      <c r="R865" s="37" t="s">
        <v>889</v>
      </c>
      <c r="S865" s="2" t="e">
        <f>VLOOKUP(A865,'[1]Merged NE NP'!$K$4:$L$158,2,FALSE)</f>
        <v>#N/A</v>
      </c>
      <c r="T865" s="2" t="e">
        <f t="shared" si="535"/>
        <v>#N/A</v>
      </c>
      <c r="U865" s="2">
        <f t="shared" si="536"/>
        <v>0.4</v>
      </c>
      <c r="V865" s="2">
        <f t="shared" si="537"/>
        <v>0.4</v>
      </c>
      <c r="W865" s="2">
        <f t="shared" si="538"/>
        <v>7.6883653613364245E-2</v>
      </c>
      <c r="X865" s="2">
        <v>0.5</v>
      </c>
      <c r="Y865" s="2">
        <f t="shared" si="539"/>
        <v>3.7471253868278871E-5</v>
      </c>
      <c r="Z865" s="2">
        <f t="shared" si="540"/>
        <v>6.9667509708631323E-5</v>
      </c>
      <c r="AA865" s="37" t="s">
        <v>889</v>
      </c>
      <c r="AB865" s="3" t="e">
        <f>VLOOKUP(AA865,'[1]PKA dKO RNA-Seq'!$B$4:$H$10193,7,FALSE)</f>
        <v>#N/A</v>
      </c>
      <c r="AC865" s="3" t="e">
        <f t="shared" si="541"/>
        <v>#N/A</v>
      </c>
      <c r="AD865" s="3" t="e">
        <f t="shared" si="542"/>
        <v>#N/A</v>
      </c>
      <c r="AE865" s="3" t="e">
        <f t="shared" si="543"/>
        <v>#N/A</v>
      </c>
      <c r="AF865" s="3">
        <f t="shared" si="544"/>
        <v>0.5</v>
      </c>
      <c r="AG865" s="3">
        <f t="shared" si="545"/>
        <v>3.4833754854315661E-5</v>
      </c>
      <c r="AH865" s="2">
        <f t="shared" si="546"/>
        <v>6.675814776562363E-5</v>
      </c>
      <c r="AI865" s="37" t="s">
        <v>889</v>
      </c>
      <c r="AJ865" s="1">
        <v>0.5</v>
      </c>
      <c r="AK865" s="4">
        <f t="shared" si="547"/>
        <v>3.3379073882811815E-5</v>
      </c>
      <c r="AL865" s="2">
        <f t="shared" si="548"/>
        <v>6.6124492464091932E-5</v>
      </c>
      <c r="AM865" s="3">
        <f>VLOOKUP(AI865,'[1]three day'!$B$8:$F$78,5,FALSE)</f>
        <v>0.35993374263120997</v>
      </c>
      <c r="AN865" s="3">
        <f t="shared" si="549"/>
        <v>1.7996687131560498</v>
      </c>
      <c r="AO865" s="2">
        <f t="shared" si="550"/>
        <v>0.80198326636614981</v>
      </c>
      <c r="AP865" s="2">
        <f t="shared" si="551"/>
        <v>0.80198326636614981</v>
      </c>
      <c r="AQ865" s="2">
        <f t="shared" si="552"/>
        <v>0.80198326636614981</v>
      </c>
      <c r="AR865" s="2">
        <f t="shared" si="553"/>
        <v>5.3030736453156303E-5</v>
      </c>
      <c r="AS865" s="2">
        <f t="shared" si="554"/>
        <v>1.0072675801399424E-4</v>
      </c>
      <c r="AT865" s="37" t="s">
        <v>889</v>
      </c>
      <c r="AU865" s="3">
        <f>VLOOKUP(AT865,[1]DEgenes_cpm4.5_DE_edgeR!$O$5:$Q$824,3,FALSE)</f>
        <v>1.6821333157989187</v>
      </c>
      <c r="AV865" s="3">
        <f t="shared" si="555"/>
        <v>0.39431160707897767</v>
      </c>
      <c r="AW865" s="3">
        <f t="shared" si="556"/>
        <v>7.4795811715361649E-2</v>
      </c>
      <c r="AX865" s="3">
        <f t="shared" si="557"/>
        <v>7.4795811715361649E-2</v>
      </c>
      <c r="AY865" s="3">
        <f t="shared" si="558"/>
        <v>0.5</v>
      </c>
      <c r="AZ865" s="3">
        <f t="shared" si="559"/>
        <v>5.0363379006997118E-5</v>
      </c>
      <c r="BA865" s="2">
        <f t="shared" si="560"/>
        <v>9.7724406837498628E-5</v>
      </c>
      <c r="BB865" s="37" t="s">
        <v>889</v>
      </c>
      <c r="BC865" s="39">
        <f t="shared" si="561"/>
        <v>0.13134160278959817</v>
      </c>
      <c r="BD865" s="36">
        <f t="shared" si="562"/>
        <v>1.1376554022888477</v>
      </c>
    </row>
    <row r="866" spans="1:56" ht="14.5" x14ac:dyDescent="0.35">
      <c r="A866" s="37" t="s">
        <v>890</v>
      </c>
      <c r="B866" s="34">
        <v>8.5899831039247033E-5</v>
      </c>
      <c r="C866" s="1" t="e">
        <f>VLOOKUP(A866,'[1]Vasopressin Phospho Datta'!$I$3:$J$516,2,FALSE)</f>
        <v>#N/A</v>
      </c>
      <c r="D866" s="1" t="e">
        <f t="shared" si="523"/>
        <v>#N/A</v>
      </c>
      <c r="E866" s="1" t="e">
        <f t="shared" si="524"/>
        <v>#N/A</v>
      </c>
      <c r="F866" s="1">
        <f t="shared" si="525"/>
        <v>0.39</v>
      </c>
      <c r="G866" s="1">
        <f t="shared" si="526"/>
        <v>0.5</v>
      </c>
      <c r="H866" s="1">
        <f t="shared" si="527"/>
        <v>4.2949915519623516E-5</v>
      </c>
      <c r="I866" s="2">
        <f t="shared" si="528"/>
        <v>7.9323990139013557E-5</v>
      </c>
      <c r="J866" s="37" t="s">
        <v>890</v>
      </c>
      <c r="K866" s="1" t="e">
        <f>VLOOKUP(J866,'[1]Phosphopeptides Deshpande'!$H$12:$I$10749,2,FALSE)</f>
        <v>#N/A</v>
      </c>
      <c r="L866" s="2" t="e">
        <f t="shared" si="529"/>
        <v>#N/A</v>
      </c>
      <c r="M866" s="2" t="e">
        <f t="shared" si="530"/>
        <v>#N/A</v>
      </c>
      <c r="N866" s="2">
        <f t="shared" si="531"/>
        <v>0.39</v>
      </c>
      <c r="O866" s="2">
        <f t="shared" si="532"/>
        <v>0.5</v>
      </c>
      <c r="P866" s="2">
        <f t="shared" si="533"/>
        <v>3.9661995069506779E-5</v>
      </c>
      <c r="Q866" s="2">
        <f t="shared" si="534"/>
        <v>7.4942507736557742E-5</v>
      </c>
      <c r="R866" s="37" t="s">
        <v>890</v>
      </c>
      <c r="S866" s="2" t="e">
        <f>VLOOKUP(A866,'[1]Merged NE NP'!$K$4:$L$158,2,FALSE)</f>
        <v>#N/A</v>
      </c>
      <c r="T866" s="2" t="e">
        <f t="shared" si="535"/>
        <v>#N/A</v>
      </c>
      <c r="U866" s="2">
        <f t="shared" si="536"/>
        <v>0.4</v>
      </c>
      <c r="V866" s="2">
        <f t="shared" si="537"/>
        <v>0.4</v>
      </c>
      <c r="W866" s="2">
        <f t="shared" si="538"/>
        <v>7.6883653613364245E-2</v>
      </c>
      <c r="X866" s="2">
        <v>0.5</v>
      </c>
      <c r="Y866" s="2">
        <f t="shared" si="539"/>
        <v>3.7471253868278871E-5</v>
      </c>
      <c r="Z866" s="2">
        <f t="shared" si="540"/>
        <v>6.9667509708631323E-5</v>
      </c>
      <c r="AA866" s="37" t="s">
        <v>890</v>
      </c>
      <c r="AB866" s="3">
        <f>VLOOKUP(AA866,'[1]PKA dKO RNA-Seq'!$B$4:$H$10193,7,FALSE)</f>
        <v>0.28837691999999998</v>
      </c>
      <c r="AC866" s="3">
        <f t="shared" si="541"/>
        <v>0.96770778523489931</v>
      </c>
      <c r="AD866" s="3">
        <f t="shared" si="542"/>
        <v>0.37388998392974082</v>
      </c>
      <c r="AE866" s="3">
        <f t="shared" si="543"/>
        <v>0.5</v>
      </c>
      <c r="AF866" s="3">
        <f t="shared" si="544"/>
        <v>0.5</v>
      </c>
      <c r="AG866" s="3">
        <f t="shared" si="545"/>
        <v>3.4833754854315661E-5</v>
      </c>
      <c r="AH866" s="2">
        <f t="shared" si="546"/>
        <v>6.675814776562363E-5</v>
      </c>
      <c r="AI866" s="37" t="s">
        <v>890</v>
      </c>
      <c r="AJ866" s="1">
        <v>0.5</v>
      </c>
      <c r="AK866" s="4">
        <f t="shared" si="547"/>
        <v>3.3379073882811815E-5</v>
      </c>
      <c r="AL866" s="2">
        <f t="shared" si="548"/>
        <v>6.6124492464091932E-5</v>
      </c>
      <c r="AM866" s="3">
        <f>VLOOKUP(AI866,'[1]three day'!$B$8:$F$78,5,FALSE)</f>
        <v>0.354462931875767</v>
      </c>
      <c r="AN866" s="3">
        <f t="shared" si="549"/>
        <v>1.7723146593788348</v>
      </c>
      <c r="AO866" s="2">
        <f t="shared" si="550"/>
        <v>0.79206913325039374</v>
      </c>
      <c r="AP866" s="2">
        <f t="shared" si="551"/>
        <v>0.79206913325039374</v>
      </c>
      <c r="AQ866" s="2">
        <f t="shared" si="552"/>
        <v>0.79206913325039374</v>
      </c>
      <c r="AR866" s="2">
        <f t="shared" si="553"/>
        <v>5.2375169432655486E-5</v>
      </c>
      <c r="AS866" s="2">
        <f t="shared" si="554"/>
        <v>9.948157182476849E-5</v>
      </c>
      <c r="AT866" s="37" t="s">
        <v>890</v>
      </c>
      <c r="AU866" s="3">
        <f>VLOOKUP(AT866,[1]DEgenes_cpm4.5_DE_edgeR!$O$5:$Q$824,3,FALSE)</f>
        <v>2.8922102137884615</v>
      </c>
      <c r="AV866" s="3">
        <f t="shared" si="555"/>
        <v>0.67796770131000039</v>
      </c>
      <c r="AW866" s="3">
        <f t="shared" si="556"/>
        <v>0.2053234496407853</v>
      </c>
      <c r="AX866" s="3">
        <f t="shared" si="557"/>
        <v>0.2053234496407853</v>
      </c>
      <c r="AY866" s="3">
        <f t="shared" si="558"/>
        <v>0.5</v>
      </c>
      <c r="AZ866" s="3">
        <f t="shared" si="559"/>
        <v>4.9740785912384245E-5</v>
      </c>
      <c r="BA866" s="2">
        <f t="shared" si="560"/>
        <v>9.6516335773328909E-5</v>
      </c>
      <c r="BB866" s="37" t="s">
        <v>890</v>
      </c>
      <c r="BC866" s="39">
        <f t="shared" si="561"/>
        <v>0.12971795527935406</v>
      </c>
      <c r="BD866" s="36">
        <f t="shared" si="562"/>
        <v>1.1235916835416273</v>
      </c>
    </row>
    <row r="867" spans="1:56" ht="14.5" x14ac:dyDescent="0.35">
      <c r="A867" s="37" t="s">
        <v>891</v>
      </c>
      <c r="B867" s="34">
        <v>8.5899831039247033E-5</v>
      </c>
      <c r="C867" s="1" t="e">
        <f>VLOOKUP(A867,'[1]Vasopressin Phospho Datta'!$I$3:$J$516,2,FALSE)</f>
        <v>#N/A</v>
      </c>
      <c r="D867" s="1" t="e">
        <f t="shared" si="523"/>
        <v>#N/A</v>
      </c>
      <c r="E867" s="1" t="e">
        <f t="shared" si="524"/>
        <v>#N/A</v>
      </c>
      <c r="F867" s="1">
        <f t="shared" si="525"/>
        <v>0.39</v>
      </c>
      <c r="G867" s="1">
        <f t="shared" si="526"/>
        <v>0.5</v>
      </c>
      <c r="H867" s="1">
        <f t="shared" si="527"/>
        <v>4.2949915519623516E-5</v>
      </c>
      <c r="I867" s="2">
        <f t="shared" si="528"/>
        <v>7.9323990139013557E-5</v>
      </c>
      <c r="J867" s="37" t="s">
        <v>891</v>
      </c>
      <c r="K867" s="1" t="e">
        <f>VLOOKUP(J867,'[1]Phosphopeptides Deshpande'!$H$12:$I$10749,2,FALSE)</f>
        <v>#N/A</v>
      </c>
      <c r="L867" s="2" t="e">
        <f t="shared" si="529"/>
        <v>#N/A</v>
      </c>
      <c r="M867" s="2" t="e">
        <f t="shared" si="530"/>
        <v>#N/A</v>
      </c>
      <c r="N867" s="2">
        <f t="shared" si="531"/>
        <v>0.39</v>
      </c>
      <c r="O867" s="2">
        <f t="shared" si="532"/>
        <v>0.5</v>
      </c>
      <c r="P867" s="2">
        <f t="shared" si="533"/>
        <v>3.9661995069506779E-5</v>
      </c>
      <c r="Q867" s="2">
        <f t="shared" si="534"/>
        <v>7.4942507736557742E-5</v>
      </c>
      <c r="R867" s="37" t="s">
        <v>891</v>
      </c>
      <c r="S867" s="2" t="e">
        <f>VLOOKUP(A867,'[1]Merged NE NP'!$K$4:$L$158,2,FALSE)</f>
        <v>#N/A</v>
      </c>
      <c r="T867" s="2" t="e">
        <f t="shared" si="535"/>
        <v>#N/A</v>
      </c>
      <c r="U867" s="2">
        <f t="shared" si="536"/>
        <v>0.4</v>
      </c>
      <c r="V867" s="2">
        <f t="shared" si="537"/>
        <v>0.4</v>
      </c>
      <c r="W867" s="2">
        <f t="shared" si="538"/>
        <v>7.6883653613364245E-2</v>
      </c>
      <c r="X867" s="2">
        <v>0.5</v>
      </c>
      <c r="Y867" s="2">
        <f t="shared" si="539"/>
        <v>3.7471253868278871E-5</v>
      </c>
      <c r="Z867" s="2">
        <f t="shared" si="540"/>
        <v>6.9667509708631323E-5</v>
      </c>
      <c r="AA867" s="37" t="s">
        <v>891</v>
      </c>
      <c r="AB867" s="3">
        <f>VLOOKUP(AA867,'[1]PKA dKO RNA-Seq'!$B$4:$H$10193,7,FALSE)</f>
        <v>0.52225286800000004</v>
      </c>
      <c r="AC867" s="3">
        <f t="shared" si="541"/>
        <v>1.7525264026845639</v>
      </c>
      <c r="AD867" s="3">
        <f t="shared" si="542"/>
        <v>0.78468956231333986</v>
      </c>
      <c r="AE867" s="3">
        <f t="shared" si="543"/>
        <v>0.78468956231333986</v>
      </c>
      <c r="AF867" s="3">
        <f t="shared" si="544"/>
        <v>0.78468956231333986</v>
      </c>
      <c r="AG867" s="3">
        <f t="shared" si="545"/>
        <v>5.4667367700726268E-5</v>
      </c>
      <c r="AH867" s="2">
        <f t="shared" si="546"/>
        <v>1.0476884350211295E-4</v>
      </c>
      <c r="AI867" s="37" t="s">
        <v>891</v>
      </c>
      <c r="AJ867" s="1">
        <v>0.5</v>
      </c>
      <c r="AK867" s="4">
        <f t="shared" si="547"/>
        <v>5.2384421751056474E-5</v>
      </c>
      <c r="AL867" s="2">
        <f t="shared" si="548"/>
        <v>1.0377439809968007E-4</v>
      </c>
      <c r="AM867" s="3" t="e">
        <f>VLOOKUP(AI867,'[1]three day'!$B$8:$F$78,5,FALSE)</f>
        <v>#N/A</v>
      </c>
      <c r="AN867" s="3" t="e">
        <f t="shared" si="549"/>
        <v>#N/A</v>
      </c>
      <c r="AO867" s="2" t="e">
        <f t="shared" si="550"/>
        <v>#N/A</v>
      </c>
      <c r="AP867" s="2" t="e">
        <f t="shared" si="551"/>
        <v>#N/A</v>
      </c>
      <c r="AQ867" s="2">
        <f t="shared" si="552"/>
        <v>0.5</v>
      </c>
      <c r="AR867" s="2">
        <f t="shared" si="553"/>
        <v>5.1887199049840033E-5</v>
      </c>
      <c r="AS867" s="2">
        <f t="shared" si="554"/>
        <v>9.8554719249163285E-5</v>
      </c>
      <c r="AT867" s="37" t="s">
        <v>891</v>
      </c>
      <c r="AU867" s="3">
        <f>VLOOKUP(AT867,[1]DEgenes_cpm4.5_DE_edgeR!$O$5:$Q$824,3,FALSE)</f>
        <v>3.2010353396616771</v>
      </c>
      <c r="AV867" s="3">
        <f t="shared" si="555"/>
        <v>0.75035990146780995</v>
      </c>
      <c r="AW867" s="3">
        <f t="shared" si="556"/>
        <v>0.24536417029879887</v>
      </c>
      <c r="AX867" s="3">
        <f t="shared" si="557"/>
        <v>0.24536417029879887</v>
      </c>
      <c r="AY867" s="3">
        <f t="shared" si="558"/>
        <v>0.5</v>
      </c>
      <c r="AZ867" s="3">
        <f t="shared" si="559"/>
        <v>4.9277359624581643E-5</v>
      </c>
      <c r="BA867" s="2">
        <f t="shared" si="560"/>
        <v>9.5617109788469524E-5</v>
      </c>
      <c r="BB867" s="37" t="s">
        <v>891</v>
      </c>
      <c r="BC867" s="39">
        <f t="shared" si="561"/>
        <v>0.12850939555570304</v>
      </c>
      <c r="BD867" s="36">
        <f t="shared" si="562"/>
        <v>1.1131233744194762</v>
      </c>
    </row>
    <row r="868" spans="1:56" ht="14.5" x14ac:dyDescent="0.35">
      <c r="A868" s="37" t="s">
        <v>892</v>
      </c>
      <c r="B868" s="34">
        <v>8.5899831039247033E-5</v>
      </c>
      <c r="C868" s="1" t="e">
        <f>VLOOKUP(A868,'[1]Vasopressin Phospho Datta'!$I$3:$J$516,2,FALSE)</f>
        <v>#N/A</v>
      </c>
      <c r="D868" s="1" t="e">
        <f t="shared" si="523"/>
        <v>#N/A</v>
      </c>
      <c r="E868" s="1" t="e">
        <f t="shared" si="524"/>
        <v>#N/A</v>
      </c>
      <c r="F868" s="1">
        <f t="shared" si="525"/>
        <v>0.39</v>
      </c>
      <c r="G868" s="1">
        <f t="shared" si="526"/>
        <v>0.5</v>
      </c>
      <c r="H868" s="1">
        <f t="shared" si="527"/>
        <v>4.2949915519623516E-5</v>
      </c>
      <c r="I868" s="2">
        <f t="shared" si="528"/>
        <v>7.9323990139013557E-5</v>
      </c>
      <c r="J868" s="37" t="s">
        <v>892</v>
      </c>
      <c r="K868" s="1" t="e">
        <f>VLOOKUP(J868,'[1]Phosphopeptides Deshpande'!$H$12:$I$10749,2,FALSE)</f>
        <v>#N/A</v>
      </c>
      <c r="L868" s="2" t="e">
        <f t="shared" si="529"/>
        <v>#N/A</v>
      </c>
      <c r="M868" s="2" t="e">
        <f t="shared" si="530"/>
        <v>#N/A</v>
      </c>
      <c r="N868" s="2">
        <f t="shared" si="531"/>
        <v>0.39</v>
      </c>
      <c r="O868" s="2">
        <f t="shared" si="532"/>
        <v>0.5</v>
      </c>
      <c r="P868" s="2">
        <f t="shared" si="533"/>
        <v>3.9661995069506779E-5</v>
      </c>
      <c r="Q868" s="2">
        <f t="shared" si="534"/>
        <v>7.4942507736557742E-5</v>
      </c>
      <c r="R868" s="37" t="s">
        <v>892</v>
      </c>
      <c r="S868" s="2" t="e">
        <f>VLOOKUP(A868,'[1]Merged NE NP'!$K$4:$L$158,2,FALSE)</f>
        <v>#N/A</v>
      </c>
      <c r="T868" s="2" t="e">
        <f t="shared" si="535"/>
        <v>#N/A</v>
      </c>
      <c r="U868" s="2">
        <f t="shared" si="536"/>
        <v>0.4</v>
      </c>
      <c r="V868" s="2">
        <f t="shared" si="537"/>
        <v>0.4</v>
      </c>
      <c r="W868" s="2">
        <f t="shared" si="538"/>
        <v>7.6883653613364245E-2</v>
      </c>
      <c r="X868" s="2">
        <v>0.5</v>
      </c>
      <c r="Y868" s="2">
        <f t="shared" si="539"/>
        <v>3.7471253868278871E-5</v>
      </c>
      <c r="Z868" s="2">
        <f t="shared" si="540"/>
        <v>6.9667509708631323E-5</v>
      </c>
      <c r="AA868" s="37" t="s">
        <v>892</v>
      </c>
      <c r="AB868" s="3">
        <f>VLOOKUP(AA868,'[1]PKA dKO RNA-Seq'!$B$4:$H$10193,7,FALSE)</f>
        <v>0.220408724</v>
      </c>
      <c r="AC868" s="3">
        <f t="shared" si="541"/>
        <v>0.73962659060402691</v>
      </c>
      <c r="AD868" s="3">
        <f t="shared" si="542"/>
        <v>0.23930572788617888</v>
      </c>
      <c r="AE868" s="3">
        <f t="shared" si="543"/>
        <v>0.5</v>
      </c>
      <c r="AF868" s="3">
        <f t="shared" si="544"/>
        <v>0.5</v>
      </c>
      <c r="AG868" s="3">
        <f t="shared" si="545"/>
        <v>3.4833754854315661E-5</v>
      </c>
      <c r="AH868" s="2">
        <f t="shared" si="546"/>
        <v>6.675814776562363E-5</v>
      </c>
      <c r="AI868" s="37" t="s">
        <v>892</v>
      </c>
      <c r="AJ868" s="1">
        <v>0.5</v>
      </c>
      <c r="AK868" s="4">
        <f t="shared" si="547"/>
        <v>3.3379073882811815E-5</v>
      </c>
      <c r="AL868" s="2">
        <f t="shared" si="548"/>
        <v>6.6124492464091932E-5</v>
      </c>
      <c r="AM868" s="3" t="e">
        <f>VLOOKUP(AI868,'[1]three day'!$B$8:$F$78,5,FALSE)</f>
        <v>#N/A</v>
      </c>
      <c r="AN868" s="3" t="e">
        <f t="shared" si="549"/>
        <v>#N/A</v>
      </c>
      <c r="AO868" s="2" t="e">
        <f t="shared" si="550"/>
        <v>#N/A</v>
      </c>
      <c r="AP868" s="2" t="e">
        <f t="shared" si="551"/>
        <v>#N/A</v>
      </c>
      <c r="AQ868" s="2">
        <f t="shared" si="552"/>
        <v>0.5</v>
      </c>
      <c r="AR868" s="2">
        <f t="shared" si="553"/>
        <v>3.3062246232045966E-5</v>
      </c>
      <c r="AS868" s="2">
        <f t="shared" si="554"/>
        <v>6.2798540966069795E-5</v>
      </c>
      <c r="AT868" s="37" t="s">
        <v>892</v>
      </c>
      <c r="AU868" s="3">
        <f>VLOOKUP(AT868,[1]DEgenes_cpm4.5_DE_edgeR!$O$5:$Q$824,3,FALSE)</f>
        <v>7.4389600050816602</v>
      </c>
      <c r="AV868" s="3">
        <f t="shared" si="555"/>
        <v>1.7437787166154852</v>
      </c>
      <c r="AW868" s="3">
        <f t="shared" si="556"/>
        <v>0.7813716682645494</v>
      </c>
      <c r="AX868" s="3">
        <f t="shared" si="557"/>
        <v>0.7813716682645494</v>
      </c>
      <c r="AY868" s="3">
        <f t="shared" si="558"/>
        <v>0.7813716682645494</v>
      </c>
      <c r="AZ868" s="3">
        <f t="shared" si="559"/>
        <v>4.9069000719237604E-5</v>
      </c>
      <c r="BA868" s="2">
        <f t="shared" si="560"/>
        <v>9.5212813038816823E-5</v>
      </c>
      <c r="BB868" s="37" t="s">
        <v>892</v>
      </c>
      <c r="BC868" s="39">
        <f t="shared" si="561"/>
        <v>0.12796602072416982</v>
      </c>
      <c r="BD868" s="36">
        <f t="shared" si="562"/>
        <v>1.1084167673777467</v>
      </c>
    </row>
    <row r="869" spans="1:56" ht="14.5" x14ac:dyDescent="0.35">
      <c r="A869" s="37" t="s">
        <v>893</v>
      </c>
      <c r="B869" s="34">
        <v>1.7179966207849407E-4</v>
      </c>
      <c r="C869" s="1" t="e">
        <f>VLOOKUP(A869,'[1]Vasopressin Phospho Datta'!$I$3:$J$516,2,FALSE)</f>
        <v>#N/A</v>
      </c>
      <c r="D869" s="1" t="e">
        <f t="shared" si="523"/>
        <v>#N/A</v>
      </c>
      <c r="E869" s="1" t="e">
        <f t="shared" si="524"/>
        <v>#N/A</v>
      </c>
      <c r="F869" s="1">
        <f t="shared" si="525"/>
        <v>0.39</v>
      </c>
      <c r="G869" s="1">
        <f t="shared" si="526"/>
        <v>0.5</v>
      </c>
      <c r="H869" s="1">
        <f t="shared" si="527"/>
        <v>8.5899831039247033E-5</v>
      </c>
      <c r="I869" s="2">
        <f t="shared" si="528"/>
        <v>1.5864798027802711E-4</v>
      </c>
      <c r="J869" s="37" t="s">
        <v>893</v>
      </c>
      <c r="K869" s="1" t="e">
        <f>VLOOKUP(J869,'[1]Phosphopeptides Deshpande'!$H$12:$I$10749,2,FALSE)</f>
        <v>#N/A</v>
      </c>
      <c r="L869" s="2" t="e">
        <f t="shared" si="529"/>
        <v>#N/A</v>
      </c>
      <c r="M869" s="2" t="e">
        <f t="shared" si="530"/>
        <v>#N/A</v>
      </c>
      <c r="N869" s="2">
        <f t="shared" si="531"/>
        <v>0.39</v>
      </c>
      <c r="O869" s="2">
        <f t="shared" si="532"/>
        <v>0.5</v>
      </c>
      <c r="P869" s="2">
        <f t="shared" si="533"/>
        <v>7.9323990139013557E-5</v>
      </c>
      <c r="Q869" s="2">
        <f t="shared" si="534"/>
        <v>1.4988501547311548E-4</v>
      </c>
      <c r="R869" s="37" t="s">
        <v>893</v>
      </c>
      <c r="S869" s="2" t="e">
        <f>VLOOKUP(A869,'[1]Merged NE NP'!$K$4:$L$158,2,FALSE)</f>
        <v>#N/A</v>
      </c>
      <c r="T869" s="2" t="e">
        <f t="shared" si="535"/>
        <v>#N/A</v>
      </c>
      <c r="U869" s="2">
        <f t="shared" si="536"/>
        <v>0.4</v>
      </c>
      <c r="V869" s="2">
        <f t="shared" si="537"/>
        <v>0.4</v>
      </c>
      <c r="W869" s="2">
        <f t="shared" si="538"/>
        <v>7.6883653613364245E-2</v>
      </c>
      <c r="X869" s="2">
        <f>IF(W869&lt;0.39,0.39,W869)</f>
        <v>0.39</v>
      </c>
      <c r="Y869" s="2">
        <f t="shared" si="539"/>
        <v>5.8455156034515043E-5</v>
      </c>
      <c r="Z869" s="2">
        <f t="shared" si="540"/>
        <v>1.0868131514546488E-4</v>
      </c>
      <c r="AA869" s="37" t="s">
        <v>893</v>
      </c>
      <c r="AB869" s="3" t="e">
        <f>VLOOKUP(AA869,'[1]PKA dKO RNA-Seq'!$B$4:$H$10193,7,FALSE)</f>
        <v>#N/A</v>
      </c>
      <c r="AC869" s="3" t="e">
        <f t="shared" si="541"/>
        <v>#N/A</v>
      </c>
      <c r="AD869" s="3" t="e">
        <f t="shared" si="542"/>
        <v>#N/A</v>
      </c>
      <c r="AE869" s="3" t="e">
        <f t="shared" si="543"/>
        <v>#N/A</v>
      </c>
      <c r="AF869" s="3">
        <f t="shared" si="544"/>
        <v>0.5</v>
      </c>
      <c r="AG869" s="3">
        <f t="shared" si="545"/>
        <v>5.4340657572732442E-5</v>
      </c>
      <c r="AH869" s="2">
        <f t="shared" si="546"/>
        <v>1.0414271051437288E-4</v>
      </c>
      <c r="AI869" s="37" t="s">
        <v>893</v>
      </c>
      <c r="AJ869" s="1">
        <v>0.5</v>
      </c>
      <c r="AK869" s="4">
        <f t="shared" si="547"/>
        <v>5.2071355257186438E-5</v>
      </c>
      <c r="AL869" s="2">
        <f t="shared" si="548"/>
        <v>1.0315420824398341E-4</v>
      </c>
      <c r="AM869" s="3" t="e">
        <f>VLOOKUP(AI869,'[1]three day'!$B$8:$F$78,5,FALSE)</f>
        <v>#N/A</v>
      </c>
      <c r="AN869" s="3" t="e">
        <f t="shared" si="549"/>
        <v>#N/A</v>
      </c>
      <c r="AO869" s="2" t="e">
        <f t="shared" si="550"/>
        <v>#N/A</v>
      </c>
      <c r="AP869" s="2" t="e">
        <f t="shared" si="551"/>
        <v>#N/A</v>
      </c>
      <c r="AQ869" s="2">
        <f t="shared" si="552"/>
        <v>0.5</v>
      </c>
      <c r="AR869" s="2">
        <f t="shared" si="553"/>
        <v>5.1577104121991707E-5</v>
      </c>
      <c r="AS869" s="2">
        <f t="shared" si="554"/>
        <v>9.796572390706888E-5</v>
      </c>
      <c r="AT869" s="37" t="s">
        <v>893</v>
      </c>
      <c r="AU869" s="3" t="e">
        <f>VLOOKUP(AT869,[1]DEgenes_cpm4.5_DE_edgeR!$O$5:$Q$824,3,FALSE)</f>
        <v>#N/A</v>
      </c>
      <c r="AV869" s="3" t="e">
        <f t="shared" si="555"/>
        <v>#N/A</v>
      </c>
      <c r="AW869" s="3" t="e">
        <f t="shared" si="556"/>
        <v>#N/A</v>
      </c>
      <c r="AX869" s="3">
        <f t="shared" si="557"/>
        <v>0.5</v>
      </c>
      <c r="AY869" s="3">
        <f t="shared" si="558"/>
        <v>0.5</v>
      </c>
      <c r="AZ869" s="3">
        <f t="shared" si="559"/>
        <v>4.898286195353444E-5</v>
      </c>
      <c r="BA869" s="2">
        <f t="shared" si="560"/>
        <v>9.5045670564462853E-5</v>
      </c>
      <c r="BB869" s="37" t="s">
        <v>893</v>
      </c>
      <c r="BC869" s="39">
        <f t="shared" si="561"/>
        <v>0.12774138123863807</v>
      </c>
      <c r="BD869" s="36">
        <f t="shared" si="562"/>
        <v>0.55323549193616661</v>
      </c>
    </row>
    <row r="870" spans="1:56" ht="14.5" x14ac:dyDescent="0.35">
      <c r="A870" s="37" t="s">
        <v>894</v>
      </c>
      <c r="B870" s="34">
        <v>1.7179966207849407E-4</v>
      </c>
      <c r="C870" s="1" t="e">
        <f>VLOOKUP(A870,'[1]Vasopressin Phospho Datta'!$I$3:$J$516,2,FALSE)</f>
        <v>#N/A</v>
      </c>
      <c r="D870" s="1" t="e">
        <f t="shared" si="523"/>
        <v>#N/A</v>
      </c>
      <c r="E870" s="1" t="e">
        <f t="shared" si="524"/>
        <v>#N/A</v>
      </c>
      <c r="F870" s="1">
        <f t="shared" si="525"/>
        <v>0.39</v>
      </c>
      <c r="G870" s="1">
        <f t="shared" si="526"/>
        <v>0.5</v>
      </c>
      <c r="H870" s="1">
        <f t="shared" si="527"/>
        <v>8.5899831039247033E-5</v>
      </c>
      <c r="I870" s="2">
        <f t="shared" si="528"/>
        <v>1.5864798027802711E-4</v>
      </c>
      <c r="J870" s="37" t="s">
        <v>894</v>
      </c>
      <c r="K870" s="1" t="e">
        <f>VLOOKUP(J870,'[1]Phosphopeptides Deshpande'!$H$12:$I$10749,2,FALSE)</f>
        <v>#N/A</v>
      </c>
      <c r="L870" s="2" t="e">
        <f t="shared" si="529"/>
        <v>#N/A</v>
      </c>
      <c r="M870" s="2" t="e">
        <f t="shared" si="530"/>
        <v>#N/A</v>
      </c>
      <c r="N870" s="2">
        <f t="shared" si="531"/>
        <v>0.39</v>
      </c>
      <c r="O870" s="2">
        <f t="shared" si="532"/>
        <v>0.5</v>
      </c>
      <c r="P870" s="2">
        <f t="shared" si="533"/>
        <v>7.9323990139013557E-5</v>
      </c>
      <c r="Q870" s="2">
        <f t="shared" si="534"/>
        <v>1.4988501547311548E-4</v>
      </c>
      <c r="R870" s="37" t="s">
        <v>894</v>
      </c>
      <c r="S870" s="2" t="e">
        <f>VLOOKUP(A870,'[1]Merged NE NP'!$K$4:$L$158,2,FALSE)</f>
        <v>#N/A</v>
      </c>
      <c r="T870" s="2" t="e">
        <f t="shared" si="535"/>
        <v>#N/A</v>
      </c>
      <c r="U870" s="2">
        <f t="shared" si="536"/>
        <v>0.4</v>
      </c>
      <c r="V870" s="2">
        <f t="shared" si="537"/>
        <v>0.4</v>
      </c>
      <c r="W870" s="2">
        <f t="shared" si="538"/>
        <v>7.6883653613364245E-2</v>
      </c>
      <c r="X870" s="2">
        <f>IF(W870&lt;0.39,0.39,W870)</f>
        <v>0.39</v>
      </c>
      <c r="Y870" s="2">
        <f t="shared" si="539"/>
        <v>5.8455156034515043E-5</v>
      </c>
      <c r="Z870" s="2">
        <f t="shared" si="540"/>
        <v>1.0868131514546488E-4</v>
      </c>
      <c r="AA870" s="37" t="s">
        <v>894</v>
      </c>
      <c r="AB870" s="3">
        <f>VLOOKUP(AA870,'[1]PKA dKO RNA-Seq'!$B$4:$H$10193,7,FALSE)</f>
        <v>0.134519058</v>
      </c>
      <c r="AC870" s="3">
        <f t="shared" si="541"/>
        <v>0.45140623489932885</v>
      </c>
      <c r="AD870" s="3">
        <f t="shared" si="542"/>
        <v>9.6865505190739554E-2</v>
      </c>
      <c r="AE870" s="3">
        <f t="shared" si="543"/>
        <v>0.5</v>
      </c>
      <c r="AF870" s="3">
        <f t="shared" si="544"/>
        <v>0.5</v>
      </c>
      <c r="AG870" s="3">
        <f t="shared" si="545"/>
        <v>5.4340657572732442E-5</v>
      </c>
      <c r="AH870" s="2">
        <f t="shared" si="546"/>
        <v>1.0414271051437288E-4</v>
      </c>
      <c r="AI870" s="37" t="s">
        <v>894</v>
      </c>
      <c r="AJ870" s="1">
        <v>0.5</v>
      </c>
      <c r="AK870" s="4">
        <f t="shared" si="547"/>
        <v>5.2071355257186438E-5</v>
      </c>
      <c r="AL870" s="2">
        <f t="shared" si="548"/>
        <v>1.0315420824398341E-4</v>
      </c>
      <c r="AM870" s="3" t="e">
        <f>VLOOKUP(AI870,'[1]three day'!$B$8:$F$78,5,FALSE)</f>
        <v>#N/A</v>
      </c>
      <c r="AN870" s="3" t="e">
        <f t="shared" si="549"/>
        <v>#N/A</v>
      </c>
      <c r="AO870" s="2" t="e">
        <f t="shared" si="550"/>
        <v>#N/A</v>
      </c>
      <c r="AP870" s="2" t="e">
        <f t="shared" si="551"/>
        <v>#N/A</v>
      </c>
      <c r="AQ870" s="2">
        <f t="shared" si="552"/>
        <v>0.5</v>
      </c>
      <c r="AR870" s="2">
        <f t="shared" si="553"/>
        <v>5.1577104121991707E-5</v>
      </c>
      <c r="AS870" s="2">
        <f t="shared" si="554"/>
        <v>9.796572390706888E-5</v>
      </c>
      <c r="AT870" s="37" t="s">
        <v>894</v>
      </c>
      <c r="AU870" s="3">
        <f>VLOOKUP(AT870,[1]DEgenes_cpm4.5_DE_edgeR!$O$5:$Q$824,3,FALSE)</f>
        <v>1.829482327498992</v>
      </c>
      <c r="AV870" s="3">
        <f t="shared" si="555"/>
        <v>0.42885192862142335</v>
      </c>
      <c r="AW870" s="3">
        <f t="shared" si="556"/>
        <v>8.7855618455677909E-2</v>
      </c>
      <c r="AX870" s="3">
        <f t="shared" si="557"/>
        <v>8.7855618455677909E-2</v>
      </c>
      <c r="AY870" s="3">
        <f t="shared" si="558"/>
        <v>0.5</v>
      </c>
      <c r="AZ870" s="3">
        <f t="shared" si="559"/>
        <v>4.898286195353444E-5</v>
      </c>
      <c r="BA870" s="2">
        <f t="shared" si="560"/>
        <v>9.5045670564462853E-5</v>
      </c>
      <c r="BB870" s="37" t="s">
        <v>894</v>
      </c>
      <c r="BC870" s="39">
        <f t="shared" si="561"/>
        <v>0.12774138123863807</v>
      </c>
      <c r="BD870" s="36">
        <f t="shared" si="562"/>
        <v>0.55323549193616661</v>
      </c>
    </row>
    <row r="871" spans="1:56" ht="14.5" x14ac:dyDescent="0.35">
      <c r="A871" s="37" t="s">
        <v>895</v>
      </c>
      <c r="B871" s="34">
        <v>1.7179966207849398E-4</v>
      </c>
      <c r="C871" s="1" t="e">
        <f>VLOOKUP(A871,'[1]Vasopressin Phospho Datta'!$I$3:$J$516,2,FALSE)</f>
        <v>#N/A</v>
      </c>
      <c r="D871" s="1" t="e">
        <f t="shared" si="523"/>
        <v>#N/A</v>
      </c>
      <c r="E871" s="1" t="e">
        <f t="shared" si="524"/>
        <v>#N/A</v>
      </c>
      <c r="F871" s="1">
        <f t="shared" si="525"/>
        <v>0.39</v>
      </c>
      <c r="G871" s="1">
        <f t="shared" si="526"/>
        <v>0.5</v>
      </c>
      <c r="H871" s="1">
        <f t="shared" si="527"/>
        <v>8.5899831039246992E-5</v>
      </c>
      <c r="I871" s="2">
        <f t="shared" si="528"/>
        <v>1.5864798027802703E-4</v>
      </c>
      <c r="J871" s="37" t="s">
        <v>895</v>
      </c>
      <c r="K871" s="1" t="e">
        <f>VLOOKUP(J871,'[1]Phosphopeptides Deshpande'!$H$12:$I$10749,2,FALSE)</f>
        <v>#N/A</v>
      </c>
      <c r="L871" s="2" t="e">
        <f t="shared" si="529"/>
        <v>#N/A</v>
      </c>
      <c r="M871" s="2" t="e">
        <f t="shared" si="530"/>
        <v>#N/A</v>
      </c>
      <c r="N871" s="2">
        <f t="shared" si="531"/>
        <v>0.39</v>
      </c>
      <c r="O871" s="2">
        <f t="shared" si="532"/>
        <v>0.5</v>
      </c>
      <c r="P871" s="2">
        <f t="shared" si="533"/>
        <v>7.9323990139013517E-5</v>
      </c>
      <c r="Q871" s="2">
        <f t="shared" si="534"/>
        <v>1.498850154731154E-4</v>
      </c>
      <c r="R871" s="37" t="s">
        <v>895</v>
      </c>
      <c r="S871" s="2" t="e">
        <f>VLOOKUP(A871,'[1]Merged NE NP'!$K$4:$L$158,2,FALSE)</f>
        <v>#N/A</v>
      </c>
      <c r="T871" s="2" t="e">
        <f t="shared" si="535"/>
        <v>#N/A</v>
      </c>
      <c r="U871" s="2">
        <f t="shared" si="536"/>
        <v>0.4</v>
      </c>
      <c r="V871" s="2">
        <f t="shared" si="537"/>
        <v>0.4</v>
      </c>
      <c r="W871" s="2">
        <f t="shared" si="538"/>
        <v>7.6883653613364245E-2</v>
      </c>
      <c r="X871" s="2">
        <f>IF(W871&lt;0.39,0.39,W871)</f>
        <v>0.39</v>
      </c>
      <c r="Y871" s="2">
        <f t="shared" si="539"/>
        <v>5.8455156034515009E-5</v>
      </c>
      <c r="Z871" s="2">
        <f t="shared" si="540"/>
        <v>1.0868131514546482E-4</v>
      </c>
      <c r="AA871" s="37" t="s">
        <v>895</v>
      </c>
      <c r="AB871" s="3">
        <f>VLOOKUP(AA871,'[1]PKA dKO RNA-Seq'!$B$4:$H$10193,7,FALSE)</f>
        <v>3.7586120000000002E-3</v>
      </c>
      <c r="AC871" s="3">
        <f t="shared" si="541"/>
        <v>1.2612791946308726E-2</v>
      </c>
      <c r="AD871" s="3">
        <f t="shared" si="542"/>
        <v>7.9538097018216902E-5</v>
      </c>
      <c r="AE871" s="3">
        <f t="shared" si="543"/>
        <v>0.5</v>
      </c>
      <c r="AF871" s="3">
        <f t="shared" si="544"/>
        <v>0.5</v>
      </c>
      <c r="AG871" s="3">
        <f t="shared" si="545"/>
        <v>5.4340657572732409E-5</v>
      </c>
      <c r="AH871" s="2">
        <f t="shared" si="546"/>
        <v>1.0414271051437282E-4</v>
      </c>
      <c r="AI871" s="37" t="s">
        <v>895</v>
      </c>
      <c r="AJ871" s="1">
        <v>0.5</v>
      </c>
      <c r="AK871" s="4">
        <f t="shared" si="547"/>
        <v>5.2071355257186411E-5</v>
      </c>
      <c r="AL871" s="2">
        <f t="shared" si="548"/>
        <v>1.0315420824398336E-4</v>
      </c>
      <c r="AM871" s="3" t="e">
        <f>VLOOKUP(AI871,'[1]three day'!$B$8:$F$78,5,FALSE)</f>
        <v>#N/A</v>
      </c>
      <c r="AN871" s="3" t="e">
        <f t="shared" si="549"/>
        <v>#N/A</v>
      </c>
      <c r="AO871" s="2" t="e">
        <f t="shared" si="550"/>
        <v>#N/A</v>
      </c>
      <c r="AP871" s="2" t="e">
        <f t="shared" si="551"/>
        <v>#N/A</v>
      </c>
      <c r="AQ871" s="2">
        <f t="shared" si="552"/>
        <v>0.5</v>
      </c>
      <c r="AR871" s="2">
        <f t="shared" si="553"/>
        <v>5.1577104121991679E-5</v>
      </c>
      <c r="AS871" s="2">
        <f t="shared" si="554"/>
        <v>9.7965723907068826E-5</v>
      </c>
      <c r="AT871" s="37" t="s">
        <v>895</v>
      </c>
      <c r="AU871" s="3">
        <f>VLOOKUP(AT871,[1]DEgenes_cpm4.5_DE_edgeR!$O$5:$Q$824,3,FALSE)</f>
        <v>6.288651633108211E-2</v>
      </c>
      <c r="AV871" s="3">
        <f t="shared" si="555"/>
        <v>1.4741330598003307E-2</v>
      </c>
      <c r="AW871" s="3">
        <f t="shared" si="556"/>
        <v>1.0864751133143891E-4</v>
      </c>
      <c r="AX871" s="3">
        <f t="shared" si="557"/>
        <v>1.0864751133143891E-4</v>
      </c>
      <c r="AY871" s="3">
        <f t="shared" si="558"/>
        <v>0.5</v>
      </c>
      <c r="AZ871" s="3">
        <f t="shared" si="559"/>
        <v>4.8982861953534413E-5</v>
      </c>
      <c r="BA871" s="2">
        <f t="shared" si="560"/>
        <v>9.5045670564462798E-5</v>
      </c>
      <c r="BB871" s="37" t="s">
        <v>895</v>
      </c>
      <c r="BC871" s="39">
        <f t="shared" si="561"/>
        <v>0.12774138123863801</v>
      </c>
      <c r="BD871" s="36">
        <f t="shared" si="562"/>
        <v>0.55323549193616661</v>
      </c>
    </row>
    <row r="872" spans="1:56" ht="14.5" x14ac:dyDescent="0.35">
      <c r="A872" s="37" t="s">
        <v>896</v>
      </c>
      <c r="B872" s="34">
        <v>1.7179966207849398E-4</v>
      </c>
      <c r="C872" s="1" t="e">
        <f>VLOOKUP(A872,'[1]Vasopressin Phospho Datta'!$I$3:$J$516,2,FALSE)</f>
        <v>#N/A</v>
      </c>
      <c r="D872" s="1" t="e">
        <f t="shared" si="523"/>
        <v>#N/A</v>
      </c>
      <c r="E872" s="1" t="e">
        <f t="shared" si="524"/>
        <v>#N/A</v>
      </c>
      <c r="F872" s="1">
        <f t="shared" si="525"/>
        <v>0.39</v>
      </c>
      <c r="G872" s="1">
        <f t="shared" si="526"/>
        <v>0.5</v>
      </c>
      <c r="H872" s="1">
        <f t="shared" si="527"/>
        <v>8.5899831039246992E-5</v>
      </c>
      <c r="I872" s="2">
        <f t="shared" si="528"/>
        <v>1.5864798027802703E-4</v>
      </c>
      <c r="J872" s="37" t="s">
        <v>896</v>
      </c>
      <c r="K872" s="1" t="e">
        <f>VLOOKUP(J872,'[1]Phosphopeptides Deshpande'!$H$12:$I$10749,2,FALSE)</f>
        <v>#N/A</v>
      </c>
      <c r="L872" s="2" t="e">
        <f t="shared" si="529"/>
        <v>#N/A</v>
      </c>
      <c r="M872" s="2" t="e">
        <f t="shared" si="530"/>
        <v>#N/A</v>
      </c>
      <c r="N872" s="2">
        <f t="shared" si="531"/>
        <v>0.39</v>
      </c>
      <c r="O872" s="2">
        <f t="shared" si="532"/>
        <v>0.5</v>
      </c>
      <c r="P872" s="2">
        <f t="shared" si="533"/>
        <v>7.9323990139013517E-5</v>
      </c>
      <c r="Q872" s="2">
        <f t="shared" si="534"/>
        <v>1.498850154731154E-4</v>
      </c>
      <c r="R872" s="37" t="s">
        <v>896</v>
      </c>
      <c r="S872" s="2" t="e">
        <f>VLOOKUP(A872,'[1]Merged NE NP'!$K$4:$L$158,2,FALSE)</f>
        <v>#N/A</v>
      </c>
      <c r="T872" s="2" t="e">
        <f t="shared" si="535"/>
        <v>#N/A</v>
      </c>
      <c r="U872" s="2">
        <f t="shared" si="536"/>
        <v>0.4</v>
      </c>
      <c r="V872" s="2">
        <f t="shared" si="537"/>
        <v>0.4</v>
      </c>
      <c r="W872" s="2">
        <f t="shared" si="538"/>
        <v>7.6883653613364245E-2</v>
      </c>
      <c r="X872" s="2">
        <f>IF(W872&lt;0.39,0.39,W872)</f>
        <v>0.39</v>
      </c>
      <c r="Y872" s="2">
        <f t="shared" si="539"/>
        <v>5.8455156034515009E-5</v>
      </c>
      <c r="Z872" s="2">
        <f t="shared" si="540"/>
        <v>1.0868131514546482E-4</v>
      </c>
      <c r="AA872" s="37" t="s">
        <v>896</v>
      </c>
      <c r="AB872" s="3">
        <f>VLOOKUP(AA872,'[1]PKA dKO RNA-Seq'!$B$4:$H$10193,7,FALSE)</f>
        <v>6.9560754000000002E-2</v>
      </c>
      <c r="AC872" s="3">
        <f t="shared" si="541"/>
        <v>0.23342534899328859</v>
      </c>
      <c r="AD872" s="3">
        <f t="shared" si="542"/>
        <v>2.6875934571717996E-2</v>
      </c>
      <c r="AE872" s="3">
        <f t="shared" si="543"/>
        <v>0.5</v>
      </c>
      <c r="AF872" s="3">
        <f t="shared" si="544"/>
        <v>0.5</v>
      </c>
      <c r="AG872" s="3">
        <f t="shared" si="545"/>
        <v>5.4340657572732409E-5</v>
      </c>
      <c r="AH872" s="2">
        <f t="shared" si="546"/>
        <v>1.0414271051437282E-4</v>
      </c>
      <c r="AI872" s="37" t="s">
        <v>896</v>
      </c>
      <c r="AJ872" s="1">
        <v>0.5</v>
      </c>
      <c r="AK872" s="4">
        <f t="shared" si="547"/>
        <v>5.2071355257186411E-5</v>
      </c>
      <c r="AL872" s="2">
        <f t="shared" si="548"/>
        <v>1.0315420824398336E-4</v>
      </c>
      <c r="AM872" s="3" t="e">
        <f>VLOOKUP(AI872,'[1]three day'!$B$8:$F$78,5,FALSE)</f>
        <v>#N/A</v>
      </c>
      <c r="AN872" s="3" t="e">
        <f t="shared" si="549"/>
        <v>#N/A</v>
      </c>
      <c r="AO872" s="2" t="e">
        <f t="shared" si="550"/>
        <v>#N/A</v>
      </c>
      <c r="AP872" s="2" t="e">
        <f t="shared" si="551"/>
        <v>#N/A</v>
      </c>
      <c r="AQ872" s="2">
        <f t="shared" si="552"/>
        <v>0.5</v>
      </c>
      <c r="AR872" s="2">
        <f t="shared" si="553"/>
        <v>5.1577104121991679E-5</v>
      </c>
      <c r="AS872" s="2">
        <f t="shared" si="554"/>
        <v>9.7965723907068826E-5</v>
      </c>
      <c r="AT872" s="37" t="s">
        <v>896</v>
      </c>
      <c r="AU872" s="3">
        <f>VLOOKUP(AT872,[1]DEgenes_cpm4.5_DE_edgeR!$O$5:$Q$824,3,FALSE)</f>
        <v>1.0077442418502354</v>
      </c>
      <c r="AV872" s="3">
        <f t="shared" si="555"/>
        <v>0.23622696714726568</v>
      </c>
      <c r="AW872" s="3">
        <f t="shared" si="556"/>
        <v>2.7515935754553689E-2</v>
      </c>
      <c r="AX872" s="3">
        <f t="shared" si="557"/>
        <v>2.7515935754553689E-2</v>
      </c>
      <c r="AY872" s="3">
        <f t="shared" si="558"/>
        <v>0.5</v>
      </c>
      <c r="AZ872" s="3">
        <f t="shared" si="559"/>
        <v>4.8982861953534413E-5</v>
      </c>
      <c r="BA872" s="2">
        <f t="shared" si="560"/>
        <v>9.5045670564462798E-5</v>
      </c>
      <c r="BB872" s="37" t="s">
        <v>896</v>
      </c>
      <c r="BC872" s="39">
        <f t="shared" si="561"/>
        <v>0.12774138123863801</v>
      </c>
      <c r="BD872" s="36">
        <f t="shared" si="562"/>
        <v>0.55323549193616661</v>
      </c>
    </row>
    <row r="873" spans="1:56" ht="14.5" x14ac:dyDescent="0.35">
      <c r="A873" s="37" t="s">
        <v>897</v>
      </c>
      <c r="B873" s="34">
        <v>1.7179927569143896E-4</v>
      </c>
      <c r="C873" s="1" t="e">
        <f>VLOOKUP(A873,'[1]Vasopressin Phospho Datta'!$I$3:$J$516,2,FALSE)</f>
        <v>#N/A</v>
      </c>
      <c r="D873" s="1" t="e">
        <f t="shared" si="523"/>
        <v>#N/A</v>
      </c>
      <c r="E873" s="1" t="e">
        <f t="shared" si="524"/>
        <v>#N/A</v>
      </c>
      <c r="F873" s="1">
        <f t="shared" si="525"/>
        <v>0.39</v>
      </c>
      <c r="G873" s="1">
        <f t="shared" si="526"/>
        <v>0.5</v>
      </c>
      <c r="H873" s="1">
        <f t="shared" si="527"/>
        <v>8.5899637845719478E-5</v>
      </c>
      <c r="I873" s="2">
        <f t="shared" si="528"/>
        <v>1.5864762346984044E-4</v>
      </c>
      <c r="J873" s="37" t="s">
        <v>897</v>
      </c>
      <c r="K873" s="1" t="e">
        <f>VLOOKUP(J873,'[1]Phosphopeptides Deshpande'!$H$12:$I$10749,2,FALSE)</f>
        <v>#N/A</v>
      </c>
      <c r="L873" s="2" t="e">
        <f t="shared" si="529"/>
        <v>#N/A</v>
      </c>
      <c r="M873" s="2" t="e">
        <f t="shared" si="530"/>
        <v>#N/A</v>
      </c>
      <c r="N873" s="2">
        <f t="shared" si="531"/>
        <v>0.39</v>
      </c>
      <c r="O873" s="2">
        <f t="shared" si="532"/>
        <v>0.5</v>
      </c>
      <c r="P873" s="2">
        <f t="shared" si="533"/>
        <v>7.932381173492022E-5</v>
      </c>
      <c r="Q873" s="2">
        <f t="shared" si="534"/>
        <v>1.4988467837332708E-4</v>
      </c>
      <c r="R873" s="37" t="s">
        <v>897</v>
      </c>
      <c r="S873" s="2" t="e">
        <f>VLOOKUP(A873,'[1]Merged NE NP'!$K$4:$L$158,2,FALSE)</f>
        <v>#N/A</v>
      </c>
      <c r="T873" s="2" t="e">
        <f t="shared" si="535"/>
        <v>#N/A</v>
      </c>
      <c r="U873" s="2">
        <f t="shared" si="536"/>
        <v>0.4</v>
      </c>
      <c r="V873" s="2">
        <f t="shared" si="537"/>
        <v>0.4</v>
      </c>
      <c r="W873" s="2">
        <f t="shared" si="538"/>
        <v>7.6883653613364245E-2</v>
      </c>
      <c r="X873" s="2">
        <f>IF(W873&lt;0.39,0.39,W873)</f>
        <v>0.39</v>
      </c>
      <c r="Y873" s="2">
        <f t="shared" si="539"/>
        <v>5.8455024565597564E-5</v>
      </c>
      <c r="Z873" s="2">
        <f t="shared" si="540"/>
        <v>1.0868107071510456E-4</v>
      </c>
      <c r="AA873" s="37" t="s">
        <v>897</v>
      </c>
      <c r="AB873" s="3">
        <f>VLOOKUP(AA873,'[1]PKA dKO RNA-Seq'!$B$4:$H$10193,7,FALSE)</f>
        <v>0.236235748</v>
      </c>
      <c r="AC873" s="3">
        <f t="shared" si="541"/>
        <v>0.79273740939597315</v>
      </c>
      <c r="AD873" s="3">
        <f t="shared" si="542"/>
        <v>0.26963896611210691</v>
      </c>
      <c r="AE873" s="3">
        <f t="shared" si="543"/>
        <v>0.5</v>
      </c>
      <c r="AF873" s="3">
        <f t="shared" si="544"/>
        <v>0.5</v>
      </c>
      <c r="AG873" s="3">
        <f t="shared" si="545"/>
        <v>5.434053535755228E-5</v>
      </c>
      <c r="AH873" s="2">
        <f t="shared" si="546"/>
        <v>1.0414247629158838E-4</v>
      </c>
      <c r="AI873" s="37" t="s">
        <v>897</v>
      </c>
      <c r="AJ873" s="1">
        <v>0.5</v>
      </c>
      <c r="AK873" s="4">
        <f t="shared" si="547"/>
        <v>5.2071238145794192E-5</v>
      </c>
      <c r="AL873" s="2">
        <f t="shared" si="548"/>
        <v>1.0315397624439585E-4</v>
      </c>
      <c r="AM873" s="3" t="e">
        <f>VLOOKUP(AI873,'[1]three day'!$B$8:$F$78,5,FALSE)</f>
        <v>#N/A</v>
      </c>
      <c r="AN873" s="3" t="e">
        <f t="shared" si="549"/>
        <v>#N/A</v>
      </c>
      <c r="AO873" s="2" t="e">
        <f t="shared" si="550"/>
        <v>#N/A</v>
      </c>
      <c r="AP873" s="2" t="e">
        <f t="shared" si="551"/>
        <v>#N/A</v>
      </c>
      <c r="AQ873" s="2">
        <f t="shared" si="552"/>
        <v>0.5</v>
      </c>
      <c r="AR873" s="2">
        <f t="shared" si="553"/>
        <v>5.1576988122197925E-5</v>
      </c>
      <c r="AS873" s="2">
        <f t="shared" si="554"/>
        <v>9.796550357667297E-5</v>
      </c>
      <c r="AT873" s="37" t="s">
        <v>897</v>
      </c>
      <c r="AU873" s="3" t="e">
        <f>VLOOKUP(AT873,[1]DEgenes_cpm4.5_DE_edgeR!$O$5:$Q$824,3,FALSE)</f>
        <v>#N/A</v>
      </c>
      <c r="AV873" s="3" t="e">
        <f t="shared" si="555"/>
        <v>#N/A</v>
      </c>
      <c r="AW873" s="3" t="e">
        <f t="shared" si="556"/>
        <v>#N/A</v>
      </c>
      <c r="AX873" s="3">
        <f t="shared" si="557"/>
        <v>0.5</v>
      </c>
      <c r="AY873" s="3">
        <f t="shared" si="558"/>
        <v>0.5</v>
      </c>
      <c r="AZ873" s="3">
        <f t="shared" si="559"/>
        <v>4.8982751788336485E-5</v>
      </c>
      <c r="BA873" s="2">
        <f t="shared" si="560"/>
        <v>9.5045456801430336E-5</v>
      </c>
      <c r="BB873" s="37" t="s">
        <v>897</v>
      </c>
      <c r="BC873" s="39">
        <f t="shared" si="561"/>
        <v>0.12774109394112237</v>
      </c>
      <c r="BD873" s="36">
        <f t="shared" si="562"/>
        <v>0.55323549193616661</v>
      </c>
    </row>
    <row r="874" spans="1:56" ht="14.5" x14ac:dyDescent="0.35">
      <c r="A874" s="37" t="s">
        <v>898</v>
      </c>
      <c r="B874" s="34">
        <v>8.5899831039247033E-5</v>
      </c>
      <c r="C874" s="1" t="e">
        <f>VLOOKUP(A874,'[1]Vasopressin Phospho Datta'!$I$3:$J$516,2,FALSE)</f>
        <v>#N/A</v>
      </c>
      <c r="D874" s="1" t="e">
        <f t="shared" si="523"/>
        <v>#N/A</v>
      </c>
      <c r="E874" s="1" t="e">
        <f t="shared" si="524"/>
        <v>#N/A</v>
      </c>
      <c r="F874" s="1">
        <f t="shared" si="525"/>
        <v>0.39</v>
      </c>
      <c r="G874" s="1">
        <f t="shared" si="526"/>
        <v>0.5</v>
      </c>
      <c r="H874" s="1">
        <f t="shared" si="527"/>
        <v>4.2949915519623516E-5</v>
      </c>
      <c r="I874" s="2">
        <f t="shared" si="528"/>
        <v>7.9323990139013557E-5</v>
      </c>
      <c r="J874" s="37" t="s">
        <v>898</v>
      </c>
      <c r="K874" s="1" t="e">
        <f>VLOOKUP(J874,'[1]Phosphopeptides Deshpande'!$H$12:$I$10749,2,FALSE)</f>
        <v>#N/A</v>
      </c>
      <c r="L874" s="2" t="e">
        <f t="shared" si="529"/>
        <v>#N/A</v>
      </c>
      <c r="M874" s="2" t="e">
        <f t="shared" si="530"/>
        <v>#N/A</v>
      </c>
      <c r="N874" s="2">
        <f t="shared" si="531"/>
        <v>0.39</v>
      </c>
      <c r="O874" s="2">
        <f t="shared" si="532"/>
        <v>0.5</v>
      </c>
      <c r="P874" s="2">
        <f t="shared" si="533"/>
        <v>3.9661995069506779E-5</v>
      </c>
      <c r="Q874" s="2">
        <f t="shared" si="534"/>
        <v>7.4942507736557742E-5</v>
      </c>
      <c r="R874" s="37" t="s">
        <v>898</v>
      </c>
      <c r="S874" s="2" t="e">
        <f>VLOOKUP(A874,'[1]Merged NE NP'!$K$4:$L$158,2,FALSE)</f>
        <v>#N/A</v>
      </c>
      <c r="T874" s="2" t="e">
        <f t="shared" si="535"/>
        <v>#N/A</v>
      </c>
      <c r="U874" s="2">
        <f t="shared" si="536"/>
        <v>0.4</v>
      </c>
      <c r="V874" s="2">
        <f t="shared" si="537"/>
        <v>0.4</v>
      </c>
      <c r="W874" s="2">
        <f t="shared" si="538"/>
        <v>7.6883653613364245E-2</v>
      </c>
      <c r="X874" s="2">
        <v>0.5</v>
      </c>
      <c r="Y874" s="2">
        <f t="shared" si="539"/>
        <v>3.7471253868278871E-5</v>
      </c>
      <c r="Z874" s="2">
        <f t="shared" si="540"/>
        <v>6.9667509708631323E-5</v>
      </c>
      <c r="AA874" s="37" t="s">
        <v>898</v>
      </c>
      <c r="AB874" s="3" t="e">
        <f>VLOOKUP(AA874,'[1]PKA dKO RNA-Seq'!$B$4:$H$10193,7,FALSE)</f>
        <v>#N/A</v>
      </c>
      <c r="AC874" s="3" t="e">
        <f t="shared" si="541"/>
        <v>#N/A</v>
      </c>
      <c r="AD874" s="3" t="e">
        <f t="shared" si="542"/>
        <v>#N/A</v>
      </c>
      <c r="AE874" s="3" t="e">
        <f t="shared" si="543"/>
        <v>#N/A</v>
      </c>
      <c r="AF874" s="3">
        <f t="shared" si="544"/>
        <v>0.5</v>
      </c>
      <c r="AG874" s="3">
        <f t="shared" si="545"/>
        <v>3.4833754854315661E-5</v>
      </c>
      <c r="AH874" s="2">
        <f t="shared" si="546"/>
        <v>6.675814776562363E-5</v>
      </c>
      <c r="AI874" s="37" t="s">
        <v>898</v>
      </c>
      <c r="AJ874" s="1">
        <v>0.5</v>
      </c>
      <c r="AK874" s="4">
        <f t="shared" si="547"/>
        <v>3.3379073882811815E-5</v>
      </c>
      <c r="AL874" s="2">
        <f t="shared" si="548"/>
        <v>6.6124492464091932E-5</v>
      </c>
      <c r="AM874" s="3">
        <f>VLOOKUP(AI874,'[1]three day'!$B$8:$F$78,5,FALSE)</f>
        <v>0.34396906244428499</v>
      </c>
      <c r="AN874" s="3">
        <f t="shared" si="549"/>
        <v>1.7198453122214248</v>
      </c>
      <c r="AO874" s="2">
        <f t="shared" si="550"/>
        <v>0.77211950883035119</v>
      </c>
      <c r="AP874" s="2">
        <f t="shared" si="551"/>
        <v>0.77211950883035119</v>
      </c>
      <c r="AQ874" s="2">
        <f t="shared" si="552"/>
        <v>0.77211950883035119</v>
      </c>
      <c r="AR874" s="2">
        <f t="shared" si="553"/>
        <v>5.1056010643030918E-5</v>
      </c>
      <c r="AS874" s="2">
        <f t="shared" si="554"/>
        <v>9.6975957211968989E-5</v>
      </c>
      <c r="AT874" s="37" t="s">
        <v>898</v>
      </c>
      <c r="AU874" s="3">
        <f>VLOOKUP(AT874,[1]DEgenes_cpm4.5_DE_edgeR!$O$5:$Q$824,3,FALSE)</f>
        <v>3.4443000705458542</v>
      </c>
      <c r="AV874" s="3">
        <f t="shared" si="555"/>
        <v>0.80738398278149415</v>
      </c>
      <c r="AW874" s="3">
        <f t="shared" si="556"/>
        <v>0.27814749511821868</v>
      </c>
      <c r="AX874" s="3">
        <f t="shared" si="557"/>
        <v>0.27814749511821868</v>
      </c>
      <c r="AY874" s="3">
        <f t="shared" si="558"/>
        <v>0.5</v>
      </c>
      <c r="AZ874" s="3">
        <f t="shared" si="559"/>
        <v>4.8487978605984495E-5</v>
      </c>
      <c r="BA874" s="2">
        <f t="shared" si="560"/>
        <v>9.4085405734210801E-5</v>
      </c>
      <c r="BB874" s="37" t="s">
        <v>898</v>
      </c>
      <c r="BC874" s="39">
        <f t="shared" si="561"/>
        <v>0.12645078530677933</v>
      </c>
      <c r="BD874" s="36">
        <f t="shared" si="562"/>
        <v>1.0952920930801813</v>
      </c>
    </row>
    <row r="875" spans="1:56" ht="14.5" x14ac:dyDescent="0.35">
      <c r="A875" s="37" t="s">
        <v>899</v>
      </c>
      <c r="B875" s="34">
        <v>1.6932738395746577E-4</v>
      </c>
      <c r="C875" s="1" t="e">
        <f>VLOOKUP(A875,'[1]Vasopressin Phospho Datta'!$I$3:$J$516,2,FALSE)</f>
        <v>#N/A</v>
      </c>
      <c r="D875" s="1" t="e">
        <f t="shared" si="523"/>
        <v>#N/A</v>
      </c>
      <c r="E875" s="1" t="e">
        <f t="shared" si="524"/>
        <v>#N/A</v>
      </c>
      <c r="F875" s="1">
        <f t="shared" si="525"/>
        <v>0.39</v>
      </c>
      <c r="G875" s="1">
        <f t="shared" si="526"/>
        <v>0.5</v>
      </c>
      <c r="H875" s="1">
        <f t="shared" si="527"/>
        <v>8.4663691978732885E-5</v>
      </c>
      <c r="I875" s="2">
        <f t="shared" si="528"/>
        <v>1.563649610576081E-4</v>
      </c>
      <c r="J875" s="37" t="s">
        <v>899</v>
      </c>
      <c r="K875" s="1" t="e">
        <f>VLOOKUP(J875,'[1]Phosphopeptides Deshpande'!$H$12:$I$10749,2,FALSE)</f>
        <v>#N/A</v>
      </c>
      <c r="L875" s="2" t="e">
        <f t="shared" si="529"/>
        <v>#N/A</v>
      </c>
      <c r="M875" s="2" t="e">
        <f t="shared" si="530"/>
        <v>#N/A</v>
      </c>
      <c r="N875" s="2">
        <f t="shared" si="531"/>
        <v>0.39</v>
      </c>
      <c r="O875" s="2">
        <f t="shared" si="532"/>
        <v>0.5</v>
      </c>
      <c r="P875" s="2">
        <f t="shared" si="533"/>
        <v>7.8182480528804049E-5</v>
      </c>
      <c r="Q875" s="2">
        <f t="shared" si="534"/>
        <v>1.4772809944696598E-4</v>
      </c>
      <c r="R875" s="37" t="s">
        <v>899</v>
      </c>
      <c r="S875" s="2" t="e">
        <f>VLOOKUP(A875,'[1]Merged NE NP'!$K$4:$L$158,2,FALSE)</f>
        <v>#N/A</v>
      </c>
      <c r="T875" s="2" t="e">
        <f t="shared" si="535"/>
        <v>#N/A</v>
      </c>
      <c r="U875" s="2">
        <f t="shared" si="536"/>
        <v>0.4</v>
      </c>
      <c r="V875" s="2">
        <f t="shared" si="537"/>
        <v>0.4</v>
      </c>
      <c r="W875" s="2">
        <f t="shared" si="538"/>
        <v>7.6883653613364245E-2</v>
      </c>
      <c r="X875" s="2">
        <f>IF(W875&lt;0.39,0.39,W875)</f>
        <v>0.39</v>
      </c>
      <c r="Y875" s="2">
        <f t="shared" si="539"/>
        <v>5.7613958784316737E-5</v>
      </c>
      <c r="Z875" s="2">
        <f t="shared" si="540"/>
        <v>1.0711733978982098E-4</v>
      </c>
      <c r="AA875" s="37" t="s">
        <v>899</v>
      </c>
      <c r="AB875" s="3">
        <f>VLOOKUP(AA875,'[1]PKA dKO RNA-Seq'!$B$4:$H$10193,7,FALSE)</f>
        <v>0.25806157000000002</v>
      </c>
      <c r="AC875" s="3">
        <f t="shared" si="541"/>
        <v>0.865978422818792</v>
      </c>
      <c r="AD875" s="3">
        <f t="shared" si="542"/>
        <v>0.31268275785927846</v>
      </c>
      <c r="AE875" s="3">
        <f t="shared" si="543"/>
        <v>0.5</v>
      </c>
      <c r="AF875" s="3">
        <f t="shared" si="544"/>
        <v>0.5</v>
      </c>
      <c r="AG875" s="3">
        <f t="shared" si="545"/>
        <v>5.355866989491049E-5</v>
      </c>
      <c r="AH875" s="2">
        <f t="shared" si="546"/>
        <v>1.0264404781879882E-4</v>
      </c>
      <c r="AI875" s="37" t="s">
        <v>899</v>
      </c>
      <c r="AJ875" s="1">
        <v>0.5</v>
      </c>
      <c r="AK875" s="4">
        <f t="shared" si="547"/>
        <v>5.1322023909399411E-5</v>
      </c>
      <c r="AL875" s="2">
        <f t="shared" si="548"/>
        <v>1.0166977056204504E-4</v>
      </c>
      <c r="AM875" s="3" t="e">
        <f>VLOOKUP(AI875,'[1]three day'!$B$8:$F$78,5,FALSE)</f>
        <v>#N/A</v>
      </c>
      <c r="AN875" s="3" t="e">
        <f t="shared" si="549"/>
        <v>#N/A</v>
      </c>
      <c r="AO875" s="2" t="e">
        <f t="shared" si="550"/>
        <v>#N/A</v>
      </c>
      <c r="AP875" s="2" t="e">
        <f t="shared" si="551"/>
        <v>#N/A</v>
      </c>
      <c r="AQ875" s="2">
        <f t="shared" si="552"/>
        <v>0.5</v>
      </c>
      <c r="AR875" s="2">
        <f t="shared" si="553"/>
        <v>5.0834885281022522E-5</v>
      </c>
      <c r="AS875" s="2">
        <f t="shared" si="554"/>
        <v>9.6555950960510437E-5</v>
      </c>
      <c r="AT875" s="37" t="s">
        <v>899</v>
      </c>
      <c r="AU875" s="3" t="e">
        <f>VLOOKUP(AT875,[1]DEgenes_cpm4.5_DE_edgeR!$O$5:$Q$824,3,FALSE)</f>
        <v>#N/A</v>
      </c>
      <c r="AV875" s="3" t="e">
        <f t="shared" si="555"/>
        <v>#N/A</v>
      </c>
      <c r="AW875" s="3" t="e">
        <f t="shared" si="556"/>
        <v>#N/A</v>
      </c>
      <c r="AX875" s="3">
        <f t="shared" si="557"/>
        <v>0.5</v>
      </c>
      <c r="AY875" s="3">
        <f t="shared" si="558"/>
        <v>0.5</v>
      </c>
      <c r="AZ875" s="3">
        <f t="shared" si="559"/>
        <v>4.8277975480255219E-5</v>
      </c>
      <c r="BA875" s="2">
        <f t="shared" si="560"/>
        <v>9.3677918561972746E-5</v>
      </c>
      <c r="BB875" s="37" t="s">
        <v>899</v>
      </c>
      <c r="BC875" s="39">
        <f t="shared" si="561"/>
        <v>0.12590312254729139</v>
      </c>
      <c r="BD875" s="36">
        <f t="shared" si="562"/>
        <v>0.55323549193616661</v>
      </c>
    </row>
    <row r="876" spans="1:56" ht="14.5" x14ac:dyDescent="0.35">
      <c r="A876" s="37" t="s">
        <v>900</v>
      </c>
      <c r="B876" s="34">
        <v>1.3203323215638059E-4</v>
      </c>
      <c r="C876" s="1" t="e">
        <f>VLOOKUP(A876,'[1]Vasopressin Phospho Datta'!$I$3:$J$516,2,FALSE)</f>
        <v>#N/A</v>
      </c>
      <c r="D876" s="1" t="e">
        <f t="shared" si="523"/>
        <v>#N/A</v>
      </c>
      <c r="E876" s="1" t="e">
        <f t="shared" si="524"/>
        <v>#N/A</v>
      </c>
      <c r="F876" s="1">
        <f t="shared" si="525"/>
        <v>0.39</v>
      </c>
      <c r="G876" s="1">
        <f t="shared" si="526"/>
        <v>0.5</v>
      </c>
      <c r="H876" s="1">
        <f t="shared" si="527"/>
        <v>6.6016616078190294E-5</v>
      </c>
      <c r="I876" s="2">
        <f t="shared" si="528"/>
        <v>1.2192576724405426E-4</v>
      </c>
      <c r="J876" s="37" t="s">
        <v>900</v>
      </c>
      <c r="K876" s="1" t="e">
        <f>VLOOKUP(J876,'[1]Phosphopeptides Deshpande'!$H$12:$I$10749,2,FALSE)</f>
        <v>#N/A</v>
      </c>
      <c r="L876" s="2" t="e">
        <f t="shared" si="529"/>
        <v>#N/A</v>
      </c>
      <c r="M876" s="2" t="e">
        <f t="shared" si="530"/>
        <v>#N/A</v>
      </c>
      <c r="N876" s="2">
        <f t="shared" si="531"/>
        <v>0.39</v>
      </c>
      <c r="O876" s="2">
        <f t="shared" si="532"/>
        <v>0.5</v>
      </c>
      <c r="P876" s="2">
        <f t="shared" si="533"/>
        <v>6.0962883622027128E-5</v>
      </c>
      <c r="Q876" s="2">
        <f t="shared" si="534"/>
        <v>1.1519116397145606E-4</v>
      </c>
      <c r="R876" s="37" t="s">
        <v>900</v>
      </c>
      <c r="S876" s="2" t="e">
        <f>VLOOKUP(A876,'[1]Merged NE NP'!$K$4:$L$158,2,FALSE)</f>
        <v>#N/A</v>
      </c>
      <c r="T876" s="2" t="e">
        <f t="shared" si="535"/>
        <v>#N/A</v>
      </c>
      <c r="U876" s="2">
        <f t="shared" si="536"/>
        <v>0.4</v>
      </c>
      <c r="V876" s="2">
        <f t="shared" si="537"/>
        <v>0.4</v>
      </c>
      <c r="W876" s="2">
        <f t="shared" si="538"/>
        <v>7.6883653613364245E-2</v>
      </c>
      <c r="X876" s="2">
        <v>0.5</v>
      </c>
      <c r="Y876" s="2">
        <f t="shared" si="539"/>
        <v>5.7595581985728029E-5</v>
      </c>
      <c r="Z876" s="2">
        <f t="shared" si="540"/>
        <v>1.0708317317776703E-4</v>
      </c>
      <c r="AA876" s="37" t="s">
        <v>900</v>
      </c>
      <c r="AB876" s="3" t="e">
        <f>VLOOKUP(AA876,'[1]PKA dKO RNA-Seq'!$B$4:$H$10193,7,FALSE)</f>
        <v>#N/A</v>
      </c>
      <c r="AC876" s="3" t="e">
        <f t="shared" si="541"/>
        <v>#N/A</v>
      </c>
      <c r="AD876" s="3" t="e">
        <f t="shared" si="542"/>
        <v>#N/A</v>
      </c>
      <c r="AE876" s="3" t="e">
        <f t="shared" si="543"/>
        <v>#N/A</v>
      </c>
      <c r="AF876" s="3">
        <f t="shared" si="544"/>
        <v>0.5</v>
      </c>
      <c r="AG876" s="3">
        <f t="shared" si="545"/>
        <v>5.3541586588883513E-5</v>
      </c>
      <c r="AH876" s="2">
        <f t="shared" si="546"/>
        <v>1.0261130802738546E-4</v>
      </c>
      <c r="AI876" s="37" t="s">
        <v>900</v>
      </c>
      <c r="AJ876" s="1">
        <v>0.5</v>
      </c>
      <c r="AK876" s="4">
        <f t="shared" si="547"/>
        <v>5.1305654013692728E-5</v>
      </c>
      <c r="AL876" s="2">
        <f t="shared" si="548"/>
        <v>1.0163734153033808E-4</v>
      </c>
      <c r="AM876" s="3" t="e">
        <f>VLOOKUP(AI876,'[1]three day'!$B$8:$F$78,5,FALSE)</f>
        <v>#N/A</v>
      </c>
      <c r="AN876" s="3" t="e">
        <f t="shared" si="549"/>
        <v>#N/A</v>
      </c>
      <c r="AO876" s="2" t="e">
        <f t="shared" si="550"/>
        <v>#N/A</v>
      </c>
      <c r="AP876" s="2" t="e">
        <f t="shared" si="551"/>
        <v>#N/A</v>
      </c>
      <c r="AQ876" s="2">
        <f t="shared" si="552"/>
        <v>0.5</v>
      </c>
      <c r="AR876" s="2">
        <f t="shared" si="553"/>
        <v>5.0818670765169042E-5</v>
      </c>
      <c r="AS876" s="2">
        <f t="shared" si="554"/>
        <v>9.6525153054919773E-5</v>
      </c>
      <c r="AT876" s="37" t="s">
        <v>900</v>
      </c>
      <c r="AU876" s="3" t="e">
        <f>VLOOKUP(AT876,[1]DEgenes_cpm4.5_DE_edgeR!$O$5:$Q$824,3,FALSE)</f>
        <v>#N/A</v>
      </c>
      <c r="AV876" s="3" t="e">
        <f t="shared" si="555"/>
        <v>#N/A</v>
      </c>
      <c r="AW876" s="3" t="e">
        <f t="shared" si="556"/>
        <v>#N/A</v>
      </c>
      <c r="AX876" s="3">
        <f t="shared" si="557"/>
        <v>0.5</v>
      </c>
      <c r="AY876" s="3">
        <f t="shared" si="558"/>
        <v>0.5</v>
      </c>
      <c r="AZ876" s="3">
        <f t="shared" si="559"/>
        <v>4.8262576527459887E-5</v>
      </c>
      <c r="BA876" s="2">
        <f t="shared" si="560"/>
        <v>9.3648038646099093E-5</v>
      </c>
      <c r="BB876" s="37" t="s">
        <v>900</v>
      </c>
      <c r="BC876" s="39">
        <f t="shared" si="561"/>
        <v>0.12586296394035718</v>
      </c>
      <c r="BD876" s="36">
        <f t="shared" si="562"/>
        <v>0.70927627171303398</v>
      </c>
    </row>
    <row r="877" spans="1:56" ht="14.5" x14ac:dyDescent="0.35">
      <c r="A877" s="37" t="s">
        <v>901</v>
      </c>
      <c r="B877" s="34">
        <v>8.5899831039247033E-5</v>
      </c>
      <c r="C877" s="1" t="e">
        <f>VLOOKUP(A877,'[1]Vasopressin Phospho Datta'!$I$3:$J$516,2,FALSE)</f>
        <v>#N/A</v>
      </c>
      <c r="D877" s="1" t="e">
        <f t="shared" si="523"/>
        <v>#N/A</v>
      </c>
      <c r="E877" s="1" t="e">
        <f t="shared" si="524"/>
        <v>#N/A</v>
      </c>
      <c r="F877" s="1">
        <f t="shared" si="525"/>
        <v>0.39</v>
      </c>
      <c r="G877" s="1">
        <f t="shared" si="526"/>
        <v>0.5</v>
      </c>
      <c r="H877" s="1">
        <f t="shared" si="527"/>
        <v>4.2949915519623516E-5</v>
      </c>
      <c r="I877" s="2">
        <f t="shared" si="528"/>
        <v>7.9323990139013557E-5</v>
      </c>
      <c r="J877" s="37" t="s">
        <v>901</v>
      </c>
      <c r="K877" s="1" t="e">
        <f>VLOOKUP(J877,'[1]Phosphopeptides Deshpande'!$H$12:$I$10749,2,FALSE)</f>
        <v>#N/A</v>
      </c>
      <c r="L877" s="2" t="e">
        <f t="shared" si="529"/>
        <v>#N/A</v>
      </c>
      <c r="M877" s="2" t="e">
        <f t="shared" si="530"/>
        <v>#N/A</v>
      </c>
      <c r="N877" s="2">
        <f t="shared" si="531"/>
        <v>0.39</v>
      </c>
      <c r="O877" s="2">
        <f t="shared" si="532"/>
        <v>0.5</v>
      </c>
      <c r="P877" s="2">
        <f t="shared" si="533"/>
        <v>3.9661995069506779E-5</v>
      </c>
      <c r="Q877" s="2">
        <f t="shared" si="534"/>
        <v>7.4942507736557742E-5</v>
      </c>
      <c r="R877" s="37" t="s">
        <v>901</v>
      </c>
      <c r="S877" s="2" t="e">
        <f>VLOOKUP(A877,'[1]Merged NE NP'!$K$4:$L$158,2,FALSE)</f>
        <v>#N/A</v>
      </c>
      <c r="T877" s="2" t="e">
        <f t="shared" si="535"/>
        <v>#N/A</v>
      </c>
      <c r="U877" s="2">
        <f t="shared" si="536"/>
        <v>0.4</v>
      </c>
      <c r="V877" s="2">
        <f t="shared" si="537"/>
        <v>0.4</v>
      </c>
      <c r="W877" s="2">
        <f t="shared" si="538"/>
        <v>7.6883653613364245E-2</v>
      </c>
      <c r="X877" s="2">
        <v>0.5</v>
      </c>
      <c r="Y877" s="2">
        <f t="shared" si="539"/>
        <v>3.7471253868278871E-5</v>
      </c>
      <c r="Z877" s="2">
        <f t="shared" si="540"/>
        <v>6.9667509708631323E-5</v>
      </c>
      <c r="AA877" s="37" t="s">
        <v>901</v>
      </c>
      <c r="AB877" s="3">
        <f>VLOOKUP(AA877,'[1]PKA dKO RNA-Seq'!$B$4:$H$10193,7,FALSE)</f>
        <v>0.49183932899999999</v>
      </c>
      <c r="AC877" s="3">
        <f t="shared" si="541"/>
        <v>1.6504675469798658</v>
      </c>
      <c r="AD877" s="3">
        <f t="shared" si="542"/>
        <v>0.74385755457688318</v>
      </c>
      <c r="AE877" s="3">
        <f t="shared" si="543"/>
        <v>0.74385755457688318</v>
      </c>
      <c r="AF877" s="3">
        <f t="shared" si="544"/>
        <v>0.74385755457688318</v>
      </c>
      <c r="AG877" s="3">
        <f t="shared" si="545"/>
        <v>5.182270340532376E-5</v>
      </c>
      <c r="AH877" s="2">
        <f t="shared" si="546"/>
        <v>9.9317105090038015E-5</v>
      </c>
      <c r="AI877" s="37" t="s">
        <v>901</v>
      </c>
      <c r="AJ877" s="1">
        <v>0.5</v>
      </c>
      <c r="AK877" s="4">
        <f t="shared" si="547"/>
        <v>4.9658552545019008E-5</v>
      </c>
      <c r="AL877" s="2">
        <f t="shared" si="548"/>
        <v>9.8374406523953908E-5</v>
      </c>
      <c r="AM877" s="3" t="e">
        <f>VLOOKUP(AI877,'[1]three day'!$B$8:$F$78,5,FALSE)</f>
        <v>#N/A</v>
      </c>
      <c r="AN877" s="3" t="e">
        <f t="shared" si="549"/>
        <v>#N/A</v>
      </c>
      <c r="AO877" s="2" t="e">
        <f t="shared" si="550"/>
        <v>#N/A</v>
      </c>
      <c r="AP877" s="2" t="e">
        <f t="shared" si="551"/>
        <v>#N/A</v>
      </c>
      <c r="AQ877" s="2">
        <f t="shared" si="552"/>
        <v>0.5</v>
      </c>
      <c r="AR877" s="2">
        <f t="shared" si="553"/>
        <v>4.9187203261976954E-5</v>
      </c>
      <c r="AS877" s="2">
        <f t="shared" si="554"/>
        <v>9.3426338228033766E-5</v>
      </c>
      <c r="AT877" s="37" t="s">
        <v>901</v>
      </c>
      <c r="AU877" s="3">
        <f>VLOOKUP(AT877,[1]DEgenes_cpm4.5_DE_edgeR!$O$5:$Q$824,3,FALSE)</f>
        <v>3.7047607997383429</v>
      </c>
      <c r="AV877" s="3">
        <f t="shared" si="555"/>
        <v>0.86843900603336688</v>
      </c>
      <c r="AW877" s="3">
        <f t="shared" si="556"/>
        <v>0.31414781867967945</v>
      </c>
      <c r="AX877" s="3">
        <f t="shared" si="557"/>
        <v>0.31414781867967945</v>
      </c>
      <c r="AY877" s="3">
        <f t="shared" si="558"/>
        <v>0.5</v>
      </c>
      <c r="AZ877" s="3">
        <f t="shared" si="559"/>
        <v>4.6713169114016883E-5</v>
      </c>
      <c r="BA877" s="2">
        <f t="shared" si="560"/>
        <v>9.0641589845129948E-5</v>
      </c>
      <c r="BB877" s="37" t="s">
        <v>901</v>
      </c>
      <c r="BC877" s="39">
        <f t="shared" si="561"/>
        <v>0.12182229675185466</v>
      </c>
      <c r="BD877" s="36">
        <f t="shared" si="562"/>
        <v>1.0552010259917326</v>
      </c>
    </row>
    <row r="878" spans="1:56" ht="14.5" x14ac:dyDescent="0.35">
      <c r="A878" s="37" t="s">
        <v>902</v>
      </c>
      <c r="B878" s="34">
        <v>8.5899831039247033E-5</v>
      </c>
      <c r="C878" s="1" t="e">
        <f>VLOOKUP(A878,'[1]Vasopressin Phospho Datta'!$I$3:$J$516,2,FALSE)</f>
        <v>#N/A</v>
      </c>
      <c r="D878" s="1" t="e">
        <f t="shared" si="523"/>
        <v>#N/A</v>
      </c>
      <c r="E878" s="1" t="e">
        <f t="shared" si="524"/>
        <v>#N/A</v>
      </c>
      <c r="F878" s="1">
        <f t="shared" si="525"/>
        <v>0.39</v>
      </c>
      <c r="G878" s="1">
        <f t="shared" si="526"/>
        <v>0.5</v>
      </c>
      <c r="H878" s="1">
        <f t="shared" si="527"/>
        <v>4.2949915519623516E-5</v>
      </c>
      <c r="I878" s="2">
        <f t="shared" si="528"/>
        <v>7.9323990139013557E-5</v>
      </c>
      <c r="J878" s="37" t="s">
        <v>902</v>
      </c>
      <c r="K878" s="1" t="e">
        <f>VLOOKUP(J878,'[1]Phosphopeptides Deshpande'!$H$12:$I$10749,2,FALSE)</f>
        <v>#N/A</v>
      </c>
      <c r="L878" s="2" t="e">
        <f t="shared" si="529"/>
        <v>#N/A</v>
      </c>
      <c r="M878" s="2" t="e">
        <f t="shared" si="530"/>
        <v>#N/A</v>
      </c>
      <c r="N878" s="2">
        <f t="shared" si="531"/>
        <v>0.39</v>
      </c>
      <c r="O878" s="2">
        <f t="shared" si="532"/>
        <v>0.5</v>
      </c>
      <c r="P878" s="2">
        <f t="shared" si="533"/>
        <v>3.9661995069506779E-5</v>
      </c>
      <c r="Q878" s="2">
        <f t="shared" si="534"/>
        <v>7.4942507736557742E-5</v>
      </c>
      <c r="R878" s="37" t="s">
        <v>902</v>
      </c>
      <c r="S878" s="2" t="e">
        <f>VLOOKUP(A878,'[1]Merged NE NP'!$K$4:$L$158,2,FALSE)</f>
        <v>#N/A</v>
      </c>
      <c r="T878" s="2" t="e">
        <f t="shared" si="535"/>
        <v>#N/A</v>
      </c>
      <c r="U878" s="2">
        <f t="shared" si="536"/>
        <v>0.4</v>
      </c>
      <c r="V878" s="2">
        <f t="shared" si="537"/>
        <v>0.4</v>
      </c>
      <c r="W878" s="2">
        <f t="shared" si="538"/>
        <v>7.6883653613364245E-2</v>
      </c>
      <c r="X878" s="2">
        <v>0.5</v>
      </c>
      <c r="Y878" s="2">
        <f t="shared" si="539"/>
        <v>3.7471253868278871E-5</v>
      </c>
      <c r="Z878" s="2">
        <f t="shared" si="540"/>
        <v>6.9667509708631323E-5</v>
      </c>
      <c r="AA878" s="37" t="s">
        <v>902</v>
      </c>
      <c r="AB878" s="3" t="e">
        <f>VLOOKUP(AA878,'[1]PKA dKO RNA-Seq'!$B$4:$H$10193,7,FALSE)</f>
        <v>#N/A</v>
      </c>
      <c r="AC878" s="3" t="e">
        <f t="shared" si="541"/>
        <v>#N/A</v>
      </c>
      <c r="AD878" s="3" t="e">
        <f t="shared" si="542"/>
        <v>#N/A</v>
      </c>
      <c r="AE878" s="3" t="e">
        <f t="shared" si="543"/>
        <v>#N/A</v>
      </c>
      <c r="AF878" s="3">
        <f t="shared" si="544"/>
        <v>0.5</v>
      </c>
      <c r="AG878" s="3">
        <f t="shared" si="545"/>
        <v>3.4833754854315661E-5</v>
      </c>
      <c r="AH878" s="2">
        <f t="shared" si="546"/>
        <v>6.675814776562363E-5</v>
      </c>
      <c r="AI878" s="37" t="s">
        <v>902</v>
      </c>
      <c r="AJ878" s="1">
        <v>0.5</v>
      </c>
      <c r="AK878" s="4">
        <f t="shared" si="547"/>
        <v>3.3379073882811815E-5</v>
      </c>
      <c r="AL878" s="2">
        <f t="shared" si="548"/>
        <v>6.6124492464091932E-5</v>
      </c>
      <c r="AM878" s="3" t="e">
        <f>VLOOKUP(AI878,'[1]three day'!$B$8:$F$78,5,FALSE)</f>
        <v>#N/A</v>
      </c>
      <c r="AN878" s="3" t="e">
        <f t="shared" si="549"/>
        <v>#N/A</v>
      </c>
      <c r="AO878" s="2" t="e">
        <f t="shared" si="550"/>
        <v>#N/A</v>
      </c>
      <c r="AP878" s="2" t="e">
        <f t="shared" si="551"/>
        <v>#N/A</v>
      </c>
      <c r="AQ878" s="2">
        <f t="shared" si="552"/>
        <v>0.5</v>
      </c>
      <c r="AR878" s="2">
        <f t="shared" si="553"/>
        <v>3.3062246232045966E-5</v>
      </c>
      <c r="AS878" s="2">
        <f t="shared" si="554"/>
        <v>6.2798540966069795E-5</v>
      </c>
      <c r="AT878" s="37" t="s">
        <v>902</v>
      </c>
      <c r="AU878" s="3">
        <f>VLOOKUP(AT878,[1]DEgenes_cpm4.5_DE_edgeR!$O$5:$Q$824,3,FALSE)</f>
        <v>7.0020506306602099</v>
      </c>
      <c r="AV878" s="3">
        <f t="shared" si="555"/>
        <v>1.6413620793858907</v>
      </c>
      <c r="AW878" s="3">
        <f t="shared" si="556"/>
        <v>0.7399898831658358</v>
      </c>
      <c r="AX878" s="3">
        <f t="shared" si="557"/>
        <v>0.7399898831658358</v>
      </c>
      <c r="AY878" s="3">
        <f t="shared" si="558"/>
        <v>0.7399898831658358</v>
      </c>
      <c r="AZ878" s="3">
        <f t="shared" si="559"/>
        <v>4.6470284992466943E-5</v>
      </c>
      <c r="BA878" s="2">
        <f t="shared" si="560"/>
        <v>9.0170300841558193E-5</v>
      </c>
      <c r="BB878" s="37" t="s">
        <v>902</v>
      </c>
      <c r="BC878" s="39">
        <f t="shared" si="561"/>
        <v>0.12118888433105422</v>
      </c>
      <c r="BD878" s="36">
        <f t="shared" si="562"/>
        <v>1.0497145308744555</v>
      </c>
    </row>
    <row r="879" spans="1:56" ht="14.5" x14ac:dyDescent="0.35">
      <c r="A879" s="37" t="s">
        <v>903</v>
      </c>
      <c r="B879" s="34">
        <v>8.5899831039247033E-5</v>
      </c>
      <c r="C879" s="1" t="e">
        <f>VLOOKUP(A879,'[1]Vasopressin Phospho Datta'!$I$3:$J$516,2,FALSE)</f>
        <v>#N/A</v>
      </c>
      <c r="D879" s="1" t="e">
        <f t="shared" si="523"/>
        <v>#N/A</v>
      </c>
      <c r="E879" s="1" t="e">
        <f t="shared" si="524"/>
        <v>#N/A</v>
      </c>
      <c r="F879" s="1">
        <f t="shared" si="525"/>
        <v>0.39</v>
      </c>
      <c r="G879" s="1">
        <f t="shared" si="526"/>
        <v>0.5</v>
      </c>
      <c r="H879" s="1">
        <f t="shared" si="527"/>
        <v>4.2949915519623516E-5</v>
      </c>
      <c r="I879" s="2">
        <f t="shared" si="528"/>
        <v>7.9323990139013557E-5</v>
      </c>
      <c r="J879" s="37" t="s">
        <v>903</v>
      </c>
      <c r="K879" s="1" t="e">
        <f>VLOOKUP(J879,'[1]Phosphopeptides Deshpande'!$H$12:$I$10749,2,FALSE)</f>
        <v>#N/A</v>
      </c>
      <c r="L879" s="2" t="e">
        <f t="shared" si="529"/>
        <v>#N/A</v>
      </c>
      <c r="M879" s="2" t="e">
        <f t="shared" si="530"/>
        <v>#N/A</v>
      </c>
      <c r="N879" s="2">
        <f t="shared" si="531"/>
        <v>0.39</v>
      </c>
      <c r="O879" s="2">
        <f t="shared" si="532"/>
        <v>0.5</v>
      </c>
      <c r="P879" s="2">
        <f t="shared" si="533"/>
        <v>3.9661995069506779E-5</v>
      </c>
      <c r="Q879" s="2">
        <f t="shared" si="534"/>
        <v>7.4942507736557742E-5</v>
      </c>
      <c r="R879" s="37" t="s">
        <v>903</v>
      </c>
      <c r="S879" s="2" t="e">
        <f>VLOOKUP(A879,'[1]Merged NE NP'!$K$4:$L$158,2,FALSE)</f>
        <v>#N/A</v>
      </c>
      <c r="T879" s="2" t="e">
        <f t="shared" si="535"/>
        <v>#N/A</v>
      </c>
      <c r="U879" s="2">
        <f t="shared" si="536"/>
        <v>0.4</v>
      </c>
      <c r="V879" s="2">
        <f t="shared" si="537"/>
        <v>0.4</v>
      </c>
      <c r="W879" s="2">
        <f t="shared" si="538"/>
        <v>7.6883653613364245E-2</v>
      </c>
      <c r="X879" s="2">
        <v>0.5</v>
      </c>
      <c r="Y879" s="2">
        <f t="shared" si="539"/>
        <v>3.7471253868278871E-5</v>
      </c>
      <c r="Z879" s="2">
        <f t="shared" si="540"/>
        <v>6.9667509708631323E-5</v>
      </c>
      <c r="AA879" s="37" t="s">
        <v>903</v>
      </c>
      <c r="AB879" s="3">
        <f>VLOOKUP(AA879,'[1]PKA dKO RNA-Seq'!$B$4:$H$10193,7,FALSE)</f>
        <v>4.9052076999999999E-2</v>
      </c>
      <c r="AC879" s="3">
        <f t="shared" si="541"/>
        <v>0.16460428523489934</v>
      </c>
      <c r="AD879" s="3">
        <f t="shared" si="542"/>
        <v>1.3455933875378356E-2</v>
      </c>
      <c r="AE879" s="3">
        <f t="shared" si="543"/>
        <v>0.5</v>
      </c>
      <c r="AF879" s="3">
        <f t="shared" si="544"/>
        <v>0.5</v>
      </c>
      <c r="AG879" s="3">
        <f t="shared" si="545"/>
        <v>3.4833754854315661E-5</v>
      </c>
      <c r="AH879" s="2">
        <f t="shared" si="546"/>
        <v>6.675814776562363E-5</v>
      </c>
      <c r="AI879" s="37" t="s">
        <v>903</v>
      </c>
      <c r="AJ879" s="1">
        <v>0.5</v>
      </c>
      <c r="AK879" s="4">
        <f t="shared" si="547"/>
        <v>3.3379073882811815E-5</v>
      </c>
      <c r="AL879" s="2">
        <f t="shared" si="548"/>
        <v>6.6124492464091932E-5</v>
      </c>
      <c r="AM879" s="3">
        <f>VLOOKUP(AI879,'[1]three day'!$B$8:$F$78,5,FALSE)</f>
        <v>0.321413098336709</v>
      </c>
      <c r="AN879" s="3">
        <f t="shared" si="549"/>
        <v>1.607065491683545</v>
      </c>
      <c r="AO879" s="2">
        <f t="shared" si="550"/>
        <v>0.72509501422244338</v>
      </c>
      <c r="AP879" s="2">
        <f t="shared" si="551"/>
        <v>0.72509501422244338</v>
      </c>
      <c r="AQ879" s="2">
        <f t="shared" si="552"/>
        <v>0.72509501422244338</v>
      </c>
      <c r="AR879" s="2">
        <f t="shared" si="553"/>
        <v>4.794653980370259E-5</v>
      </c>
      <c r="AS879" s="2">
        <f t="shared" si="554"/>
        <v>9.1069817909882135E-5</v>
      </c>
      <c r="AT879" s="37" t="s">
        <v>903</v>
      </c>
      <c r="AU879" s="3">
        <f>VLOOKUP(AT879,[1]DEgenes_cpm4.5_DE_edgeR!$O$5:$Q$824,3,FALSE)</f>
        <v>4.4839253464548161</v>
      </c>
      <c r="AV879" s="3">
        <f t="shared" si="555"/>
        <v>1.0510842349870642</v>
      </c>
      <c r="AW879" s="3">
        <f t="shared" si="556"/>
        <v>0.42442689747625018</v>
      </c>
      <c r="AX879" s="3">
        <f t="shared" si="557"/>
        <v>0.42442689747625018</v>
      </c>
      <c r="AY879" s="3">
        <f t="shared" si="558"/>
        <v>0.5</v>
      </c>
      <c r="AZ879" s="3">
        <f t="shared" si="559"/>
        <v>4.5534908954941067E-5</v>
      </c>
      <c r="BA879" s="2">
        <f t="shared" si="560"/>
        <v>8.8355310063744689E-5</v>
      </c>
      <c r="BB879" s="37" t="s">
        <v>903</v>
      </c>
      <c r="BC879" s="39">
        <f t="shared" si="561"/>
        <v>0.11874953672567287</v>
      </c>
      <c r="BD879" s="36">
        <f t="shared" si="562"/>
        <v>1.0285853766508082</v>
      </c>
    </row>
    <row r="880" spans="1:56" ht="14.5" x14ac:dyDescent="0.35">
      <c r="A880" s="37" t="s">
        <v>904</v>
      </c>
      <c r="B880" s="34">
        <v>8.5899831039247033E-5</v>
      </c>
      <c r="C880" s="1" t="e">
        <f>VLOOKUP(A880,'[1]Vasopressin Phospho Datta'!$I$3:$J$516,2,FALSE)</f>
        <v>#N/A</v>
      </c>
      <c r="D880" s="1" t="e">
        <f t="shared" si="523"/>
        <v>#N/A</v>
      </c>
      <c r="E880" s="1" t="e">
        <f t="shared" si="524"/>
        <v>#N/A</v>
      </c>
      <c r="F880" s="1">
        <f t="shared" si="525"/>
        <v>0.39</v>
      </c>
      <c r="G880" s="1">
        <f t="shared" si="526"/>
        <v>0.5</v>
      </c>
      <c r="H880" s="1">
        <f t="shared" si="527"/>
        <v>4.2949915519623516E-5</v>
      </c>
      <c r="I880" s="2">
        <f t="shared" si="528"/>
        <v>7.9323990139013557E-5</v>
      </c>
      <c r="J880" s="37" t="s">
        <v>904</v>
      </c>
      <c r="K880" s="1" t="e">
        <f>VLOOKUP(J880,'[1]Phosphopeptides Deshpande'!$H$12:$I$10749,2,FALSE)</f>
        <v>#N/A</v>
      </c>
      <c r="L880" s="2" t="e">
        <f t="shared" si="529"/>
        <v>#N/A</v>
      </c>
      <c r="M880" s="2" t="e">
        <f t="shared" si="530"/>
        <v>#N/A</v>
      </c>
      <c r="N880" s="2">
        <f t="shared" si="531"/>
        <v>0.39</v>
      </c>
      <c r="O880" s="2">
        <f t="shared" si="532"/>
        <v>0.5</v>
      </c>
      <c r="P880" s="2">
        <f t="shared" si="533"/>
        <v>3.9661995069506779E-5</v>
      </c>
      <c r="Q880" s="2">
        <f t="shared" si="534"/>
        <v>7.4942507736557742E-5</v>
      </c>
      <c r="R880" s="37" t="s">
        <v>904</v>
      </c>
      <c r="S880" s="2" t="e">
        <f>VLOOKUP(A880,'[1]Merged NE NP'!$K$4:$L$158,2,FALSE)</f>
        <v>#N/A</v>
      </c>
      <c r="T880" s="2" t="e">
        <f t="shared" si="535"/>
        <v>#N/A</v>
      </c>
      <c r="U880" s="2">
        <f t="shared" si="536"/>
        <v>0.4</v>
      </c>
      <c r="V880" s="2">
        <f t="shared" si="537"/>
        <v>0.4</v>
      </c>
      <c r="W880" s="2">
        <f t="shared" si="538"/>
        <v>7.6883653613364245E-2</v>
      </c>
      <c r="X880" s="2">
        <v>0.5</v>
      </c>
      <c r="Y880" s="2">
        <f t="shared" si="539"/>
        <v>3.7471253868278871E-5</v>
      </c>
      <c r="Z880" s="2">
        <f t="shared" si="540"/>
        <v>6.9667509708631323E-5</v>
      </c>
      <c r="AA880" s="37" t="s">
        <v>904</v>
      </c>
      <c r="AB880" s="3">
        <f>VLOOKUP(AA880,'[1]PKA dKO RNA-Seq'!$B$4:$H$10193,7,FALSE)</f>
        <v>0.47412406600000001</v>
      </c>
      <c r="AC880" s="3">
        <f t="shared" si="541"/>
        <v>1.591020355704698</v>
      </c>
      <c r="AD880" s="3">
        <f t="shared" si="542"/>
        <v>0.7179505548869114</v>
      </c>
      <c r="AE880" s="3">
        <f t="shared" si="543"/>
        <v>0.7179505548869114</v>
      </c>
      <c r="AF880" s="3">
        <f t="shared" si="544"/>
        <v>0.7179505548869114</v>
      </c>
      <c r="AG880" s="3">
        <f t="shared" si="545"/>
        <v>5.0017827252901142E-5</v>
      </c>
      <c r="AH880" s="2">
        <f t="shared" si="546"/>
        <v>9.5858098463103816E-5</v>
      </c>
      <c r="AI880" s="37" t="s">
        <v>904</v>
      </c>
      <c r="AJ880" s="1">
        <v>0.5</v>
      </c>
      <c r="AK880" s="4">
        <f t="shared" si="547"/>
        <v>4.7929049231551908E-5</v>
      </c>
      <c r="AL880" s="2">
        <f t="shared" si="548"/>
        <v>9.4948232112420375E-5</v>
      </c>
      <c r="AM880" s="3" t="e">
        <f>VLOOKUP(AI880,'[1]three day'!$B$8:$F$78,5,FALSE)</f>
        <v>#N/A</v>
      </c>
      <c r="AN880" s="3" t="e">
        <f t="shared" si="549"/>
        <v>#N/A</v>
      </c>
      <c r="AO880" s="2" t="e">
        <f t="shared" si="550"/>
        <v>#N/A</v>
      </c>
      <c r="AP880" s="2" t="e">
        <f t="shared" si="551"/>
        <v>#N/A</v>
      </c>
      <c r="AQ880" s="2">
        <f t="shared" si="552"/>
        <v>0.5</v>
      </c>
      <c r="AR880" s="2">
        <f t="shared" si="553"/>
        <v>4.7474116056210188E-5</v>
      </c>
      <c r="AS880" s="2">
        <f t="shared" si="554"/>
        <v>9.0172494665356477E-5</v>
      </c>
      <c r="AT880" s="37" t="s">
        <v>904</v>
      </c>
      <c r="AU880" s="3">
        <f>VLOOKUP(AT880,[1]DEgenes_cpm4.5_DE_edgeR!$O$5:$Q$824,3,FALSE)</f>
        <v>0.498542668345273</v>
      </c>
      <c r="AV880" s="3">
        <f t="shared" si="555"/>
        <v>0.11686419792434904</v>
      </c>
      <c r="AW880" s="3">
        <f t="shared" si="556"/>
        <v>6.8053583294661601E-3</v>
      </c>
      <c r="AX880" s="3">
        <f t="shared" si="557"/>
        <v>6.8053583294661601E-3</v>
      </c>
      <c r="AY880" s="3">
        <f t="shared" si="558"/>
        <v>0.5</v>
      </c>
      <c r="AZ880" s="3">
        <f t="shared" si="559"/>
        <v>4.5086247332678239E-5</v>
      </c>
      <c r="BA880" s="2">
        <f t="shared" si="560"/>
        <v>8.7484733232505993E-5</v>
      </c>
      <c r="BB880" s="37" t="s">
        <v>904</v>
      </c>
      <c r="BC880" s="39">
        <f t="shared" si="561"/>
        <v>0.11757948146448806</v>
      </c>
      <c r="BD880" s="36">
        <f t="shared" si="562"/>
        <v>1.0184505856889849</v>
      </c>
    </row>
    <row r="881" spans="1:56" ht="14.5" x14ac:dyDescent="0.35">
      <c r="A881" s="37" t="s">
        <v>905</v>
      </c>
      <c r="B881" s="34">
        <v>1.2260474345564948E-4</v>
      </c>
      <c r="C881" s="1" t="e">
        <f>VLOOKUP(A881,'[1]Vasopressin Phospho Datta'!$I$3:$J$516,2,FALSE)</f>
        <v>#N/A</v>
      </c>
      <c r="D881" s="1" t="e">
        <f t="shared" si="523"/>
        <v>#N/A</v>
      </c>
      <c r="E881" s="1" t="e">
        <f t="shared" si="524"/>
        <v>#N/A</v>
      </c>
      <c r="F881" s="1">
        <f t="shared" si="525"/>
        <v>0.39</v>
      </c>
      <c r="G881" s="1">
        <f t="shared" si="526"/>
        <v>0.5</v>
      </c>
      <c r="H881" s="1">
        <f t="shared" si="527"/>
        <v>6.1302371727824741E-5</v>
      </c>
      <c r="I881" s="2">
        <f t="shared" si="528"/>
        <v>1.1321905227530324E-4</v>
      </c>
      <c r="J881" s="37" t="s">
        <v>905</v>
      </c>
      <c r="K881" s="1" t="e">
        <f>VLOOKUP(J881,'[1]Phosphopeptides Deshpande'!$H$12:$I$10749,2,FALSE)</f>
        <v>#N/A</v>
      </c>
      <c r="L881" s="2" t="e">
        <f t="shared" si="529"/>
        <v>#N/A</v>
      </c>
      <c r="M881" s="2" t="e">
        <f t="shared" si="530"/>
        <v>#N/A</v>
      </c>
      <c r="N881" s="2">
        <f t="shared" si="531"/>
        <v>0.39</v>
      </c>
      <c r="O881" s="2">
        <f t="shared" si="532"/>
        <v>0.5</v>
      </c>
      <c r="P881" s="2">
        <f t="shared" si="533"/>
        <v>5.6609526137651621E-5</v>
      </c>
      <c r="Q881" s="2">
        <f t="shared" si="534"/>
        <v>1.0696536679758559E-4</v>
      </c>
      <c r="R881" s="37" t="s">
        <v>905</v>
      </c>
      <c r="S881" s="2" t="e">
        <f>VLOOKUP(A881,'[1]Merged NE NP'!$K$4:$L$158,2,FALSE)</f>
        <v>#N/A</v>
      </c>
      <c r="T881" s="2" t="e">
        <f t="shared" si="535"/>
        <v>#N/A</v>
      </c>
      <c r="U881" s="2">
        <f t="shared" si="536"/>
        <v>0.4</v>
      </c>
      <c r="V881" s="2">
        <f t="shared" si="537"/>
        <v>0.4</v>
      </c>
      <c r="W881" s="2">
        <f t="shared" si="538"/>
        <v>7.6883653613364245E-2</v>
      </c>
      <c r="X881" s="2">
        <v>0.5</v>
      </c>
      <c r="Y881" s="2">
        <f t="shared" si="539"/>
        <v>5.3482683398792797E-5</v>
      </c>
      <c r="Z881" s="2">
        <f t="shared" si="540"/>
        <v>9.9436367355811557E-5</v>
      </c>
      <c r="AA881" s="37" t="s">
        <v>905</v>
      </c>
      <c r="AB881" s="3">
        <f>VLOOKUP(AA881,'[1]PKA dKO RNA-Seq'!$B$4:$H$10193,7,FALSE)</f>
        <v>2.1683854999999998E-2</v>
      </c>
      <c r="AC881" s="3">
        <f t="shared" si="541"/>
        <v>7.2764614093959734E-2</v>
      </c>
      <c r="AD881" s="3">
        <f t="shared" si="542"/>
        <v>2.6438434058295712E-3</v>
      </c>
      <c r="AE881" s="3">
        <f t="shared" si="543"/>
        <v>0.5</v>
      </c>
      <c r="AF881" s="3">
        <f t="shared" si="544"/>
        <v>0.5</v>
      </c>
      <c r="AG881" s="3">
        <f t="shared" si="545"/>
        <v>4.9718183677905778E-5</v>
      </c>
      <c r="AH881" s="2">
        <f t="shared" si="546"/>
        <v>9.5283837946538168E-5</v>
      </c>
      <c r="AI881" s="37" t="s">
        <v>905</v>
      </c>
      <c r="AJ881" s="1">
        <v>0.5</v>
      </c>
      <c r="AK881" s="4">
        <f t="shared" si="547"/>
        <v>4.7641918973269084E-5</v>
      </c>
      <c r="AL881" s="2">
        <f t="shared" si="548"/>
        <v>9.437942236453183E-5</v>
      </c>
      <c r="AM881" s="3" t="e">
        <f>VLOOKUP(AI881,'[1]three day'!$B$8:$F$78,5,FALSE)</f>
        <v>#N/A</v>
      </c>
      <c r="AN881" s="3" t="e">
        <f t="shared" si="549"/>
        <v>#N/A</v>
      </c>
      <c r="AO881" s="2" t="e">
        <f t="shared" si="550"/>
        <v>#N/A</v>
      </c>
      <c r="AP881" s="2" t="e">
        <f t="shared" si="551"/>
        <v>#N/A</v>
      </c>
      <c r="AQ881" s="2">
        <f t="shared" si="552"/>
        <v>0.5</v>
      </c>
      <c r="AR881" s="2">
        <f t="shared" si="553"/>
        <v>4.7189711182265915E-5</v>
      </c>
      <c r="AS881" s="2">
        <f t="shared" si="554"/>
        <v>8.9632295097487189E-5</v>
      </c>
      <c r="AT881" s="37" t="s">
        <v>905</v>
      </c>
      <c r="AU881" s="3">
        <f>VLOOKUP(AT881,[1]DEgenes_cpm4.5_DE_edgeR!$O$5:$Q$824,3,FALSE)</f>
        <v>0.16504772212079494</v>
      </c>
      <c r="AV881" s="3">
        <f t="shared" si="555"/>
        <v>3.8689105044724552E-2</v>
      </c>
      <c r="AW881" s="3">
        <f t="shared" si="556"/>
        <v>7.4814342562656844E-4</v>
      </c>
      <c r="AX881" s="3">
        <f t="shared" si="557"/>
        <v>7.4814342562656844E-4</v>
      </c>
      <c r="AY881" s="3">
        <f t="shared" si="558"/>
        <v>0.5</v>
      </c>
      <c r="AZ881" s="3">
        <f t="shared" si="559"/>
        <v>4.4816147548743594E-5</v>
      </c>
      <c r="BA881" s="2">
        <f t="shared" si="560"/>
        <v>8.6960635332556063E-5</v>
      </c>
      <c r="BB881" s="37" t="s">
        <v>905</v>
      </c>
      <c r="BC881" s="39">
        <f t="shared" si="561"/>
        <v>0.11687509388695536</v>
      </c>
      <c r="BD881" s="36">
        <f t="shared" si="562"/>
        <v>0.70927627171303398</v>
      </c>
    </row>
    <row r="882" spans="1:56" ht="14.5" x14ac:dyDescent="0.35">
      <c r="A882" s="37" t="s">
        <v>906</v>
      </c>
      <c r="B882" s="34">
        <v>1.2240604604293079E-4</v>
      </c>
      <c r="C882" s="1" t="e">
        <f>VLOOKUP(A882,'[1]Vasopressin Phospho Datta'!$I$3:$J$516,2,FALSE)</f>
        <v>#N/A</v>
      </c>
      <c r="D882" s="1" t="e">
        <f t="shared" si="523"/>
        <v>#N/A</v>
      </c>
      <c r="E882" s="1" t="e">
        <f t="shared" si="524"/>
        <v>#N/A</v>
      </c>
      <c r="F882" s="1">
        <f t="shared" si="525"/>
        <v>0.39</v>
      </c>
      <c r="G882" s="1">
        <f t="shared" si="526"/>
        <v>0.5</v>
      </c>
      <c r="H882" s="1">
        <f t="shared" si="527"/>
        <v>6.1203023021465393E-5</v>
      </c>
      <c r="I882" s="2">
        <f t="shared" si="528"/>
        <v>1.1303556563258862E-4</v>
      </c>
      <c r="J882" s="37" t="s">
        <v>906</v>
      </c>
      <c r="K882" s="1" t="e">
        <f>VLOOKUP(J882,'[1]Phosphopeptides Deshpande'!$H$12:$I$10749,2,FALSE)</f>
        <v>#N/A</v>
      </c>
      <c r="L882" s="2" t="e">
        <f t="shared" si="529"/>
        <v>#N/A</v>
      </c>
      <c r="M882" s="2" t="e">
        <f t="shared" si="530"/>
        <v>#N/A</v>
      </c>
      <c r="N882" s="2">
        <f t="shared" si="531"/>
        <v>0.39</v>
      </c>
      <c r="O882" s="2">
        <f t="shared" si="532"/>
        <v>0.5</v>
      </c>
      <c r="P882" s="2">
        <f t="shared" si="533"/>
        <v>5.6517782816294312E-5</v>
      </c>
      <c r="Q882" s="2">
        <f t="shared" si="534"/>
        <v>1.0679201509002403E-4</v>
      </c>
      <c r="R882" s="37" t="s">
        <v>906</v>
      </c>
      <c r="S882" s="2" t="e">
        <f>VLOOKUP(A882,'[1]Merged NE NP'!$K$4:$L$158,2,FALSE)</f>
        <v>#N/A</v>
      </c>
      <c r="T882" s="2" t="e">
        <f t="shared" si="535"/>
        <v>#N/A</v>
      </c>
      <c r="U882" s="2">
        <f t="shared" si="536"/>
        <v>0.4</v>
      </c>
      <c r="V882" s="2">
        <f t="shared" si="537"/>
        <v>0.4</v>
      </c>
      <c r="W882" s="2">
        <f t="shared" si="538"/>
        <v>7.6883653613364245E-2</v>
      </c>
      <c r="X882" s="2">
        <v>0.5</v>
      </c>
      <c r="Y882" s="2">
        <f t="shared" si="539"/>
        <v>5.3396007545012014E-5</v>
      </c>
      <c r="Z882" s="2">
        <f t="shared" si="540"/>
        <v>9.9275217400541756E-5</v>
      </c>
      <c r="AA882" s="37" t="s">
        <v>906</v>
      </c>
      <c r="AB882" s="3" t="e">
        <f>VLOOKUP(AA882,'[1]PKA dKO RNA-Seq'!$B$4:$H$10193,7,FALSE)</f>
        <v>#N/A</v>
      </c>
      <c r="AC882" s="3" t="e">
        <f t="shared" si="541"/>
        <v>#N/A</v>
      </c>
      <c r="AD882" s="3" t="e">
        <f t="shared" si="542"/>
        <v>#N/A</v>
      </c>
      <c r="AE882" s="3" t="e">
        <f t="shared" si="543"/>
        <v>#N/A</v>
      </c>
      <c r="AF882" s="3">
        <f t="shared" si="544"/>
        <v>0.5</v>
      </c>
      <c r="AG882" s="3">
        <f t="shared" si="545"/>
        <v>4.9637608700270878E-5</v>
      </c>
      <c r="AH882" s="2">
        <f t="shared" si="546"/>
        <v>9.5129417721510488E-5</v>
      </c>
      <c r="AI882" s="37" t="s">
        <v>906</v>
      </c>
      <c r="AJ882" s="1">
        <v>0.5</v>
      </c>
      <c r="AK882" s="4">
        <f t="shared" si="547"/>
        <v>4.7564708860755244E-5</v>
      </c>
      <c r="AL882" s="2">
        <f t="shared" si="548"/>
        <v>9.4226467866123707E-5</v>
      </c>
      <c r="AM882" s="3" t="e">
        <f>VLOOKUP(AI882,'[1]three day'!$B$8:$F$78,5,FALSE)</f>
        <v>#N/A</v>
      </c>
      <c r="AN882" s="3" t="e">
        <f t="shared" si="549"/>
        <v>#N/A</v>
      </c>
      <c r="AO882" s="2" t="e">
        <f t="shared" si="550"/>
        <v>#N/A</v>
      </c>
      <c r="AP882" s="2" t="e">
        <f t="shared" si="551"/>
        <v>#N/A</v>
      </c>
      <c r="AQ882" s="2">
        <f t="shared" si="552"/>
        <v>0.5</v>
      </c>
      <c r="AR882" s="2">
        <f t="shared" si="553"/>
        <v>4.7113233933061854E-5</v>
      </c>
      <c r="AS882" s="2">
        <f t="shared" si="554"/>
        <v>8.9487033954810852E-5</v>
      </c>
      <c r="AT882" s="37" t="s">
        <v>906</v>
      </c>
      <c r="AU882" s="3" t="e">
        <f>VLOOKUP(AT882,[1]DEgenes_cpm4.5_DE_edgeR!$O$5:$Q$824,3,FALSE)</f>
        <v>#N/A</v>
      </c>
      <c r="AV882" s="3" t="e">
        <f t="shared" si="555"/>
        <v>#N/A</v>
      </c>
      <c r="AW882" s="3" t="e">
        <f t="shared" si="556"/>
        <v>#N/A</v>
      </c>
      <c r="AX882" s="3">
        <f t="shared" si="557"/>
        <v>0.5</v>
      </c>
      <c r="AY882" s="3">
        <f t="shared" si="558"/>
        <v>0.5</v>
      </c>
      <c r="AZ882" s="3">
        <f t="shared" si="559"/>
        <v>4.4743516977405426E-5</v>
      </c>
      <c r="BA882" s="2">
        <f t="shared" si="560"/>
        <v>8.6819703972463937E-5</v>
      </c>
      <c r="BB882" s="37" t="s">
        <v>906</v>
      </c>
      <c r="BC882" s="39">
        <f t="shared" si="561"/>
        <v>0.11668568213899154</v>
      </c>
      <c r="BD882" s="36">
        <f t="shared" si="562"/>
        <v>0.70927627171303409</v>
      </c>
    </row>
    <row r="883" spans="1:56" ht="14.5" x14ac:dyDescent="0.35">
      <c r="A883" s="37" t="s">
        <v>907</v>
      </c>
      <c r="B883" s="34">
        <v>8.5899831039247033E-5</v>
      </c>
      <c r="C883" s="1" t="e">
        <f>VLOOKUP(A883,'[1]Vasopressin Phospho Datta'!$I$3:$J$516,2,FALSE)</f>
        <v>#N/A</v>
      </c>
      <c r="D883" s="1" t="e">
        <f t="shared" si="523"/>
        <v>#N/A</v>
      </c>
      <c r="E883" s="1" t="e">
        <f t="shared" si="524"/>
        <v>#N/A</v>
      </c>
      <c r="F883" s="1">
        <f t="shared" si="525"/>
        <v>0.39</v>
      </c>
      <c r="G883" s="1">
        <f t="shared" si="526"/>
        <v>0.5</v>
      </c>
      <c r="H883" s="1">
        <f t="shared" si="527"/>
        <v>4.2949915519623516E-5</v>
      </c>
      <c r="I883" s="2">
        <f t="shared" si="528"/>
        <v>7.9323990139013557E-5</v>
      </c>
      <c r="J883" s="37" t="s">
        <v>907</v>
      </c>
      <c r="K883" s="1" t="e">
        <f>VLOOKUP(J883,'[1]Phosphopeptides Deshpande'!$H$12:$I$10749,2,FALSE)</f>
        <v>#N/A</v>
      </c>
      <c r="L883" s="2" t="e">
        <f t="shared" si="529"/>
        <v>#N/A</v>
      </c>
      <c r="M883" s="2" t="e">
        <f t="shared" si="530"/>
        <v>#N/A</v>
      </c>
      <c r="N883" s="2">
        <f t="shared" si="531"/>
        <v>0.39</v>
      </c>
      <c r="O883" s="2">
        <f t="shared" si="532"/>
        <v>0.5</v>
      </c>
      <c r="P883" s="2">
        <f t="shared" si="533"/>
        <v>3.9661995069506779E-5</v>
      </c>
      <c r="Q883" s="2">
        <f t="shared" si="534"/>
        <v>7.4942507736557742E-5</v>
      </c>
      <c r="R883" s="37" t="s">
        <v>907</v>
      </c>
      <c r="S883" s="2" t="e">
        <f>VLOOKUP(A883,'[1]Merged NE NP'!$K$4:$L$158,2,FALSE)</f>
        <v>#N/A</v>
      </c>
      <c r="T883" s="2" t="e">
        <f t="shared" si="535"/>
        <v>#N/A</v>
      </c>
      <c r="U883" s="2">
        <f t="shared" si="536"/>
        <v>0.4</v>
      </c>
      <c r="V883" s="2">
        <f t="shared" si="537"/>
        <v>0.4</v>
      </c>
      <c r="W883" s="2">
        <f t="shared" si="538"/>
        <v>7.6883653613364245E-2</v>
      </c>
      <c r="X883" s="2">
        <v>0.5</v>
      </c>
      <c r="Y883" s="2">
        <f t="shared" si="539"/>
        <v>3.7471253868278871E-5</v>
      </c>
      <c r="Z883" s="2">
        <f t="shared" si="540"/>
        <v>6.9667509708631323E-5</v>
      </c>
      <c r="AA883" s="37" t="s">
        <v>907</v>
      </c>
      <c r="AB883" s="3">
        <f>VLOOKUP(AA883,'[1]PKA dKO RNA-Seq'!$B$4:$H$10193,7,FALSE)</f>
        <v>0.46398673499999998</v>
      </c>
      <c r="AC883" s="3">
        <f t="shared" si="541"/>
        <v>1.5570024664429529</v>
      </c>
      <c r="AD883" s="3">
        <f t="shared" si="542"/>
        <v>0.70243671093084559</v>
      </c>
      <c r="AE883" s="3">
        <f t="shared" si="543"/>
        <v>0.70243671093084559</v>
      </c>
      <c r="AF883" s="3">
        <f t="shared" si="544"/>
        <v>0.70243671093084559</v>
      </c>
      <c r="AG883" s="3">
        <f t="shared" si="545"/>
        <v>4.8937016378473741E-5</v>
      </c>
      <c r="AH883" s="2">
        <f t="shared" si="546"/>
        <v>9.378674748864009E-5</v>
      </c>
      <c r="AI883" s="37" t="s">
        <v>907</v>
      </c>
      <c r="AJ883" s="1">
        <v>0.5</v>
      </c>
      <c r="AK883" s="4">
        <f t="shared" si="547"/>
        <v>4.6893373744320045E-5</v>
      </c>
      <c r="AL883" s="2">
        <f t="shared" si="548"/>
        <v>9.2896541996896446E-5</v>
      </c>
      <c r="AM883" s="3" t="e">
        <f>VLOOKUP(AI883,'[1]three day'!$B$8:$F$78,5,FALSE)</f>
        <v>#N/A</v>
      </c>
      <c r="AN883" s="3" t="e">
        <f t="shared" si="549"/>
        <v>#N/A</v>
      </c>
      <c r="AO883" s="2" t="e">
        <f t="shared" si="550"/>
        <v>#N/A</v>
      </c>
      <c r="AP883" s="2" t="e">
        <f t="shared" si="551"/>
        <v>#N/A</v>
      </c>
      <c r="AQ883" s="2">
        <f t="shared" si="552"/>
        <v>0.5</v>
      </c>
      <c r="AR883" s="2">
        <f t="shared" si="553"/>
        <v>4.6448270998448223E-5</v>
      </c>
      <c r="AS883" s="2">
        <f t="shared" si="554"/>
        <v>8.8224001134924065E-5</v>
      </c>
      <c r="AT883" s="37" t="s">
        <v>907</v>
      </c>
      <c r="AU883" s="3">
        <f>VLOOKUP(AT883,[1]DEgenes_cpm4.5_DE_edgeR!$O$5:$Q$824,3,FALSE)</f>
        <v>2.6534005725409262</v>
      </c>
      <c r="AV883" s="3">
        <f t="shared" si="555"/>
        <v>0.62198794480565545</v>
      </c>
      <c r="AW883" s="3">
        <f t="shared" si="556"/>
        <v>0.17587618689829065</v>
      </c>
      <c r="AX883" s="3">
        <f t="shared" si="557"/>
        <v>0.17587618689829065</v>
      </c>
      <c r="AY883" s="3">
        <f t="shared" si="558"/>
        <v>0.5</v>
      </c>
      <c r="AZ883" s="3">
        <f t="shared" si="559"/>
        <v>4.4112000567462032E-5</v>
      </c>
      <c r="BA883" s="2">
        <f t="shared" si="560"/>
        <v>8.559431823015125E-5</v>
      </c>
      <c r="BB883" s="37" t="s">
        <v>907</v>
      </c>
      <c r="BC883" s="39">
        <f t="shared" si="561"/>
        <v>0.11503876370132328</v>
      </c>
      <c r="BD883" s="36">
        <f t="shared" si="562"/>
        <v>0.99644338288679291</v>
      </c>
    </row>
    <row r="884" spans="1:56" ht="14.5" x14ac:dyDescent="0.35">
      <c r="A884" s="37" t="s">
        <v>908</v>
      </c>
      <c r="B884" s="34">
        <v>1.2011923917277026E-4</v>
      </c>
      <c r="C884" s="1" t="e">
        <f>VLOOKUP(A884,'[1]Vasopressin Phospho Datta'!$I$3:$J$516,2,FALSE)</f>
        <v>#N/A</v>
      </c>
      <c r="D884" s="1" t="e">
        <f t="shared" si="523"/>
        <v>#N/A</v>
      </c>
      <c r="E884" s="1" t="e">
        <f t="shared" si="524"/>
        <v>#N/A</v>
      </c>
      <c r="F884" s="1">
        <f t="shared" si="525"/>
        <v>0.39</v>
      </c>
      <c r="G884" s="1">
        <f t="shared" si="526"/>
        <v>0.5</v>
      </c>
      <c r="H884" s="1">
        <f t="shared" si="527"/>
        <v>6.005961958638513E-5</v>
      </c>
      <c r="I884" s="2">
        <f t="shared" si="528"/>
        <v>1.1092381938787758E-4</v>
      </c>
      <c r="J884" s="37" t="s">
        <v>908</v>
      </c>
      <c r="K884" s="1" t="e">
        <f>VLOOKUP(J884,'[1]Phosphopeptides Deshpande'!$H$12:$I$10749,2,FALSE)</f>
        <v>#N/A</v>
      </c>
      <c r="L884" s="2" t="e">
        <f t="shared" si="529"/>
        <v>#N/A</v>
      </c>
      <c r="M884" s="2" t="e">
        <f t="shared" si="530"/>
        <v>#N/A</v>
      </c>
      <c r="N884" s="2">
        <f t="shared" si="531"/>
        <v>0.39</v>
      </c>
      <c r="O884" s="2">
        <f t="shared" si="532"/>
        <v>0.5</v>
      </c>
      <c r="P884" s="2">
        <f t="shared" si="533"/>
        <v>5.5461909693938792E-5</v>
      </c>
      <c r="Q884" s="2">
        <f t="shared" si="534"/>
        <v>1.0479691172968427E-4</v>
      </c>
      <c r="R884" s="37" t="s">
        <v>908</v>
      </c>
      <c r="S884" s="2" t="e">
        <f>VLOOKUP(A884,'[1]Merged NE NP'!$K$4:$L$158,2,FALSE)</f>
        <v>#N/A</v>
      </c>
      <c r="T884" s="2" t="e">
        <f t="shared" si="535"/>
        <v>#N/A</v>
      </c>
      <c r="U884" s="2">
        <f t="shared" si="536"/>
        <v>0.4</v>
      </c>
      <c r="V884" s="2">
        <f t="shared" si="537"/>
        <v>0.4</v>
      </c>
      <c r="W884" s="2">
        <f t="shared" si="538"/>
        <v>7.6883653613364245E-2</v>
      </c>
      <c r="X884" s="2">
        <v>0.5</v>
      </c>
      <c r="Y884" s="2">
        <f t="shared" si="539"/>
        <v>5.2398455864842134E-5</v>
      </c>
      <c r="Z884" s="2">
        <f t="shared" si="540"/>
        <v>9.7420543905830408E-5</v>
      </c>
      <c r="AA884" s="37" t="s">
        <v>908</v>
      </c>
      <c r="AB884" s="3" t="e">
        <f>VLOOKUP(AA884,'[1]PKA dKO RNA-Seq'!$B$4:$H$10193,7,FALSE)</f>
        <v>#N/A</v>
      </c>
      <c r="AC884" s="3" t="e">
        <f t="shared" si="541"/>
        <v>#N/A</v>
      </c>
      <c r="AD884" s="3" t="e">
        <f t="shared" si="542"/>
        <v>#N/A</v>
      </c>
      <c r="AE884" s="3" t="e">
        <f t="shared" si="543"/>
        <v>#N/A</v>
      </c>
      <c r="AF884" s="3">
        <f t="shared" si="544"/>
        <v>0.5</v>
      </c>
      <c r="AG884" s="3">
        <f t="shared" si="545"/>
        <v>4.8710271952915204E-5</v>
      </c>
      <c r="AH884" s="2">
        <f t="shared" si="546"/>
        <v>9.335219663617598E-5</v>
      </c>
      <c r="AI884" s="37" t="s">
        <v>908</v>
      </c>
      <c r="AJ884" s="1">
        <v>0.5</v>
      </c>
      <c r="AK884" s="4">
        <f t="shared" si="547"/>
        <v>4.667609831808799E-5</v>
      </c>
      <c r="AL884" s="2">
        <f t="shared" si="548"/>
        <v>9.2466115816261399E-5</v>
      </c>
      <c r="AM884" s="3" t="e">
        <f>VLOOKUP(AI884,'[1]three day'!$B$8:$F$78,5,FALSE)</f>
        <v>#N/A</v>
      </c>
      <c r="AN884" s="3" t="e">
        <f t="shared" si="549"/>
        <v>#N/A</v>
      </c>
      <c r="AO884" s="2" t="e">
        <f t="shared" si="550"/>
        <v>#N/A</v>
      </c>
      <c r="AP884" s="2" t="e">
        <f t="shared" si="551"/>
        <v>#N/A</v>
      </c>
      <c r="AQ884" s="2">
        <f t="shared" si="552"/>
        <v>0.5</v>
      </c>
      <c r="AR884" s="2">
        <f t="shared" si="553"/>
        <v>4.6233057908130699E-5</v>
      </c>
      <c r="AS884" s="2">
        <f t="shared" si="554"/>
        <v>8.7815224672070199E-5</v>
      </c>
      <c r="AT884" s="37" t="s">
        <v>908</v>
      </c>
      <c r="AU884" s="3" t="e">
        <f>VLOOKUP(AT884,[1]DEgenes_cpm4.5_DE_edgeR!$O$5:$Q$824,3,FALSE)</f>
        <v>#N/A</v>
      </c>
      <c r="AV884" s="3" t="e">
        <f t="shared" si="555"/>
        <v>#N/A</v>
      </c>
      <c r="AW884" s="3" t="e">
        <f t="shared" si="556"/>
        <v>#N/A</v>
      </c>
      <c r="AX884" s="3">
        <f t="shared" si="557"/>
        <v>0.5</v>
      </c>
      <c r="AY884" s="3">
        <f t="shared" si="558"/>
        <v>0.5</v>
      </c>
      <c r="AZ884" s="3">
        <f t="shared" si="559"/>
        <v>4.39076123360351E-5</v>
      </c>
      <c r="BA884" s="2">
        <f t="shared" si="560"/>
        <v>8.5197726121468716E-5</v>
      </c>
      <c r="BB884" s="37" t="s">
        <v>908</v>
      </c>
      <c r="BC884" s="39">
        <f t="shared" si="561"/>
        <v>0.11450574390725396</v>
      </c>
      <c r="BD884" s="36">
        <f t="shared" si="562"/>
        <v>0.70927627171303398</v>
      </c>
    </row>
    <row r="885" spans="1:56" ht="14.5" x14ac:dyDescent="0.35">
      <c r="A885" s="37" t="s">
        <v>909</v>
      </c>
      <c r="B885" s="34">
        <v>8.5899831039247033E-5</v>
      </c>
      <c r="C885" s="1" t="e">
        <f>VLOOKUP(A885,'[1]Vasopressin Phospho Datta'!$I$3:$J$516,2,FALSE)</f>
        <v>#N/A</v>
      </c>
      <c r="D885" s="1" t="e">
        <f t="shared" si="523"/>
        <v>#N/A</v>
      </c>
      <c r="E885" s="1" t="e">
        <f t="shared" si="524"/>
        <v>#N/A</v>
      </c>
      <c r="F885" s="1">
        <f t="shared" si="525"/>
        <v>0.39</v>
      </c>
      <c r="G885" s="1">
        <f t="shared" si="526"/>
        <v>0.5</v>
      </c>
      <c r="H885" s="1">
        <f t="shared" si="527"/>
        <v>4.2949915519623516E-5</v>
      </c>
      <c r="I885" s="2">
        <f t="shared" si="528"/>
        <v>7.9323990139013557E-5</v>
      </c>
      <c r="J885" s="37" t="s">
        <v>909</v>
      </c>
      <c r="K885" s="1" t="e">
        <f>VLOOKUP(J885,'[1]Phosphopeptides Deshpande'!$H$12:$I$10749,2,FALSE)</f>
        <v>#N/A</v>
      </c>
      <c r="L885" s="2" t="e">
        <f t="shared" si="529"/>
        <v>#N/A</v>
      </c>
      <c r="M885" s="2" t="e">
        <f t="shared" si="530"/>
        <v>#N/A</v>
      </c>
      <c r="N885" s="2">
        <f t="shared" si="531"/>
        <v>0.39</v>
      </c>
      <c r="O885" s="2">
        <f t="shared" si="532"/>
        <v>0.5</v>
      </c>
      <c r="P885" s="2">
        <f t="shared" si="533"/>
        <v>3.9661995069506779E-5</v>
      </c>
      <c r="Q885" s="2">
        <f t="shared" si="534"/>
        <v>7.4942507736557742E-5</v>
      </c>
      <c r="R885" s="37" t="s">
        <v>909</v>
      </c>
      <c r="S885" s="2" t="e">
        <f>VLOOKUP(A885,'[1]Merged NE NP'!$K$4:$L$158,2,FALSE)</f>
        <v>#N/A</v>
      </c>
      <c r="T885" s="2" t="e">
        <f t="shared" si="535"/>
        <v>#N/A</v>
      </c>
      <c r="U885" s="2">
        <f t="shared" si="536"/>
        <v>0.4</v>
      </c>
      <c r="V885" s="2">
        <f t="shared" si="537"/>
        <v>0.4</v>
      </c>
      <c r="W885" s="2">
        <f t="shared" si="538"/>
        <v>7.6883653613364245E-2</v>
      </c>
      <c r="X885" s="2">
        <v>0.5</v>
      </c>
      <c r="Y885" s="2">
        <f t="shared" si="539"/>
        <v>3.7471253868278871E-5</v>
      </c>
      <c r="Z885" s="2">
        <f t="shared" si="540"/>
        <v>6.9667509708631323E-5</v>
      </c>
      <c r="AA885" s="37" t="s">
        <v>909</v>
      </c>
      <c r="AB885" s="3">
        <f>VLOOKUP(AA885,'[1]PKA dKO RNA-Seq'!$B$4:$H$10193,7,FALSE)</f>
        <v>0.450787249</v>
      </c>
      <c r="AC885" s="3">
        <f t="shared" si="541"/>
        <v>1.5127088892617451</v>
      </c>
      <c r="AD885" s="3">
        <f t="shared" si="542"/>
        <v>0.68150359516179171</v>
      </c>
      <c r="AE885" s="3">
        <f t="shared" si="543"/>
        <v>0.68150359516179171</v>
      </c>
      <c r="AF885" s="3">
        <f t="shared" si="544"/>
        <v>0.68150359516179171</v>
      </c>
      <c r="AG885" s="3">
        <f t="shared" si="545"/>
        <v>4.7478658332401277E-5</v>
      </c>
      <c r="AH885" s="2">
        <f t="shared" si="546"/>
        <v>9.0991835417229274E-5</v>
      </c>
      <c r="AI885" s="37" t="s">
        <v>909</v>
      </c>
      <c r="AJ885" s="1">
        <v>0.5</v>
      </c>
      <c r="AK885" s="4">
        <f t="shared" si="547"/>
        <v>4.5495917708614637E-5</v>
      </c>
      <c r="AL885" s="2">
        <f t="shared" si="548"/>
        <v>9.0128158685054898E-5</v>
      </c>
      <c r="AM885" s="3" t="e">
        <f>VLOOKUP(AI885,'[1]three day'!$B$8:$F$78,5,FALSE)</f>
        <v>#N/A</v>
      </c>
      <c r="AN885" s="3" t="e">
        <f t="shared" si="549"/>
        <v>#N/A</v>
      </c>
      <c r="AO885" s="2" t="e">
        <f t="shared" si="550"/>
        <v>#N/A</v>
      </c>
      <c r="AP885" s="2" t="e">
        <f t="shared" si="551"/>
        <v>#N/A</v>
      </c>
      <c r="AQ885" s="2">
        <f t="shared" si="552"/>
        <v>0.5</v>
      </c>
      <c r="AR885" s="2">
        <f t="shared" si="553"/>
        <v>4.5064079342527449E-5</v>
      </c>
      <c r="AS885" s="2">
        <f t="shared" si="554"/>
        <v>8.5594862878583236E-5</v>
      </c>
      <c r="AT885" s="37" t="s">
        <v>909</v>
      </c>
      <c r="AU885" s="3">
        <f>VLOOKUP(AT885,[1]DEgenes_cpm4.5_DE_edgeR!$O$5:$Q$824,3,FALSE)</f>
        <v>0.57687813047990844</v>
      </c>
      <c r="AV885" s="3">
        <f t="shared" si="555"/>
        <v>0.13522694104076616</v>
      </c>
      <c r="AW885" s="3">
        <f t="shared" si="556"/>
        <v>9.1014911788594999E-3</v>
      </c>
      <c r="AX885" s="3">
        <f t="shared" si="557"/>
        <v>9.1014911788594999E-3</v>
      </c>
      <c r="AY885" s="3">
        <f t="shared" si="558"/>
        <v>0.5</v>
      </c>
      <c r="AZ885" s="3">
        <f t="shared" si="559"/>
        <v>4.2797431439291618E-5</v>
      </c>
      <c r="BA885" s="2">
        <f t="shared" si="560"/>
        <v>8.3043546402877829E-5</v>
      </c>
      <c r="BB885" s="37" t="s">
        <v>909</v>
      </c>
      <c r="BC885" s="39">
        <f t="shared" si="561"/>
        <v>0.11161052636546781</v>
      </c>
      <c r="BD885" s="36">
        <f t="shared" si="562"/>
        <v>0.96674865827076906</v>
      </c>
    </row>
    <row r="886" spans="1:56" ht="14.5" x14ac:dyDescent="0.35">
      <c r="A886" s="37" t="s">
        <v>910</v>
      </c>
      <c r="B886" s="34">
        <v>8.5899831039247033E-5</v>
      </c>
      <c r="C886" s="1" t="e">
        <f>VLOOKUP(A886,'[1]Vasopressin Phospho Datta'!$I$3:$J$516,2,FALSE)</f>
        <v>#N/A</v>
      </c>
      <c r="D886" s="1" t="e">
        <f t="shared" si="523"/>
        <v>#N/A</v>
      </c>
      <c r="E886" s="1" t="e">
        <f t="shared" si="524"/>
        <v>#N/A</v>
      </c>
      <c r="F886" s="1">
        <f t="shared" si="525"/>
        <v>0.39</v>
      </c>
      <c r="G886" s="1">
        <f t="shared" si="526"/>
        <v>0.5</v>
      </c>
      <c r="H886" s="1">
        <f t="shared" si="527"/>
        <v>4.2949915519623516E-5</v>
      </c>
      <c r="I886" s="2">
        <f t="shared" si="528"/>
        <v>7.9323990139013557E-5</v>
      </c>
      <c r="J886" s="37" t="s">
        <v>910</v>
      </c>
      <c r="K886" s="1" t="e">
        <f>VLOOKUP(J886,'[1]Phosphopeptides Deshpande'!$H$12:$I$10749,2,FALSE)</f>
        <v>#N/A</v>
      </c>
      <c r="L886" s="2" t="e">
        <f t="shared" si="529"/>
        <v>#N/A</v>
      </c>
      <c r="M886" s="2" t="e">
        <f t="shared" si="530"/>
        <v>#N/A</v>
      </c>
      <c r="N886" s="2">
        <f t="shared" si="531"/>
        <v>0.39</v>
      </c>
      <c r="O886" s="2">
        <f t="shared" si="532"/>
        <v>0.5</v>
      </c>
      <c r="P886" s="2">
        <f t="shared" si="533"/>
        <v>3.9661995069506779E-5</v>
      </c>
      <c r="Q886" s="2">
        <f t="shared" si="534"/>
        <v>7.4942507736557742E-5</v>
      </c>
      <c r="R886" s="37" t="s">
        <v>910</v>
      </c>
      <c r="S886" s="2" t="e">
        <f>VLOOKUP(A886,'[1]Merged NE NP'!$K$4:$L$158,2,FALSE)</f>
        <v>#N/A</v>
      </c>
      <c r="T886" s="2" t="e">
        <f t="shared" si="535"/>
        <v>#N/A</v>
      </c>
      <c r="U886" s="2">
        <f t="shared" si="536"/>
        <v>0.4</v>
      </c>
      <c r="V886" s="2">
        <f t="shared" si="537"/>
        <v>0.4</v>
      </c>
      <c r="W886" s="2">
        <f t="shared" si="538"/>
        <v>7.6883653613364245E-2</v>
      </c>
      <c r="X886" s="2">
        <v>0.5</v>
      </c>
      <c r="Y886" s="2">
        <f t="shared" si="539"/>
        <v>3.7471253868278871E-5</v>
      </c>
      <c r="Z886" s="2">
        <f t="shared" si="540"/>
        <v>6.9667509708631323E-5</v>
      </c>
      <c r="AA886" s="37" t="s">
        <v>910</v>
      </c>
      <c r="AB886" s="3">
        <f>VLOOKUP(AA886,'[1]PKA dKO RNA-Seq'!$B$4:$H$10193,7,FALSE)</f>
        <v>0.43670614600000002</v>
      </c>
      <c r="AC886" s="3">
        <f t="shared" si="541"/>
        <v>1.4654568657718121</v>
      </c>
      <c r="AD886" s="3">
        <f t="shared" si="542"/>
        <v>0.65828626094336973</v>
      </c>
      <c r="AE886" s="3">
        <f t="shared" si="543"/>
        <v>0.65828626094336973</v>
      </c>
      <c r="AF886" s="3">
        <f t="shared" si="544"/>
        <v>0.65828626094336973</v>
      </c>
      <c r="AG886" s="3">
        <f t="shared" si="545"/>
        <v>4.5861164475330823E-5</v>
      </c>
      <c r="AH886" s="2">
        <f t="shared" si="546"/>
        <v>8.7891942960274699E-5</v>
      </c>
      <c r="AI886" s="37" t="s">
        <v>910</v>
      </c>
      <c r="AJ886" s="1">
        <v>0.5</v>
      </c>
      <c r="AK886" s="4">
        <f t="shared" si="547"/>
        <v>4.394597148013735E-5</v>
      </c>
      <c r="AL886" s="2">
        <f t="shared" si="548"/>
        <v>8.7057689801930206E-5</v>
      </c>
      <c r="AM886" s="3" t="e">
        <f>VLOOKUP(AI886,'[1]three day'!$B$8:$F$78,5,FALSE)</f>
        <v>#N/A</v>
      </c>
      <c r="AN886" s="3" t="e">
        <f t="shared" si="549"/>
        <v>#N/A</v>
      </c>
      <c r="AO886" s="2" t="e">
        <f t="shared" si="550"/>
        <v>#N/A</v>
      </c>
      <c r="AP886" s="2" t="e">
        <f t="shared" si="551"/>
        <v>#N/A</v>
      </c>
      <c r="AQ886" s="2">
        <f t="shared" si="552"/>
        <v>0.5</v>
      </c>
      <c r="AR886" s="2">
        <f t="shared" si="553"/>
        <v>4.3528844900965103E-5</v>
      </c>
      <c r="AS886" s="2">
        <f t="shared" si="554"/>
        <v>8.2678833450506225E-5</v>
      </c>
      <c r="AT886" s="37" t="s">
        <v>910</v>
      </c>
      <c r="AU886" s="3">
        <f>VLOOKUP(AT886,[1]DEgenes_cpm4.5_DE_edgeR!$O$5:$Q$824,3,FALSE)</f>
        <v>3.1201999042583877</v>
      </c>
      <c r="AV886" s="3">
        <f t="shared" si="555"/>
        <v>0.73141113555048942</v>
      </c>
      <c r="AW886" s="3">
        <f t="shared" si="556"/>
        <v>0.23469522408251442</v>
      </c>
      <c r="AX886" s="3">
        <f t="shared" si="557"/>
        <v>0.23469522408251442</v>
      </c>
      <c r="AY886" s="3">
        <f t="shared" si="558"/>
        <v>0.5</v>
      </c>
      <c r="AZ886" s="3">
        <f t="shared" si="559"/>
        <v>4.1339416725253113E-5</v>
      </c>
      <c r="BA886" s="2">
        <f t="shared" si="560"/>
        <v>8.0214434736840441E-5</v>
      </c>
      <c r="BB886" s="37" t="s">
        <v>910</v>
      </c>
      <c r="BC886" s="39">
        <f t="shared" si="561"/>
        <v>0.10780820028631356</v>
      </c>
      <c r="BD886" s="36">
        <f t="shared" si="562"/>
        <v>0.93381364976365355</v>
      </c>
    </row>
    <row r="887" spans="1:56" ht="14.5" x14ac:dyDescent="0.35">
      <c r="A887" s="37" t="s">
        <v>911</v>
      </c>
      <c r="B887" s="34">
        <v>8.5899831039247033E-5</v>
      </c>
      <c r="C887" s="1" t="e">
        <f>VLOOKUP(A887,'[1]Vasopressin Phospho Datta'!$I$3:$J$516,2,FALSE)</f>
        <v>#N/A</v>
      </c>
      <c r="D887" s="1" t="e">
        <f t="shared" si="523"/>
        <v>#N/A</v>
      </c>
      <c r="E887" s="1" t="e">
        <f t="shared" si="524"/>
        <v>#N/A</v>
      </c>
      <c r="F887" s="1">
        <f t="shared" si="525"/>
        <v>0.39</v>
      </c>
      <c r="G887" s="1">
        <f t="shared" si="526"/>
        <v>0.5</v>
      </c>
      <c r="H887" s="1">
        <f t="shared" si="527"/>
        <v>4.2949915519623516E-5</v>
      </c>
      <c r="I887" s="2">
        <f t="shared" si="528"/>
        <v>7.9323990139013557E-5</v>
      </c>
      <c r="J887" s="37" t="s">
        <v>911</v>
      </c>
      <c r="K887" s="1" t="e">
        <f>VLOOKUP(J887,'[1]Phosphopeptides Deshpande'!$H$12:$I$10749,2,FALSE)</f>
        <v>#N/A</v>
      </c>
      <c r="L887" s="2" t="e">
        <f t="shared" si="529"/>
        <v>#N/A</v>
      </c>
      <c r="M887" s="2" t="e">
        <f t="shared" si="530"/>
        <v>#N/A</v>
      </c>
      <c r="N887" s="2">
        <f t="shared" si="531"/>
        <v>0.39</v>
      </c>
      <c r="O887" s="2">
        <f t="shared" si="532"/>
        <v>0.5</v>
      </c>
      <c r="P887" s="2">
        <f t="shared" si="533"/>
        <v>3.9661995069506779E-5</v>
      </c>
      <c r="Q887" s="2">
        <f t="shared" si="534"/>
        <v>7.4942507736557742E-5</v>
      </c>
      <c r="R887" s="37" t="s">
        <v>911</v>
      </c>
      <c r="S887" s="2" t="e">
        <f>VLOOKUP(A887,'[1]Merged NE NP'!$K$4:$L$158,2,FALSE)</f>
        <v>#N/A</v>
      </c>
      <c r="T887" s="2" t="e">
        <f t="shared" si="535"/>
        <v>#N/A</v>
      </c>
      <c r="U887" s="2">
        <f t="shared" si="536"/>
        <v>0.4</v>
      </c>
      <c r="V887" s="2">
        <f t="shared" si="537"/>
        <v>0.4</v>
      </c>
      <c r="W887" s="2">
        <f t="shared" si="538"/>
        <v>7.6883653613364245E-2</v>
      </c>
      <c r="X887" s="2">
        <v>0.5</v>
      </c>
      <c r="Y887" s="2">
        <f t="shared" si="539"/>
        <v>3.7471253868278871E-5</v>
      </c>
      <c r="Z887" s="2">
        <f t="shared" si="540"/>
        <v>6.9667509708631323E-5</v>
      </c>
      <c r="AA887" s="37" t="s">
        <v>911</v>
      </c>
      <c r="AB887" s="3">
        <f>VLOOKUP(AA887,'[1]PKA dKO RNA-Seq'!$B$4:$H$10193,7,FALSE)</f>
        <v>0.42692293399999998</v>
      </c>
      <c r="AC887" s="3">
        <f t="shared" si="541"/>
        <v>1.4326272953020134</v>
      </c>
      <c r="AD887" s="3">
        <f t="shared" si="542"/>
        <v>0.64163758907819601</v>
      </c>
      <c r="AE887" s="3">
        <f t="shared" si="543"/>
        <v>0.64163758907819601</v>
      </c>
      <c r="AF887" s="3">
        <f t="shared" si="544"/>
        <v>0.64163758907819601</v>
      </c>
      <c r="AG887" s="3">
        <f t="shared" si="545"/>
        <v>4.4701292966528015E-5</v>
      </c>
      <c r="AH887" s="2">
        <f t="shared" si="546"/>
        <v>8.5669073967321399E-5</v>
      </c>
      <c r="AI887" s="37" t="s">
        <v>911</v>
      </c>
      <c r="AJ887" s="1">
        <v>0.5</v>
      </c>
      <c r="AK887" s="4">
        <f t="shared" si="547"/>
        <v>4.28345369836607E-5</v>
      </c>
      <c r="AL887" s="2">
        <f t="shared" si="548"/>
        <v>8.4855919847358561E-5</v>
      </c>
      <c r="AM887" s="3" t="e">
        <f>VLOOKUP(AI887,'[1]three day'!$B$8:$F$78,5,FALSE)</f>
        <v>#N/A</v>
      </c>
      <c r="AN887" s="3" t="e">
        <f t="shared" si="549"/>
        <v>#N/A</v>
      </c>
      <c r="AO887" s="2" t="e">
        <f t="shared" si="550"/>
        <v>#N/A</v>
      </c>
      <c r="AP887" s="2" t="e">
        <f t="shared" si="551"/>
        <v>#N/A</v>
      </c>
      <c r="AQ887" s="2">
        <f t="shared" si="552"/>
        <v>0.5</v>
      </c>
      <c r="AR887" s="2">
        <f t="shared" si="553"/>
        <v>4.242795992367928E-5</v>
      </c>
      <c r="AS887" s="2">
        <f t="shared" si="554"/>
        <v>8.0587808846194686E-5</v>
      </c>
      <c r="AT887" s="37" t="s">
        <v>911</v>
      </c>
      <c r="AU887" s="3">
        <f>VLOOKUP(AT887,[1]DEgenes_cpm4.5_DE_edgeR!$O$5:$Q$824,3,FALSE)</f>
        <v>1.8820042659700462</v>
      </c>
      <c r="AV887" s="3">
        <f t="shared" si="555"/>
        <v>0.44116368166198927</v>
      </c>
      <c r="AW887" s="3">
        <f t="shared" si="556"/>
        <v>9.2727739549620769E-2</v>
      </c>
      <c r="AX887" s="3">
        <f t="shared" si="557"/>
        <v>9.2727739549620769E-2</v>
      </c>
      <c r="AY887" s="3">
        <f t="shared" si="558"/>
        <v>0.5</v>
      </c>
      <c r="AZ887" s="3">
        <f t="shared" si="559"/>
        <v>4.0293904423097343E-5</v>
      </c>
      <c r="BA887" s="2">
        <f t="shared" si="560"/>
        <v>7.8185737068336403E-5</v>
      </c>
      <c r="BB887" s="37" t="s">
        <v>911</v>
      </c>
      <c r="BC887" s="39">
        <f t="shared" si="561"/>
        <v>0.10508163061984413</v>
      </c>
      <c r="BD887" s="36">
        <f t="shared" si="562"/>
        <v>0.91019663394464523</v>
      </c>
    </row>
    <row r="888" spans="1:56" ht="14.5" x14ac:dyDescent="0.35">
      <c r="A888" s="37" t="s">
        <v>912</v>
      </c>
      <c r="B888" s="34">
        <v>1.0955850049927637E-4</v>
      </c>
      <c r="C888" s="1" t="e">
        <f>VLOOKUP(A888,'[1]Vasopressin Phospho Datta'!$I$3:$J$516,2,FALSE)</f>
        <v>#N/A</v>
      </c>
      <c r="D888" s="1" t="e">
        <f t="shared" si="523"/>
        <v>#N/A</v>
      </c>
      <c r="E888" s="1" t="e">
        <f t="shared" si="524"/>
        <v>#N/A</v>
      </c>
      <c r="F888" s="1">
        <f t="shared" si="525"/>
        <v>0.39</v>
      </c>
      <c r="G888" s="1">
        <f t="shared" si="526"/>
        <v>0.5</v>
      </c>
      <c r="H888" s="1">
        <f t="shared" si="527"/>
        <v>5.4779250249638183E-5</v>
      </c>
      <c r="I888" s="2">
        <f t="shared" si="528"/>
        <v>1.0117153093443255E-4</v>
      </c>
      <c r="J888" s="37" t="s">
        <v>912</v>
      </c>
      <c r="K888" s="1" t="e">
        <f>VLOOKUP(J888,'[1]Phosphopeptides Deshpande'!$H$12:$I$10749,2,FALSE)</f>
        <v>#N/A</v>
      </c>
      <c r="L888" s="2" t="e">
        <f t="shared" si="529"/>
        <v>#N/A</v>
      </c>
      <c r="M888" s="2" t="e">
        <f t="shared" si="530"/>
        <v>#N/A</v>
      </c>
      <c r="N888" s="2">
        <f t="shared" si="531"/>
        <v>0.39</v>
      </c>
      <c r="O888" s="2">
        <f t="shared" si="532"/>
        <v>0.5</v>
      </c>
      <c r="P888" s="2">
        <f t="shared" si="533"/>
        <v>5.0585765467216276E-5</v>
      </c>
      <c r="Q888" s="2">
        <f t="shared" si="534"/>
        <v>9.5583293609987705E-5</v>
      </c>
      <c r="R888" s="37" t="s">
        <v>912</v>
      </c>
      <c r="S888" s="2" t="e">
        <f>VLOOKUP(A888,'[1]Merged NE NP'!$K$4:$L$158,2,FALSE)</f>
        <v>#N/A</v>
      </c>
      <c r="T888" s="2" t="e">
        <f t="shared" si="535"/>
        <v>#N/A</v>
      </c>
      <c r="U888" s="2">
        <f t="shared" si="536"/>
        <v>0.4</v>
      </c>
      <c r="V888" s="2">
        <f t="shared" si="537"/>
        <v>0.4</v>
      </c>
      <c r="W888" s="2">
        <f t="shared" si="538"/>
        <v>7.6883653613364245E-2</v>
      </c>
      <c r="X888" s="2">
        <v>0.5</v>
      </c>
      <c r="Y888" s="2">
        <f t="shared" si="539"/>
        <v>4.7791646804993852E-5</v>
      </c>
      <c r="Z888" s="2">
        <f t="shared" si="540"/>
        <v>8.885544715110224E-5</v>
      </c>
      <c r="AA888" s="37" t="s">
        <v>912</v>
      </c>
      <c r="AB888" s="3" t="e">
        <f>VLOOKUP(AA888,'[1]PKA dKO RNA-Seq'!$B$4:$H$10193,7,FALSE)</f>
        <v>#N/A</v>
      </c>
      <c r="AC888" s="3" t="e">
        <f t="shared" si="541"/>
        <v>#N/A</v>
      </c>
      <c r="AD888" s="3" t="e">
        <f t="shared" si="542"/>
        <v>#N/A</v>
      </c>
      <c r="AE888" s="3" t="e">
        <f t="shared" si="543"/>
        <v>#N/A</v>
      </c>
      <c r="AF888" s="3">
        <f t="shared" si="544"/>
        <v>0.5</v>
      </c>
      <c r="AG888" s="3">
        <f t="shared" si="545"/>
        <v>4.442772357555112E-5</v>
      </c>
      <c r="AH888" s="2">
        <f t="shared" si="546"/>
        <v>8.5144784067958898E-5</v>
      </c>
      <c r="AI888" s="37" t="s">
        <v>912</v>
      </c>
      <c r="AJ888" s="1">
        <v>0.5</v>
      </c>
      <c r="AK888" s="4">
        <f t="shared" si="547"/>
        <v>4.2572392033979449E-5</v>
      </c>
      <c r="AL888" s="2">
        <f t="shared" si="548"/>
        <v>8.4336606405333324E-5</v>
      </c>
      <c r="AM888" s="3" t="e">
        <f>VLOOKUP(AI888,'[1]three day'!$B$8:$F$78,5,FALSE)</f>
        <v>#N/A</v>
      </c>
      <c r="AN888" s="3" t="e">
        <f t="shared" si="549"/>
        <v>#N/A</v>
      </c>
      <c r="AO888" s="2" t="e">
        <f t="shared" si="550"/>
        <v>#N/A</v>
      </c>
      <c r="AP888" s="2" t="e">
        <f t="shared" si="551"/>
        <v>#N/A</v>
      </c>
      <c r="AQ888" s="2">
        <f t="shared" si="552"/>
        <v>0.5</v>
      </c>
      <c r="AR888" s="2">
        <f t="shared" si="553"/>
        <v>4.2168303202666662E-5</v>
      </c>
      <c r="AS888" s="2">
        <f t="shared" si="554"/>
        <v>8.0094616002696303E-5</v>
      </c>
      <c r="AT888" s="37" t="s">
        <v>912</v>
      </c>
      <c r="AU888" s="3" t="e">
        <f>VLOOKUP(AT888,[1]DEgenes_cpm4.5_DE_edgeR!$O$5:$Q$824,3,FALSE)</f>
        <v>#N/A</v>
      </c>
      <c r="AV888" s="3" t="e">
        <f t="shared" si="555"/>
        <v>#N/A</v>
      </c>
      <c r="AW888" s="3" t="e">
        <f t="shared" si="556"/>
        <v>#N/A</v>
      </c>
      <c r="AX888" s="3">
        <f t="shared" si="557"/>
        <v>0.5</v>
      </c>
      <c r="AY888" s="3">
        <f t="shared" si="558"/>
        <v>0.5</v>
      </c>
      <c r="AZ888" s="3">
        <f t="shared" si="559"/>
        <v>4.0047308001348152E-5</v>
      </c>
      <c r="BA888" s="2">
        <f t="shared" si="560"/>
        <v>7.7707244768597311E-5</v>
      </c>
      <c r="BB888" s="37" t="s">
        <v>912</v>
      </c>
      <c r="BC888" s="39">
        <f t="shared" si="561"/>
        <v>0.10443853696899479</v>
      </c>
      <c r="BD888" s="36">
        <f t="shared" si="562"/>
        <v>0.70927627171303398</v>
      </c>
    </row>
    <row r="889" spans="1:56" ht="14.5" x14ac:dyDescent="0.35">
      <c r="A889" s="37" t="s">
        <v>913</v>
      </c>
      <c r="B889" s="34">
        <v>8.5899831039247033E-5</v>
      </c>
      <c r="C889" s="1" t="e">
        <f>VLOOKUP(A889,'[1]Vasopressin Phospho Datta'!$I$3:$J$516,2,FALSE)</f>
        <v>#N/A</v>
      </c>
      <c r="D889" s="1" t="e">
        <f t="shared" si="523"/>
        <v>#N/A</v>
      </c>
      <c r="E889" s="1" t="e">
        <f t="shared" si="524"/>
        <v>#N/A</v>
      </c>
      <c r="F889" s="1">
        <f t="shared" si="525"/>
        <v>0.39</v>
      </c>
      <c r="G889" s="1">
        <f t="shared" si="526"/>
        <v>0.5</v>
      </c>
      <c r="H889" s="1">
        <f t="shared" si="527"/>
        <v>4.2949915519623516E-5</v>
      </c>
      <c r="I889" s="2">
        <f t="shared" si="528"/>
        <v>7.9323990139013557E-5</v>
      </c>
      <c r="J889" s="37" t="s">
        <v>913</v>
      </c>
      <c r="K889" s="1" t="e">
        <f>VLOOKUP(J889,'[1]Phosphopeptides Deshpande'!$H$12:$I$10749,2,FALSE)</f>
        <v>#N/A</v>
      </c>
      <c r="L889" s="2" t="e">
        <f t="shared" si="529"/>
        <v>#N/A</v>
      </c>
      <c r="M889" s="2" t="e">
        <f t="shared" si="530"/>
        <v>#N/A</v>
      </c>
      <c r="N889" s="2">
        <f t="shared" si="531"/>
        <v>0.39</v>
      </c>
      <c r="O889" s="2">
        <f t="shared" si="532"/>
        <v>0.5</v>
      </c>
      <c r="P889" s="2">
        <f t="shared" si="533"/>
        <v>3.9661995069506779E-5</v>
      </c>
      <c r="Q889" s="2">
        <f t="shared" si="534"/>
        <v>7.4942507736557742E-5</v>
      </c>
      <c r="R889" s="37" t="s">
        <v>913</v>
      </c>
      <c r="S889" s="2" t="e">
        <f>VLOOKUP(A889,'[1]Merged NE NP'!$K$4:$L$158,2,FALSE)</f>
        <v>#N/A</v>
      </c>
      <c r="T889" s="2" t="e">
        <f t="shared" si="535"/>
        <v>#N/A</v>
      </c>
      <c r="U889" s="2">
        <f t="shared" si="536"/>
        <v>0.4</v>
      </c>
      <c r="V889" s="2">
        <f t="shared" si="537"/>
        <v>0.4</v>
      </c>
      <c r="W889" s="2">
        <f t="shared" si="538"/>
        <v>7.6883653613364245E-2</v>
      </c>
      <c r="X889" s="2">
        <v>0.5</v>
      </c>
      <c r="Y889" s="2">
        <f t="shared" si="539"/>
        <v>3.7471253868278871E-5</v>
      </c>
      <c r="Z889" s="2">
        <f t="shared" si="540"/>
        <v>6.9667509708631323E-5</v>
      </c>
      <c r="AA889" s="37" t="s">
        <v>913</v>
      </c>
      <c r="AB889" s="3">
        <f>VLOOKUP(AA889,'[1]PKA dKO RNA-Seq'!$B$4:$H$10193,7,FALSE)</f>
        <v>0.42094391199999998</v>
      </c>
      <c r="AC889" s="3">
        <f t="shared" si="541"/>
        <v>1.4125634630872483</v>
      </c>
      <c r="AD889" s="3">
        <f t="shared" si="542"/>
        <v>0.63126157757129897</v>
      </c>
      <c r="AE889" s="3">
        <f t="shared" si="543"/>
        <v>0.63126157757129897</v>
      </c>
      <c r="AF889" s="3">
        <f t="shared" si="544"/>
        <v>0.63126157757129897</v>
      </c>
      <c r="AG889" s="3">
        <f t="shared" si="545"/>
        <v>4.3978422084134393E-5</v>
      </c>
      <c r="AH889" s="2">
        <f t="shared" si="546"/>
        <v>8.428370734853091E-5</v>
      </c>
      <c r="AI889" s="37" t="s">
        <v>913</v>
      </c>
      <c r="AJ889" s="1">
        <v>0.5</v>
      </c>
      <c r="AK889" s="4">
        <f t="shared" si="547"/>
        <v>4.2141853674265455E-5</v>
      </c>
      <c r="AL889" s="2">
        <f t="shared" si="548"/>
        <v>8.3483702857968265E-5</v>
      </c>
      <c r="AM889" s="3" t="e">
        <f>VLOOKUP(AI889,'[1]three day'!$B$8:$F$78,5,FALSE)</f>
        <v>#N/A</v>
      </c>
      <c r="AN889" s="3" t="e">
        <f t="shared" si="549"/>
        <v>#N/A</v>
      </c>
      <c r="AO889" s="2" t="e">
        <f t="shared" si="550"/>
        <v>#N/A</v>
      </c>
      <c r="AP889" s="2" t="e">
        <f t="shared" si="551"/>
        <v>#N/A</v>
      </c>
      <c r="AQ889" s="2">
        <f t="shared" si="552"/>
        <v>0.5</v>
      </c>
      <c r="AR889" s="2">
        <f t="shared" si="553"/>
        <v>4.1741851428984133E-5</v>
      </c>
      <c r="AS889" s="2">
        <f t="shared" si="554"/>
        <v>7.9284612078834104E-5</v>
      </c>
      <c r="AT889" s="37" t="s">
        <v>913</v>
      </c>
      <c r="AU889" s="3">
        <f>VLOOKUP(AT889,[1]DEgenes_cpm4.5_DE_edgeR!$O$5:$Q$824,3,FALSE)</f>
        <v>1.8567719033501462</v>
      </c>
      <c r="AV889" s="3">
        <f t="shared" si="555"/>
        <v>0.43524892249182984</v>
      </c>
      <c r="AW889" s="3">
        <f t="shared" si="556"/>
        <v>9.0373144317865028E-2</v>
      </c>
      <c r="AX889" s="3">
        <f t="shared" si="557"/>
        <v>9.0373144317865028E-2</v>
      </c>
      <c r="AY889" s="3">
        <f t="shared" si="558"/>
        <v>0.5</v>
      </c>
      <c r="AZ889" s="3">
        <f t="shared" si="559"/>
        <v>3.9642306039417052E-5</v>
      </c>
      <c r="BA889" s="2">
        <f t="shared" si="560"/>
        <v>7.6921384540826635E-5</v>
      </c>
      <c r="BB889" s="37" t="s">
        <v>913</v>
      </c>
      <c r="BC889" s="39">
        <f t="shared" si="561"/>
        <v>0.103382340822871</v>
      </c>
      <c r="BD889" s="36">
        <f t="shared" si="562"/>
        <v>0.89547771643091811</v>
      </c>
    </row>
    <row r="890" spans="1:56" ht="14.5" x14ac:dyDescent="0.35">
      <c r="A890" s="37" t="s">
        <v>914</v>
      </c>
      <c r="B890" s="34">
        <v>1.0732134212151533E-4</v>
      </c>
      <c r="C890" s="1" t="e">
        <f>VLOOKUP(A890,'[1]Vasopressin Phospho Datta'!$I$3:$J$516,2,FALSE)</f>
        <v>#N/A</v>
      </c>
      <c r="D890" s="1" t="e">
        <f t="shared" si="523"/>
        <v>#N/A</v>
      </c>
      <c r="E890" s="1" t="e">
        <f t="shared" si="524"/>
        <v>#N/A</v>
      </c>
      <c r="F890" s="1">
        <f t="shared" si="525"/>
        <v>0.39</v>
      </c>
      <c r="G890" s="1">
        <f t="shared" si="526"/>
        <v>0.5</v>
      </c>
      <c r="H890" s="1">
        <f t="shared" si="527"/>
        <v>5.3660671060757667E-5</v>
      </c>
      <c r="I890" s="2">
        <f t="shared" si="528"/>
        <v>9.910563246932559E-5</v>
      </c>
      <c r="J890" s="37" t="s">
        <v>914</v>
      </c>
      <c r="K890" s="1" t="e">
        <f>VLOOKUP(J890,'[1]Phosphopeptides Deshpande'!$H$12:$I$10749,2,FALSE)</f>
        <v>#N/A</v>
      </c>
      <c r="L890" s="2" t="e">
        <f t="shared" si="529"/>
        <v>#N/A</v>
      </c>
      <c r="M890" s="2" t="e">
        <f t="shared" si="530"/>
        <v>#N/A</v>
      </c>
      <c r="N890" s="2">
        <f t="shared" si="531"/>
        <v>0.39</v>
      </c>
      <c r="O890" s="2">
        <f t="shared" si="532"/>
        <v>0.5</v>
      </c>
      <c r="P890" s="2">
        <f t="shared" si="533"/>
        <v>4.9552816234662795E-5</v>
      </c>
      <c r="Q890" s="2">
        <f t="shared" si="534"/>
        <v>9.3631505614541472E-5</v>
      </c>
      <c r="R890" s="37" t="s">
        <v>914</v>
      </c>
      <c r="S890" s="2" t="e">
        <f>VLOOKUP(A890,'[1]Merged NE NP'!$K$4:$L$158,2,FALSE)</f>
        <v>#N/A</v>
      </c>
      <c r="T890" s="2" t="e">
        <f t="shared" si="535"/>
        <v>#N/A</v>
      </c>
      <c r="U890" s="2">
        <f t="shared" si="536"/>
        <v>0.4</v>
      </c>
      <c r="V890" s="2">
        <f t="shared" si="537"/>
        <v>0.4</v>
      </c>
      <c r="W890" s="2">
        <f t="shared" si="538"/>
        <v>7.6883653613364245E-2</v>
      </c>
      <c r="X890" s="2">
        <v>0.5</v>
      </c>
      <c r="Y890" s="2">
        <f t="shared" si="539"/>
        <v>4.6815752807270736E-5</v>
      </c>
      <c r="Z890" s="2">
        <f t="shared" si="540"/>
        <v>8.7041040171288695E-5</v>
      </c>
      <c r="AA890" s="37" t="s">
        <v>914</v>
      </c>
      <c r="AB890" s="3" t="e">
        <f>VLOOKUP(AA890,'[1]PKA dKO RNA-Seq'!$B$4:$H$10193,7,FALSE)</f>
        <v>#N/A</v>
      </c>
      <c r="AC890" s="3" t="e">
        <f t="shared" si="541"/>
        <v>#N/A</v>
      </c>
      <c r="AD890" s="3" t="e">
        <f t="shared" si="542"/>
        <v>#N/A</v>
      </c>
      <c r="AE890" s="3" t="e">
        <f t="shared" si="543"/>
        <v>#N/A</v>
      </c>
      <c r="AF890" s="3">
        <f t="shared" si="544"/>
        <v>0.5</v>
      </c>
      <c r="AG890" s="3">
        <f t="shared" si="545"/>
        <v>4.3520520085644348E-5</v>
      </c>
      <c r="AH890" s="2">
        <f t="shared" si="546"/>
        <v>8.3406147940846633E-5</v>
      </c>
      <c r="AI890" s="37" t="s">
        <v>914</v>
      </c>
      <c r="AJ890" s="1">
        <v>0.5</v>
      </c>
      <c r="AK890" s="4">
        <f t="shared" si="547"/>
        <v>4.1703073970423317E-5</v>
      </c>
      <c r="AL890" s="2">
        <f t="shared" si="548"/>
        <v>8.2614473072804988E-5</v>
      </c>
      <c r="AM890" s="3" t="e">
        <f>VLOOKUP(AI890,'[1]three day'!$B$8:$F$78,5,FALSE)</f>
        <v>#N/A</v>
      </c>
      <c r="AN890" s="3" t="e">
        <f t="shared" si="549"/>
        <v>#N/A</v>
      </c>
      <c r="AO890" s="2" t="e">
        <f t="shared" si="550"/>
        <v>#N/A</v>
      </c>
      <c r="AP890" s="2" t="e">
        <f t="shared" si="551"/>
        <v>#N/A</v>
      </c>
      <c r="AQ890" s="2">
        <f t="shared" si="552"/>
        <v>0.5</v>
      </c>
      <c r="AR890" s="2">
        <f t="shared" si="553"/>
        <v>4.1307236536402494E-5</v>
      </c>
      <c r="AS890" s="2">
        <f t="shared" si="554"/>
        <v>7.8459103099659007E-5</v>
      </c>
      <c r="AT890" s="37" t="s">
        <v>914</v>
      </c>
      <c r="AU890" s="3" t="e">
        <f>VLOOKUP(AT890,[1]DEgenes_cpm4.5_DE_edgeR!$O$5:$Q$824,3,FALSE)</f>
        <v>#N/A</v>
      </c>
      <c r="AV890" s="3" t="e">
        <f t="shared" si="555"/>
        <v>#N/A</v>
      </c>
      <c r="AW890" s="3" t="e">
        <f t="shared" si="556"/>
        <v>#N/A</v>
      </c>
      <c r="AX890" s="3">
        <f t="shared" si="557"/>
        <v>0.5</v>
      </c>
      <c r="AY890" s="3">
        <f t="shared" si="558"/>
        <v>0.5</v>
      </c>
      <c r="AZ890" s="3">
        <f t="shared" si="559"/>
        <v>3.9229551549829504E-5</v>
      </c>
      <c r="BA890" s="2">
        <f t="shared" si="560"/>
        <v>7.6120481415187401E-5</v>
      </c>
      <c r="BB890" s="37" t="s">
        <v>914</v>
      </c>
      <c r="BC890" s="39">
        <f t="shared" si="561"/>
        <v>0.10230592702201187</v>
      </c>
      <c r="BD890" s="36">
        <f t="shared" si="562"/>
        <v>0.70927627171303409</v>
      </c>
    </row>
    <row r="891" spans="1:56" ht="14.5" x14ac:dyDescent="0.35">
      <c r="A891" s="37" t="s">
        <v>915</v>
      </c>
      <c r="B891" s="34">
        <v>8.5899831039247033E-5</v>
      </c>
      <c r="C891" s="1" t="e">
        <f>VLOOKUP(A891,'[1]Vasopressin Phospho Datta'!$I$3:$J$516,2,FALSE)</f>
        <v>#N/A</v>
      </c>
      <c r="D891" s="1" t="e">
        <f t="shared" si="523"/>
        <v>#N/A</v>
      </c>
      <c r="E891" s="1" t="e">
        <f t="shared" si="524"/>
        <v>#N/A</v>
      </c>
      <c r="F891" s="1">
        <f t="shared" si="525"/>
        <v>0.39</v>
      </c>
      <c r="G891" s="1">
        <f t="shared" si="526"/>
        <v>0.5</v>
      </c>
      <c r="H891" s="1">
        <f t="shared" si="527"/>
        <v>4.2949915519623516E-5</v>
      </c>
      <c r="I891" s="2">
        <f t="shared" si="528"/>
        <v>7.9323990139013557E-5</v>
      </c>
      <c r="J891" s="37" t="s">
        <v>915</v>
      </c>
      <c r="K891" s="1" t="e">
        <f>VLOOKUP(J891,'[1]Phosphopeptides Deshpande'!$H$12:$I$10749,2,FALSE)</f>
        <v>#N/A</v>
      </c>
      <c r="L891" s="2" t="e">
        <f t="shared" si="529"/>
        <v>#N/A</v>
      </c>
      <c r="M891" s="2" t="e">
        <f t="shared" si="530"/>
        <v>#N/A</v>
      </c>
      <c r="N891" s="2">
        <f t="shared" si="531"/>
        <v>0.39</v>
      </c>
      <c r="O891" s="2">
        <f t="shared" si="532"/>
        <v>0.5</v>
      </c>
      <c r="P891" s="2">
        <f t="shared" si="533"/>
        <v>3.9661995069506779E-5</v>
      </c>
      <c r="Q891" s="2">
        <f t="shared" si="534"/>
        <v>7.4942507736557742E-5</v>
      </c>
      <c r="R891" s="37" t="s">
        <v>915</v>
      </c>
      <c r="S891" s="2" t="e">
        <f>VLOOKUP(A891,'[1]Merged NE NP'!$K$4:$L$158,2,FALSE)</f>
        <v>#N/A</v>
      </c>
      <c r="T891" s="2" t="e">
        <f t="shared" si="535"/>
        <v>#N/A</v>
      </c>
      <c r="U891" s="2">
        <f t="shared" si="536"/>
        <v>0.4</v>
      </c>
      <c r="V891" s="2">
        <f t="shared" si="537"/>
        <v>0.4</v>
      </c>
      <c r="W891" s="2">
        <f t="shared" si="538"/>
        <v>7.6883653613364245E-2</v>
      </c>
      <c r="X891" s="2">
        <v>0.5</v>
      </c>
      <c r="Y891" s="2">
        <f t="shared" si="539"/>
        <v>3.7471253868278871E-5</v>
      </c>
      <c r="Z891" s="2">
        <f t="shared" si="540"/>
        <v>6.9667509708631323E-5</v>
      </c>
      <c r="AA891" s="37" t="s">
        <v>915</v>
      </c>
      <c r="AB891" s="3">
        <f>VLOOKUP(AA891,'[1]PKA dKO RNA-Seq'!$B$4:$H$10193,7,FALSE)</f>
        <v>0.416527341</v>
      </c>
      <c r="AC891" s="3">
        <f t="shared" si="541"/>
        <v>1.397742755033557</v>
      </c>
      <c r="AD891" s="3">
        <f t="shared" si="542"/>
        <v>0.6235019475851149</v>
      </c>
      <c r="AE891" s="3">
        <f t="shared" si="543"/>
        <v>0.6235019475851149</v>
      </c>
      <c r="AF891" s="3">
        <f t="shared" si="544"/>
        <v>0.6235019475851149</v>
      </c>
      <c r="AG891" s="3">
        <f t="shared" si="545"/>
        <v>4.3437827986736531E-5</v>
      </c>
      <c r="AH891" s="2">
        <f t="shared" si="546"/>
        <v>8.3247670298082445E-5</v>
      </c>
      <c r="AI891" s="37" t="s">
        <v>915</v>
      </c>
      <c r="AJ891" s="1">
        <v>0.5</v>
      </c>
      <c r="AK891" s="4">
        <f t="shared" si="547"/>
        <v>4.1623835149041222E-5</v>
      </c>
      <c r="AL891" s="2">
        <f t="shared" si="548"/>
        <v>8.2457499668877143E-5</v>
      </c>
      <c r="AM891" s="3" t="e">
        <f>VLOOKUP(AI891,'[1]three day'!$B$8:$F$78,5,FALSE)</f>
        <v>#N/A</v>
      </c>
      <c r="AN891" s="3" t="e">
        <f t="shared" si="549"/>
        <v>#N/A</v>
      </c>
      <c r="AO891" s="2" t="e">
        <f t="shared" si="550"/>
        <v>#N/A</v>
      </c>
      <c r="AP891" s="2" t="e">
        <f t="shared" si="551"/>
        <v>#N/A</v>
      </c>
      <c r="AQ891" s="2">
        <f t="shared" si="552"/>
        <v>0.5</v>
      </c>
      <c r="AR891" s="2">
        <f t="shared" si="553"/>
        <v>4.1228749834438571E-5</v>
      </c>
      <c r="AS891" s="2">
        <f t="shared" si="554"/>
        <v>7.8310025195696279E-5</v>
      </c>
      <c r="AT891" s="37" t="s">
        <v>915</v>
      </c>
      <c r="AU891" s="3" t="e">
        <f>VLOOKUP(AT891,[1]DEgenes_cpm4.5_DE_edgeR!$O$5:$Q$824,3,FALSE)</f>
        <v>#N/A</v>
      </c>
      <c r="AV891" s="3" t="e">
        <f t="shared" si="555"/>
        <v>#N/A</v>
      </c>
      <c r="AW891" s="3" t="e">
        <f t="shared" si="556"/>
        <v>#N/A</v>
      </c>
      <c r="AX891" s="3">
        <f t="shared" si="557"/>
        <v>0.5</v>
      </c>
      <c r="AY891" s="3">
        <f t="shared" si="558"/>
        <v>0.5</v>
      </c>
      <c r="AZ891" s="3">
        <f t="shared" si="559"/>
        <v>3.9155012597848139E-5</v>
      </c>
      <c r="BA891" s="2">
        <f t="shared" si="560"/>
        <v>7.5975847059584384E-5</v>
      </c>
      <c r="BB891" s="37" t="s">
        <v>915</v>
      </c>
      <c r="BC891" s="39">
        <f t="shared" si="561"/>
        <v>0.10211153844808142</v>
      </c>
      <c r="BD891" s="36">
        <f t="shared" si="562"/>
        <v>0.88447027357797192</v>
      </c>
    </row>
    <row r="892" spans="1:56" ht="14.5" x14ac:dyDescent="0.35">
      <c r="A892" s="37" t="s">
        <v>916</v>
      </c>
      <c r="B892" s="34">
        <v>8.5899831039247033E-5</v>
      </c>
      <c r="C892" s="1" t="e">
        <f>VLOOKUP(A892,'[1]Vasopressin Phospho Datta'!$I$3:$J$516,2,FALSE)</f>
        <v>#N/A</v>
      </c>
      <c r="D892" s="1" t="e">
        <f t="shared" si="523"/>
        <v>#N/A</v>
      </c>
      <c r="E892" s="1" t="e">
        <f t="shared" si="524"/>
        <v>#N/A</v>
      </c>
      <c r="F892" s="1">
        <f t="shared" si="525"/>
        <v>0.39</v>
      </c>
      <c r="G892" s="1">
        <f t="shared" si="526"/>
        <v>0.5</v>
      </c>
      <c r="H892" s="1">
        <f t="shared" si="527"/>
        <v>4.2949915519623516E-5</v>
      </c>
      <c r="I892" s="2">
        <f t="shared" si="528"/>
        <v>7.9323990139013557E-5</v>
      </c>
      <c r="J892" s="37" t="s">
        <v>916</v>
      </c>
      <c r="K892" s="1" t="e">
        <f>VLOOKUP(J892,'[1]Phosphopeptides Deshpande'!$H$12:$I$10749,2,FALSE)</f>
        <v>#N/A</v>
      </c>
      <c r="L892" s="2" t="e">
        <f t="shared" si="529"/>
        <v>#N/A</v>
      </c>
      <c r="M892" s="2" t="e">
        <f t="shared" si="530"/>
        <v>#N/A</v>
      </c>
      <c r="N892" s="2">
        <f t="shared" si="531"/>
        <v>0.39</v>
      </c>
      <c r="O892" s="2">
        <f t="shared" si="532"/>
        <v>0.5</v>
      </c>
      <c r="P892" s="2">
        <f t="shared" si="533"/>
        <v>3.9661995069506779E-5</v>
      </c>
      <c r="Q892" s="2">
        <f t="shared" si="534"/>
        <v>7.4942507736557742E-5</v>
      </c>
      <c r="R892" s="37" t="s">
        <v>916</v>
      </c>
      <c r="S892" s="2" t="e">
        <f>VLOOKUP(A892,'[1]Merged NE NP'!$K$4:$L$158,2,FALSE)</f>
        <v>#N/A</v>
      </c>
      <c r="T892" s="2" t="e">
        <f t="shared" si="535"/>
        <v>#N/A</v>
      </c>
      <c r="U892" s="2">
        <f t="shared" si="536"/>
        <v>0.4</v>
      </c>
      <c r="V892" s="2">
        <f t="shared" si="537"/>
        <v>0.4</v>
      </c>
      <c r="W892" s="2">
        <f t="shared" si="538"/>
        <v>7.6883653613364245E-2</v>
      </c>
      <c r="X892" s="2">
        <v>0.5</v>
      </c>
      <c r="Y892" s="2">
        <f t="shared" si="539"/>
        <v>3.7471253868278871E-5</v>
      </c>
      <c r="Z892" s="2">
        <f t="shared" si="540"/>
        <v>6.9667509708631323E-5</v>
      </c>
      <c r="AA892" s="37" t="s">
        <v>916</v>
      </c>
      <c r="AB892" s="3">
        <f>VLOOKUP(AA892,'[1]PKA dKO RNA-Seq'!$B$4:$H$10193,7,FALSE)</f>
        <v>0.41449356900000001</v>
      </c>
      <c r="AC892" s="3">
        <f t="shared" si="541"/>
        <v>1.3909180167785236</v>
      </c>
      <c r="AD892" s="3">
        <f t="shared" si="542"/>
        <v>0.61990211400108675</v>
      </c>
      <c r="AE892" s="3">
        <f t="shared" si="543"/>
        <v>0.61990211400108675</v>
      </c>
      <c r="AF892" s="3">
        <f t="shared" si="544"/>
        <v>0.61990211400108675</v>
      </c>
      <c r="AG892" s="3">
        <f t="shared" si="545"/>
        <v>4.318703654557179E-5</v>
      </c>
      <c r="AH892" s="2">
        <f t="shared" si="546"/>
        <v>8.2767033853414025E-5</v>
      </c>
      <c r="AI892" s="37" t="s">
        <v>916</v>
      </c>
      <c r="AJ892" s="1">
        <v>0.5</v>
      </c>
      <c r="AK892" s="4">
        <f t="shared" si="547"/>
        <v>4.1383516926707013E-5</v>
      </c>
      <c r="AL892" s="2">
        <f t="shared" si="548"/>
        <v>8.1981425331479021E-5</v>
      </c>
      <c r="AM892" s="3" t="e">
        <f>VLOOKUP(AI892,'[1]three day'!$B$8:$F$78,5,FALSE)</f>
        <v>#N/A</v>
      </c>
      <c r="AN892" s="3" t="e">
        <f t="shared" si="549"/>
        <v>#N/A</v>
      </c>
      <c r="AO892" s="2" t="e">
        <f t="shared" si="550"/>
        <v>#N/A</v>
      </c>
      <c r="AP892" s="2" t="e">
        <f t="shared" si="551"/>
        <v>#N/A</v>
      </c>
      <c r="AQ892" s="2">
        <f t="shared" si="552"/>
        <v>0.5</v>
      </c>
      <c r="AR892" s="2">
        <f t="shared" si="553"/>
        <v>4.0990712665739511E-5</v>
      </c>
      <c r="AS892" s="2">
        <f t="shared" si="554"/>
        <v>7.7857896602101019E-5</v>
      </c>
      <c r="AT892" s="37" t="s">
        <v>916</v>
      </c>
      <c r="AU892" s="3">
        <f>VLOOKUP(AT892,[1]DEgenes_cpm4.5_DE_edgeR!$O$5:$Q$824,3,FALSE)</f>
        <v>0.97372905031056767</v>
      </c>
      <c r="AV892" s="3">
        <f t="shared" si="555"/>
        <v>0.22825341076197087</v>
      </c>
      <c r="AW892" s="3">
        <f t="shared" si="556"/>
        <v>2.5713440581754066E-2</v>
      </c>
      <c r="AX892" s="3">
        <f t="shared" si="557"/>
        <v>2.5713440581754066E-2</v>
      </c>
      <c r="AY892" s="3">
        <f t="shared" si="558"/>
        <v>0.5</v>
      </c>
      <c r="AZ892" s="3">
        <f t="shared" si="559"/>
        <v>3.8928948301050509E-5</v>
      </c>
      <c r="BA892" s="2">
        <f t="shared" si="560"/>
        <v>7.5537195012258178E-5</v>
      </c>
      <c r="BB892" s="37" t="s">
        <v>916</v>
      </c>
      <c r="BC892" s="39">
        <f t="shared" si="561"/>
        <v>0.101521990096475</v>
      </c>
      <c r="BD892" s="36">
        <f t="shared" si="562"/>
        <v>0.87936372049143796</v>
      </c>
    </row>
    <row r="893" spans="1:56" ht="14.5" x14ac:dyDescent="0.35">
      <c r="A893" s="37" t="s">
        <v>917</v>
      </c>
      <c r="B893" s="34">
        <v>1.0566994001483189E-4</v>
      </c>
      <c r="C893" s="1" t="e">
        <f>VLOOKUP(A893,'[1]Vasopressin Phospho Datta'!$I$3:$J$516,2,FALSE)</f>
        <v>#N/A</v>
      </c>
      <c r="D893" s="1" t="e">
        <f t="shared" si="523"/>
        <v>#N/A</v>
      </c>
      <c r="E893" s="1" t="e">
        <f t="shared" si="524"/>
        <v>#N/A</v>
      </c>
      <c r="F893" s="1">
        <f t="shared" si="525"/>
        <v>0.39</v>
      </c>
      <c r="G893" s="1">
        <f t="shared" si="526"/>
        <v>0.5</v>
      </c>
      <c r="H893" s="1">
        <f t="shared" si="527"/>
        <v>5.2834970007415946E-5</v>
      </c>
      <c r="I893" s="2">
        <f t="shared" si="528"/>
        <v>9.7580649208692024E-5</v>
      </c>
      <c r="J893" s="37" t="s">
        <v>917</v>
      </c>
      <c r="K893" s="1" t="e">
        <f>VLOOKUP(J893,'[1]Phosphopeptides Deshpande'!$H$12:$I$10749,2,FALSE)</f>
        <v>#N/A</v>
      </c>
      <c r="L893" s="2" t="e">
        <f t="shared" si="529"/>
        <v>#N/A</v>
      </c>
      <c r="M893" s="2" t="e">
        <f t="shared" si="530"/>
        <v>#N/A</v>
      </c>
      <c r="N893" s="2">
        <f t="shared" si="531"/>
        <v>0.39</v>
      </c>
      <c r="O893" s="2">
        <f t="shared" si="532"/>
        <v>0.5</v>
      </c>
      <c r="P893" s="2">
        <f t="shared" si="533"/>
        <v>4.8790324604346012E-5</v>
      </c>
      <c r="Q893" s="2">
        <f t="shared" si="534"/>
        <v>9.2190755223545414E-5</v>
      </c>
      <c r="R893" s="37" t="s">
        <v>917</v>
      </c>
      <c r="S893" s="2" t="e">
        <f>VLOOKUP(A893,'[1]Merged NE NP'!$K$4:$L$158,2,FALSE)</f>
        <v>#N/A</v>
      </c>
      <c r="T893" s="2" t="e">
        <f t="shared" si="535"/>
        <v>#N/A</v>
      </c>
      <c r="U893" s="2">
        <f t="shared" si="536"/>
        <v>0.4</v>
      </c>
      <c r="V893" s="2">
        <f t="shared" si="537"/>
        <v>0.4</v>
      </c>
      <c r="W893" s="2">
        <f t="shared" si="538"/>
        <v>7.6883653613364245E-2</v>
      </c>
      <c r="X893" s="2">
        <v>0.5</v>
      </c>
      <c r="Y893" s="2">
        <f t="shared" si="539"/>
        <v>4.6095377611772707E-5</v>
      </c>
      <c r="Z893" s="2">
        <f t="shared" si="540"/>
        <v>8.5701700257480757E-5</v>
      </c>
      <c r="AA893" s="37" t="s">
        <v>917</v>
      </c>
      <c r="AB893" s="3" t="e">
        <f>VLOOKUP(AA893,'[1]PKA dKO RNA-Seq'!$B$4:$H$10193,7,FALSE)</f>
        <v>#N/A</v>
      </c>
      <c r="AC893" s="3" t="e">
        <f t="shared" si="541"/>
        <v>#N/A</v>
      </c>
      <c r="AD893" s="3" t="e">
        <f t="shared" si="542"/>
        <v>#N/A</v>
      </c>
      <c r="AE893" s="3" t="e">
        <f t="shared" si="543"/>
        <v>#N/A</v>
      </c>
      <c r="AF893" s="3">
        <f t="shared" si="544"/>
        <v>0.5</v>
      </c>
      <c r="AG893" s="3">
        <f t="shared" si="545"/>
        <v>4.2850850128740378E-5</v>
      </c>
      <c r="AH893" s="2">
        <f t="shared" si="546"/>
        <v>8.2122739760357149E-5</v>
      </c>
      <c r="AI893" s="37" t="s">
        <v>917</v>
      </c>
      <c r="AJ893" s="1">
        <v>0.5</v>
      </c>
      <c r="AK893" s="4">
        <f t="shared" si="547"/>
        <v>4.1061369880178574E-5</v>
      </c>
      <c r="AL893" s="2">
        <f t="shared" si="548"/>
        <v>8.1343246752130593E-5</v>
      </c>
      <c r="AM893" s="3" t="e">
        <f>VLOOKUP(AI893,'[1]three day'!$B$8:$F$78,5,FALSE)</f>
        <v>#N/A</v>
      </c>
      <c r="AN893" s="3" t="e">
        <f t="shared" si="549"/>
        <v>#N/A</v>
      </c>
      <c r="AO893" s="2" t="e">
        <f t="shared" si="550"/>
        <v>#N/A</v>
      </c>
      <c r="AP893" s="2" t="e">
        <f t="shared" si="551"/>
        <v>#N/A</v>
      </c>
      <c r="AQ893" s="2">
        <f t="shared" si="552"/>
        <v>0.5</v>
      </c>
      <c r="AR893" s="2">
        <f t="shared" si="553"/>
        <v>4.0671623376065297E-5</v>
      </c>
      <c r="AS893" s="2">
        <f t="shared" si="554"/>
        <v>7.72518173391011E-5</v>
      </c>
      <c r="AT893" s="37" t="s">
        <v>917</v>
      </c>
      <c r="AU893" s="3" t="e">
        <f>VLOOKUP(AT893,[1]DEgenes_cpm4.5_DE_edgeR!$O$5:$Q$824,3,FALSE)</f>
        <v>#N/A</v>
      </c>
      <c r="AV893" s="3" t="e">
        <f t="shared" si="555"/>
        <v>#N/A</v>
      </c>
      <c r="AW893" s="3" t="e">
        <f t="shared" si="556"/>
        <v>#N/A</v>
      </c>
      <c r="AX893" s="3">
        <f t="shared" si="557"/>
        <v>0.5</v>
      </c>
      <c r="AY893" s="3">
        <f t="shared" si="558"/>
        <v>0.5</v>
      </c>
      <c r="AZ893" s="3">
        <f t="shared" si="559"/>
        <v>3.862590866955055E-5</v>
      </c>
      <c r="BA893" s="2">
        <f t="shared" si="560"/>
        <v>7.494918108585992E-5</v>
      </c>
      <c r="BB893" s="37" t="s">
        <v>917</v>
      </c>
      <c r="BC893" s="39">
        <f t="shared" si="561"/>
        <v>0.10073169937939574</v>
      </c>
      <c r="BD893" s="36">
        <f t="shared" si="562"/>
        <v>0.70927627171303409</v>
      </c>
    </row>
    <row r="894" spans="1:56" ht="14.5" x14ac:dyDescent="0.35">
      <c r="A894" s="37" t="s">
        <v>918</v>
      </c>
      <c r="B894" s="34">
        <v>8.5899831039247033E-5</v>
      </c>
      <c r="C894" s="1" t="e">
        <f>VLOOKUP(A894,'[1]Vasopressin Phospho Datta'!$I$3:$J$516,2,FALSE)</f>
        <v>#N/A</v>
      </c>
      <c r="D894" s="1" t="e">
        <f t="shared" si="523"/>
        <v>#N/A</v>
      </c>
      <c r="E894" s="1" t="e">
        <f t="shared" si="524"/>
        <v>#N/A</v>
      </c>
      <c r="F894" s="1">
        <f t="shared" si="525"/>
        <v>0.39</v>
      </c>
      <c r="G894" s="1">
        <f t="shared" si="526"/>
        <v>0.5</v>
      </c>
      <c r="H894" s="1">
        <f t="shared" si="527"/>
        <v>4.2949915519623516E-5</v>
      </c>
      <c r="I894" s="2">
        <f t="shared" si="528"/>
        <v>7.9323990139013557E-5</v>
      </c>
      <c r="J894" s="37" t="s">
        <v>918</v>
      </c>
      <c r="K894" s="1" t="e">
        <f>VLOOKUP(J894,'[1]Phosphopeptides Deshpande'!$H$12:$I$10749,2,FALSE)</f>
        <v>#N/A</v>
      </c>
      <c r="L894" s="2" t="e">
        <f t="shared" si="529"/>
        <v>#N/A</v>
      </c>
      <c r="M894" s="2" t="e">
        <f t="shared" si="530"/>
        <v>#N/A</v>
      </c>
      <c r="N894" s="2">
        <f t="shared" si="531"/>
        <v>0.39</v>
      </c>
      <c r="O894" s="2">
        <f t="shared" si="532"/>
        <v>0.5</v>
      </c>
      <c r="P894" s="2">
        <f t="shared" si="533"/>
        <v>3.9661995069506779E-5</v>
      </c>
      <c r="Q894" s="2">
        <f t="shared" si="534"/>
        <v>7.4942507736557742E-5</v>
      </c>
      <c r="R894" s="37" t="s">
        <v>918</v>
      </c>
      <c r="S894" s="2" t="e">
        <f>VLOOKUP(A894,'[1]Merged NE NP'!$K$4:$L$158,2,FALSE)</f>
        <v>#N/A</v>
      </c>
      <c r="T894" s="2" t="e">
        <f t="shared" si="535"/>
        <v>#N/A</v>
      </c>
      <c r="U894" s="2">
        <f t="shared" si="536"/>
        <v>0.4</v>
      </c>
      <c r="V894" s="2">
        <f t="shared" si="537"/>
        <v>0.4</v>
      </c>
      <c r="W894" s="2">
        <f t="shared" si="538"/>
        <v>7.6883653613364245E-2</v>
      </c>
      <c r="X894" s="2">
        <v>0.5</v>
      </c>
      <c r="Y894" s="2">
        <f t="shared" si="539"/>
        <v>3.7471253868278871E-5</v>
      </c>
      <c r="Z894" s="2">
        <f t="shared" si="540"/>
        <v>6.9667509708631323E-5</v>
      </c>
      <c r="AA894" s="37" t="s">
        <v>918</v>
      </c>
      <c r="AB894" s="3">
        <f>VLOOKUP(AA894,'[1]PKA dKO RNA-Seq'!$B$4:$H$10193,7,FALSE)</f>
        <v>0.411645225</v>
      </c>
      <c r="AC894" s="3">
        <f t="shared" si="541"/>
        <v>1.3813598154362416</v>
      </c>
      <c r="AD894" s="3">
        <f t="shared" si="542"/>
        <v>0.61483269084214021</v>
      </c>
      <c r="AE894" s="3">
        <f t="shared" si="543"/>
        <v>0.61483269084214021</v>
      </c>
      <c r="AF894" s="3">
        <f t="shared" si="544"/>
        <v>0.61483269084214021</v>
      </c>
      <c r="AG894" s="3">
        <f t="shared" si="545"/>
        <v>4.2833862458428725E-5</v>
      </c>
      <c r="AH894" s="2">
        <f t="shared" si="546"/>
        <v>8.2090183252751171E-5</v>
      </c>
      <c r="AI894" s="37" t="s">
        <v>918</v>
      </c>
      <c r="AJ894" s="1">
        <v>0.5</v>
      </c>
      <c r="AK894" s="4">
        <f t="shared" si="547"/>
        <v>4.1045091626375586E-5</v>
      </c>
      <c r="AL894" s="2">
        <f t="shared" si="548"/>
        <v>8.1310999264536926E-5</v>
      </c>
      <c r="AM894" s="3" t="e">
        <f>VLOOKUP(AI894,'[1]three day'!$B$8:$F$78,5,FALSE)</f>
        <v>#N/A</v>
      </c>
      <c r="AN894" s="3" t="e">
        <f t="shared" si="549"/>
        <v>#N/A</v>
      </c>
      <c r="AO894" s="2" t="e">
        <f t="shared" si="550"/>
        <v>#N/A</v>
      </c>
      <c r="AP894" s="2" t="e">
        <f t="shared" si="551"/>
        <v>#N/A</v>
      </c>
      <c r="AQ894" s="2">
        <f t="shared" si="552"/>
        <v>0.5</v>
      </c>
      <c r="AR894" s="2">
        <f t="shared" si="553"/>
        <v>4.0655499632268463E-5</v>
      </c>
      <c r="AS894" s="2">
        <f t="shared" si="554"/>
        <v>7.722119184625813E-5</v>
      </c>
      <c r="AT894" s="37" t="s">
        <v>918</v>
      </c>
      <c r="AU894" s="3">
        <f>VLOOKUP(AT894,[1]DEgenes_cpm4.5_DE_edgeR!$O$5:$Q$824,3,FALSE)</f>
        <v>4.0996403566839437</v>
      </c>
      <c r="AV894" s="3">
        <f t="shared" si="555"/>
        <v>0.96100336537363895</v>
      </c>
      <c r="AW894" s="3">
        <f t="shared" si="556"/>
        <v>0.36982878969585142</v>
      </c>
      <c r="AX894" s="3">
        <f t="shared" si="557"/>
        <v>0.36982878969585142</v>
      </c>
      <c r="AY894" s="3">
        <f t="shared" si="558"/>
        <v>0.5</v>
      </c>
      <c r="AZ894" s="3">
        <f t="shared" si="559"/>
        <v>3.8610595923129065E-5</v>
      </c>
      <c r="BA894" s="2">
        <f t="shared" si="560"/>
        <v>7.4919468443646522E-5</v>
      </c>
      <c r="BB894" s="37" t="s">
        <v>918</v>
      </c>
      <c r="BC894" s="39">
        <f t="shared" si="561"/>
        <v>0.10069176558826093</v>
      </c>
      <c r="BD894" s="36">
        <f t="shared" si="562"/>
        <v>0.87217247737561132</v>
      </c>
    </row>
    <row r="895" spans="1:56" ht="14.5" x14ac:dyDescent="0.35">
      <c r="A895" s="37" t="s">
        <v>919</v>
      </c>
      <c r="B895" s="34">
        <v>1.0038404710081628E-4</v>
      </c>
      <c r="C895" s="1" t="e">
        <f>VLOOKUP(A895,'[1]Vasopressin Phospho Datta'!$I$3:$J$516,2,FALSE)</f>
        <v>#N/A</v>
      </c>
      <c r="D895" s="1" t="e">
        <f t="shared" si="523"/>
        <v>#N/A</v>
      </c>
      <c r="E895" s="1" t="e">
        <f t="shared" si="524"/>
        <v>#N/A</v>
      </c>
      <c r="F895" s="1">
        <f t="shared" si="525"/>
        <v>0.39</v>
      </c>
      <c r="G895" s="1">
        <f t="shared" si="526"/>
        <v>0.5</v>
      </c>
      <c r="H895" s="1">
        <f t="shared" si="527"/>
        <v>5.0192023550408141E-5</v>
      </c>
      <c r="I895" s="2">
        <f t="shared" si="528"/>
        <v>9.2699404247969315E-5</v>
      </c>
      <c r="J895" s="37" t="s">
        <v>919</v>
      </c>
      <c r="K895" s="1" t="e">
        <f>VLOOKUP(J895,'[1]Phosphopeptides Deshpande'!$H$12:$I$10749,2,FALSE)</f>
        <v>#N/A</v>
      </c>
      <c r="L895" s="2" t="e">
        <f t="shared" si="529"/>
        <v>#N/A</v>
      </c>
      <c r="M895" s="2" t="e">
        <f t="shared" si="530"/>
        <v>#N/A</v>
      </c>
      <c r="N895" s="2">
        <f t="shared" si="531"/>
        <v>0.39</v>
      </c>
      <c r="O895" s="2">
        <f t="shared" si="532"/>
        <v>0.5</v>
      </c>
      <c r="P895" s="2">
        <f t="shared" si="533"/>
        <v>4.6349702123984658E-5</v>
      </c>
      <c r="Q895" s="2">
        <f t="shared" si="534"/>
        <v>8.7579127170141682E-5</v>
      </c>
      <c r="R895" s="37" t="s">
        <v>919</v>
      </c>
      <c r="S895" s="2" t="e">
        <f>VLOOKUP(A895,'[1]Merged NE NP'!$K$4:$L$158,2,FALSE)</f>
        <v>#N/A</v>
      </c>
      <c r="T895" s="2" t="e">
        <f t="shared" si="535"/>
        <v>#N/A</v>
      </c>
      <c r="U895" s="2">
        <f t="shared" si="536"/>
        <v>0.4</v>
      </c>
      <c r="V895" s="2">
        <f t="shared" si="537"/>
        <v>0.4</v>
      </c>
      <c r="W895" s="2">
        <f t="shared" si="538"/>
        <v>7.6883653613364245E-2</v>
      </c>
      <c r="X895" s="2">
        <v>0.5</v>
      </c>
      <c r="Y895" s="2">
        <f t="shared" si="539"/>
        <v>4.3789563585070841E-5</v>
      </c>
      <c r="Z895" s="2">
        <f t="shared" si="540"/>
        <v>8.141467208232968E-5</v>
      </c>
      <c r="AA895" s="37" t="s">
        <v>919</v>
      </c>
      <c r="AB895" s="3" t="e">
        <f>VLOOKUP(AA895,'[1]PKA dKO RNA-Seq'!$B$4:$H$10193,7,FALSE)</f>
        <v>#N/A</v>
      </c>
      <c r="AC895" s="3" t="e">
        <f t="shared" si="541"/>
        <v>#N/A</v>
      </c>
      <c r="AD895" s="3" t="e">
        <f t="shared" si="542"/>
        <v>#N/A</v>
      </c>
      <c r="AE895" s="3" t="e">
        <f t="shared" si="543"/>
        <v>#N/A</v>
      </c>
      <c r="AF895" s="3">
        <f t="shared" si="544"/>
        <v>0.5</v>
      </c>
      <c r="AG895" s="3">
        <f t="shared" si="545"/>
        <v>4.070733604116484E-5</v>
      </c>
      <c r="AH895" s="2">
        <f t="shared" si="546"/>
        <v>7.8014740757822543E-5</v>
      </c>
      <c r="AI895" s="37" t="s">
        <v>919</v>
      </c>
      <c r="AJ895" s="1">
        <v>0.5</v>
      </c>
      <c r="AK895" s="4">
        <f t="shared" si="547"/>
        <v>3.9007370378911271E-5</v>
      </c>
      <c r="AL895" s="2">
        <f t="shared" si="548"/>
        <v>7.7274240073885487E-5</v>
      </c>
      <c r="AM895" s="3" t="e">
        <f>VLOOKUP(AI895,'[1]three day'!$B$8:$F$78,5,FALSE)</f>
        <v>#N/A</v>
      </c>
      <c r="AN895" s="3" t="e">
        <f t="shared" si="549"/>
        <v>#N/A</v>
      </c>
      <c r="AO895" s="2" t="e">
        <f t="shared" si="550"/>
        <v>#N/A</v>
      </c>
      <c r="AP895" s="2" t="e">
        <f t="shared" si="551"/>
        <v>#N/A</v>
      </c>
      <c r="AQ895" s="2">
        <f t="shared" si="552"/>
        <v>0.5</v>
      </c>
      <c r="AR895" s="2">
        <f t="shared" si="553"/>
        <v>3.8637120036942743E-5</v>
      </c>
      <c r="AS895" s="2">
        <f t="shared" si="554"/>
        <v>7.3387474898760284E-5</v>
      </c>
      <c r="AT895" s="37" t="s">
        <v>919</v>
      </c>
      <c r="AU895" s="3" t="e">
        <f>VLOOKUP(AT895,[1]DEgenes_cpm4.5_DE_edgeR!$O$5:$Q$824,3,FALSE)</f>
        <v>#N/A</v>
      </c>
      <c r="AV895" s="3" t="e">
        <f t="shared" si="555"/>
        <v>#N/A</v>
      </c>
      <c r="AW895" s="3" t="e">
        <f t="shared" si="556"/>
        <v>#N/A</v>
      </c>
      <c r="AX895" s="3">
        <f t="shared" si="557"/>
        <v>0.5</v>
      </c>
      <c r="AY895" s="3">
        <f t="shared" si="558"/>
        <v>0.5</v>
      </c>
      <c r="AZ895" s="3">
        <f t="shared" si="559"/>
        <v>3.6693737449380142E-5</v>
      </c>
      <c r="BA895" s="2">
        <f t="shared" si="560"/>
        <v>7.1200022667132585E-5</v>
      </c>
      <c r="BB895" s="37" t="s">
        <v>919</v>
      </c>
      <c r="BC895" s="39">
        <f t="shared" si="561"/>
        <v>9.5692830464626205E-2</v>
      </c>
      <c r="BD895" s="36">
        <f t="shared" si="562"/>
        <v>0.70927627171303409</v>
      </c>
    </row>
    <row r="896" spans="1:56" ht="14.5" x14ac:dyDescent="0.35">
      <c r="A896" s="37" t="s">
        <v>920</v>
      </c>
      <c r="B896" s="34">
        <v>9.8001853094558481E-5</v>
      </c>
      <c r="C896" s="1" t="e">
        <f>VLOOKUP(A896,'[1]Vasopressin Phospho Datta'!$I$3:$J$516,2,FALSE)</f>
        <v>#N/A</v>
      </c>
      <c r="D896" s="1" t="e">
        <f t="shared" si="523"/>
        <v>#N/A</v>
      </c>
      <c r="E896" s="1" t="e">
        <f t="shared" si="524"/>
        <v>#N/A</v>
      </c>
      <c r="F896" s="1">
        <f t="shared" si="525"/>
        <v>0.39</v>
      </c>
      <c r="G896" s="1">
        <f t="shared" si="526"/>
        <v>0.5</v>
      </c>
      <c r="H896" s="1">
        <f t="shared" si="527"/>
        <v>4.9000926547279241E-5</v>
      </c>
      <c r="I896" s="2">
        <f t="shared" si="528"/>
        <v>9.0499572984328362E-5</v>
      </c>
      <c r="J896" s="37" t="s">
        <v>920</v>
      </c>
      <c r="K896" s="1" t="e">
        <f>VLOOKUP(J896,'[1]Phosphopeptides Deshpande'!$H$12:$I$10749,2,FALSE)</f>
        <v>#N/A</v>
      </c>
      <c r="L896" s="2" t="e">
        <f t="shared" si="529"/>
        <v>#N/A</v>
      </c>
      <c r="M896" s="2" t="e">
        <f t="shared" si="530"/>
        <v>#N/A</v>
      </c>
      <c r="N896" s="2">
        <f t="shared" si="531"/>
        <v>0.39</v>
      </c>
      <c r="O896" s="2">
        <f t="shared" si="532"/>
        <v>0.5</v>
      </c>
      <c r="P896" s="2">
        <f t="shared" si="533"/>
        <v>4.5249786492164181E-5</v>
      </c>
      <c r="Q896" s="2">
        <f t="shared" si="534"/>
        <v>8.5500804191108255E-5</v>
      </c>
      <c r="R896" s="37" t="s">
        <v>920</v>
      </c>
      <c r="S896" s="2" t="e">
        <f>VLOOKUP(A896,'[1]Merged NE NP'!$K$4:$L$158,2,FALSE)</f>
        <v>#N/A</v>
      </c>
      <c r="T896" s="2" t="e">
        <f t="shared" si="535"/>
        <v>#N/A</v>
      </c>
      <c r="U896" s="2">
        <f t="shared" si="536"/>
        <v>0.4</v>
      </c>
      <c r="V896" s="2">
        <f t="shared" si="537"/>
        <v>0.4</v>
      </c>
      <c r="W896" s="2">
        <f t="shared" si="538"/>
        <v>7.6883653613364245E-2</v>
      </c>
      <c r="X896" s="2">
        <v>0.5</v>
      </c>
      <c r="Y896" s="2">
        <f t="shared" si="539"/>
        <v>4.2750402095554128E-5</v>
      </c>
      <c r="Z896" s="2">
        <f t="shared" si="540"/>
        <v>7.9482636570141281E-5</v>
      </c>
      <c r="AA896" s="37" t="s">
        <v>920</v>
      </c>
      <c r="AB896" s="3">
        <f>VLOOKUP(AA896,'[1]PKA dKO RNA-Seq'!$B$4:$H$10193,7,FALSE)</f>
        <v>3.4964011000000003E-2</v>
      </c>
      <c r="AC896" s="3">
        <f t="shared" si="541"/>
        <v>0.11732889597315438</v>
      </c>
      <c r="AD896" s="3">
        <f t="shared" si="542"/>
        <v>6.8594010855641541E-3</v>
      </c>
      <c r="AE896" s="3">
        <f t="shared" si="543"/>
        <v>0.5</v>
      </c>
      <c r="AF896" s="3">
        <f t="shared" si="544"/>
        <v>0.5</v>
      </c>
      <c r="AG896" s="3">
        <f t="shared" si="545"/>
        <v>3.974131828507064E-5</v>
      </c>
      <c r="AH896" s="2">
        <f t="shared" si="546"/>
        <v>7.6163388344760384E-5</v>
      </c>
      <c r="AI896" s="37" t="s">
        <v>920</v>
      </c>
      <c r="AJ896" s="1">
        <v>0.5</v>
      </c>
      <c r="AK896" s="4">
        <f t="shared" si="547"/>
        <v>3.8081694172380192E-5</v>
      </c>
      <c r="AL896" s="2">
        <f t="shared" si="548"/>
        <v>7.5440460336381355E-5</v>
      </c>
      <c r="AM896" s="3" t="e">
        <f>VLOOKUP(AI896,'[1]three day'!$B$8:$F$78,5,FALSE)</f>
        <v>#N/A</v>
      </c>
      <c r="AN896" s="3" t="e">
        <f t="shared" si="549"/>
        <v>#N/A</v>
      </c>
      <c r="AO896" s="2" t="e">
        <f t="shared" si="550"/>
        <v>#N/A</v>
      </c>
      <c r="AP896" s="2" t="e">
        <f t="shared" si="551"/>
        <v>#N/A</v>
      </c>
      <c r="AQ896" s="2">
        <f t="shared" si="552"/>
        <v>0.5</v>
      </c>
      <c r="AR896" s="2">
        <f t="shared" si="553"/>
        <v>3.7720230168190678E-5</v>
      </c>
      <c r="AS896" s="2">
        <f t="shared" si="554"/>
        <v>7.1645931218391958E-5</v>
      </c>
      <c r="AT896" s="37" t="s">
        <v>920</v>
      </c>
      <c r="AU896" s="3" t="e">
        <f>VLOOKUP(AT896,[1]DEgenes_cpm4.5_DE_edgeR!$O$5:$Q$824,3,FALSE)</f>
        <v>#N/A</v>
      </c>
      <c r="AV896" s="3" t="e">
        <f t="shared" si="555"/>
        <v>#N/A</v>
      </c>
      <c r="AW896" s="3" t="e">
        <f t="shared" si="556"/>
        <v>#N/A</v>
      </c>
      <c r="AX896" s="3">
        <f t="shared" si="557"/>
        <v>0.5</v>
      </c>
      <c r="AY896" s="3">
        <f t="shared" si="558"/>
        <v>0.5</v>
      </c>
      <c r="AZ896" s="3">
        <f t="shared" si="559"/>
        <v>3.5822965609195979E-5</v>
      </c>
      <c r="BA896" s="2">
        <f t="shared" si="560"/>
        <v>6.9510388983876905E-5</v>
      </c>
      <c r="BB896" s="37" t="s">
        <v>920</v>
      </c>
      <c r="BC896" s="39">
        <f t="shared" si="561"/>
        <v>9.3421962794330571E-2</v>
      </c>
      <c r="BD896" s="36">
        <f t="shared" si="562"/>
        <v>0.70927627171303398</v>
      </c>
    </row>
    <row r="897" spans="1:56" ht="14.5" x14ac:dyDescent="0.35">
      <c r="A897" s="37" t="s">
        <v>921</v>
      </c>
      <c r="B897" s="34">
        <v>8.5899831039247033E-5</v>
      </c>
      <c r="C897" s="1" t="e">
        <f>VLOOKUP(A897,'[1]Vasopressin Phospho Datta'!$I$3:$J$516,2,FALSE)</f>
        <v>#N/A</v>
      </c>
      <c r="D897" s="1" t="e">
        <f t="shared" si="523"/>
        <v>#N/A</v>
      </c>
      <c r="E897" s="1" t="e">
        <f t="shared" si="524"/>
        <v>#N/A</v>
      </c>
      <c r="F897" s="1">
        <f t="shared" si="525"/>
        <v>0.39</v>
      </c>
      <c r="G897" s="1">
        <f t="shared" si="526"/>
        <v>0.5</v>
      </c>
      <c r="H897" s="1">
        <f t="shared" si="527"/>
        <v>4.2949915519623516E-5</v>
      </c>
      <c r="I897" s="2">
        <f t="shared" si="528"/>
        <v>7.9323990139013557E-5</v>
      </c>
      <c r="J897" s="37" t="s">
        <v>921</v>
      </c>
      <c r="K897" s="1" t="e">
        <f>VLOOKUP(J897,'[1]Phosphopeptides Deshpande'!$H$12:$I$10749,2,FALSE)</f>
        <v>#N/A</v>
      </c>
      <c r="L897" s="2" t="e">
        <f t="shared" si="529"/>
        <v>#N/A</v>
      </c>
      <c r="M897" s="2" t="e">
        <f t="shared" si="530"/>
        <v>#N/A</v>
      </c>
      <c r="N897" s="2">
        <f t="shared" si="531"/>
        <v>0.39</v>
      </c>
      <c r="O897" s="2">
        <f t="shared" si="532"/>
        <v>0.5</v>
      </c>
      <c r="P897" s="2">
        <f t="shared" si="533"/>
        <v>3.9661995069506779E-5</v>
      </c>
      <c r="Q897" s="2">
        <f t="shared" si="534"/>
        <v>7.4942507736557742E-5</v>
      </c>
      <c r="R897" s="37" t="s">
        <v>921</v>
      </c>
      <c r="S897" s="2" t="e">
        <f>VLOOKUP(A897,'[1]Merged NE NP'!$K$4:$L$158,2,FALSE)</f>
        <v>#N/A</v>
      </c>
      <c r="T897" s="2" t="e">
        <f t="shared" si="535"/>
        <v>#N/A</v>
      </c>
      <c r="U897" s="2">
        <f t="shared" si="536"/>
        <v>0.4</v>
      </c>
      <c r="V897" s="2">
        <f t="shared" si="537"/>
        <v>0.4</v>
      </c>
      <c r="W897" s="2">
        <f t="shared" si="538"/>
        <v>7.6883653613364245E-2</v>
      </c>
      <c r="X897" s="2">
        <v>0.5</v>
      </c>
      <c r="Y897" s="2">
        <f t="shared" si="539"/>
        <v>3.7471253868278871E-5</v>
      </c>
      <c r="Z897" s="2">
        <f t="shared" si="540"/>
        <v>6.9667509708631323E-5</v>
      </c>
      <c r="AA897" s="37" t="s">
        <v>921</v>
      </c>
      <c r="AB897" s="3">
        <f>VLOOKUP(AA897,'[1]PKA dKO RNA-Seq'!$B$4:$H$10193,7,FALSE)</f>
        <v>0.384272854</v>
      </c>
      <c r="AC897" s="3">
        <f t="shared" si="541"/>
        <v>1.2895062214765101</v>
      </c>
      <c r="AD897" s="3">
        <f t="shared" si="542"/>
        <v>0.56456648049953662</v>
      </c>
      <c r="AE897" s="3">
        <f t="shared" si="543"/>
        <v>0.56456648049953662</v>
      </c>
      <c r="AF897" s="3">
        <f t="shared" si="544"/>
        <v>0.56456648049953662</v>
      </c>
      <c r="AG897" s="3">
        <f t="shared" si="545"/>
        <v>3.9331940761369285E-5</v>
      </c>
      <c r="AH897" s="2">
        <f t="shared" si="546"/>
        <v>7.5378825057412278E-5</v>
      </c>
      <c r="AI897" s="37" t="s">
        <v>921</v>
      </c>
      <c r="AJ897" s="1">
        <v>0.5</v>
      </c>
      <c r="AK897" s="4">
        <f t="shared" si="547"/>
        <v>3.7689412528706139E-5</v>
      </c>
      <c r="AL897" s="2">
        <f t="shared" si="548"/>
        <v>7.4663343970541028E-5</v>
      </c>
      <c r="AM897" s="3" t="e">
        <f>VLOOKUP(AI897,'[1]three day'!$B$8:$F$78,5,FALSE)</f>
        <v>#N/A</v>
      </c>
      <c r="AN897" s="3" t="e">
        <f t="shared" si="549"/>
        <v>#N/A</v>
      </c>
      <c r="AO897" s="2" t="e">
        <f t="shared" si="550"/>
        <v>#N/A</v>
      </c>
      <c r="AP897" s="2" t="e">
        <f t="shared" si="551"/>
        <v>#N/A</v>
      </c>
      <c r="AQ897" s="2">
        <f t="shared" si="552"/>
        <v>0.5</v>
      </c>
      <c r="AR897" s="2">
        <f t="shared" si="553"/>
        <v>3.7331671985270514E-5</v>
      </c>
      <c r="AS897" s="2">
        <f t="shared" si="554"/>
        <v>7.0907902507439988E-5</v>
      </c>
      <c r="AT897" s="37" t="s">
        <v>921</v>
      </c>
      <c r="AU897" s="3">
        <f>VLOOKUP(AT897,[1]DEgenes_cpm4.5_DE_edgeR!$O$5:$Q$824,3,FALSE)</f>
        <v>0.65552006083119241</v>
      </c>
      <c r="AV897" s="3">
        <f t="shared" si="555"/>
        <v>0.15366152387041548</v>
      </c>
      <c r="AW897" s="3">
        <f t="shared" si="556"/>
        <v>1.1736515388692914E-2</v>
      </c>
      <c r="AX897" s="3">
        <f t="shared" si="557"/>
        <v>1.1736515388692914E-2</v>
      </c>
      <c r="AY897" s="3">
        <f t="shared" si="558"/>
        <v>0.5</v>
      </c>
      <c r="AZ897" s="3">
        <f t="shared" si="559"/>
        <v>3.5453951253719994E-5</v>
      </c>
      <c r="BA897" s="2">
        <f t="shared" si="560"/>
        <v>6.879435861191949E-5</v>
      </c>
      <c r="BB897" s="37" t="s">
        <v>921</v>
      </c>
      <c r="BC897" s="39">
        <f t="shared" si="561"/>
        <v>9.2459617974419803E-2</v>
      </c>
      <c r="BD897" s="36">
        <f t="shared" si="562"/>
        <v>0.80086721684572149</v>
      </c>
    </row>
    <row r="898" spans="1:56" ht="14.5" x14ac:dyDescent="0.35">
      <c r="A898" s="37" t="s">
        <v>922</v>
      </c>
      <c r="B898" s="34">
        <v>8.5899831039247033E-5</v>
      </c>
      <c r="C898" s="1" t="e">
        <f>VLOOKUP(A898,'[1]Vasopressin Phospho Datta'!$I$3:$J$516,2,FALSE)</f>
        <v>#N/A</v>
      </c>
      <c r="D898" s="1" t="e">
        <f t="shared" si="523"/>
        <v>#N/A</v>
      </c>
      <c r="E898" s="1" t="e">
        <f t="shared" si="524"/>
        <v>#N/A</v>
      </c>
      <c r="F898" s="1">
        <f t="shared" si="525"/>
        <v>0.39</v>
      </c>
      <c r="G898" s="1">
        <f t="shared" si="526"/>
        <v>0.5</v>
      </c>
      <c r="H898" s="1">
        <f t="shared" si="527"/>
        <v>4.2949915519623516E-5</v>
      </c>
      <c r="I898" s="2">
        <f t="shared" si="528"/>
        <v>7.9323990139013557E-5</v>
      </c>
      <c r="J898" s="37" t="s">
        <v>922</v>
      </c>
      <c r="K898" s="1" t="e">
        <f>VLOOKUP(J898,'[1]Phosphopeptides Deshpande'!$H$12:$I$10749,2,FALSE)</f>
        <v>#N/A</v>
      </c>
      <c r="L898" s="2" t="e">
        <f t="shared" si="529"/>
        <v>#N/A</v>
      </c>
      <c r="M898" s="2" t="e">
        <f t="shared" si="530"/>
        <v>#N/A</v>
      </c>
      <c r="N898" s="2">
        <f t="shared" si="531"/>
        <v>0.39</v>
      </c>
      <c r="O898" s="2">
        <f t="shared" si="532"/>
        <v>0.5</v>
      </c>
      <c r="P898" s="2">
        <f t="shared" si="533"/>
        <v>3.9661995069506779E-5</v>
      </c>
      <c r="Q898" s="2">
        <f t="shared" si="534"/>
        <v>7.4942507736557742E-5</v>
      </c>
      <c r="R898" s="37" t="s">
        <v>922</v>
      </c>
      <c r="S898" s="2" t="e">
        <f>VLOOKUP(A898,'[1]Merged NE NP'!$K$4:$L$158,2,FALSE)</f>
        <v>#N/A</v>
      </c>
      <c r="T898" s="2" t="e">
        <f t="shared" si="535"/>
        <v>#N/A</v>
      </c>
      <c r="U898" s="2">
        <f t="shared" si="536"/>
        <v>0.4</v>
      </c>
      <c r="V898" s="2">
        <f t="shared" si="537"/>
        <v>0.4</v>
      </c>
      <c r="W898" s="2">
        <f t="shared" si="538"/>
        <v>7.6883653613364245E-2</v>
      </c>
      <c r="X898" s="2">
        <v>0.5</v>
      </c>
      <c r="Y898" s="2">
        <f t="shared" si="539"/>
        <v>3.7471253868278871E-5</v>
      </c>
      <c r="Z898" s="2">
        <f t="shared" si="540"/>
        <v>6.9667509708631323E-5</v>
      </c>
      <c r="AA898" s="37" t="s">
        <v>922</v>
      </c>
      <c r="AB898" s="3">
        <f>VLOOKUP(AA898,'[1]PKA dKO RNA-Seq'!$B$4:$H$10193,7,FALSE)</f>
        <v>0.37831649899999997</v>
      </c>
      <c r="AC898" s="3">
        <f t="shared" si="541"/>
        <v>1.2695184530201342</v>
      </c>
      <c r="AD898" s="3">
        <f t="shared" si="542"/>
        <v>0.55328682244833804</v>
      </c>
      <c r="AE898" s="3">
        <f t="shared" si="543"/>
        <v>0.55328682244833804</v>
      </c>
      <c r="AF898" s="3">
        <f t="shared" si="544"/>
        <v>0.55328682244833804</v>
      </c>
      <c r="AG898" s="3">
        <f t="shared" si="545"/>
        <v>3.8546115074577363E-5</v>
      </c>
      <c r="AH898" s="2">
        <f t="shared" si="546"/>
        <v>7.3872806899557032E-5</v>
      </c>
      <c r="AI898" s="37" t="s">
        <v>922</v>
      </c>
      <c r="AJ898" s="1">
        <v>0.5</v>
      </c>
      <c r="AK898" s="4">
        <f t="shared" si="547"/>
        <v>3.6936403449778516E-5</v>
      </c>
      <c r="AL898" s="2">
        <f t="shared" si="548"/>
        <v>7.3171620642932997E-5</v>
      </c>
      <c r="AM898" s="3" t="e">
        <f>VLOOKUP(AI898,'[1]three day'!$B$8:$F$78,5,FALSE)</f>
        <v>#N/A</v>
      </c>
      <c r="AN898" s="3" t="e">
        <f t="shared" si="549"/>
        <v>#N/A</v>
      </c>
      <c r="AO898" s="2" t="e">
        <f t="shared" si="550"/>
        <v>#N/A</v>
      </c>
      <c r="AP898" s="2" t="e">
        <f t="shared" si="551"/>
        <v>#N/A</v>
      </c>
      <c r="AQ898" s="2">
        <f t="shared" si="552"/>
        <v>0.5</v>
      </c>
      <c r="AR898" s="2">
        <f t="shared" si="553"/>
        <v>3.6585810321466498E-5</v>
      </c>
      <c r="AS898" s="2">
        <f t="shared" si="554"/>
        <v>6.9491210371017077E-5</v>
      </c>
      <c r="AT898" s="37" t="s">
        <v>922</v>
      </c>
      <c r="AU898" s="3">
        <f>VLOOKUP(AT898,[1]DEgenes_cpm4.5_DE_edgeR!$O$5:$Q$824,3,FALSE)</f>
        <v>0.43303414024299158</v>
      </c>
      <c r="AV898" s="3">
        <f t="shared" si="555"/>
        <v>0.10150823728152639</v>
      </c>
      <c r="AW898" s="3">
        <f t="shared" si="556"/>
        <v>5.1387125281586732E-3</v>
      </c>
      <c r="AX898" s="3">
        <f t="shared" si="557"/>
        <v>5.1387125281586732E-3</v>
      </c>
      <c r="AY898" s="3">
        <f t="shared" si="558"/>
        <v>0.5</v>
      </c>
      <c r="AZ898" s="3">
        <f t="shared" si="559"/>
        <v>3.4745605185508539E-5</v>
      </c>
      <c r="BA898" s="2">
        <f t="shared" si="560"/>
        <v>6.7419893659081007E-5</v>
      </c>
      <c r="BB898" s="37" t="s">
        <v>922</v>
      </c>
      <c r="BC898" s="39">
        <f t="shared" si="561"/>
        <v>9.0612337077804875E-2</v>
      </c>
      <c r="BD898" s="36">
        <f t="shared" si="562"/>
        <v>0.78486642922821737</v>
      </c>
    </row>
    <row r="899" spans="1:56" ht="14.5" x14ac:dyDescent="0.35">
      <c r="A899" s="37" t="s">
        <v>923</v>
      </c>
      <c r="B899" s="34">
        <v>8.5899831039247033E-5</v>
      </c>
      <c r="C899" s="1" t="e">
        <f>VLOOKUP(A899,'[1]Vasopressin Phospho Datta'!$I$3:$J$516,2,FALSE)</f>
        <v>#N/A</v>
      </c>
      <c r="D899" s="1" t="e">
        <f t="shared" si="523"/>
        <v>#N/A</v>
      </c>
      <c r="E899" s="1" t="e">
        <f t="shared" si="524"/>
        <v>#N/A</v>
      </c>
      <c r="F899" s="1">
        <f t="shared" si="525"/>
        <v>0.39</v>
      </c>
      <c r="G899" s="1">
        <f t="shared" si="526"/>
        <v>0.5</v>
      </c>
      <c r="H899" s="1">
        <f t="shared" si="527"/>
        <v>4.2949915519623516E-5</v>
      </c>
      <c r="I899" s="2">
        <f t="shared" si="528"/>
        <v>7.9323990139013557E-5</v>
      </c>
      <c r="J899" s="37" t="s">
        <v>923</v>
      </c>
      <c r="K899" s="1" t="e">
        <f>VLOOKUP(J899,'[1]Phosphopeptides Deshpande'!$H$12:$I$10749,2,FALSE)</f>
        <v>#N/A</v>
      </c>
      <c r="L899" s="2" t="e">
        <f t="shared" si="529"/>
        <v>#N/A</v>
      </c>
      <c r="M899" s="2" t="e">
        <f t="shared" si="530"/>
        <v>#N/A</v>
      </c>
      <c r="N899" s="2">
        <f t="shared" si="531"/>
        <v>0.39</v>
      </c>
      <c r="O899" s="2">
        <f t="shared" si="532"/>
        <v>0.5</v>
      </c>
      <c r="P899" s="2">
        <f t="shared" si="533"/>
        <v>3.9661995069506779E-5</v>
      </c>
      <c r="Q899" s="2">
        <f t="shared" si="534"/>
        <v>7.4942507736557742E-5</v>
      </c>
      <c r="R899" s="37" t="s">
        <v>923</v>
      </c>
      <c r="S899" s="2" t="e">
        <f>VLOOKUP(A899,'[1]Merged NE NP'!$K$4:$L$158,2,FALSE)</f>
        <v>#N/A</v>
      </c>
      <c r="T899" s="2" t="e">
        <f t="shared" si="535"/>
        <v>#N/A</v>
      </c>
      <c r="U899" s="2">
        <f t="shared" si="536"/>
        <v>0.4</v>
      </c>
      <c r="V899" s="2">
        <f t="shared" si="537"/>
        <v>0.4</v>
      </c>
      <c r="W899" s="2">
        <f t="shared" si="538"/>
        <v>7.6883653613364245E-2</v>
      </c>
      <c r="X899" s="2">
        <v>0.5</v>
      </c>
      <c r="Y899" s="2">
        <f t="shared" si="539"/>
        <v>3.7471253868278871E-5</v>
      </c>
      <c r="Z899" s="2">
        <f t="shared" si="540"/>
        <v>6.9667509708631323E-5</v>
      </c>
      <c r="AA899" s="37" t="s">
        <v>923</v>
      </c>
      <c r="AB899" s="3">
        <f>VLOOKUP(AA899,'[1]PKA dKO RNA-Seq'!$B$4:$H$10193,7,FALSE)</f>
        <v>0.27466974500000002</v>
      </c>
      <c r="AC899" s="3">
        <f t="shared" si="541"/>
        <v>0.9217105536912753</v>
      </c>
      <c r="AD899" s="3">
        <f t="shared" si="542"/>
        <v>0.34608321284935595</v>
      </c>
      <c r="AE899" s="3">
        <f t="shared" si="543"/>
        <v>0.5</v>
      </c>
      <c r="AF899" s="3">
        <f t="shared" si="544"/>
        <v>0.5</v>
      </c>
      <c r="AG899" s="3">
        <f t="shared" si="545"/>
        <v>3.4833754854315661E-5</v>
      </c>
      <c r="AH899" s="2">
        <f t="shared" si="546"/>
        <v>6.675814776562363E-5</v>
      </c>
      <c r="AI899" s="37" t="s">
        <v>923</v>
      </c>
      <c r="AJ899" s="1">
        <v>0.5</v>
      </c>
      <c r="AK899" s="4">
        <f t="shared" si="547"/>
        <v>3.3379073882811815E-5</v>
      </c>
      <c r="AL899" s="2">
        <f t="shared" si="548"/>
        <v>6.6124492464091932E-5</v>
      </c>
      <c r="AM899" s="3" t="e">
        <f>VLOOKUP(AI899,'[1]three day'!$B$8:$F$78,5,FALSE)</f>
        <v>#N/A</v>
      </c>
      <c r="AN899" s="3" t="e">
        <f t="shared" si="549"/>
        <v>#N/A</v>
      </c>
      <c r="AO899" s="2" t="e">
        <f t="shared" si="550"/>
        <v>#N/A</v>
      </c>
      <c r="AP899" s="2" t="e">
        <f t="shared" si="551"/>
        <v>#N/A</v>
      </c>
      <c r="AQ899" s="2">
        <f t="shared" si="552"/>
        <v>0.5</v>
      </c>
      <c r="AR899" s="2">
        <f t="shared" si="553"/>
        <v>3.3062246232045966E-5</v>
      </c>
      <c r="AS899" s="2">
        <f t="shared" si="554"/>
        <v>6.2798540966069795E-5</v>
      </c>
      <c r="AT899" s="37" t="s">
        <v>923</v>
      </c>
      <c r="AU899" s="3">
        <f>VLOOKUP(AT899,[1]DEgenes_cpm4.5_DE_edgeR!$O$5:$Q$824,3,FALSE)</f>
        <v>5.2132738542661858</v>
      </c>
      <c r="AV899" s="3">
        <f t="shared" si="555"/>
        <v>1.2220520052194528</v>
      </c>
      <c r="AW899" s="3">
        <f t="shared" si="556"/>
        <v>0.52607469388033823</v>
      </c>
      <c r="AX899" s="3">
        <f t="shared" si="557"/>
        <v>0.52607469388033823</v>
      </c>
      <c r="AY899" s="3">
        <f t="shared" si="558"/>
        <v>0.52607469388033823</v>
      </c>
      <c r="AZ899" s="3">
        <f t="shared" si="559"/>
        <v>3.3036723214857047E-5</v>
      </c>
      <c r="BA899" s="2">
        <f t="shared" si="560"/>
        <v>6.4104002624168293E-5</v>
      </c>
      <c r="BB899" s="37" t="s">
        <v>923</v>
      </c>
      <c r="BC899" s="39">
        <f t="shared" si="561"/>
        <v>8.6155779526882192E-2</v>
      </c>
      <c r="BD899" s="36">
        <f t="shared" si="562"/>
        <v>0.74626459503604403</v>
      </c>
    </row>
    <row r="900" spans="1:56" ht="14.5" x14ac:dyDescent="0.35">
      <c r="A900" s="37" t="s">
        <v>924</v>
      </c>
      <c r="B900" s="34">
        <v>8.9800925583319896E-5</v>
      </c>
      <c r="C900" s="1" t="e">
        <f>VLOOKUP(A900,'[1]Vasopressin Phospho Datta'!$I$3:$J$516,2,FALSE)</f>
        <v>#N/A</v>
      </c>
      <c r="D900" s="1" t="e">
        <f t="shared" si="523"/>
        <v>#N/A</v>
      </c>
      <c r="E900" s="1" t="e">
        <f t="shared" si="524"/>
        <v>#N/A</v>
      </c>
      <c r="F900" s="1">
        <f t="shared" si="525"/>
        <v>0.39</v>
      </c>
      <c r="G900" s="1">
        <f t="shared" si="526"/>
        <v>0.5</v>
      </c>
      <c r="H900" s="1">
        <f t="shared" si="527"/>
        <v>4.4900462791659948E-5</v>
      </c>
      <c r="I900" s="2">
        <f t="shared" si="528"/>
        <v>8.2926446411645915E-5</v>
      </c>
      <c r="J900" s="37" t="s">
        <v>924</v>
      </c>
      <c r="K900" s="1" t="e">
        <f>VLOOKUP(J900,'[1]Phosphopeptides Deshpande'!$H$12:$I$10749,2,FALSE)</f>
        <v>#N/A</v>
      </c>
      <c r="L900" s="2" t="e">
        <f t="shared" si="529"/>
        <v>#N/A</v>
      </c>
      <c r="M900" s="2" t="e">
        <f t="shared" si="530"/>
        <v>#N/A</v>
      </c>
      <c r="N900" s="2">
        <f t="shared" si="531"/>
        <v>0.39</v>
      </c>
      <c r="O900" s="2">
        <f t="shared" si="532"/>
        <v>0.5</v>
      </c>
      <c r="P900" s="2">
        <f t="shared" si="533"/>
        <v>4.1463223205822958E-5</v>
      </c>
      <c r="Q900" s="2">
        <f t="shared" si="534"/>
        <v>7.8345981346612299E-5</v>
      </c>
      <c r="R900" s="37" t="s">
        <v>924</v>
      </c>
      <c r="S900" s="2" t="e">
        <f>VLOOKUP(A900,'[1]Merged NE NP'!$K$4:$L$158,2,FALSE)</f>
        <v>#N/A</v>
      </c>
      <c r="T900" s="2" t="e">
        <f t="shared" si="535"/>
        <v>#N/A</v>
      </c>
      <c r="U900" s="2">
        <f t="shared" si="536"/>
        <v>0.4</v>
      </c>
      <c r="V900" s="2">
        <f t="shared" si="537"/>
        <v>0.4</v>
      </c>
      <c r="W900" s="2">
        <f t="shared" si="538"/>
        <v>7.6883653613364245E-2</v>
      </c>
      <c r="X900" s="2">
        <v>0.5</v>
      </c>
      <c r="Y900" s="2">
        <f t="shared" si="539"/>
        <v>3.9172990673306149E-5</v>
      </c>
      <c r="Z900" s="2">
        <f t="shared" si="540"/>
        <v>7.2831422125400926E-5</v>
      </c>
      <c r="AA900" s="37" t="s">
        <v>924</v>
      </c>
      <c r="AB900" s="3" t="e">
        <f>VLOOKUP(AA900,'[1]PKA dKO RNA-Seq'!$B$4:$H$10193,7,FALSE)</f>
        <v>#N/A</v>
      </c>
      <c r="AC900" s="3" t="e">
        <f t="shared" si="541"/>
        <v>#N/A</v>
      </c>
      <c r="AD900" s="3" t="e">
        <f t="shared" si="542"/>
        <v>#N/A</v>
      </c>
      <c r="AE900" s="3" t="e">
        <f t="shared" si="543"/>
        <v>#N/A</v>
      </c>
      <c r="AF900" s="3">
        <f t="shared" si="544"/>
        <v>0.5</v>
      </c>
      <c r="AG900" s="3">
        <f t="shared" si="545"/>
        <v>3.6415711062700463E-5</v>
      </c>
      <c r="AH900" s="2">
        <f t="shared" si="546"/>
        <v>6.9789933077307129E-5</v>
      </c>
      <c r="AI900" s="37" t="s">
        <v>924</v>
      </c>
      <c r="AJ900" s="1">
        <v>0.5</v>
      </c>
      <c r="AK900" s="4">
        <f t="shared" si="547"/>
        <v>3.4894966538653565E-5</v>
      </c>
      <c r="AL900" s="2">
        <f t="shared" si="548"/>
        <v>6.9127500661667957E-5</v>
      </c>
      <c r="AM900" s="3" t="e">
        <f>VLOOKUP(AI900,'[1]three day'!$B$8:$F$78,5,FALSE)</f>
        <v>#N/A</v>
      </c>
      <c r="AN900" s="3" t="e">
        <f t="shared" si="549"/>
        <v>#N/A</v>
      </c>
      <c r="AO900" s="2" t="e">
        <f t="shared" si="550"/>
        <v>#N/A</v>
      </c>
      <c r="AP900" s="2" t="e">
        <f t="shared" si="551"/>
        <v>#N/A</v>
      </c>
      <c r="AQ900" s="2">
        <f t="shared" si="552"/>
        <v>0.5</v>
      </c>
      <c r="AR900" s="2">
        <f t="shared" si="553"/>
        <v>3.4563750330833979E-5</v>
      </c>
      <c r="AS900" s="2">
        <f t="shared" si="554"/>
        <v>6.5650502868375965E-5</v>
      </c>
      <c r="AT900" s="37" t="s">
        <v>924</v>
      </c>
      <c r="AU900" s="3">
        <f>VLOOKUP(AT900,[1]DEgenes_cpm4.5_DE_edgeR!$O$5:$Q$824,3,FALSE)</f>
        <v>2.1731292961651638</v>
      </c>
      <c r="AV900" s="3">
        <f t="shared" si="555"/>
        <v>0.50940677359708486</v>
      </c>
      <c r="AW900" s="3">
        <f t="shared" si="556"/>
        <v>0.12168293660323504</v>
      </c>
      <c r="AX900" s="3">
        <f t="shared" si="557"/>
        <v>0.12168293660323504</v>
      </c>
      <c r="AY900" s="3">
        <f t="shared" si="558"/>
        <v>0.5</v>
      </c>
      <c r="AZ900" s="3">
        <f t="shared" si="559"/>
        <v>3.2825251434187982E-5</v>
      </c>
      <c r="BA900" s="2">
        <f t="shared" si="560"/>
        <v>6.3693665694116748E-5</v>
      </c>
      <c r="BB900" s="37" t="s">
        <v>924</v>
      </c>
      <c r="BC900" s="39">
        <f t="shared" si="561"/>
        <v>8.5604286692892911E-2</v>
      </c>
      <c r="BD900" s="36">
        <f t="shared" si="562"/>
        <v>0.70927627171303398</v>
      </c>
    </row>
    <row r="901" spans="1:56" ht="14.5" x14ac:dyDescent="0.35">
      <c r="A901" s="37" t="s">
        <v>925</v>
      </c>
      <c r="B901" s="34">
        <v>8.5899831039247033E-5</v>
      </c>
      <c r="C901" s="1" t="e">
        <f>VLOOKUP(A901,'[1]Vasopressin Phospho Datta'!$I$3:$J$516,2,FALSE)</f>
        <v>#N/A</v>
      </c>
      <c r="D901" s="1" t="e">
        <f t="shared" si="523"/>
        <v>#N/A</v>
      </c>
      <c r="E901" s="1" t="e">
        <f t="shared" si="524"/>
        <v>#N/A</v>
      </c>
      <c r="F901" s="1">
        <f t="shared" si="525"/>
        <v>0.39</v>
      </c>
      <c r="G901" s="1">
        <f t="shared" si="526"/>
        <v>0.5</v>
      </c>
      <c r="H901" s="1">
        <f t="shared" si="527"/>
        <v>4.2949915519623516E-5</v>
      </c>
      <c r="I901" s="2">
        <f t="shared" si="528"/>
        <v>7.9323990139013557E-5</v>
      </c>
      <c r="J901" s="37" t="s">
        <v>925</v>
      </c>
      <c r="K901" s="1" t="e">
        <f>VLOOKUP(J901,'[1]Phosphopeptides Deshpande'!$H$12:$I$10749,2,FALSE)</f>
        <v>#N/A</v>
      </c>
      <c r="L901" s="2" t="e">
        <f t="shared" si="529"/>
        <v>#N/A</v>
      </c>
      <c r="M901" s="2" t="e">
        <f t="shared" si="530"/>
        <v>#N/A</v>
      </c>
      <c r="N901" s="2">
        <f t="shared" si="531"/>
        <v>0.39</v>
      </c>
      <c r="O901" s="2">
        <f t="shared" si="532"/>
        <v>0.5</v>
      </c>
      <c r="P901" s="2">
        <f t="shared" si="533"/>
        <v>3.9661995069506779E-5</v>
      </c>
      <c r="Q901" s="2">
        <f t="shared" si="534"/>
        <v>7.4942507736557742E-5</v>
      </c>
      <c r="R901" s="37" t="s">
        <v>925</v>
      </c>
      <c r="S901" s="2" t="e">
        <f>VLOOKUP(A901,'[1]Merged NE NP'!$K$4:$L$158,2,FALSE)</f>
        <v>#N/A</v>
      </c>
      <c r="T901" s="2" t="e">
        <f t="shared" si="535"/>
        <v>#N/A</v>
      </c>
      <c r="U901" s="2">
        <f t="shared" si="536"/>
        <v>0.4</v>
      </c>
      <c r="V901" s="2">
        <f t="shared" si="537"/>
        <v>0.4</v>
      </c>
      <c r="W901" s="2">
        <f t="shared" si="538"/>
        <v>7.6883653613364245E-2</v>
      </c>
      <c r="X901" s="2">
        <v>0.5</v>
      </c>
      <c r="Y901" s="2">
        <f t="shared" si="539"/>
        <v>3.7471253868278871E-5</v>
      </c>
      <c r="Z901" s="2">
        <f t="shared" si="540"/>
        <v>6.9667509708631323E-5</v>
      </c>
      <c r="AA901" s="37" t="s">
        <v>925</v>
      </c>
      <c r="AB901" s="3">
        <f>VLOOKUP(AA901,'[1]PKA dKO RNA-Seq'!$B$4:$H$10193,7,FALSE)</f>
        <v>0.35904801600000003</v>
      </c>
      <c r="AC901" s="3">
        <f t="shared" si="541"/>
        <v>1.20485911409396</v>
      </c>
      <c r="AD901" s="3">
        <f t="shared" si="542"/>
        <v>0.51608341995903206</v>
      </c>
      <c r="AE901" s="3">
        <f t="shared" si="543"/>
        <v>0.51608341995903206</v>
      </c>
      <c r="AF901" s="3">
        <f t="shared" si="544"/>
        <v>0.51608341995903206</v>
      </c>
      <c r="AG901" s="3">
        <f t="shared" si="545"/>
        <v>3.5954246670459525E-5</v>
      </c>
      <c r="AH901" s="2">
        <f t="shared" si="546"/>
        <v>6.890554641802692E-5</v>
      </c>
      <c r="AI901" s="37" t="s">
        <v>925</v>
      </c>
      <c r="AJ901" s="1">
        <v>0.5</v>
      </c>
      <c r="AK901" s="4">
        <f t="shared" si="547"/>
        <v>3.445277320901346E-5</v>
      </c>
      <c r="AL901" s="2">
        <f t="shared" si="548"/>
        <v>6.8251508427847615E-5</v>
      </c>
      <c r="AM901" s="3" t="e">
        <f>VLOOKUP(AI901,'[1]three day'!$B$8:$F$78,5,FALSE)</f>
        <v>#N/A</v>
      </c>
      <c r="AN901" s="3" t="e">
        <f t="shared" si="549"/>
        <v>#N/A</v>
      </c>
      <c r="AO901" s="2" t="e">
        <f t="shared" si="550"/>
        <v>#N/A</v>
      </c>
      <c r="AP901" s="2" t="e">
        <f t="shared" si="551"/>
        <v>#N/A</v>
      </c>
      <c r="AQ901" s="2">
        <f t="shared" si="552"/>
        <v>0.5</v>
      </c>
      <c r="AR901" s="2">
        <f t="shared" si="553"/>
        <v>3.4125754213923807E-5</v>
      </c>
      <c r="AS901" s="2">
        <f t="shared" si="554"/>
        <v>6.4818571580413346E-5</v>
      </c>
      <c r="AT901" s="37" t="s">
        <v>925</v>
      </c>
      <c r="AU901" s="3">
        <f>VLOOKUP(AT901,[1]DEgenes_cpm4.5_DE_edgeR!$O$5:$Q$824,3,FALSE)</f>
        <v>1.5240709649217339</v>
      </c>
      <c r="AV901" s="3">
        <f t="shared" si="555"/>
        <v>0.35725995427138629</v>
      </c>
      <c r="AW901" s="3">
        <f t="shared" si="556"/>
        <v>6.1823646446830471E-2</v>
      </c>
      <c r="AX901" s="3">
        <f t="shared" si="557"/>
        <v>6.1823646446830471E-2</v>
      </c>
      <c r="AY901" s="3">
        <f t="shared" si="558"/>
        <v>0.5</v>
      </c>
      <c r="AZ901" s="3">
        <f t="shared" si="559"/>
        <v>3.2409285790206673E-5</v>
      </c>
      <c r="BA901" s="2">
        <f t="shared" si="560"/>
        <v>6.2886531688727544E-5</v>
      </c>
      <c r="BB901" s="37" t="s">
        <v>925</v>
      </c>
      <c r="BC901" s="39">
        <f t="shared" si="561"/>
        <v>8.4519498589649827E-2</v>
      </c>
      <c r="BD901" s="36">
        <f t="shared" si="562"/>
        <v>0.73209144800290848</v>
      </c>
    </row>
    <row r="902" spans="1:56" ht="14.5" x14ac:dyDescent="0.35">
      <c r="A902" s="37" t="s">
        <v>926</v>
      </c>
      <c r="B902" s="34">
        <v>8.5899831039247033E-5</v>
      </c>
      <c r="C902" s="1" t="e">
        <f>VLOOKUP(A902,'[1]Vasopressin Phospho Datta'!$I$3:$J$516,2,FALSE)</f>
        <v>#N/A</v>
      </c>
      <c r="D902" s="1" t="e">
        <f t="shared" si="523"/>
        <v>#N/A</v>
      </c>
      <c r="E902" s="1" t="e">
        <f t="shared" si="524"/>
        <v>#N/A</v>
      </c>
      <c r="F902" s="1">
        <f t="shared" si="525"/>
        <v>0.39</v>
      </c>
      <c r="G902" s="1">
        <f t="shared" si="526"/>
        <v>0.5</v>
      </c>
      <c r="H902" s="1">
        <f t="shared" si="527"/>
        <v>4.2949915519623516E-5</v>
      </c>
      <c r="I902" s="2">
        <f t="shared" si="528"/>
        <v>7.9323990139013557E-5</v>
      </c>
      <c r="J902" s="37" t="s">
        <v>926</v>
      </c>
      <c r="K902" s="1" t="e">
        <f>VLOOKUP(J902,'[1]Phosphopeptides Deshpande'!$H$12:$I$10749,2,FALSE)</f>
        <v>#N/A</v>
      </c>
      <c r="L902" s="2" t="e">
        <f t="shared" si="529"/>
        <v>#N/A</v>
      </c>
      <c r="M902" s="2" t="e">
        <f t="shared" si="530"/>
        <v>#N/A</v>
      </c>
      <c r="N902" s="2">
        <f t="shared" si="531"/>
        <v>0.39</v>
      </c>
      <c r="O902" s="2">
        <f t="shared" si="532"/>
        <v>0.5</v>
      </c>
      <c r="P902" s="2">
        <f t="shared" si="533"/>
        <v>3.9661995069506779E-5</v>
      </c>
      <c r="Q902" s="2">
        <f t="shared" si="534"/>
        <v>7.4942507736557742E-5</v>
      </c>
      <c r="R902" s="37" t="s">
        <v>926</v>
      </c>
      <c r="S902" s="2" t="e">
        <f>VLOOKUP(A902,'[1]Merged NE NP'!$K$4:$L$158,2,FALSE)</f>
        <v>#N/A</v>
      </c>
      <c r="T902" s="2" t="e">
        <f t="shared" si="535"/>
        <v>#N/A</v>
      </c>
      <c r="U902" s="2">
        <f t="shared" si="536"/>
        <v>0.4</v>
      </c>
      <c r="V902" s="2">
        <f t="shared" si="537"/>
        <v>0.4</v>
      </c>
      <c r="W902" s="2">
        <f t="shared" si="538"/>
        <v>7.6883653613364245E-2</v>
      </c>
      <c r="X902" s="2">
        <v>0.5</v>
      </c>
      <c r="Y902" s="2">
        <f t="shared" si="539"/>
        <v>3.7471253868278871E-5</v>
      </c>
      <c r="Z902" s="2">
        <f t="shared" si="540"/>
        <v>6.9667509708631323E-5</v>
      </c>
      <c r="AA902" s="37" t="s">
        <v>926</v>
      </c>
      <c r="AB902" s="3">
        <f>VLOOKUP(AA902,'[1]PKA dKO RNA-Seq'!$B$4:$H$10193,7,FALSE)</f>
        <v>0.35487521799999999</v>
      </c>
      <c r="AC902" s="3">
        <f t="shared" si="541"/>
        <v>1.1908564362416107</v>
      </c>
      <c r="AD902" s="3">
        <f t="shared" si="542"/>
        <v>0.5078981274372576</v>
      </c>
      <c r="AE902" s="3">
        <f t="shared" si="543"/>
        <v>0.5078981274372576</v>
      </c>
      <c r="AF902" s="3">
        <f t="shared" si="544"/>
        <v>0.5078981274372576</v>
      </c>
      <c r="AG902" s="3">
        <f t="shared" si="545"/>
        <v>3.5383997724230812E-5</v>
      </c>
      <c r="AH902" s="2">
        <f t="shared" si="546"/>
        <v>6.7812676482679966E-5</v>
      </c>
      <c r="AI902" s="37" t="s">
        <v>926</v>
      </c>
      <c r="AJ902" s="1">
        <v>0.5</v>
      </c>
      <c r="AK902" s="4">
        <f t="shared" si="547"/>
        <v>3.3906338241339983E-5</v>
      </c>
      <c r="AL902" s="2">
        <f t="shared" si="548"/>
        <v>6.716901180050268E-5</v>
      </c>
      <c r="AM902" s="3" t="e">
        <f>VLOOKUP(AI902,'[1]three day'!$B$8:$F$78,5,FALSE)</f>
        <v>#N/A</v>
      </c>
      <c r="AN902" s="3" t="e">
        <f t="shared" si="549"/>
        <v>#N/A</v>
      </c>
      <c r="AO902" s="2" t="e">
        <f t="shared" si="550"/>
        <v>#N/A</v>
      </c>
      <c r="AP902" s="2" t="e">
        <f t="shared" si="551"/>
        <v>#N/A</v>
      </c>
      <c r="AQ902" s="2">
        <f t="shared" si="552"/>
        <v>0.5</v>
      </c>
      <c r="AR902" s="2">
        <f t="shared" si="553"/>
        <v>3.358450590025134E-5</v>
      </c>
      <c r="AS902" s="2">
        <f t="shared" si="554"/>
        <v>6.3790522724917507E-5</v>
      </c>
      <c r="AT902" s="37" t="s">
        <v>926</v>
      </c>
      <c r="AU902" s="3">
        <f>VLOOKUP(AT902,[1]DEgenes_cpm4.5_DE_edgeR!$O$5:$Q$824,3,FALSE)</f>
        <v>0.91941237767471817</v>
      </c>
      <c r="AV902" s="3">
        <f t="shared" si="555"/>
        <v>0.21552095116613179</v>
      </c>
      <c r="AW902" s="3">
        <f t="shared" si="556"/>
        <v>2.2957024006344917E-2</v>
      </c>
      <c r="AX902" s="3">
        <f t="shared" si="557"/>
        <v>2.2957024006344917E-2</v>
      </c>
      <c r="AY902" s="3">
        <f t="shared" si="558"/>
        <v>0.5</v>
      </c>
      <c r="AZ902" s="3">
        <f t="shared" si="559"/>
        <v>3.1895261362458753E-5</v>
      </c>
      <c r="BA902" s="2">
        <f t="shared" si="560"/>
        <v>6.1889125770139938E-5</v>
      </c>
      <c r="BB902" s="37" t="s">
        <v>926</v>
      </c>
      <c r="BC902" s="39">
        <f t="shared" si="561"/>
        <v>8.3178985035068084E-2</v>
      </c>
      <c r="BD902" s="36">
        <f t="shared" si="562"/>
        <v>0.72048018047745899</v>
      </c>
    </row>
    <row r="903" spans="1:56" ht="14.5" x14ac:dyDescent="0.35">
      <c r="A903" s="37" t="s">
        <v>927</v>
      </c>
      <c r="B903" s="34">
        <v>8.5899831039247033E-5</v>
      </c>
      <c r="C903" s="1" t="e">
        <f>VLOOKUP(A903,'[1]Vasopressin Phospho Datta'!$I$3:$J$516,2,FALSE)</f>
        <v>#N/A</v>
      </c>
      <c r="D903" s="1" t="e">
        <f t="shared" si="523"/>
        <v>#N/A</v>
      </c>
      <c r="E903" s="1" t="e">
        <f t="shared" si="524"/>
        <v>#N/A</v>
      </c>
      <c r="F903" s="1">
        <f t="shared" si="525"/>
        <v>0.39</v>
      </c>
      <c r="G903" s="1">
        <f t="shared" si="526"/>
        <v>0.5</v>
      </c>
      <c r="H903" s="1">
        <f t="shared" si="527"/>
        <v>4.2949915519623516E-5</v>
      </c>
      <c r="I903" s="2">
        <f t="shared" si="528"/>
        <v>7.9323990139013557E-5</v>
      </c>
      <c r="J903" s="37" t="s">
        <v>927</v>
      </c>
      <c r="K903" s="1" t="e">
        <f>VLOOKUP(J903,'[1]Phosphopeptides Deshpande'!$H$12:$I$10749,2,FALSE)</f>
        <v>#N/A</v>
      </c>
      <c r="L903" s="2" t="e">
        <f t="shared" si="529"/>
        <v>#N/A</v>
      </c>
      <c r="M903" s="2" t="e">
        <f t="shared" si="530"/>
        <v>#N/A</v>
      </c>
      <c r="N903" s="2">
        <f t="shared" si="531"/>
        <v>0.39</v>
      </c>
      <c r="O903" s="2">
        <f t="shared" si="532"/>
        <v>0.5</v>
      </c>
      <c r="P903" s="2">
        <f t="shared" si="533"/>
        <v>3.9661995069506779E-5</v>
      </c>
      <c r="Q903" s="2">
        <f t="shared" si="534"/>
        <v>7.4942507736557742E-5</v>
      </c>
      <c r="R903" s="37" t="s">
        <v>927</v>
      </c>
      <c r="S903" s="2" t="e">
        <f>VLOOKUP(A903,'[1]Merged NE NP'!$K$4:$L$158,2,FALSE)</f>
        <v>#N/A</v>
      </c>
      <c r="T903" s="2" t="e">
        <f t="shared" si="535"/>
        <v>#N/A</v>
      </c>
      <c r="U903" s="2">
        <f t="shared" si="536"/>
        <v>0.4</v>
      </c>
      <c r="V903" s="2">
        <f t="shared" si="537"/>
        <v>0.4</v>
      </c>
      <c r="W903" s="2">
        <f t="shared" si="538"/>
        <v>7.6883653613364245E-2</v>
      </c>
      <c r="X903" s="2">
        <v>0.5</v>
      </c>
      <c r="Y903" s="2">
        <f t="shared" si="539"/>
        <v>3.7471253868278871E-5</v>
      </c>
      <c r="Z903" s="2">
        <f t="shared" si="540"/>
        <v>6.9667509708631323E-5</v>
      </c>
      <c r="AA903" s="37" t="s">
        <v>927</v>
      </c>
      <c r="AB903" s="3">
        <f>VLOOKUP(AA903,'[1]PKA dKO RNA-Seq'!$B$4:$H$10193,7,FALSE)</f>
        <v>0.24796649500000001</v>
      </c>
      <c r="AC903" s="3">
        <f t="shared" si="541"/>
        <v>0.83210233221476515</v>
      </c>
      <c r="AD903" s="3">
        <f t="shared" si="542"/>
        <v>0.29262698214627536</v>
      </c>
      <c r="AE903" s="3">
        <f t="shared" si="543"/>
        <v>0.5</v>
      </c>
      <c r="AF903" s="3">
        <f t="shared" si="544"/>
        <v>0.5</v>
      </c>
      <c r="AG903" s="3">
        <f t="shared" si="545"/>
        <v>3.4833754854315661E-5</v>
      </c>
      <c r="AH903" s="2">
        <f t="shared" si="546"/>
        <v>6.675814776562363E-5</v>
      </c>
      <c r="AI903" s="37" t="s">
        <v>927</v>
      </c>
      <c r="AJ903" s="1">
        <v>0.5</v>
      </c>
      <c r="AK903" s="4">
        <f t="shared" si="547"/>
        <v>3.3379073882811815E-5</v>
      </c>
      <c r="AL903" s="2">
        <f t="shared" si="548"/>
        <v>6.6124492464091932E-5</v>
      </c>
      <c r="AM903" s="3" t="e">
        <f>VLOOKUP(AI903,'[1]three day'!$B$8:$F$78,5,FALSE)</f>
        <v>#N/A</v>
      </c>
      <c r="AN903" s="3" t="e">
        <f t="shared" si="549"/>
        <v>#N/A</v>
      </c>
      <c r="AO903" s="2" t="e">
        <f t="shared" si="550"/>
        <v>#N/A</v>
      </c>
      <c r="AP903" s="2" t="e">
        <f t="shared" si="551"/>
        <v>#N/A</v>
      </c>
      <c r="AQ903" s="2">
        <f t="shared" si="552"/>
        <v>0.5</v>
      </c>
      <c r="AR903" s="2">
        <f t="shared" si="553"/>
        <v>3.3062246232045966E-5</v>
      </c>
      <c r="AS903" s="2">
        <f t="shared" si="554"/>
        <v>6.2798540966069795E-5</v>
      </c>
      <c r="AT903" s="37" t="s">
        <v>927</v>
      </c>
      <c r="AU903" s="3">
        <f>VLOOKUP(AT903,[1]DEgenes_cpm4.5_DE_edgeR!$O$5:$Q$824,3,FALSE)</f>
        <v>5.0610386626623081</v>
      </c>
      <c r="AV903" s="3">
        <f t="shared" si="555"/>
        <v>1.1863663062968373</v>
      </c>
      <c r="AW903" s="3">
        <f t="shared" si="556"/>
        <v>0.50526474919725928</v>
      </c>
      <c r="AX903" s="3">
        <f t="shared" si="557"/>
        <v>0.50526474919725928</v>
      </c>
      <c r="AY903" s="3">
        <f t="shared" si="558"/>
        <v>0.50526474919725928</v>
      </c>
      <c r="AZ903" s="3">
        <f t="shared" si="559"/>
        <v>3.1729889051175067E-5</v>
      </c>
      <c r="BA903" s="2">
        <f t="shared" si="560"/>
        <v>6.1568239615434174E-5</v>
      </c>
      <c r="BB903" s="37" t="s">
        <v>927</v>
      </c>
      <c r="BC903" s="39">
        <f t="shared" si="561"/>
        <v>8.274771404314353E-2</v>
      </c>
      <c r="BD903" s="36">
        <f t="shared" si="562"/>
        <v>0.7167445950773067</v>
      </c>
    </row>
    <row r="904" spans="1:56" ht="14.5" x14ac:dyDescent="0.35">
      <c r="A904" s="37" t="s">
        <v>928</v>
      </c>
      <c r="B904" s="34">
        <v>8.5899831039247033E-5</v>
      </c>
      <c r="C904" s="1" t="e">
        <f>VLOOKUP(A904,'[1]Vasopressin Phospho Datta'!$I$3:$J$516,2,FALSE)</f>
        <v>#N/A</v>
      </c>
      <c r="D904" s="1" t="e">
        <f t="shared" ref="D904:D967" si="563">C904/$C$4</f>
        <v>#N/A</v>
      </c>
      <c r="E904" s="1" t="e">
        <f t="shared" ref="E904:E967" si="564">1-EXP(-D904*D904/2)</f>
        <v>#N/A</v>
      </c>
      <c r="F904" s="1">
        <f t="shared" ref="F904:F967" si="565">IFERROR(E904,0.39)</f>
        <v>0.39</v>
      </c>
      <c r="G904" s="1">
        <f t="shared" ref="G904:G967" si="566">IF(F904&lt;0.5,0.5,F904)</f>
        <v>0.5</v>
      </c>
      <c r="H904" s="1">
        <f t="shared" ref="H904:H967" si="567">B904*G904</f>
        <v>4.2949915519623516E-5</v>
      </c>
      <c r="I904" s="2">
        <f t="shared" ref="I904:I967" si="568">H904/$H$3</f>
        <v>7.9323990139013557E-5</v>
      </c>
      <c r="J904" s="37" t="s">
        <v>928</v>
      </c>
      <c r="K904" s="1" t="e">
        <f>VLOOKUP(J904,'[1]Phosphopeptides Deshpande'!$H$12:$I$10749,2,FALSE)</f>
        <v>#N/A</v>
      </c>
      <c r="L904" s="2" t="e">
        <f t="shared" ref="L904:L967" si="569">K904/$K$4</f>
        <v>#N/A</v>
      </c>
      <c r="M904" s="2" t="e">
        <f t="shared" ref="M904:M967" si="570">1-EXP(-L904*L904/2)</f>
        <v>#N/A</v>
      </c>
      <c r="N904" s="2">
        <f t="shared" ref="N904:N967" si="571">IFERROR(M904,0.39)</f>
        <v>0.39</v>
      </c>
      <c r="O904" s="2">
        <f t="shared" ref="O904:O967" si="572">IF(N904&lt;0.5,0.5,N904)</f>
        <v>0.5</v>
      </c>
      <c r="P904" s="2">
        <f t="shared" ref="P904:P967" si="573">O904*I904</f>
        <v>3.9661995069506779E-5</v>
      </c>
      <c r="Q904" s="2">
        <f t="shared" ref="Q904:Q967" si="574">P904/$P$4</f>
        <v>7.4942507736557742E-5</v>
      </c>
      <c r="R904" s="37" t="s">
        <v>928</v>
      </c>
      <c r="S904" s="2" t="e">
        <f>VLOOKUP(A904,'[1]Merged NE NP'!$K$4:$L$158,2,FALSE)</f>
        <v>#N/A</v>
      </c>
      <c r="T904" s="2" t="e">
        <f t="shared" ref="T904:T967" si="575">S904/$S$4</f>
        <v>#N/A</v>
      </c>
      <c r="U904" s="2">
        <f t="shared" ref="U904:U967" si="576">IFERROR(T904,0.4)</f>
        <v>0.4</v>
      </c>
      <c r="V904" s="2">
        <f t="shared" ref="V904:V967" si="577">IF(U904&lt;0.4,0.4,U904)</f>
        <v>0.4</v>
      </c>
      <c r="W904" s="2">
        <f t="shared" ref="W904:W967" si="578">1-EXP(-V904*V904/2)</f>
        <v>7.6883653613364245E-2</v>
      </c>
      <c r="X904" s="2">
        <v>0.5</v>
      </c>
      <c r="Y904" s="2">
        <f t="shared" ref="Y904:Y967" si="579">Q904*X904</f>
        <v>3.7471253868278871E-5</v>
      </c>
      <c r="Z904" s="2">
        <f t="shared" ref="Z904:Z967" si="580">Y904/$Y$5</f>
        <v>6.9667509708631323E-5</v>
      </c>
      <c r="AA904" s="37" t="s">
        <v>928</v>
      </c>
      <c r="AB904" s="3" t="e">
        <f>VLOOKUP(AA904,'[1]PKA dKO RNA-Seq'!$B$4:$H$10193,7,FALSE)</f>
        <v>#N/A</v>
      </c>
      <c r="AC904" s="3" t="e">
        <f t="shared" ref="AC904:AC967" si="581">AB904/$AC$4</f>
        <v>#N/A</v>
      </c>
      <c r="AD904" s="3" t="e">
        <f t="shared" ref="AD904:AD967" si="582">1-EXP(-AC904*AC904/2)</f>
        <v>#N/A</v>
      </c>
      <c r="AE904" s="3" t="e">
        <f t="shared" ref="AE904:AE967" si="583">IF(AD904&lt;0.5,0.5,AD904)</f>
        <v>#N/A</v>
      </c>
      <c r="AF904" s="3">
        <f t="shared" ref="AF904:AF967" si="584">IFERROR(AE904,0.5)</f>
        <v>0.5</v>
      </c>
      <c r="AG904" s="3">
        <f t="shared" ref="AG904:AG967" si="585">AF904*Z904</f>
        <v>3.4833754854315661E-5</v>
      </c>
      <c r="AH904" s="2">
        <f t="shared" ref="AH904:AH967" si="586">AG904/$AG$4</f>
        <v>6.675814776562363E-5</v>
      </c>
      <c r="AI904" s="37" t="s">
        <v>928</v>
      </c>
      <c r="AJ904" s="1">
        <v>0.5</v>
      </c>
      <c r="AK904" s="4">
        <f t="shared" ref="AK904:AK967" si="587">AJ904*AH904</f>
        <v>3.3379073882811815E-5</v>
      </c>
      <c r="AL904" s="2">
        <f t="shared" ref="AL904:AL967" si="588">AK904/$AK$6</f>
        <v>6.6124492464091932E-5</v>
      </c>
      <c r="AM904" s="3" t="e">
        <f>VLOOKUP(AI904,'[1]three day'!$B$8:$F$78,5,FALSE)</f>
        <v>#N/A</v>
      </c>
      <c r="AN904" s="3" t="e">
        <f t="shared" ref="AN904:AN967" si="589">AM904/$AM$3</f>
        <v>#N/A</v>
      </c>
      <c r="AO904" s="2" t="e">
        <f t="shared" ref="AO904:AO967" si="590">1-EXP(-AN904*AN904/2)</f>
        <v>#N/A</v>
      </c>
      <c r="AP904" s="2" t="e">
        <f t="shared" ref="AP904:AP967" si="591">IF(AO904&lt;0.5,0.5,AO904)</f>
        <v>#N/A</v>
      </c>
      <c r="AQ904" s="2">
        <f t="shared" ref="AQ904:AQ967" si="592">_xlfn.IFNA(AP904,0.5)</f>
        <v>0.5</v>
      </c>
      <c r="AR904" s="2">
        <f t="shared" ref="AR904:AR967" si="593">AQ904*AL904</f>
        <v>3.3062246232045966E-5</v>
      </c>
      <c r="AS904" s="2">
        <f t="shared" ref="AS904:AS967" si="594">AR904/$AR$5</f>
        <v>6.2798540966069795E-5</v>
      </c>
      <c r="AT904" s="37" t="s">
        <v>928</v>
      </c>
      <c r="AU904" s="3" t="e">
        <f>VLOOKUP(AT904,[1]DEgenes_cpm4.5_DE_edgeR!$O$5:$Q$824,3,FALSE)</f>
        <v>#N/A</v>
      </c>
      <c r="AV904" s="3" t="e">
        <f t="shared" ref="AV904:AV967" si="595">AU904/$AU$4</f>
        <v>#N/A</v>
      </c>
      <c r="AW904" s="3" t="e">
        <f t="shared" ref="AW904:AW967" si="596">1-EXP(-AV904*AV904/2)</f>
        <v>#N/A</v>
      </c>
      <c r="AX904" s="3">
        <f t="shared" ref="AX904:AX967" si="597">_xlfn.IFNA(AW904,0.5)</f>
        <v>0.5</v>
      </c>
      <c r="AY904" s="3">
        <f t="shared" ref="AY904:AY967" si="598">IF(AX904&lt;0.5,0.5,AX904)</f>
        <v>0.5</v>
      </c>
      <c r="AZ904" s="3">
        <f t="shared" ref="AZ904:AZ967" si="599">AY904*AS904</f>
        <v>3.1399270483034898E-5</v>
      </c>
      <c r="BA904" s="2">
        <f t="shared" ref="BA904:BA967" si="600">AZ904/$AZ$5</f>
        <v>6.0926711900296701E-5</v>
      </c>
      <c r="BB904" s="37" t="s">
        <v>928</v>
      </c>
      <c r="BC904" s="39">
        <f t="shared" ref="BC904:BC967" si="601">BA904/$BC$3</f>
        <v>8.1885500793998769E-2</v>
      </c>
      <c r="BD904" s="36">
        <f t="shared" ref="BD904:BD967" si="602">BA904/B904</f>
        <v>0.70927627171303409</v>
      </c>
    </row>
    <row r="905" spans="1:56" ht="14.5" x14ac:dyDescent="0.35">
      <c r="A905" s="37" t="s">
        <v>929</v>
      </c>
      <c r="B905" s="34">
        <v>8.5899831039247033E-5</v>
      </c>
      <c r="C905" s="1" t="e">
        <f>VLOOKUP(A905,'[1]Vasopressin Phospho Datta'!$I$3:$J$516,2,FALSE)</f>
        <v>#N/A</v>
      </c>
      <c r="D905" s="1" t="e">
        <f t="shared" si="563"/>
        <v>#N/A</v>
      </c>
      <c r="E905" s="1" t="e">
        <f t="shared" si="564"/>
        <v>#N/A</v>
      </c>
      <c r="F905" s="1">
        <f t="shared" si="565"/>
        <v>0.39</v>
      </c>
      <c r="G905" s="1">
        <f t="shared" si="566"/>
        <v>0.5</v>
      </c>
      <c r="H905" s="1">
        <f t="shared" si="567"/>
        <v>4.2949915519623516E-5</v>
      </c>
      <c r="I905" s="2">
        <f t="shared" si="568"/>
        <v>7.9323990139013557E-5</v>
      </c>
      <c r="J905" s="37" t="s">
        <v>929</v>
      </c>
      <c r="K905" s="1" t="e">
        <f>VLOOKUP(J905,'[1]Phosphopeptides Deshpande'!$H$12:$I$10749,2,FALSE)</f>
        <v>#N/A</v>
      </c>
      <c r="L905" s="2" t="e">
        <f t="shared" si="569"/>
        <v>#N/A</v>
      </c>
      <c r="M905" s="2" t="e">
        <f t="shared" si="570"/>
        <v>#N/A</v>
      </c>
      <c r="N905" s="2">
        <f t="shared" si="571"/>
        <v>0.39</v>
      </c>
      <c r="O905" s="2">
        <f t="shared" si="572"/>
        <v>0.5</v>
      </c>
      <c r="P905" s="2">
        <f t="shared" si="573"/>
        <v>3.9661995069506779E-5</v>
      </c>
      <c r="Q905" s="2">
        <f t="shared" si="574"/>
        <v>7.4942507736557742E-5</v>
      </c>
      <c r="R905" s="37" t="s">
        <v>929</v>
      </c>
      <c r="S905" s="2" t="e">
        <f>VLOOKUP(A905,'[1]Merged NE NP'!$K$4:$L$158,2,FALSE)</f>
        <v>#N/A</v>
      </c>
      <c r="T905" s="2" t="e">
        <f t="shared" si="575"/>
        <v>#N/A</v>
      </c>
      <c r="U905" s="2">
        <f t="shared" si="576"/>
        <v>0.4</v>
      </c>
      <c r="V905" s="2">
        <f t="shared" si="577"/>
        <v>0.4</v>
      </c>
      <c r="W905" s="2">
        <f t="shared" si="578"/>
        <v>7.6883653613364245E-2</v>
      </c>
      <c r="X905" s="2">
        <v>0.5</v>
      </c>
      <c r="Y905" s="2">
        <f t="shared" si="579"/>
        <v>3.7471253868278871E-5</v>
      </c>
      <c r="Z905" s="2">
        <f t="shared" si="580"/>
        <v>6.9667509708631323E-5</v>
      </c>
      <c r="AA905" s="37" t="s">
        <v>929</v>
      </c>
      <c r="AB905" s="3">
        <f>VLOOKUP(AA905,'[1]PKA dKO RNA-Seq'!$B$4:$H$10193,7,FALSE)</f>
        <v>4.8812853000000003E-2</v>
      </c>
      <c r="AC905" s="3">
        <f t="shared" si="581"/>
        <v>0.16380152013422822</v>
      </c>
      <c r="AD905" s="3">
        <f t="shared" si="582"/>
        <v>1.3325882656643362E-2</v>
      </c>
      <c r="AE905" s="3">
        <f t="shared" si="583"/>
        <v>0.5</v>
      </c>
      <c r="AF905" s="3">
        <f t="shared" si="584"/>
        <v>0.5</v>
      </c>
      <c r="AG905" s="3">
        <f t="shared" si="585"/>
        <v>3.4833754854315661E-5</v>
      </c>
      <c r="AH905" s="2">
        <f t="shared" si="586"/>
        <v>6.675814776562363E-5</v>
      </c>
      <c r="AI905" s="37" t="s">
        <v>929</v>
      </c>
      <c r="AJ905" s="1">
        <v>0.5</v>
      </c>
      <c r="AK905" s="4">
        <f t="shared" si="587"/>
        <v>3.3379073882811815E-5</v>
      </c>
      <c r="AL905" s="2">
        <f t="shared" si="588"/>
        <v>6.6124492464091932E-5</v>
      </c>
      <c r="AM905" s="3" t="e">
        <f>VLOOKUP(AI905,'[1]three day'!$B$8:$F$78,5,FALSE)</f>
        <v>#N/A</v>
      </c>
      <c r="AN905" s="3" t="e">
        <f t="shared" si="589"/>
        <v>#N/A</v>
      </c>
      <c r="AO905" s="2" t="e">
        <f t="shared" si="590"/>
        <v>#N/A</v>
      </c>
      <c r="AP905" s="2" t="e">
        <f t="shared" si="591"/>
        <v>#N/A</v>
      </c>
      <c r="AQ905" s="2">
        <f t="shared" si="592"/>
        <v>0.5</v>
      </c>
      <c r="AR905" s="2">
        <f t="shared" si="593"/>
        <v>3.3062246232045966E-5</v>
      </c>
      <c r="AS905" s="2">
        <f t="shared" si="594"/>
        <v>6.2798540966069795E-5</v>
      </c>
      <c r="AT905" s="37" t="s">
        <v>929</v>
      </c>
      <c r="AU905" s="3">
        <f>VLOOKUP(AT905,[1]DEgenes_cpm4.5_DE_edgeR!$O$5:$Q$824,3,FALSE)</f>
        <v>1.0941348672758084</v>
      </c>
      <c r="AV905" s="3">
        <f t="shared" si="595"/>
        <v>0.25647793419498555</v>
      </c>
      <c r="AW905" s="3">
        <f t="shared" si="596"/>
        <v>3.235545562307951E-2</v>
      </c>
      <c r="AX905" s="3">
        <f t="shared" si="597"/>
        <v>3.235545562307951E-2</v>
      </c>
      <c r="AY905" s="3">
        <f t="shared" si="598"/>
        <v>0.5</v>
      </c>
      <c r="AZ905" s="3">
        <f t="shared" si="599"/>
        <v>3.1399270483034898E-5</v>
      </c>
      <c r="BA905" s="2">
        <f t="shared" si="600"/>
        <v>6.0926711900296701E-5</v>
      </c>
      <c r="BB905" s="37" t="s">
        <v>929</v>
      </c>
      <c r="BC905" s="39">
        <f t="shared" si="601"/>
        <v>8.1885500793998769E-2</v>
      </c>
      <c r="BD905" s="36">
        <f t="shared" si="602"/>
        <v>0.70927627171303409</v>
      </c>
    </row>
    <row r="906" spans="1:56" ht="14.5" x14ac:dyDescent="0.35">
      <c r="A906" s="37" t="s">
        <v>930</v>
      </c>
      <c r="B906" s="34">
        <v>8.5899831039247033E-5</v>
      </c>
      <c r="C906" s="1" t="e">
        <f>VLOOKUP(A906,'[1]Vasopressin Phospho Datta'!$I$3:$J$516,2,FALSE)</f>
        <v>#N/A</v>
      </c>
      <c r="D906" s="1" t="e">
        <f t="shared" si="563"/>
        <v>#N/A</v>
      </c>
      <c r="E906" s="1" t="e">
        <f t="shared" si="564"/>
        <v>#N/A</v>
      </c>
      <c r="F906" s="1">
        <f t="shared" si="565"/>
        <v>0.39</v>
      </c>
      <c r="G906" s="1">
        <f t="shared" si="566"/>
        <v>0.5</v>
      </c>
      <c r="H906" s="1">
        <f t="shared" si="567"/>
        <v>4.2949915519623516E-5</v>
      </c>
      <c r="I906" s="2">
        <f t="shared" si="568"/>
        <v>7.9323990139013557E-5</v>
      </c>
      <c r="J906" s="37" t="s">
        <v>930</v>
      </c>
      <c r="K906" s="1" t="e">
        <f>VLOOKUP(J906,'[1]Phosphopeptides Deshpande'!$H$12:$I$10749,2,FALSE)</f>
        <v>#N/A</v>
      </c>
      <c r="L906" s="2" t="e">
        <f t="shared" si="569"/>
        <v>#N/A</v>
      </c>
      <c r="M906" s="2" t="e">
        <f t="shared" si="570"/>
        <v>#N/A</v>
      </c>
      <c r="N906" s="2">
        <f t="shared" si="571"/>
        <v>0.39</v>
      </c>
      <c r="O906" s="2">
        <f t="shared" si="572"/>
        <v>0.5</v>
      </c>
      <c r="P906" s="2">
        <f t="shared" si="573"/>
        <v>3.9661995069506779E-5</v>
      </c>
      <c r="Q906" s="2">
        <f t="shared" si="574"/>
        <v>7.4942507736557742E-5</v>
      </c>
      <c r="R906" s="37" t="s">
        <v>930</v>
      </c>
      <c r="S906" s="2" t="e">
        <f>VLOOKUP(A906,'[1]Merged NE NP'!$K$4:$L$158,2,FALSE)</f>
        <v>#N/A</v>
      </c>
      <c r="T906" s="2" t="e">
        <f t="shared" si="575"/>
        <v>#N/A</v>
      </c>
      <c r="U906" s="2">
        <f t="shared" si="576"/>
        <v>0.4</v>
      </c>
      <c r="V906" s="2">
        <f t="shared" si="577"/>
        <v>0.4</v>
      </c>
      <c r="W906" s="2">
        <f t="shared" si="578"/>
        <v>7.6883653613364245E-2</v>
      </c>
      <c r="X906" s="2">
        <v>0.5</v>
      </c>
      <c r="Y906" s="2">
        <f t="shared" si="579"/>
        <v>3.7471253868278871E-5</v>
      </c>
      <c r="Z906" s="2">
        <f t="shared" si="580"/>
        <v>6.9667509708631323E-5</v>
      </c>
      <c r="AA906" s="37" t="s">
        <v>930</v>
      </c>
      <c r="AB906" s="3" t="e">
        <f>VLOOKUP(AA906,'[1]PKA dKO RNA-Seq'!$B$4:$H$10193,7,FALSE)</f>
        <v>#N/A</v>
      </c>
      <c r="AC906" s="3" t="e">
        <f t="shared" si="581"/>
        <v>#N/A</v>
      </c>
      <c r="AD906" s="3" t="e">
        <f t="shared" si="582"/>
        <v>#N/A</v>
      </c>
      <c r="AE906" s="3" t="e">
        <f t="shared" si="583"/>
        <v>#N/A</v>
      </c>
      <c r="AF906" s="3">
        <f t="shared" si="584"/>
        <v>0.5</v>
      </c>
      <c r="AG906" s="3">
        <f t="shared" si="585"/>
        <v>3.4833754854315661E-5</v>
      </c>
      <c r="AH906" s="2">
        <f t="shared" si="586"/>
        <v>6.675814776562363E-5</v>
      </c>
      <c r="AI906" s="37" t="s">
        <v>930</v>
      </c>
      <c r="AJ906" s="1">
        <v>0.5</v>
      </c>
      <c r="AK906" s="4">
        <f t="shared" si="587"/>
        <v>3.3379073882811815E-5</v>
      </c>
      <c r="AL906" s="2">
        <f t="shared" si="588"/>
        <v>6.6124492464091932E-5</v>
      </c>
      <c r="AM906" s="3" t="e">
        <f>VLOOKUP(AI906,'[1]three day'!$B$8:$F$78,5,FALSE)</f>
        <v>#N/A</v>
      </c>
      <c r="AN906" s="3" t="e">
        <f t="shared" si="589"/>
        <v>#N/A</v>
      </c>
      <c r="AO906" s="2" t="e">
        <f t="shared" si="590"/>
        <v>#N/A</v>
      </c>
      <c r="AP906" s="2" t="e">
        <f t="shared" si="591"/>
        <v>#N/A</v>
      </c>
      <c r="AQ906" s="2">
        <f t="shared" si="592"/>
        <v>0.5</v>
      </c>
      <c r="AR906" s="2">
        <f t="shared" si="593"/>
        <v>3.3062246232045966E-5</v>
      </c>
      <c r="AS906" s="2">
        <f t="shared" si="594"/>
        <v>6.2798540966069795E-5</v>
      </c>
      <c r="AT906" s="37" t="s">
        <v>930</v>
      </c>
      <c r="AU906" s="3" t="e">
        <f>VLOOKUP(AT906,[1]DEgenes_cpm4.5_DE_edgeR!$O$5:$Q$824,3,FALSE)</f>
        <v>#N/A</v>
      </c>
      <c r="AV906" s="3" t="e">
        <f t="shared" si="595"/>
        <v>#N/A</v>
      </c>
      <c r="AW906" s="3" t="e">
        <f t="shared" si="596"/>
        <v>#N/A</v>
      </c>
      <c r="AX906" s="3">
        <f t="shared" si="597"/>
        <v>0.5</v>
      </c>
      <c r="AY906" s="3">
        <f t="shared" si="598"/>
        <v>0.5</v>
      </c>
      <c r="AZ906" s="3">
        <f t="shared" si="599"/>
        <v>3.1399270483034898E-5</v>
      </c>
      <c r="BA906" s="2">
        <f t="shared" si="600"/>
        <v>6.0926711900296701E-5</v>
      </c>
      <c r="BB906" s="37" t="s">
        <v>930</v>
      </c>
      <c r="BC906" s="39">
        <f t="shared" si="601"/>
        <v>8.1885500793998769E-2</v>
      </c>
      <c r="BD906" s="36">
        <f t="shared" si="602"/>
        <v>0.70927627171303409</v>
      </c>
    </row>
    <row r="907" spans="1:56" ht="14.5" x14ac:dyDescent="0.35">
      <c r="A907" s="37" t="s">
        <v>931</v>
      </c>
      <c r="B907" s="34">
        <v>8.5899831039247033E-5</v>
      </c>
      <c r="C907" s="1" t="e">
        <f>VLOOKUP(A907,'[1]Vasopressin Phospho Datta'!$I$3:$J$516,2,FALSE)</f>
        <v>#N/A</v>
      </c>
      <c r="D907" s="1" t="e">
        <f t="shared" si="563"/>
        <v>#N/A</v>
      </c>
      <c r="E907" s="1" t="e">
        <f t="shared" si="564"/>
        <v>#N/A</v>
      </c>
      <c r="F907" s="1">
        <f t="shared" si="565"/>
        <v>0.39</v>
      </c>
      <c r="G907" s="1">
        <f t="shared" si="566"/>
        <v>0.5</v>
      </c>
      <c r="H907" s="1">
        <f t="shared" si="567"/>
        <v>4.2949915519623516E-5</v>
      </c>
      <c r="I907" s="2">
        <f t="shared" si="568"/>
        <v>7.9323990139013557E-5</v>
      </c>
      <c r="J907" s="37" t="s">
        <v>931</v>
      </c>
      <c r="K907" s="1" t="e">
        <f>VLOOKUP(J907,'[1]Phosphopeptides Deshpande'!$H$12:$I$10749,2,FALSE)</f>
        <v>#N/A</v>
      </c>
      <c r="L907" s="2" t="e">
        <f t="shared" si="569"/>
        <v>#N/A</v>
      </c>
      <c r="M907" s="2" t="e">
        <f t="shared" si="570"/>
        <v>#N/A</v>
      </c>
      <c r="N907" s="2">
        <f t="shared" si="571"/>
        <v>0.39</v>
      </c>
      <c r="O907" s="2">
        <f t="shared" si="572"/>
        <v>0.5</v>
      </c>
      <c r="P907" s="2">
        <f t="shared" si="573"/>
        <v>3.9661995069506779E-5</v>
      </c>
      <c r="Q907" s="2">
        <f t="shared" si="574"/>
        <v>7.4942507736557742E-5</v>
      </c>
      <c r="R907" s="37" t="s">
        <v>931</v>
      </c>
      <c r="S907" s="2" t="e">
        <f>VLOOKUP(A907,'[1]Merged NE NP'!$K$4:$L$158,2,FALSE)</f>
        <v>#N/A</v>
      </c>
      <c r="T907" s="2" t="e">
        <f t="shared" si="575"/>
        <v>#N/A</v>
      </c>
      <c r="U907" s="2">
        <f t="shared" si="576"/>
        <v>0.4</v>
      </c>
      <c r="V907" s="2">
        <f t="shared" si="577"/>
        <v>0.4</v>
      </c>
      <c r="W907" s="2">
        <f t="shared" si="578"/>
        <v>7.6883653613364245E-2</v>
      </c>
      <c r="X907" s="2">
        <v>0.5</v>
      </c>
      <c r="Y907" s="2">
        <f t="shared" si="579"/>
        <v>3.7471253868278871E-5</v>
      </c>
      <c r="Z907" s="2">
        <f t="shared" si="580"/>
        <v>6.9667509708631323E-5</v>
      </c>
      <c r="AA907" s="37" t="s">
        <v>931</v>
      </c>
      <c r="AB907" s="3" t="e">
        <f>VLOOKUP(AA907,'[1]PKA dKO RNA-Seq'!$B$4:$H$10193,7,FALSE)</f>
        <v>#N/A</v>
      </c>
      <c r="AC907" s="3" t="e">
        <f t="shared" si="581"/>
        <v>#N/A</v>
      </c>
      <c r="AD907" s="3" t="e">
        <f t="shared" si="582"/>
        <v>#N/A</v>
      </c>
      <c r="AE907" s="3" t="e">
        <f t="shared" si="583"/>
        <v>#N/A</v>
      </c>
      <c r="AF907" s="3">
        <f t="shared" si="584"/>
        <v>0.5</v>
      </c>
      <c r="AG907" s="3">
        <f t="shared" si="585"/>
        <v>3.4833754854315661E-5</v>
      </c>
      <c r="AH907" s="2">
        <f t="shared" si="586"/>
        <v>6.675814776562363E-5</v>
      </c>
      <c r="AI907" s="37" t="s">
        <v>931</v>
      </c>
      <c r="AJ907" s="1">
        <v>0.5</v>
      </c>
      <c r="AK907" s="4">
        <f t="shared" si="587"/>
        <v>3.3379073882811815E-5</v>
      </c>
      <c r="AL907" s="2">
        <f t="shared" si="588"/>
        <v>6.6124492464091932E-5</v>
      </c>
      <c r="AM907" s="3" t="e">
        <f>VLOOKUP(AI907,'[1]three day'!$B$8:$F$78,5,FALSE)</f>
        <v>#N/A</v>
      </c>
      <c r="AN907" s="3" t="e">
        <f t="shared" si="589"/>
        <v>#N/A</v>
      </c>
      <c r="AO907" s="2" t="e">
        <f t="shared" si="590"/>
        <v>#N/A</v>
      </c>
      <c r="AP907" s="2" t="e">
        <f t="shared" si="591"/>
        <v>#N/A</v>
      </c>
      <c r="AQ907" s="2">
        <f t="shared" si="592"/>
        <v>0.5</v>
      </c>
      <c r="AR907" s="2">
        <f t="shared" si="593"/>
        <v>3.3062246232045966E-5</v>
      </c>
      <c r="AS907" s="2">
        <f t="shared" si="594"/>
        <v>6.2798540966069795E-5</v>
      </c>
      <c r="AT907" s="37" t="s">
        <v>931</v>
      </c>
      <c r="AU907" s="3" t="e">
        <f>VLOOKUP(AT907,[1]DEgenes_cpm4.5_DE_edgeR!$O$5:$Q$824,3,FALSE)</f>
        <v>#N/A</v>
      </c>
      <c r="AV907" s="3" t="e">
        <f t="shared" si="595"/>
        <v>#N/A</v>
      </c>
      <c r="AW907" s="3" t="e">
        <f t="shared" si="596"/>
        <v>#N/A</v>
      </c>
      <c r="AX907" s="3">
        <f t="shared" si="597"/>
        <v>0.5</v>
      </c>
      <c r="AY907" s="3">
        <f t="shared" si="598"/>
        <v>0.5</v>
      </c>
      <c r="AZ907" s="3">
        <f t="shared" si="599"/>
        <v>3.1399270483034898E-5</v>
      </c>
      <c r="BA907" s="2">
        <f t="shared" si="600"/>
        <v>6.0926711900296701E-5</v>
      </c>
      <c r="BB907" s="37" t="s">
        <v>931</v>
      </c>
      <c r="BC907" s="39">
        <f t="shared" si="601"/>
        <v>8.1885500793998769E-2</v>
      </c>
      <c r="BD907" s="36">
        <f t="shared" si="602"/>
        <v>0.70927627171303409</v>
      </c>
    </row>
    <row r="908" spans="1:56" ht="14.5" x14ac:dyDescent="0.35">
      <c r="A908" s="37" t="s">
        <v>932</v>
      </c>
      <c r="B908" s="34">
        <v>8.5899831039247033E-5</v>
      </c>
      <c r="C908" s="1" t="e">
        <f>VLOOKUP(A908,'[1]Vasopressin Phospho Datta'!$I$3:$J$516,2,FALSE)</f>
        <v>#N/A</v>
      </c>
      <c r="D908" s="1" t="e">
        <f t="shared" si="563"/>
        <v>#N/A</v>
      </c>
      <c r="E908" s="1" t="e">
        <f t="shared" si="564"/>
        <v>#N/A</v>
      </c>
      <c r="F908" s="1">
        <f t="shared" si="565"/>
        <v>0.39</v>
      </c>
      <c r="G908" s="1">
        <f t="shared" si="566"/>
        <v>0.5</v>
      </c>
      <c r="H908" s="1">
        <f t="shared" si="567"/>
        <v>4.2949915519623516E-5</v>
      </c>
      <c r="I908" s="2">
        <f t="shared" si="568"/>
        <v>7.9323990139013557E-5</v>
      </c>
      <c r="J908" s="37" t="s">
        <v>932</v>
      </c>
      <c r="K908" s="1" t="e">
        <f>VLOOKUP(J908,'[1]Phosphopeptides Deshpande'!$H$12:$I$10749,2,FALSE)</f>
        <v>#N/A</v>
      </c>
      <c r="L908" s="2" t="e">
        <f t="shared" si="569"/>
        <v>#N/A</v>
      </c>
      <c r="M908" s="2" t="e">
        <f t="shared" si="570"/>
        <v>#N/A</v>
      </c>
      <c r="N908" s="2">
        <f t="shared" si="571"/>
        <v>0.39</v>
      </c>
      <c r="O908" s="2">
        <f t="shared" si="572"/>
        <v>0.5</v>
      </c>
      <c r="P908" s="2">
        <f t="shared" si="573"/>
        <v>3.9661995069506779E-5</v>
      </c>
      <c r="Q908" s="2">
        <f t="shared" si="574"/>
        <v>7.4942507736557742E-5</v>
      </c>
      <c r="R908" s="37" t="s">
        <v>932</v>
      </c>
      <c r="S908" s="2" t="e">
        <f>VLOOKUP(A908,'[1]Merged NE NP'!$K$4:$L$158,2,FALSE)</f>
        <v>#N/A</v>
      </c>
      <c r="T908" s="2" t="e">
        <f t="shared" si="575"/>
        <v>#N/A</v>
      </c>
      <c r="U908" s="2">
        <f t="shared" si="576"/>
        <v>0.4</v>
      </c>
      <c r="V908" s="2">
        <f t="shared" si="577"/>
        <v>0.4</v>
      </c>
      <c r="W908" s="2">
        <f t="shared" si="578"/>
        <v>7.6883653613364245E-2</v>
      </c>
      <c r="X908" s="2">
        <v>0.5</v>
      </c>
      <c r="Y908" s="2">
        <f t="shared" si="579"/>
        <v>3.7471253868278871E-5</v>
      </c>
      <c r="Z908" s="2">
        <f t="shared" si="580"/>
        <v>6.9667509708631323E-5</v>
      </c>
      <c r="AA908" s="37" t="s">
        <v>932</v>
      </c>
      <c r="AB908" s="3" t="e">
        <f>VLOOKUP(AA908,'[1]PKA dKO RNA-Seq'!$B$4:$H$10193,7,FALSE)</f>
        <v>#N/A</v>
      </c>
      <c r="AC908" s="3" t="e">
        <f t="shared" si="581"/>
        <v>#N/A</v>
      </c>
      <c r="AD908" s="3" t="e">
        <f t="shared" si="582"/>
        <v>#N/A</v>
      </c>
      <c r="AE908" s="3" t="e">
        <f t="shared" si="583"/>
        <v>#N/A</v>
      </c>
      <c r="AF908" s="3">
        <f t="shared" si="584"/>
        <v>0.5</v>
      </c>
      <c r="AG908" s="3">
        <f t="shared" si="585"/>
        <v>3.4833754854315661E-5</v>
      </c>
      <c r="AH908" s="2">
        <f t="shared" si="586"/>
        <v>6.675814776562363E-5</v>
      </c>
      <c r="AI908" s="37" t="s">
        <v>932</v>
      </c>
      <c r="AJ908" s="1">
        <v>0.5</v>
      </c>
      <c r="AK908" s="4">
        <f t="shared" si="587"/>
        <v>3.3379073882811815E-5</v>
      </c>
      <c r="AL908" s="2">
        <f t="shared" si="588"/>
        <v>6.6124492464091932E-5</v>
      </c>
      <c r="AM908" s="3" t="e">
        <f>VLOOKUP(AI908,'[1]three day'!$B$8:$F$78,5,FALSE)</f>
        <v>#N/A</v>
      </c>
      <c r="AN908" s="3" t="e">
        <f t="shared" si="589"/>
        <v>#N/A</v>
      </c>
      <c r="AO908" s="2" t="e">
        <f t="shared" si="590"/>
        <v>#N/A</v>
      </c>
      <c r="AP908" s="2" t="e">
        <f t="shared" si="591"/>
        <v>#N/A</v>
      </c>
      <c r="AQ908" s="2">
        <f t="shared" si="592"/>
        <v>0.5</v>
      </c>
      <c r="AR908" s="2">
        <f t="shared" si="593"/>
        <v>3.3062246232045966E-5</v>
      </c>
      <c r="AS908" s="2">
        <f t="shared" si="594"/>
        <v>6.2798540966069795E-5</v>
      </c>
      <c r="AT908" s="37" t="s">
        <v>932</v>
      </c>
      <c r="AU908" s="3" t="e">
        <f>VLOOKUP(AT908,[1]DEgenes_cpm4.5_DE_edgeR!$O$5:$Q$824,3,FALSE)</f>
        <v>#N/A</v>
      </c>
      <c r="AV908" s="3" t="e">
        <f t="shared" si="595"/>
        <v>#N/A</v>
      </c>
      <c r="AW908" s="3" t="e">
        <f t="shared" si="596"/>
        <v>#N/A</v>
      </c>
      <c r="AX908" s="3">
        <f t="shared" si="597"/>
        <v>0.5</v>
      </c>
      <c r="AY908" s="3">
        <f t="shared" si="598"/>
        <v>0.5</v>
      </c>
      <c r="AZ908" s="3">
        <f t="shared" si="599"/>
        <v>3.1399270483034898E-5</v>
      </c>
      <c r="BA908" s="2">
        <f t="shared" si="600"/>
        <v>6.0926711900296701E-5</v>
      </c>
      <c r="BB908" s="37" t="s">
        <v>932</v>
      </c>
      <c r="BC908" s="39">
        <f t="shared" si="601"/>
        <v>8.1885500793998769E-2</v>
      </c>
      <c r="BD908" s="36">
        <f t="shared" si="602"/>
        <v>0.70927627171303409</v>
      </c>
    </row>
    <row r="909" spans="1:56" ht="14.5" x14ac:dyDescent="0.35">
      <c r="A909" s="37" t="s">
        <v>933</v>
      </c>
      <c r="B909" s="34">
        <v>8.5899831039247033E-5</v>
      </c>
      <c r="C909" s="1" t="e">
        <f>VLOOKUP(A909,'[1]Vasopressin Phospho Datta'!$I$3:$J$516,2,FALSE)</f>
        <v>#N/A</v>
      </c>
      <c r="D909" s="1" t="e">
        <f t="shared" si="563"/>
        <v>#N/A</v>
      </c>
      <c r="E909" s="1" t="e">
        <f t="shared" si="564"/>
        <v>#N/A</v>
      </c>
      <c r="F909" s="1">
        <f t="shared" si="565"/>
        <v>0.39</v>
      </c>
      <c r="G909" s="1">
        <f t="shared" si="566"/>
        <v>0.5</v>
      </c>
      <c r="H909" s="1">
        <f t="shared" si="567"/>
        <v>4.2949915519623516E-5</v>
      </c>
      <c r="I909" s="2">
        <f t="shared" si="568"/>
        <v>7.9323990139013557E-5</v>
      </c>
      <c r="J909" s="37" t="s">
        <v>933</v>
      </c>
      <c r="K909" s="1" t="e">
        <f>VLOOKUP(J909,'[1]Phosphopeptides Deshpande'!$H$12:$I$10749,2,FALSE)</f>
        <v>#N/A</v>
      </c>
      <c r="L909" s="2" t="e">
        <f t="shared" si="569"/>
        <v>#N/A</v>
      </c>
      <c r="M909" s="2" t="e">
        <f t="shared" si="570"/>
        <v>#N/A</v>
      </c>
      <c r="N909" s="2">
        <f t="shared" si="571"/>
        <v>0.39</v>
      </c>
      <c r="O909" s="2">
        <f t="shared" si="572"/>
        <v>0.5</v>
      </c>
      <c r="P909" s="2">
        <f t="shared" si="573"/>
        <v>3.9661995069506779E-5</v>
      </c>
      <c r="Q909" s="2">
        <f t="shared" si="574"/>
        <v>7.4942507736557742E-5</v>
      </c>
      <c r="R909" s="37" t="s">
        <v>933</v>
      </c>
      <c r="S909" s="2" t="e">
        <f>VLOOKUP(A909,'[1]Merged NE NP'!$K$4:$L$158,2,FALSE)</f>
        <v>#N/A</v>
      </c>
      <c r="T909" s="2" t="e">
        <f t="shared" si="575"/>
        <v>#N/A</v>
      </c>
      <c r="U909" s="2">
        <f t="shared" si="576"/>
        <v>0.4</v>
      </c>
      <c r="V909" s="2">
        <f t="shared" si="577"/>
        <v>0.4</v>
      </c>
      <c r="W909" s="2">
        <f t="shared" si="578"/>
        <v>7.6883653613364245E-2</v>
      </c>
      <c r="X909" s="2">
        <v>0.5</v>
      </c>
      <c r="Y909" s="2">
        <f t="shared" si="579"/>
        <v>3.7471253868278871E-5</v>
      </c>
      <c r="Z909" s="2">
        <f t="shared" si="580"/>
        <v>6.9667509708631323E-5</v>
      </c>
      <c r="AA909" s="37" t="s">
        <v>933</v>
      </c>
      <c r="AB909" s="3" t="e">
        <f>VLOOKUP(AA909,'[1]PKA dKO RNA-Seq'!$B$4:$H$10193,7,FALSE)</f>
        <v>#N/A</v>
      </c>
      <c r="AC909" s="3" t="e">
        <f t="shared" si="581"/>
        <v>#N/A</v>
      </c>
      <c r="AD909" s="3" t="e">
        <f t="shared" si="582"/>
        <v>#N/A</v>
      </c>
      <c r="AE909" s="3" t="e">
        <f t="shared" si="583"/>
        <v>#N/A</v>
      </c>
      <c r="AF909" s="3">
        <f t="shared" si="584"/>
        <v>0.5</v>
      </c>
      <c r="AG909" s="3">
        <f t="shared" si="585"/>
        <v>3.4833754854315661E-5</v>
      </c>
      <c r="AH909" s="2">
        <f t="shared" si="586"/>
        <v>6.675814776562363E-5</v>
      </c>
      <c r="AI909" s="37" t="s">
        <v>933</v>
      </c>
      <c r="AJ909" s="1">
        <v>0.5</v>
      </c>
      <c r="AK909" s="4">
        <f t="shared" si="587"/>
        <v>3.3379073882811815E-5</v>
      </c>
      <c r="AL909" s="2">
        <f t="shared" si="588"/>
        <v>6.6124492464091932E-5</v>
      </c>
      <c r="AM909" s="3" t="e">
        <f>VLOOKUP(AI909,'[1]three day'!$B$8:$F$78,5,FALSE)</f>
        <v>#N/A</v>
      </c>
      <c r="AN909" s="3" t="e">
        <f t="shared" si="589"/>
        <v>#N/A</v>
      </c>
      <c r="AO909" s="2" t="e">
        <f t="shared" si="590"/>
        <v>#N/A</v>
      </c>
      <c r="AP909" s="2" t="e">
        <f t="shared" si="591"/>
        <v>#N/A</v>
      </c>
      <c r="AQ909" s="2">
        <f t="shared" si="592"/>
        <v>0.5</v>
      </c>
      <c r="AR909" s="2">
        <f t="shared" si="593"/>
        <v>3.3062246232045966E-5</v>
      </c>
      <c r="AS909" s="2">
        <f t="shared" si="594"/>
        <v>6.2798540966069795E-5</v>
      </c>
      <c r="AT909" s="37" t="s">
        <v>933</v>
      </c>
      <c r="AU909" s="3" t="e">
        <f>VLOOKUP(AT909,[1]DEgenes_cpm4.5_DE_edgeR!$O$5:$Q$824,3,FALSE)</f>
        <v>#N/A</v>
      </c>
      <c r="AV909" s="3" t="e">
        <f t="shared" si="595"/>
        <v>#N/A</v>
      </c>
      <c r="AW909" s="3" t="e">
        <f t="shared" si="596"/>
        <v>#N/A</v>
      </c>
      <c r="AX909" s="3">
        <f t="shared" si="597"/>
        <v>0.5</v>
      </c>
      <c r="AY909" s="3">
        <f t="shared" si="598"/>
        <v>0.5</v>
      </c>
      <c r="AZ909" s="3">
        <f t="shared" si="599"/>
        <v>3.1399270483034898E-5</v>
      </c>
      <c r="BA909" s="2">
        <f t="shared" si="600"/>
        <v>6.0926711900296701E-5</v>
      </c>
      <c r="BB909" s="37" t="s">
        <v>933</v>
      </c>
      <c r="BC909" s="39">
        <f t="shared" si="601"/>
        <v>8.1885500793998769E-2</v>
      </c>
      <c r="BD909" s="36">
        <f t="shared" si="602"/>
        <v>0.70927627171303409</v>
      </c>
    </row>
    <row r="910" spans="1:56" ht="14.5" x14ac:dyDescent="0.35">
      <c r="A910" s="37" t="s">
        <v>934</v>
      </c>
      <c r="B910" s="34">
        <v>8.5899831039247033E-5</v>
      </c>
      <c r="C910" s="1" t="e">
        <f>VLOOKUP(A910,'[1]Vasopressin Phospho Datta'!$I$3:$J$516,2,FALSE)</f>
        <v>#N/A</v>
      </c>
      <c r="D910" s="1" t="e">
        <f t="shared" si="563"/>
        <v>#N/A</v>
      </c>
      <c r="E910" s="1" t="e">
        <f t="shared" si="564"/>
        <v>#N/A</v>
      </c>
      <c r="F910" s="1">
        <f t="shared" si="565"/>
        <v>0.39</v>
      </c>
      <c r="G910" s="1">
        <f t="shared" si="566"/>
        <v>0.5</v>
      </c>
      <c r="H910" s="1">
        <f t="shared" si="567"/>
        <v>4.2949915519623516E-5</v>
      </c>
      <c r="I910" s="2">
        <f t="shared" si="568"/>
        <v>7.9323990139013557E-5</v>
      </c>
      <c r="J910" s="37" t="s">
        <v>934</v>
      </c>
      <c r="K910" s="1" t="e">
        <f>VLOOKUP(J910,'[1]Phosphopeptides Deshpande'!$H$12:$I$10749,2,FALSE)</f>
        <v>#N/A</v>
      </c>
      <c r="L910" s="2" t="e">
        <f t="shared" si="569"/>
        <v>#N/A</v>
      </c>
      <c r="M910" s="2" t="e">
        <f t="shared" si="570"/>
        <v>#N/A</v>
      </c>
      <c r="N910" s="2">
        <f t="shared" si="571"/>
        <v>0.39</v>
      </c>
      <c r="O910" s="2">
        <f t="shared" si="572"/>
        <v>0.5</v>
      </c>
      <c r="P910" s="2">
        <f t="shared" si="573"/>
        <v>3.9661995069506779E-5</v>
      </c>
      <c r="Q910" s="2">
        <f t="shared" si="574"/>
        <v>7.4942507736557742E-5</v>
      </c>
      <c r="R910" s="37" t="s">
        <v>934</v>
      </c>
      <c r="S910" s="2" t="e">
        <f>VLOOKUP(A910,'[1]Merged NE NP'!$K$4:$L$158,2,FALSE)</f>
        <v>#N/A</v>
      </c>
      <c r="T910" s="2" t="e">
        <f t="shared" si="575"/>
        <v>#N/A</v>
      </c>
      <c r="U910" s="2">
        <f t="shared" si="576"/>
        <v>0.4</v>
      </c>
      <c r="V910" s="2">
        <f t="shared" si="577"/>
        <v>0.4</v>
      </c>
      <c r="W910" s="2">
        <f t="shared" si="578"/>
        <v>7.6883653613364245E-2</v>
      </c>
      <c r="X910" s="2">
        <v>0.5</v>
      </c>
      <c r="Y910" s="2">
        <f t="shared" si="579"/>
        <v>3.7471253868278871E-5</v>
      </c>
      <c r="Z910" s="2">
        <f t="shared" si="580"/>
        <v>6.9667509708631323E-5</v>
      </c>
      <c r="AA910" s="37" t="s">
        <v>934</v>
      </c>
      <c r="AB910" s="3" t="e">
        <f>VLOOKUP(AA910,'[1]PKA dKO RNA-Seq'!$B$4:$H$10193,7,FALSE)</f>
        <v>#N/A</v>
      </c>
      <c r="AC910" s="3" t="e">
        <f t="shared" si="581"/>
        <v>#N/A</v>
      </c>
      <c r="AD910" s="3" t="e">
        <f t="shared" si="582"/>
        <v>#N/A</v>
      </c>
      <c r="AE910" s="3" t="e">
        <f t="shared" si="583"/>
        <v>#N/A</v>
      </c>
      <c r="AF910" s="3">
        <f t="shared" si="584"/>
        <v>0.5</v>
      </c>
      <c r="AG910" s="3">
        <f t="shared" si="585"/>
        <v>3.4833754854315661E-5</v>
      </c>
      <c r="AH910" s="2">
        <f t="shared" si="586"/>
        <v>6.675814776562363E-5</v>
      </c>
      <c r="AI910" s="37" t="s">
        <v>934</v>
      </c>
      <c r="AJ910" s="1">
        <v>0.5</v>
      </c>
      <c r="AK910" s="4">
        <f t="shared" si="587"/>
        <v>3.3379073882811815E-5</v>
      </c>
      <c r="AL910" s="2">
        <f t="shared" si="588"/>
        <v>6.6124492464091932E-5</v>
      </c>
      <c r="AM910" s="3" t="e">
        <f>VLOOKUP(AI910,'[1]three day'!$B$8:$F$78,5,FALSE)</f>
        <v>#N/A</v>
      </c>
      <c r="AN910" s="3" t="e">
        <f t="shared" si="589"/>
        <v>#N/A</v>
      </c>
      <c r="AO910" s="2" t="e">
        <f t="shared" si="590"/>
        <v>#N/A</v>
      </c>
      <c r="AP910" s="2" t="e">
        <f t="shared" si="591"/>
        <v>#N/A</v>
      </c>
      <c r="AQ910" s="2">
        <f t="shared" si="592"/>
        <v>0.5</v>
      </c>
      <c r="AR910" s="2">
        <f t="shared" si="593"/>
        <v>3.3062246232045966E-5</v>
      </c>
      <c r="AS910" s="2">
        <f t="shared" si="594"/>
        <v>6.2798540966069795E-5</v>
      </c>
      <c r="AT910" s="37" t="s">
        <v>934</v>
      </c>
      <c r="AU910" s="3" t="e">
        <f>VLOOKUP(AT910,[1]DEgenes_cpm4.5_DE_edgeR!$O$5:$Q$824,3,FALSE)</f>
        <v>#N/A</v>
      </c>
      <c r="AV910" s="3" t="e">
        <f t="shared" si="595"/>
        <v>#N/A</v>
      </c>
      <c r="AW910" s="3" t="e">
        <f t="shared" si="596"/>
        <v>#N/A</v>
      </c>
      <c r="AX910" s="3">
        <f t="shared" si="597"/>
        <v>0.5</v>
      </c>
      <c r="AY910" s="3">
        <f t="shared" si="598"/>
        <v>0.5</v>
      </c>
      <c r="AZ910" s="3">
        <f t="shared" si="599"/>
        <v>3.1399270483034898E-5</v>
      </c>
      <c r="BA910" s="2">
        <f t="shared" si="600"/>
        <v>6.0926711900296701E-5</v>
      </c>
      <c r="BB910" s="37" t="s">
        <v>934</v>
      </c>
      <c r="BC910" s="39">
        <f t="shared" si="601"/>
        <v>8.1885500793998769E-2</v>
      </c>
      <c r="BD910" s="36">
        <f t="shared" si="602"/>
        <v>0.70927627171303409</v>
      </c>
    </row>
    <row r="911" spans="1:56" ht="14.5" x14ac:dyDescent="0.35">
      <c r="A911" s="37" t="s">
        <v>935</v>
      </c>
      <c r="B911" s="34">
        <v>8.5899831039247033E-5</v>
      </c>
      <c r="C911" s="1" t="e">
        <f>VLOOKUP(A911,'[1]Vasopressin Phospho Datta'!$I$3:$J$516,2,FALSE)</f>
        <v>#N/A</v>
      </c>
      <c r="D911" s="1" t="e">
        <f t="shared" si="563"/>
        <v>#N/A</v>
      </c>
      <c r="E911" s="1" t="e">
        <f t="shared" si="564"/>
        <v>#N/A</v>
      </c>
      <c r="F911" s="1">
        <f t="shared" si="565"/>
        <v>0.39</v>
      </c>
      <c r="G911" s="1">
        <f t="shared" si="566"/>
        <v>0.5</v>
      </c>
      <c r="H911" s="1">
        <f t="shared" si="567"/>
        <v>4.2949915519623516E-5</v>
      </c>
      <c r="I911" s="2">
        <f t="shared" si="568"/>
        <v>7.9323990139013557E-5</v>
      </c>
      <c r="J911" s="37" t="s">
        <v>935</v>
      </c>
      <c r="K911" s="1" t="e">
        <f>VLOOKUP(J911,'[1]Phosphopeptides Deshpande'!$H$12:$I$10749,2,FALSE)</f>
        <v>#N/A</v>
      </c>
      <c r="L911" s="2" t="e">
        <f t="shared" si="569"/>
        <v>#N/A</v>
      </c>
      <c r="M911" s="2" t="e">
        <f t="shared" si="570"/>
        <v>#N/A</v>
      </c>
      <c r="N911" s="2">
        <f t="shared" si="571"/>
        <v>0.39</v>
      </c>
      <c r="O911" s="2">
        <f t="shared" si="572"/>
        <v>0.5</v>
      </c>
      <c r="P911" s="2">
        <f t="shared" si="573"/>
        <v>3.9661995069506779E-5</v>
      </c>
      <c r="Q911" s="2">
        <f t="shared" si="574"/>
        <v>7.4942507736557742E-5</v>
      </c>
      <c r="R911" s="37" t="s">
        <v>935</v>
      </c>
      <c r="S911" s="2" t="e">
        <f>VLOOKUP(A911,'[1]Merged NE NP'!$K$4:$L$158,2,FALSE)</f>
        <v>#N/A</v>
      </c>
      <c r="T911" s="2" t="e">
        <f t="shared" si="575"/>
        <v>#N/A</v>
      </c>
      <c r="U911" s="2">
        <f t="shared" si="576"/>
        <v>0.4</v>
      </c>
      <c r="V911" s="2">
        <f t="shared" si="577"/>
        <v>0.4</v>
      </c>
      <c r="W911" s="2">
        <f t="shared" si="578"/>
        <v>7.6883653613364245E-2</v>
      </c>
      <c r="X911" s="2">
        <v>0.5</v>
      </c>
      <c r="Y911" s="2">
        <f t="shared" si="579"/>
        <v>3.7471253868278871E-5</v>
      </c>
      <c r="Z911" s="2">
        <f t="shared" si="580"/>
        <v>6.9667509708631323E-5</v>
      </c>
      <c r="AA911" s="37" t="s">
        <v>935</v>
      </c>
      <c r="AB911" s="3" t="e">
        <f>VLOOKUP(AA911,'[1]PKA dKO RNA-Seq'!$B$4:$H$10193,7,FALSE)</f>
        <v>#N/A</v>
      </c>
      <c r="AC911" s="3" t="e">
        <f t="shared" si="581"/>
        <v>#N/A</v>
      </c>
      <c r="AD911" s="3" t="e">
        <f t="shared" si="582"/>
        <v>#N/A</v>
      </c>
      <c r="AE911" s="3" t="e">
        <f t="shared" si="583"/>
        <v>#N/A</v>
      </c>
      <c r="AF911" s="3">
        <f t="shared" si="584"/>
        <v>0.5</v>
      </c>
      <c r="AG911" s="3">
        <f t="shared" si="585"/>
        <v>3.4833754854315661E-5</v>
      </c>
      <c r="AH911" s="2">
        <f t="shared" si="586"/>
        <v>6.675814776562363E-5</v>
      </c>
      <c r="AI911" s="37" t="s">
        <v>935</v>
      </c>
      <c r="AJ911" s="1">
        <v>0.5</v>
      </c>
      <c r="AK911" s="4">
        <f t="shared" si="587"/>
        <v>3.3379073882811815E-5</v>
      </c>
      <c r="AL911" s="2">
        <f t="shared" si="588"/>
        <v>6.6124492464091932E-5</v>
      </c>
      <c r="AM911" s="3" t="e">
        <f>VLOOKUP(AI911,'[1]three day'!$B$8:$F$78,5,FALSE)</f>
        <v>#N/A</v>
      </c>
      <c r="AN911" s="3" t="e">
        <f t="shared" si="589"/>
        <v>#N/A</v>
      </c>
      <c r="AO911" s="2" t="e">
        <f t="shared" si="590"/>
        <v>#N/A</v>
      </c>
      <c r="AP911" s="2" t="e">
        <f t="shared" si="591"/>
        <v>#N/A</v>
      </c>
      <c r="AQ911" s="2">
        <f t="shared" si="592"/>
        <v>0.5</v>
      </c>
      <c r="AR911" s="2">
        <f t="shared" si="593"/>
        <v>3.3062246232045966E-5</v>
      </c>
      <c r="AS911" s="2">
        <f t="shared" si="594"/>
        <v>6.2798540966069795E-5</v>
      </c>
      <c r="AT911" s="37" t="s">
        <v>935</v>
      </c>
      <c r="AU911" s="3">
        <f>VLOOKUP(AT911,[1]DEgenes_cpm4.5_DE_edgeR!$O$5:$Q$824,3,FALSE)</f>
        <v>2.2445767590258781</v>
      </c>
      <c r="AV911" s="3">
        <f t="shared" si="595"/>
        <v>0.5261548895981899</v>
      </c>
      <c r="AW911" s="3">
        <f t="shared" si="596"/>
        <v>0.12926664352015005</v>
      </c>
      <c r="AX911" s="3">
        <f t="shared" si="597"/>
        <v>0.12926664352015005</v>
      </c>
      <c r="AY911" s="3">
        <f t="shared" si="598"/>
        <v>0.5</v>
      </c>
      <c r="AZ911" s="3">
        <f t="shared" si="599"/>
        <v>3.1399270483034898E-5</v>
      </c>
      <c r="BA911" s="2">
        <f t="shared" si="600"/>
        <v>6.0926711900296701E-5</v>
      </c>
      <c r="BB911" s="37" t="s">
        <v>935</v>
      </c>
      <c r="BC911" s="39">
        <f t="shared" si="601"/>
        <v>8.1885500793998769E-2</v>
      </c>
      <c r="BD911" s="36">
        <f t="shared" si="602"/>
        <v>0.70927627171303409</v>
      </c>
    </row>
    <row r="912" spans="1:56" ht="14.5" x14ac:dyDescent="0.35">
      <c r="A912" s="37" t="s">
        <v>936</v>
      </c>
      <c r="B912" s="34">
        <v>8.5899831039247033E-5</v>
      </c>
      <c r="C912" s="1" t="e">
        <f>VLOOKUP(A912,'[1]Vasopressin Phospho Datta'!$I$3:$J$516,2,FALSE)</f>
        <v>#N/A</v>
      </c>
      <c r="D912" s="1" t="e">
        <f t="shared" si="563"/>
        <v>#N/A</v>
      </c>
      <c r="E912" s="1" t="e">
        <f t="shared" si="564"/>
        <v>#N/A</v>
      </c>
      <c r="F912" s="1">
        <f t="shared" si="565"/>
        <v>0.39</v>
      </c>
      <c r="G912" s="1">
        <f t="shared" si="566"/>
        <v>0.5</v>
      </c>
      <c r="H912" s="1">
        <f t="shared" si="567"/>
        <v>4.2949915519623516E-5</v>
      </c>
      <c r="I912" s="2">
        <f t="shared" si="568"/>
        <v>7.9323990139013557E-5</v>
      </c>
      <c r="J912" s="37" t="s">
        <v>936</v>
      </c>
      <c r="K912" s="1" t="e">
        <f>VLOOKUP(J912,'[1]Phosphopeptides Deshpande'!$H$12:$I$10749,2,FALSE)</f>
        <v>#N/A</v>
      </c>
      <c r="L912" s="2" t="e">
        <f t="shared" si="569"/>
        <v>#N/A</v>
      </c>
      <c r="M912" s="2" t="e">
        <f t="shared" si="570"/>
        <v>#N/A</v>
      </c>
      <c r="N912" s="2">
        <f t="shared" si="571"/>
        <v>0.39</v>
      </c>
      <c r="O912" s="2">
        <f t="shared" si="572"/>
        <v>0.5</v>
      </c>
      <c r="P912" s="2">
        <f t="shared" si="573"/>
        <v>3.9661995069506779E-5</v>
      </c>
      <c r="Q912" s="2">
        <f t="shared" si="574"/>
        <v>7.4942507736557742E-5</v>
      </c>
      <c r="R912" s="37" t="s">
        <v>936</v>
      </c>
      <c r="S912" s="2" t="e">
        <f>VLOOKUP(A912,'[1]Merged NE NP'!$K$4:$L$158,2,FALSE)</f>
        <v>#N/A</v>
      </c>
      <c r="T912" s="2" t="e">
        <f t="shared" si="575"/>
        <v>#N/A</v>
      </c>
      <c r="U912" s="2">
        <f t="shared" si="576"/>
        <v>0.4</v>
      </c>
      <c r="V912" s="2">
        <f t="shared" si="577"/>
        <v>0.4</v>
      </c>
      <c r="W912" s="2">
        <f t="shared" si="578"/>
        <v>7.6883653613364245E-2</v>
      </c>
      <c r="X912" s="2">
        <v>0.5</v>
      </c>
      <c r="Y912" s="2">
        <f t="shared" si="579"/>
        <v>3.7471253868278871E-5</v>
      </c>
      <c r="Z912" s="2">
        <f t="shared" si="580"/>
        <v>6.9667509708631323E-5</v>
      </c>
      <c r="AA912" s="37" t="s">
        <v>936</v>
      </c>
      <c r="AB912" s="3">
        <f>VLOOKUP(AA912,'[1]PKA dKO RNA-Seq'!$B$4:$H$10193,7,FALSE)</f>
        <v>0.22217779900000001</v>
      </c>
      <c r="AC912" s="3">
        <f t="shared" si="581"/>
        <v>0.7455630838926175</v>
      </c>
      <c r="AD912" s="3">
        <f t="shared" si="582"/>
        <v>0.24265179872125464</v>
      </c>
      <c r="AE912" s="3">
        <f t="shared" si="583"/>
        <v>0.5</v>
      </c>
      <c r="AF912" s="3">
        <f t="shared" si="584"/>
        <v>0.5</v>
      </c>
      <c r="AG912" s="3">
        <f t="shared" si="585"/>
        <v>3.4833754854315661E-5</v>
      </c>
      <c r="AH912" s="2">
        <f t="shared" si="586"/>
        <v>6.675814776562363E-5</v>
      </c>
      <c r="AI912" s="37" t="s">
        <v>936</v>
      </c>
      <c r="AJ912" s="1">
        <v>0.5</v>
      </c>
      <c r="AK912" s="4">
        <f t="shared" si="587"/>
        <v>3.3379073882811815E-5</v>
      </c>
      <c r="AL912" s="2">
        <f t="shared" si="588"/>
        <v>6.6124492464091932E-5</v>
      </c>
      <c r="AM912" s="3" t="e">
        <f>VLOOKUP(AI912,'[1]three day'!$B$8:$F$78,5,FALSE)</f>
        <v>#N/A</v>
      </c>
      <c r="AN912" s="3" t="e">
        <f t="shared" si="589"/>
        <v>#N/A</v>
      </c>
      <c r="AO912" s="2" t="e">
        <f t="shared" si="590"/>
        <v>#N/A</v>
      </c>
      <c r="AP912" s="2" t="e">
        <f t="shared" si="591"/>
        <v>#N/A</v>
      </c>
      <c r="AQ912" s="2">
        <f t="shared" si="592"/>
        <v>0.5</v>
      </c>
      <c r="AR912" s="2">
        <f t="shared" si="593"/>
        <v>3.3062246232045966E-5</v>
      </c>
      <c r="AS912" s="2">
        <f t="shared" si="594"/>
        <v>6.2798540966069795E-5</v>
      </c>
      <c r="AT912" s="37" t="s">
        <v>936</v>
      </c>
      <c r="AU912" s="3">
        <f>VLOOKUP(AT912,[1]DEgenes_cpm4.5_DE_edgeR!$O$5:$Q$824,3,FALSE)</f>
        <v>2.5896582710768268</v>
      </c>
      <c r="AV912" s="3">
        <f t="shared" si="595"/>
        <v>0.60704600822241606</v>
      </c>
      <c r="AW912" s="3">
        <f t="shared" si="596"/>
        <v>0.16827417360229024</v>
      </c>
      <c r="AX912" s="3">
        <f t="shared" si="597"/>
        <v>0.16827417360229024</v>
      </c>
      <c r="AY912" s="3">
        <f t="shared" si="598"/>
        <v>0.5</v>
      </c>
      <c r="AZ912" s="3">
        <f t="shared" si="599"/>
        <v>3.1399270483034898E-5</v>
      </c>
      <c r="BA912" s="2">
        <f t="shared" si="600"/>
        <v>6.0926711900296701E-5</v>
      </c>
      <c r="BB912" s="37" t="s">
        <v>936</v>
      </c>
      <c r="BC912" s="39">
        <f t="shared" si="601"/>
        <v>8.1885500793998769E-2</v>
      </c>
      <c r="BD912" s="36">
        <f t="shared" si="602"/>
        <v>0.70927627171303409</v>
      </c>
    </row>
    <row r="913" spans="1:56" ht="14.5" x14ac:dyDescent="0.35">
      <c r="A913" s="37" t="s">
        <v>937</v>
      </c>
      <c r="B913" s="34">
        <v>8.5899831039247033E-5</v>
      </c>
      <c r="C913" s="1" t="e">
        <f>VLOOKUP(A913,'[1]Vasopressin Phospho Datta'!$I$3:$J$516,2,FALSE)</f>
        <v>#N/A</v>
      </c>
      <c r="D913" s="1" t="e">
        <f t="shared" si="563"/>
        <v>#N/A</v>
      </c>
      <c r="E913" s="1" t="e">
        <f t="shared" si="564"/>
        <v>#N/A</v>
      </c>
      <c r="F913" s="1">
        <f t="shared" si="565"/>
        <v>0.39</v>
      </c>
      <c r="G913" s="1">
        <f t="shared" si="566"/>
        <v>0.5</v>
      </c>
      <c r="H913" s="1">
        <f t="shared" si="567"/>
        <v>4.2949915519623516E-5</v>
      </c>
      <c r="I913" s="2">
        <f t="shared" si="568"/>
        <v>7.9323990139013557E-5</v>
      </c>
      <c r="J913" s="37" t="s">
        <v>937</v>
      </c>
      <c r="K913" s="1" t="e">
        <f>VLOOKUP(J913,'[1]Phosphopeptides Deshpande'!$H$12:$I$10749,2,FALSE)</f>
        <v>#N/A</v>
      </c>
      <c r="L913" s="2" t="e">
        <f t="shared" si="569"/>
        <v>#N/A</v>
      </c>
      <c r="M913" s="2" t="e">
        <f t="shared" si="570"/>
        <v>#N/A</v>
      </c>
      <c r="N913" s="2">
        <f t="shared" si="571"/>
        <v>0.39</v>
      </c>
      <c r="O913" s="2">
        <f t="shared" si="572"/>
        <v>0.5</v>
      </c>
      <c r="P913" s="2">
        <f t="shared" si="573"/>
        <v>3.9661995069506779E-5</v>
      </c>
      <c r="Q913" s="2">
        <f t="shared" si="574"/>
        <v>7.4942507736557742E-5</v>
      </c>
      <c r="R913" s="37" t="s">
        <v>937</v>
      </c>
      <c r="S913" s="2" t="e">
        <f>VLOOKUP(A913,'[1]Merged NE NP'!$K$4:$L$158,2,FALSE)</f>
        <v>#N/A</v>
      </c>
      <c r="T913" s="2" t="e">
        <f t="shared" si="575"/>
        <v>#N/A</v>
      </c>
      <c r="U913" s="2">
        <f t="shared" si="576"/>
        <v>0.4</v>
      </c>
      <c r="V913" s="2">
        <f t="shared" si="577"/>
        <v>0.4</v>
      </c>
      <c r="W913" s="2">
        <f t="shared" si="578"/>
        <v>7.6883653613364245E-2</v>
      </c>
      <c r="X913" s="2">
        <v>0.5</v>
      </c>
      <c r="Y913" s="2">
        <f t="shared" si="579"/>
        <v>3.7471253868278871E-5</v>
      </c>
      <c r="Z913" s="2">
        <f t="shared" si="580"/>
        <v>6.9667509708631323E-5</v>
      </c>
      <c r="AA913" s="37" t="s">
        <v>937</v>
      </c>
      <c r="AB913" s="3" t="e">
        <f>VLOOKUP(AA913,'[1]PKA dKO RNA-Seq'!$B$4:$H$10193,7,FALSE)</f>
        <v>#N/A</v>
      </c>
      <c r="AC913" s="3" t="e">
        <f t="shared" si="581"/>
        <v>#N/A</v>
      </c>
      <c r="AD913" s="3" t="e">
        <f t="shared" si="582"/>
        <v>#N/A</v>
      </c>
      <c r="AE913" s="3" t="e">
        <f t="shared" si="583"/>
        <v>#N/A</v>
      </c>
      <c r="AF913" s="3">
        <f t="shared" si="584"/>
        <v>0.5</v>
      </c>
      <c r="AG913" s="3">
        <f t="shared" si="585"/>
        <v>3.4833754854315661E-5</v>
      </c>
      <c r="AH913" s="2">
        <f t="shared" si="586"/>
        <v>6.675814776562363E-5</v>
      </c>
      <c r="AI913" s="37" t="s">
        <v>937</v>
      </c>
      <c r="AJ913" s="1">
        <v>0.5</v>
      </c>
      <c r="AK913" s="4">
        <f t="shared" si="587"/>
        <v>3.3379073882811815E-5</v>
      </c>
      <c r="AL913" s="2">
        <f t="shared" si="588"/>
        <v>6.6124492464091932E-5</v>
      </c>
      <c r="AM913" s="3" t="e">
        <f>VLOOKUP(AI913,'[1]three day'!$B$8:$F$78,5,FALSE)</f>
        <v>#N/A</v>
      </c>
      <c r="AN913" s="3" t="e">
        <f t="shared" si="589"/>
        <v>#N/A</v>
      </c>
      <c r="AO913" s="2" t="e">
        <f t="shared" si="590"/>
        <v>#N/A</v>
      </c>
      <c r="AP913" s="2" t="e">
        <f t="shared" si="591"/>
        <v>#N/A</v>
      </c>
      <c r="AQ913" s="2">
        <f t="shared" si="592"/>
        <v>0.5</v>
      </c>
      <c r="AR913" s="2">
        <f t="shared" si="593"/>
        <v>3.3062246232045966E-5</v>
      </c>
      <c r="AS913" s="2">
        <f t="shared" si="594"/>
        <v>6.2798540966069795E-5</v>
      </c>
      <c r="AT913" s="37" t="s">
        <v>937</v>
      </c>
      <c r="AU913" s="3">
        <f>VLOOKUP(AT913,[1]DEgenes_cpm4.5_DE_edgeR!$O$5:$Q$824,3,FALSE)</f>
        <v>0.9740815913653087</v>
      </c>
      <c r="AV913" s="3">
        <f t="shared" si="595"/>
        <v>0.22833605048413236</v>
      </c>
      <c r="AW913" s="3">
        <f t="shared" si="596"/>
        <v>2.5731821506224217E-2</v>
      </c>
      <c r="AX913" s="3">
        <f t="shared" si="597"/>
        <v>2.5731821506224217E-2</v>
      </c>
      <c r="AY913" s="3">
        <f t="shared" si="598"/>
        <v>0.5</v>
      </c>
      <c r="AZ913" s="3">
        <f t="shared" si="599"/>
        <v>3.1399270483034898E-5</v>
      </c>
      <c r="BA913" s="2">
        <f t="shared" si="600"/>
        <v>6.0926711900296701E-5</v>
      </c>
      <c r="BB913" s="37" t="s">
        <v>937</v>
      </c>
      <c r="BC913" s="39">
        <f t="shared" si="601"/>
        <v>8.1885500793998769E-2</v>
      </c>
      <c r="BD913" s="36">
        <f t="shared" si="602"/>
        <v>0.70927627171303409</v>
      </c>
    </row>
    <row r="914" spans="1:56" ht="14.5" x14ac:dyDescent="0.35">
      <c r="A914" s="37" t="s">
        <v>938</v>
      </c>
      <c r="B914" s="34">
        <v>8.5899831039247033E-5</v>
      </c>
      <c r="C914" s="1" t="e">
        <f>VLOOKUP(A914,'[1]Vasopressin Phospho Datta'!$I$3:$J$516,2,FALSE)</f>
        <v>#N/A</v>
      </c>
      <c r="D914" s="1" t="e">
        <f t="shared" si="563"/>
        <v>#N/A</v>
      </c>
      <c r="E914" s="1" t="e">
        <f t="shared" si="564"/>
        <v>#N/A</v>
      </c>
      <c r="F914" s="1">
        <f t="shared" si="565"/>
        <v>0.39</v>
      </c>
      <c r="G914" s="1">
        <f t="shared" si="566"/>
        <v>0.5</v>
      </c>
      <c r="H914" s="1">
        <f t="shared" si="567"/>
        <v>4.2949915519623516E-5</v>
      </c>
      <c r="I914" s="2">
        <f t="shared" si="568"/>
        <v>7.9323990139013557E-5</v>
      </c>
      <c r="J914" s="37" t="s">
        <v>938</v>
      </c>
      <c r="K914" s="1" t="e">
        <f>VLOOKUP(J914,'[1]Phosphopeptides Deshpande'!$H$12:$I$10749,2,FALSE)</f>
        <v>#N/A</v>
      </c>
      <c r="L914" s="2" t="e">
        <f t="shared" si="569"/>
        <v>#N/A</v>
      </c>
      <c r="M914" s="2" t="e">
        <f t="shared" si="570"/>
        <v>#N/A</v>
      </c>
      <c r="N914" s="2">
        <f t="shared" si="571"/>
        <v>0.39</v>
      </c>
      <c r="O914" s="2">
        <f t="shared" si="572"/>
        <v>0.5</v>
      </c>
      <c r="P914" s="2">
        <f t="shared" si="573"/>
        <v>3.9661995069506779E-5</v>
      </c>
      <c r="Q914" s="2">
        <f t="shared" si="574"/>
        <v>7.4942507736557742E-5</v>
      </c>
      <c r="R914" s="37" t="s">
        <v>938</v>
      </c>
      <c r="S914" s="2" t="e">
        <f>VLOOKUP(A914,'[1]Merged NE NP'!$K$4:$L$158,2,FALSE)</f>
        <v>#N/A</v>
      </c>
      <c r="T914" s="2" t="e">
        <f t="shared" si="575"/>
        <v>#N/A</v>
      </c>
      <c r="U914" s="2">
        <f t="shared" si="576"/>
        <v>0.4</v>
      </c>
      <c r="V914" s="2">
        <f t="shared" si="577"/>
        <v>0.4</v>
      </c>
      <c r="W914" s="2">
        <f t="shared" si="578"/>
        <v>7.6883653613364245E-2</v>
      </c>
      <c r="X914" s="2">
        <v>0.5</v>
      </c>
      <c r="Y914" s="2">
        <f t="shared" si="579"/>
        <v>3.7471253868278871E-5</v>
      </c>
      <c r="Z914" s="2">
        <f t="shared" si="580"/>
        <v>6.9667509708631323E-5</v>
      </c>
      <c r="AA914" s="37" t="s">
        <v>938</v>
      </c>
      <c r="AB914" s="3" t="e">
        <f>VLOOKUP(AA914,'[1]PKA dKO RNA-Seq'!$B$4:$H$10193,7,FALSE)</f>
        <v>#N/A</v>
      </c>
      <c r="AC914" s="3" t="e">
        <f t="shared" si="581"/>
        <v>#N/A</v>
      </c>
      <c r="AD914" s="3" t="e">
        <f t="shared" si="582"/>
        <v>#N/A</v>
      </c>
      <c r="AE914" s="3" t="e">
        <f t="shared" si="583"/>
        <v>#N/A</v>
      </c>
      <c r="AF914" s="3">
        <f t="shared" si="584"/>
        <v>0.5</v>
      </c>
      <c r="AG914" s="3">
        <f t="shared" si="585"/>
        <v>3.4833754854315661E-5</v>
      </c>
      <c r="AH914" s="2">
        <f t="shared" si="586"/>
        <v>6.675814776562363E-5</v>
      </c>
      <c r="AI914" s="37" t="s">
        <v>938</v>
      </c>
      <c r="AJ914" s="1">
        <v>0.5</v>
      </c>
      <c r="AK914" s="4">
        <f t="shared" si="587"/>
        <v>3.3379073882811815E-5</v>
      </c>
      <c r="AL914" s="2">
        <f t="shared" si="588"/>
        <v>6.6124492464091932E-5</v>
      </c>
      <c r="AM914" s="3" t="e">
        <f>VLOOKUP(AI914,'[1]three day'!$B$8:$F$78,5,FALSE)</f>
        <v>#N/A</v>
      </c>
      <c r="AN914" s="3" t="e">
        <f t="shared" si="589"/>
        <v>#N/A</v>
      </c>
      <c r="AO914" s="2" t="e">
        <f t="shared" si="590"/>
        <v>#N/A</v>
      </c>
      <c r="AP914" s="2" t="e">
        <f t="shared" si="591"/>
        <v>#N/A</v>
      </c>
      <c r="AQ914" s="2">
        <f t="shared" si="592"/>
        <v>0.5</v>
      </c>
      <c r="AR914" s="2">
        <f t="shared" si="593"/>
        <v>3.3062246232045966E-5</v>
      </c>
      <c r="AS914" s="2">
        <f t="shared" si="594"/>
        <v>6.2798540966069795E-5</v>
      </c>
      <c r="AT914" s="37" t="s">
        <v>938</v>
      </c>
      <c r="AU914" s="3">
        <f>VLOOKUP(AT914,[1]DEgenes_cpm4.5_DE_edgeR!$O$5:$Q$824,3,FALSE)</f>
        <v>1.4269014986385771</v>
      </c>
      <c r="AV914" s="3">
        <f t="shared" si="595"/>
        <v>0.33448230160304199</v>
      </c>
      <c r="AW914" s="3">
        <f t="shared" si="596"/>
        <v>5.4403378350934228E-2</v>
      </c>
      <c r="AX914" s="3">
        <f t="shared" si="597"/>
        <v>5.4403378350934228E-2</v>
      </c>
      <c r="AY914" s="3">
        <f t="shared" si="598"/>
        <v>0.5</v>
      </c>
      <c r="AZ914" s="3">
        <f t="shared" si="599"/>
        <v>3.1399270483034898E-5</v>
      </c>
      <c r="BA914" s="2">
        <f t="shared" si="600"/>
        <v>6.0926711900296701E-5</v>
      </c>
      <c r="BB914" s="37" t="s">
        <v>938</v>
      </c>
      <c r="BC914" s="39">
        <f t="shared" si="601"/>
        <v>8.1885500793998769E-2</v>
      </c>
      <c r="BD914" s="36">
        <f t="shared" si="602"/>
        <v>0.70927627171303409</v>
      </c>
    </row>
    <row r="915" spans="1:56" ht="14.5" x14ac:dyDescent="0.35">
      <c r="A915" s="37" t="s">
        <v>939</v>
      </c>
      <c r="B915" s="34">
        <v>8.5899831039247033E-5</v>
      </c>
      <c r="C915" s="1" t="e">
        <f>VLOOKUP(A915,'[1]Vasopressin Phospho Datta'!$I$3:$J$516,2,FALSE)</f>
        <v>#N/A</v>
      </c>
      <c r="D915" s="1" t="e">
        <f t="shared" si="563"/>
        <v>#N/A</v>
      </c>
      <c r="E915" s="1" t="e">
        <f t="shared" si="564"/>
        <v>#N/A</v>
      </c>
      <c r="F915" s="1">
        <f t="shared" si="565"/>
        <v>0.39</v>
      </c>
      <c r="G915" s="1">
        <f t="shared" si="566"/>
        <v>0.5</v>
      </c>
      <c r="H915" s="1">
        <f t="shared" si="567"/>
        <v>4.2949915519623516E-5</v>
      </c>
      <c r="I915" s="2">
        <f t="shared" si="568"/>
        <v>7.9323990139013557E-5</v>
      </c>
      <c r="J915" s="37" t="s">
        <v>939</v>
      </c>
      <c r="K915" s="1" t="e">
        <f>VLOOKUP(J915,'[1]Phosphopeptides Deshpande'!$H$12:$I$10749,2,FALSE)</f>
        <v>#N/A</v>
      </c>
      <c r="L915" s="2" t="e">
        <f t="shared" si="569"/>
        <v>#N/A</v>
      </c>
      <c r="M915" s="2" t="e">
        <f t="shared" si="570"/>
        <v>#N/A</v>
      </c>
      <c r="N915" s="2">
        <f t="shared" si="571"/>
        <v>0.39</v>
      </c>
      <c r="O915" s="2">
        <f t="shared" si="572"/>
        <v>0.5</v>
      </c>
      <c r="P915" s="2">
        <f t="shared" si="573"/>
        <v>3.9661995069506779E-5</v>
      </c>
      <c r="Q915" s="2">
        <f t="shared" si="574"/>
        <v>7.4942507736557742E-5</v>
      </c>
      <c r="R915" s="37" t="s">
        <v>939</v>
      </c>
      <c r="S915" s="2" t="e">
        <f>VLOOKUP(A915,'[1]Merged NE NP'!$K$4:$L$158,2,FALSE)</f>
        <v>#N/A</v>
      </c>
      <c r="T915" s="2" t="e">
        <f t="shared" si="575"/>
        <v>#N/A</v>
      </c>
      <c r="U915" s="2">
        <f t="shared" si="576"/>
        <v>0.4</v>
      </c>
      <c r="V915" s="2">
        <f t="shared" si="577"/>
        <v>0.4</v>
      </c>
      <c r="W915" s="2">
        <f t="shared" si="578"/>
        <v>7.6883653613364245E-2</v>
      </c>
      <c r="X915" s="2">
        <v>0.5</v>
      </c>
      <c r="Y915" s="2">
        <f t="shared" si="579"/>
        <v>3.7471253868278871E-5</v>
      </c>
      <c r="Z915" s="2">
        <f t="shared" si="580"/>
        <v>6.9667509708631323E-5</v>
      </c>
      <c r="AA915" s="37" t="s">
        <v>939</v>
      </c>
      <c r="AB915" s="3">
        <f>VLOOKUP(AA915,'[1]PKA dKO RNA-Seq'!$B$4:$H$10193,7,FALSE)</f>
        <v>5.856343E-2</v>
      </c>
      <c r="AC915" s="3">
        <f t="shared" si="581"/>
        <v>0.19652157718120805</v>
      </c>
      <c r="AD915" s="3">
        <f t="shared" si="582"/>
        <v>1.9125114384137998E-2</v>
      </c>
      <c r="AE915" s="3">
        <f t="shared" si="583"/>
        <v>0.5</v>
      </c>
      <c r="AF915" s="3">
        <f t="shared" si="584"/>
        <v>0.5</v>
      </c>
      <c r="AG915" s="3">
        <f t="shared" si="585"/>
        <v>3.4833754854315661E-5</v>
      </c>
      <c r="AH915" s="2">
        <f t="shared" si="586"/>
        <v>6.675814776562363E-5</v>
      </c>
      <c r="AI915" s="37" t="s">
        <v>939</v>
      </c>
      <c r="AJ915" s="1">
        <v>0.5</v>
      </c>
      <c r="AK915" s="4">
        <f t="shared" si="587"/>
        <v>3.3379073882811815E-5</v>
      </c>
      <c r="AL915" s="2">
        <f t="shared" si="588"/>
        <v>6.6124492464091932E-5</v>
      </c>
      <c r="AM915" s="3" t="e">
        <f>VLOOKUP(AI915,'[1]three day'!$B$8:$F$78,5,FALSE)</f>
        <v>#N/A</v>
      </c>
      <c r="AN915" s="3" t="e">
        <f t="shared" si="589"/>
        <v>#N/A</v>
      </c>
      <c r="AO915" s="2" t="e">
        <f t="shared" si="590"/>
        <v>#N/A</v>
      </c>
      <c r="AP915" s="2" t="e">
        <f t="shared" si="591"/>
        <v>#N/A</v>
      </c>
      <c r="AQ915" s="2">
        <f t="shared" si="592"/>
        <v>0.5</v>
      </c>
      <c r="AR915" s="2">
        <f t="shared" si="593"/>
        <v>3.3062246232045966E-5</v>
      </c>
      <c r="AS915" s="2">
        <f t="shared" si="594"/>
        <v>6.2798540966069795E-5</v>
      </c>
      <c r="AT915" s="37" t="s">
        <v>939</v>
      </c>
      <c r="AU915" s="3">
        <f>VLOOKUP(AT915,[1]DEgenes_cpm4.5_DE_edgeR!$O$5:$Q$824,3,FALSE)</f>
        <v>0.17275903950841615</v>
      </c>
      <c r="AV915" s="3">
        <f t="shared" si="595"/>
        <v>4.0496727498456668E-2</v>
      </c>
      <c r="AW915" s="3">
        <f t="shared" si="596"/>
        <v>8.1965636709080414E-4</v>
      </c>
      <c r="AX915" s="3">
        <f t="shared" si="597"/>
        <v>8.1965636709080414E-4</v>
      </c>
      <c r="AY915" s="3">
        <f t="shared" si="598"/>
        <v>0.5</v>
      </c>
      <c r="AZ915" s="3">
        <f t="shared" si="599"/>
        <v>3.1399270483034898E-5</v>
      </c>
      <c r="BA915" s="2">
        <f t="shared" si="600"/>
        <v>6.0926711900296701E-5</v>
      </c>
      <c r="BB915" s="37" t="s">
        <v>939</v>
      </c>
      <c r="BC915" s="39">
        <f t="shared" si="601"/>
        <v>8.1885500793998769E-2</v>
      </c>
      <c r="BD915" s="36">
        <f t="shared" si="602"/>
        <v>0.70927627171303409</v>
      </c>
    </row>
    <row r="916" spans="1:56" ht="14.5" x14ac:dyDescent="0.35">
      <c r="A916" s="37" t="s">
        <v>940</v>
      </c>
      <c r="B916" s="34">
        <v>8.5899831039247033E-5</v>
      </c>
      <c r="C916" s="1" t="e">
        <f>VLOOKUP(A916,'[1]Vasopressin Phospho Datta'!$I$3:$J$516,2,FALSE)</f>
        <v>#N/A</v>
      </c>
      <c r="D916" s="1" t="e">
        <f t="shared" si="563"/>
        <v>#N/A</v>
      </c>
      <c r="E916" s="1" t="e">
        <f t="shared" si="564"/>
        <v>#N/A</v>
      </c>
      <c r="F916" s="1">
        <f t="shared" si="565"/>
        <v>0.39</v>
      </c>
      <c r="G916" s="1">
        <f t="shared" si="566"/>
        <v>0.5</v>
      </c>
      <c r="H916" s="1">
        <f t="shared" si="567"/>
        <v>4.2949915519623516E-5</v>
      </c>
      <c r="I916" s="2">
        <f t="shared" si="568"/>
        <v>7.9323990139013557E-5</v>
      </c>
      <c r="J916" s="37" t="s">
        <v>940</v>
      </c>
      <c r="K916" s="1" t="e">
        <f>VLOOKUP(J916,'[1]Phosphopeptides Deshpande'!$H$12:$I$10749,2,FALSE)</f>
        <v>#N/A</v>
      </c>
      <c r="L916" s="2" t="e">
        <f t="shared" si="569"/>
        <v>#N/A</v>
      </c>
      <c r="M916" s="2" t="e">
        <f t="shared" si="570"/>
        <v>#N/A</v>
      </c>
      <c r="N916" s="2">
        <f t="shared" si="571"/>
        <v>0.39</v>
      </c>
      <c r="O916" s="2">
        <f t="shared" si="572"/>
        <v>0.5</v>
      </c>
      <c r="P916" s="2">
        <f t="shared" si="573"/>
        <v>3.9661995069506779E-5</v>
      </c>
      <c r="Q916" s="2">
        <f t="shared" si="574"/>
        <v>7.4942507736557742E-5</v>
      </c>
      <c r="R916" s="37" t="s">
        <v>940</v>
      </c>
      <c r="S916" s="2" t="e">
        <f>VLOOKUP(A916,'[1]Merged NE NP'!$K$4:$L$158,2,FALSE)</f>
        <v>#N/A</v>
      </c>
      <c r="T916" s="2" t="e">
        <f t="shared" si="575"/>
        <v>#N/A</v>
      </c>
      <c r="U916" s="2">
        <f t="shared" si="576"/>
        <v>0.4</v>
      </c>
      <c r="V916" s="2">
        <f t="shared" si="577"/>
        <v>0.4</v>
      </c>
      <c r="W916" s="2">
        <f t="shared" si="578"/>
        <v>7.6883653613364245E-2</v>
      </c>
      <c r="X916" s="2">
        <v>0.5</v>
      </c>
      <c r="Y916" s="2">
        <f t="shared" si="579"/>
        <v>3.7471253868278871E-5</v>
      </c>
      <c r="Z916" s="2">
        <f t="shared" si="580"/>
        <v>6.9667509708631323E-5</v>
      </c>
      <c r="AA916" s="37" t="s">
        <v>940</v>
      </c>
      <c r="AB916" s="3">
        <f>VLOOKUP(AA916,'[1]PKA dKO RNA-Seq'!$B$4:$H$10193,7,FALSE)</f>
        <v>0.101723789</v>
      </c>
      <c r="AC916" s="3">
        <f t="shared" si="581"/>
        <v>0.34135499664429531</v>
      </c>
      <c r="AD916" s="3">
        <f t="shared" si="582"/>
        <v>5.6596895015524895E-2</v>
      </c>
      <c r="AE916" s="3">
        <f t="shared" si="583"/>
        <v>0.5</v>
      </c>
      <c r="AF916" s="3">
        <f t="shared" si="584"/>
        <v>0.5</v>
      </c>
      <c r="AG916" s="3">
        <f t="shared" si="585"/>
        <v>3.4833754854315661E-5</v>
      </c>
      <c r="AH916" s="2">
        <f t="shared" si="586"/>
        <v>6.675814776562363E-5</v>
      </c>
      <c r="AI916" s="37" t="s">
        <v>940</v>
      </c>
      <c r="AJ916" s="1">
        <v>0.5</v>
      </c>
      <c r="AK916" s="4">
        <f t="shared" si="587"/>
        <v>3.3379073882811815E-5</v>
      </c>
      <c r="AL916" s="2">
        <f t="shared" si="588"/>
        <v>6.6124492464091932E-5</v>
      </c>
      <c r="AM916" s="3" t="e">
        <f>VLOOKUP(AI916,'[1]three day'!$B$8:$F$78,5,FALSE)</f>
        <v>#N/A</v>
      </c>
      <c r="AN916" s="3" t="e">
        <f t="shared" si="589"/>
        <v>#N/A</v>
      </c>
      <c r="AO916" s="2" t="e">
        <f t="shared" si="590"/>
        <v>#N/A</v>
      </c>
      <c r="AP916" s="2" t="e">
        <f t="shared" si="591"/>
        <v>#N/A</v>
      </c>
      <c r="AQ916" s="2">
        <f t="shared" si="592"/>
        <v>0.5</v>
      </c>
      <c r="AR916" s="2">
        <f t="shared" si="593"/>
        <v>3.3062246232045966E-5</v>
      </c>
      <c r="AS916" s="2">
        <f t="shared" si="594"/>
        <v>6.2798540966069795E-5</v>
      </c>
      <c r="AT916" s="37" t="s">
        <v>940</v>
      </c>
      <c r="AU916" s="3">
        <f>VLOOKUP(AT916,[1]DEgenes_cpm4.5_DE_edgeR!$O$5:$Q$824,3,FALSE)</f>
        <v>1.2807327684372869</v>
      </c>
      <c r="AV916" s="3">
        <f t="shared" si="595"/>
        <v>0.30021865176682766</v>
      </c>
      <c r="AW916" s="3">
        <f t="shared" si="596"/>
        <v>4.4065248122719392E-2</v>
      </c>
      <c r="AX916" s="3">
        <f t="shared" si="597"/>
        <v>4.4065248122719392E-2</v>
      </c>
      <c r="AY916" s="3">
        <f t="shared" si="598"/>
        <v>0.5</v>
      </c>
      <c r="AZ916" s="3">
        <f t="shared" si="599"/>
        <v>3.1399270483034898E-5</v>
      </c>
      <c r="BA916" s="2">
        <f t="shared" si="600"/>
        <v>6.0926711900296701E-5</v>
      </c>
      <c r="BB916" s="37" t="s">
        <v>940</v>
      </c>
      <c r="BC916" s="39">
        <f t="shared" si="601"/>
        <v>8.1885500793998769E-2</v>
      </c>
      <c r="BD916" s="36">
        <f t="shared" si="602"/>
        <v>0.70927627171303409</v>
      </c>
    </row>
    <row r="917" spans="1:56" ht="14.5" x14ac:dyDescent="0.35">
      <c r="A917" s="37" t="s">
        <v>941</v>
      </c>
      <c r="B917" s="34">
        <v>8.5899831039247033E-5</v>
      </c>
      <c r="C917" s="1" t="e">
        <f>VLOOKUP(A917,'[1]Vasopressin Phospho Datta'!$I$3:$J$516,2,FALSE)</f>
        <v>#N/A</v>
      </c>
      <c r="D917" s="1" t="e">
        <f t="shared" si="563"/>
        <v>#N/A</v>
      </c>
      <c r="E917" s="1" t="e">
        <f t="shared" si="564"/>
        <v>#N/A</v>
      </c>
      <c r="F917" s="1">
        <f t="shared" si="565"/>
        <v>0.39</v>
      </c>
      <c r="G917" s="1">
        <f t="shared" si="566"/>
        <v>0.5</v>
      </c>
      <c r="H917" s="1">
        <f t="shared" si="567"/>
        <v>4.2949915519623516E-5</v>
      </c>
      <c r="I917" s="2">
        <f t="shared" si="568"/>
        <v>7.9323990139013557E-5</v>
      </c>
      <c r="J917" s="37" t="s">
        <v>941</v>
      </c>
      <c r="K917" s="1" t="e">
        <f>VLOOKUP(J917,'[1]Phosphopeptides Deshpande'!$H$12:$I$10749,2,FALSE)</f>
        <v>#N/A</v>
      </c>
      <c r="L917" s="2" t="e">
        <f t="shared" si="569"/>
        <v>#N/A</v>
      </c>
      <c r="M917" s="2" t="e">
        <f t="shared" si="570"/>
        <v>#N/A</v>
      </c>
      <c r="N917" s="2">
        <f t="shared" si="571"/>
        <v>0.39</v>
      </c>
      <c r="O917" s="2">
        <f t="shared" si="572"/>
        <v>0.5</v>
      </c>
      <c r="P917" s="2">
        <f t="shared" si="573"/>
        <v>3.9661995069506779E-5</v>
      </c>
      <c r="Q917" s="2">
        <f t="shared" si="574"/>
        <v>7.4942507736557742E-5</v>
      </c>
      <c r="R917" s="37" t="s">
        <v>941</v>
      </c>
      <c r="S917" s="2" t="e">
        <f>VLOOKUP(A917,'[1]Merged NE NP'!$K$4:$L$158,2,FALSE)</f>
        <v>#N/A</v>
      </c>
      <c r="T917" s="2" t="e">
        <f t="shared" si="575"/>
        <v>#N/A</v>
      </c>
      <c r="U917" s="2">
        <f t="shared" si="576"/>
        <v>0.4</v>
      </c>
      <c r="V917" s="2">
        <f t="shared" si="577"/>
        <v>0.4</v>
      </c>
      <c r="W917" s="2">
        <f t="shared" si="578"/>
        <v>7.6883653613364245E-2</v>
      </c>
      <c r="X917" s="2">
        <v>0.5</v>
      </c>
      <c r="Y917" s="2">
        <f t="shared" si="579"/>
        <v>3.7471253868278871E-5</v>
      </c>
      <c r="Z917" s="2">
        <f t="shared" si="580"/>
        <v>6.9667509708631323E-5</v>
      </c>
      <c r="AA917" s="37" t="s">
        <v>941</v>
      </c>
      <c r="AB917" s="3">
        <f>VLOOKUP(AA917,'[1]PKA dKO RNA-Seq'!$B$4:$H$10193,7,FALSE)</f>
        <v>4.2798052000000003E-2</v>
      </c>
      <c r="AC917" s="3">
        <f t="shared" si="581"/>
        <v>0.14361762416107385</v>
      </c>
      <c r="AD917" s="3">
        <f t="shared" si="582"/>
        <v>1.0260014228890002E-2</v>
      </c>
      <c r="AE917" s="3">
        <f t="shared" si="583"/>
        <v>0.5</v>
      </c>
      <c r="AF917" s="3">
        <f t="shared" si="584"/>
        <v>0.5</v>
      </c>
      <c r="AG917" s="3">
        <f t="shared" si="585"/>
        <v>3.4833754854315661E-5</v>
      </c>
      <c r="AH917" s="2">
        <f t="shared" si="586"/>
        <v>6.675814776562363E-5</v>
      </c>
      <c r="AI917" s="37" t="s">
        <v>941</v>
      </c>
      <c r="AJ917" s="1">
        <v>0.5</v>
      </c>
      <c r="AK917" s="4">
        <f t="shared" si="587"/>
        <v>3.3379073882811815E-5</v>
      </c>
      <c r="AL917" s="2">
        <f t="shared" si="588"/>
        <v>6.6124492464091932E-5</v>
      </c>
      <c r="AM917" s="3" t="e">
        <f>VLOOKUP(AI917,'[1]three day'!$B$8:$F$78,5,FALSE)</f>
        <v>#N/A</v>
      </c>
      <c r="AN917" s="3" t="e">
        <f t="shared" si="589"/>
        <v>#N/A</v>
      </c>
      <c r="AO917" s="2" t="e">
        <f t="shared" si="590"/>
        <v>#N/A</v>
      </c>
      <c r="AP917" s="2" t="e">
        <f t="shared" si="591"/>
        <v>#N/A</v>
      </c>
      <c r="AQ917" s="2">
        <f t="shared" si="592"/>
        <v>0.5</v>
      </c>
      <c r="AR917" s="2">
        <f t="shared" si="593"/>
        <v>3.3062246232045966E-5</v>
      </c>
      <c r="AS917" s="2">
        <f t="shared" si="594"/>
        <v>6.2798540966069795E-5</v>
      </c>
      <c r="AT917" s="37" t="s">
        <v>941</v>
      </c>
      <c r="AU917" s="3">
        <f>VLOOKUP(AT917,[1]DEgenes_cpm4.5_DE_edgeR!$O$5:$Q$824,3,FALSE)</f>
        <v>2.3282318458984701</v>
      </c>
      <c r="AV917" s="3">
        <f t="shared" si="595"/>
        <v>0.54576461460348569</v>
      </c>
      <c r="AW917" s="3">
        <f t="shared" si="596"/>
        <v>0.13837014860705921</v>
      </c>
      <c r="AX917" s="3">
        <f t="shared" si="597"/>
        <v>0.13837014860705921</v>
      </c>
      <c r="AY917" s="3">
        <f t="shared" si="598"/>
        <v>0.5</v>
      </c>
      <c r="AZ917" s="3">
        <f t="shared" si="599"/>
        <v>3.1399270483034898E-5</v>
      </c>
      <c r="BA917" s="2">
        <f t="shared" si="600"/>
        <v>6.0926711900296701E-5</v>
      </c>
      <c r="BB917" s="37" t="s">
        <v>941</v>
      </c>
      <c r="BC917" s="39">
        <f t="shared" si="601"/>
        <v>8.1885500793998769E-2</v>
      </c>
      <c r="BD917" s="36">
        <f t="shared" si="602"/>
        <v>0.70927627171303409</v>
      </c>
    </row>
    <row r="918" spans="1:56" ht="14.5" x14ac:dyDescent="0.35">
      <c r="A918" s="37" t="s">
        <v>942</v>
      </c>
      <c r="B918" s="34">
        <v>8.5899831039247033E-5</v>
      </c>
      <c r="C918" s="1" t="e">
        <f>VLOOKUP(A918,'[1]Vasopressin Phospho Datta'!$I$3:$J$516,2,FALSE)</f>
        <v>#N/A</v>
      </c>
      <c r="D918" s="1" t="e">
        <f t="shared" si="563"/>
        <v>#N/A</v>
      </c>
      <c r="E918" s="1" t="e">
        <f t="shared" si="564"/>
        <v>#N/A</v>
      </c>
      <c r="F918" s="1">
        <f t="shared" si="565"/>
        <v>0.39</v>
      </c>
      <c r="G918" s="1">
        <f t="shared" si="566"/>
        <v>0.5</v>
      </c>
      <c r="H918" s="1">
        <f t="shared" si="567"/>
        <v>4.2949915519623516E-5</v>
      </c>
      <c r="I918" s="2">
        <f t="shared" si="568"/>
        <v>7.9323990139013557E-5</v>
      </c>
      <c r="J918" s="37" t="s">
        <v>942</v>
      </c>
      <c r="K918" s="1" t="e">
        <f>VLOOKUP(J918,'[1]Phosphopeptides Deshpande'!$H$12:$I$10749,2,FALSE)</f>
        <v>#N/A</v>
      </c>
      <c r="L918" s="2" t="e">
        <f t="shared" si="569"/>
        <v>#N/A</v>
      </c>
      <c r="M918" s="2" t="e">
        <f t="shared" si="570"/>
        <v>#N/A</v>
      </c>
      <c r="N918" s="2">
        <f t="shared" si="571"/>
        <v>0.39</v>
      </c>
      <c r="O918" s="2">
        <f t="shared" si="572"/>
        <v>0.5</v>
      </c>
      <c r="P918" s="2">
        <f t="shared" si="573"/>
        <v>3.9661995069506779E-5</v>
      </c>
      <c r="Q918" s="2">
        <f t="shared" si="574"/>
        <v>7.4942507736557742E-5</v>
      </c>
      <c r="R918" s="37" t="s">
        <v>942</v>
      </c>
      <c r="S918" s="2" t="e">
        <f>VLOOKUP(A918,'[1]Merged NE NP'!$K$4:$L$158,2,FALSE)</f>
        <v>#N/A</v>
      </c>
      <c r="T918" s="2" t="e">
        <f t="shared" si="575"/>
        <v>#N/A</v>
      </c>
      <c r="U918" s="2">
        <f t="shared" si="576"/>
        <v>0.4</v>
      </c>
      <c r="V918" s="2">
        <f t="shared" si="577"/>
        <v>0.4</v>
      </c>
      <c r="W918" s="2">
        <f t="shared" si="578"/>
        <v>7.6883653613364245E-2</v>
      </c>
      <c r="X918" s="2">
        <v>0.5</v>
      </c>
      <c r="Y918" s="2">
        <f t="shared" si="579"/>
        <v>3.7471253868278871E-5</v>
      </c>
      <c r="Z918" s="2">
        <f t="shared" si="580"/>
        <v>6.9667509708631323E-5</v>
      </c>
      <c r="AA918" s="37" t="s">
        <v>942</v>
      </c>
      <c r="AB918" s="3">
        <f>VLOOKUP(AA918,'[1]PKA dKO RNA-Seq'!$B$4:$H$10193,7,FALSE)</f>
        <v>0.14533117400000001</v>
      </c>
      <c r="AC918" s="3">
        <f t="shared" si="581"/>
        <v>0.48768850335570474</v>
      </c>
      <c r="AD918" s="3">
        <f t="shared" si="582"/>
        <v>0.11212120564786987</v>
      </c>
      <c r="AE918" s="3">
        <f t="shared" si="583"/>
        <v>0.5</v>
      </c>
      <c r="AF918" s="3">
        <f t="shared" si="584"/>
        <v>0.5</v>
      </c>
      <c r="AG918" s="3">
        <f t="shared" si="585"/>
        <v>3.4833754854315661E-5</v>
      </c>
      <c r="AH918" s="2">
        <f t="shared" si="586"/>
        <v>6.675814776562363E-5</v>
      </c>
      <c r="AI918" s="37" t="s">
        <v>942</v>
      </c>
      <c r="AJ918" s="1">
        <v>0.5</v>
      </c>
      <c r="AK918" s="4">
        <f t="shared" si="587"/>
        <v>3.3379073882811815E-5</v>
      </c>
      <c r="AL918" s="2">
        <f t="shared" si="588"/>
        <v>6.6124492464091932E-5</v>
      </c>
      <c r="AM918" s="3" t="e">
        <f>VLOOKUP(AI918,'[1]three day'!$B$8:$F$78,5,FALSE)</f>
        <v>#N/A</v>
      </c>
      <c r="AN918" s="3" t="e">
        <f t="shared" si="589"/>
        <v>#N/A</v>
      </c>
      <c r="AO918" s="2" t="e">
        <f t="shared" si="590"/>
        <v>#N/A</v>
      </c>
      <c r="AP918" s="2" t="e">
        <f t="shared" si="591"/>
        <v>#N/A</v>
      </c>
      <c r="AQ918" s="2">
        <f t="shared" si="592"/>
        <v>0.5</v>
      </c>
      <c r="AR918" s="2">
        <f t="shared" si="593"/>
        <v>3.3062246232045966E-5</v>
      </c>
      <c r="AS918" s="2">
        <f t="shared" si="594"/>
        <v>6.2798540966069795E-5</v>
      </c>
      <c r="AT918" s="37" t="s">
        <v>942</v>
      </c>
      <c r="AU918" s="3">
        <f>VLOOKUP(AT918,[1]DEgenes_cpm4.5_DE_edgeR!$O$5:$Q$824,3,FALSE)</f>
        <v>0.4510883630778455</v>
      </c>
      <c r="AV918" s="3">
        <f t="shared" si="595"/>
        <v>0.10574035702715553</v>
      </c>
      <c r="AW918" s="3">
        <f t="shared" si="596"/>
        <v>5.5749137225598044E-3</v>
      </c>
      <c r="AX918" s="3">
        <f t="shared" si="597"/>
        <v>5.5749137225598044E-3</v>
      </c>
      <c r="AY918" s="3">
        <f t="shared" si="598"/>
        <v>0.5</v>
      </c>
      <c r="AZ918" s="3">
        <f t="shared" si="599"/>
        <v>3.1399270483034898E-5</v>
      </c>
      <c r="BA918" s="2">
        <f t="shared" si="600"/>
        <v>6.0926711900296701E-5</v>
      </c>
      <c r="BB918" s="37" t="s">
        <v>942</v>
      </c>
      <c r="BC918" s="39">
        <f t="shared" si="601"/>
        <v>8.1885500793998769E-2</v>
      </c>
      <c r="BD918" s="36">
        <f t="shared" si="602"/>
        <v>0.70927627171303409</v>
      </c>
    </row>
    <row r="919" spans="1:56" ht="14.5" x14ac:dyDescent="0.35">
      <c r="A919" s="37" t="s">
        <v>943</v>
      </c>
      <c r="B919" s="34">
        <v>8.5899831039247033E-5</v>
      </c>
      <c r="C919" s="1" t="e">
        <f>VLOOKUP(A919,'[1]Vasopressin Phospho Datta'!$I$3:$J$516,2,FALSE)</f>
        <v>#N/A</v>
      </c>
      <c r="D919" s="1" t="e">
        <f t="shared" si="563"/>
        <v>#N/A</v>
      </c>
      <c r="E919" s="1" t="e">
        <f t="shared" si="564"/>
        <v>#N/A</v>
      </c>
      <c r="F919" s="1">
        <f t="shared" si="565"/>
        <v>0.39</v>
      </c>
      <c r="G919" s="1">
        <f t="shared" si="566"/>
        <v>0.5</v>
      </c>
      <c r="H919" s="1">
        <f t="shared" si="567"/>
        <v>4.2949915519623516E-5</v>
      </c>
      <c r="I919" s="2">
        <f t="shared" si="568"/>
        <v>7.9323990139013557E-5</v>
      </c>
      <c r="J919" s="37" t="s">
        <v>943</v>
      </c>
      <c r="K919" s="1" t="e">
        <f>VLOOKUP(J919,'[1]Phosphopeptides Deshpande'!$H$12:$I$10749,2,FALSE)</f>
        <v>#N/A</v>
      </c>
      <c r="L919" s="2" t="e">
        <f t="shared" si="569"/>
        <v>#N/A</v>
      </c>
      <c r="M919" s="2" t="e">
        <f t="shared" si="570"/>
        <v>#N/A</v>
      </c>
      <c r="N919" s="2">
        <f t="shared" si="571"/>
        <v>0.39</v>
      </c>
      <c r="O919" s="2">
        <f t="shared" si="572"/>
        <v>0.5</v>
      </c>
      <c r="P919" s="2">
        <f t="shared" si="573"/>
        <v>3.9661995069506779E-5</v>
      </c>
      <c r="Q919" s="2">
        <f t="shared" si="574"/>
        <v>7.4942507736557742E-5</v>
      </c>
      <c r="R919" s="37" t="s">
        <v>943</v>
      </c>
      <c r="S919" s="2" t="e">
        <f>VLOOKUP(A919,'[1]Merged NE NP'!$K$4:$L$158,2,FALSE)</f>
        <v>#N/A</v>
      </c>
      <c r="T919" s="2" t="e">
        <f t="shared" si="575"/>
        <v>#N/A</v>
      </c>
      <c r="U919" s="2">
        <f t="shared" si="576"/>
        <v>0.4</v>
      </c>
      <c r="V919" s="2">
        <f t="shared" si="577"/>
        <v>0.4</v>
      </c>
      <c r="W919" s="2">
        <f t="shared" si="578"/>
        <v>7.6883653613364245E-2</v>
      </c>
      <c r="X919" s="2">
        <v>0.5</v>
      </c>
      <c r="Y919" s="2">
        <f t="shared" si="579"/>
        <v>3.7471253868278871E-5</v>
      </c>
      <c r="Z919" s="2">
        <f t="shared" si="580"/>
        <v>6.9667509708631323E-5</v>
      </c>
      <c r="AA919" s="37" t="s">
        <v>943</v>
      </c>
      <c r="AB919" s="3" t="e">
        <f>VLOOKUP(AA919,'[1]PKA dKO RNA-Seq'!$B$4:$H$10193,7,FALSE)</f>
        <v>#N/A</v>
      </c>
      <c r="AC919" s="3" t="e">
        <f t="shared" si="581"/>
        <v>#N/A</v>
      </c>
      <c r="AD919" s="3" t="e">
        <f t="shared" si="582"/>
        <v>#N/A</v>
      </c>
      <c r="AE919" s="3" t="e">
        <f t="shared" si="583"/>
        <v>#N/A</v>
      </c>
      <c r="AF919" s="3">
        <f t="shared" si="584"/>
        <v>0.5</v>
      </c>
      <c r="AG919" s="3">
        <f t="shared" si="585"/>
        <v>3.4833754854315661E-5</v>
      </c>
      <c r="AH919" s="2">
        <f t="shared" si="586"/>
        <v>6.675814776562363E-5</v>
      </c>
      <c r="AI919" s="37" t="s">
        <v>943</v>
      </c>
      <c r="AJ919" s="1">
        <v>0.5</v>
      </c>
      <c r="AK919" s="4">
        <f t="shared" si="587"/>
        <v>3.3379073882811815E-5</v>
      </c>
      <c r="AL919" s="2">
        <f t="shared" si="588"/>
        <v>6.6124492464091932E-5</v>
      </c>
      <c r="AM919" s="3" t="e">
        <f>VLOOKUP(AI919,'[1]three day'!$B$8:$F$78,5,FALSE)</f>
        <v>#N/A</v>
      </c>
      <c r="AN919" s="3" t="e">
        <f t="shared" si="589"/>
        <v>#N/A</v>
      </c>
      <c r="AO919" s="2" t="e">
        <f t="shared" si="590"/>
        <v>#N/A</v>
      </c>
      <c r="AP919" s="2" t="e">
        <f t="shared" si="591"/>
        <v>#N/A</v>
      </c>
      <c r="AQ919" s="2">
        <f t="shared" si="592"/>
        <v>0.5</v>
      </c>
      <c r="AR919" s="2">
        <f t="shared" si="593"/>
        <v>3.3062246232045966E-5</v>
      </c>
      <c r="AS919" s="2">
        <f t="shared" si="594"/>
        <v>6.2798540966069795E-5</v>
      </c>
      <c r="AT919" s="37" t="s">
        <v>943</v>
      </c>
      <c r="AU919" s="3">
        <f>VLOOKUP(AT919,[1]DEgenes_cpm4.5_DE_edgeR!$O$5:$Q$824,3,FALSE)</f>
        <v>1.8525220230240029</v>
      </c>
      <c r="AV919" s="3">
        <f t="shared" si="595"/>
        <v>0.43425270113080239</v>
      </c>
      <c r="AW919" s="3">
        <f t="shared" si="596"/>
        <v>8.9979092280917383E-2</v>
      </c>
      <c r="AX919" s="3">
        <f t="shared" si="597"/>
        <v>8.9979092280917383E-2</v>
      </c>
      <c r="AY919" s="3">
        <f t="shared" si="598"/>
        <v>0.5</v>
      </c>
      <c r="AZ919" s="3">
        <f t="shared" si="599"/>
        <v>3.1399270483034898E-5</v>
      </c>
      <c r="BA919" s="2">
        <f t="shared" si="600"/>
        <v>6.0926711900296701E-5</v>
      </c>
      <c r="BB919" s="37" t="s">
        <v>943</v>
      </c>
      <c r="BC919" s="39">
        <f t="shared" si="601"/>
        <v>8.1885500793998769E-2</v>
      </c>
      <c r="BD919" s="36">
        <f t="shared" si="602"/>
        <v>0.70927627171303409</v>
      </c>
    </row>
    <row r="920" spans="1:56" ht="14.5" x14ac:dyDescent="0.35">
      <c r="A920" s="37" t="s">
        <v>944</v>
      </c>
      <c r="B920" s="34">
        <v>8.5899831039247033E-5</v>
      </c>
      <c r="C920" s="1" t="e">
        <f>VLOOKUP(A920,'[1]Vasopressin Phospho Datta'!$I$3:$J$516,2,FALSE)</f>
        <v>#N/A</v>
      </c>
      <c r="D920" s="1" t="e">
        <f t="shared" si="563"/>
        <v>#N/A</v>
      </c>
      <c r="E920" s="1" t="e">
        <f t="shared" si="564"/>
        <v>#N/A</v>
      </c>
      <c r="F920" s="1">
        <f t="shared" si="565"/>
        <v>0.39</v>
      </c>
      <c r="G920" s="1">
        <f t="shared" si="566"/>
        <v>0.5</v>
      </c>
      <c r="H920" s="1">
        <f t="shared" si="567"/>
        <v>4.2949915519623516E-5</v>
      </c>
      <c r="I920" s="2">
        <f t="shared" si="568"/>
        <v>7.9323990139013557E-5</v>
      </c>
      <c r="J920" s="37" t="s">
        <v>944</v>
      </c>
      <c r="K920" s="1" t="e">
        <f>VLOOKUP(J920,'[1]Phosphopeptides Deshpande'!$H$12:$I$10749,2,FALSE)</f>
        <v>#N/A</v>
      </c>
      <c r="L920" s="2" t="e">
        <f t="shared" si="569"/>
        <v>#N/A</v>
      </c>
      <c r="M920" s="2" t="e">
        <f t="shared" si="570"/>
        <v>#N/A</v>
      </c>
      <c r="N920" s="2">
        <f t="shared" si="571"/>
        <v>0.39</v>
      </c>
      <c r="O920" s="2">
        <f t="shared" si="572"/>
        <v>0.5</v>
      </c>
      <c r="P920" s="2">
        <f t="shared" si="573"/>
        <v>3.9661995069506779E-5</v>
      </c>
      <c r="Q920" s="2">
        <f t="shared" si="574"/>
        <v>7.4942507736557742E-5</v>
      </c>
      <c r="R920" s="37" t="s">
        <v>944</v>
      </c>
      <c r="S920" s="2" t="e">
        <f>VLOOKUP(A920,'[1]Merged NE NP'!$K$4:$L$158,2,FALSE)</f>
        <v>#N/A</v>
      </c>
      <c r="T920" s="2" t="e">
        <f t="shared" si="575"/>
        <v>#N/A</v>
      </c>
      <c r="U920" s="2">
        <f t="shared" si="576"/>
        <v>0.4</v>
      </c>
      <c r="V920" s="2">
        <f t="shared" si="577"/>
        <v>0.4</v>
      </c>
      <c r="W920" s="2">
        <f t="shared" si="578"/>
        <v>7.6883653613364245E-2</v>
      </c>
      <c r="X920" s="2">
        <v>0.5</v>
      </c>
      <c r="Y920" s="2">
        <f t="shared" si="579"/>
        <v>3.7471253868278871E-5</v>
      </c>
      <c r="Z920" s="2">
        <f t="shared" si="580"/>
        <v>6.9667509708631323E-5</v>
      </c>
      <c r="AA920" s="37" t="s">
        <v>944</v>
      </c>
      <c r="AB920" s="3">
        <f>VLOOKUP(AA920,'[1]PKA dKO RNA-Seq'!$B$4:$H$10193,7,FALSE)</f>
        <v>0.257005916</v>
      </c>
      <c r="AC920" s="3">
        <f t="shared" si="581"/>
        <v>0.86243595973154363</v>
      </c>
      <c r="AD920" s="3">
        <f t="shared" si="582"/>
        <v>0.31057536551899101</v>
      </c>
      <c r="AE920" s="3">
        <f t="shared" si="583"/>
        <v>0.5</v>
      </c>
      <c r="AF920" s="3">
        <f t="shared" si="584"/>
        <v>0.5</v>
      </c>
      <c r="AG920" s="3">
        <f t="shared" si="585"/>
        <v>3.4833754854315661E-5</v>
      </c>
      <c r="AH920" s="2">
        <f t="shared" si="586"/>
        <v>6.675814776562363E-5</v>
      </c>
      <c r="AI920" s="37" t="s">
        <v>944</v>
      </c>
      <c r="AJ920" s="1">
        <v>0.5</v>
      </c>
      <c r="AK920" s="4">
        <f t="shared" si="587"/>
        <v>3.3379073882811815E-5</v>
      </c>
      <c r="AL920" s="2">
        <f t="shared" si="588"/>
        <v>6.6124492464091932E-5</v>
      </c>
      <c r="AM920" s="3" t="e">
        <f>VLOOKUP(AI920,'[1]three day'!$B$8:$F$78,5,FALSE)</f>
        <v>#N/A</v>
      </c>
      <c r="AN920" s="3" t="e">
        <f t="shared" si="589"/>
        <v>#N/A</v>
      </c>
      <c r="AO920" s="2" t="e">
        <f t="shared" si="590"/>
        <v>#N/A</v>
      </c>
      <c r="AP920" s="2" t="e">
        <f t="shared" si="591"/>
        <v>#N/A</v>
      </c>
      <c r="AQ920" s="2">
        <f t="shared" si="592"/>
        <v>0.5</v>
      </c>
      <c r="AR920" s="2">
        <f t="shared" si="593"/>
        <v>3.3062246232045966E-5</v>
      </c>
      <c r="AS920" s="2">
        <f t="shared" si="594"/>
        <v>6.2798540966069795E-5</v>
      </c>
      <c r="AT920" s="37" t="s">
        <v>944</v>
      </c>
      <c r="AU920" s="3">
        <f>VLOOKUP(AT920,[1]DEgenes_cpm4.5_DE_edgeR!$O$5:$Q$824,3,FALSE)</f>
        <v>3.7393322377218587</v>
      </c>
      <c r="AV920" s="3">
        <f t="shared" si="595"/>
        <v>0.87654295305247509</v>
      </c>
      <c r="AW920" s="3">
        <f t="shared" si="596"/>
        <v>0.31898011549058169</v>
      </c>
      <c r="AX920" s="3">
        <f t="shared" si="597"/>
        <v>0.31898011549058169</v>
      </c>
      <c r="AY920" s="3">
        <f t="shared" si="598"/>
        <v>0.5</v>
      </c>
      <c r="AZ920" s="3">
        <f t="shared" si="599"/>
        <v>3.1399270483034898E-5</v>
      </c>
      <c r="BA920" s="2">
        <f t="shared" si="600"/>
        <v>6.0926711900296701E-5</v>
      </c>
      <c r="BB920" s="37" t="s">
        <v>944</v>
      </c>
      <c r="BC920" s="39">
        <f t="shared" si="601"/>
        <v>8.1885500793998769E-2</v>
      </c>
      <c r="BD920" s="36">
        <f t="shared" si="602"/>
        <v>0.70927627171303409</v>
      </c>
    </row>
    <row r="921" spans="1:56" ht="14.5" x14ac:dyDescent="0.35">
      <c r="A921" s="37" t="s">
        <v>945</v>
      </c>
      <c r="B921" s="34">
        <v>8.5899831039247033E-5</v>
      </c>
      <c r="C921" s="1" t="e">
        <f>VLOOKUP(A921,'[1]Vasopressin Phospho Datta'!$I$3:$J$516,2,FALSE)</f>
        <v>#N/A</v>
      </c>
      <c r="D921" s="1" t="e">
        <f t="shared" si="563"/>
        <v>#N/A</v>
      </c>
      <c r="E921" s="1" t="e">
        <f t="shared" si="564"/>
        <v>#N/A</v>
      </c>
      <c r="F921" s="1">
        <f t="shared" si="565"/>
        <v>0.39</v>
      </c>
      <c r="G921" s="1">
        <f t="shared" si="566"/>
        <v>0.5</v>
      </c>
      <c r="H921" s="1">
        <f t="shared" si="567"/>
        <v>4.2949915519623516E-5</v>
      </c>
      <c r="I921" s="2">
        <f t="shared" si="568"/>
        <v>7.9323990139013557E-5</v>
      </c>
      <c r="J921" s="37" t="s">
        <v>945</v>
      </c>
      <c r="K921" s="1" t="e">
        <f>VLOOKUP(J921,'[1]Phosphopeptides Deshpande'!$H$12:$I$10749,2,FALSE)</f>
        <v>#N/A</v>
      </c>
      <c r="L921" s="2" t="e">
        <f t="shared" si="569"/>
        <v>#N/A</v>
      </c>
      <c r="M921" s="2" t="e">
        <f t="shared" si="570"/>
        <v>#N/A</v>
      </c>
      <c r="N921" s="2">
        <f t="shared" si="571"/>
        <v>0.39</v>
      </c>
      <c r="O921" s="2">
        <f t="shared" si="572"/>
        <v>0.5</v>
      </c>
      <c r="P921" s="2">
        <f t="shared" si="573"/>
        <v>3.9661995069506779E-5</v>
      </c>
      <c r="Q921" s="2">
        <f t="shared" si="574"/>
        <v>7.4942507736557742E-5</v>
      </c>
      <c r="R921" s="37" t="s">
        <v>945</v>
      </c>
      <c r="S921" s="2" t="e">
        <f>VLOOKUP(A921,'[1]Merged NE NP'!$K$4:$L$158,2,FALSE)</f>
        <v>#N/A</v>
      </c>
      <c r="T921" s="2" t="e">
        <f t="shared" si="575"/>
        <v>#N/A</v>
      </c>
      <c r="U921" s="2">
        <f t="shared" si="576"/>
        <v>0.4</v>
      </c>
      <c r="V921" s="2">
        <f t="shared" si="577"/>
        <v>0.4</v>
      </c>
      <c r="W921" s="2">
        <f t="shared" si="578"/>
        <v>7.6883653613364245E-2</v>
      </c>
      <c r="X921" s="2">
        <v>0.5</v>
      </c>
      <c r="Y921" s="2">
        <f t="shared" si="579"/>
        <v>3.7471253868278871E-5</v>
      </c>
      <c r="Z921" s="2">
        <f t="shared" si="580"/>
        <v>6.9667509708631323E-5</v>
      </c>
      <c r="AA921" s="37" t="s">
        <v>945</v>
      </c>
      <c r="AB921" s="3" t="e">
        <f>VLOOKUP(AA921,'[1]PKA dKO RNA-Seq'!$B$4:$H$10193,7,FALSE)</f>
        <v>#N/A</v>
      </c>
      <c r="AC921" s="3" t="e">
        <f t="shared" si="581"/>
        <v>#N/A</v>
      </c>
      <c r="AD921" s="3" t="e">
        <f t="shared" si="582"/>
        <v>#N/A</v>
      </c>
      <c r="AE921" s="3" t="e">
        <f t="shared" si="583"/>
        <v>#N/A</v>
      </c>
      <c r="AF921" s="3">
        <f t="shared" si="584"/>
        <v>0.5</v>
      </c>
      <c r="AG921" s="3">
        <f t="shared" si="585"/>
        <v>3.4833754854315661E-5</v>
      </c>
      <c r="AH921" s="2">
        <f t="shared" si="586"/>
        <v>6.675814776562363E-5</v>
      </c>
      <c r="AI921" s="37" t="s">
        <v>945</v>
      </c>
      <c r="AJ921" s="1">
        <v>0.5</v>
      </c>
      <c r="AK921" s="4">
        <f t="shared" si="587"/>
        <v>3.3379073882811815E-5</v>
      </c>
      <c r="AL921" s="2">
        <f t="shared" si="588"/>
        <v>6.6124492464091932E-5</v>
      </c>
      <c r="AM921" s="3" t="e">
        <f>VLOOKUP(AI921,'[1]three day'!$B$8:$F$78,5,FALSE)</f>
        <v>#N/A</v>
      </c>
      <c r="AN921" s="3" t="e">
        <f t="shared" si="589"/>
        <v>#N/A</v>
      </c>
      <c r="AO921" s="2" t="e">
        <f t="shared" si="590"/>
        <v>#N/A</v>
      </c>
      <c r="AP921" s="2" t="e">
        <f t="shared" si="591"/>
        <v>#N/A</v>
      </c>
      <c r="AQ921" s="2">
        <f t="shared" si="592"/>
        <v>0.5</v>
      </c>
      <c r="AR921" s="2">
        <f t="shared" si="593"/>
        <v>3.3062246232045966E-5</v>
      </c>
      <c r="AS921" s="2">
        <f t="shared" si="594"/>
        <v>6.2798540966069795E-5</v>
      </c>
      <c r="AT921" s="37" t="s">
        <v>945</v>
      </c>
      <c r="AU921" s="3" t="e">
        <f>VLOOKUP(AT921,[1]DEgenes_cpm4.5_DE_edgeR!$O$5:$Q$824,3,FALSE)</f>
        <v>#N/A</v>
      </c>
      <c r="AV921" s="3" t="e">
        <f t="shared" si="595"/>
        <v>#N/A</v>
      </c>
      <c r="AW921" s="3" t="e">
        <f t="shared" si="596"/>
        <v>#N/A</v>
      </c>
      <c r="AX921" s="3">
        <f t="shared" si="597"/>
        <v>0.5</v>
      </c>
      <c r="AY921" s="3">
        <f t="shared" si="598"/>
        <v>0.5</v>
      </c>
      <c r="AZ921" s="3">
        <f t="shared" si="599"/>
        <v>3.1399270483034898E-5</v>
      </c>
      <c r="BA921" s="2">
        <f t="shared" si="600"/>
        <v>6.0926711900296701E-5</v>
      </c>
      <c r="BB921" s="37" t="s">
        <v>945</v>
      </c>
      <c r="BC921" s="39">
        <f t="shared" si="601"/>
        <v>8.1885500793998769E-2</v>
      </c>
      <c r="BD921" s="36">
        <f t="shared" si="602"/>
        <v>0.70927627171303409</v>
      </c>
    </row>
    <row r="922" spans="1:56" ht="14.5" x14ac:dyDescent="0.35">
      <c r="A922" s="37" t="s">
        <v>946</v>
      </c>
      <c r="B922" s="34">
        <v>8.5899831039247033E-5</v>
      </c>
      <c r="C922" s="1" t="e">
        <f>VLOOKUP(A922,'[1]Vasopressin Phospho Datta'!$I$3:$J$516,2,FALSE)</f>
        <v>#N/A</v>
      </c>
      <c r="D922" s="1" t="e">
        <f t="shared" si="563"/>
        <v>#N/A</v>
      </c>
      <c r="E922" s="1" t="e">
        <f t="shared" si="564"/>
        <v>#N/A</v>
      </c>
      <c r="F922" s="1">
        <f t="shared" si="565"/>
        <v>0.39</v>
      </c>
      <c r="G922" s="1">
        <f t="shared" si="566"/>
        <v>0.5</v>
      </c>
      <c r="H922" s="1">
        <f t="shared" si="567"/>
        <v>4.2949915519623516E-5</v>
      </c>
      <c r="I922" s="2">
        <f t="shared" si="568"/>
        <v>7.9323990139013557E-5</v>
      </c>
      <c r="J922" s="37" t="s">
        <v>946</v>
      </c>
      <c r="K922" s="1" t="e">
        <f>VLOOKUP(J922,'[1]Phosphopeptides Deshpande'!$H$12:$I$10749,2,FALSE)</f>
        <v>#N/A</v>
      </c>
      <c r="L922" s="2" t="e">
        <f t="shared" si="569"/>
        <v>#N/A</v>
      </c>
      <c r="M922" s="2" t="e">
        <f t="shared" si="570"/>
        <v>#N/A</v>
      </c>
      <c r="N922" s="2">
        <f t="shared" si="571"/>
        <v>0.39</v>
      </c>
      <c r="O922" s="2">
        <f t="shared" si="572"/>
        <v>0.5</v>
      </c>
      <c r="P922" s="2">
        <f t="shared" si="573"/>
        <v>3.9661995069506779E-5</v>
      </c>
      <c r="Q922" s="2">
        <f t="shared" si="574"/>
        <v>7.4942507736557742E-5</v>
      </c>
      <c r="R922" s="37" t="s">
        <v>946</v>
      </c>
      <c r="S922" s="2" t="e">
        <f>VLOOKUP(A922,'[1]Merged NE NP'!$K$4:$L$158,2,FALSE)</f>
        <v>#N/A</v>
      </c>
      <c r="T922" s="2" t="e">
        <f t="shared" si="575"/>
        <v>#N/A</v>
      </c>
      <c r="U922" s="2">
        <f t="shared" si="576"/>
        <v>0.4</v>
      </c>
      <c r="V922" s="2">
        <f t="shared" si="577"/>
        <v>0.4</v>
      </c>
      <c r="W922" s="2">
        <f t="shared" si="578"/>
        <v>7.6883653613364245E-2</v>
      </c>
      <c r="X922" s="2">
        <v>0.5</v>
      </c>
      <c r="Y922" s="2">
        <f t="shared" si="579"/>
        <v>3.7471253868278871E-5</v>
      </c>
      <c r="Z922" s="2">
        <f t="shared" si="580"/>
        <v>6.9667509708631323E-5</v>
      </c>
      <c r="AA922" s="37" t="s">
        <v>946</v>
      </c>
      <c r="AB922" s="3">
        <f>VLOOKUP(AA922,'[1]PKA dKO RNA-Seq'!$B$4:$H$10193,7,FALSE)</f>
        <v>0.114570481</v>
      </c>
      <c r="AC922" s="3">
        <f t="shared" si="581"/>
        <v>0.38446470134228189</v>
      </c>
      <c r="AD922" s="3">
        <f t="shared" si="582"/>
        <v>7.1241520788581481E-2</v>
      </c>
      <c r="AE922" s="3">
        <f t="shared" si="583"/>
        <v>0.5</v>
      </c>
      <c r="AF922" s="3">
        <f t="shared" si="584"/>
        <v>0.5</v>
      </c>
      <c r="AG922" s="3">
        <f t="shared" si="585"/>
        <v>3.4833754854315661E-5</v>
      </c>
      <c r="AH922" s="2">
        <f t="shared" si="586"/>
        <v>6.675814776562363E-5</v>
      </c>
      <c r="AI922" s="37" t="s">
        <v>946</v>
      </c>
      <c r="AJ922" s="1">
        <v>0.5</v>
      </c>
      <c r="AK922" s="4">
        <f t="shared" si="587"/>
        <v>3.3379073882811815E-5</v>
      </c>
      <c r="AL922" s="2">
        <f t="shared" si="588"/>
        <v>6.6124492464091932E-5</v>
      </c>
      <c r="AM922" s="3" t="e">
        <f>VLOOKUP(AI922,'[1]three day'!$B$8:$F$78,5,FALSE)</f>
        <v>#N/A</v>
      </c>
      <c r="AN922" s="3" t="e">
        <f t="shared" si="589"/>
        <v>#N/A</v>
      </c>
      <c r="AO922" s="2" t="e">
        <f t="shared" si="590"/>
        <v>#N/A</v>
      </c>
      <c r="AP922" s="2" t="e">
        <f t="shared" si="591"/>
        <v>#N/A</v>
      </c>
      <c r="AQ922" s="2">
        <f t="shared" si="592"/>
        <v>0.5</v>
      </c>
      <c r="AR922" s="2">
        <f t="shared" si="593"/>
        <v>3.3062246232045966E-5</v>
      </c>
      <c r="AS922" s="2">
        <f t="shared" si="594"/>
        <v>6.2798540966069795E-5</v>
      </c>
      <c r="AT922" s="37" t="s">
        <v>946</v>
      </c>
      <c r="AU922" s="3">
        <f>VLOOKUP(AT922,[1]DEgenes_cpm4.5_DE_edgeR!$O$5:$Q$824,3,FALSE)</f>
        <v>2.4521059624371837</v>
      </c>
      <c r="AV922" s="3">
        <f t="shared" si="595"/>
        <v>0.57480214778180583</v>
      </c>
      <c r="AW922" s="3">
        <f t="shared" si="596"/>
        <v>0.15227480189516895</v>
      </c>
      <c r="AX922" s="3">
        <f t="shared" si="597"/>
        <v>0.15227480189516895</v>
      </c>
      <c r="AY922" s="3">
        <f t="shared" si="598"/>
        <v>0.5</v>
      </c>
      <c r="AZ922" s="3">
        <f t="shared" si="599"/>
        <v>3.1399270483034898E-5</v>
      </c>
      <c r="BA922" s="2">
        <f t="shared" si="600"/>
        <v>6.0926711900296701E-5</v>
      </c>
      <c r="BB922" s="37" t="s">
        <v>946</v>
      </c>
      <c r="BC922" s="39">
        <f t="shared" si="601"/>
        <v>8.1885500793998769E-2</v>
      </c>
      <c r="BD922" s="36">
        <f t="shared" si="602"/>
        <v>0.70927627171303409</v>
      </c>
    </row>
    <row r="923" spans="1:56" ht="14.5" x14ac:dyDescent="0.35">
      <c r="A923" s="37" t="s">
        <v>947</v>
      </c>
      <c r="B923" s="34">
        <v>8.5899831039247033E-5</v>
      </c>
      <c r="C923" s="1" t="e">
        <f>VLOOKUP(A923,'[1]Vasopressin Phospho Datta'!$I$3:$J$516,2,FALSE)</f>
        <v>#N/A</v>
      </c>
      <c r="D923" s="1" t="e">
        <f t="shared" si="563"/>
        <v>#N/A</v>
      </c>
      <c r="E923" s="1" t="e">
        <f t="shared" si="564"/>
        <v>#N/A</v>
      </c>
      <c r="F923" s="1">
        <f t="shared" si="565"/>
        <v>0.39</v>
      </c>
      <c r="G923" s="1">
        <f t="shared" si="566"/>
        <v>0.5</v>
      </c>
      <c r="H923" s="1">
        <f t="shared" si="567"/>
        <v>4.2949915519623516E-5</v>
      </c>
      <c r="I923" s="2">
        <f t="shared" si="568"/>
        <v>7.9323990139013557E-5</v>
      </c>
      <c r="J923" s="37" t="s">
        <v>947</v>
      </c>
      <c r="K923" s="1" t="e">
        <f>VLOOKUP(J923,'[1]Phosphopeptides Deshpande'!$H$12:$I$10749,2,FALSE)</f>
        <v>#N/A</v>
      </c>
      <c r="L923" s="2" t="e">
        <f t="shared" si="569"/>
        <v>#N/A</v>
      </c>
      <c r="M923" s="2" t="e">
        <f t="shared" si="570"/>
        <v>#N/A</v>
      </c>
      <c r="N923" s="2">
        <f t="shared" si="571"/>
        <v>0.39</v>
      </c>
      <c r="O923" s="2">
        <f t="shared" si="572"/>
        <v>0.5</v>
      </c>
      <c r="P923" s="2">
        <f t="shared" si="573"/>
        <v>3.9661995069506779E-5</v>
      </c>
      <c r="Q923" s="2">
        <f t="shared" si="574"/>
        <v>7.4942507736557742E-5</v>
      </c>
      <c r="R923" s="37" t="s">
        <v>947</v>
      </c>
      <c r="S923" s="2" t="e">
        <f>VLOOKUP(A923,'[1]Merged NE NP'!$K$4:$L$158,2,FALSE)</f>
        <v>#N/A</v>
      </c>
      <c r="T923" s="2" t="e">
        <f t="shared" si="575"/>
        <v>#N/A</v>
      </c>
      <c r="U923" s="2">
        <f t="shared" si="576"/>
        <v>0.4</v>
      </c>
      <c r="V923" s="2">
        <f t="shared" si="577"/>
        <v>0.4</v>
      </c>
      <c r="W923" s="2">
        <f t="shared" si="578"/>
        <v>7.6883653613364245E-2</v>
      </c>
      <c r="X923" s="2">
        <v>0.5</v>
      </c>
      <c r="Y923" s="2">
        <f t="shared" si="579"/>
        <v>3.7471253868278871E-5</v>
      </c>
      <c r="Z923" s="2">
        <f t="shared" si="580"/>
        <v>6.9667509708631323E-5</v>
      </c>
      <c r="AA923" s="37" t="s">
        <v>947</v>
      </c>
      <c r="AB923" s="3">
        <f>VLOOKUP(AA923,'[1]PKA dKO RNA-Seq'!$B$4:$H$10193,7,FALSE)</f>
        <v>0.12808418899999999</v>
      </c>
      <c r="AC923" s="3">
        <f t="shared" si="581"/>
        <v>0.42981271476510063</v>
      </c>
      <c r="AD923" s="3">
        <f t="shared" si="582"/>
        <v>8.8231797270694079E-2</v>
      </c>
      <c r="AE923" s="3">
        <f t="shared" si="583"/>
        <v>0.5</v>
      </c>
      <c r="AF923" s="3">
        <f t="shared" si="584"/>
        <v>0.5</v>
      </c>
      <c r="AG923" s="3">
        <f t="shared" si="585"/>
        <v>3.4833754854315661E-5</v>
      </c>
      <c r="AH923" s="2">
        <f t="shared" si="586"/>
        <v>6.675814776562363E-5</v>
      </c>
      <c r="AI923" s="37" t="s">
        <v>947</v>
      </c>
      <c r="AJ923" s="1">
        <v>0.5</v>
      </c>
      <c r="AK923" s="4">
        <f t="shared" si="587"/>
        <v>3.3379073882811815E-5</v>
      </c>
      <c r="AL923" s="2">
        <f t="shared" si="588"/>
        <v>6.6124492464091932E-5</v>
      </c>
      <c r="AM923" s="3" t="e">
        <f>VLOOKUP(AI923,'[1]three day'!$B$8:$F$78,5,FALSE)</f>
        <v>#N/A</v>
      </c>
      <c r="AN923" s="3" t="e">
        <f t="shared" si="589"/>
        <v>#N/A</v>
      </c>
      <c r="AO923" s="2" t="e">
        <f t="shared" si="590"/>
        <v>#N/A</v>
      </c>
      <c r="AP923" s="2" t="e">
        <f t="shared" si="591"/>
        <v>#N/A</v>
      </c>
      <c r="AQ923" s="2">
        <f t="shared" si="592"/>
        <v>0.5</v>
      </c>
      <c r="AR923" s="2">
        <f t="shared" si="593"/>
        <v>3.3062246232045966E-5</v>
      </c>
      <c r="AS923" s="2">
        <f t="shared" si="594"/>
        <v>6.2798540966069795E-5</v>
      </c>
      <c r="AT923" s="37" t="s">
        <v>947</v>
      </c>
      <c r="AU923" s="3">
        <f>VLOOKUP(AT923,[1]DEgenes_cpm4.5_DE_edgeR!$O$5:$Q$824,3,FALSE)</f>
        <v>2.5035526285927512</v>
      </c>
      <c r="AV923" s="3">
        <f t="shared" si="595"/>
        <v>0.58686184448962753</v>
      </c>
      <c r="AW923" s="3">
        <f t="shared" si="596"/>
        <v>0.15819207829913307</v>
      </c>
      <c r="AX923" s="3">
        <f t="shared" si="597"/>
        <v>0.15819207829913307</v>
      </c>
      <c r="AY923" s="3">
        <f t="shared" si="598"/>
        <v>0.5</v>
      </c>
      <c r="AZ923" s="3">
        <f t="shared" si="599"/>
        <v>3.1399270483034898E-5</v>
      </c>
      <c r="BA923" s="2">
        <f t="shared" si="600"/>
        <v>6.0926711900296701E-5</v>
      </c>
      <c r="BB923" s="37" t="s">
        <v>947</v>
      </c>
      <c r="BC923" s="39">
        <f t="shared" si="601"/>
        <v>8.1885500793998769E-2</v>
      </c>
      <c r="BD923" s="36">
        <f t="shared" si="602"/>
        <v>0.70927627171303409</v>
      </c>
    </row>
    <row r="924" spans="1:56" ht="14.5" x14ac:dyDescent="0.35">
      <c r="A924" s="37" t="s">
        <v>948</v>
      </c>
      <c r="B924" s="34">
        <v>8.5899831039247033E-5</v>
      </c>
      <c r="C924" s="1" t="e">
        <f>VLOOKUP(A924,'[1]Vasopressin Phospho Datta'!$I$3:$J$516,2,FALSE)</f>
        <v>#N/A</v>
      </c>
      <c r="D924" s="1" t="e">
        <f t="shared" si="563"/>
        <v>#N/A</v>
      </c>
      <c r="E924" s="1" t="e">
        <f t="shared" si="564"/>
        <v>#N/A</v>
      </c>
      <c r="F924" s="1">
        <f t="shared" si="565"/>
        <v>0.39</v>
      </c>
      <c r="G924" s="1">
        <f t="shared" si="566"/>
        <v>0.5</v>
      </c>
      <c r="H924" s="1">
        <f t="shared" si="567"/>
        <v>4.2949915519623516E-5</v>
      </c>
      <c r="I924" s="2">
        <f t="shared" si="568"/>
        <v>7.9323990139013557E-5</v>
      </c>
      <c r="J924" s="37" t="s">
        <v>948</v>
      </c>
      <c r="K924" s="1" t="e">
        <f>VLOOKUP(J924,'[1]Phosphopeptides Deshpande'!$H$12:$I$10749,2,FALSE)</f>
        <v>#N/A</v>
      </c>
      <c r="L924" s="2" t="e">
        <f t="shared" si="569"/>
        <v>#N/A</v>
      </c>
      <c r="M924" s="2" t="e">
        <f t="shared" si="570"/>
        <v>#N/A</v>
      </c>
      <c r="N924" s="2">
        <f t="shared" si="571"/>
        <v>0.39</v>
      </c>
      <c r="O924" s="2">
        <f t="shared" si="572"/>
        <v>0.5</v>
      </c>
      <c r="P924" s="2">
        <f t="shared" si="573"/>
        <v>3.9661995069506779E-5</v>
      </c>
      <c r="Q924" s="2">
        <f t="shared" si="574"/>
        <v>7.4942507736557742E-5</v>
      </c>
      <c r="R924" s="37" t="s">
        <v>948</v>
      </c>
      <c r="S924" s="2" t="e">
        <f>VLOOKUP(A924,'[1]Merged NE NP'!$K$4:$L$158,2,FALSE)</f>
        <v>#N/A</v>
      </c>
      <c r="T924" s="2" t="e">
        <f t="shared" si="575"/>
        <v>#N/A</v>
      </c>
      <c r="U924" s="2">
        <f t="shared" si="576"/>
        <v>0.4</v>
      </c>
      <c r="V924" s="2">
        <f t="shared" si="577"/>
        <v>0.4</v>
      </c>
      <c r="W924" s="2">
        <f t="shared" si="578"/>
        <v>7.6883653613364245E-2</v>
      </c>
      <c r="X924" s="2">
        <v>0.5</v>
      </c>
      <c r="Y924" s="2">
        <f t="shared" si="579"/>
        <v>3.7471253868278871E-5</v>
      </c>
      <c r="Z924" s="2">
        <f t="shared" si="580"/>
        <v>6.9667509708631323E-5</v>
      </c>
      <c r="AA924" s="37" t="s">
        <v>948</v>
      </c>
      <c r="AB924" s="3">
        <f>VLOOKUP(AA924,'[1]PKA dKO RNA-Seq'!$B$4:$H$10193,7,FALSE)</f>
        <v>0.207346429</v>
      </c>
      <c r="AC924" s="3">
        <f t="shared" si="581"/>
        <v>0.69579338590604034</v>
      </c>
      <c r="AD924" s="3">
        <f t="shared" si="582"/>
        <v>0.21499423551625529</v>
      </c>
      <c r="AE924" s="3">
        <f t="shared" si="583"/>
        <v>0.5</v>
      </c>
      <c r="AF924" s="3">
        <f t="shared" si="584"/>
        <v>0.5</v>
      </c>
      <c r="AG924" s="3">
        <f t="shared" si="585"/>
        <v>3.4833754854315661E-5</v>
      </c>
      <c r="AH924" s="2">
        <f t="shared" si="586"/>
        <v>6.675814776562363E-5</v>
      </c>
      <c r="AI924" s="37" t="s">
        <v>948</v>
      </c>
      <c r="AJ924" s="1">
        <v>0.5</v>
      </c>
      <c r="AK924" s="4">
        <f t="shared" si="587"/>
        <v>3.3379073882811815E-5</v>
      </c>
      <c r="AL924" s="2">
        <f t="shared" si="588"/>
        <v>6.6124492464091932E-5</v>
      </c>
      <c r="AM924" s="3" t="e">
        <f>VLOOKUP(AI924,'[1]three day'!$B$8:$F$78,5,FALSE)</f>
        <v>#N/A</v>
      </c>
      <c r="AN924" s="3" t="e">
        <f t="shared" si="589"/>
        <v>#N/A</v>
      </c>
      <c r="AO924" s="2" t="e">
        <f t="shared" si="590"/>
        <v>#N/A</v>
      </c>
      <c r="AP924" s="2" t="e">
        <f t="shared" si="591"/>
        <v>#N/A</v>
      </c>
      <c r="AQ924" s="2">
        <f t="shared" si="592"/>
        <v>0.5</v>
      </c>
      <c r="AR924" s="2">
        <f t="shared" si="593"/>
        <v>3.3062246232045966E-5</v>
      </c>
      <c r="AS924" s="2">
        <f t="shared" si="594"/>
        <v>6.2798540966069795E-5</v>
      </c>
      <c r="AT924" s="37" t="s">
        <v>948</v>
      </c>
      <c r="AU924" s="3">
        <f>VLOOKUP(AT924,[1]DEgenes_cpm4.5_DE_edgeR!$O$5:$Q$824,3,FALSE)</f>
        <v>3.8935672514828616</v>
      </c>
      <c r="AV924" s="3">
        <f t="shared" si="595"/>
        <v>0.91269743354028632</v>
      </c>
      <c r="AW924" s="3">
        <f t="shared" si="596"/>
        <v>0.34065496150244434</v>
      </c>
      <c r="AX924" s="3">
        <f t="shared" si="597"/>
        <v>0.34065496150244434</v>
      </c>
      <c r="AY924" s="3">
        <f t="shared" si="598"/>
        <v>0.5</v>
      </c>
      <c r="AZ924" s="3">
        <f t="shared" si="599"/>
        <v>3.1399270483034898E-5</v>
      </c>
      <c r="BA924" s="2">
        <f t="shared" si="600"/>
        <v>6.0926711900296701E-5</v>
      </c>
      <c r="BB924" s="37" t="s">
        <v>948</v>
      </c>
      <c r="BC924" s="39">
        <f t="shared" si="601"/>
        <v>8.1885500793998769E-2</v>
      </c>
      <c r="BD924" s="36">
        <f t="shared" si="602"/>
        <v>0.70927627171303409</v>
      </c>
    </row>
    <row r="925" spans="1:56" ht="14.5" x14ac:dyDescent="0.35">
      <c r="A925" s="37" t="s">
        <v>949</v>
      </c>
      <c r="B925" s="34">
        <v>8.5899831039247033E-5</v>
      </c>
      <c r="C925" s="1" t="e">
        <f>VLOOKUP(A925,'[1]Vasopressin Phospho Datta'!$I$3:$J$516,2,FALSE)</f>
        <v>#N/A</v>
      </c>
      <c r="D925" s="1" t="e">
        <f t="shared" si="563"/>
        <v>#N/A</v>
      </c>
      <c r="E925" s="1" t="e">
        <f t="shared" si="564"/>
        <v>#N/A</v>
      </c>
      <c r="F925" s="1">
        <f t="shared" si="565"/>
        <v>0.39</v>
      </c>
      <c r="G925" s="1">
        <f t="shared" si="566"/>
        <v>0.5</v>
      </c>
      <c r="H925" s="1">
        <f t="shared" si="567"/>
        <v>4.2949915519623516E-5</v>
      </c>
      <c r="I925" s="2">
        <f t="shared" si="568"/>
        <v>7.9323990139013557E-5</v>
      </c>
      <c r="J925" s="37" t="s">
        <v>949</v>
      </c>
      <c r="K925" s="1" t="e">
        <f>VLOOKUP(J925,'[1]Phosphopeptides Deshpande'!$H$12:$I$10749,2,FALSE)</f>
        <v>#N/A</v>
      </c>
      <c r="L925" s="2" t="e">
        <f t="shared" si="569"/>
        <v>#N/A</v>
      </c>
      <c r="M925" s="2" t="e">
        <f t="shared" si="570"/>
        <v>#N/A</v>
      </c>
      <c r="N925" s="2">
        <f t="shared" si="571"/>
        <v>0.39</v>
      </c>
      <c r="O925" s="2">
        <f t="shared" si="572"/>
        <v>0.5</v>
      </c>
      <c r="P925" s="2">
        <f t="shared" si="573"/>
        <v>3.9661995069506779E-5</v>
      </c>
      <c r="Q925" s="2">
        <f t="shared" si="574"/>
        <v>7.4942507736557742E-5</v>
      </c>
      <c r="R925" s="37" t="s">
        <v>949</v>
      </c>
      <c r="S925" s="2" t="e">
        <f>VLOOKUP(A925,'[1]Merged NE NP'!$K$4:$L$158,2,FALSE)</f>
        <v>#N/A</v>
      </c>
      <c r="T925" s="2" t="e">
        <f t="shared" si="575"/>
        <v>#N/A</v>
      </c>
      <c r="U925" s="2">
        <f t="shared" si="576"/>
        <v>0.4</v>
      </c>
      <c r="V925" s="2">
        <f t="shared" si="577"/>
        <v>0.4</v>
      </c>
      <c r="W925" s="2">
        <f t="shared" si="578"/>
        <v>7.6883653613364245E-2</v>
      </c>
      <c r="X925" s="2">
        <v>0.5</v>
      </c>
      <c r="Y925" s="2">
        <f t="shared" si="579"/>
        <v>3.7471253868278871E-5</v>
      </c>
      <c r="Z925" s="2">
        <f t="shared" si="580"/>
        <v>6.9667509708631323E-5</v>
      </c>
      <c r="AA925" s="37" t="s">
        <v>949</v>
      </c>
      <c r="AB925" s="3" t="e">
        <f>VLOOKUP(AA925,'[1]PKA dKO RNA-Seq'!$B$4:$H$10193,7,FALSE)</f>
        <v>#N/A</v>
      </c>
      <c r="AC925" s="3" t="e">
        <f t="shared" si="581"/>
        <v>#N/A</v>
      </c>
      <c r="AD925" s="3" t="e">
        <f t="shared" si="582"/>
        <v>#N/A</v>
      </c>
      <c r="AE925" s="3" t="e">
        <f t="shared" si="583"/>
        <v>#N/A</v>
      </c>
      <c r="AF925" s="3">
        <f t="shared" si="584"/>
        <v>0.5</v>
      </c>
      <c r="AG925" s="3">
        <f t="shared" si="585"/>
        <v>3.4833754854315661E-5</v>
      </c>
      <c r="AH925" s="2">
        <f t="shared" si="586"/>
        <v>6.675814776562363E-5</v>
      </c>
      <c r="AI925" s="37" t="s">
        <v>949</v>
      </c>
      <c r="AJ925" s="1">
        <v>0.5</v>
      </c>
      <c r="AK925" s="4">
        <f t="shared" si="587"/>
        <v>3.3379073882811815E-5</v>
      </c>
      <c r="AL925" s="2">
        <f t="shared" si="588"/>
        <v>6.6124492464091932E-5</v>
      </c>
      <c r="AM925" s="3" t="e">
        <f>VLOOKUP(AI925,'[1]three day'!$B$8:$F$78,5,FALSE)</f>
        <v>#N/A</v>
      </c>
      <c r="AN925" s="3" t="e">
        <f t="shared" si="589"/>
        <v>#N/A</v>
      </c>
      <c r="AO925" s="2" t="e">
        <f t="shared" si="590"/>
        <v>#N/A</v>
      </c>
      <c r="AP925" s="2" t="e">
        <f t="shared" si="591"/>
        <v>#N/A</v>
      </c>
      <c r="AQ925" s="2">
        <f t="shared" si="592"/>
        <v>0.5</v>
      </c>
      <c r="AR925" s="2">
        <f t="shared" si="593"/>
        <v>3.3062246232045966E-5</v>
      </c>
      <c r="AS925" s="2">
        <f t="shared" si="594"/>
        <v>6.2798540966069795E-5</v>
      </c>
      <c r="AT925" s="37" t="s">
        <v>949</v>
      </c>
      <c r="AU925" s="3" t="e">
        <f>VLOOKUP(AT925,[1]DEgenes_cpm4.5_DE_edgeR!$O$5:$Q$824,3,FALSE)</f>
        <v>#N/A</v>
      </c>
      <c r="AV925" s="3" t="e">
        <f t="shared" si="595"/>
        <v>#N/A</v>
      </c>
      <c r="AW925" s="3" t="e">
        <f t="shared" si="596"/>
        <v>#N/A</v>
      </c>
      <c r="AX925" s="3">
        <f t="shared" si="597"/>
        <v>0.5</v>
      </c>
      <c r="AY925" s="3">
        <f t="shared" si="598"/>
        <v>0.5</v>
      </c>
      <c r="AZ925" s="3">
        <f t="shared" si="599"/>
        <v>3.1399270483034898E-5</v>
      </c>
      <c r="BA925" s="2">
        <f t="shared" si="600"/>
        <v>6.0926711900296701E-5</v>
      </c>
      <c r="BB925" s="37" t="s">
        <v>949</v>
      </c>
      <c r="BC925" s="39">
        <f t="shared" si="601"/>
        <v>8.1885500793998769E-2</v>
      </c>
      <c r="BD925" s="36">
        <f t="shared" si="602"/>
        <v>0.70927627171303409</v>
      </c>
    </row>
    <row r="926" spans="1:56" ht="14.5" x14ac:dyDescent="0.35">
      <c r="A926" s="37" t="s">
        <v>950</v>
      </c>
      <c r="B926" s="34">
        <v>8.5899831039247033E-5</v>
      </c>
      <c r="C926" s="1" t="e">
        <f>VLOOKUP(A926,'[1]Vasopressin Phospho Datta'!$I$3:$J$516,2,FALSE)</f>
        <v>#N/A</v>
      </c>
      <c r="D926" s="1" t="e">
        <f t="shared" si="563"/>
        <v>#N/A</v>
      </c>
      <c r="E926" s="1" t="e">
        <f t="shared" si="564"/>
        <v>#N/A</v>
      </c>
      <c r="F926" s="1">
        <f t="shared" si="565"/>
        <v>0.39</v>
      </c>
      <c r="G926" s="1">
        <f t="shared" si="566"/>
        <v>0.5</v>
      </c>
      <c r="H926" s="1">
        <f t="shared" si="567"/>
        <v>4.2949915519623516E-5</v>
      </c>
      <c r="I926" s="2">
        <f t="shared" si="568"/>
        <v>7.9323990139013557E-5</v>
      </c>
      <c r="J926" s="37" t="s">
        <v>950</v>
      </c>
      <c r="K926" s="1" t="e">
        <f>VLOOKUP(J926,'[1]Phosphopeptides Deshpande'!$H$12:$I$10749,2,FALSE)</f>
        <v>#N/A</v>
      </c>
      <c r="L926" s="2" t="e">
        <f t="shared" si="569"/>
        <v>#N/A</v>
      </c>
      <c r="M926" s="2" t="e">
        <f t="shared" si="570"/>
        <v>#N/A</v>
      </c>
      <c r="N926" s="2">
        <f t="shared" si="571"/>
        <v>0.39</v>
      </c>
      <c r="O926" s="2">
        <f t="shared" si="572"/>
        <v>0.5</v>
      </c>
      <c r="P926" s="2">
        <f t="shared" si="573"/>
        <v>3.9661995069506779E-5</v>
      </c>
      <c r="Q926" s="2">
        <f t="shared" si="574"/>
        <v>7.4942507736557742E-5</v>
      </c>
      <c r="R926" s="37" t="s">
        <v>950</v>
      </c>
      <c r="S926" s="2" t="e">
        <f>VLOOKUP(A926,'[1]Merged NE NP'!$K$4:$L$158,2,FALSE)</f>
        <v>#N/A</v>
      </c>
      <c r="T926" s="2" t="e">
        <f t="shared" si="575"/>
        <v>#N/A</v>
      </c>
      <c r="U926" s="2">
        <f t="shared" si="576"/>
        <v>0.4</v>
      </c>
      <c r="V926" s="2">
        <f t="shared" si="577"/>
        <v>0.4</v>
      </c>
      <c r="W926" s="2">
        <f t="shared" si="578"/>
        <v>7.6883653613364245E-2</v>
      </c>
      <c r="X926" s="2">
        <v>0.5</v>
      </c>
      <c r="Y926" s="2">
        <f t="shared" si="579"/>
        <v>3.7471253868278871E-5</v>
      </c>
      <c r="Z926" s="2">
        <f t="shared" si="580"/>
        <v>6.9667509708631323E-5</v>
      </c>
      <c r="AA926" s="37" t="s">
        <v>950</v>
      </c>
      <c r="AB926" s="3" t="e">
        <f>VLOOKUP(AA926,'[1]PKA dKO RNA-Seq'!$B$4:$H$10193,7,FALSE)</f>
        <v>#N/A</v>
      </c>
      <c r="AC926" s="3" t="e">
        <f t="shared" si="581"/>
        <v>#N/A</v>
      </c>
      <c r="AD926" s="3" t="e">
        <f t="shared" si="582"/>
        <v>#N/A</v>
      </c>
      <c r="AE926" s="3" t="e">
        <f t="shared" si="583"/>
        <v>#N/A</v>
      </c>
      <c r="AF926" s="3">
        <f t="shared" si="584"/>
        <v>0.5</v>
      </c>
      <c r="AG926" s="3">
        <f t="shared" si="585"/>
        <v>3.4833754854315661E-5</v>
      </c>
      <c r="AH926" s="2">
        <f t="shared" si="586"/>
        <v>6.675814776562363E-5</v>
      </c>
      <c r="AI926" s="37" t="s">
        <v>950</v>
      </c>
      <c r="AJ926" s="1">
        <v>0.5</v>
      </c>
      <c r="AK926" s="4">
        <f t="shared" si="587"/>
        <v>3.3379073882811815E-5</v>
      </c>
      <c r="AL926" s="2">
        <f t="shared" si="588"/>
        <v>6.6124492464091932E-5</v>
      </c>
      <c r="AM926" s="3" t="e">
        <f>VLOOKUP(AI926,'[1]three day'!$B$8:$F$78,5,FALSE)</f>
        <v>#N/A</v>
      </c>
      <c r="AN926" s="3" t="e">
        <f t="shared" si="589"/>
        <v>#N/A</v>
      </c>
      <c r="AO926" s="2" t="e">
        <f t="shared" si="590"/>
        <v>#N/A</v>
      </c>
      <c r="AP926" s="2" t="e">
        <f t="shared" si="591"/>
        <v>#N/A</v>
      </c>
      <c r="AQ926" s="2">
        <f t="shared" si="592"/>
        <v>0.5</v>
      </c>
      <c r="AR926" s="2">
        <f t="shared" si="593"/>
        <v>3.3062246232045966E-5</v>
      </c>
      <c r="AS926" s="2">
        <f t="shared" si="594"/>
        <v>6.2798540966069795E-5</v>
      </c>
      <c r="AT926" s="37" t="s">
        <v>950</v>
      </c>
      <c r="AU926" s="3" t="e">
        <f>VLOOKUP(AT926,[1]DEgenes_cpm4.5_DE_edgeR!$O$5:$Q$824,3,FALSE)</f>
        <v>#N/A</v>
      </c>
      <c r="AV926" s="3" t="e">
        <f t="shared" si="595"/>
        <v>#N/A</v>
      </c>
      <c r="AW926" s="3" t="e">
        <f t="shared" si="596"/>
        <v>#N/A</v>
      </c>
      <c r="AX926" s="3">
        <f t="shared" si="597"/>
        <v>0.5</v>
      </c>
      <c r="AY926" s="3">
        <f t="shared" si="598"/>
        <v>0.5</v>
      </c>
      <c r="AZ926" s="3">
        <f t="shared" si="599"/>
        <v>3.1399270483034898E-5</v>
      </c>
      <c r="BA926" s="2">
        <f t="shared" si="600"/>
        <v>6.0926711900296701E-5</v>
      </c>
      <c r="BB926" s="37" t="s">
        <v>950</v>
      </c>
      <c r="BC926" s="39">
        <f t="shared" si="601"/>
        <v>8.1885500793998769E-2</v>
      </c>
      <c r="BD926" s="36">
        <f t="shared" si="602"/>
        <v>0.70927627171303409</v>
      </c>
    </row>
    <row r="927" spans="1:56" ht="14.5" x14ac:dyDescent="0.35">
      <c r="A927" s="37" t="s">
        <v>951</v>
      </c>
      <c r="B927" s="34">
        <v>8.5899831039247033E-5</v>
      </c>
      <c r="C927" s="1" t="e">
        <f>VLOOKUP(A927,'[1]Vasopressin Phospho Datta'!$I$3:$J$516,2,FALSE)</f>
        <v>#N/A</v>
      </c>
      <c r="D927" s="1" t="e">
        <f t="shared" si="563"/>
        <v>#N/A</v>
      </c>
      <c r="E927" s="1" t="e">
        <f t="shared" si="564"/>
        <v>#N/A</v>
      </c>
      <c r="F927" s="1">
        <f t="shared" si="565"/>
        <v>0.39</v>
      </c>
      <c r="G927" s="1">
        <f t="shared" si="566"/>
        <v>0.5</v>
      </c>
      <c r="H927" s="1">
        <f t="shared" si="567"/>
        <v>4.2949915519623516E-5</v>
      </c>
      <c r="I927" s="2">
        <f t="shared" si="568"/>
        <v>7.9323990139013557E-5</v>
      </c>
      <c r="J927" s="37" t="s">
        <v>951</v>
      </c>
      <c r="K927" s="1" t="e">
        <f>VLOOKUP(J927,'[1]Phosphopeptides Deshpande'!$H$12:$I$10749,2,FALSE)</f>
        <v>#N/A</v>
      </c>
      <c r="L927" s="2" t="e">
        <f t="shared" si="569"/>
        <v>#N/A</v>
      </c>
      <c r="M927" s="2" t="e">
        <f t="shared" si="570"/>
        <v>#N/A</v>
      </c>
      <c r="N927" s="2">
        <f t="shared" si="571"/>
        <v>0.39</v>
      </c>
      <c r="O927" s="2">
        <f t="shared" si="572"/>
        <v>0.5</v>
      </c>
      <c r="P927" s="2">
        <f t="shared" si="573"/>
        <v>3.9661995069506779E-5</v>
      </c>
      <c r="Q927" s="2">
        <f t="shared" si="574"/>
        <v>7.4942507736557742E-5</v>
      </c>
      <c r="R927" s="37" t="s">
        <v>951</v>
      </c>
      <c r="S927" s="2" t="e">
        <f>VLOOKUP(A927,'[1]Merged NE NP'!$K$4:$L$158,2,FALSE)</f>
        <v>#N/A</v>
      </c>
      <c r="T927" s="2" t="e">
        <f t="shared" si="575"/>
        <v>#N/A</v>
      </c>
      <c r="U927" s="2">
        <f t="shared" si="576"/>
        <v>0.4</v>
      </c>
      <c r="V927" s="2">
        <f t="shared" si="577"/>
        <v>0.4</v>
      </c>
      <c r="W927" s="2">
        <f t="shared" si="578"/>
        <v>7.6883653613364245E-2</v>
      </c>
      <c r="X927" s="2">
        <v>0.5</v>
      </c>
      <c r="Y927" s="2">
        <f t="shared" si="579"/>
        <v>3.7471253868278871E-5</v>
      </c>
      <c r="Z927" s="2">
        <f t="shared" si="580"/>
        <v>6.9667509708631323E-5</v>
      </c>
      <c r="AA927" s="37" t="s">
        <v>951</v>
      </c>
      <c r="AB927" s="3" t="e">
        <f>VLOOKUP(AA927,'[1]PKA dKO RNA-Seq'!$B$4:$H$10193,7,FALSE)</f>
        <v>#N/A</v>
      </c>
      <c r="AC927" s="3" t="e">
        <f t="shared" si="581"/>
        <v>#N/A</v>
      </c>
      <c r="AD927" s="3" t="e">
        <f t="shared" si="582"/>
        <v>#N/A</v>
      </c>
      <c r="AE927" s="3" t="e">
        <f t="shared" si="583"/>
        <v>#N/A</v>
      </c>
      <c r="AF927" s="3">
        <f t="shared" si="584"/>
        <v>0.5</v>
      </c>
      <c r="AG927" s="3">
        <f t="shared" si="585"/>
        <v>3.4833754854315661E-5</v>
      </c>
      <c r="AH927" s="2">
        <f t="shared" si="586"/>
        <v>6.675814776562363E-5</v>
      </c>
      <c r="AI927" s="37" t="s">
        <v>951</v>
      </c>
      <c r="AJ927" s="1">
        <v>0.5</v>
      </c>
      <c r="AK927" s="4">
        <f t="shared" si="587"/>
        <v>3.3379073882811815E-5</v>
      </c>
      <c r="AL927" s="2">
        <f t="shared" si="588"/>
        <v>6.6124492464091932E-5</v>
      </c>
      <c r="AM927" s="3" t="e">
        <f>VLOOKUP(AI927,'[1]three day'!$B$8:$F$78,5,FALSE)</f>
        <v>#N/A</v>
      </c>
      <c r="AN927" s="3" t="e">
        <f t="shared" si="589"/>
        <v>#N/A</v>
      </c>
      <c r="AO927" s="2" t="e">
        <f t="shared" si="590"/>
        <v>#N/A</v>
      </c>
      <c r="AP927" s="2" t="e">
        <f t="shared" si="591"/>
        <v>#N/A</v>
      </c>
      <c r="AQ927" s="2">
        <f t="shared" si="592"/>
        <v>0.5</v>
      </c>
      <c r="AR927" s="2">
        <f t="shared" si="593"/>
        <v>3.3062246232045966E-5</v>
      </c>
      <c r="AS927" s="2">
        <f t="shared" si="594"/>
        <v>6.2798540966069795E-5</v>
      </c>
      <c r="AT927" s="37" t="s">
        <v>951</v>
      </c>
      <c r="AU927" s="3" t="e">
        <f>VLOOKUP(AT927,[1]DEgenes_cpm4.5_DE_edgeR!$O$5:$Q$824,3,FALSE)</f>
        <v>#N/A</v>
      </c>
      <c r="AV927" s="3" t="e">
        <f t="shared" si="595"/>
        <v>#N/A</v>
      </c>
      <c r="AW927" s="3" t="e">
        <f t="shared" si="596"/>
        <v>#N/A</v>
      </c>
      <c r="AX927" s="3">
        <f t="shared" si="597"/>
        <v>0.5</v>
      </c>
      <c r="AY927" s="3">
        <f t="shared" si="598"/>
        <v>0.5</v>
      </c>
      <c r="AZ927" s="3">
        <f t="shared" si="599"/>
        <v>3.1399270483034898E-5</v>
      </c>
      <c r="BA927" s="2">
        <f t="shared" si="600"/>
        <v>6.0926711900296701E-5</v>
      </c>
      <c r="BB927" s="37" t="s">
        <v>951</v>
      </c>
      <c r="BC927" s="39">
        <f t="shared" si="601"/>
        <v>8.1885500793998769E-2</v>
      </c>
      <c r="BD927" s="36">
        <f t="shared" si="602"/>
        <v>0.70927627171303409</v>
      </c>
    </row>
    <row r="928" spans="1:56" ht="14.5" x14ac:dyDescent="0.35">
      <c r="A928" s="37" t="s">
        <v>952</v>
      </c>
      <c r="B928" s="34">
        <v>8.5899831039247033E-5</v>
      </c>
      <c r="C928" s="1" t="e">
        <f>VLOOKUP(A928,'[1]Vasopressin Phospho Datta'!$I$3:$J$516,2,FALSE)</f>
        <v>#N/A</v>
      </c>
      <c r="D928" s="1" t="e">
        <f t="shared" si="563"/>
        <v>#N/A</v>
      </c>
      <c r="E928" s="1" t="e">
        <f t="shared" si="564"/>
        <v>#N/A</v>
      </c>
      <c r="F928" s="1">
        <f t="shared" si="565"/>
        <v>0.39</v>
      </c>
      <c r="G928" s="1">
        <f t="shared" si="566"/>
        <v>0.5</v>
      </c>
      <c r="H928" s="1">
        <f t="shared" si="567"/>
        <v>4.2949915519623516E-5</v>
      </c>
      <c r="I928" s="2">
        <f t="shared" si="568"/>
        <v>7.9323990139013557E-5</v>
      </c>
      <c r="J928" s="37" t="s">
        <v>952</v>
      </c>
      <c r="K928" s="1" t="e">
        <f>VLOOKUP(J928,'[1]Phosphopeptides Deshpande'!$H$12:$I$10749,2,FALSE)</f>
        <v>#N/A</v>
      </c>
      <c r="L928" s="2" t="e">
        <f t="shared" si="569"/>
        <v>#N/A</v>
      </c>
      <c r="M928" s="2" t="e">
        <f t="shared" si="570"/>
        <v>#N/A</v>
      </c>
      <c r="N928" s="2">
        <f t="shared" si="571"/>
        <v>0.39</v>
      </c>
      <c r="O928" s="2">
        <f t="shared" si="572"/>
        <v>0.5</v>
      </c>
      <c r="P928" s="2">
        <f t="shared" si="573"/>
        <v>3.9661995069506779E-5</v>
      </c>
      <c r="Q928" s="2">
        <f t="shared" si="574"/>
        <v>7.4942507736557742E-5</v>
      </c>
      <c r="R928" s="37" t="s">
        <v>952</v>
      </c>
      <c r="S928" s="2" t="e">
        <f>VLOOKUP(A928,'[1]Merged NE NP'!$K$4:$L$158,2,FALSE)</f>
        <v>#N/A</v>
      </c>
      <c r="T928" s="2" t="e">
        <f t="shared" si="575"/>
        <v>#N/A</v>
      </c>
      <c r="U928" s="2">
        <f t="shared" si="576"/>
        <v>0.4</v>
      </c>
      <c r="V928" s="2">
        <f t="shared" si="577"/>
        <v>0.4</v>
      </c>
      <c r="W928" s="2">
        <f t="shared" si="578"/>
        <v>7.6883653613364245E-2</v>
      </c>
      <c r="X928" s="2">
        <v>0.5</v>
      </c>
      <c r="Y928" s="2">
        <f t="shared" si="579"/>
        <v>3.7471253868278871E-5</v>
      </c>
      <c r="Z928" s="2">
        <f t="shared" si="580"/>
        <v>6.9667509708631323E-5</v>
      </c>
      <c r="AA928" s="37" t="s">
        <v>952</v>
      </c>
      <c r="AB928" s="3">
        <f>VLOOKUP(AA928,'[1]PKA dKO RNA-Seq'!$B$4:$H$10193,7,FALSE)</f>
        <v>5.1061734999999997E-2</v>
      </c>
      <c r="AC928" s="3">
        <f t="shared" si="581"/>
        <v>0.17134810402684564</v>
      </c>
      <c r="AD928" s="3">
        <f t="shared" si="582"/>
        <v>1.4572859251196668E-2</v>
      </c>
      <c r="AE928" s="3">
        <f t="shared" si="583"/>
        <v>0.5</v>
      </c>
      <c r="AF928" s="3">
        <f t="shared" si="584"/>
        <v>0.5</v>
      </c>
      <c r="AG928" s="3">
        <f t="shared" si="585"/>
        <v>3.4833754854315661E-5</v>
      </c>
      <c r="AH928" s="2">
        <f t="shared" si="586"/>
        <v>6.675814776562363E-5</v>
      </c>
      <c r="AI928" s="37" t="s">
        <v>952</v>
      </c>
      <c r="AJ928" s="1">
        <v>0.5</v>
      </c>
      <c r="AK928" s="4">
        <f t="shared" si="587"/>
        <v>3.3379073882811815E-5</v>
      </c>
      <c r="AL928" s="2">
        <f t="shared" si="588"/>
        <v>6.6124492464091932E-5</v>
      </c>
      <c r="AM928" s="3" t="e">
        <f>VLOOKUP(AI928,'[1]three day'!$B$8:$F$78,5,FALSE)</f>
        <v>#N/A</v>
      </c>
      <c r="AN928" s="3" t="e">
        <f t="shared" si="589"/>
        <v>#N/A</v>
      </c>
      <c r="AO928" s="2" t="e">
        <f t="shared" si="590"/>
        <v>#N/A</v>
      </c>
      <c r="AP928" s="2" t="e">
        <f t="shared" si="591"/>
        <v>#N/A</v>
      </c>
      <c r="AQ928" s="2">
        <f t="shared" si="592"/>
        <v>0.5</v>
      </c>
      <c r="AR928" s="2">
        <f t="shared" si="593"/>
        <v>3.3062246232045966E-5</v>
      </c>
      <c r="AS928" s="2">
        <f t="shared" si="594"/>
        <v>6.2798540966069795E-5</v>
      </c>
      <c r="AT928" s="37" t="s">
        <v>952</v>
      </c>
      <c r="AU928" s="3">
        <f>VLOOKUP(AT928,[1]DEgenes_cpm4.5_DE_edgeR!$O$5:$Q$824,3,FALSE)</f>
        <v>0.77804419809627112</v>
      </c>
      <c r="AV928" s="3">
        <f t="shared" si="595"/>
        <v>0.18238260621103403</v>
      </c>
      <c r="AW928" s="3">
        <f t="shared" si="596"/>
        <v>1.6494164258703869E-2</v>
      </c>
      <c r="AX928" s="3">
        <f t="shared" si="597"/>
        <v>1.6494164258703869E-2</v>
      </c>
      <c r="AY928" s="3">
        <f t="shared" si="598"/>
        <v>0.5</v>
      </c>
      <c r="AZ928" s="3">
        <f t="shared" si="599"/>
        <v>3.1399270483034898E-5</v>
      </c>
      <c r="BA928" s="2">
        <f t="shared" si="600"/>
        <v>6.0926711900296701E-5</v>
      </c>
      <c r="BB928" s="37" t="s">
        <v>952</v>
      </c>
      <c r="BC928" s="39">
        <f t="shared" si="601"/>
        <v>8.1885500793998769E-2</v>
      </c>
      <c r="BD928" s="36">
        <f t="shared" si="602"/>
        <v>0.70927627171303409</v>
      </c>
    </row>
    <row r="929" spans="1:56" ht="14.5" x14ac:dyDescent="0.35">
      <c r="A929" s="37" t="s">
        <v>953</v>
      </c>
      <c r="B929" s="34">
        <v>8.5899831039247033E-5</v>
      </c>
      <c r="C929" s="1" t="e">
        <f>VLOOKUP(A929,'[1]Vasopressin Phospho Datta'!$I$3:$J$516,2,FALSE)</f>
        <v>#N/A</v>
      </c>
      <c r="D929" s="1" t="e">
        <f t="shared" si="563"/>
        <v>#N/A</v>
      </c>
      <c r="E929" s="1" t="e">
        <f t="shared" si="564"/>
        <v>#N/A</v>
      </c>
      <c r="F929" s="1">
        <f t="shared" si="565"/>
        <v>0.39</v>
      </c>
      <c r="G929" s="1">
        <f t="shared" si="566"/>
        <v>0.5</v>
      </c>
      <c r="H929" s="1">
        <f t="shared" si="567"/>
        <v>4.2949915519623516E-5</v>
      </c>
      <c r="I929" s="2">
        <f t="shared" si="568"/>
        <v>7.9323990139013557E-5</v>
      </c>
      <c r="J929" s="37" t="s">
        <v>953</v>
      </c>
      <c r="K929" s="1" t="e">
        <f>VLOOKUP(J929,'[1]Phosphopeptides Deshpande'!$H$12:$I$10749,2,FALSE)</f>
        <v>#N/A</v>
      </c>
      <c r="L929" s="2" t="e">
        <f t="shared" si="569"/>
        <v>#N/A</v>
      </c>
      <c r="M929" s="2" t="e">
        <f t="shared" si="570"/>
        <v>#N/A</v>
      </c>
      <c r="N929" s="2">
        <f t="shared" si="571"/>
        <v>0.39</v>
      </c>
      <c r="O929" s="2">
        <f t="shared" si="572"/>
        <v>0.5</v>
      </c>
      <c r="P929" s="2">
        <f t="shared" si="573"/>
        <v>3.9661995069506779E-5</v>
      </c>
      <c r="Q929" s="2">
        <f t="shared" si="574"/>
        <v>7.4942507736557742E-5</v>
      </c>
      <c r="R929" s="37" t="s">
        <v>953</v>
      </c>
      <c r="S929" s="2" t="e">
        <f>VLOOKUP(A929,'[1]Merged NE NP'!$K$4:$L$158,2,FALSE)</f>
        <v>#N/A</v>
      </c>
      <c r="T929" s="2" t="e">
        <f t="shared" si="575"/>
        <v>#N/A</v>
      </c>
      <c r="U929" s="2">
        <f t="shared" si="576"/>
        <v>0.4</v>
      </c>
      <c r="V929" s="2">
        <f t="shared" si="577"/>
        <v>0.4</v>
      </c>
      <c r="W929" s="2">
        <f t="shared" si="578"/>
        <v>7.6883653613364245E-2</v>
      </c>
      <c r="X929" s="2">
        <v>0.5</v>
      </c>
      <c r="Y929" s="2">
        <f t="shared" si="579"/>
        <v>3.7471253868278871E-5</v>
      </c>
      <c r="Z929" s="2">
        <f t="shared" si="580"/>
        <v>6.9667509708631323E-5</v>
      </c>
      <c r="AA929" s="37" t="s">
        <v>953</v>
      </c>
      <c r="AB929" s="3">
        <f>VLOOKUP(AA929,'[1]PKA dKO RNA-Seq'!$B$4:$H$10193,7,FALSE)</f>
        <v>0.16688435400000001</v>
      </c>
      <c r="AC929" s="3">
        <f t="shared" si="581"/>
        <v>0.56001461073825509</v>
      </c>
      <c r="AD929" s="3">
        <f t="shared" si="582"/>
        <v>0.14513197793682331</v>
      </c>
      <c r="AE929" s="3">
        <f t="shared" si="583"/>
        <v>0.5</v>
      </c>
      <c r="AF929" s="3">
        <f t="shared" si="584"/>
        <v>0.5</v>
      </c>
      <c r="AG929" s="3">
        <f t="shared" si="585"/>
        <v>3.4833754854315661E-5</v>
      </c>
      <c r="AH929" s="2">
        <f t="shared" si="586"/>
        <v>6.675814776562363E-5</v>
      </c>
      <c r="AI929" s="37" t="s">
        <v>953</v>
      </c>
      <c r="AJ929" s="1">
        <v>0.5</v>
      </c>
      <c r="AK929" s="4">
        <f t="shared" si="587"/>
        <v>3.3379073882811815E-5</v>
      </c>
      <c r="AL929" s="2">
        <f t="shared" si="588"/>
        <v>6.6124492464091932E-5</v>
      </c>
      <c r="AM929" s="3" t="e">
        <f>VLOOKUP(AI929,'[1]three day'!$B$8:$F$78,5,FALSE)</f>
        <v>#N/A</v>
      </c>
      <c r="AN929" s="3" t="e">
        <f t="shared" si="589"/>
        <v>#N/A</v>
      </c>
      <c r="AO929" s="2" t="e">
        <f t="shared" si="590"/>
        <v>#N/A</v>
      </c>
      <c r="AP929" s="2" t="e">
        <f t="shared" si="591"/>
        <v>#N/A</v>
      </c>
      <c r="AQ929" s="2">
        <f t="shared" si="592"/>
        <v>0.5</v>
      </c>
      <c r="AR929" s="2">
        <f t="shared" si="593"/>
        <v>3.3062246232045966E-5</v>
      </c>
      <c r="AS929" s="2">
        <f t="shared" si="594"/>
        <v>6.2798540966069795E-5</v>
      </c>
      <c r="AT929" s="37" t="s">
        <v>953</v>
      </c>
      <c r="AU929" s="3">
        <f>VLOOKUP(AT929,[1]DEgenes_cpm4.5_DE_edgeR!$O$5:$Q$824,3,FALSE)</f>
        <v>2.0519228071999001</v>
      </c>
      <c r="AV929" s="3">
        <f t="shared" si="595"/>
        <v>0.48099456333799812</v>
      </c>
      <c r="AW929" s="3">
        <f t="shared" si="596"/>
        <v>0.10923789505651926</v>
      </c>
      <c r="AX929" s="3">
        <f t="shared" si="597"/>
        <v>0.10923789505651926</v>
      </c>
      <c r="AY929" s="3">
        <f t="shared" si="598"/>
        <v>0.5</v>
      </c>
      <c r="AZ929" s="3">
        <f t="shared" si="599"/>
        <v>3.1399270483034898E-5</v>
      </c>
      <c r="BA929" s="2">
        <f t="shared" si="600"/>
        <v>6.0926711900296701E-5</v>
      </c>
      <c r="BB929" s="37" t="s">
        <v>953</v>
      </c>
      <c r="BC929" s="39">
        <f t="shared" si="601"/>
        <v>8.1885500793998769E-2</v>
      </c>
      <c r="BD929" s="36">
        <f t="shared" si="602"/>
        <v>0.70927627171303409</v>
      </c>
    </row>
    <row r="930" spans="1:56" ht="14.5" x14ac:dyDescent="0.35">
      <c r="A930" s="37" t="s">
        <v>954</v>
      </c>
      <c r="B930" s="34">
        <v>8.5899831039247033E-5</v>
      </c>
      <c r="C930" s="1" t="e">
        <f>VLOOKUP(A930,'[1]Vasopressin Phospho Datta'!$I$3:$J$516,2,FALSE)</f>
        <v>#N/A</v>
      </c>
      <c r="D930" s="1" t="e">
        <f t="shared" si="563"/>
        <v>#N/A</v>
      </c>
      <c r="E930" s="1" t="e">
        <f t="shared" si="564"/>
        <v>#N/A</v>
      </c>
      <c r="F930" s="1">
        <f t="shared" si="565"/>
        <v>0.39</v>
      </c>
      <c r="G930" s="1">
        <f t="shared" si="566"/>
        <v>0.5</v>
      </c>
      <c r="H930" s="1">
        <f t="shared" si="567"/>
        <v>4.2949915519623516E-5</v>
      </c>
      <c r="I930" s="2">
        <f t="shared" si="568"/>
        <v>7.9323990139013557E-5</v>
      </c>
      <c r="J930" s="37" t="s">
        <v>954</v>
      </c>
      <c r="K930" s="1" t="e">
        <f>VLOOKUP(J930,'[1]Phosphopeptides Deshpande'!$H$12:$I$10749,2,FALSE)</f>
        <v>#N/A</v>
      </c>
      <c r="L930" s="2" t="e">
        <f t="shared" si="569"/>
        <v>#N/A</v>
      </c>
      <c r="M930" s="2" t="e">
        <f t="shared" si="570"/>
        <v>#N/A</v>
      </c>
      <c r="N930" s="2">
        <f t="shared" si="571"/>
        <v>0.39</v>
      </c>
      <c r="O930" s="2">
        <f t="shared" si="572"/>
        <v>0.5</v>
      </c>
      <c r="P930" s="2">
        <f t="shared" si="573"/>
        <v>3.9661995069506779E-5</v>
      </c>
      <c r="Q930" s="2">
        <f t="shared" si="574"/>
        <v>7.4942507736557742E-5</v>
      </c>
      <c r="R930" s="37" t="s">
        <v>954</v>
      </c>
      <c r="S930" s="2" t="e">
        <f>VLOOKUP(A930,'[1]Merged NE NP'!$K$4:$L$158,2,FALSE)</f>
        <v>#N/A</v>
      </c>
      <c r="T930" s="2" t="e">
        <f t="shared" si="575"/>
        <v>#N/A</v>
      </c>
      <c r="U930" s="2">
        <f t="shared" si="576"/>
        <v>0.4</v>
      </c>
      <c r="V930" s="2">
        <f t="shared" si="577"/>
        <v>0.4</v>
      </c>
      <c r="W930" s="2">
        <f t="shared" si="578"/>
        <v>7.6883653613364245E-2</v>
      </c>
      <c r="X930" s="2">
        <v>0.5</v>
      </c>
      <c r="Y930" s="2">
        <f t="shared" si="579"/>
        <v>3.7471253868278871E-5</v>
      </c>
      <c r="Z930" s="2">
        <f t="shared" si="580"/>
        <v>6.9667509708631323E-5</v>
      </c>
      <c r="AA930" s="37" t="s">
        <v>954</v>
      </c>
      <c r="AB930" s="3">
        <f>VLOOKUP(AA930,'[1]PKA dKO RNA-Seq'!$B$4:$H$10193,7,FALSE)</f>
        <v>2.9146999999999999E-2</v>
      </c>
      <c r="AC930" s="3">
        <f t="shared" si="581"/>
        <v>9.7808724832214769E-2</v>
      </c>
      <c r="AD930" s="3">
        <f t="shared" si="582"/>
        <v>4.7718516929817767E-3</v>
      </c>
      <c r="AE930" s="3">
        <f t="shared" si="583"/>
        <v>0.5</v>
      </c>
      <c r="AF930" s="3">
        <f t="shared" si="584"/>
        <v>0.5</v>
      </c>
      <c r="AG930" s="3">
        <f t="shared" si="585"/>
        <v>3.4833754854315661E-5</v>
      </c>
      <c r="AH930" s="2">
        <f t="shared" si="586"/>
        <v>6.675814776562363E-5</v>
      </c>
      <c r="AI930" s="37" t="s">
        <v>954</v>
      </c>
      <c r="AJ930" s="1">
        <v>0.5</v>
      </c>
      <c r="AK930" s="4">
        <f t="shared" si="587"/>
        <v>3.3379073882811815E-5</v>
      </c>
      <c r="AL930" s="2">
        <f t="shared" si="588"/>
        <v>6.6124492464091932E-5</v>
      </c>
      <c r="AM930" s="3" t="e">
        <f>VLOOKUP(AI930,'[1]three day'!$B$8:$F$78,5,FALSE)</f>
        <v>#N/A</v>
      </c>
      <c r="AN930" s="3" t="e">
        <f t="shared" si="589"/>
        <v>#N/A</v>
      </c>
      <c r="AO930" s="2" t="e">
        <f t="shared" si="590"/>
        <v>#N/A</v>
      </c>
      <c r="AP930" s="2" t="e">
        <f t="shared" si="591"/>
        <v>#N/A</v>
      </c>
      <c r="AQ930" s="2">
        <f t="shared" si="592"/>
        <v>0.5</v>
      </c>
      <c r="AR930" s="2">
        <f t="shared" si="593"/>
        <v>3.3062246232045966E-5</v>
      </c>
      <c r="AS930" s="2">
        <f t="shared" si="594"/>
        <v>6.2798540966069795E-5</v>
      </c>
      <c r="AT930" s="37" t="s">
        <v>954</v>
      </c>
      <c r="AU930" s="3">
        <f>VLOOKUP(AT930,[1]DEgenes_cpm4.5_DE_edgeR!$O$5:$Q$824,3,FALSE)</f>
        <v>0.58880935445453642</v>
      </c>
      <c r="AV930" s="3">
        <f t="shared" si="595"/>
        <v>0.13802375866257299</v>
      </c>
      <c r="AW930" s="3">
        <f t="shared" si="596"/>
        <v>9.4800572051042531E-3</v>
      </c>
      <c r="AX930" s="3">
        <f t="shared" si="597"/>
        <v>9.4800572051042531E-3</v>
      </c>
      <c r="AY930" s="3">
        <f t="shared" si="598"/>
        <v>0.5</v>
      </c>
      <c r="AZ930" s="3">
        <f t="shared" si="599"/>
        <v>3.1399270483034898E-5</v>
      </c>
      <c r="BA930" s="2">
        <f t="shared" si="600"/>
        <v>6.0926711900296701E-5</v>
      </c>
      <c r="BB930" s="37" t="s">
        <v>954</v>
      </c>
      <c r="BC930" s="39">
        <f t="shared" si="601"/>
        <v>8.1885500793998769E-2</v>
      </c>
      <c r="BD930" s="36">
        <f t="shared" si="602"/>
        <v>0.70927627171303409</v>
      </c>
    </row>
    <row r="931" spans="1:56" ht="14.5" x14ac:dyDescent="0.35">
      <c r="A931" s="37" t="s">
        <v>955</v>
      </c>
      <c r="B931" s="34">
        <v>8.5899831039247033E-5</v>
      </c>
      <c r="C931" s="1" t="e">
        <f>VLOOKUP(A931,'[1]Vasopressin Phospho Datta'!$I$3:$J$516,2,FALSE)</f>
        <v>#N/A</v>
      </c>
      <c r="D931" s="1" t="e">
        <f t="shared" si="563"/>
        <v>#N/A</v>
      </c>
      <c r="E931" s="1" t="e">
        <f t="shared" si="564"/>
        <v>#N/A</v>
      </c>
      <c r="F931" s="1">
        <f t="shared" si="565"/>
        <v>0.39</v>
      </c>
      <c r="G931" s="1">
        <f t="shared" si="566"/>
        <v>0.5</v>
      </c>
      <c r="H931" s="1">
        <f t="shared" si="567"/>
        <v>4.2949915519623516E-5</v>
      </c>
      <c r="I931" s="2">
        <f t="shared" si="568"/>
        <v>7.9323990139013557E-5</v>
      </c>
      <c r="J931" s="37" t="s">
        <v>955</v>
      </c>
      <c r="K931" s="1" t="e">
        <f>VLOOKUP(J931,'[1]Phosphopeptides Deshpande'!$H$12:$I$10749,2,FALSE)</f>
        <v>#N/A</v>
      </c>
      <c r="L931" s="2" t="e">
        <f t="shared" si="569"/>
        <v>#N/A</v>
      </c>
      <c r="M931" s="2" t="e">
        <f t="shared" si="570"/>
        <v>#N/A</v>
      </c>
      <c r="N931" s="2">
        <f t="shared" si="571"/>
        <v>0.39</v>
      </c>
      <c r="O931" s="2">
        <f t="shared" si="572"/>
        <v>0.5</v>
      </c>
      <c r="P931" s="2">
        <f t="shared" si="573"/>
        <v>3.9661995069506779E-5</v>
      </c>
      <c r="Q931" s="2">
        <f t="shared" si="574"/>
        <v>7.4942507736557742E-5</v>
      </c>
      <c r="R931" s="37" t="s">
        <v>955</v>
      </c>
      <c r="S931" s="2" t="e">
        <f>VLOOKUP(A931,'[1]Merged NE NP'!$K$4:$L$158,2,FALSE)</f>
        <v>#N/A</v>
      </c>
      <c r="T931" s="2" t="e">
        <f t="shared" si="575"/>
        <v>#N/A</v>
      </c>
      <c r="U931" s="2">
        <f t="shared" si="576"/>
        <v>0.4</v>
      </c>
      <c r="V931" s="2">
        <f t="shared" si="577"/>
        <v>0.4</v>
      </c>
      <c r="W931" s="2">
        <f t="shared" si="578"/>
        <v>7.6883653613364245E-2</v>
      </c>
      <c r="X931" s="2">
        <v>0.5</v>
      </c>
      <c r="Y931" s="2">
        <f t="shared" si="579"/>
        <v>3.7471253868278871E-5</v>
      </c>
      <c r="Z931" s="2">
        <f t="shared" si="580"/>
        <v>6.9667509708631323E-5</v>
      </c>
      <c r="AA931" s="37" t="s">
        <v>955</v>
      </c>
      <c r="AB931" s="3">
        <f>VLOOKUP(AA931,'[1]PKA dKO RNA-Seq'!$B$4:$H$10193,7,FALSE)</f>
        <v>7.6231882000000001E-2</v>
      </c>
      <c r="AC931" s="3">
        <f t="shared" si="581"/>
        <v>0.25581168456375841</v>
      </c>
      <c r="AD931" s="3">
        <f t="shared" si="582"/>
        <v>3.2190306811925806E-2</v>
      </c>
      <c r="AE931" s="3">
        <f t="shared" si="583"/>
        <v>0.5</v>
      </c>
      <c r="AF931" s="3">
        <f t="shared" si="584"/>
        <v>0.5</v>
      </c>
      <c r="AG931" s="3">
        <f t="shared" si="585"/>
        <v>3.4833754854315661E-5</v>
      </c>
      <c r="AH931" s="2">
        <f t="shared" si="586"/>
        <v>6.675814776562363E-5</v>
      </c>
      <c r="AI931" s="37" t="s">
        <v>955</v>
      </c>
      <c r="AJ931" s="1">
        <v>0.5</v>
      </c>
      <c r="AK931" s="4">
        <f t="shared" si="587"/>
        <v>3.3379073882811815E-5</v>
      </c>
      <c r="AL931" s="2">
        <f t="shared" si="588"/>
        <v>6.6124492464091932E-5</v>
      </c>
      <c r="AM931" s="3" t="e">
        <f>VLOOKUP(AI931,'[1]three day'!$B$8:$F$78,5,FALSE)</f>
        <v>#N/A</v>
      </c>
      <c r="AN931" s="3" t="e">
        <f t="shared" si="589"/>
        <v>#N/A</v>
      </c>
      <c r="AO931" s="2" t="e">
        <f t="shared" si="590"/>
        <v>#N/A</v>
      </c>
      <c r="AP931" s="2" t="e">
        <f t="shared" si="591"/>
        <v>#N/A</v>
      </c>
      <c r="AQ931" s="2">
        <f t="shared" si="592"/>
        <v>0.5</v>
      </c>
      <c r="AR931" s="2">
        <f t="shared" si="593"/>
        <v>3.3062246232045966E-5</v>
      </c>
      <c r="AS931" s="2">
        <f t="shared" si="594"/>
        <v>6.2798540966069795E-5</v>
      </c>
      <c r="AT931" s="37" t="s">
        <v>955</v>
      </c>
      <c r="AU931" s="3">
        <f>VLOOKUP(AT931,[1]DEgenes_cpm4.5_DE_edgeR!$O$5:$Q$824,3,FALSE)</f>
        <v>1.3193478942565933</v>
      </c>
      <c r="AV931" s="3">
        <f t="shared" si="595"/>
        <v>0.30927048622986247</v>
      </c>
      <c r="AW931" s="3">
        <f t="shared" si="596"/>
        <v>4.6698557983775979E-2</v>
      </c>
      <c r="AX931" s="3">
        <f t="shared" si="597"/>
        <v>4.6698557983775979E-2</v>
      </c>
      <c r="AY931" s="3">
        <f t="shared" si="598"/>
        <v>0.5</v>
      </c>
      <c r="AZ931" s="3">
        <f t="shared" si="599"/>
        <v>3.1399270483034898E-5</v>
      </c>
      <c r="BA931" s="2">
        <f t="shared" si="600"/>
        <v>6.0926711900296701E-5</v>
      </c>
      <c r="BB931" s="37" t="s">
        <v>955</v>
      </c>
      <c r="BC931" s="39">
        <f t="shared" si="601"/>
        <v>8.1885500793998769E-2</v>
      </c>
      <c r="BD931" s="36">
        <f t="shared" si="602"/>
        <v>0.70927627171303409</v>
      </c>
    </row>
    <row r="932" spans="1:56" ht="14.5" x14ac:dyDescent="0.35">
      <c r="A932" s="37" t="s">
        <v>956</v>
      </c>
      <c r="B932" s="34">
        <v>8.5899831039247033E-5</v>
      </c>
      <c r="C932" s="1" t="e">
        <f>VLOOKUP(A932,'[1]Vasopressin Phospho Datta'!$I$3:$J$516,2,FALSE)</f>
        <v>#N/A</v>
      </c>
      <c r="D932" s="1" t="e">
        <f t="shared" si="563"/>
        <v>#N/A</v>
      </c>
      <c r="E932" s="1" t="e">
        <f t="shared" si="564"/>
        <v>#N/A</v>
      </c>
      <c r="F932" s="1">
        <f t="shared" si="565"/>
        <v>0.39</v>
      </c>
      <c r="G932" s="1">
        <f t="shared" si="566"/>
        <v>0.5</v>
      </c>
      <c r="H932" s="1">
        <f t="shared" si="567"/>
        <v>4.2949915519623516E-5</v>
      </c>
      <c r="I932" s="2">
        <f t="shared" si="568"/>
        <v>7.9323990139013557E-5</v>
      </c>
      <c r="J932" s="37" t="s">
        <v>956</v>
      </c>
      <c r="K932" s="1" t="e">
        <f>VLOOKUP(J932,'[1]Phosphopeptides Deshpande'!$H$12:$I$10749,2,FALSE)</f>
        <v>#N/A</v>
      </c>
      <c r="L932" s="2" t="e">
        <f t="shared" si="569"/>
        <v>#N/A</v>
      </c>
      <c r="M932" s="2" t="e">
        <f t="shared" si="570"/>
        <v>#N/A</v>
      </c>
      <c r="N932" s="2">
        <f t="shared" si="571"/>
        <v>0.39</v>
      </c>
      <c r="O932" s="2">
        <f t="shared" si="572"/>
        <v>0.5</v>
      </c>
      <c r="P932" s="2">
        <f t="shared" si="573"/>
        <v>3.9661995069506779E-5</v>
      </c>
      <c r="Q932" s="2">
        <f t="shared" si="574"/>
        <v>7.4942507736557742E-5</v>
      </c>
      <c r="R932" s="37" t="s">
        <v>956</v>
      </c>
      <c r="S932" s="2" t="e">
        <f>VLOOKUP(A932,'[1]Merged NE NP'!$K$4:$L$158,2,FALSE)</f>
        <v>#N/A</v>
      </c>
      <c r="T932" s="2" t="e">
        <f t="shared" si="575"/>
        <v>#N/A</v>
      </c>
      <c r="U932" s="2">
        <f t="shared" si="576"/>
        <v>0.4</v>
      </c>
      <c r="V932" s="2">
        <f t="shared" si="577"/>
        <v>0.4</v>
      </c>
      <c r="W932" s="2">
        <f t="shared" si="578"/>
        <v>7.6883653613364245E-2</v>
      </c>
      <c r="X932" s="2">
        <v>0.5</v>
      </c>
      <c r="Y932" s="2">
        <f t="shared" si="579"/>
        <v>3.7471253868278871E-5</v>
      </c>
      <c r="Z932" s="2">
        <f t="shared" si="580"/>
        <v>6.9667509708631323E-5</v>
      </c>
      <c r="AA932" s="37" t="s">
        <v>956</v>
      </c>
      <c r="AB932" s="3" t="e">
        <f>VLOOKUP(AA932,'[1]PKA dKO RNA-Seq'!$B$4:$H$10193,7,FALSE)</f>
        <v>#N/A</v>
      </c>
      <c r="AC932" s="3" t="e">
        <f t="shared" si="581"/>
        <v>#N/A</v>
      </c>
      <c r="AD932" s="3" t="e">
        <f t="shared" si="582"/>
        <v>#N/A</v>
      </c>
      <c r="AE932" s="3" t="e">
        <f t="shared" si="583"/>
        <v>#N/A</v>
      </c>
      <c r="AF932" s="3">
        <f t="shared" si="584"/>
        <v>0.5</v>
      </c>
      <c r="AG932" s="3">
        <f t="shared" si="585"/>
        <v>3.4833754854315661E-5</v>
      </c>
      <c r="AH932" s="2">
        <f t="shared" si="586"/>
        <v>6.675814776562363E-5</v>
      </c>
      <c r="AI932" s="37" t="s">
        <v>956</v>
      </c>
      <c r="AJ932" s="1">
        <v>0.5</v>
      </c>
      <c r="AK932" s="4">
        <f t="shared" si="587"/>
        <v>3.3379073882811815E-5</v>
      </c>
      <c r="AL932" s="2">
        <f t="shared" si="588"/>
        <v>6.6124492464091932E-5</v>
      </c>
      <c r="AM932" s="3" t="e">
        <f>VLOOKUP(AI932,'[1]three day'!$B$8:$F$78,5,FALSE)</f>
        <v>#N/A</v>
      </c>
      <c r="AN932" s="3" t="e">
        <f t="shared" si="589"/>
        <v>#N/A</v>
      </c>
      <c r="AO932" s="2" t="e">
        <f t="shared" si="590"/>
        <v>#N/A</v>
      </c>
      <c r="AP932" s="2" t="e">
        <f t="shared" si="591"/>
        <v>#N/A</v>
      </c>
      <c r="AQ932" s="2">
        <f t="shared" si="592"/>
        <v>0.5</v>
      </c>
      <c r="AR932" s="2">
        <f t="shared" si="593"/>
        <v>3.3062246232045966E-5</v>
      </c>
      <c r="AS932" s="2">
        <f t="shared" si="594"/>
        <v>6.2798540966069795E-5</v>
      </c>
      <c r="AT932" s="37" t="s">
        <v>956</v>
      </c>
      <c r="AU932" s="3" t="e">
        <f>VLOOKUP(AT932,[1]DEgenes_cpm4.5_DE_edgeR!$O$5:$Q$824,3,FALSE)</f>
        <v>#N/A</v>
      </c>
      <c r="AV932" s="3" t="e">
        <f t="shared" si="595"/>
        <v>#N/A</v>
      </c>
      <c r="AW932" s="3" t="e">
        <f t="shared" si="596"/>
        <v>#N/A</v>
      </c>
      <c r="AX932" s="3">
        <f t="shared" si="597"/>
        <v>0.5</v>
      </c>
      <c r="AY932" s="3">
        <f t="shared" si="598"/>
        <v>0.5</v>
      </c>
      <c r="AZ932" s="3">
        <f t="shared" si="599"/>
        <v>3.1399270483034898E-5</v>
      </c>
      <c r="BA932" s="2">
        <f t="shared" si="600"/>
        <v>6.0926711900296701E-5</v>
      </c>
      <c r="BB932" s="37" t="s">
        <v>956</v>
      </c>
      <c r="BC932" s="39">
        <f t="shared" si="601"/>
        <v>8.1885500793998769E-2</v>
      </c>
      <c r="BD932" s="36">
        <f t="shared" si="602"/>
        <v>0.70927627171303409</v>
      </c>
    </row>
    <row r="933" spans="1:56" ht="14.5" x14ac:dyDescent="0.35">
      <c r="A933" s="37" t="s">
        <v>957</v>
      </c>
      <c r="B933" s="34">
        <v>8.5899831039247033E-5</v>
      </c>
      <c r="C933" s="1" t="e">
        <f>VLOOKUP(A933,'[1]Vasopressin Phospho Datta'!$I$3:$J$516,2,FALSE)</f>
        <v>#N/A</v>
      </c>
      <c r="D933" s="1" t="e">
        <f t="shared" si="563"/>
        <v>#N/A</v>
      </c>
      <c r="E933" s="1" t="e">
        <f t="shared" si="564"/>
        <v>#N/A</v>
      </c>
      <c r="F933" s="1">
        <f t="shared" si="565"/>
        <v>0.39</v>
      </c>
      <c r="G933" s="1">
        <f t="shared" si="566"/>
        <v>0.5</v>
      </c>
      <c r="H933" s="1">
        <f t="shared" si="567"/>
        <v>4.2949915519623516E-5</v>
      </c>
      <c r="I933" s="2">
        <f t="shared" si="568"/>
        <v>7.9323990139013557E-5</v>
      </c>
      <c r="J933" s="37" t="s">
        <v>957</v>
      </c>
      <c r="K933" s="1" t="e">
        <f>VLOOKUP(J933,'[1]Phosphopeptides Deshpande'!$H$12:$I$10749,2,FALSE)</f>
        <v>#N/A</v>
      </c>
      <c r="L933" s="2" t="e">
        <f t="shared" si="569"/>
        <v>#N/A</v>
      </c>
      <c r="M933" s="2" t="e">
        <f t="shared" si="570"/>
        <v>#N/A</v>
      </c>
      <c r="N933" s="2">
        <f t="shared" si="571"/>
        <v>0.39</v>
      </c>
      <c r="O933" s="2">
        <f t="shared" si="572"/>
        <v>0.5</v>
      </c>
      <c r="P933" s="2">
        <f t="shared" si="573"/>
        <v>3.9661995069506779E-5</v>
      </c>
      <c r="Q933" s="2">
        <f t="shared" si="574"/>
        <v>7.4942507736557742E-5</v>
      </c>
      <c r="R933" s="37" t="s">
        <v>957</v>
      </c>
      <c r="S933" s="2" t="e">
        <f>VLOOKUP(A933,'[1]Merged NE NP'!$K$4:$L$158,2,FALSE)</f>
        <v>#N/A</v>
      </c>
      <c r="T933" s="2" t="e">
        <f t="shared" si="575"/>
        <v>#N/A</v>
      </c>
      <c r="U933" s="2">
        <f t="shared" si="576"/>
        <v>0.4</v>
      </c>
      <c r="V933" s="2">
        <f t="shared" si="577"/>
        <v>0.4</v>
      </c>
      <c r="W933" s="2">
        <f t="shared" si="578"/>
        <v>7.6883653613364245E-2</v>
      </c>
      <c r="X933" s="2">
        <v>0.5</v>
      </c>
      <c r="Y933" s="2">
        <f t="shared" si="579"/>
        <v>3.7471253868278871E-5</v>
      </c>
      <c r="Z933" s="2">
        <f t="shared" si="580"/>
        <v>6.9667509708631323E-5</v>
      </c>
      <c r="AA933" s="37" t="s">
        <v>957</v>
      </c>
      <c r="AB933" s="3" t="e">
        <f>VLOOKUP(AA933,'[1]PKA dKO RNA-Seq'!$B$4:$H$10193,7,FALSE)</f>
        <v>#N/A</v>
      </c>
      <c r="AC933" s="3" t="e">
        <f t="shared" si="581"/>
        <v>#N/A</v>
      </c>
      <c r="AD933" s="3" t="e">
        <f t="shared" si="582"/>
        <v>#N/A</v>
      </c>
      <c r="AE933" s="3" t="e">
        <f t="shared" si="583"/>
        <v>#N/A</v>
      </c>
      <c r="AF933" s="3">
        <f t="shared" si="584"/>
        <v>0.5</v>
      </c>
      <c r="AG933" s="3">
        <f t="shared" si="585"/>
        <v>3.4833754854315661E-5</v>
      </c>
      <c r="AH933" s="2">
        <f t="shared" si="586"/>
        <v>6.675814776562363E-5</v>
      </c>
      <c r="AI933" s="37" t="s">
        <v>957</v>
      </c>
      <c r="AJ933" s="1">
        <v>0.5</v>
      </c>
      <c r="AK933" s="4">
        <f t="shared" si="587"/>
        <v>3.3379073882811815E-5</v>
      </c>
      <c r="AL933" s="2">
        <f t="shared" si="588"/>
        <v>6.6124492464091932E-5</v>
      </c>
      <c r="AM933" s="3" t="e">
        <f>VLOOKUP(AI933,'[1]three day'!$B$8:$F$78,5,FALSE)</f>
        <v>#N/A</v>
      </c>
      <c r="AN933" s="3" t="e">
        <f t="shared" si="589"/>
        <v>#N/A</v>
      </c>
      <c r="AO933" s="2" t="e">
        <f t="shared" si="590"/>
        <v>#N/A</v>
      </c>
      <c r="AP933" s="2" t="e">
        <f t="shared" si="591"/>
        <v>#N/A</v>
      </c>
      <c r="AQ933" s="2">
        <f t="shared" si="592"/>
        <v>0.5</v>
      </c>
      <c r="AR933" s="2">
        <f t="shared" si="593"/>
        <v>3.3062246232045966E-5</v>
      </c>
      <c r="AS933" s="2">
        <f t="shared" si="594"/>
        <v>6.2798540966069795E-5</v>
      </c>
      <c r="AT933" s="37" t="s">
        <v>957</v>
      </c>
      <c r="AU933" s="3" t="e">
        <f>VLOOKUP(AT933,[1]DEgenes_cpm4.5_DE_edgeR!$O$5:$Q$824,3,FALSE)</f>
        <v>#N/A</v>
      </c>
      <c r="AV933" s="3" t="e">
        <f t="shared" si="595"/>
        <v>#N/A</v>
      </c>
      <c r="AW933" s="3" t="e">
        <f t="shared" si="596"/>
        <v>#N/A</v>
      </c>
      <c r="AX933" s="3">
        <f t="shared" si="597"/>
        <v>0.5</v>
      </c>
      <c r="AY933" s="3">
        <f t="shared" si="598"/>
        <v>0.5</v>
      </c>
      <c r="AZ933" s="3">
        <f t="shared" si="599"/>
        <v>3.1399270483034898E-5</v>
      </c>
      <c r="BA933" s="2">
        <f t="shared" si="600"/>
        <v>6.0926711900296701E-5</v>
      </c>
      <c r="BB933" s="37" t="s">
        <v>957</v>
      </c>
      <c r="BC933" s="39">
        <f t="shared" si="601"/>
        <v>8.1885500793998769E-2</v>
      </c>
      <c r="BD933" s="36">
        <f t="shared" si="602"/>
        <v>0.70927627171303409</v>
      </c>
    </row>
    <row r="934" spans="1:56" ht="14.5" x14ac:dyDescent="0.35">
      <c r="A934" s="37" t="s">
        <v>958</v>
      </c>
      <c r="B934" s="34">
        <v>8.5899831039247033E-5</v>
      </c>
      <c r="C934" s="1" t="e">
        <f>VLOOKUP(A934,'[1]Vasopressin Phospho Datta'!$I$3:$J$516,2,FALSE)</f>
        <v>#N/A</v>
      </c>
      <c r="D934" s="1" t="e">
        <f t="shared" si="563"/>
        <v>#N/A</v>
      </c>
      <c r="E934" s="1" t="e">
        <f t="shared" si="564"/>
        <v>#N/A</v>
      </c>
      <c r="F934" s="1">
        <f t="shared" si="565"/>
        <v>0.39</v>
      </c>
      <c r="G934" s="1">
        <f t="shared" si="566"/>
        <v>0.5</v>
      </c>
      <c r="H934" s="1">
        <f t="shared" si="567"/>
        <v>4.2949915519623516E-5</v>
      </c>
      <c r="I934" s="2">
        <f t="shared" si="568"/>
        <v>7.9323990139013557E-5</v>
      </c>
      <c r="J934" s="37" t="s">
        <v>958</v>
      </c>
      <c r="K934" s="1" t="e">
        <f>VLOOKUP(J934,'[1]Phosphopeptides Deshpande'!$H$12:$I$10749,2,FALSE)</f>
        <v>#N/A</v>
      </c>
      <c r="L934" s="2" t="e">
        <f t="shared" si="569"/>
        <v>#N/A</v>
      </c>
      <c r="M934" s="2" t="e">
        <f t="shared" si="570"/>
        <v>#N/A</v>
      </c>
      <c r="N934" s="2">
        <f t="shared" si="571"/>
        <v>0.39</v>
      </c>
      <c r="O934" s="2">
        <f t="shared" si="572"/>
        <v>0.5</v>
      </c>
      <c r="P934" s="2">
        <f t="shared" si="573"/>
        <v>3.9661995069506779E-5</v>
      </c>
      <c r="Q934" s="2">
        <f t="shared" si="574"/>
        <v>7.4942507736557742E-5</v>
      </c>
      <c r="R934" s="37" t="s">
        <v>958</v>
      </c>
      <c r="S934" s="2" t="e">
        <f>VLOOKUP(A934,'[1]Merged NE NP'!$K$4:$L$158,2,FALSE)</f>
        <v>#N/A</v>
      </c>
      <c r="T934" s="2" t="e">
        <f t="shared" si="575"/>
        <v>#N/A</v>
      </c>
      <c r="U934" s="2">
        <f t="shared" si="576"/>
        <v>0.4</v>
      </c>
      <c r="V934" s="2">
        <f t="shared" si="577"/>
        <v>0.4</v>
      </c>
      <c r="W934" s="2">
        <f t="shared" si="578"/>
        <v>7.6883653613364245E-2</v>
      </c>
      <c r="X934" s="2">
        <v>0.5</v>
      </c>
      <c r="Y934" s="2">
        <f t="shared" si="579"/>
        <v>3.7471253868278871E-5</v>
      </c>
      <c r="Z934" s="2">
        <f t="shared" si="580"/>
        <v>6.9667509708631323E-5</v>
      </c>
      <c r="AA934" s="37" t="s">
        <v>958</v>
      </c>
      <c r="AB934" s="3" t="e">
        <f>VLOOKUP(AA934,'[1]PKA dKO RNA-Seq'!$B$4:$H$10193,7,FALSE)</f>
        <v>#N/A</v>
      </c>
      <c r="AC934" s="3" t="e">
        <f t="shared" si="581"/>
        <v>#N/A</v>
      </c>
      <c r="AD934" s="3" t="e">
        <f t="shared" si="582"/>
        <v>#N/A</v>
      </c>
      <c r="AE934" s="3" t="e">
        <f t="shared" si="583"/>
        <v>#N/A</v>
      </c>
      <c r="AF934" s="3">
        <f t="shared" si="584"/>
        <v>0.5</v>
      </c>
      <c r="AG934" s="3">
        <f t="shared" si="585"/>
        <v>3.4833754854315661E-5</v>
      </c>
      <c r="AH934" s="2">
        <f t="shared" si="586"/>
        <v>6.675814776562363E-5</v>
      </c>
      <c r="AI934" s="37" t="s">
        <v>958</v>
      </c>
      <c r="AJ934" s="1">
        <v>0.5</v>
      </c>
      <c r="AK934" s="4">
        <f t="shared" si="587"/>
        <v>3.3379073882811815E-5</v>
      </c>
      <c r="AL934" s="2">
        <f t="shared" si="588"/>
        <v>6.6124492464091932E-5</v>
      </c>
      <c r="AM934" s="3" t="e">
        <f>VLOOKUP(AI934,'[1]three day'!$B$8:$F$78,5,FALSE)</f>
        <v>#N/A</v>
      </c>
      <c r="AN934" s="3" t="e">
        <f t="shared" si="589"/>
        <v>#N/A</v>
      </c>
      <c r="AO934" s="2" t="e">
        <f t="shared" si="590"/>
        <v>#N/A</v>
      </c>
      <c r="AP934" s="2" t="e">
        <f t="shared" si="591"/>
        <v>#N/A</v>
      </c>
      <c r="AQ934" s="2">
        <f t="shared" si="592"/>
        <v>0.5</v>
      </c>
      <c r="AR934" s="2">
        <f t="shared" si="593"/>
        <v>3.3062246232045966E-5</v>
      </c>
      <c r="AS934" s="2">
        <f t="shared" si="594"/>
        <v>6.2798540966069795E-5</v>
      </c>
      <c r="AT934" s="37" t="s">
        <v>958</v>
      </c>
      <c r="AU934" s="3" t="e">
        <f>VLOOKUP(AT934,[1]DEgenes_cpm4.5_DE_edgeR!$O$5:$Q$824,3,FALSE)</f>
        <v>#N/A</v>
      </c>
      <c r="AV934" s="3" t="e">
        <f t="shared" si="595"/>
        <v>#N/A</v>
      </c>
      <c r="AW934" s="3" t="e">
        <f t="shared" si="596"/>
        <v>#N/A</v>
      </c>
      <c r="AX934" s="3">
        <f t="shared" si="597"/>
        <v>0.5</v>
      </c>
      <c r="AY934" s="3">
        <f t="shared" si="598"/>
        <v>0.5</v>
      </c>
      <c r="AZ934" s="3">
        <f t="shared" si="599"/>
        <v>3.1399270483034898E-5</v>
      </c>
      <c r="BA934" s="2">
        <f t="shared" si="600"/>
        <v>6.0926711900296701E-5</v>
      </c>
      <c r="BB934" s="37" t="s">
        <v>958</v>
      </c>
      <c r="BC934" s="39">
        <f t="shared" si="601"/>
        <v>8.1885500793998769E-2</v>
      </c>
      <c r="BD934" s="36">
        <f t="shared" si="602"/>
        <v>0.70927627171303409</v>
      </c>
    </row>
    <row r="935" spans="1:56" ht="14.5" x14ac:dyDescent="0.35">
      <c r="A935" s="37" t="s">
        <v>959</v>
      </c>
      <c r="B935" s="34">
        <v>8.5899831039247033E-5</v>
      </c>
      <c r="C935" s="1" t="e">
        <f>VLOOKUP(A935,'[1]Vasopressin Phospho Datta'!$I$3:$J$516,2,FALSE)</f>
        <v>#N/A</v>
      </c>
      <c r="D935" s="1" t="e">
        <f t="shared" si="563"/>
        <v>#N/A</v>
      </c>
      <c r="E935" s="1" t="e">
        <f t="shared" si="564"/>
        <v>#N/A</v>
      </c>
      <c r="F935" s="1">
        <f t="shared" si="565"/>
        <v>0.39</v>
      </c>
      <c r="G935" s="1">
        <f t="shared" si="566"/>
        <v>0.5</v>
      </c>
      <c r="H935" s="1">
        <f t="shared" si="567"/>
        <v>4.2949915519623516E-5</v>
      </c>
      <c r="I935" s="2">
        <f t="shared" si="568"/>
        <v>7.9323990139013557E-5</v>
      </c>
      <c r="J935" s="37" t="s">
        <v>959</v>
      </c>
      <c r="K935" s="1" t="e">
        <f>VLOOKUP(J935,'[1]Phosphopeptides Deshpande'!$H$12:$I$10749,2,FALSE)</f>
        <v>#N/A</v>
      </c>
      <c r="L935" s="2" t="e">
        <f t="shared" si="569"/>
        <v>#N/A</v>
      </c>
      <c r="M935" s="2" t="e">
        <f t="shared" si="570"/>
        <v>#N/A</v>
      </c>
      <c r="N935" s="2">
        <f t="shared" si="571"/>
        <v>0.39</v>
      </c>
      <c r="O935" s="2">
        <f t="shared" si="572"/>
        <v>0.5</v>
      </c>
      <c r="P935" s="2">
        <f t="shared" si="573"/>
        <v>3.9661995069506779E-5</v>
      </c>
      <c r="Q935" s="2">
        <f t="shared" si="574"/>
        <v>7.4942507736557742E-5</v>
      </c>
      <c r="R935" s="37" t="s">
        <v>959</v>
      </c>
      <c r="S935" s="2" t="e">
        <f>VLOOKUP(A935,'[1]Merged NE NP'!$K$4:$L$158,2,FALSE)</f>
        <v>#N/A</v>
      </c>
      <c r="T935" s="2" t="e">
        <f t="shared" si="575"/>
        <v>#N/A</v>
      </c>
      <c r="U935" s="2">
        <f t="shared" si="576"/>
        <v>0.4</v>
      </c>
      <c r="V935" s="2">
        <f t="shared" si="577"/>
        <v>0.4</v>
      </c>
      <c r="W935" s="2">
        <f t="shared" si="578"/>
        <v>7.6883653613364245E-2</v>
      </c>
      <c r="X935" s="2">
        <v>0.5</v>
      </c>
      <c r="Y935" s="2">
        <f t="shared" si="579"/>
        <v>3.7471253868278871E-5</v>
      </c>
      <c r="Z935" s="2">
        <f t="shared" si="580"/>
        <v>6.9667509708631323E-5</v>
      </c>
      <c r="AA935" s="37" t="s">
        <v>959</v>
      </c>
      <c r="AB935" s="3">
        <f>VLOOKUP(AA935,'[1]PKA dKO RNA-Seq'!$B$4:$H$10193,7,FALSE)</f>
        <v>0.22839350999999999</v>
      </c>
      <c r="AC935" s="3">
        <f t="shared" si="581"/>
        <v>0.76642117449664426</v>
      </c>
      <c r="AD935" s="3">
        <f t="shared" si="582"/>
        <v>0.25450042014956475</v>
      </c>
      <c r="AE935" s="3">
        <f t="shared" si="583"/>
        <v>0.5</v>
      </c>
      <c r="AF935" s="3">
        <f t="shared" si="584"/>
        <v>0.5</v>
      </c>
      <c r="AG935" s="3">
        <f t="shared" si="585"/>
        <v>3.4833754854315661E-5</v>
      </c>
      <c r="AH935" s="2">
        <f t="shared" si="586"/>
        <v>6.675814776562363E-5</v>
      </c>
      <c r="AI935" s="37" t="s">
        <v>959</v>
      </c>
      <c r="AJ935" s="1">
        <v>0.5</v>
      </c>
      <c r="AK935" s="4">
        <f t="shared" si="587"/>
        <v>3.3379073882811815E-5</v>
      </c>
      <c r="AL935" s="2">
        <f t="shared" si="588"/>
        <v>6.6124492464091932E-5</v>
      </c>
      <c r="AM935" s="3" t="e">
        <f>VLOOKUP(AI935,'[1]three day'!$B$8:$F$78,5,FALSE)</f>
        <v>#N/A</v>
      </c>
      <c r="AN935" s="3" t="e">
        <f t="shared" si="589"/>
        <v>#N/A</v>
      </c>
      <c r="AO935" s="2" t="e">
        <f t="shared" si="590"/>
        <v>#N/A</v>
      </c>
      <c r="AP935" s="2" t="e">
        <f t="shared" si="591"/>
        <v>#N/A</v>
      </c>
      <c r="AQ935" s="2">
        <f t="shared" si="592"/>
        <v>0.5</v>
      </c>
      <c r="AR935" s="2">
        <f t="shared" si="593"/>
        <v>3.3062246232045966E-5</v>
      </c>
      <c r="AS935" s="2">
        <f t="shared" si="594"/>
        <v>6.2798540966069795E-5</v>
      </c>
      <c r="AT935" s="37" t="s">
        <v>959</v>
      </c>
      <c r="AU935" s="3">
        <f>VLOOKUP(AT935,[1]DEgenes_cpm4.5_DE_edgeR!$O$5:$Q$824,3,FALSE)</f>
        <v>1.05688618712128</v>
      </c>
      <c r="AV935" s="3">
        <f t="shared" si="595"/>
        <v>0.24774641048318799</v>
      </c>
      <c r="AW935" s="3">
        <f t="shared" si="596"/>
        <v>3.0223010794958372E-2</v>
      </c>
      <c r="AX935" s="3">
        <f t="shared" si="597"/>
        <v>3.0223010794958372E-2</v>
      </c>
      <c r="AY935" s="3">
        <f t="shared" si="598"/>
        <v>0.5</v>
      </c>
      <c r="AZ935" s="3">
        <f t="shared" si="599"/>
        <v>3.1399270483034898E-5</v>
      </c>
      <c r="BA935" s="2">
        <f t="shared" si="600"/>
        <v>6.0926711900296701E-5</v>
      </c>
      <c r="BB935" s="37" t="s">
        <v>959</v>
      </c>
      <c r="BC935" s="39">
        <f t="shared" si="601"/>
        <v>8.1885500793998769E-2</v>
      </c>
      <c r="BD935" s="36">
        <f t="shared" si="602"/>
        <v>0.70927627171303409</v>
      </c>
    </row>
    <row r="936" spans="1:56" ht="14.5" x14ac:dyDescent="0.35">
      <c r="A936" s="37" t="s">
        <v>960</v>
      </c>
      <c r="B936" s="34">
        <v>8.5899831039247033E-5</v>
      </c>
      <c r="C936" s="1" t="e">
        <f>VLOOKUP(A936,'[1]Vasopressin Phospho Datta'!$I$3:$J$516,2,FALSE)</f>
        <v>#N/A</v>
      </c>
      <c r="D936" s="1" t="e">
        <f t="shared" si="563"/>
        <v>#N/A</v>
      </c>
      <c r="E936" s="1" t="e">
        <f t="shared" si="564"/>
        <v>#N/A</v>
      </c>
      <c r="F936" s="1">
        <f t="shared" si="565"/>
        <v>0.39</v>
      </c>
      <c r="G936" s="1">
        <f t="shared" si="566"/>
        <v>0.5</v>
      </c>
      <c r="H936" s="1">
        <f t="shared" si="567"/>
        <v>4.2949915519623516E-5</v>
      </c>
      <c r="I936" s="2">
        <f t="shared" si="568"/>
        <v>7.9323990139013557E-5</v>
      </c>
      <c r="J936" s="37" t="s">
        <v>960</v>
      </c>
      <c r="K936" s="1" t="e">
        <f>VLOOKUP(J936,'[1]Phosphopeptides Deshpande'!$H$12:$I$10749,2,FALSE)</f>
        <v>#N/A</v>
      </c>
      <c r="L936" s="2" t="e">
        <f t="shared" si="569"/>
        <v>#N/A</v>
      </c>
      <c r="M936" s="2" t="e">
        <f t="shared" si="570"/>
        <v>#N/A</v>
      </c>
      <c r="N936" s="2">
        <f t="shared" si="571"/>
        <v>0.39</v>
      </c>
      <c r="O936" s="2">
        <f t="shared" si="572"/>
        <v>0.5</v>
      </c>
      <c r="P936" s="2">
        <f t="shared" si="573"/>
        <v>3.9661995069506779E-5</v>
      </c>
      <c r="Q936" s="2">
        <f t="shared" si="574"/>
        <v>7.4942507736557742E-5</v>
      </c>
      <c r="R936" s="37" t="s">
        <v>960</v>
      </c>
      <c r="S936" s="2" t="e">
        <f>VLOOKUP(A936,'[1]Merged NE NP'!$K$4:$L$158,2,FALSE)</f>
        <v>#N/A</v>
      </c>
      <c r="T936" s="2" t="e">
        <f t="shared" si="575"/>
        <v>#N/A</v>
      </c>
      <c r="U936" s="2">
        <f t="shared" si="576"/>
        <v>0.4</v>
      </c>
      <c r="V936" s="2">
        <f t="shared" si="577"/>
        <v>0.4</v>
      </c>
      <c r="W936" s="2">
        <f t="shared" si="578"/>
        <v>7.6883653613364245E-2</v>
      </c>
      <c r="X936" s="2">
        <v>0.5</v>
      </c>
      <c r="Y936" s="2">
        <f t="shared" si="579"/>
        <v>3.7471253868278871E-5</v>
      </c>
      <c r="Z936" s="2">
        <f t="shared" si="580"/>
        <v>6.9667509708631323E-5</v>
      </c>
      <c r="AA936" s="37" t="s">
        <v>960</v>
      </c>
      <c r="AB936" s="3">
        <f>VLOOKUP(AA936,'[1]PKA dKO RNA-Seq'!$B$4:$H$10193,7,FALSE)</f>
        <v>0.18784556899999999</v>
      </c>
      <c r="AC936" s="3">
        <f t="shared" si="581"/>
        <v>0.63035425838926173</v>
      </c>
      <c r="AD936" s="3">
        <f t="shared" si="582"/>
        <v>0.1801822713241088</v>
      </c>
      <c r="AE936" s="3">
        <f t="shared" si="583"/>
        <v>0.5</v>
      </c>
      <c r="AF936" s="3">
        <f t="shared" si="584"/>
        <v>0.5</v>
      </c>
      <c r="AG936" s="3">
        <f t="shared" si="585"/>
        <v>3.4833754854315661E-5</v>
      </c>
      <c r="AH936" s="2">
        <f t="shared" si="586"/>
        <v>6.675814776562363E-5</v>
      </c>
      <c r="AI936" s="37" t="s">
        <v>960</v>
      </c>
      <c r="AJ936" s="1">
        <v>0.5</v>
      </c>
      <c r="AK936" s="4">
        <f t="shared" si="587"/>
        <v>3.3379073882811815E-5</v>
      </c>
      <c r="AL936" s="2">
        <f t="shared" si="588"/>
        <v>6.6124492464091932E-5</v>
      </c>
      <c r="AM936" s="3" t="e">
        <f>VLOOKUP(AI936,'[1]three day'!$B$8:$F$78,5,FALSE)</f>
        <v>#N/A</v>
      </c>
      <c r="AN936" s="3" t="e">
        <f t="shared" si="589"/>
        <v>#N/A</v>
      </c>
      <c r="AO936" s="2" t="e">
        <f t="shared" si="590"/>
        <v>#N/A</v>
      </c>
      <c r="AP936" s="2" t="e">
        <f t="shared" si="591"/>
        <v>#N/A</v>
      </c>
      <c r="AQ936" s="2">
        <f t="shared" si="592"/>
        <v>0.5</v>
      </c>
      <c r="AR936" s="2">
        <f t="shared" si="593"/>
        <v>3.3062246232045966E-5</v>
      </c>
      <c r="AS936" s="2">
        <f t="shared" si="594"/>
        <v>6.2798540966069795E-5</v>
      </c>
      <c r="AT936" s="37" t="s">
        <v>960</v>
      </c>
      <c r="AU936" s="3">
        <f>VLOOKUP(AT936,[1]DEgenes_cpm4.5_DE_edgeR!$O$5:$Q$824,3,FALSE)</f>
        <v>2.653446748818177</v>
      </c>
      <c r="AV936" s="3">
        <f t="shared" si="595"/>
        <v>0.62199876906192619</v>
      </c>
      <c r="AW936" s="3">
        <f t="shared" si="596"/>
        <v>0.17588173538836582</v>
      </c>
      <c r="AX936" s="3">
        <f t="shared" si="597"/>
        <v>0.17588173538836582</v>
      </c>
      <c r="AY936" s="3">
        <f t="shared" si="598"/>
        <v>0.5</v>
      </c>
      <c r="AZ936" s="3">
        <f t="shared" si="599"/>
        <v>3.1399270483034898E-5</v>
      </c>
      <c r="BA936" s="2">
        <f t="shared" si="600"/>
        <v>6.0926711900296701E-5</v>
      </c>
      <c r="BB936" s="37" t="s">
        <v>960</v>
      </c>
      <c r="BC936" s="39">
        <f t="shared" si="601"/>
        <v>8.1885500793998769E-2</v>
      </c>
      <c r="BD936" s="36">
        <f t="shared" si="602"/>
        <v>0.70927627171303409</v>
      </c>
    </row>
    <row r="937" spans="1:56" ht="14.5" x14ac:dyDescent="0.35">
      <c r="A937" s="37" t="s">
        <v>961</v>
      </c>
      <c r="B937" s="34">
        <v>8.5899831039247033E-5</v>
      </c>
      <c r="C937" s="1" t="e">
        <f>VLOOKUP(A937,'[1]Vasopressin Phospho Datta'!$I$3:$J$516,2,FALSE)</f>
        <v>#N/A</v>
      </c>
      <c r="D937" s="1" t="e">
        <f t="shared" si="563"/>
        <v>#N/A</v>
      </c>
      <c r="E937" s="1" t="e">
        <f t="shared" si="564"/>
        <v>#N/A</v>
      </c>
      <c r="F937" s="1">
        <f t="shared" si="565"/>
        <v>0.39</v>
      </c>
      <c r="G937" s="1">
        <f t="shared" si="566"/>
        <v>0.5</v>
      </c>
      <c r="H937" s="1">
        <f t="shared" si="567"/>
        <v>4.2949915519623516E-5</v>
      </c>
      <c r="I937" s="2">
        <f t="shared" si="568"/>
        <v>7.9323990139013557E-5</v>
      </c>
      <c r="J937" s="37" t="s">
        <v>961</v>
      </c>
      <c r="K937" s="1" t="e">
        <f>VLOOKUP(J937,'[1]Phosphopeptides Deshpande'!$H$12:$I$10749,2,FALSE)</f>
        <v>#N/A</v>
      </c>
      <c r="L937" s="2" t="e">
        <f t="shared" si="569"/>
        <v>#N/A</v>
      </c>
      <c r="M937" s="2" t="e">
        <f t="shared" si="570"/>
        <v>#N/A</v>
      </c>
      <c r="N937" s="2">
        <f t="shared" si="571"/>
        <v>0.39</v>
      </c>
      <c r="O937" s="2">
        <f t="shared" si="572"/>
        <v>0.5</v>
      </c>
      <c r="P937" s="2">
        <f t="shared" si="573"/>
        <v>3.9661995069506779E-5</v>
      </c>
      <c r="Q937" s="2">
        <f t="shared" si="574"/>
        <v>7.4942507736557742E-5</v>
      </c>
      <c r="R937" s="37" t="s">
        <v>961</v>
      </c>
      <c r="S937" s="2" t="e">
        <f>VLOOKUP(A937,'[1]Merged NE NP'!$K$4:$L$158,2,FALSE)</f>
        <v>#N/A</v>
      </c>
      <c r="T937" s="2" t="e">
        <f t="shared" si="575"/>
        <v>#N/A</v>
      </c>
      <c r="U937" s="2">
        <f t="shared" si="576"/>
        <v>0.4</v>
      </c>
      <c r="V937" s="2">
        <f t="shared" si="577"/>
        <v>0.4</v>
      </c>
      <c r="W937" s="2">
        <f t="shared" si="578"/>
        <v>7.6883653613364245E-2</v>
      </c>
      <c r="X937" s="2">
        <v>0.5</v>
      </c>
      <c r="Y937" s="2">
        <f t="shared" si="579"/>
        <v>3.7471253868278871E-5</v>
      </c>
      <c r="Z937" s="2">
        <f t="shared" si="580"/>
        <v>6.9667509708631323E-5</v>
      </c>
      <c r="AA937" s="37" t="s">
        <v>961</v>
      </c>
      <c r="AB937" s="3">
        <f>VLOOKUP(AA937,'[1]PKA dKO RNA-Seq'!$B$4:$H$10193,7,FALSE)</f>
        <v>0.25314702700000002</v>
      </c>
      <c r="AC937" s="3">
        <f t="shared" si="581"/>
        <v>0.84948666778523507</v>
      </c>
      <c r="AD937" s="3">
        <f t="shared" si="582"/>
        <v>0.30289121152309473</v>
      </c>
      <c r="AE937" s="3">
        <f t="shared" si="583"/>
        <v>0.5</v>
      </c>
      <c r="AF937" s="3">
        <f t="shared" si="584"/>
        <v>0.5</v>
      </c>
      <c r="AG937" s="3">
        <f t="shared" si="585"/>
        <v>3.4833754854315661E-5</v>
      </c>
      <c r="AH937" s="2">
        <f t="shared" si="586"/>
        <v>6.675814776562363E-5</v>
      </c>
      <c r="AI937" s="37" t="s">
        <v>961</v>
      </c>
      <c r="AJ937" s="1">
        <v>0.5</v>
      </c>
      <c r="AK937" s="4">
        <f t="shared" si="587"/>
        <v>3.3379073882811815E-5</v>
      </c>
      <c r="AL937" s="2">
        <f t="shared" si="588"/>
        <v>6.6124492464091932E-5</v>
      </c>
      <c r="AM937" s="3" t="e">
        <f>VLOOKUP(AI937,'[1]three day'!$B$8:$F$78,5,FALSE)</f>
        <v>#N/A</v>
      </c>
      <c r="AN937" s="3" t="e">
        <f t="shared" si="589"/>
        <v>#N/A</v>
      </c>
      <c r="AO937" s="2" t="e">
        <f t="shared" si="590"/>
        <v>#N/A</v>
      </c>
      <c r="AP937" s="2" t="e">
        <f t="shared" si="591"/>
        <v>#N/A</v>
      </c>
      <c r="AQ937" s="2">
        <f t="shared" si="592"/>
        <v>0.5</v>
      </c>
      <c r="AR937" s="2">
        <f t="shared" si="593"/>
        <v>3.3062246232045966E-5</v>
      </c>
      <c r="AS937" s="2">
        <f t="shared" si="594"/>
        <v>6.2798540966069795E-5</v>
      </c>
      <c r="AT937" s="37" t="s">
        <v>961</v>
      </c>
      <c r="AU937" s="3">
        <f>VLOOKUP(AT937,[1]DEgenes_cpm4.5_DE_edgeR!$O$5:$Q$824,3,FALSE)</f>
        <v>4.8856782337115101E-2</v>
      </c>
      <c r="AV937" s="3">
        <f t="shared" si="595"/>
        <v>1.1452597828672082E-2</v>
      </c>
      <c r="AW937" s="3">
        <f t="shared" si="596"/>
        <v>6.5578848125968925E-5</v>
      </c>
      <c r="AX937" s="3">
        <f t="shared" si="597"/>
        <v>6.5578848125968925E-5</v>
      </c>
      <c r="AY937" s="3">
        <f t="shared" si="598"/>
        <v>0.5</v>
      </c>
      <c r="AZ937" s="3">
        <f t="shared" si="599"/>
        <v>3.1399270483034898E-5</v>
      </c>
      <c r="BA937" s="2">
        <f t="shared" si="600"/>
        <v>6.0926711900296701E-5</v>
      </c>
      <c r="BB937" s="37" t="s">
        <v>961</v>
      </c>
      <c r="BC937" s="39">
        <f t="shared" si="601"/>
        <v>8.1885500793998769E-2</v>
      </c>
      <c r="BD937" s="36">
        <f t="shared" si="602"/>
        <v>0.70927627171303409</v>
      </c>
    </row>
    <row r="938" spans="1:56" ht="14.5" x14ac:dyDescent="0.35">
      <c r="A938" s="37" t="s">
        <v>962</v>
      </c>
      <c r="B938" s="34">
        <v>8.5899831039247033E-5</v>
      </c>
      <c r="C938" s="1" t="e">
        <f>VLOOKUP(A938,'[1]Vasopressin Phospho Datta'!$I$3:$J$516,2,FALSE)</f>
        <v>#N/A</v>
      </c>
      <c r="D938" s="1" t="e">
        <f t="shared" si="563"/>
        <v>#N/A</v>
      </c>
      <c r="E938" s="1" t="e">
        <f t="shared" si="564"/>
        <v>#N/A</v>
      </c>
      <c r="F938" s="1">
        <f t="shared" si="565"/>
        <v>0.39</v>
      </c>
      <c r="G938" s="1">
        <f t="shared" si="566"/>
        <v>0.5</v>
      </c>
      <c r="H938" s="1">
        <f t="shared" si="567"/>
        <v>4.2949915519623516E-5</v>
      </c>
      <c r="I938" s="2">
        <f t="shared" si="568"/>
        <v>7.9323990139013557E-5</v>
      </c>
      <c r="J938" s="37" t="s">
        <v>962</v>
      </c>
      <c r="K938" s="1" t="e">
        <f>VLOOKUP(J938,'[1]Phosphopeptides Deshpande'!$H$12:$I$10749,2,FALSE)</f>
        <v>#N/A</v>
      </c>
      <c r="L938" s="2" t="e">
        <f t="shared" si="569"/>
        <v>#N/A</v>
      </c>
      <c r="M938" s="2" t="e">
        <f t="shared" si="570"/>
        <v>#N/A</v>
      </c>
      <c r="N938" s="2">
        <f t="shared" si="571"/>
        <v>0.39</v>
      </c>
      <c r="O938" s="2">
        <f t="shared" si="572"/>
        <v>0.5</v>
      </c>
      <c r="P938" s="2">
        <f t="shared" si="573"/>
        <v>3.9661995069506779E-5</v>
      </c>
      <c r="Q938" s="2">
        <f t="shared" si="574"/>
        <v>7.4942507736557742E-5</v>
      </c>
      <c r="R938" s="37" t="s">
        <v>962</v>
      </c>
      <c r="S938" s="2" t="e">
        <f>VLOOKUP(A938,'[1]Merged NE NP'!$K$4:$L$158,2,FALSE)</f>
        <v>#N/A</v>
      </c>
      <c r="T938" s="2" t="e">
        <f t="shared" si="575"/>
        <v>#N/A</v>
      </c>
      <c r="U938" s="2">
        <f t="shared" si="576"/>
        <v>0.4</v>
      </c>
      <c r="V938" s="2">
        <f t="shared" si="577"/>
        <v>0.4</v>
      </c>
      <c r="W938" s="2">
        <f t="shared" si="578"/>
        <v>7.6883653613364245E-2</v>
      </c>
      <c r="X938" s="2">
        <v>0.5</v>
      </c>
      <c r="Y938" s="2">
        <f t="shared" si="579"/>
        <v>3.7471253868278871E-5</v>
      </c>
      <c r="Z938" s="2">
        <f t="shared" si="580"/>
        <v>6.9667509708631323E-5</v>
      </c>
      <c r="AA938" s="37" t="s">
        <v>962</v>
      </c>
      <c r="AB938" s="3" t="e">
        <f>VLOOKUP(AA938,'[1]PKA dKO RNA-Seq'!$B$4:$H$10193,7,FALSE)</f>
        <v>#N/A</v>
      </c>
      <c r="AC938" s="3" t="e">
        <f t="shared" si="581"/>
        <v>#N/A</v>
      </c>
      <c r="AD938" s="3" t="e">
        <f t="shared" si="582"/>
        <v>#N/A</v>
      </c>
      <c r="AE938" s="3" t="e">
        <f t="shared" si="583"/>
        <v>#N/A</v>
      </c>
      <c r="AF938" s="3">
        <f t="shared" si="584"/>
        <v>0.5</v>
      </c>
      <c r="AG938" s="3">
        <f t="shared" si="585"/>
        <v>3.4833754854315661E-5</v>
      </c>
      <c r="AH938" s="2">
        <f t="shared" si="586"/>
        <v>6.675814776562363E-5</v>
      </c>
      <c r="AI938" s="37" t="s">
        <v>962</v>
      </c>
      <c r="AJ938" s="1">
        <v>0.5</v>
      </c>
      <c r="AK938" s="4">
        <f t="shared" si="587"/>
        <v>3.3379073882811815E-5</v>
      </c>
      <c r="AL938" s="2">
        <f t="shared" si="588"/>
        <v>6.6124492464091932E-5</v>
      </c>
      <c r="AM938" s="3" t="e">
        <f>VLOOKUP(AI938,'[1]three day'!$B$8:$F$78,5,FALSE)</f>
        <v>#N/A</v>
      </c>
      <c r="AN938" s="3" t="e">
        <f t="shared" si="589"/>
        <v>#N/A</v>
      </c>
      <c r="AO938" s="2" t="e">
        <f t="shared" si="590"/>
        <v>#N/A</v>
      </c>
      <c r="AP938" s="2" t="e">
        <f t="shared" si="591"/>
        <v>#N/A</v>
      </c>
      <c r="AQ938" s="2">
        <f t="shared" si="592"/>
        <v>0.5</v>
      </c>
      <c r="AR938" s="2">
        <f t="shared" si="593"/>
        <v>3.3062246232045966E-5</v>
      </c>
      <c r="AS938" s="2">
        <f t="shared" si="594"/>
        <v>6.2798540966069795E-5</v>
      </c>
      <c r="AT938" s="37" t="s">
        <v>962</v>
      </c>
      <c r="AU938" s="3">
        <f>VLOOKUP(AT938,[1]DEgenes_cpm4.5_DE_edgeR!$O$5:$Q$824,3,FALSE)</f>
        <v>0.99023003728493775</v>
      </c>
      <c r="AV938" s="3">
        <f t="shared" si="595"/>
        <v>0.23212143396271395</v>
      </c>
      <c r="AW938" s="3">
        <f t="shared" si="596"/>
        <v>2.6580530315665873E-2</v>
      </c>
      <c r="AX938" s="3">
        <f t="shared" si="597"/>
        <v>2.6580530315665873E-2</v>
      </c>
      <c r="AY938" s="3">
        <f t="shared" si="598"/>
        <v>0.5</v>
      </c>
      <c r="AZ938" s="3">
        <f t="shared" si="599"/>
        <v>3.1399270483034898E-5</v>
      </c>
      <c r="BA938" s="2">
        <f t="shared" si="600"/>
        <v>6.0926711900296701E-5</v>
      </c>
      <c r="BB938" s="37" t="s">
        <v>962</v>
      </c>
      <c r="BC938" s="39">
        <f t="shared" si="601"/>
        <v>8.1885500793998769E-2</v>
      </c>
      <c r="BD938" s="36">
        <f t="shared" si="602"/>
        <v>0.70927627171303409</v>
      </c>
    </row>
    <row r="939" spans="1:56" ht="14.5" x14ac:dyDescent="0.35">
      <c r="A939" s="37" t="s">
        <v>963</v>
      </c>
      <c r="B939" s="34">
        <v>8.5899831039247033E-5</v>
      </c>
      <c r="C939" s="1" t="e">
        <f>VLOOKUP(A939,'[1]Vasopressin Phospho Datta'!$I$3:$J$516,2,FALSE)</f>
        <v>#N/A</v>
      </c>
      <c r="D939" s="1" t="e">
        <f t="shared" si="563"/>
        <v>#N/A</v>
      </c>
      <c r="E939" s="1" t="e">
        <f t="shared" si="564"/>
        <v>#N/A</v>
      </c>
      <c r="F939" s="1">
        <f t="shared" si="565"/>
        <v>0.39</v>
      </c>
      <c r="G939" s="1">
        <f t="shared" si="566"/>
        <v>0.5</v>
      </c>
      <c r="H939" s="1">
        <f t="shared" si="567"/>
        <v>4.2949915519623516E-5</v>
      </c>
      <c r="I939" s="2">
        <f t="shared" si="568"/>
        <v>7.9323990139013557E-5</v>
      </c>
      <c r="J939" s="37" t="s">
        <v>963</v>
      </c>
      <c r="K939" s="1" t="e">
        <f>VLOOKUP(J939,'[1]Phosphopeptides Deshpande'!$H$12:$I$10749,2,FALSE)</f>
        <v>#N/A</v>
      </c>
      <c r="L939" s="2" t="e">
        <f t="shared" si="569"/>
        <v>#N/A</v>
      </c>
      <c r="M939" s="2" t="e">
        <f t="shared" si="570"/>
        <v>#N/A</v>
      </c>
      <c r="N939" s="2">
        <f t="shared" si="571"/>
        <v>0.39</v>
      </c>
      <c r="O939" s="2">
        <f t="shared" si="572"/>
        <v>0.5</v>
      </c>
      <c r="P939" s="2">
        <f t="shared" si="573"/>
        <v>3.9661995069506779E-5</v>
      </c>
      <c r="Q939" s="2">
        <f t="shared" si="574"/>
        <v>7.4942507736557742E-5</v>
      </c>
      <c r="R939" s="37" t="s">
        <v>963</v>
      </c>
      <c r="S939" s="2" t="e">
        <f>VLOOKUP(A939,'[1]Merged NE NP'!$K$4:$L$158,2,FALSE)</f>
        <v>#N/A</v>
      </c>
      <c r="T939" s="2" t="e">
        <f t="shared" si="575"/>
        <v>#N/A</v>
      </c>
      <c r="U939" s="2">
        <f t="shared" si="576"/>
        <v>0.4</v>
      </c>
      <c r="V939" s="2">
        <f t="shared" si="577"/>
        <v>0.4</v>
      </c>
      <c r="W939" s="2">
        <f t="shared" si="578"/>
        <v>7.6883653613364245E-2</v>
      </c>
      <c r="X939" s="2">
        <v>0.5</v>
      </c>
      <c r="Y939" s="2">
        <f t="shared" si="579"/>
        <v>3.7471253868278871E-5</v>
      </c>
      <c r="Z939" s="2">
        <f t="shared" si="580"/>
        <v>6.9667509708631323E-5</v>
      </c>
      <c r="AA939" s="37" t="s">
        <v>963</v>
      </c>
      <c r="AB939" s="3">
        <f>VLOOKUP(AA939,'[1]PKA dKO RNA-Seq'!$B$4:$H$10193,7,FALSE)</f>
        <v>0.10442800200000001</v>
      </c>
      <c r="AC939" s="3">
        <f t="shared" si="581"/>
        <v>0.35042953691275169</v>
      </c>
      <c r="AD939" s="3">
        <f t="shared" si="582"/>
        <v>5.9553418816485237E-2</v>
      </c>
      <c r="AE939" s="3">
        <f t="shared" si="583"/>
        <v>0.5</v>
      </c>
      <c r="AF939" s="3">
        <f t="shared" si="584"/>
        <v>0.5</v>
      </c>
      <c r="AG939" s="3">
        <f t="shared" si="585"/>
        <v>3.4833754854315661E-5</v>
      </c>
      <c r="AH939" s="2">
        <f t="shared" si="586"/>
        <v>6.675814776562363E-5</v>
      </c>
      <c r="AI939" s="37" t="s">
        <v>963</v>
      </c>
      <c r="AJ939" s="1">
        <v>0.5</v>
      </c>
      <c r="AK939" s="4">
        <f t="shared" si="587"/>
        <v>3.3379073882811815E-5</v>
      </c>
      <c r="AL939" s="2">
        <f t="shared" si="588"/>
        <v>6.6124492464091932E-5</v>
      </c>
      <c r="AM939" s="3" t="e">
        <f>VLOOKUP(AI939,'[1]three day'!$B$8:$F$78,5,FALSE)</f>
        <v>#N/A</v>
      </c>
      <c r="AN939" s="3" t="e">
        <f t="shared" si="589"/>
        <v>#N/A</v>
      </c>
      <c r="AO939" s="2" t="e">
        <f t="shared" si="590"/>
        <v>#N/A</v>
      </c>
      <c r="AP939" s="2" t="e">
        <f t="shared" si="591"/>
        <v>#N/A</v>
      </c>
      <c r="AQ939" s="2">
        <f t="shared" si="592"/>
        <v>0.5</v>
      </c>
      <c r="AR939" s="2">
        <f t="shared" si="593"/>
        <v>3.3062246232045966E-5</v>
      </c>
      <c r="AS939" s="2">
        <f t="shared" si="594"/>
        <v>6.2798540966069795E-5</v>
      </c>
      <c r="AT939" s="37" t="s">
        <v>963</v>
      </c>
      <c r="AU939" s="3">
        <f>VLOOKUP(AT939,[1]DEgenes_cpm4.5_DE_edgeR!$O$5:$Q$824,3,FALSE)</f>
        <v>2.0314982898275389</v>
      </c>
      <c r="AV939" s="3">
        <f t="shared" si="595"/>
        <v>0.47620681899379719</v>
      </c>
      <c r="AW939" s="3">
        <f t="shared" si="596"/>
        <v>0.10719444665334765</v>
      </c>
      <c r="AX939" s="3">
        <f t="shared" si="597"/>
        <v>0.10719444665334765</v>
      </c>
      <c r="AY939" s="3">
        <f t="shared" si="598"/>
        <v>0.5</v>
      </c>
      <c r="AZ939" s="3">
        <f t="shared" si="599"/>
        <v>3.1399270483034898E-5</v>
      </c>
      <c r="BA939" s="2">
        <f t="shared" si="600"/>
        <v>6.0926711900296701E-5</v>
      </c>
      <c r="BB939" s="37" t="s">
        <v>963</v>
      </c>
      <c r="BC939" s="39">
        <f t="shared" si="601"/>
        <v>8.1885500793998769E-2</v>
      </c>
      <c r="BD939" s="36">
        <f t="shared" si="602"/>
        <v>0.70927627171303409</v>
      </c>
    </row>
    <row r="940" spans="1:56" ht="14.5" x14ac:dyDescent="0.35">
      <c r="A940" s="37" t="s">
        <v>964</v>
      </c>
      <c r="B940" s="34">
        <v>8.5899831039247033E-5</v>
      </c>
      <c r="C940" s="1" t="e">
        <f>VLOOKUP(A940,'[1]Vasopressin Phospho Datta'!$I$3:$J$516,2,FALSE)</f>
        <v>#N/A</v>
      </c>
      <c r="D940" s="1" t="e">
        <f t="shared" si="563"/>
        <v>#N/A</v>
      </c>
      <c r="E940" s="1" t="e">
        <f t="shared" si="564"/>
        <v>#N/A</v>
      </c>
      <c r="F940" s="1">
        <f t="shared" si="565"/>
        <v>0.39</v>
      </c>
      <c r="G940" s="1">
        <f t="shared" si="566"/>
        <v>0.5</v>
      </c>
      <c r="H940" s="1">
        <f t="shared" si="567"/>
        <v>4.2949915519623516E-5</v>
      </c>
      <c r="I940" s="2">
        <f t="shared" si="568"/>
        <v>7.9323990139013557E-5</v>
      </c>
      <c r="J940" s="37" t="s">
        <v>964</v>
      </c>
      <c r="K940" s="1" t="e">
        <f>VLOOKUP(J940,'[1]Phosphopeptides Deshpande'!$H$12:$I$10749,2,FALSE)</f>
        <v>#N/A</v>
      </c>
      <c r="L940" s="2" t="e">
        <f t="shared" si="569"/>
        <v>#N/A</v>
      </c>
      <c r="M940" s="2" t="e">
        <f t="shared" si="570"/>
        <v>#N/A</v>
      </c>
      <c r="N940" s="2">
        <f t="shared" si="571"/>
        <v>0.39</v>
      </c>
      <c r="O940" s="2">
        <f t="shared" si="572"/>
        <v>0.5</v>
      </c>
      <c r="P940" s="2">
        <f t="shared" si="573"/>
        <v>3.9661995069506779E-5</v>
      </c>
      <c r="Q940" s="2">
        <f t="shared" si="574"/>
        <v>7.4942507736557742E-5</v>
      </c>
      <c r="R940" s="37" t="s">
        <v>964</v>
      </c>
      <c r="S940" s="2" t="e">
        <f>VLOOKUP(A940,'[1]Merged NE NP'!$K$4:$L$158,2,FALSE)</f>
        <v>#N/A</v>
      </c>
      <c r="T940" s="2" t="e">
        <f t="shared" si="575"/>
        <v>#N/A</v>
      </c>
      <c r="U940" s="2">
        <f t="shared" si="576"/>
        <v>0.4</v>
      </c>
      <c r="V940" s="2">
        <f t="shared" si="577"/>
        <v>0.4</v>
      </c>
      <c r="W940" s="2">
        <f t="shared" si="578"/>
        <v>7.6883653613364245E-2</v>
      </c>
      <c r="X940" s="2">
        <v>0.5</v>
      </c>
      <c r="Y940" s="2">
        <f t="shared" si="579"/>
        <v>3.7471253868278871E-5</v>
      </c>
      <c r="Z940" s="2">
        <f t="shared" si="580"/>
        <v>6.9667509708631323E-5</v>
      </c>
      <c r="AA940" s="37" t="s">
        <v>964</v>
      </c>
      <c r="AB940" s="3">
        <f>VLOOKUP(AA940,'[1]PKA dKO RNA-Seq'!$B$4:$H$10193,7,FALSE)</f>
        <v>0.175149261</v>
      </c>
      <c r="AC940" s="3">
        <f t="shared" si="581"/>
        <v>0.58774919798657721</v>
      </c>
      <c r="AD940" s="3">
        <f t="shared" si="582"/>
        <v>0.15863067018848009</v>
      </c>
      <c r="AE940" s="3">
        <f t="shared" si="583"/>
        <v>0.5</v>
      </c>
      <c r="AF940" s="3">
        <f t="shared" si="584"/>
        <v>0.5</v>
      </c>
      <c r="AG940" s="3">
        <f t="shared" si="585"/>
        <v>3.4833754854315661E-5</v>
      </c>
      <c r="AH940" s="2">
        <f t="shared" si="586"/>
        <v>6.675814776562363E-5</v>
      </c>
      <c r="AI940" s="37" t="s">
        <v>964</v>
      </c>
      <c r="AJ940" s="1">
        <v>0.5</v>
      </c>
      <c r="AK940" s="4">
        <f t="shared" si="587"/>
        <v>3.3379073882811815E-5</v>
      </c>
      <c r="AL940" s="2">
        <f t="shared" si="588"/>
        <v>6.6124492464091932E-5</v>
      </c>
      <c r="AM940" s="3" t="e">
        <f>VLOOKUP(AI940,'[1]three day'!$B$8:$F$78,5,FALSE)</f>
        <v>#N/A</v>
      </c>
      <c r="AN940" s="3" t="e">
        <f t="shared" si="589"/>
        <v>#N/A</v>
      </c>
      <c r="AO940" s="2" t="e">
        <f t="shared" si="590"/>
        <v>#N/A</v>
      </c>
      <c r="AP940" s="2" t="e">
        <f t="shared" si="591"/>
        <v>#N/A</v>
      </c>
      <c r="AQ940" s="2">
        <f t="shared" si="592"/>
        <v>0.5</v>
      </c>
      <c r="AR940" s="2">
        <f t="shared" si="593"/>
        <v>3.3062246232045966E-5</v>
      </c>
      <c r="AS940" s="2">
        <f t="shared" si="594"/>
        <v>6.2798540966069795E-5</v>
      </c>
      <c r="AT940" s="37" t="s">
        <v>964</v>
      </c>
      <c r="AU940" s="3">
        <f>VLOOKUP(AT940,[1]DEgenes_cpm4.5_DE_edgeR!$O$5:$Q$824,3,FALSE)</f>
        <v>2.7717001848050447</v>
      </c>
      <c r="AV940" s="3">
        <f t="shared" si="595"/>
        <v>0.64971874936827112</v>
      </c>
      <c r="AW940" s="3">
        <f t="shared" si="596"/>
        <v>0.19028036967885664</v>
      </c>
      <c r="AX940" s="3">
        <f t="shared" si="597"/>
        <v>0.19028036967885664</v>
      </c>
      <c r="AY940" s="3">
        <f t="shared" si="598"/>
        <v>0.5</v>
      </c>
      <c r="AZ940" s="3">
        <f t="shared" si="599"/>
        <v>3.1399270483034898E-5</v>
      </c>
      <c r="BA940" s="2">
        <f t="shared" si="600"/>
        <v>6.0926711900296701E-5</v>
      </c>
      <c r="BB940" s="37" t="s">
        <v>964</v>
      </c>
      <c r="BC940" s="39">
        <f t="shared" si="601"/>
        <v>8.1885500793998769E-2</v>
      </c>
      <c r="BD940" s="36">
        <f t="shared" si="602"/>
        <v>0.70927627171303409</v>
      </c>
    </row>
    <row r="941" spans="1:56" ht="14.5" x14ac:dyDescent="0.35">
      <c r="A941" s="37" t="s">
        <v>965</v>
      </c>
      <c r="B941" s="34">
        <v>8.5899831039247033E-5</v>
      </c>
      <c r="C941" s="1" t="e">
        <f>VLOOKUP(A941,'[1]Vasopressin Phospho Datta'!$I$3:$J$516,2,FALSE)</f>
        <v>#N/A</v>
      </c>
      <c r="D941" s="1" t="e">
        <f t="shared" si="563"/>
        <v>#N/A</v>
      </c>
      <c r="E941" s="1" t="e">
        <f t="shared" si="564"/>
        <v>#N/A</v>
      </c>
      <c r="F941" s="1">
        <f t="shared" si="565"/>
        <v>0.39</v>
      </c>
      <c r="G941" s="1">
        <f t="shared" si="566"/>
        <v>0.5</v>
      </c>
      <c r="H941" s="1">
        <f t="shared" si="567"/>
        <v>4.2949915519623516E-5</v>
      </c>
      <c r="I941" s="2">
        <f t="shared" si="568"/>
        <v>7.9323990139013557E-5</v>
      </c>
      <c r="J941" s="37" t="s">
        <v>965</v>
      </c>
      <c r="K941" s="1" t="e">
        <f>VLOOKUP(J941,'[1]Phosphopeptides Deshpande'!$H$12:$I$10749,2,FALSE)</f>
        <v>#N/A</v>
      </c>
      <c r="L941" s="2" t="e">
        <f t="shared" si="569"/>
        <v>#N/A</v>
      </c>
      <c r="M941" s="2" t="e">
        <f t="shared" si="570"/>
        <v>#N/A</v>
      </c>
      <c r="N941" s="2">
        <f t="shared" si="571"/>
        <v>0.39</v>
      </c>
      <c r="O941" s="2">
        <f t="shared" si="572"/>
        <v>0.5</v>
      </c>
      <c r="P941" s="2">
        <f t="shared" si="573"/>
        <v>3.9661995069506779E-5</v>
      </c>
      <c r="Q941" s="2">
        <f t="shared" si="574"/>
        <v>7.4942507736557742E-5</v>
      </c>
      <c r="R941" s="37" t="s">
        <v>965</v>
      </c>
      <c r="S941" s="2" t="e">
        <f>VLOOKUP(A941,'[1]Merged NE NP'!$K$4:$L$158,2,FALSE)</f>
        <v>#N/A</v>
      </c>
      <c r="T941" s="2" t="e">
        <f t="shared" si="575"/>
        <v>#N/A</v>
      </c>
      <c r="U941" s="2">
        <f t="shared" si="576"/>
        <v>0.4</v>
      </c>
      <c r="V941" s="2">
        <f t="shared" si="577"/>
        <v>0.4</v>
      </c>
      <c r="W941" s="2">
        <f t="shared" si="578"/>
        <v>7.6883653613364245E-2</v>
      </c>
      <c r="X941" s="2">
        <v>0.5</v>
      </c>
      <c r="Y941" s="2">
        <f t="shared" si="579"/>
        <v>3.7471253868278871E-5</v>
      </c>
      <c r="Z941" s="2">
        <f t="shared" si="580"/>
        <v>6.9667509708631323E-5</v>
      </c>
      <c r="AA941" s="37" t="s">
        <v>965</v>
      </c>
      <c r="AB941" s="3">
        <f>VLOOKUP(AA941,'[1]PKA dKO RNA-Seq'!$B$4:$H$10193,7,FALSE)</f>
        <v>9.6381697000000002E-2</v>
      </c>
      <c r="AC941" s="3">
        <f t="shared" si="581"/>
        <v>0.32342851342281881</v>
      </c>
      <c r="AD941" s="3">
        <f t="shared" si="582"/>
        <v>5.0958737793193376E-2</v>
      </c>
      <c r="AE941" s="3">
        <f t="shared" si="583"/>
        <v>0.5</v>
      </c>
      <c r="AF941" s="3">
        <f t="shared" si="584"/>
        <v>0.5</v>
      </c>
      <c r="AG941" s="3">
        <f t="shared" si="585"/>
        <v>3.4833754854315661E-5</v>
      </c>
      <c r="AH941" s="2">
        <f t="shared" si="586"/>
        <v>6.675814776562363E-5</v>
      </c>
      <c r="AI941" s="37" t="s">
        <v>965</v>
      </c>
      <c r="AJ941" s="1">
        <v>0.5</v>
      </c>
      <c r="AK941" s="4">
        <f t="shared" si="587"/>
        <v>3.3379073882811815E-5</v>
      </c>
      <c r="AL941" s="2">
        <f t="shared" si="588"/>
        <v>6.6124492464091932E-5</v>
      </c>
      <c r="AM941" s="3" t="e">
        <f>VLOOKUP(AI941,'[1]three day'!$B$8:$F$78,5,FALSE)</f>
        <v>#N/A</v>
      </c>
      <c r="AN941" s="3" t="e">
        <f t="shared" si="589"/>
        <v>#N/A</v>
      </c>
      <c r="AO941" s="2" t="e">
        <f t="shared" si="590"/>
        <v>#N/A</v>
      </c>
      <c r="AP941" s="2" t="e">
        <f t="shared" si="591"/>
        <v>#N/A</v>
      </c>
      <c r="AQ941" s="2">
        <f t="shared" si="592"/>
        <v>0.5</v>
      </c>
      <c r="AR941" s="2">
        <f t="shared" si="593"/>
        <v>3.3062246232045966E-5</v>
      </c>
      <c r="AS941" s="2">
        <f t="shared" si="594"/>
        <v>6.2798540966069795E-5</v>
      </c>
      <c r="AT941" s="37" t="s">
        <v>965</v>
      </c>
      <c r="AU941" s="3">
        <f>VLOOKUP(AT941,[1]DEgenes_cpm4.5_DE_edgeR!$O$5:$Q$824,3,FALSE)</f>
        <v>4.9155516295662833</v>
      </c>
      <c r="AV941" s="3">
        <f t="shared" si="595"/>
        <v>1.1522624541880646</v>
      </c>
      <c r="AW941" s="3">
        <f t="shared" si="596"/>
        <v>0.4851369735053721</v>
      </c>
      <c r="AX941" s="3">
        <f t="shared" si="597"/>
        <v>0.4851369735053721</v>
      </c>
      <c r="AY941" s="3">
        <f t="shared" si="598"/>
        <v>0.5</v>
      </c>
      <c r="AZ941" s="3">
        <f t="shared" si="599"/>
        <v>3.1399270483034898E-5</v>
      </c>
      <c r="BA941" s="2">
        <f t="shared" si="600"/>
        <v>6.0926711900296701E-5</v>
      </c>
      <c r="BB941" s="37" t="s">
        <v>965</v>
      </c>
      <c r="BC941" s="39">
        <f t="shared" si="601"/>
        <v>8.1885500793998769E-2</v>
      </c>
      <c r="BD941" s="36">
        <f t="shared" si="602"/>
        <v>0.70927627171303409</v>
      </c>
    </row>
    <row r="942" spans="1:56" ht="14.5" x14ac:dyDescent="0.35">
      <c r="A942" s="37" t="s">
        <v>966</v>
      </c>
      <c r="B942" s="34">
        <v>8.5899831039247033E-5</v>
      </c>
      <c r="C942" s="1" t="e">
        <f>VLOOKUP(A942,'[1]Vasopressin Phospho Datta'!$I$3:$J$516,2,FALSE)</f>
        <v>#N/A</v>
      </c>
      <c r="D942" s="1" t="e">
        <f t="shared" si="563"/>
        <v>#N/A</v>
      </c>
      <c r="E942" s="1" t="e">
        <f t="shared" si="564"/>
        <v>#N/A</v>
      </c>
      <c r="F942" s="1">
        <f t="shared" si="565"/>
        <v>0.39</v>
      </c>
      <c r="G942" s="1">
        <f t="shared" si="566"/>
        <v>0.5</v>
      </c>
      <c r="H942" s="1">
        <f t="shared" si="567"/>
        <v>4.2949915519623516E-5</v>
      </c>
      <c r="I942" s="2">
        <f t="shared" si="568"/>
        <v>7.9323990139013557E-5</v>
      </c>
      <c r="J942" s="37" t="s">
        <v>966</v>
      </c>
      <c r="K942" s="1" t="e">
        <f>VLOOKUP(J942,'[1]Phosphopeptides Deshpande'!$H$12:$I$10749,2,FALSE)</f>
        <v>#N/A</v>
      </c>
      <c r="L942" s="2" t="e">
        <f t="shared" si="569"/>
        <v>#N/A</v>
      </c>
      <c r="M942" s="2" t="e">
        <f t="shared" si="570"/>
        <v>#N/A</v>
      </c>
      <c r="N942" s="2">
        <f t="shared" si="571"/>
        <v>0.39</v>
      </c>
      <c r="O942" s="2">
        <f t="shared" si="572"/>
        <v>0.5</v>
      </c>
      <c r="P942" s="2">
        <f t="shared" si="573"/>
        <v>3.9661995069506779E-5</v>
      </c>
      <c r="Q942" s="2">
        <f t="shared" si="574"/>
        <v>7.4942507736557742E-5</v>
      </c>
      <c r="R942" s="37" t="s">
        <v>966</v>
      </c>
      <c r="S942" s="2" t="e">
        <f>VLOOKUP(A942,'[1]Merged NE NP'!$K$4:$L$158,2,FALSE)</f>
        <v>#N/A</v>
      </c>
      <c r="T942" s="2" t="e">
        <f t="shared" si="575"/>
        <v>#N/A</v>
      </c>
      <c r="U942" s="2">
        <f t="shared" si="576"/>
        <v>0.4</v>
      </c>
      <c r="V942" s="2">
        <f t="shared" si="577"/>
        <v>0.4</v>
      </c>
      <c r="W942" s="2">
        <f t="shared" si="578"/>
        <v>7.6883653613364245E-2</v>
      </c>
      <c r="X942" s="2">
        <v>0.5</v>
      </c>
      <c r="Y942" s="2">
        <f t="shared" si="579"/>
        <v>3.7471253868278871E-5</v>
      </c>
      <c r="Z942" s="2">
        <f t="shared" si="580"/>
        <v>6.9667509708631323E-5</v>
      </c>
      <c r="AA942" s="37" t="s">
        <v>966</v>
      </c>
      <c r="AB942" s="3">
        <f>VLOOKUP(AA942,'[1]PKA dKO RNA-Seq'!$B$4:$H$10193,7,FALSE)</f>
        <v>0.103646194</v>
      </c>
      <c r="AC942" s="3">
        <f t="shared" si="581"/>
        <v>0.34780602013422818</v>
      </c>
      <c r="AD942" s="3">
        <f t="shared" si="582"/>
        <v>5.8691653824740841E-2</v>
      </c>
      <c r="AE942" s="3">
        <f t="shared" si="583"/>
        <v>0.5</v>
      </c>
      <c r="AF942" s="3">
        <f t="shared" si="584"/>
        <v>0.5</v>
      </c>
      <c r="AG942" s="3">
        <f t="shared" si="585"/>
        <v>3.4833754854315661E-5</v>
      </c>
      <c r="AH942" s="2">
        <f t="shared" si="586"/>
        <v>6.675814776562363E-5</v>
      </c>
      <c r="AI942" s="37" t="s">
        <v>966</v>
      </c>
      <c r="AJ942" s="1">
        <v>0.5</v>
      </c>
      <c r="AK942" s="4">
        <f t="shared" si="587"/>
        <v>3.3379073882811815E-5</v>
      </c>
      <c r="AL942" s="2">
        <f t="shared" si="588"/>
        <v>6.6124492464091932E-5</v>
      </c>
      <c r="AM942" s="3" t="e">
        <f>VLOOKUP(AI942,'[1]three day'!$B$8:$F$78,5,FALSE)</f>
        <v>#N/A</v>
      </c>
      <c r="AN942" s="3" t="e">
        <f t="shared" si="589"/>
        <v>#N/A</v>
      </c>
      <c r="AO942" s="2" t="e">
        <f t="shared" si="590"/>
        <v>#N/A</v>
      </c>
      <c r="AP942" s="2" t="e">
        <f t="shared" si="591"/>
        <v>#N/A</v>
      </c>
      <c r="AQ942" s="2">
        <f t="shared" si="592"/>
        <v>0.5</v>
      </c>
      <c r="AR942" s="2">
        <f t="shared" si="593"/>
        <v>3.3062246232045966E-5</v>
      </c>
      <c r="AS942" s="2">
        <f t="shared" si="594"/>
        <v>6.2798540966069795E-5</v>
      </c>
      <c r="AT942" s="37" t="s">
        <v>966</v>
      </c>
      <c r="AU942" s="3">
        <f>VLOOKUP(AT942,[1]DEgenes_cpm4.5_DE_edgeR!$O$5:$Q$824,3,FALSE)</f>
        <v>0.41952491874733366</v>
      </c>
      <c r="AV942" s="3">
        <f t="shared" si="595"/>
        <v>9.8341518693702223E-2</v>
      </c>
      <c r="AW942" s="3">
        <f t="shared" si="596"/>
        <v>4.8238548096360967E-3</v>
      </c>
      <c r="AX942" s="3">
        <f t="shared" si="597"/>
        <v>4.8238548096360967E-3</v>
      </c>
      <c r="AY942" s="3">
        <f t="shared" si="598"/>
        <v>0.5</v>
      </c>
      <c r="AZ942" s="3">
        <f t="shared" si="599"/>
        <v>3.1399270483034898E-5</v>
      </c>
      <c r="BA942" s="2">
        <f t="shared" si="600"/>
        <v>6.0926711900296701E-5</v>
      </c>
      <c r="BB942" s="37" t="s">
        <v>966</v>
      </c>
      <c r="BC942" s="39">
        <f t="shared" si="601"/>
        <v>8.1885500793998769E-2</v>
      </c>
      <c r="BD942" s="36">
        <f t="shared" si="602"/>
        <v>0.70927627171303409</v>
      </c>
    </row>
    <row r="943" spans="1:56" ht="14.5" x14ac:dyDescent="0.35">
      <c r="A943" s="37" t="s">
        <v>967</v>
      </c>
      <c r="B943" s="34">
        <v>8.5899831039247033E-5</v>
      </c>
      <c r="C943" s="1" t="e">
        <f>VLOOKUP(A943,'[1]Vasopressin Phospho Datta'!$I$3:$J$516,2,FALSE)</f>
        <v>#N/A</v>
      </c>
      <c r="D943" s="1" t="e">
        <f t="shared" si="563"/>
        <v>#N/A</v>
      </c>
      <c r="E943" s="1" t="e">
        <f t="shared" si="564"/>
        <v>#N/A</v>
      </c>
      <c r="F943" s="1">
        <f t="shared" si="565"/>
        <v>0.39</v>
      </c>
      <c r="G943" s="1">
        <f t="shared" si="566"/>
        <v>0.5</v>
      </c>
      <c r="H943" s="1">
        <f t="shared" si="567"/>
        <v>4.2949915519623516E-5</v>
      </c>
      <c r="I943" s="2">
        <f t="shared" si="568"/>
        <v>7.9323990139013557E-5</v>
      </c>
      <c r="J943" s="37" t="s">
        <v>967</v>
      </c>
      <c r="K943" s="1" t="e">
        <f>VLOOKUP(J943,'[1]Phosphopeptides Deshpande'!$H$12:$I$10749,2,FALSE)</f>
        <v>#N/A</v>
      </c>
      <c r="L943" s="2" t="e">
        <f t="shared" si="569"/>
        <v>#N/A</v>
      </c>
      <c r="M943" s="2" t="e">
        <f t="shared" si="570"/>
        <v>#N/A</v>
      </c>
      <c r="N943" s="2">
        <f t="shared" si="571"/>
        <v>0.39</v>
      </c>
      <c r="O943" s="2">
        <f t="shared" si="572"/>
        <v>0.5</v>
      </c>
      <c r="P943" s="2">
        <f t="shared" si="573"/>
        <v>3.9661995069506779E-5</v>
      </c>
      <c r="Q943" s="2">
        <f t="shared" si="574"/>
        <v>7.4942507736557742E-5</v>
      </c>
      <c r="R943" s="37" t="s">
        <v>967</v>
      </c>
      <c r="S943" s="2" t="e">
        <f>VLOOKUP(A943,'[1]Merged NE NP'!$K$4:$L$158,2,FALSE)</f>
        <v>#N/A</v>
      </c>
      <c r="T943" s="2" t="e">
        <f t="shared" si="575"/>
        <v>#N/A</v>
      </c>
      <c r="U943" s="2">
        <f t="shared" si="576"/>
        <v>0.4</v>
      </c>
      <c r="V943" s="2">
        <f t="shared" si="577"/>
        <v>0.4</v>
      </c>
      <c r="W943" s="2">
        <f t="shared" si="578"/>
        <v>7.6883653613364245E-2</v>
      </c>
      <c r="X943" s="2">
        <v>0.5</v>
      </c>
      <c r="Y943" s="2">
        <f t="shared" si="579"/>
        <v>3.7471253868278871E-5</v>
      </c>
      <c r="Z943" s="2">
        <f t="shared" si="580"/>
        <v>6.9667509708631323E-5</v>
      </c>
      <c r="AA943" s="37" t="s">
        <v>967</v>
      </c>
      <c r="AB943" s="3" t="e">
        <f>VLOOKUP(AA943,'[1]PKA dKO RNA-Seq'!$B$4:$H$10193,7,FALSE)</f>
        <v>#N/A</v>
      </c>
      <c r="AC943" s="3" t="e">
        <f t="shared" si="581"/>
        <v>#N/A</v>
      </c>
      <c r="AD943" s="3" t="e">
        <f t="shared" si="582"/>
        <v>#N/A</v>
      </c>
      <c r="AE943" s="3" t="e">
        <f t="shared" si="583"/>
        <v>#N/A</v>
      </c>
      <c r="AF943" s="3">
        <f t="shared" si="584"/>
        <v>0.5</v>
      </c>
      <c r="AG943" s="3">
        <f t="shared" si="585"/>
        <v>3.4833754854315661E-5</v>
      </c>
      <c r="AH943" s="2">
        <f t="shared" si="586"/>
        <v>6.675814776562363E-5</v>
      </c>
      <c r="AI943" s="37" t="s">
        <v>967</v>
      </c>
      <c r="AJ943" s="1">
        <v>0.5</v>
      </c>
      <c r="AK943" s="4">
        <f t="shared" si="587"/>
        <v>3.3379073882811815E-5</v>
      </c>
      <c r="AL943" s="2">
        <f t="shared" si="588"/>
        <v>6.6124492464091932E-5</v>
      </c>
      <c r="AM943" s="3" t="e">
        <f>VLOOKUP(AI943,'[1]three day'!$B$8:$F$78,5,FALSE)</f>
        <v>#N/A</v>
      </c>
      <c r="AN943" s="3" t="e">
        <f t="shared" si="589"/>
        <v>#N/A</v>
      </c>
      <c r="AO943" s="2" t="e">
        <f t="shared" si="590"/>
        <v>#N/A</v>
      </c>
      <c r="AP943" s="2" t="e">
        <f t="shared" si="591"/>
        <v>#N/A</v>
      </c>
      <c r="AQ943" s="2">
        <f t="shared" si="592"/>
        <v>0.5</v>
      </c>
      <c r="AR943" s="2">
        <f t="shared" si="593"/>
        <v>3.3062246232045966E-5</v>
      </c>
      <c r="AS943" s="2">
        <f t="shared" si="594"/>
        <v>6.2798540966069795E-5</v>
      </c>
      <c r="AT943" s="37" t="s">
        <v>967</v>
      </c>
      <c r="AU943" s="3" t="e">
        <f>VLOOKUP(AT943,[1]DEgenes_cpm4.5_DE_edgeR!$O$5:$Q$824,3,FALSE)</f>
        <v>#N/A</v>
      </c>
      <c r="AV943" s="3" t="e">
        <f t="shared" si="595"/>
        <v>#N/A</v>
      </c>
      <c r="AW943" s="3" t="e">
        <f t="shared" si="596"/>
        <v>#N/A</v>
      </c>
      <c r="AX943" s="3">
        <f t="shared" si="597"/>
        <v>0.5</v>
      </c>
      <c r="AY943" s="3">
        <f t="shared" si="598"/>
        <v>0.5</v>
      </c>
      <c r="AZ943" s="3">
        <f t="shared" si="599"/>
        <v>3.1399270483034898E-5</v>
      </c>
      <c r="BA943" s="2">
        <f t="shared" si="600"/>
        <v>6.0926711900296701E-5</v>
      </c>
      <c r="BB943" s="37" t="s">
        <v>967</v>
      </c>
      <c r="BC943" s="39">
        <f t="shared" si="601"/>
        <v>8.1885500793998769E-2</v>
      </c>
      <c r="BD943" s="36">
        <f t="shared" si="602"/>
        <v>0.70927627171303409</v>
      </c>
    </row>
    <row r="944" spans="1:56" ht="14.5" x14ac:dyDescent="0.35">
      <c r="A944" s="37" t="s">
        <v>968</v>
      </c>
      <c r="B944" s="34">
        <v>8.5899831039247033E-5</v>
      </c>
      <c r="C944" s="1" t="e">
        <f>VLOOKUP(A944,'[1]Vasopressin Phospho Datta'!$I$3:$J$516,2,FALSE)</f>
        <v>#N/A</v>
      </c>
      <c r="D944" s="1" t="e">
        <f t="shared" si="563"/>
        <v>#N/A</v>
      </c>
      <c r="E944" s="1" t="e">
        <f t="shared" si="564"/>
        <v>#N/A</v>
      </c>
      <c r="F944" s="1">
        <f t="shared" si="565"/>
        <v>0.39</v>
      </c>
      <c r="G944" s="1">
        <f t="shared" si="566"/>
        <v>0.5</v>
      </c>
      <c r="H944" s="1">
        <f t="shared" si="567"/>
        <v>4.2949915519623516E-5</v>
      </c>
      <c r="I944" s="2">
        <f t="shared" si="568"/>
        <v>7.9323990139013557E-5</v>
      </c>
      <c r="J944" s="37" t="s">
        <v>968</v>
      </c>
      <c r="K944" s="1" t="e">
        <f>VLOOKUP(J944,'[1]Phosphopeptides Deshpande'!$H$12:$I$10749,2,FALSE)</f>
        <v>#N/A</v>
      </c>
      <c r="L944" s="2" t="e">
        <f t="shared" si="569"/>
        <v>#N/A</v>
      </c>
      <c r="M944" s="2" t="e">
        <f t="shared" si="570"/>
        <v>#N/A</v>
      </c>
      <c r="N944" s="2">
        <f t="shared" si="571"/>
        <v>0.39</v>
      </c>
      <c r="O944" s="2">
        <f t="shared" si="572"/>
        <v>0.5</v>
      </c>
      <c r="P944" s="2">
        <f t="shared" si="573"/>
        <v>3.9661995069506779E-5</v>
      </c>
      <c r="Q944" s="2">
        <f t="shared" si="574"/>
        <v>7.4942507736557742E-5</v>
      </c>
      <c r="R944" s="37" t="s">
        <v>968</v>
      </c>
      <c r="S944" s="2" t="e">
        <f>VLOOKUP(A944,'[1]Merged NE NP'!$K$4:$L$158,2,FALSE)</f>
        <v>#N/A</v>
      </c>
      <c r="T944" s="2" t="e">
        <f t="shared" si="575"/>
        <v>#N/A</v>
      </c>
      <c r="U944" s="2">
        <f t="shared" si="576"/>
        <v>0.4</v>
      </c>
      <c r="V944" s="2">
        <f t="shared" si="577"/>
        <v>0.4</v>
      </c>
      <c r="W944" s="2">
        <f t="shared" si="578"/>
        <v>7.6883653613364245E-2</v>
      </c>
      <c r="X944" s="2">
        <v>0.5</v>
      </c>
      <c r="Y944" s="2">
        <f t="shared" si="579"/>
        <v>3.7471253868278871E-5</v>
      </c>
      <c r="Z944" s="2">
        <f t="shared" si="580"/>
        <v>6.9667509708631323E-5</v>
      </c>
      <c r="AA944" s="37" t="s">
        <v>968</v>
      </c>
      <c r="AB944" s="3">
        <f>VLOOKUP(AA944,'[1]PKA dKO RNA-Seq'!$B$4:$H$10193,7,FALSE)</f>
        <v>9.3754151999999993E-2</v>
      </c>
      <c r="AC944" s="3">
        <f t="shared" si="581"/>
        <v>0.31461124832214765</v>
      </c>
      <c r="AD944" s="3">
        <f t="shared" si="582"/>
        <v>4.8285437814182264E-2</v>
      </c>
      <c r="AE944" s="3">
        <f t="shared" si="583"/>
        <v>0.5</v>
      </c>
      <c r="AF944" s="3">
        <f t="shared" si="584"/>
        <v>0.5</v>
      </c>
      <c r="AG944" s="3">
        <f t="shared" si="585"/>
        <v>3.4833754854315661E-5</v>
      </c>
      <c r="AH944" s="2">
        <f t="shared" si="586"/>
        <v>6.675814776562363E-5</v>
      </c>
      <c r="AI944" s="37" t="s">
        <v>968</v>
      </c>
      <c r="AJ944" s="1">
        <v>0.5</v>
      </c>
      <c r="AK944" s="4">
        <f t="shared" si="587"/>
        <v>3.3379073882811815E-5</v>
      </c>
      <c r="AL944" s="2">
        <f t="shared" si="588"/>
        <v>6.6124492464091932E-5</v>
      </c>
      <c r="AM944" s="3" t="e">
        <f>VLOOKUP(AI944,'[1]three day'!$B$8:$F$78,5,FALSE)</f>
        <v>#N/A</v>
      </c>
      <c r="AN944" s="3" t="e">
        <f t="shared" si="589"/>
        <v>#N/A</v>
      </c>
      <c r="AO944" s="2" t="e">
        <f t="shared" si="590"/>
        <v>#N/A</v>
      </c>
      <c r="AP944" s="2" t="e">
        <f t="shared" si="591"/>
        <v>#N/A</v>
      </c>
      <c r="AQ944" s="2">
        <f t="shared" si="592"/>
        <v>0.5</v>
      </c>
      <c r="AR944" s="2">
        <f t="shared" si="593"/>
        <v>3.3062246232045966E-5</v>
      </c>
      <c r="AS944" s="2">
        <f t="shared" si="594"/>
        <v>6.2798540966069795E-5</v>
      </c>
      <c r="AT944" s="37" t="s">
        <v>968</v>
      </c>
      <c r="AU944" s="3" t="e">
        <f>VLOOKUP(AT944,[1]DEgenes_cpm4.5_DE_edgeR!$O$5:$Q$824,3,FALSE)</f>
        <v>#N/A</v>
      </c>
      <c r="AV944" s="3" t="e">
        <f t="shared" si="595"/>
        <v>#N/A</v>
      </c>
      <c r="AW944" s="3" t="e">
        <f t="shared" si="596"/>
        <v>#N/A</v>
      </c>
      <c r="AX944" s="3">
        <f t="shared" si="597"/>
        <v>0.5</v>
      </c>
      <c r="AY944" s="3">
        <f t="shared" si="598"/>
        <v>0.5</v>
      </c>
      <c r="AZ944" s="3">
        <f t="shared" si="599"/>
        <v>3.1399270483034898E-5</v>
      </c>
      <c r="BA944" s="2">
        <f t="shared" si="600"/>
        <v>6.0926711900296701E-5</v>
      </c>
      <c r="BB944" s="37" t="s">
        <v>968</v>
      </c>
      <c r="BC944" s="39">
        <f t="shared" si="601"/>
        <v>8.1885500793998769E-2</v>
      </c>
      <c r="BD944" s="36">
        <f t="shared" si="602"/>
        <v>0.70927627171303409</v>
      </c>
    </row>
    <row r="945" spans="1:56" ht="14.5" x14ac:dyDescent="0.35">
      <c r="A945" s="37" t="s">
        <v>969</v>
      </c>
      <c r="B945" s="34">
        <v>8.5899831039247033E-5</v>
      </c>
      <c r="C945" s="1" t="e">
        <f>VLOOKUP(A945,'[1]Vasopressin Phospho Datta'!$I$3:$J$516,2,FALSE)</f>
        <v>#N/A</v>
      </c>
      <c r="D945" s="1" t="e">
        <f t="shared" si="563"/>
        <v>#N/A</v>
      </c>
      <c r="E945" s="1" t="e">
        <f t="shared" si="564"/>
        <v>#N/A</v>
      </c>
      <c r="F945" s="1">
        <f t="shared" si="565"/>
        <v>0.39</v>
      </c>
      <c r="G945" s="1">
        <f t="shared" si="566"/>
        <v>0.5</v>
      </c>
      <c r="H945" s="1">
        <f t="shared" si="567"/>
        <v>4.2949915519623516E-5</v>
      </c>
      <c r="I945" s="2">
        <f t="shared" si="568"/>
        <v>7.9323990139013557E-5</v>
      </c>
      <c r="J945" s="37" t="s">
        <v>969</v>
      </c>
      <c r="K945" s="1" t="e">
        <f>VLOOKUP(J945,'[1]Phosphopeptides Deshpande'!$H$12:$I$10749,2,FALSE)</f>
        <v>#N/A</v>
      </c>
      <c r="L945" s="2" t="e">
        <f t="shared" si="569"/>
        <v>#N/A</v>
      </c>
      <c r="M945" s="2" t="e">
        <f t="shared" si="570"/>
        <v>#N/A</v>
      </c>
      <c r="N945" s="2">
        <f t="shared" si="571"/>
        <v>0.39</v>
      </c>
      <c r="O945" s="2">
        <f t="shared" si="572"/>
        <v>0.5</v>
      </c>
      <c r="P945" s="2">
        <f t="shared" si="573"/>
        <v>3.9661995069506779E-5</v>
      </c>
      <c r="Q945" s="2">
        <f t="shared" si="574"/>
        <v>7.4942507736557742E-5</v>
      </c>
      <c r="R945" s="37" t="s">
        <v>969</v>
      </c>
      <c r="S945" s="2" t="e">
        <f>VLOOKUP(A945,'[1]Merged NE NP'!$K$4:$L$158,2,FALSE)</f>
        <v>#N/A</v>
      </c>
      <c r="T945" s="2" t="e">
        <f t="shared" si="575"/>
        <v>#N/A</v>
      </c>
      <c r="U945" s="2">
        <f t="shared" si="576"/>
        <v>0.4</v>
      </c>
      <c r="V945" s="2">
        <f t="shared" si="577"/>
        <v>0.4</v>
      </c>
      <c r="W945" s="2">
        <f t="shared" si="578"/>
        <v>7.6883653613364245E-2</v>
      </c>
      <c r="X945" s="2">
        <v>0.5</v>
      </c>
      <c r="Y945" s="2">
        <f t="shared" si="579"/>
        <v>3.7471253868278871E-5</v>
      </c>
      <c r="Z945" s="2">
        <f t="shared" si="580"/>
        <v>6.9667509708631323E-5</v>
      </c>
      <c r="AA945" s="37" t="s">
        <v>969</v>
      </c>
      <c r="AB945" s="3">
        <f>VLOOKUP(AA945,'[1]PKA dKO RNA-Seq'!$B$4:$H$10193,7,FALSE)</f>
        <v>4.9878969999999998E-3</v>
      </c>
      <c r="AC945" s="3">
        <f t="shared" si="581"/>
        <v>1.6737909395973156E-2</v>
      </c>
      <c r="AD945" s="3">
        <f t="shared" si="582"/>
        <v>1.4006899489615865E-4</v>
      </c>
      <c r="AE945" s="3">
        <f t="shared" si="583"/>
        <v>0.5</v>
      </c>
      <c r="AF945" s="3">
        <f t="shared" si="584"/>
        <v>0.5</v>
      </c>
      <c r="AG945" s="3">
        <f t="shared" si="585"/>
        <v>3.4833754854315661E-5</v>
      </c>
      <c r="AH945" s="2">
        <f t="shared" si="586"/>
        <v>6.675814776562363E-5</v>
      </c>
      <c r="AI945" s="37" t="s">
        <v>969</v>
      </c>
      <c r="AJ945" s="1">
        <v>0.5</v>
      </c>
      <c r="AK945" s="4">
        <f t="shared" si="587"/>
        <v>3.3379073882811815E-5</v>
      </c>
      <c r="AL945" s="2">
        <f t="shared" si="588"/>
        <v>6.6124492464091932E-5</v>
      </c>
      <c r="AM945" s="3" t="e">
        <f>VLOOKUP(AI945,'[1]three day'!$B$8:$F$78,5,FALSE)</f>
        <v>#N/A</v>
      </c>
      <c r="AN945" s="3" t="e">
        <f t="shared" si="589"/>
        <v>#N/A</v>
      </c>
      <c r="AO945" s="2" t="e">
        <f t="shared" si="590"/>
        <v>#N/A</v>
      </c>
      <c r="AP945" s="2" t="e">
        <f t="shared" si="591"/>
        <v>#N/A</v>
      </c>
      <c r="AQ945" s="2">
        <f t="shared" si="592"/>
        <v>0.5</v>
      </c>
      <c r="AR945" s="2">
        <f t="shared" si="593"/>
        <v>3.3062246232045966E-5</v>
      </c>
      <c r="AS945" s="2">
        <f t="shared" si="594"/>
        <v>6.2798540966069795E-5</v>
      </c>
      <c r="AT945" s="37" t="s">
        <v>969</v>
      </c>
      <c r="AU945" s="3">
        <f>VLOOKUP(AT945,[1]DEgenes_cpm4.5_DE_edgeR!$O$5:$Q$824,3,FALSE)</f>
        <v>0.19679650181506614</v>
      </c>
      <c r="AV945" s="3">
        <f t="shared" si="595"/>
        <v>4.6131388142303359E-2</v>
      </c>
      <c r="AW945" s="3">
        <f t="shared" si="596"/>
        <v>1.0634865828561546E-3</v>
      </c>
      <c r="AX945" s="3">
        <f t="shared" si="597"/>
        <v>1.0634865828561546E-3</v>
      </c>
      <c r="AY945" s="3">
        <f t="shared" si="598"/>
        <v>0.5</v>
      </c>
      <c r="AZ945" s="3">
        <f t="shared" si="599"/>
        <v>3.1399270483034898E-5</v>
      </c>
      <c r="BA945" s="2">
        <f t="shared" si="600"/>
        <v>6.0926711900296701E-5</v>
      </c>
      <c r="BB945" s="37" t="s">
        <v>969</v>
      </c>
      <c r="BC945" s="39">
        <f t="shared" si="601"/>
        <v>8.1885500793998769E-2</v>
      </c>
      <c r="BD945" s="36">
        <f t="shared" si="602"/>
        <v>0.70927627171303409</v>
      </c>
    </row>
    <row r="946" spans="1:56" ht="14.5" x14ac:dyDescent="0.35">
      <c r="A946" s="37" t="s">
        <v>970</v>
      </c>
      <c r="B946" s="34">
        <v>8.5899831039247033E-5</v>
      </c>
      <c r="C946" s="1" t="e">
        <f>VLOOKUP(A946,'[1]Vasopressin Phospho Datta'!$I$3:$J$516,2,FALSE)</f>
        <v>#N/A</v>
      </c>
      <c r="D946" s="1" t="e">
        <f t="shared" si="563"/>
        <v>#N/A</v>
      </c>
      <c r="E946" s="1" t="e">
        <f t="shared" si="564"/>
        <v>#N/A</v>
      </c>
      <c r="F946" s="1">
        <f t="shared" si="565"/>
        <v>0.39</v>
      </c>
      <c r="G946" s="1">
        <f t="shared" si="566"/>
        <v>0.5</v>
      </c>
      <c r="H946" s="1">
        <f t="shared" si="567"/>
        <v>4.2949915519623516E-5</v>
      </c>
      <c r="I946" s="2">
        <f t="shared" si="568"/>
        <v>7.9323990139013557E-5</v>
      </c>
      <c r="J946" s="37" t="s">
        <v>970</v>
      </c>
      <c r="K946" s="1" t="e">
        <f>VLOOKUP(J946,'[1]Phosphopeptides Deshpande'!$H$12:$I$10749,2,FALSE)</f>
        <v>#N/A</v>
      </c>
      <c r="L946" s="2" t="e">
        <f t="shared" si="569"/>
        <v>#N/A</v>
      </c>
      <c r="M946" s="2" t="e">
        <f t="shared" si="570"/>
        <v>#N/A</v>
      </c>
      <c r="N946" s="2">
        <f t="shared" si="571"/>
        <v>0.39</v>
      </c>
      <c r="O946" s="2">
        <f t="shared" si="572"/>
        <v>0.5</v>
      </c>
      <c r="P946" s="2">
        <f t="shared" si="573"/>
        <v>3.9661995069506779E-5</v>
      </c>
      <c r="Q946" s="2">
        <f t="shared" si="574"/>
        <v>7.4942507736557742E-5</v>
      </c>
      <c r="R946" s="37" t="s">
        <v>970</v>
      </c>
      <c r="S946" s="2" t="e">
        <f>VLOOKUP(A946,'[1]Merged NE NP'!$K$4:$L$158,2,FALSE)</f>
        <v>#N/A</v>
      </c>
      <c r="T946" s="2" t="e">
        <f t="shared" si="575"/>
        <v>#N/A</v>
      </c>
      <c r="U946" s="2">
        <f t="shared" si="576"/>
        <v>0.4</v>
      </c>
      <c r="V946" s="2">
        <f t="shared" si="577"/>
        <v>0.4</v>
      </c>
      <c r="W946" s="2">
        <f t="shared" si="578"/>
        <v>7.6883653613364245E-2</v>
      </c>
      <c r="X946" s="2">
        <v>0.5</v>
      </c>
      <c r="Y946" s="2">
        <f t="shared" si="579"/>
        <v>3.7471253868278871E-5</v>
      </c>
      <c r="Z946" s="2">
        <f t="shared" si="580"/>
        <v>6.9667509708631323E-5</v>
      </c>
      <c r="AA946" s="37" t="s">
        <v>970</v>
      </c>
      <c r="AB946" s="3">
        <f>VLOOKUP(AA946,'[1]PKA dKO RNA-Seq'!$B$4:$H$10193,7,FALSE)</f>
        <v>0.27189631199999997</v>
      </c>
      <c r="AC946" s="3">
        <f t="shared" si="581"/>
        <v>0.91240373154362409</v>
      </c>
      <c r="AD946" s="3">
        <f t="shared" si="582"/>
        <v>0.34047822152760865</v>
      </c>
      <c r="AE946" s="3">
        <f t="shared" si="583"/>
        <v>0.5</v>
      </c>
      <c r="AF946" s="3">
        <f t="shared" si="584"/>
        <v>0.5</v>
      </c>
      <c r="AG946" s="3">
        <f t="shared" si="585"/>
        <v>3.4833754854315661E-5</v>
      </c>
      <c r="AH946" s="2">
        <f t="shared" si="586"/>
        <v>6.675814776562363E-5</v>
      </c>
      <c r="AI946" s="37" t="s">
        <v>970</v>
      </c>
      <c r="AJ946" s="1">
        <v>0.5</v>
      </c>
      <c r="AK946" s="4">
        <f t="shared" si="587"/>
        <v>3.3379073882811815E-5</v>
      </c>
      <c r="AL946" s="2">
        <f t="shared" si="588"/>
        <v>6.6124492464091932E-5</v>
      </c>
      <c r="AM946" s="3" t="e">
        <f>VLOOKUP(AI946,'[1]three day'!$B$8:$F$78,5,FALSE)</f>
        <v>#N/A</v>
      </c>
      <c r="AN946" s="3" t="e">
        <f t="shared" si="589"/>
        <v>#N/A</v>
      </c>
      <c r="AO946" s="2" t="e">
        <f t="shared" si="590"/>
        <v>#N/A</v>
      </c>
      <c r="AP946" s="2" t="e">
        <f t="shared" si="591"/>
        <v>#N/A</v>
      </c>
      <c r="AQ946" s="2">
        <f t="shared" si="592"/>
        <v>0.5</v>
      </c>
      <c r="AR946" s="2">
        <f t="shared" si="593"/>
        <v>3.3062246232045966E-5</v>
      </c>
      <c r="AS946" s="2">
        <f t="shared" si="594"/>
        <v>6.2798540966069795E-5</v>
      </c>
      <c r="AT946" s="37" t="s">
        <v>970</v>
      </c>
      <c r="AU946" s="3">
        <f>VLOOKUP(AT946,[1]DEgenes_cpm4.5_DE_edgeR!$O$5:$Q$824,3,FALSE)</f>
        <v>1.8531299544064572E-2</v>
      </c>
      <c r="AV946" s="3">
        <f t="shared" si="595"/>
        <v>4.3439520731515637E-3</v>
      </c>
      <c r="AW946" s="3">
        <f t="shared" si="596"/>
        <v>9.434915297812374E-6</v>
      </c>
      <c r="AX946" s="3">
        <f t="shared" si="597"/>
        <v>9.434915297812374E-6</v>
      </c>
      <c r="AY946" s="3">
        <f t="shared" si="598"/>
        <v>0.5</v>
      </c>
      <c r="AZ946" s="3">
        <f t="shared" si="599"/>
        <v>3.1399270483034898E-5</v>
      </c>
      <c r="BA946" s="2">
        <f t="shared" si="600"/>
        <v>6.0926711900296701E-5</v>
      </c>
      <c r="BB946" s="37" t="s">
        <v>970</v>
      </c>
      <c r="BC946" s="39">
        <f t="shared" si="601"/>
        <v>8.1885500793998769E-2</v>
      </c>
      <c r="BD946" s="36">
        <f t="shared" si="602"/>
        <v>0.70927627171303409</v>
      </c>
    </row>
    <row r="947" spans="1:56" ht="14.5" x14ac:dyDescent="0.35">
      <c r="A947" s="37" t="s">
        <v>971</v>
      </c>
      <c r="B947" s="34">
        <v>8.5899831039247033E-5</v>
      </c>
      <c r="C947" s="1" t="e">
        <f>VLOOKUP(A947,'[1]Vasopressin Phospho Datta'!$I$3:$J$516,2,FALSE)</f>
        <v>#N/A</v>
      </c>
      <c r="D947" s="1" t="e">
        <f t="shared" si="563"/>
        <v>#N/A</v>
      </c>
      <c r="E947" s="1" t="e">
        <f t="shared" si="564"/>
        <v>#N/A</v>
      </c>
      <c r="F947" s="1">
        <f t="shared" si="565"/>
        <v>0.39</v>
      </c>
      <c r="G947" s="1">
        <f t="shared" si="566"/>
        <v>0.5</v>
      </c>
      <c r="H947" s="1">
        <f t="shared" si="567"/>
        <v>4.2949915519623516E-5</v>
      </c>
      <c r="I947" s="2">
        <f t="shared" si="568"/>
        <v>7.9323990139013557E-5</v>
      </c>
      <c r="J947" s="37" t="s">
        <v>971</v>
      </c>
      <c r="K947" s="1" t="e">
        <f>VLOOKUP(J947,'[1]Phosphopeptides Deshpande'!$H$12:$I$10749,2,FALSE)</f>
        <v>#N/A</v>
      </c>
      <c r="L947" s="2" t="e">
        <f t="shared" si="569"/>
        <v>#N/A</v>
      </c>
      <c r="M947" s="2" t="e">
        <f t="shared" si="570"/>
        <v>#N/A</v>
      </c>
      <c r="N947" s="2">
        <f t="shared" si="571"/>
        <v>0.39</v>
      </c>
      <c r="O947" s="2">
        <f t="shared" si="572"/>
        <v>0.5</v>
      </c>
      <c r="P947" s="2">
        <f t="shared" si="573"/>
        <v>3.9661995069506779E-5</v>
      </c>
      <c r="Q947" s="2">
        <f t="shared" si="574"/>
        <v>7.4942507736557742E-5</v>
      </c>
      <c r="R947" s="37" t="s">
        <v>971</v>
      </c>
      <c r="S947" s="2" t="e">
        <f>VLOOKUP(A947,'[1]Merged NE NP'!$K$4:$L$158,2,FALSE)</f>
        <v>#N/A</v>
      </c>
      <c r="T947" s="2" t="e">
        <f t="shared" si="575"/>
        <v>#N/A</v>
      </c>
      <c r="U947" s="2">
        <f t="shared" si="576"/>
        <v>0.4</v>
      </c>
      <c r="V947" s="2">
        <f t="shared" si="577"/>
        <v>0.4</v>
      </c>
      <c r="W947" s="2">
        <f t="shared" si="578"/>
        <v>7.6883653613364245E-2</v>
      </c>
      <c r="X947" s="2">
        <v>0.5</v>
      </c>
      <c r="Y947" s="2">
        <f t="shared" si="579"/>
        <v>3.7471253868278871E-5</v>
      </c>
      <c r="Z947" s="2">
        <f t="shared" si="580"/>
        <v>6.9667509708631323E-5</v>
      </c>
      <c r="AA947" s="37" t="s">
        <v>971</v>
      </c>
      <c r="AB947" s="3">
        <f>VLOOKUP(AA947,'[1]PKA dKO RNA-Seq'!$B$4:$H$10193,7,FALSE)</f>
        <v>0.115680328</v>
      </c>
      <c r="AC947" s="3">
        <f t="shared" si="581"/>
        <v>0.38818902013422818</v>
      </c>
      <c r="AD947" s="3">
        <f t="shared" si="582"/>
        <v>7.2576861685660909E-2</v>
      </c>
      <c r="AE947" s="3">
        <f t="shared" si="583"/>
        <v>0.5</v>
      </c>
      <c r="AF947" s="3">
        <f t="shared" si="584"/>
        <v>0.5</v>
      </c>
      <c r="AG947" s="3">
        <f t="shared" si="585"/>
        <v>3.4833754854315661E-5</v>
      </c>
      <c r="AH947" s="2">
        <f t="shared" si="586"/>
        <v>6.675814776562363E-5</v>
      </c>
      <c r="AI947" s="37" t="s">
        <v>971</v>
      </c>
      <c r="AJ947" s="1">
        <v>0.5</v>
      </c>
      <c r="AK947" s="4">
        <f t="shared" si="587"/>
        <v>3.3379073882811815E-5</v>
      </c>
      <c r="AL947" s="2">
        <f t="shared" si="588"/>
        <v>6.6124492464091932E-5</v>
      </c>
      <c r="AM947" s="3" t="e">
        <f>VLOOKUP(AI947,'[1]three day'!$B$8:$F$78,5,FALSE)</f>
        <v>#N/A</v>
      </c>
      <c r="AN947" s="3" t="e">
        <f t="shared" si="589"/>
        <v>#N/A</v>
      </c>
      <c r="AO947" s="2" t="e">
        <f t="shared" si="590"/>
        <v>#N/A</v>
      </c>
      <c r="AP947" s="2" t="e">
        <f t="shared" si="591"/>
        <v>#N/A</v>
      </c>
      <c r="AQ947" s="2">
        <f t="shared" si="592"/>
        <v>0.5</v>
      </c>
      <c r="AR947" s="2">
        <f t="shared" si="593"/>
        <v>3.3062246232045966E-5</v>
      </c>
      <c r="AS947" s="2">
        <f t="shared" si="594"/>
        <v>6.2798540966069795E-5</v>
      </c>
      <c r="AT947" s="37" t="s">
        <v>971</v>
      </c>
      <c r="AU947" s="3">
        <f>VLOOKUP(AT947,[1]DEgenes_cpm4.5_DE_edgeR!$O$5:$Q$824,3,FALSE)</f>
        <v>1.4288755930833259</v>
      </c>
      <c r="AV947" s="3">
        <f t="shared" si="595"/>
        <v>0.33494505229332533</v>
      </c>
      <c r="AW947" s="3">
        <f t="shared" si="596"/>
        <v>5.4549829509804471E-2</v>
      </c>
      <c r="AX947" s="3">
        <f t="shared" si="597"/>
        <v>5.4549829509804471E-2</v>
      </c>
      <c r="AY947" s="3">
        <f t="shared" si="598"/>
        <v>0.5</v>
      </c>
      <c r="AZ947" s="3">
        <f t="shared" si="599"/>
        <v>3.1399270483034898E-5</v>
      </c>
      <c r="BA947" s="2">
        <f t="shared" si="600"/>
        <v>6.0926711900296701E-5</v>
      </c>
      <c r="BB947" s="37" t="s">
        <v>971</v>
      </c>
      <c r="BC947" s="39">
        <f t="shared" si="601"/>
        <v>8.1885500793998769E-2</v>
      </c>
      <c r="BD947" s="36">
        <f t="shared" si="602"/>
        <v>0.70927627171303409</v>
      </c>
    </row>
    <row r="948" spans="1:56" ht="14.5" x14ac:dyDescent="0.35">
      <c r="A948" s="37" t="s">
        <v>972</v>
      </c>
      <c r="B948" s="34">
        <v>8.5899831039247033E-5</v>
      </c>
      <c r="C948" s="1" t="e">
        <f>VLOOKUP(A948,'[1]Vasopressin Phospho Datta'!$I$3:$J$516,2,FALSE)</f>
        <v>#N/A</v>
      </c>
      <c r="D948" s="1" t="e">
        <f t="shared" si="563"/>
        <v>#N/A</v>
      </c>
      <c r="E948" s="1" t="e">
        <f t="shared" si="564"/>
        <v>#N/A</v>
      </c>
      <c r="F948" s="1">
        <f t="shared" si="565"/>
        <v>0.39</v>
      </c>
      <c r="G948" s="1">
        <f t="shared" si="566"/>
        <v>0.5</v>
      </c>
      <c r="H948" s="1">
        <f t="shared" si="567"/>
        <v>4.2949915519623516E-5</v>
      </c>
      <c r="I948" s="2">
        <f t="shared" si="568"/>
        <v>7.9323990139013557E-5</v>
      </c>
      <c r="J948" s="37" t="s">
        <v>972</v>
      </c>
      <c r="K948" s="1" t="e">
        <f>VLOOKUP(J948,'[1]Phosphopeptides Deshpande'!$H$12:$I$10749,2,FALSE)</f>
        <v>#N/A</v>
      </c>
      <c r="L948" s="2" t="e">
        <f t="shared" si="569"/>
        <v>#N/A</v>
      </c>
      <c r="M948" s="2" t="e">
        <f t="shared" si="570"/>
        <v>#N/A</v>
      </c>
      <c r="N948" s="2">
        <f t="shared" si="571"/>
        <v>0.39</v>
      </c>
      <c r="O948" s="2">
        <f t="shared" si="572"/>
        <v>0.5</v>
      </c>
      <c r="P948" s="2">
        <f t="shared" si="573"/>
        <v>3.9661995069506779E-5</v>
      </c>
      <c r="Q948" s="2">
        <f t="shared" si="574"/>
        <v>7.4942507736557742E-5</v>
      </c>
      <c r="R948" s="37" t="s">
        <v>972</v>
      </c>
      <c r="S948" s="2" t="e">
        <f>VLOOKUP(A948,'[1]Merged NE NP'!$K$4:$L$158,2,FALSE)</f>
        <v>#N/A</v>
      </c>
      <c r="T948" s="2" t="e">
        <f t="shared" si="575"/>
        <v>#N/A</v>
      </c>
      <c r="U948" s="2">
        <f t="shared" si="576"/>
        <v>0.4</v>
      </c>
      <c r="V948" s="2">
        <f t="shared" si="577"/>
        <v>0.4</v>
      </c>
      <c r="W948" s="2">
        <f t="shared" si="578"/>
        <v>7.6883653613364245E-2</v>
      </c>
      <c r="X948" s="2">
        <v>0.5</v>
      </c>
      <c r="Y948" s="2">
        <f t="shared" si="579"/>
        <v>3.7471253868278871E-5</v>
      </c>
      <c r="Z948" s="2">
        <f t="shared" si="580"/>
        <v>6.9667509708631323E-5</v>
      </c>
      <c r="AA948" s="37" t="s">
        <v>972</v>
      </c>
      <c r="AB948" s="3">
        <f>VLOOKUP(AA948,'[1]PKA dKO RNA-Seq'!$B$4:$H$10193,7,FALSE)</f>
        <v>0.19149411999999999</v>
      </c>
      <c r="AC948" s="3">
        <f t="shared" si="581"/>
        <v>0.64259771812080535</v>
      </c>
      <c r="AD948" s="3">
        <f t="shared" si="582"/>
        <v>0.18654601135209037</v>
      </c>
      <c r="AE948" s="3">
        <f t="shared" si="583"/>
        <v>0.5</v>
      </c>
      <c r="AF948" s="3">
        <f t="shared" si="584"/>
        <v>0.5</v>
      </c>
      <c r="AG948" s="3">
        <f t="shared" si="585"/>
        <v>3.4833754854315661E-5</v>
      </c>
      <c r="AH948" s="2">
        <f t="shared" si="586"/>
        <v>6.675814776562363E-5</v>
      </c>
      <c r="AI948" s="37" t="s">
        <v>972</v>
      </c>
      <c r="AJ948" s="1">
        <v>0.5</v>
      </c>
      <c r="AK948" s="4">
        <f t="shared" si="587"/>
        <v>3.3379073882811815E-5</v>
      </c>
      <c r="AL948" s="2">
        <f t="shared" si="588"/>
        <v>6.6124492464091932E-5</v>
      </c>
      <c r="AM948" s="3" t="e">
        <f>VLOOKUP(AI948,'[1]three day'!$B$8:$F$78,5,FALSE)</f>
        <v>#N/A</v>
      </c>
      <c r="AN948" s="3" t="e">
        <f t="shared" si="589"/>
        <v>#N/A</v>
      </c>
      <c r="AO948" s="2" t="e">
        <f t="shared" si="590"/>
        <v>#N/A</v>
      </c>
      <c r="AP948" s="2" t="e">
        <f t="shared" si="591"/>
        <v>#N/A</v>
      </c>
      <c r="AQ948" s="2">
        <f t="shared" si="592"/>
        <v>0.5</v>
      </c>
      <c r="AR948" s="2">
        <f t="shared" si="593"/>
        <v>3.3062246232045966E-5</v>
      </c>
      <c r="AS948" s="2">
        <f t="shared" si="594"/>
        <v>6.2798540966069795E-5</v>
      </c>
      <c r="AT948" s="37" t="s">
        <v>972</v>
      </c>
      <c r="AU948" s="3" t="e">
        <f>VLOOKUP(AT948,[1]DEgenes_cpm4.5_DE_edgeR!$O$5:$Q$824,3,FALSE)</f>
        <v>#N/A</v>
      </c>
      <c r="AV948" s="3" t="e">
        <f t="shared" si="595"/>
        <v>#N/A</v>
      </c>
      <c r="AW948" s="3" t="e">
        <f t="shared" si="596"/>
        <v>#N/A</v>
      </c>
      <c r="AX948" s="3">
        <f t="shared" si="597"/>
        <v>0.5</v>
      </c>
      <c r="AY948" s="3">
        <f t="shared" si="598"/>
        <v>0.5</v>
      </c>
      <c r="AZ948" s="3">
        <f t="shared" si="599"/>
        <v>3.1399270483034898E-5</v>
      </c>
      <c r="BA948" s="2">
        <f t="shared" si="600"/>
        <v>6.0926711900296701E-5</v>
      </c>
      <c r="BB948" s="37" t="s">
        <v>972</v>
      </c>
      <c r="BC948" s="39">
        <f t="shared" si="601"/>
        <v>8.1885500793998769E-2</v>
      </c>
      <c r="BD948" s="36">
        <f t="shared" si="602"/>
        <v>0.70927627171303409</v>
      </c>
    </row>
    <row r="949" spans="1:56" ht="14.5" x14ac:dyDescent="0.35">
      <c r="A949" s="37" t="s">
        <v>973</v>
      </c>
      <c r="B949" s="34">
        <v>8.5899831039247033E-5</v>
      </c>
      <c r="C949" s="1" t="e">
        <f>VLOOKUP(A949,'[1]Vasopressin Phospho Datta'!$I$3:$J$516,2,FALSE)</f>
        <v>#N/A</v>
      </c>
      <c r="D949" s="1" t="e">
        <f t="shared" si="563"/>
        <v>#N/A</v>
      </c>
      <c r="E949" s="1" t="e">
        <f t="shared" si="564"/>
        <v>#N/A</v>
      </c>
      <c r="F949" s="1">
        <f t="shared" si="565"/>
        <v>0.39</v>
      </c>
      <c r="G949" s="1">
        <f t="shared" si="566"/>
        <v>0.5</v>
      </c>
      <c r="H949" s="1">
        <f t="shared" si="567"/>
        <v>4.2949915519623516E-5</v>
      </c>
      <c r="I949" s="2">
        <f t="shared" si="568"/>
        <v>7.9323990139013557E-5</v>
      </c>
      <c r="J949" s="37" t="s">
        <v>973</v>
      </c>
      <c r="K949" s="1" t="e">
        <f>VLOOKUP(J949,'[1]Phosphopeptides Deshpande'!$H$12:$I$10749,2,FALSE)</f>
        <v>#N/A</v>
      </c>
      <c r="L949" s="2" t="e">
        <f t="shared" si="569"/>
        <v>#N/A</v>
      </c>
      <c r="M949" s="2" t="e">
        <f t="shared" si="570"/>
        <v>#N/A</v>
      </c>
      <c r="N949" s="2">
        <f t="shared" si="571"/>
        <v>0.39</v>
      </c>
      <c r="O949" s="2">
        <f t="shared" si="572"/>
        <v>0.5</v>
      </c>
      <c r="P949" s="2">
        <f t="shared" si="573"/>
        <v>3.9661995069506779E-5</v>
      </c>
      <c r="Q949" s="2">
        <f t="shared" si="574"/>
        <v>7.4942507736557742E-5</v>
      </c>
      <c r="R949" s="37" t="s">
        <v>973</v>
      </c>
      <c r="S949" s="2" t="e">
        <f>VLOOKUP(A949,'[1]Merged NE NP'!$K$4:$L$158,2,FALSE)</f>
        <v>#N/A</v>
      </c>
      <c r="T949" s="2" t="e">
        <f t="shared" si="575"/>
        <v>#N/A</v>
      </c>
      <c r="U949" s="2">
        <f t="shared" si="576"/>
        <v>0.4</v>
      </c>
      <c r="V949" s="2">
        <f t="shared" si="577"/>
        <v>0.4</v>
      </c>
      <c r="W949" s="2">
        <f t="shared" si="578"/>
        <v>7.6883653613364245E-2</v>
      </c>
      <c r="X949" s="2">
        <v>0.5</v>
      </c>
      <c r="Y949" s="2">
        <f t="shared" si="579"/>
        <v>3.7471253868278871E-5</v>
      </c>
      <c r="Z949" s="2">
        <f t="shared" si="580"/>
        <v>6.9667509708631323E-5</v>
      </c>
      <c r="AA949" s="37" t="s">
        <v>973</v>
      </c>
      <c r="AB949" s="3" t="e">
        <f>VLOOKUP(AA949,'[1]PKA dKO RNA-Seq'!$B$4:$H$10193,7,FALSE)</f>
        <v>#N/A</v>
      </c>
      <c r="AC949" s="3" t="e">
        <f t="shared" si="581"/>
        <v>#N/A</v>
      </c>
      <c r="AD949" s="3" t="e">
        <f t="shared" si="582"/>
        <v>#N/A</v>
      </c>
      <c r="AE949" s="3" t="e">
        <f t="shared" si="583"/>
        <v>#N/A</v>
      </c>
      <c r="AF949" s="3">
        <f t="shared" si="584"/>
        <v>0.5</v>
      </c>
      <c r="AG949" s="3">
        <f t="shared" si="585"/>
        <v>3.4833754854315661E-5</v>
      </c>
      <c r="AH949" s="2">
        <f t="shared" si="586"/>
        <v>6.675814776562363E-5</v>
      </c>
      <c r="AI949" s="37" t="s">
        <v>973</v>
      </c>
      <c r="AJ949" s="1">
        <v>0.5</v>
      </c>
      <c r="AK949" s="4">
        <f t="shared" si="587"/>
        <v>3.3379073882811815E-5</v>
      </c>
      <c r="AL949" s="2">
        <f t="shared" si="588"/>
        <v>6.6124492464091932E-5</v>
      </c>
      <c r="AM949" s="3" t="e">
        <f>VLOOKUP(AI949,'[1]three day'!$B$8:$F$78,5,FALSE)</f>
        <v>#N/A</v>
      </c>
      <c r="AN949" s="3" t="e">
        <f t="shared" si="589"/>
        <v>#N/A</v>
      </c>
      <c r="AO949" s="2" t="e">
        <f t="shared" si="590"/>
        <v>#N/A</v>
      </c>
      <c r="AP949" s="2" t="e">
        <f t="shared" si="591"/>
        <v>#N/A</v>
      </c>
      <c r="AQ949" s="2">
        <f t="shared" si="592"/>
        <v>0.5</v>
      </c>
      <c r="AR949" s="2">
        <f t="shared" si="593"/>
        <v>3.3062246232045966E-5</v>
      </c>
      <c r="AS949" s="2">
        <f t="shared" si="594"/>
        <v>6.2798540966069795E-5</v>
      </c>
      <c r="AT949" s="37" t="s">
        <v>973</v>
      </c>
      <c r="AU949" s="3" t="e">
        <f>VLOOKUP(AT949,[1]DEgenes_cpm4.5_DE_edgeR!$O$5:$Q$824,3,FALSE)</f>
        <v>#N/A</v>
      </c>
      <c r="AV949" s="3" t="e">
        <f t="shared" si="595"/>
        <v>#N/A</v>
      </c>
      <c r="AW949" s="3" t="e">
        <f t="shared" si="596"/>
        <v>#N/A</v>
      </c>
      <c r="AX949" s="3">
        <f t="shared" si="597"/>
        <v>0.5</v>
      </c>
      <c r="AY949" s="3">
        <f t="shared" si="598"/>
        <v>0.5</v>
      </c>
      <c r="AZ949" s="3">
        <f t="shared" si="599"/>
        <v>3.1399270483034898E-5</v>
      </c>
      <c r="BA949" s="2">
        <f t="shared" si="600"/>
        <v>6.0926711900296701E-5</v>
      </c>
      <c r="BB949" s="37" t="s">
        <v>973</v>
      </c>
      <c r="BC949" s="39">
        <f t="shared" si="601"/>
        <v>8.1885500793998769E-2</v>
      </c>
      <c r="BD949" s="36">
        <f t="shared" si="602"/>
        <v>0.70927627171303409</v>
      </c>
    </row>
    <row r="950" spans="1:56" ht="14.5" x14ac:dyDescent="0.35">
      <c r="A950" s="37" t="s">
        <v>974</v>
      </c>
      <c r="B950" s="34">
        <v>8.5899831039247033E-5</v>
      </c>
      <c r="C950" s="1" t="e">
        <f>VLOOKUP(A950,'[1]Vasopressin Phospho Datta'!$I$3:$J$516,2,FALSE)</f>
        <v>#N/A</v>
      </c>
      <c r="D950" s="1" t="e">
        <f t="shared" si="563"/>
        <v>#N/A</v>
      </c>
      <c r="E950" s="1" t="e">
        <f t="shared" si="564"/>
        <v>#N/A</v>
      </c>
      <c r="F950" s="1">
        <f t="shared" si="565"/>
        <v>0.39</v>
      </c>
      <c r="G950" s="1">
        <f t="shared" si="566"/>
        <v>0.5</v>
      </c>
      <c r="H950" s="1">
        <f t="shared" si="567"/>
        <v>4.2949915519623516E-5</v>
      </c>
      <c r="I950" s="2">
        <f t="shared" si="568"/>
        <v>7.9323990139013557E-5</v>
      </c>
      <c r="J950" s="37" t="s">
        <v>974</v>
      </c>
      <c r="K950" s="1" t="e">
        <f>VLOOKUP(J950,'[1]Phosphopeptides Deshpande'!$H$12:$I$10749,2,FALSE)</f>
        <v>#N/A</v>
      </c>
      <c r="L950" s="2" t="e">
        <f t="shared" si="569"/>
        <v>#N/A</v>
      </c>
      <c r="M950" s="2" t="e">
        <f t="shared" si="570"/>
        <v>#N/A</v>
      </c>
      <c r="N950" s="2">
        <f t="shared" si="571"/>
        <v>0.39</v>
      </c>
      <c r="O950" s="2">
        <f t="shared" si="572"/>
        <v>0.5</v>
      </c>
      <c r="P950" s="2">
        <f t="shared" si="573"/>
        <v>3.9661995069506779E-5</v>
      </c>
      <c r="Q950" s="2">
        <f t="shared" si="574"/>
        <v>7.4942507736557742E-5</v>
      </c>
      <c r="R950" s="37" t="s">
        <v>974</v>
      </c>
      <c r="S950" s="2" t="e">
        <f>VLOOKUP(A950,'[1]Merged NE NP'!$K$4:$L$158,2,FALSE)</f>
        <v>#N/A</v>
      </c>
      <c r="T950" s="2" t="e">
        <f t="shared" si="575"/>
        <v>#N/A</v>
      </c>
      <c r="U950" s="2">
        <f t="shared" si="576"/>
        <v>0.4</v>
      </c>
      <c r="V950" s="2">
        <f t="shared" si="577"/>
        <v>0.4</v>
      </c>
      <c r="W950" s="2">
        <f t="shared" si="578"/>
        <v>7.6883653613364245E-2</v>
      </c>
      <c r="X950" s="2">
        <v>0.5</v>
      </c>
      <c r="Y950" s="2">
        <f t="shared" si="579"/>
        <v>3.7471253868278871E-5</v>
      </c>
      <c r="Z950" s="2">
        <f t="shared" si="580"/>
        <v>6.9667509708631323E-5</v>
      </c>
      <c r="AA950" s="37" t="s">
        <v>974</v>
      </c>
      <c r="AB950" s="3">
        <f>VLOOKUP(AA950,'[1]PKA dKO RNA-Seq'!$B$4:$H$10193,7,FALSE)</f>
        <v>9.5972105000000002E-2</v>
      </c>
      <c r="AC950" s="3">
        <f t="shared" si="581"/>
        <v>0.32205404362416107</v>
      </c>
      <c r="AD950" s="3">
        <f t="shared" si="582"/>
        <v>5.0537651464739097E-2</v>
      </c>
      <c r="AE950" s="3">
        <f t="shared" si="583"/>
        <v>0.5</v>
      </c>
      <c r="AF950" s="3">
        <f t="shared" si="584"/>
        <v>0.5</v>
      </c>
      <c r="AG950" s="3">
        <f t="shared" si="585"/>
        <v>3.4833754854315661E-5</v>
      </c>
      <c r="AH950" s="2">
        <f t="shared" si="586"/>
        <v>6.675814776562363E-5</v>
      </c>
      <c r="AI950" s="37" t="s">
        <v>974</v>
      </c>
      <c r="AJ950" s="1">
        <v>0.5</v>
      </c>
      <c r="AK950" s="4">
        <f t="shared" si="587"/>
        <v>3.3379073882811815E-5</v>
      </c>
      <c r="AL950" s="2">
        <f t="shared" si="588"/>
        <v>6.6124492464091932E-5</v>
      </c>
      <c r="AM950" s="3" t="e">
        <f>VLOOKUP(AI950,'[1]three day'!$B$8:$F$78,5,FALSE)</f>
        <v>#N/A</v>
      </c>
      <c r="AN950" s="3" t="e">
        <f t="shared" si="589"/>
        <v>#N/A</v>
      </c>
      <c r="AO950" s="2" t="e">
        <f t="shared" si="590"/>
        <v>#N/A</v>
      </c>
      <c r="AP950" s="2" t="e">
        <f t="shared" si="591"/>
        <v>#N/A</v>
      </c>
      <c r="AQ950" s="2">
        <f t="shared" si="592"/>
        <v>0.5</v>
      </c>
      <c r="AR950" s="2">
        <f t="shared" si="593"/>
        <v>3.3062246232045966E-5</v>
      </c>
      <c r="AS950" s="2">
        <f t="shared" si="594"/>
        <v>6.2798540966069795E-5</v>
      </c>
      <c r="AT950" s="37" t="s">
        <v>974</v>
      </c>
      <c r="AU950" s="3" t="e">
        <f>VLOOKUP(AT950,[1]DEgenes_cpm4.5_DE_edgeR!$O$5:$Q$824,3,FALSE)</f>
        <v>#N/A</v>
      </c>
      <c r="AV950" s="3" t="e">
        <f t="shared" si="595"/>
        <v>#N/A</v>
      </c>
      <c r="AW950" s="3" t="e">
        <f t="shared" si="596"/>
        <v>#N/A</v>
      </c>
      <c r="AX950" s="3">
        <f t="shared" si="597"/>
        <v>0.5</v>
      </c>
      <c r="AY950" s="3">
        <f t="shared" si="598"/>
        <v>0.5</v>
      </c>
      <c r="AZ950" s="3">
        <f t="shared" si="599"/>
        <v>3.1399270483034898E-5</v>
      </c>
      <c r="BA950" s="2">
        <f t="shared" si="600"/>
        <v>6.0926711900296701E-5</v>
      </c>
      <c r="BB950" s="37" t="s">
        <v>974</v>
      </c>
      <c r="BC950" s="39">
        <f t="shared" si="601"/>
        <v>8.1885500793998769E-2</v>
      </c>
      <c r="BD950" s="36">
        <f t="shared" si="602"/>
        <v>0.70927627171303409</v>
      </c>
    </row>
    <row r="951" spans="1:56" ht="14.5" x14ac:dyDescent="0.35">
      <c r="A951" s="37" t="s">
        <v>975</v>
      </c>
      <c r="B951" s="34">
        <v>8.5899831039247033E-5</v>
      </c>
      <c r="C951" s="1" t="e">
        <f>VLOOKUP(A951,'[1]Vasopressin Phospho Datta'!$I$3:$J$516,2,FALSE)</f>
        <v>#N/A</v>
      </c>
      <c r="D951" s="1" t="e">
        <f t="shared" si="563"/>
        <v>#N/A</v>
      </c>
      <c r="E951" s="1" t="e">
        <f t="shared" si="564"/>
        <v>#N/A</v>
      </c>
      <c r="F951" s="1">
        <f t="shared" si="565"/>
        <v>0.39</v>
      </c>
      <c r="G951" s="1">
        <f t="shared" si="566"/>
        <v>0.5</v>
      </c>
      <c r="H951" s="1">
        <f t="shared" si="567"/>
        <v>4.2949915519623516E-5</v>
      </c>
      <c r="I951" s="2">
        <f t="shared" si="568"/>
        <v>7.9323990139013557E-5</v>
      </c>
      <c r="J951" s="37" t="s">
        <v>975</v>
      </c>
      <c r="K951" s="1" t="e">
        <f>VLOOKUP(J951,'[1]Phosphopeptides Deshpande'!$H$12:$I$10749,2,FALSE)</f>
        <v>#N/A</v>
      </c>
      <c r="L951" s="2" t="e">
        <f t="shared" si="569"/>
        <v>#N/A</v>
      </c>
      <c r="M951" s="2" t="e">
        <f t="shared" si="570"/>
        <v>#N/A</v>
      </c>
      <c r="N951" s="2">
        <f t="shared" si="571"/>
        <v>0.39</v>
      </c>
      <c r="O951" s="2">
        <f t="shared" si="572"/>
        <v>0.5</v>
      </c>
      <c r="P951" s="2">
        <f t="shared" si="573"/>
        <v>3.9661995069506779E-5</v>
      </c>
      <c r="Q951" s="2">
        <f t="shared" si="574"/>
        <v>7.4942507736557742E-5</v>
      </c>
      <c r="R951" s="37" t="s">
        <v>975</v>
      </c>
      <c r="S951" s="2" t="e">
        <f>VLOOKUP(A951,'[1]Merged NE NP'!$K$4:$L$158,2,FALSE)</f>
        <v>#N/A</v>
      </c>
      <c r="T951" s="2" t="e">
        <f t="shared" si="575"/>
        <v>#N/A</v>
      </c>
      <c r="U951" s="2">
        <f t="shared" si="576"/>
        <v>0.4</v>
      </c>
      <c r="V951" s="2">
        <f t="shared" si="577"/>
        <v>0.4</v>
      </c>
      <c r="W951" s="2">
        <f t="shared" si="578"/>
        <v>7.6883653613364245E-2</v>
      </c>
      <c r="X951" s="2">
        <v>0.5</v>
      </c>
      <c r="Y951" s="2">
        <f t="shared" si="579"/>
        <v>3.7471253868278871E-5</v>
      </c>
      <c r="Z951" s="2">
        <f t="shared" si="580"/>
        <v>6.9667509708631323E-5</v>
      </c>
      <c r="AA951" s="37" t="s">
        <v>975</v>
      </c>
      <c r="AB951" s="3">
        <f>VLOOKUP(AA951,'[1]PKA dKO RNA-Seq'!$B$4:$H$10193,7,FALSE)</f>
        <v>0.186179074</v>
      </c>
      <c r="AC951" s="3">
        <f t="shared" si="581"/>
        <v>0.62476199328859061</v>
      </c>
      <c r="AD951" s="3">
        <f t="shared" si="582"/>
        <v>0.17730008993896917</v>
      </c>
      <c r="AE951" s="3">
        <f t="shared" si="583"/>
        <v>0.5</v>
      </c>
      <c r="AF951" s="3">
        <f t="shared" si="584"/>
        <v>0.5</v>
      </c>
      <c r="AG951" s="3">
        <f t="shared" si="585"/>
        <v>3.4833754854315661E-5</v>
      </c>
      <c r="AH951" s="2">
        <f t="shared" si="586"/>
        <v>6.675814776562363E-5</v>
      </c>
      <c r="AI951" s="37" t="s">
        <v>975</v>
      </c>
      <c r="AJ951" s="1">
        <v>0.5</v>
      </c>
      <c r="AK951" s="4">
        <f t="shared" si="587"/>
        <v>3.3379073882811815E-5</v>
      </c>
      <c r="AL951" s="2">
        <f t="shared" si="588"/>
        <v>6.6124492464091932E-5</v>
      </c>
      <c r="AM951" s="3" t="e">
        <f>VLOOKUP(AI951,'[1]three day'!$B$8:$F$78,5,FALSE)</f>
        <v>#N/A</v>
      </c>
      <c r="AN951" s="3" t="e">
        <f t="shared" si="589"/>
        <v>#N/A</v>
      </c>
      <c r="AO951" s="2" t="e">
        <f t="shared" si="590"/>
        <v>#N/A</v>
      </c>
      <c r="AP951" s="2" t="e">
        <f t="shared" si="591"/>
        <v>#N/A</v>
      </c>
      <c r="AQ951" s="2">
        <f t="shared" si="592"/>
        <v>0.5</v>
      </c>
      <c r="AR951" s="2">
        <f t="shared" si="593"/>
        <v>3.3062246232045966E-5</v>
      </c>
      <c r="AS951" s="2">
        <f t="shared" si="594"/>
        <v>6.2798540966069795E-5</v>
      </c>
      <c r="AT951" s="37" t="s">
        <v>975</v>
      </c>
      <c r="AU951" s="3">
        <f>VLOOKUP(AT951,[1]DEgenes_cpm4.5_DE_edgeR!$O$5:$Q$824,3,FALSE)</f>
        <v>0.70404949346754975</v>
      </c>
      <c r="AV951" s="3">
        <f t="shared" si="595"/>
        <v>0.16503738712319496</v>
      </c>
      <c r="AW951" s="3">
        <f t="shared" si="596"/>
        <v>1.3526355035966553E-2</v>
      </c>
      <c r="AX951" s="3">
        <f t="shared" si="597"/>
        <v>1.3526355035966553E-2</v>
      </c>
      <c r="AY951" s="3">
        <f t="shared" si="598"/>
        <v>0.5</v>
      </c>
      <c r="AZ951" s="3">
        <f t="shared" si="599"/>
        <v>3.1399270483034898E-5</v>
      </c>
      <c r="BA951" s="2">
        <f t="shared" si="600"/>
        <v>6.0926711900296701E-5</v>
      </c>
      <c r="BB951" s="37" t="s">
        <v>975</v>
      </c>
      <c r="BC951" s="39">
        <f t="shared" si="601"/>
        <v>8.1885500793998769E-2</v>
      </c>
      <c r="BD951" s="36">
        <f t="shared" si="602"/>
        <v>0.70927627171303409</v>
      </c>
    </row>
    <row r="952" spans="1:56" ht="14.5" x14ac:dyDescent="0.35">
      <c r="A952" s="37" t="s">
        <v>976</v>
      </c>
      <c r="B952" s="34">
        <v>8.5899831039247033E-5</v>
      </c>
      <c r="C952" s="1" t="e">
        <f>VLOOKUP(A952,'[1]Vasopressin Phospho Datta'!$I$3:$J$516,2,FALSE)</f>
        <v>#N/A</v>
      </c>
      <c r="D952" s="1" t="e">
        <f t="shared" si="563"/>
        <v>#N/A</v>
      </c>
      <c r="E952" s="1" t="e">
        <f t="shared" si="564"/>
        <v>#N/A</v>
      </c>
      <c r="F952" s="1">
        <f t="shared" si="565"/>
        <v>0.39</v>
      </c>
      <c r="G952" s="1">
        <f t="shared" si="566"/>
        <v>0.5</v>
      </c>
      <c r="H952" s="1">
        <f t="shared" si="567"/>
        <v>4.2949915519623516E-5</v>
      </c>
      <c r="I952" s="2">
        <f t="shared" si="568"/>
        <v>7.9323990139013557E-5</v>
      </c>
      <c r="J952" s="37" t="s">
        <v>976</v>
      </c>
      <c r="K952" s="1" t="e">
        <f>VLOOKUP(J952,'[1]Phosphopeptides Deshpande'!$H$12:$I$10749,2,FALSE)</f>
        <v>#N/A</v>
      </c>
      <c r="L952" s="2" t="e">
        <f t="shared" si="569"/>
        <v>#N/A</v>
      </c>
      <c r="M952" s="2" t="e">
        <f t="shared" si="570"/>
        <v>#N/A</v>
      </c>
      <c r="N952" s="2">
        <f t="shared" si="571"/>
        <v>0.39</v>
      </c>
      <c r="O952" s="2">
        <f t="shared" si="572"/>
        <v>0.5</v>
      </c>
      <c r="P952" s="2">
        <f t="shared" si="573"/>
        <v>3.9661995069506779E-5</v>
      </c>
      <c r="Q952" s="2">
        <f t="shared" si="574"/>
        <v>7.4942507736557742E-5</v>
      </c>
      <c r="R952" s="37" t="s">
        <v>976</v>
      </c>
      <c r="S952" s="2" t="e">
        <f>VLOOKUP(A952,'[1]Merged NE NP'!$K$4:$L$158,2,FALSE)</f>
        <v>#N/A</v>
      </c>
      <c r="T952" s="2" t="e">
        <f t="shared" si="575"/>
        <v>#N/A</v>
      </c>
      <c r="U952" s="2">
        <f t="shared" si="576"/>
        <v>0.4</v>
      </c>
      <c r="V952" s="2">
        <f t="shared" si="577"/>
        <v>0.4</v>
      </c>
      <c r="W952" s="2">
        <f t="shared" si="578"/>
        <v>7.6883653613364245E-2</v>
      </c>
      <c r="X952" s="2">
        <v>0.5</v>
      </c>
      <c r="Y952" s="2">
        <f t="shared" si="579"/>
        <v>3.7471253868278871E-5</v>
      </c>
      <c r="Z952" s="2">
        <f t="shared" si="580"/>
        <v>6.9667509708631323E-5</v>
      </c>
      <c r="AA952" s="37" t="s">
        <v>976</v>
      </c>
      <c r="AB952" s="3">
        <f>VLOOKUP(AA952,'[1]PKA dKO RNA-Seq'!$B$4:$H$10193,7,FALSE)</f>
        <v>0.27532362599999999</v>
      </c>
      <c r="AC952" s="3">
        <f t="shared" si="581"/>
        <v>0.92390478523489938</v>
      </c>
      <c r="AD952" s="3">
        <f t="shared" si="582"/>
        <v>0.34740595903767391</v>
      </c>
      <c r="AE952" s="3">
        <f t="shared" si="583"/>
        <v>0.5</v>
      </c>
      <c r="AF952" s="3">
        <f t="shared" si="584"/>
        <v>0.5</v>
      </c>
      <c r="AG952" s="3">
        <f t="shared" si="585"/>
        <v>3.4833754854315661E-5</v>
      </c>
      <c r="AH952" s="2">
        <f t="shared" si="586"/>
        <v>6.675814776562363E-5</v>
      </c>
      <c r="AI952" s="37" t="s">
        <v>976</v>
      </c>
      <c r="AJ952" s="1">
        <v>0.5</v>
      </c>
      <c r="AK952" s="4">
        <f t="shared" si="587"/>
        <v>3.3379073882811815E-5</v>
      </c>
      <c r="AL952" s="2">
        <f t="shared" si="588"/>
        <v>6.6124492464091932E-5</v>
      </c>
      <c r="AM952" s="3" t="e">
        <f>VLOOKUP(AI952,'[1]three day'!$B$8:$F$78,5,FALSE)</f>
        <v>#N/A</v>
      </c>
      <c r="AN952" s="3" t="e">
        <f t="shared" si="589"/>
        <v>#N/A</v>
      </c>
      <c r="AO952" s="2" t="e">
        <f t="shared" si="590"/>
        <v>#N/A</v>
      </c>
      <c r="AP952" s="2" t="e">
        <f t="shared" si="591"/>
        <v>#N/A</v>
      </c>
      <c r="AQ952" s="2">
        <f t="shared" si="592"/>
        <v>0.5</v>
      </c>
      <c r="AR952" s="2">
        <f t="shared" si="593"/>
        <v>3.3062246232045966E-5</v>
      </c>
      <c r="AS952" s="2">
        <f t="shared" si="594"/>
        <v>6.2798540966069795E-5</v>
      </c>
      <c r="AT952" s="37" t="s">
        <v>976</v>
      </c>
      <c r="AU952" s="3">
        <f>VLOOKUP(AT952,[1]DEgenes_cpm4.5_DE_edgeR!$O$5:$Q$824,3,FALSE)</f>
        <v>1.9399676449434764</v>
      </c>
      <c r="AV952" s="3">
        <f t="shared" si="595"/>
        <v>0.45475097162294337</v>
      </c>
      <c r="AW952" s="3">
        <f t="shared" si="596"/>
        <v>9.8233104561308959E-2</v>
      </c>
      <c r="AX952" s="3">
        <f t="shared" si="597"/>
        <v>9.8233104561308959E-2</v>
      </c>
      <c r="AY952" s="3">
        <f t="shared" si="598"/>
        <v>0.5</v>
      </c>
      <c r="AZ952" s="3">
        <f t="shared" si="599"/>
        <v>3.1399270483034898E-5</v>
      </c>
      <c r="BA952" s="2">
        <f t="shared" si="600"/>
        <v>6.0926711900296701E-5</v>
      </c>
      <c r="BB952" s="37" t="s">
        <v>976</v>
      </c>
      <c r="BC952" s="39">
        <f t="shared" si="601"/>
        <v>8.1885500793998769E-2</v>
      </c>
      <c r="BD952" s="36">
        <f t="shared" si="602"/>
        <v>0.70927627171303409</v>
      </c>
    </row>
    <row r="953" spans="1:56" ht="14.5" x14ac:dyDescent="0.35">
      <c r="A953" s="37" t="s">
        <v>977</v>
      </c>
      <c r="B953" s="34">
        <v>8.5899831039247033E-5</v>
      </c>
      <c r="C953" s="1" t="e">
        <f>VLOOKUP(A953,'[1]Vasopressin Phospho Datta'!$I$3:$J$516,2,FALSE)</f>
        <v>#N/A</v>
      </c>
      <c r="D953" s="1" t="e">
        <f t="shared" si="563"/>
        <v>#N/A</v>
      </c>
      <c r="E953" s="1" t="e">
        <f t="shared" si="564"/>
        <v>#N/A</v>
      </c>
      <c r="F953" s="1">
        <f t="shared" si="565"/>
        <v>0.39</v>
      </c>
      <c r="G953" s="1">
        <f t="shared" si="566"/>
        <v>0.5</v>
      </c>
      <c r="H953" s="1">
        <f t="shared" si="567"/>
        <v>4.2949915519623516E-5</v>
      </c>
      <c r="I953" s="2">
        <f t="shared" si="568"/>
        <v>7.9323990139013557E-5</v>
      </c>
      <c r="J953" s="37" t="s">
        <v>977</v>
      </c>
      <c r="K953" s="1" t="e">
        <f>VLOOKUP(J953,'[1]Phosphopeptides Deshpande'!$H$12:$I$10749,2,FALSE)</f>
        <v>#N/A</v>
      </c>
      <c r="L953" s="2" t="e">
        <f t="shared" si="569"/>
        <v>#N/A</v>
      </c>
      <c r="M953" s="2" t="e">
        <f t="shared" si="570"/>
        <v>#N/A</v>
      </c>
      <c r="N953" s="2">
        <f t="shared" si="571"/>
        <v>0.39</v>
      </c>
      <c r="O953" s="2">
        <f t="shared" si="572"/>
        <v>0.5</v>
      </c>
      <c r="P953" s="2">
        <f t="shared" si="573"/>
        <v>3.9661995069506779E-5</v>
      </c>
      <c r="Q953" s="2">
        <f t="shared" si="574"/>
        <v>7.4942507736557742E-5</v>
      </c>
      <c r="R953" s="37" t="s">
        <v>977</v>
      </c>
      <c r="S953" s="2" t="e">
        <f>VLOOKUP(A953,'[1]Merged NE NP'!$K$4:$L$158,2,FALSE)</f>
        <v>#N/A</v>
      </c>
      <c r="T953" s="2" t="e">
        <f t="shared" si="575"/>
        <v>#N/A</v>
      </c>
      <c r="U953" s="2">
        <f t="shared" si="576"/>
        <v>0.4</v>
      </c>
      <c r="V953" s="2">
        <f t="shared" si="577"/>
        <v>0.4</v>
      </c>
      <c r="W953" s="2">
        <f t="shared" si="578"/>
        <v>7.6883653613364245E-2</v>
      </c>
      <c r="X953" s="2">
        <v>0.5</v>
      </c>
      <c r="Y953" s="2">
        <f t="shared" si="579"/>
        <v>3.7471253868278871E-5</v>
      </c>
      <c r="Z953" s="2">
        <f t="shared" si="580"/>
        <v>6.9667509708631323E-5</v>
      </c>
      <c r="AA953" s="37" t="s">
        <v>977</v>
      </c>
      <c r="AB953" s="3">
        <f>VLOOKUP(AA953,'[1]PKA dKO RNA-Seq'!$B$4:$H$10193,7,FALSE)</f>
        <v>0.27113131800000001</v>
      </c>
      <c r="AC953" s="3">
        <f t="shared" si="581"/>
        <v>0.90983663758389266</v>
      </c>
      <c r="AD953" s="3">
        <f t="shared" si="582"/>
        <v>0.33893384011723493</v>
      </c>
      <c r="AE953" s="3">
        <f t="shared" si="583"/>
        <v>0.5</v>
      </c>
      <c r="AF953" s="3">
        <f t="shared" si="584"/>
        <v>0.5</v>
      </c>
      <c r="AG953" s="3">
        <f t="shared" si="585"/>
        <v>3.4833754854315661E-5</v>
      </c>
      <c r="AH953" s="2">
        <f t="shared" si="586"/>
        <v>6.675814776562363E-5</v>
      </c>
      <c r="AI953" s="37" t="s">
        <v>977</v>
      </c>
      <c r="AJ953" s="1">
        <v>0.5</v>
      </c>
      <c r="AK953" s="4">
        <f t="shared" si="587"/>
        <v>3.3379073882811815E-5</v>
      </c>
      <c r="AL953" s="2">
        <f t="shared" si="588"/>
        <v>6.6124492464091932E-5</v>
      </c>
      <c r="AM953" s="3" t="e">
        <f>VLOOKUP(AI953,'[1]three day'!$B$8:$F$78,5,FALSE)</f>
        <v>#N/A</v>
      </c>
      <c r="AN953" s="3" t="e">
        <f t="shared" si="589"/>
        <v>#N/A</v>
      </c>
      <c r="AO953" s="2" t="e">
        <f t="shared" si="590"/>
        <v>#N/A</v>
      </c>
      <c r="AP953" s="2" t="e">
        <f t="shared" si="591"/>
        <v>#N/A</v>
      </c>
      <c r="AQ953" s="2">
        <f t="shared" si="592"/>
        <v>0.5</v>
      </c>
      <c r="AR953" s="2">
        <f t="shared" si="593"/>
        <v>3.3062246232045966E-5</v>
      </c>
      <c r="AS953" s="2">
        <f t="shared" si="594"/>
        <v>6.2798540966069795E-5</v>
      </c>
      <c r="AT953" s="37" t="s">
        <v>977</v>
      </c>
      <c r="AU953" s="3">
        <f>VLOOKUP(AT953,[1]DEgenes_cpm4.5_DE_edgeR!$O$5:$Q$824,3,FALSE)</f>
        <v>0.16963426614859589</v>
      </c>
      <c r="AV953" s="3">
        <f t="shared" si="595"/>
        <v>3.9764244291747748E-2</v>
      </c>
      <c r="AW953" s="3">
        <f t="shared" si="596"/>
        <v>7.9028512213785707E-4</v>
      </c>
      <c r="AX953" s="3">
        <f t="shared" si="597"/>
        <v>7.9028512213785707E-4</v>
      </c>
      <c r="AY953" s="3">
        <f t="shared" si="598"/>
        <v>0.5</v>
      </c>
      <c r="AZ953" s="3">
        <f t="shared" si="599"/>
        <v>3.1399270483034898E-5</v>
      </c>
      <c r="BA953" s="2">
        <f t="shared" si="600"/>
        <v>6.0926711900296701E-5</v>
      </c>
      <c r="BB953" s="37" t="s">
        <v>977</v>
      </c>
      <c r="BC953" s="39">
        <f t="shared" si="601"/>
        <v>8.1885500793998769E-2</v>
      </c>
      <c r="BD953" s="36">
        <f t="shared" si="602"/>
        <v>0.70927627171303409</v>
      </c>
    </row>
    <row r="954" spans="1:56" ht="14.5" x14ac:dyDescent="0.35">
      <c r="A954" s="37" t="s">
        <v>978</v>
      </c>
      <c r="B954" s="34">
        <v>8.5899831039247033E-5</v>
      </c>
      <c r="C954" s="1" t="e">
        <f>VLOOKUP(A954,'[1]Vasopressin Phospho Datta'!$I$3:$J$516,2,FALSE)</f>
        <v>#N/A</v>
      </c>
      <c r="D954" s="1" t="e">
        <f t="shared" si="563"/>
        <v>#N/A</v>
      </c>
      <c r="E954" s="1" t="e">
        <f t="shared" si="564"/>
        <v>#N/A</v>
      </c>
      <c r="F954" s="1">
        <f t="shared" si="565"/>
        <v>0.39</v>
      </c>
      <c r="G954" s="1">
        <f t="shared" si="566"/>
        <v>0.5</v>
      </c>
      <c r="H954" s="1">
        <f t="shared" si="567"/>
        <v>4.2949915519623516E-5</v>
      </c>
      <c r="I954" s="2">
        <f t="shared" si="568"/>
        <v>7.9323990139013557E-5</v>
      </c>
      <c r="J954" s="37" t="s">
        <v>978</v>
      </c>
      <c r="K954" s="1" t="e">
        <f>VLOOKUP(J954,'[1]Phosphopeptides Deshpande'!$H$12:$I$10749,2,FALSE)</f>
        <v>#N/A</v>
      </c>
      <c r="L954" s="2" t="e">
        <f t="shared" si="569"/>
        <v>#N/A</v>
      </c>
      <c r="M954" s="2" t="e">
        <f t="shared" si="570"/>
        <v>#N/A</v>
      </c>
      <c r="N954" s="2">
        <f t="shared" si="571"/>
        <v>0.39</v>
      </c>
      <c r="O954" s="2">
        <f t="shared" si="572"/>
        <v>0.5</v>
      </c>
      <c r="P954" s="2">
        <f t="shared" si="573"/>
        <v>3.9661995069506779E-5</v>
      </c>
      <c r="Q954" s="2">
        <f t="shared" si="574"/>
        <v>7.4942507736557742E-5</v>
      </c>
      <c r="R954" s="37" t="s">
        <v>978</v>
      </c>
      <c r="S954" s="2" t="e">
        <f>VLOOKUP(A954,'[1]Merged NE NP'!$K$4:$L$158,2,FALSE)</f>
        <v>#N/A</v>
      </c>
      <c r="T954" s="2" t="e">
        <f t="shared" si="575"/>
        <v>#N/A</v>
      </c>
      <c r="U954" s="2">
        <f t="shared" si="576"/>
        <v>0.4</v>
      </c>
      <c r="V954" s="2">
        <f t="shared" si="577"/>
        <v>0.4</v>
      </c>
      <c r="W954" s="2">
        <f t="shared" si="578"/>
        <v>7.6883653613364245E-2</v>
      </c>
      <c r="X954" s="2">
        <v>0.5</v>
      </c>
      <c r="Y954" s="2">
        <f t="shared" si="579"/>
        <v>3.7471253868278871E-5</v>
      </c>
      <c r="Z954" s="2">
        <f t="shared" si="580"/>
        <v>6.9667509708631323E-5</v>
      </c>
      <c r="AA954" s="37" t="s">
        <v>978</v>
      </c>
      <c r="AB954" s="3" t="e">
        <f>VLOOKUP(AA954,'[1]PKA dKO RNA-Seq'!$B$4:$H$10193,7,FALSE)</f>
        <v>#N/A</v>
      </c>
      <c r="AC954" s="3" t="e">
        <f t="shared" si="581"/>
        <v>#N/A</v>
      </c>
      <c r="AD954" s="3" t="e">
        <f t="shared" si="582"/>
        <v>#N/A</v>
      </c>
      <c r="AE954" s="3" t="e">
        <f t="shared" si="583"/>
        <v>#N/A</v>
      </c>
      <c r="AF954" s="3">
        <f t="shared" si="584"/>
        <v>0.5</v>
      </c>
      <c r="AG954" s="3">
        <f t="shared" si="585"/>
        <v>3.4833754854315661E-5</v>
      </c>
      <c r="AH954" s="2">
        <f t="shared" si="586"/>
        <v>6.675814776562363E-5</v>
      </c>
      <c r="AI954" s="37" t="s">
        <v>978</v>
      </c>
      <c r="AJ954" s="1">
        <v>0.5</v>
      </c>
      <c r="AK954" s="4">
        <f t="shared" si="587"/>
        <v>3.3379073882811815E-5</v>
      </c>
      <c r="AL954" s="2">
        <f t="shared" si="588"/>
        <v>6.6124492464091932E-5</v>
      </c>
      <c r="AM954" s="3" t="e">
        <f>VLOOKUP(AI954,'[1]three day'!$B$8:$F$78,5,FALSE)</f>
        <v>#N/A</v>
      </c>
      <c r="AN954" s="3" t="e">
        <f t="shared" si="589"/>
        <v>#N/A</v>
      </c>
      <c r="AO954" s="2" t="e">
        <f t="shared" si="590"/>
        <v>#N/A</v>
      </c>
      <c r="AP954" s="2" t="e">
        <f t="shared" si="591"/>
        <v>#N/A</v>
      </c>
      <c r="AQ954" s="2">
        <f t="shared" si="592"/>
        <v>0.5</v>
      </c>
      <c r="AR954" s="2">
        <f t="shared" si="593"/>
        <v>3.3062246232045966E-5</v>
      </c>
      <c r="AS954" s="2">
        <f t="shared" si="594"/>
        <v>6.2798540966069795E-5</v>
      </c>
      <c r="AT954" s="37" t="s">
        <v>978</v>
      </c>
      <c r="AU954" s="3">
        <f>VLOOKUP(AT954,[1]DEgenes_cpm4.5_DE_edgeR!$O$5:$Q$824,3,FALSE)</f>
        <v>0.33105224591974058</v>
      </c>
      <c r="AV954" s="3">
        <f t="shared" si="595"/>
        <v>7.7602495527365353E-2</v>
      </c>
      <c r="AW954" s="3">
        <f t="shared" si="596"/>
        <v>3.0065449203489081E-3</v>
      </c>
      <c r="AX954" s="3">
        <f t="shared" si="597"/>
        <v>3.0065449203489081E-3</v>
      </c>
      <c r="AY954" s="3">
        <f t="shared" si="598"/>
        <v>0.5</v>
      </c>
      <c r="AZ954" s="3">
        <f t="shared" si="599"/>
        <v>3.1399270483034898E-5</v>
      </c>
      <c r="BA954" s="2">
        <f t="shared" si="600"/>
        <v>6.0926711900296701E-5</v>
      </c>
      <c r="BB954" s="37" t="s">
        <v>978</v>
      </c>
      <c r="BC954" s="39">
        <f t="shared" si="601"/>
        <v>8.1885500793998769E-2</v>
      </c>
      <c r="BD954" s="36">
        <f t="shared" si="602"/>
        <v>0.70927627171303409</v>
      </c>
    </row>
    <row r="955" spans="1:56" ht="14.5" x14ac:dyDescent="0.35">
      <c r="A955" s="37" t="s">
        <v>979</v>
      </c>
      <c r="B955" s="34">
        <v>8.5899831039247033E-5</v>
      </c>
      <c r="C955" s="1" t="e">
        <f>VLOOKUP(A955,'[1]Vasopressin Phospho Datta'!$I$3:$J$516,2,FALSE)</f>
        <v>#N/A</v>
      </c>
      <c r="D955" s="1" t="e">
        <f t="shared" si="563"/>
        <v>#N/A</v>
      </c>
      <c r="E955" s="1" t="e">
        <f t="shared" si="564"/>
        <v>#N/A</v>
      </c>
      <c r="F955" s="1">
        <f t="shared" si="565"/>
        <v>0.39</v>
      </c>
      <c r="G955" s="1">
        <f t="shared" si="566"/>
        <v>0.5</v>
      </c>
      <c r="H955" s="1">
        <f t="shared" si="567"/>
        <v>4.2949915519623516E-5</v>
      </c>
      <c r="I955" s="2">
        <f t="shared" si="568"/>
        <v>7.9323990139013557E-5</v>
      </c>
      <c r="J955" s="37" t="s">
        <v>979</v>
      </c>
      <c r="K955" s="1" t="e">
        <f>VLOOKUP(J955,'[1]Phosphopeptides Deshpande'!$H$12:$I$10749,2,FALSE)</f>
        <v>#N/A</v>
      </c>
      <c r="L955" s="2" t="e">
        <f t="shared" si="569"/>
        <v>#N/A</v>
      </c>
      <c r="M955" s="2" t="e">
        <f t="shared" si="570"/>
        <v>#N/A</v>
      </c>
      <c r="N955" s="2">
        <f t="shared" si="571"/>
        <v>0.39</v>
      </c>
      <c r="O955" s="2">
        <f t="shared" si="572"/>
        <v>0.5</v>
      </c>
      <c r="P955" s="2">
        <f t="shared" si="573"/>
        <v>3.9661995069506779E-5</v>
      </c>
      <c r="Q955" s="2">
        <f t="shared" si="574"/>
        <v>7.4942507736557742E-5</v>
      </c>
      <c r="R955" s="37" t="s">
        <v>979</v>
      </c>
      <c r="S955" s="2" t="e">
        <f>VLOOKUP(A955,'[1]Merged NE NP'!$K$4:$L$158,2,FALSE)</f>
        <v>#N/A</v>
      </c>
      <c r="T955" s="2" t="e">
        <f t="shared" si="575"/>
        <v>#N/A</v>
      </c>
      <c r="U955" s="2">
        <f t="shared" si="576"/>
        <v>0.4</v>
      </c>
      <c r="V955" s="2">
        <f t="shared" si="577"/>
        <v>0.4</v>
      </c>
      <c r="W955" s="2">
        <f t="shared" si="578"/>
        <v>7.6883653613364245E-2</v>
      </c>
      <c r="X955" s="2">
        <v>0.5</v>
      </c>
      <c r="Y955" s="2">
        <f t="shared" si="579"/>
        <v>3.7471253868278871E-5</v>
      </c>
      <c r="Z955" s="2">
        <f t="shared" si="580"/>
        <v>6.9667509708631323E-5</v>
      </c>
      <c r="AA955" s="37" t="s">
        <v>979</v>
      </c>
      <c r="AB955" s="3">
        <f>VLOOKUP(AA955,'[1]PKA dKO RNA-Seq'!$B$4:$H$10193,7,FALSE)</f>
        <v>0.11539144599999999</v>
      </c>
      <c r="AC955" s="3">
        <f t="shared" si="581"/>
        <v>0.38721961744966443</v>
      </c>
      <c r="AD955" s="3">
        <f t="shared" si="582"/>
        <v>7.2228231971894763E-2</v>
      </c>
      <c r="AE955" s="3">
        <f t="shared" si="583"/>
        <v>0.5</v>
      </c>
      <c r="AF955" s="3">
        <f t="shared" si="584"/>
        <v>0.5</v>
      </c>
      <c r="AG955" s="3">
        <f t="shared" si="585"/>
        <v>3.4833754854315661E-5</v>
      </c>
      <c r="AH955" s="2">
        <f t="shared" si="586"/>
        <v>6.675814776562363E-5</v>
      </c>
      <c r="AI955" s="37" t="s">
        <v>979</v>
      </c>
      <c r="AJ955" s="1">
        <v>0.5</v>
      </c>
      <c r="AK955" s="4">
        <f t="shared" si="587"/>
        <v>3.3379073882811815E-5</v>
      </c>
      <c r="AL955" s="2">
        <f t="shared" si="588"/>
        <v>6.6124492464091932E-5</v>
      </c>
      <c r="AM955" s="3" t="e">
        <f>VLOOKUP(AI955,'[1]three day'!$B$8:$F$78,5,FALSE)</f>
        <v>#N/A</v>
      </c>
      <c r="AN955" s="3" t="e">
        <f t="shared" si="589"/>
        <v>#N/A</v>
      </c>
      <c r="AO955" s="2" t="e">
        <f t="shared" si="590"/>
        <v>#N/A</v>
      </c>
      <c r="AP955" s="2" t="e">
        <f t="shared" si="591"/>
        <v>#N/A</v>
      </c>
      <c r="AQ955" s="2">
        <f t="shared" si="592"/>
        <v>0.5</v>
      </c>
      <c r="AR955" s="2">
        <f t="shared" si="593"/>
        <v>3.3062246232045966E-5</v>
      </c>
      <c r="AS955" s="2">
        <f t="shared" si="594"/>
        <v>6.2798540966069795E-5</v>
      </c>
      <c r="AT955" s="37" t="s">
        <v>979</v>
      </c>
      <c r="AU955" s="3" t="e">
        <f>VLOOKUP(AT955,[1]DEgenes_cpm4.5_DE_edgeR!$O$5:$Q$824,3,FALSE)</f>
        <v>#N/A</v>
      </c>
      <c r="AV955" s="3" t="e">
        <f t="shared" si="595"/>
        <v>#N/A</v>
      </c>
      <c r="AW955" s="3" t="e">
        <f t="shared" si="596"/>
        <v>#N/A</v>
      </c>
      <c r="AX955" s="3">
        <f t="shared" si="597"/>
        <v>0.5</v>
      </c>
      <c r="AY955" s="3">
        <f t="shared" si="598"/>
        <v>0.5</v>
      </c>
      <c r="AZ955" s="3">
        <f t="shared" si="599"/>
        <v>3.1399270483034898E-5</v>
      </c>
      <c r="BA955" s="2">
        <f t="shared" si="600"/>
        <v>6.0926711900296701E-5</v>
      </c>
      <c r="BB955" s="37" t="s">
        <v>979</v>
      </c>
      <c r="BC955" s="39">
        <f t="shared" si="601"/>
        <v>8.1885500793998769E-2</v>
      </c>
      <c r="BD955" s="36">
        <f t="shared" si="602"/>
        <v>0.70927627171303409</v>
      </c>
    </row>
    <row r="956" spans="1:56" ht="14.5" x14ac:dyDescent="0.35">
      <c r="A956" s="37" t="s">
        <v>980</v>
      </c>
      <c r="B956" s="34">
        <v>8.5899831039247033E-5</v>
      </c>
      <c r="C956" s="1" t="e">
        <f>VLOOKUP(A956,'[1]Vasopressin Phospho Datta'!$I$3:$J$516,2,FALSE)</f>
        <v>#N/A</v>
      </c>
      <c r="D956" s="1" t="e">
        <f t="shared" si="563"/>
        <v>#N/A</v>
      </c>
      <c r="E956" s="1" t="e">
        <f t="shared" si="564"/>
        <v>#N/A</v>
      </c>
      <c r="F956" s="1">
        <f t="shared" si="565"/>
        <v>0.39</v>
      </c>
      <c r="G956" s="1">
        <f t="shared" si="566"/>
        <v>0.5</v>
      </c>
      <c r="H956" s="1">
        <f t="shared" si="567"/>
        <v>4.2949915519623516E-5</v>
      </c>
      <c r="I956" s="2">
        <f t="shared" si="568"/>
        <v>7.9323990139013557E-5</v>
      </c>
      <c r="J956" s="37" t="s">
        <v>980</v>
      </c>
      <c r="K956" s="1" t="e">
        <f>VLOOKUP(J956,'[1]Phosphopeptides Deshpande'!$H$12:$I$10749,2,FALSE)</f>
        <v>#N/A</v>
      </c>
      <c r="L956" s="2" t="e">
        <f t="shared" si="569"/>
        <v>#N/A</v>
      </c>
      <c r="M956" s="2" t="e">
        <f t="shared" si="570"/>
        <v>#N/A</v>
      </c>
      <c r="N956" s="2">
        <f t="shared" si="571"/>
        <v>0.39</v>
      </c>
      <c r="O956" s="2">
        <f t="shared" si="572"/>
        <v>0.5</v>
      </c>
      <c r="P956" s="2">
        <f t="shared" si="573"/>
        <v>3.9661995069506779E-5</v>
      </c>
      <c r="Q956" s="2">
        <f t="shared" si="574"/>
        <v>7.4942507736557742E-5</v>
      </c>
      <c r="R956" s="37" t="s">
        <v>980</v>
      </c>
      <c r="S956" s="2" t="e">
        <f>VLOOKUP(A956,'[1]Merged NE NP'!$K$4:$L$158,2,FALSE)</f>
        <v>#N/A</v>
      </c>
      <c r="T956" s="2" t="e">
        <f t="shared" si="575"/>
        <v>#N/A</v>
      </c>
      <c r="U956" s="2">
        <f t="shared" si="576"/>
        <v>0.4</v>
      </c>
      <c r="V956" s="2">
        <f t="shared" si="577"/>
        <v>0.4</v>
      </c>
      <c r="W956" s="2">
        <f t="shared" si="578"/>
        <v>7.6883653613364245E-2</v>
      </c>
      <c r="X956" s="2">
        <v>0.5</v>
      </c>
      <c r="Y956" s="2">
        <f t="shared" si="579"/>
        <v>3.7471253868278871E-5</v>
      </c>
      <c r="Z956" s="2">
        <f t="shared" si="580"/>
        <v>6.9667509708631323E-5</v>
      </c>
      <c r="AA956" s="37" t="s">
        <v>980</v>
      </c>
      <c r="AB956" s="3">
        <f>VLOOKUP(AA956,'[1]PKA dKO RNA-Seq'!$B$4:$H$10193,7,FALSE)</f>
        <v>2.252788E-2</v>
      </c>
      <c r="AC956" s="3">
        <f t="shared" si="581"/>
        <v>7.5596912751677861E-2</v>
      </c>
      <c r="AD956" s="3">
        <f t="shared" si="582"/>
        <v>2.8533679939642953E-3</v>
      </c>
      <c r="AE956" s="3">
        <f t="shared" si="583"/>
        <v>0.5</v>
      </c>
      <c r="AF956" s="3">
        <f t="shared" si="584"/>
        <v>0.5</v>
      </c>
      <c r="AG956" s="3">
        <f t="shared" si="585"/>
        <v>3.4833754854315661E-5</v>
      </c>
      <c r="AH956" s="2">
        <f t="shared" si="586"/>
        <v>6.675814776562363E-5</v>
      </c>
      <c r="AI956" s="37" t="s">
        <v>980</v>
      </c>
      <c r="AJ956" s="1">
        <v>0.5</v>
      </c>
      <c r="AK956" s="4">
        <f t="shared" si="587"/>
        <v>3.3379073882811815E-5</v>
      </c>
      <c r="AL956" s="2">
        <f t="shared" si="588"/>
        <v>6.6124492464091932E-5</v>
      </c>
      <c r="AM956" s="3" t="e">
        <f>VLOOKUP(AI956,'[1]three day'!$B$8:$F$78,5,FALSE)</f>
        <v>#N/A</v>
      </c>
      <c r="AN956" s="3" t="e">
        <f t="shared" si="589"/>
        <v>#N/A</v>
      </c>
      <c r="AO956" s="2" t="e">
        <f t="shared" si="590"/>
        <v>#N/A</v>
      </c>
      <c r="AP956" s="2" t="e">
        <f t="shared" si="591"/>
        <v>#N/A</v>
      </c>
      <c r="AQ956" s="2">
        <f t="shared" si="592"/>
        <v>0.5</v>
      </c>
      <c r="AR956" s="2">
        <f t="shared" si="593"/>
        <v>3.3062246232045966E-5</v>
      </c>
      <c r="AS956" s="2">
        <f t="shared" si="594"/>
        <v>6.2798540966069795E-5</v>
      </c>
      <c r="AT956" s="37" t="s">
        <v>980</v>
      </c>
      <c r="AU956" s="3">
        <f>VLOOKUP(AT956,[1]DEgenes_cpm4.5_DE_edgeR!$O$5:$Q$824,3,FALSE)</f>
        <v>0.47716581791330359</v>
      </c>
      <c r="AV956" s="3">
        <f t="shared" si="595"/>
        <v>0.11185321563837403</v>
      </c>
      <c r="AW956" s="3">
        <f t="shared" si="596"/>
        <v>6.2360455758104782E-3</v>
      </c>
      <c r="AX956" s="3">
        <f t="shared" si="597"/>
        <v>6.2360455758104782E-3</v>
      </c>
      <c r="AY956" s="3">
        <f t="shared" si="598"/>
        <v>0.5</v>
      </c>
      <c r="AZ956" s="3">
        <f t="shared" si="599"/>
        <v>3.1399270483034898E-5</v>
      </c>
      <c r="BA956" s="2">
        <f t="shared" si="600"/>
        <v>6.0926711900296701E-5</v>
      </c>
      <c r="BB956" s="37" t="s">
        <v>980</v>
      </c>
      <c r="BC956" s="39">
        <f t="shared" si="601"/>
        <v>8.1885500793998769E-2</v>
      </c>
      <c r="BD956" s="36">
        <f t="shared" si="602"/>
        <v>0.70927627171303409</v>
      </c>
    </row>
    <row r="957" spans="1:56" ht="14.5" x14ac:dyDescent="0.35">
      <c r="A957" s="37" t="s">
        <v>981</v>
      </c>
      <c r="B957" s="34">
        <v>8.5899831039247033E-5</v>
      </c>
      <c r="C957" s="1" t="e">
        <f>VLOOKUP(A957,'[1]Vasopressin Phospho Datta'!$I$3:$J$516,2,FALSE)</f>
        <v>#N/A</v>
      </c>
      <c r="D957" s="1" t="e">
        <f t="shared" si="563"/>
        <v>#N/A</v>
      </c>
      <c r="E957" s="1" t="e">
        <f t="shared" si="564"/>
        <v>#N/A</v>
      </c>
      <c r="F957" s="1">
        <f t="shared" si="565"/>
        <v>0.39</v>
      </c>
      <c r="G957" s="1">
        <f t="shared" si="566"/>
        <v>0.5</v>
      </c>
      <c r="H957" s="1">
        <f t="shared" si="567"/>
        <v>4.2949915519623516E-5</v>
      </c>
      <c r="I957" s="2">
        <f t="shared" si="568"/>
        <v>7.9323990139013557E-5</v>
      </c>
      <c r="J957" s="37" t="s">
        <v>981</v>
      </c>
      <c r="K957" s="1" t="e">
        <f>VLOOKUP(J957,'[1]Phosphopeptides Deshpande'!$H$12:$I$10749,2,FALSE)</f>
        <v>#N/A</v>
      </c>
      <c r="L957" s="2" t="e">
        <f t="shared" si="569"/>
        <v>#N/A</v>
      </c>
      <c r="M957" s="2" t="e">
        <f t="shared" si="570"/>
        <v>#N/A</v>
      </c>
      <c r="N957" s="2">
        <f t="shared" si="571"/>
        <v>0.39</v>
      </c>
      <c r="O957" s="2">
        <f t="shared" si="572"/>
        <v>0.5</v>
      </c>
      <c r="P957" s="2">
        <f t="shared" si="573"/>
        <v>3.9661995069506779E-5</v>
      </c>
      <c r="Q957" s="2">
        <f t="shared" si="574"/>
        <v>7.4942507736557742E-5</v>
      </c>
      <c r="R957" s="37" t="s">
        <v>981</v>
      </c>
      <c r="S957" s="2" t="e">
        <f>VLOOKUP(A957,'[1]Merged NE NP'!$K$4:$L$158,2,FALSE)</f>
        <v>#N/A</v>
      </c>
      <c r="T957" s="2" t="e">
        <f t="shared" si="575"/>
        <v>#N/A</v>
      </c>
      <c r="U957" s="2">
        <f t="shared" si="576"/>
        <v>0.4</v>
      </c>
      <c r="V957" s="2">
        <f t="shared" si="577"/>
        <v>0.4</v>
      </c>
      <c r="W957" s="2">
        <f t="shared" si="578"/>
        <v>7.6883653613364245E-2</v>
      </c>
      <c r="X957" s="2">
        <v>0.5</v>
      </c>
      <c r="Y957" s="2">
        <f t="shared" si="579"/>
        <v>3.7471253868278871E-5</v>
      </c>
      <c r="Z957" s="2">
        <f t="shared" si="580"/>
        <v>6.9667509708631323E-5</v>
      </c>
      <c r="AA957" s="37" t="s">
        <v>981</v>
      </c>
      <c r="AB957" s="3">
        <f>VLOOKUP(AA957,'[1]PKA dKO RNA-Seq'!$B$4:$H$10193,7,FALSE)</f>
        <v>3.8761442E-2</v>
      </c>
      <c r="AC957" s="3">
        <f t="shared" si="581"/>
        <v>0.13007195302013425</v>
      </c>
      <c r="AD957" s="3">
        <f t="shared" si="582"/>
        <v>8.4236768051147992E-3</v>
      </c>
      <c r="AE957" s="3">
        <f t="shared" si="583"/>
        <v>0.5</v>
      </c>
      <c r="AF957" s="3">
        <f t="shared" si="584"/>
        <v>0.5</v>
      </c>
      <c r="AG957" s="3">
        <f t="shared" si="585"/>
        <v>3.4833754854315661E-5</v>
      </c>
      <c r="AH957" s="2">
        <f t="shared" si="586"/>
        <v>6.675814776562363E-5</v>
      </c>
      <c r="AI957" s="37" t="s">
        <v>981</v>
      </c>
      <c r="AJ957" s="1">
        <v>0.5</v>
      </c>
      <c r="AK957" s="4">
        <f t="shared" si="587"/>
        <v>3.3379073882811815E-5</v>
      </c>
      <c r="AL957" s="2">
        <f t="shared" si="588"/>
        <v>6.6124492464091932E-5</v>
      </c>
      <c r="AM957" s="3" t="e">
        <f>VLOOKUP(AI957,'[1]three day'!$B$8:$F$78,5,FALSE)</f>
        <v>#N/A</v>
      </c>
      <c r="AN957" s="3" t="e">
        <f t="shared" si="589"/>
        <v>#N/A</v>
      </c>
      <c r="AO957" s="2" t="e">
        <f t="shared" si="590"/>
        <v>#N/A</v>
      </c>
      <c r="AP957" s="2" t="e">
        <f t="shared" si="591"/>
        <v>#N/A</v>
      </c>
      <c r="AQ957" s="2">
        <f t="shared" si="592"/>
        <v>0.5</v>
      </c>
      <c r="AR957" s="2">
        <f t="shared" si="593"/>
        <v>3.3062246232045966E-5</v>
      </c>
      <c r="AS957" s="2">
        <f t="shared" si="594"/>
        <v>6.2798540966069795E-5</v>
      </c>
      <c r="AT957" s="37" t="s">
        <v>981</v>
      </c>
      <c r="AU957" s="3">
        <f>VLOOKUP(AT957,[1]DEgenes_cpm4.5_DE_edgeR!$O$5:$Q$824,3,FALSE)</f>
        <v>1.4172683243018414</v>
      </c>
      <c r="AV957" s="3">
        <f t="shared" si="595"/>
        <v>0.33222417353535899</v>
      </c>
      <c r="AW957" s="3">
        <f t="shared" si="596"/>
        <v>5.3691308452618713E-2</v>
      </c>
      <c r="AX957" s="3">
        <f t="shared" si="597"/>
        <v>5.3691308452618713E-2</v>
      </c>
      <c r="AY957" s="3">
        <f t="shared" si="598"/>
        <v>0.5</v>
      </c>
      <c r="AZ957" s="3">
        <f t="shared" si="599"/>
        <v>3.1399270483034898E-5</v>
      </c>
      <c r="BA957" s="2">
        <f t="shared" si="600"/>
        <v>6.0926711900296701E-5</v>
      </c>
      <c r="BB957" s="37" t="s">
        <v>981</v>
      </c>
      <c r="BC957" s="39">
        <f t="shared" si="601"/>
        <v>8.1885500793998769E-2</v>
      </c>
      <c r="BD957" s="36">
        <f t="shared" si="602"/>
        <v>0.70927627171303409</v>
      </c>
    </row>
    <row r="958" spans="1:56" ht="14.5" x14ac:dyDescent="0.35">
      <c r="A958" s="37" t="s">
        <v>982</v>
      </c>
      <c r="B958" s="34">
        <v>8.5899831039247033E-5</v>
      </c>
      <c r="C958" s="1" t="e">
        <f>VLOOKUP(A958,'[1]Vasopressin Phospho Datta'!$I$3:$J$516,2,FALSE)</f>
        <v>#N/A</v>
      </c>
      <c r="D958" s="1" t="e">
        <f t="shared" si="563"/>
        <v>#N/A</v>
      </c>
      <c r="E958" s="1" t="e">
        <f t="shared" si="564"/>
        <v>#N/A</v>
      </c>
      <c r="F958" s="1">
        <f t="shared" si="565"/>
        <v>0.39</v>
      </c>
      <c r="G958" s="1">
        <f t="shared" si="566"/>
        <v>0.5</v>
      </c>
      <c r="H958" s="1">
        <f t="shared" si="567"/>
        <v>4.2949915519623516E-5</v>
      </c>
      <c r="I958" s="2">
        <f t="shared" si="568"/>
        <v>7.9323990139013557E-5</v>
      </c>
      <c r="J958" s="37" t="s">
        <v>982</v>
      </c>
      <c r="K958" s="1" t="e">
        <f>VLOOKUP(J958,'[1]Phosphopeptides Deshpande'!$H$12:$I$10749,2,FALSE)</f>
        <v>#N/A</v>
      </c>
      <c r="L958" s="2" t="e">
        <f t="shared" si="569"/>
        <v>#N/A</v>
      </c>
      <c r="M958" s="2" t="e">
        <f t="shared" si="570"/>
        <v>#N/A</v>
      </c>
      <c r="N958" s="2">
        <f t="shared" si="571"/>
        <v>0.39</v>
      </c>
      <c r="O958" s="2">
        <f t="shared" si="572"/>
        <v>0.5</v>
      </c>
      <c r="P958" s="2">
        <f t="shared" si="573"/>
        <v>3.9661995069506779E-5</v>
      </c>
      <c r="Q958" s="2">
        <f t="shared" si="574"/>
        <v>7.4942507736557742E-5</v>
      </c>
      <c r="R958" s="37" t="s">
        <v>982</v>
      </c>
      <c r="S958" s="2" t="e">
        <f>VLOOKUP(A958,'[1]Merged NE NP'!$K$4:$L$158,2,FALSE)</f>
        <v>#N/A</v>
      </c>
      <c r="T958" s="2" t="e">
        <f t="shared" si="575"/>
        <v>#N/A</v>
      </c>
      <c r="U958" s="2">
        <f t="shared" si="576"/>
        <v>0.4</v>
      </c>
      <c r="V958" s="2">
        <f t="shared" si="577"/>
        <v>0.4</v>
      </c>
      <c r="W958" s="2">
        <f t="shared" si="578"/>
        <v>7.6883653613364245E-2</v>
      </c>
      <c r="X958" s="2">
        <v>0.5</v>
      </c>
      <c r="Y958" s="2">
        <f t="shared" si="579"/>
        <v>3.7471253868278871E-5</v>
      </c>
      <c r="Z958" s="2">
        <f t="shared" si="580"/>
        <v>6.9667509708631323E-5</v>
      </c>
      <c r="AA958" s="37" t="s">
        <v>982</v>
      </c>
      <c r="AB958" s="3" t="e">
        <f>VLOOKUP(AA958,'[1]PKA dKO RNA-Seq'!$B$4:$H$10193,7,FALSE)</f>
        <v>#N/A</v>
      </c>
      <c r="AC958" s="3" t="e">
        <f t="shared" si="581"/>
        <v>#N/A</v>
      </c>
      <c r="AD958" s="3" t="e">
        <f t="shared" si="582"/>
        <v>#N/A</v>
      </c>
      <c r="AE958" s="3" t="e">
        <f t="shared" si="583"/>
        <v>#N/A</v>
      </c>
      <c r="AF958" s="3">
        <f t="shared" si="584"/>
        <v>0.5</v>
      </c>
      <c r="AG958" s="3">
        <f t="shared" si="585"/>
        <v>3.4833754854315661E-5</v>
      </c>
      <c r="AH958" s="2">
        <f t="shared" si="586"/>
        <v>6.675814776562363E-5</v>
      </c>
      <c r="AI958" s="37" t="s">
        <v>982</v>
      </c>
      <c r="AJ958" s="1">
        <v>0.5</v>
      </c>
      <c r="AK958" s="4">
        <f t="shared" si="587"/>
        <v>3.3379073882811815E-5</v>
      </c>
      <c r="AL958" s="2">
        <f t="shared" si="588"/>
        <v>6.6124492464091932E-5</v>
      </c>
      <c r="AM958" s="3" t="e">
        <f>VLOOKUP(AI958,'[1]three day'!$B$8:$F$78,5,FALSE)</f>
        <v>#N/A</v>
      </c>
      <c r="AN958" s="3" t="e">
        <f t="shared" si="589"/>
        <v>#N/A</v>
      </c>
      <c r="AO958" s="2" t="e">
        <f t="shared" si="590"/>
        <v>#N/A</v>
      </c>
      <c r="AP958" s="2" t="e">
        <f t="shared" si="591"/>
        <v>#N/A</v>
      </c>
      <c r="AQ958" s="2">
        <f t="shared" si="592"/>
        <v>0.5</v>
      </c>
      <c r="AR958" s="2">
        <f t="shared" si="593"/>
        <v>3.3062246232045966E-5</v>
      </c>
      <c r="AS958" s="2">
        <f t="shared" si="594"/>
        <v>6.2798540966069795E-5</v>
      </c>
      <c r="AT958" s="37" t="s">
        <v>982</v>
      </c>
      <c r="AU958" s="3" t="e">
        <f>VLOOKUP(AT958,[1]DEgenes_cpm4.5_DE_edgeR!$O$5:$Q$824,3,FALSE)</f>
        <v>#N/A</v>
      </c>
      <c r="AV958" s="3" t="e">
        <f t="shared" si="595"/>
        <v>#N/A</v>
      </c>
      <c r="AW958" s="3" t="e">
        <f t="shared" si="596"/>
        <v>#N/A</v>
      </c>
      <c r="AX958" s="3">
        <f t="shared" si="597"/>
        <v>0.5</v>
      </c>
      <c r="AY958" s="3">
        <f t="shared" si="598"/>
        <v>0.5</v>
      </c>
      <c r="AZ958" s="3">
        <f t="shared" si="599"/>
        <v>3.1399270483034898E-5</v>
      </c>
      <c r="BA958" s="2">
        <f t="shared" si="600"/>
        <v>6.0926711900296701E-5</v>
      </c>
      <c r="BB958" s="37" t="s">
        <v>982</v>
      </c>
      <c r="BC958" s="39">
        <f t="shared" si="601"/>
        <v>8.1885500793998769E-2</v>
      </c>
      <c r="BD958" s="36">
        <f t="shared" si="602"/>
        <v>0.70927627171303409</v>
      </c>
    </row>
    <row r="959" spans="1:56" ht="14.5" x14ac:dyDescent="0.35">
      <c r="A959" s="37" t="s">
        <v>983</v>
      </c>
      <c r="B959" s="34">
        <v>8.5899831039247033E-5</v>
      </c>
      <c r="C959" s="1" t="e">
        <f>VLOOKUP(A959,'[1]Vasopressin Phospho Datta'!$I$3:$J$516,2,FALSE)</f>
        <v>#N/A</v>
      </c>
      <c r="D959" s="1" t="e">
        <f t="shared" si="563"/>
        <v>#N/A</v>
      </c>
      <c r="E959" s="1" t="e">
        <f t="shared" si="564"/>
        <v>#N/A</v>
      </c>
      <c r="F959" s="1">
        <f t="shared" si="565"/>
        <v>0.39</v>
      </c>
      <c r="G959" s="1">
        <f t="shared" si="566"/>
        <v>0.5</v>
      </c>
      <c r="H959" s="1">
        <f t="shared" si="567"/>
        <v>4.2949915519623516E-5</v>
      </c>
      <c r="I959" s="2">
        <f t="shared" si="568"/>
        <v>7.9323990139013557E-5</v>
      </c>
      <c r="J959" s="37" t="s">
        <v>983</v>
      </c>
      <c r="K959" s="1" t="e">
        <f>VLOOKUP(J959,'[1]Phosphopeptides Deshpande'!$H$12:$I$10749,2,FALSE)</f>
        <v>#N/A</v>
      </c>
      <c r="L959" s="2" t="e">
        <f t="shared" si="569"/>
        <v>#N/A</v>
      </c>
      <c r="M959" s="2" t="e">
        <f t="shared" si="570"/>
        <v>#N/A</v>
      </c>
      <c r="N959" s="2">
        <f t="shared" si="571"/>
        <v>0.39</v>
      </c>
      <c r="O959" s="2">
        <f t="shared" si="572"/>
        <v>0.5</v>
      </c>
      <c r="P959" s="2">
        <f t="shared" si="573"/>
        <v>3.9661995069506779E-5</v>
      </c>
      <c r="Q959" s="2">
        <f t="shared" si="574"/>
        <v>7.4942507736557742E-5</v>
      </c>
      <c r="R959" s="37" t="s">
        <v>983</v>
      </c>
      <c r="S959" s="2" t="e">
        <f>VLOOKUP(A959,'[1]Merged NE NP'!$K$4:$L$158,2,FALSE)</f>
        <v>#N/A</v>
      </c>
      <c r="T959" s="2" t="e">
        <f t="shared" si="575"/>
        <v>#N/A</v>
      </c>
      <c r="U959" s="2">
        <f t="shared" si="576"/>
        <v>0.4</v>
      </c>
      <c r="V959" s="2">
        <f t="shared" si="577"/>
        <v>0.4</v>
      </c>
      <c r="W959" s="2">
        <f t="shared" si="578"/>
        <v>7.6883653613364245E-2</v>
      </c>
      <c r="X959" s="2">
        <v>0.5</v>
      </c>
      <c r="Y959" s="2">
        <f t="shared" si="579"/>
        <v>3.7471253868278871E-5</v>
      </c>
      <c r="Z959" s="2">
        <f t="shared" si="580"/>
        <v>6.9667509708631323E-5</v>
      </c>
      <c r="AA959" s="37" t="s">
        <v>983</v>
      </c>
      <c r="AB959" s="3" t="e">
        <f>VLOOKUP(AA959,'[1]PKA dKO RNA-Seq'!$B$4:$H$10193,7,FALSE)</f>
        <v>#N/A</v>
      </c>
      <c r="AC959" s="3" t="e">
        <f t="shared" si="581"/>
        <v>#N/A</v>
      </c>
      <c r="AD959" s="3" t="e">
        <f t="shared" si="582"/>
        <v>#N/A</v>
      </c>
      <c r="AE959" s="3" t="e">
        <f t="shared" si="583"/>
        <v>#N/A</v>
      </c>
      <c r="AF959" s="3">
        <f t="shared" si="584"/>
        <v>0.5</v>
      </c>
      <c r="AG959" s="3">
        <f t="shared" si="585"/>
        <v>3.4833754854315661E-5</v>
      </c>
      <c r="AH959" s="2">
        <f t="shared" si="586"/>
        <v>6.675814776562363E-5</v>
      </c>
      <c r="AI959" s="37" t="s">
        <v>983</v>
      </c>
      <c r="AJ959" s="1">
        <v>0.5</v>
      </c>
      <c r="AK959" s="4">
        <f t="shared" si="587"/>
        <v>3.3379073882811815E-5</v>
      </c>
      <c r="AL959" s="2">
        <f t="shared" si="588"/>
        <v>6.6124492464091932E-5</v>
      </c>
      <c r="AM959" s="3" t="e">
        <f>VLOOKUP(AI959,'[1]three day'!$B$8:$F$78,5,FALSE)</f>
        <v>#N/A</v>
      </c>
      <c r="AN959" s="3" t="e">
        <f t="shared" si="589"/>
        <v>#N/A</v>
      </c>
      <c r="AO959" s="2" t="e">
        <f t="shared" si="590"/>
        <v>#N/A</v>
      </c>
      <c r="AP959" s="2" t="e">
        <f t="shared" si="591"/>
        <v>#N/A</v>
      </c>
      <c r="AQ959" s="2">
        <f t="shared" si="592"/>
        <v>0.5</v>
      </c>
      <c r="AR959" s="2">
        <f t="shared" si="593"/>
        <v>3.3062246232045966E-5</v>
      </c>
      <c r="AS959" s="2">
        <f t="shared" si="594"/>
        <v>6.2798540966069795E-5</v>
      </c>
      <c r="AT959" s="37" t="s">
        <v>983</v>
      </c>
      <c r="AU959" s="3">
        <f>VLOOKUP(AT959,[1]DEgenes_cpm4.5_DE_edgeR!$O$5:$Q$824,3,FALSE)</f>
        <v>1.2466058426266455</v>
      </c>
      <c r="AV959" s="3">
        <f t="shared" si="595"/>
        <v>0.29221890356930275</v>
      </c>
      <c r="AW959" s="3">
        <f t="shared" si="596"/>
        <v>4.1797306753298846E-2</v>
      </c>
      <c r="AX959" s="3">
        <f t="shared" si="597"/>
        <v>4.1797306753298846E-2</v>
      </c>
      <c r="AY959" s="3">
        <f t="shared" si="598"/>
        <v>0.5</v>
      </c>
      <c r="AZ959" s="3">
        <f t="shared" si="599"/>
        <v>3.1399270483034898E-5</v>
      </c>
      <c r="BA959" s="2">
        <f t="shared" si="600"/>
        <v>6.0926711900296701E-5</v>
      </c>
      <c r="BB959" s="37" t="s">
        <v>983</v>
      </c>
      <c r="BC959" s="39">
        <f t="shared" si="601"/>
        <v>8.1885500793998769E-2</v>
      </c>
      <c r="BD959" s="36">
        <f t="shared" si="602"/>
        <v>0.70927627171303409</v>
      </c>
    </row>
    <row r="960" spans="1:56" ht="14.5" x14ac:dyDescent="0.35">
      <c r="A960" s="37" t="s">
        <v>984</v>
      </c>
      <c r="B960" s="34">
        <v>8.5899831039247033E-5</v>
      </c>
      <c r="C960" s="1" t="e">
        <f>VLOOKUP(A960,'[1]Vasopressin Phospho Datta'!$I$3:$J$516,2,FALSE)</f>
        <v>#N/A</v>
      </c>
      <c r="D960" s="1" t="e">
        <f t="shared" si="563"/>
        <v>#N/A</v>
      </c>
      <c r="E960" s="1" t="e">
        <f t="shared" si="564"/>
        <v>#N/A</v>
      </c>
      <c r="F960" s="1">
        <f t="shared" si="565"/>
        <v>0.39</v>
      </c>
      <c r="G960" s="1">
        <f t="shared" si="566"/>
        <v>0.5</v>
      </c>
      <c r="H960" s="1">
        <f t="shared" si="567"/>
        <v>4.2949915519623516E-5</v>
      </c>
      <c r="I960" s="2">
        <f t="shared" si="568"/>
        <v>7.9323990139013557E-5</v>
      </c>
      <c r="J960" s="37" t="s">
        <v>984</v>
      </c>
      <c r="K960" s="1" t="e">
        <f>VLOOKUP(J960,'[1]Phosphopeptides Deshpande'!$H$12:$I$10749,2,FALSE)</f>
        <v>#N/A</v>
      </c>
      <c r="L960" s="2" t="e">
        <f t="shared" si="569"/>
        <v>#N/A</v>
      </c>
      <c r="M960" s="2" t="e">
        <f t="shared" si="570"/>
        <v>#N/A</v>
      </c>
      <c r="N960" s="2">
        <f t="shared" si="571"/>
        <v>0.39</v>
      </c>
      <c r="O960" s="2">
        <f t="shared" si="572"/>
        <v>0.5</v>
      </c>
      <c r="P960" s="2">
        <f t="shared" si="573"/>
        <v>3.9661995069506779E-5</v>
      </c>
      <c r="Q960" s="2">
        <f t="shared" si="574"/>
        <v>7.4942507736557742E-5</v>
      </c>
      <c r="R960" s="37" t="s">
        <v>984</v>
      </c>
      <c r="S960" s="2" t="e">
        <f>VLOOKUP(A960,'[1]Merged NE NP'!$K$4:$L$158,2,FALSE)</f>
        <v>#N/A</v>
      </c>
      <c r="T960" s="2" t="e">
        <f t="shared" si="575"/>
        <v>#N/A</v>
      </c>
      <c r="U960" s="2">
        <f t="shared" si="576"/>
        <v>0.4</v>
      </c>
      <c r="V960" s="2">
        <f t="shared" si="577"/>
        <v>0.4</v>
      </c>
      <c r="W960" s="2">
        <f t="shared" si="578"/>
        <v>7.6883653613364245E-2</v>
      </c>
      <c r="X960" s="2">
        <v>0.5</v>
      </c>
      <c r="Y960" s="2">
        <f t="shared" si="579"/>
        <v>3.7471253868278871E-5</v>
      </c>
      <c r="Z960" s="2">
        <f t="shared" si="580"/>
        <v>6.9667509708631323E-5</v>
      </c>
      <c r="AA960" s="37" t="s">
        <v>984</v>
      </c>
      <c r="AB960" s="3" t="e">
        <f>VLOOKUP(AA960,'[1]PKA dKO RNA-Seq'!$B$4:$H$10193,7,FALSE)</f>
        <v>#N/A</v>
      </c>
      <c r="AC960" s="3" t="e">
        <f t="shared" si="581"/>
        <v>#N/A</v>
      </c>
      <c r="AD960" s="3" t="e">
        <f t="shared" si="582"/>
        <v>#N/A</v>
      </c>
      <c r="AE960" s="3" t="e">
        <f t="shared" si="583"/>
        <v>#N/A</v>
      </c>
      <c r="AF960" s="3">
        <f t="shared" si="584"/>
        <v>0.5</v>
      </c>
      <c r="AG960" s="3">
        <f t="shared" si="585"/>
        <v>3.4833754854315661E-5</v>
      </c>
      <c r="AH960" s="2">
        <f t="shared" si="586"/>
        <v>6.675814776562363E-5</v>
      </c>
      <c r="AI960" s="37" t="s">
        <v>984</v>
      </c>
      <c r="AJ960" s="1">
        <v>0.5</v>
      </c>
      <c r="AK960" s="4">
        <f t="shared" si="587"/>
        <v>3.3379073882811815E-5</v>
      </c>
      <c r="AL960" s="2">
        <f t="shared" si="588"/>
        <v>6.6124492464091932E-5</v>
      </c>
      <c r="AM960" s="3" t="e">
        <f>VLOOKUP(AI960,'[1]three day'!$B$8:$F$78,5,FALSE)</f>
        <v>#N/A</v>
      </c>
      <c r="AN960" s="3" t="e">
        <f t="shared" si="589"/>
        <v>#N/A</v>
      </c>
      <c r="AO960" s="2" t="e">
        <f t="shared" si="590"/>
        <v>#N/A</v>
      </c>
      <c r="AP960" s="2" t="e">
        <f t="shared" si="591"/>
        <v>#N/A</v>
      </c>
      <c r="AQ960" s="2">
        <f t="shared" si="592"/>
        <v>0.5</v>
      </c>
      <c r="AR960" s="2">
        <f t="shared" si="593"/>
        <v>3.3062246232045966E-5</v>
      </c>
      <c r="AS960" s="2">
        <f t="shared" si="594"/>
        <v>6.2798540966069795E-5</v>
      </c>
      <c r="AT960" s="37" t="s">
        <v>984</v>
      </c>
      <c r="AU960" s="3">
        <f>VLOOKUP(AT960,[1]DEgenes_cpm4.5_DE_edgeR!$O$5:$Q$824,3,FALSE)</f>
        <v>0.63885980003977527</v>
      </c>
      <c r="AV960" s="3">
        <f t="shared" si="595"/>
        <v>0.14975616503510905</v>
      </c>
      <c r="AW960" s="3">
        <f t="shared" si="596"/>
        <v>1.1150818044521671E-2</v>
      </c>
      <c r="AX960" s="3">
        <f t="shared" si="597"/>
        <v>1.1150818044521671E-2</v>
      </c>
      <c r="AY960" s="3">
        <f t="shared" si="598"/>
        <v>0.5</v>
      </c>
      <c r="AZ960" s="3">
        <f t="shared" si="599"/>
        <v>3.1399270483034898E-5</v>
      </c>
      <c r="BA960" s="2">
        <f t="shared" si="600"/>
        <v>6.0926711900296701E-5</v>
      </c>
      <c r="BB960" s="37" t="s">
        <v>984</v>
      </c>
      <c r="BC960" s="39">
        <f t="shared" si="601"/>
        <v>8.1885500793998769E-2</v>
      </c>
      <c r="BD960" s="36">
        <f t="shared" si="602"/>
        <v>0.70927627171303409</v>
      </c>
    </row>
    <row r="961" spans="1:56" ht="14.5" x14ac:dyDescent="0.35">
      <c r="A961" s="37" t="s">
        <v>985</v>
      </c>
      <c r="B961" s="34">
        <v>8.5899831039247033E-5</v>
      </c>
      <c r="C961" s="1" t="e">
        <f>VLOOKUP(A961,'[1]Vasopressin Phospho Datta'!$I$3:$J$516,2,FALSE)</f>
        <v>#N/A</v>
      </c>
      <c r="D961" s="1" t="e">
        <f t="shared" si="563"/>
        <v>#N/A</v>
      </c>
      <c r="E961" s="1" t="e">
        <f t="shared" si="564"/>
        <v>#N/A</v>
      </c>
      <c r="F961" s="1">
        <f t="shared" si="565"/>
        <v>0.39</v>
      </c>
      <c r="G961" s="1">
        <f t="shared" si="566"/>
        <v>0.5</v>
      </c>
      <c r="H961" s="1">
        <f t="shared" si="567"/>
        <v>4.2949915519623516E-5</v>
      </c>
      <c r="I961" s="2">
        <f t="shared" si="568"/>
        <v>7.9323990139013557E-5</v>
      </c>
      <c r="J961" s="37" t="s">
        <v>985</v>
      </c>
      <c r="K961" s="1" t="e">
        <f>VLOOKUP(J961,'[1]Phosphopeptides Deshpande'!$H$12:$I$10749,2,FALSE)</f>
        <v>#N/A</v>
      </c>
      <c r="L961" s="2" t="e">
        <f t="shared" si="569"/>
        <v>#N/A</v>
      </c>
      <c r="M961" s="2" t="e">
        <f t="shared" si="570"/>
        <v>#N/A</v>
      </c>
      <c r="N961" s="2">
        <f t="shared" si="571"/>
        <v>0.39</v>
      </c>
      <c r="O961" s="2">
        <f t="shared" si="572"/>
        <v>0.5</v>
      </c>
      <c r="P961" s="2">
        <f t="shared" si="573"/>
        <v>3.9661995069506779E-5</v>
      </c>
      <c r="Q961" s="2">
        <f t="shared" si="574"/>
        <v>7.4942507736557742E-5</v>
      </c>
      <c r="R961" s="37" t="s">
        <v>985</v>
      </c>
      <c r="S961" s="2" t="e">
        <f>VLOOKUP(A961,'[1]Merged NE NP'!$K$4:$L$158,2,FALSE)</f>
        <v>#N/A</v>
      </c>
      <c r="T961" s="2" t="e">
        <f t="shared" si="575"/>
        <v>#N/A</v>
      </c>
      <c r="U961" s="2">
        <f t="shared" si="576"/>
        <v>0.4</v>
      </c>
      <c r="V961" s="2">
        <f t="shared" si="577"/>
        <v>0.4</v>
      </c>
      <c r="W961" s="2">
        <f t="shared" si="578"/>
        <v>7.6883653613364245E-2</v>
      </c>
      <c r="X961" s="2">
        <v>0.5</v>
      </c>
      <c r="Y961" s="2">
        <f t="shared" si="579"/>
        <v>3.7471253868278871E-5</v>
      </c>
      <c r="Z961" s="2">
        <f t="shared" si="580"/>
        <v>6.9667509708631323E-5</v>
      </c>
      <c r="AA961" s="37" t="s">
        <v>985</v>
      </c>
      <c r="AB961" s="3">
        <f>VLOOKUP(AA961,'[1]PKA dKO RNA-Seq'!$B$4:$H$10193,7,FALSE)</f>
        <v>0.187149541</v>
      </c>
      <c r="AC961" s="3">
        <f t="shared" si="581"/>
        <v>0.62801859395973159</v>
      </c>
      <c r="AD961" s="3">
        <f t="shared" si="582"/>
        <v>0.17897660744729071</v>
      </c>
      <c r="AE961" s="3">
        <f t="shared" si="583"/>
        <v>0.5</v>
      </c>
      <c r="AF961" s="3">
        <f t="shared" si="584"/>
        <v>0.5</v>
      </c>
      <c r="AG961" s="3">
        <f t="shared" si="585"/>
        <v>3.4833754854315661E-5</v>
      </c>
      <c r="AH961" s="2">
        <f t="shared" si="586"/>
        <v>6.675814776562363E-5</v>
      </c>
      <c r="AI961" s="37" t="s">
        <v>985</v>
      </c>
      <c r="AJ961" s="1">
        <v>0.5</v>
      </c>
      <c r="AK961" s="4">
        <f t="shared" si="587"/>
        <v>3.3379073882811815E-5</v>
      </c>
      <c r="AL961" s="2">
        <f t="shared" si="588"/>
        <v>6.6124492464091932E-5</v>
      </c>
      <c r="AM961" s="3" t="e">
        <f>VLOOKUP(AI961,'[1]three day'!$B$8:$F$78,5,FALSE)</f>
        <v>#N/A</v>
      </c>
      <c r="AN961" s="3" t="e">
        <f t="shared" si="589"/>
        <v>#N/A</v>
      </c>
      <c r="AO961" s="2" t="e">
        <f t="shared" si="590"/>
        <v>#N/A</v>
      </c>
      <c r="AP961" s="2" t="e">
        <f t="shared" si="591"/>
        <v>#N/A</v>
      </c>
      <c r="AQ961" s="2">
        <f t="shared" si="592"/>
        <v>0.5</v>
      </c>
      <c r="AR961" s="2">
        <f t="shared" si="593"/>
        <v>3.3062246232045966E-5</v>
      </c>
      <c r="AS961" s="2">
        <f t="shared" si="594"/>
        <v>6.2798540966069795E-5</v>
      </c>
      <c r="AT961" s="37" t="s">
        <v>985</v>
      </c>
      <c r="AU961" s="3">
        <f>VLOOKUP(AT961,[1]DEgenes_cpm4.5_DE_edgeR!$O$5:$Q$824,3,FALSE)</f>
        <v>2.4386104147154168</v>
      </c>
      <c r="AV961" s="3">
        <f t="shared" si="595"/>
        <v>0.57163863448556418</v>
      </c>
      <c r="AW961" s="3">
        <f t="shared" si="596"/>
        <v>0.15073615055316025</v>
      </c>
      <c r="AX961" s="3">
        <f t="shared" si="597"/>
        <v>0.15073615055316025</v>
      </c>
      <c r="AY961" s="3">
        <f t="shared" si="598"/>
        <v>0.5</v>
      </c>
      <c r="AZ961" s="3">
        <f t="shared" si="599"/>
        <v>3.1399270483034898E-5</v>
      </c>
      <c r="BA961" s="2">
        <f t="shared" si="600"/>
        <v>6.0926711900296701E-5</v>
      </c>
      <c r="BB961" s="37" t="s">
        <v>985</v>
      </c>
      <c r="BC961" s="39">
        <f t="shared" si="601"/>
        <v>8.1885500793998769E-2</v>
      </c>
      <c r="BD961" s="36">
        <f t="shared" si="602"/>
        <v>0.70927627171303409</v>
      </c>
    </row>
    <row r="962" spans="1:56" ht="14.5" x14ac:dyDescent="0.35">
      <c r="A962" s="37" t="s">
        <v>986</v>
      </c>
      <c r="B962" s="34">
        <v>8.5899831039247033E-5</v>
      </c>
      <c r="C962" s="1" t="e">
        <f>VLOOKUP(A962,'[1]Vasopressin Phospho Datta'!$I$3:$J$516,2,FALSE)</f>
        <v>#N/A</v>
      </c>
      <c r="D962" s="1" t="e">
        <f t="shared" si="563"/>
        <v>#N/A</v>
      </c>
      <c r="E962" s="1" t="e">
        <f t="shared" si="564"/>
        <v>#N/A</v>
      </c>
      <c r="F962" s="1">
        <f t="shared" si="565"/>
        <v>0.39</v>
      </c>
      <c r="G962" s="1">
        <f t="shared" si="566"/>
        <v>0.5</v>
      </c>
      <c r="H962" s="1">
        <f t="shared" si="567"/>
        <v>4.2949915519623516E-5</v>
      </c>
      <c r="I962" s="2">
        <f t="shared" si="568"/>
        <v>7.9323990139013557E-5</v>
      </c>
      <c r="J962" s="37" t="s">
        <v>986</v>
      </c>
      <c r="K962" s="1" t="e">
        <f>VLOOKUP(J962,'[1]Phosphopeptides Deshpande'!$H$12:$I$10749,2,FALSE)</f>
        <v>#N/A</v>
      </c>
      <c r="L962" s="2" t="e">
        <f t="shared" si="569"/>
        <v>#N/A</v>
      </c>
      <c r="M962" s="2" t="e">
        <f t="shared" si="570"/>
        <v>#N/A</v>
      </c>
      <c r="N962" s="2">
        <f t="shared" si="571"/>
        <v>0.39</v>
      </c>
      <c r="O962" s="2">
        <f t="shared" si="572"/>
        <v>0.5</v>
      </c>
      <c r="P962" s="2">
        <f t="shared" si="573"/>
        <v>3.9661995069506779E-5</v>
      </c>
      <c r="Q962" s="2">
        <f t="shared" si="574"/>
        <v>7.4942507736557742E-5</v>
      </c>
      <c r="R962" s="37" t="s">
        <v>986</v>
      </c>
      <c r="S962" s="2" t="e">
        <f>VLOOKUP(A962,'[1]Merged NE NP'!$K$4:$L$158,2,FALSE)</f>
        <v>#N/A</v>
      </c>
      <c r="T962" s="2" t="e">
        <f t="shared" si="575"/>
        <v>#N/A</v>
      </c>
      <c r="U962" s="2">
        <f t="shared" si="576"/>
        <v>0.4</v>
      </c>
      <c r="V962" s="2">
        <f t="shared" si="577"/>
        <v>0.4</v>
      </c>
      <c r="W962" s="2">
        <f t="shared" si="578"/>
        <v>7.6883653613364245E-2</v>
      </c>
      <c r="X962" s="2">
        <v>0.5</v>
      </c>
      <c r="Y962" s="2">
        <f t="shared" si="579"/>
        <v>3.7471253868278871E-5</v>
      </c>
      <c r="Z962" s="2">
        <f t="shared" si="580"/>
        <v>6.9667509708631323E-5</v>
      </c>
      <c r="AA962" s="37" t="s">
        <v>986</v>
      </c>
      <c r="AB962" s="3" t="e">
        <f>VLOOKUP(AA962,'[1]PKA dKO RNA-Seq'!$B$4:$H$10193,7,FALSE)</f>
        <v>#N/A</v>
      </c>
      <c r="AC962" s="3" t="e">
        <f t="shared" si="581"/>
        <v>#N/A</v>
      </c>
      <c r="AD962" s="3" t="e">
        <f t="shared" si="582"/>
        <v>#N/A</v>
      </c>
      <c r="AE962" s="3" t="e">
        <f t="shared" si="583"/>
        <v>#N/A</v>
      </c>
      <c r="AF962" s="3">
        <f t="shared" si="584"/>
        <v>0.5</v>
      </c>
      <c r="AG962" s="3">
        <f t="shared" si="585"/>
        <v>3.4833754854315661E-5</v>
      </c>
      <c r="AH962" s="2">
        <f t="shared" si="586"/>
        <v>6.675814776562363E-5</v>
      </c>
      <c r="AI962" s="37" t="s">
        <v>986</v>
      </c>
      <c r="AJ962" s="1">
        <v>0.5</v>
      </c>
      <c r="AK962" s="4">
        <f t="shared" si="587"/>
        <v>3.3379073882811815E-5</v>
      </c>
      <c r="AL962" s="2">
        <f t="shared" si="588"/>
        <v>6.6124492464091932E-5</v>
      </c>
      <c r="AM962" s="3" t="e">
        <f>VLOOKUP(AI962,'[1]three day'!$B$8:$F$78,5,FALSE)</f>
        <v>#N/A</v>
      </c>
      <c r="AN962" s="3" t="e">
        <f t="shared" si="589"/>
        <v>#N/A</v>
      </c>
      <c r="AO962" s="2" t="e">
        <f t="shared" si="590"/>
        <v>#N/A</v>
      </c>
      <c r="AP962" s="2" t="e">
        <f t="shared" si="591"/>
        <v>#N/A</v>
      </c>
      <c r="AQ962" s="2">
        <f t="shared" si="592"/>
        <v>0.5</v>
      </c>
      <c r="AR962" s="2">
        <f t="shared" si="593"/>
        <v>3.3062246232045966E-5</v>
      </c>
      <c r="AS962" s="2">
        <f t="shared" si="594"/>
        <v>6.2798540966069795E-5</v>
      </c>
      <c r="AT962" s="37" t="s">
        <v>986</v>
      </c>
      <c r="AU962" s="3">
        <f>VLOOKUP(AT962,[1]DEgenes_cpm4.5_DE_edgeR!$O$5:$Q$824,3,FALSE)</f>
        <v>0.71513509664795138</v>
      </c>
      <c r="AV962" s="3">
        <f t="shared" si="595"/>
        <v>0.16763598139895719</v>
      </c>
      <c r="AW962" s="3">
        <f t="shared" si="596"/>
        <v>1.3952657799272683E-2</v>
      </c>
      <c r="AX962" s="3">
        <f t="shared" si="597"/>
        <v>1.3952657799272683E-2</v>
      </c>
      <c r="AY962" s="3">
        <f t="shared" si="598"/>
        <v>0.5</v>
      </c>
      <c r="AZ962" s="3">
        <f t="shared" si="599"/>
        <v>3.1399270483034898E-5</v>
      </c>
      <c r="BA962" s="2">
        <f t="shared" si="600"/>
        <v>6.0926711900296701E-5</v>
      </c>
      <c r="BB962" s="37" t="s">
        <v>986</v>
      </c>
      <c r="BC962" s="39">
        <f t="shared" si="601"/>
        <v>8.1885500793998769E-2</v>
      </c>
      <c r="BD962" s="36">
        <f t="shared" si="602"/>
        <v>0.70927627171303409</v>
      </c>
    </row>
    <row r="963" spans="1:56" ht="14.5" x14ac:dyDescent="0.35">
      <c r="A963" s="37" t="s">
        <v>987</v>
      </c>
      <c r="B963" s="34">
        <v>8.5899831039247033E-5</v>
      </c>
      <c r="C963" s="1" t="e">
        <f>VLOOKUP(A963,'[1]Vasopressin Phospho Datta'!$I$3:$J$516,2,FALSE)</f>
        <v>#N/A</v>
      </c>
      <c r="D963" s="1" t="e">
        <f t="shared" si="563"/>
        <v>#N/A</v>
      </c>
      <c r="E963" s="1" t="e">
        <f t="shared" si="564"/>
        <v>#N/A</v>
      </c>
      <c r="F963" s="1">
        <f t="shared" si="565"/>
        <v>0.39</v>
      </c>
      <c r="G963" s="1">
        <f t="shared" si="566"/>
        <v>0.5</v>
      </c>
      <c r="H963" s="1">
        <f t="shared" si="567"/>
        <v>4.2949915519623516E-5</v>
      </c>
      <c r="I963" s="2">
        <f t="shared" si="568"/>
        <v>7.9323990139013557E-5</v>
      </c>
      <c r="J963" s="37" t="s">
        <v>987</v>
      </c>
      <c r="K963" s="1" t="e">
        <f>VLOOKUP(J963,'[1]Phosphopeptides Deshpande'!$H$12:$I$10749,2,FALSE)</f>
        <v>#N/A</v>
      </c>
      <c r="L963" s="2" t="e">
        <f t="shared" si="569"/>
        <v>#N/A</v>
      </c>
      <c r="M963" s="2" t="e">
        <f t="shared" si="570"/>
        <v>#N/A</v>
      </c>
      <c r="N963" s="2">
        <f t="shared" si="571"/>
        <v>0.39</v>
      </c>
      <c r="O963" s="2">
        <f t="shared" si="572"/>
        <v>0.5</v>
      </c>
      <c r="P963" s="2">
        <f t="shared" si="573"/>
        <v>3.9661995069506779E-5</v>
      </c>
      <c r="Q963" s="2">
        <f t="shared" si="574"/>
        <v>7.4942507736557742E-5</v>
      </c>
      <c r="R963" s="37" t="s">
        <v>987</v>
      </c>
      <c r="S963" s="2" t="e">
        <f>VLOOKUP(A963,'[1]Merged NE NP'!$K$4:$L$158,2,FALSE)</f>
        <v>#N/A</v>
      </c>
      <c r="T963" s="2" t="e">
        <f t="shared" si="575"/>
        <v>#N/A</v>
      </c>
      <c r="U963" s="2">
        <f t="shared" si="576"/>
        <v>0.4</v>
      </c>
      <c r="V963" s="2">
        <f t="shared" si="577"/>
        <v>0.4</v>
      </c>
      <c r="W963" s="2">
        <f t="shared" si="578"/>
        <v>7.6883653613364245E-2</v>
      </c>
      <c r="X963" s="2">
        <v>0.5</v>
      </c>
      <c r="Y963" s="2">
        <f t="shared" si="579"/>
        <v>3.7471253868278871E-5</v>
      </c>
      <c r="Z963" s="2">
        <f t="shared" si="580"/>
        <v>6.9667509708631323E-5</v>
      </c>
      <c r="AA963" s="37" t="s">
        <v>987</v>
      </c>
      <c r="AB963" s="3" t="e">
        <f>VLOOKUP(AA963,'[1]PKA dKO RNA-Seq'!$B$4:$H$10193,7,FALSE)</f>
        <v>#N/A</v>
      </c>
      <c r="AC963" s="3" t="e">
        <f t="shared" si="581"/>
        <v>#N/A</v>
      </c>
      <c r="AD963" s="3" t="e">
        <f t="shared" si="582"/>
        <v>#N/A</v>
      </c>
      <c r="AE963" s="3" t="e">
        <f t="shared" si="583"/>
        <v>#N/A</v>
      </c>
      <c r="AF963" s="3">
        <f t="shared" si="584"/>
        <v>0.5</v>
      </c>
      <c r="AG963" s="3">
        <f t="shared" si="585"/>
        <v>3.4833754854315661E-5</v>
      </c>
      <c r="AH963" s="2">
        <f t="shared" si="586"/>
        <v>6.675814776562363E-5</v>
      </c>
      <c r="AI963" s="37" t="s">
        <v>987</v>
      </c>
      <c r="AJ963" s="1">
        <v>0.5</v>
      </c>
      <c r="AK963" s="4">
        <f t="shared" si="587"/>
        <v>3.3379073882811815E-5</v>
      </c>
      <c r="AL963" s="2">
        <f t="shared" si="588"/>
        <v>6.6124492464091932E-5</v>
      </c>
      <c r="AM963" s="3" t="e">
        <f>VLOOKUP(AI963,'[1]three day'!$B$8:$F$78,5,FALSE)</f>
        <v>#N/A</v>
      </c>
      <c r="AN963" s="3" t="e">
        <f t="shared" si="589"/>
        <v>#N/A</v>
      </c>
      <c r="AO963" s="2" t="e">
        <f t="shared" si="590"/>
        <v>#N/A</v>
      </c>
      <c r="AP963" s="2" t="e">
        <f t="shared" si="591"/>
        <v>#N/A</v>
      </c>
      <c r="AQ963" s="2">
        <f t="shared" si="592"/>
        <v>0.5</v>
      </c>
      <c r="AR963" s="2">
        <f t="shared" si="593"/>
        <v>3.3062246232045966E-5</v>
      </c>
      <c r="AS963" s="2">
        <f t="shared" si="594"/>
        <v>6.2798540966069795E-5</v>
      </c>
      <c r="AT963" s="37" t="s">
        <v>987</v>
      </c>
      <c r="AU963" s="3" t="e">
        <f>VLOOKUP(AT963,[1]DEgenes_cpm4.5_DE_edgeR!$O$5:$Q$824,3,FALSE)</f>
        <v>#N/A</v>
      </c>
      <c r="AV963" s="3" t="e">
        <f t="shared" si="595"/>
        <v>#N/A</v>
      </c>
      <c r="AW963" s="3" t="e">
        <f t="shared" si="596"/>
        <v>#N/A</v>
      </c>
      <c r="AX963" s="3">
        <f t="shared" si="597"/>
        <v>0.5</v>
      </c>
      <c r="AY963" s="3">
        <f t="shared" si="598"/>
        <v>0.5</v>
      </c>
      <c r="AZ963" s="3">
        <f t="shared" si="599"/>
        <v>3.1399270483034898E-5</v>
      </c>
      <c r="BA963" s="2">
        <f t="shared" si="600"/>
        <v>6.0926711900296701E-5</v>
      </c>
      <c r="BB963" s="37" t="s">
        <v>987</v>
      </c>
      <c r="BC963" s="39">
        <f t="shared" si="601"/>
        <v>8.1885500793998769E-2</v>
      </c>
      <c r="BD963" s="36">
        <f t="shared" si="602"/>
        <v>0.70927627171303409</v>
      </c>
    </row>
    <row r="964" spans="1:56" ht="14.5" x14ac:dyDescent="0.35">
      <c r="A964" s="37" t="s">
        <v>988</v>
      </c>
      <c r="B964" s="34">
        <v>8.5899831039247033E-5</v>
      </c>
      <c r="C964" s="1" t="e">
        <f>VLOOKUP(A964,'[1]Vasopressin Phospho Datta'!$I$3:$J$516,2,FALSE)</f>
        <v>#N/A</v>
      </c>
      <c r="D964" s="1" t="e">
        <f t="shared" si="563"/>
        <v>#N/A</v>
      </c>
      <c r="E964" s="1" t="e">
        <f t="shared" si="564"/>
        <v>#N/A</v>
      </c>
      <c r="F964" s="1">
        <f t="shared" si="565"/>
        <v>0.39</v>
      </c>
      <c r="G964" s="1">
        <f t="shared" si="566"/>
        <v>0.5</v>
      </c>
      <c r="H964" s="1">
        <f t="shared" si="567"/>
        <v>4.2949915519623516E-5</v>
      </c>
      <c r="I964" s="2">
        <f t="shared" si="568"/>
        <v>7.9323990139013557E-5</v>
      </c>
      <c r="J964" s="37" t="s">
        <v>988</v>
      </c>
      <c r="K964" s="1" t="e">
        <f>VLOOKUP(J964,'[1]Phosphopeptides Deshpande'!$H$12:$I$10749,2,FALSE)</f>
        <v>#N/A</v>
      </c>
      <c r="L964" s="2" t="e">
        <f t="shared" si="569"/>
        <v>#N/A</v>
      </c>
      <c r="M964" s="2" t="e">
        <f t="shared" si="570"/>
        <v>#N/A</v>
      </c>
      <c r="N964" s="2">
        <f t="shared" si="571"/>
        <v>0.39</v>
      </c>
      <c r="O964" s="2">
        <f t="shared" si="572"/>
        <v>0.5</v>
      </c>
      <c r="P964" s="2">
        <f t="shared" si="573"/>
        <v>3.9661995069506779E-5</v>
      </c>
      <c r="Q964" s="2">
        <f t="shared" si="574"/>
        <v>7.4942507736557742E-5</v>
      </c>
      <c r="R964" s="37" t="s">
        <v>988</v>
      </c>
      <c r="S964" s="2" t="e">
        <f>VLOOKUP(A964,'[1]Merged NE NP'!$K$4:$L$158,2,FALSE)</f>
        <v>#N/A</v>
      </c>
      <c r="T964" s="2" t="e">
        <f t="shared" si="575"/>
        <v>#N/A</v>
      </c>
      <c r="U964" s="2">
        <f t="shared" si="576"/>
        <v>0.4</v>
      </c>
      <c r="V964" s="2">
        <f t="shared" si="577"/>
        <v>0.4</v>
      </c>
      <c r="W964" s="2">
        <f t="shared" si="578"/>
        <v>7.6883653613364245E-2</v>
      </c>
      <c r="X964" s="2">
        <v>0.5</v>
      </c>
      <c r="Y964" s="2">
        <f t="shared" si="579"/>
        <v>3.7471253868278871E-5</v>
      </c>
      <c r="Z964" s="2">
        <f t="shared" si="580"/>
        <v>6.9667509708631323E-5</v>
      </c>
      <c r="AA964" s="37" t="s">
        <v>988</v>
      </c>
      <c r="AB964" s="3" t="e">
        <f>VLOOKUP(AA964,'[1]PKA dKO RNA-Seq'!$B$4:$H$10193,7,FALSE)</f>
        <v>#N/A</v>
      </c>
      <c r="AC964" s="3" t="e">
        <f t="shared" si="581"/>
        <v>#N/A</v>
      </c>
      <c r="AD964" s="3" t="e">
        <f t="shared" si="582"/>
        <v>#N/A</v>
      </c>
      <c r="AE964" s="3" t="e">
        <f t="shared" si="583"/>
        <v>#N/A</v>
      </c>
      <c r="AF964" s="3">
        <f t="shared" si="584"/>
        <v>0.5</v>
      </c>
      <c r="AG964" s="3">
        <f t="shared" si="585"/>
        <v>3.4833754854315661E-5</v>
      </c>
      <c r="AH964" s="2">
        <f t="shared" si="586"/>
        <v>6.675814776562363E-5</v>
      </c>
      <c r="AI964" s="37" t="s">
        <v>988</v>
      </c>
      <c r="AJ964" s="1">
        <v>0.5</v>
      </c>
      <c r="AK964" s="4">
        <f t="shared" si="587"/>
        <v>3.3379073882811815E-5</v>
      </c>
      <c r="AL964" s="2">
        <f t="shared" si="588"/>
        <v>6.6124492464091932E-5</v>
      </c>
      <c r="AM964" s="3" t="e">
        <f>VLOOKUP(AI964,'[1]three day'!$B$8:$F$78,5,FALSE)</f>
        <v>#N/A</v>
      </c>
      <c r="AN964" s="3" t="e">
        <f t="shared" si="589"/>
        <v>#N/A</v>
      </c>
      <c r="AO964" s="2" t="e">
        <f t="shared" si="590"/>
        <v>#N/A</v>
      </c>
      <c r="AP964" s="2" t="e">
        <f t="shared" si="591"/>
        <v>#N/A</v>
      </c>
      <c r="AQ964" s="2">
        <f t="shared" si="592"/>
        <v>0.5</v>
      </c>
      <c r="AR964" s="2">
        <f t="shared" si="593"/>
        <v>3.3062246232045966E-5</v>
      </c>
      <c r="AS964" s="2">
        <f t="shared" si="594"/>
        <v>6.2798540966069795E-5</v>
      </c>
      <c r="AT964" s="37" t="s">
        <v>988</v>
      </c>
      <c r="AU964" s="3">
        <f>VLOOKUP(AT964,[1]DEgenes_cpm4.5_DE_edgeR!$O$5:$Q$824,3,FALSE)</f>
        <v>1.4863550720932235</v>
      </c>
      <c r="AV964" s="3">
        <f t="shared" si="595"/>
        <v>0.34841891047661122</v>
      </c>
      <c r="AW964" s="3">
        <f t="shared" si="596"/>
        <v>5.8892465025826124E-2</v>
      </c>
      <c r="AX964" s="3">
        <f t="shared" si="597"/>
        <v>5.8892465025826124E-2</v>
      </c>
      <c r="AY964" s="3">
        <f t="shared" si="598"/>
        <v>0.5</v>
      </c>
      <c r="AZ964" s="3">
        <f t="shared" si="599"/>
        <v>3.1399270483034898E-5</v>
      </c>
      <c r="BA964" s="2">
        <f t="shared" si="600"/>
        <v>6.0926711900296701E-5</v>
      </c>
      <c r="BB964" s="37" t="s">
        <v>988</v>
      </c>
      <c r="BC964" s="39">
        <f t="shared" si="601"/>
        <v>8.1885500793998769E-2</v>
      </c>
      <c r="BD964" s="36">
        <f t="shared" si="602"/>
        <v>0.70927627171303409</v>
      </c>
    </row>
    <row r="965" spans="1:56" ht="14.5" x14ac:dyDescent="0.35">
      <c r="A965" s="37" t="s">
        <v>989</v>
      </c>
      <c r="B965" s="34">
        <v>8.5899831039247033E-5</v>
      </c>
      <c r="C965" s="1" t="e">
        <f>VLOOKUP(A965,'[1]Vasopressin Phospho Datta'!$I$3:$J$516,2,FALSE)</f>
        <v>#N/A</v>
      </c>
      <c r="D965" s="1" t="e">
        <f t="shared" si="563"/>
        <v>#N/A</v>
      </c>
      <c r="E965" s="1" t="e">
        <f t="shared" si="564"/>
        <v>#N/A</v>
      </c>
      <c r="F965" s="1">
        <f t="shared" si="565"/>
        <v>0.39</v>
      </c>
      <c r="G965" s="1">
        <f t="shared" si="566"/>
        <v>0.5</v>
      </c>
      <c r="H965" s="1">
        <f t="shared" si="567"/>
        <v>4.2949915519623516E-5</v>
      </c>
      <c r="I965" s="2">
        <f t="shared" si="568"/>
        <v>7.9323990139013557E-5</v>
      </c>
      <c r="J965" s="37" t="s">
        <v>989</v>
      </c>
      <c r="K965" s="1" t="e">
        <f>VLOOKUP(J965,'[1]Phosphopeptides Deshpande'!$H$12:$I$10749,2,FALSE)</f>
        <v>#N/A</v>
      </c>
      <c r="L965" s="2" t="e">
        <f t="shared" si="569"/>
        <v>#N/A</v>
      </c>
      <c r="M965" s="2" t="e">
        <f t="shared" si="570"/>
        <v>#N/A</v>
      </c>
      <c r="N965" s="2">
        <f t="shared" si="571"/>
        <v>0.39</v>
      </c>
      <c r="O965" s="2">
        <f t="shared" si="572"/>
        <v>0.5</v>
      </c>
      <c r="P965" s="2">
        <f t="shared" si="573"/>
        <v>3.9661995069506779E-5</v>
      </c>
      <c r="Q965" s="2">
        <f t="shared" si="574"/>
        <v>7.4942507736557742E-5</v>
      </c>
      <c r="R965" s="37" t="s">
        <v>989</v>
      </c>
      <c r="S965" s="2" t="e">
        <f>VLOOKUP(A965,'[1]Merged NE NP'!$K$4:$L$158,2,FALSE)</f>
        <v>#N/A</v>
      </c>
      <c r="T965" s="2" t="e">
        <f t="shared" si="575"/>
        <v>#N/A</v>
      </c>
      <c r="U965" s="2">
        <f t="shared" si="576"/>
        <v>0.4</v>
      </c>
      <c r="V965" s="2">
        <f t="shared" si="577"/>
        <v>0.4</v>
      </c>
      <c r="W965" s="2">
        <f t="shared" si="578"/>
        <v>7.6883653613364245E-2</v>
      </c>
      <c r="X965" s="2">
        <v>0.5</v>
      </c>
      <c r="Y965" s="2">
        <f t="shared" si="579"/>
        <v>3.7471253868278871E-5</v>
      </c>
      <c r="Z965" s="2">
        <f t="shared" si="580"/>
        <v>6.9667509708631323E-5</v>
      </c>
      <c r="AA965" s="37" t="s">
        <v>989</v>
      </c>
      <c r="AB965" s="3">
        <f>VLOOKUP(AA965,'[1]PKA dKO RNA-Seq'!$B$4:$H$10193,7,FALSE)</f>
        <v>0.23949242400000001</v>
      </c>
      <c r="AC965" s="3">
        <f t="shared" si="581"/>
        <v>0.80366585234899335</v>
      </c>
      <c r="AD965" s="3">
        <f t="shared" si="582"/>
        <v>0.27598227229508054</v>
      </c>
      <c r="AE965" s="3">
        <f t="shared" si="583"/>
        <v>0.5</v>
      </c>
      <c r="AF965" s="3">
        <f t="shared" si="584"/>
        <v>0.5</v>
      </c>
      <c r="AG965" s="3">
        <f t="shared" si="585"/>
        <v>3.4833754854315661E-5</v>
      </c>
      <c r="AH965" s="2">
        <f t="shared" si="586"/>
        <v>6.675814776562363E-5</v>
      </c>
      <c r="AI965" s="37" t="s">
        <v>989</v>
      </c>
      <c r="AJ965" s="1">
        <v>0.5</v>
      </c>
      <c r="AK965" s="4">
        <f t="shared" si="587"/>
        <v>3.3379073882811815E-5</v>
      </c>
      <c r="AL965" s="2">
        <f t="shared" si="588"/>
        <v>6.6124492464091932E-5</v>
      </c>
      <c r="AM965" s="3" t="e">
        <f>VLOOKUP(AI965,'[1]three day'!$B$8:$F$78,5,FALSE)</f>
        <v>#N/A</v>
      </c>
      <c r="AN965" s="3" t="e">
        <f t="shared" si="589"/>
        <v>#N/A</v>
      </c>
      <c r="AO965" s="2" t="e">
        <f t="shared" si="590"/>
        <v>#N/A</v>
      </c>
      <c r="AP965" s="2" t="e">
        <f t="shared" si="591"/>
        <v>#N/A</v>
      </c>
      <c r="AQ965" s="2">
        <f t="shared" si="592"/>
        <v>0.5</v>
      </c>
      <c r="AR965" s="2">
        <f t="shared" si="593"/>
        <v>3.3062246232045966E-5</v>
      </c>
      <c r="AS965" s="2">
        <f t="shared" si="594"/>
        <v>6.2798540966069795E-5</v>
      </c>
      <c r="AT965" s="37" t="s">
        <v>989</v>
      </c>
      <c r="AU965" s="3">
        <f>VLOOKUP(AT965,[1]DEgenes_cpm4.5_DE_edgeR!$O$5:$Q$824,3,FALSE)</f>
        <v>1.5138898873918378</v>
      </c>
      <c r="AV965" s="3">
        <f t="shared" si="595"/>
        <v>0.35487339132485651</v>
      </c>
      <c r="AW965" s="3">
        <f t="shared" si="596"/>
        <v>6.1026068307629244E-2</v>
      </c>
      <c r="AX965" s="3">
        <f t="shared" si="597"/>
        <v>6.1026068307629244E-2</v>
      </c>
      <c r="AY965" s="3">
        <f t="shared" si="598"/>
        <v>0.5</v>
      </c>
      <c r="AZ965" s="3">
        <f t="shared" si="599"/>
        <v>3.1399270483034898E-5</v>
      </c>
      <c r="BA965" s="2">
        <f t="shared" si="600"/>
        <v>6.0926711900296701E-5</v>
      </c>
      <c r="BB965" s="37" t="s">
        <v>989</v>
      </c>
      <c r="BC965" s="39">
        <f t="shared" si="601"/>
        <v>8.1885500793998769E-2</v>
      </c>
      <c r="BD965" s="36">
        <f t="shared" si="602"/>
        <v>0.70927627171303409</v>
      </c>
    </row>
    <row r="966" spans="1:56" ht="14.5" x14ac:dyDescent="0.35">
      <c r="A966" s="37" t="s">
        <v>990</v>
      </c>
      <c r="B966" s="34">
        <v>8.5899831039247033E-5</v>
      </c>
      <c r="C966" s="1" t="e">
        <f>VLOOKUP(A966,'[1]Vasopressin Phospho Datta'!$I$3:$J$516,2,FALSE)</f>
        <v>#N/A</v>
      </c>
      <c r="D966" s="1" t="e">
        <f t="shared" si="563"/>
        <v>#N/A</v>
      </c>
      <c r="E966" s="1" t="e">
        <f t="shared" si="564"/>
        <v>#N/A</v>
      </c>
      <c r="F966" s="1">
        <f t="shared" si="565"/>
        <v>0.39</v>
      </c>
      <c r="G966" s="1">
        <f t="shared" si="566"/>
        <v>0.5</v>
      </c>
      <c r="H966" s="1">
        <f t="shared" si="567"/>
        <v>4.2949915519623516E-5</v>
      </c>
      <c r="I966" s="2">
        <f t="shared" si="568"/>
        <v>7.9323990139013557E-5</v>
      </c>
      <c r="J966" s="37" t="s">
        <v>990</v>
      </c>
      <c r="K966" s="1" t="e">
        <f>VLOOKUP(J966,'[1]Phosphopeptides Deshpande'!$H$12:$I$10749,2,FALSE)</f>
        <v>#N/A</v>
      </c>
      <c r="L966" s="2" t="e">
        <f t="shared" si="569"/>
        <v>#N/A</v>
      </c>
      <c r="M966" s="2" t="e">
        <f t="shared" si="570"/>
        <v>#N/A</v>
      </c>
      <c r="N966" s="2">
        <f t="shared" si="571"/>
        <v>0.39</v>
      </c>
      <c r="O966" s="2">
        <f t="shared" si="572"/>
        <v>0.5</v>
      </c>
      <c r="P966" s="2">
        <f t="shared" si="573"/>
        <v>3.9661995069506779E-5</v>
      </c>
      <c r="Q966" s="2">
        <f t="shared" si="574"/>
        <v>7.4942507736557742E-5</v>
      </c>
      <c r="R966" s="37" t="s">
        <v>990</v>
      </c>
      <c r="S966" s="2" t="e">
        <f>VLOOKUP(A966,'[1]Merged NE NP'!$K$4:$L$158,2,FALSE)</f>
        <v>#N/A</v>
      </c>
      <c r="T966" s="2" t="e">
        <f t="shared" si="575"/>
        <v>#N/A</v>
      </c>
      <c r="U966" s="2">
        <f t="shared" si="576"/>
        <v>0.4</v>
      </c>
      <c r="V966" s="2">
        <f t="shared" si="577"/>
        <v>0.4</v>
      </c>
      <c r="W966" s="2">
        <f t="shared" si="578"/>
        <v>7.6883653613364245E-2</v>
      </c>
      <c r="X966" s="2">
        <v>0.5</v>
      </c>
      <c r="Y966" s="2">
        <f t="shared" si="579"/>
        <v>3.7471253868278871E-5</v>
      </c>
      <c r="Z966" s="2">
        <f t="shared" si="580"/>
        <v>6.9667509708631323E-5</v>
      </c>
      <c r="AA966" s="37" t="s">
        <v>990</v>
      </c>
      <c r="AB966" s="3" t="e">
        <f>VLOOKUP(AA966,'[1]PKA dKO RNA-Seq'!$B$4:$H$10193,7,FALSE)</f>
        <v>#N/A</v>
      </c>
      <c r="AC966" s="3" t="e">
        <f t="shared" si="581"/>
        <v>#N/A</v>
      </c>
      <c r="AD966" s="3" t="e">
        <f t="shared" si="582"/>
        <v>#N/A</v>
      </c>
      <c r="AE966" s="3" t="e">
        <f t="shared" si="583"/>
        <v>#N/A</v>
      </c>
      <c r="AF966" s="3">
        <f t="shared" si="584"/>
        <v>0.5</v>
      </c>
      <c r="AG966" s="3">
        <f t="shared" si="585"/>
        <v>3.4833754854315661E-5</v>
      </c>
      <c r="AH966" s="2">
        <f t="shared" si="586"/>
        <v>6.675814776562363E-5</v>
      </c>
      <c r="AI966" s="37" t="s">
        <v>990</v>
      </c>
      <c r="AJ966" s="1">
        <v>0.5</v>
      </c>
      <c r="AK966" s="4">
        <f t="shared" si="587"/>
        <v>3.3379073882811815E-5</v>
      </c>
      <c r="AL966" s="2">
        <f t="shared" si="588"/>
        <v>6.6124492464091932E-5</v>
      </c>
      <c r="AM966" s="3" t="e">
        <f>VLOOKUP(AI966,'[1]three day'!$B$8:$F$78,5,FALSE)</f>
        <v>#N/A</v>
      </c>
      <c r="AN966" s="3" t="e">
        <f t="shared" si="589"/>
        <v>#N/A</v>
      </c>
      <c r="AO966" s="2" t="e">
        <f t="shared" si="590"/>
        <v>#N/A</v>
      </c>
      <c r="AP966" s="2" t="e">
        <f t="shared" si="591"/>
        <v>#N/A</v>
      </c>
      <c r="AQ966" s="2">
        <f t="shared" si="592"/>
        <v>0.5</v>
      </c>
      <c r="AR966" s="2">
        <f t="shared" si="593"/>
        <v>3.3062246232045966E-5</v>
      </c>
      <c r="AS966" s="2">
        <f t="shared" si="594"/>
        <v>6.2798540966069795E-5</v>
      </c>
      <c r="AT966" s="37" t="s">
        <v>990</v>
      </c>
      <c r="AU966" s="3">
        <f>VLOOKUP(AT966,[1]DEgenes_cpm4.5_DE_edgeR!$O$5:$Q$824,3,FALSE)</f>
        <v>4.7121921769083084</v>
      </c>
      <c r="AV966" s="3">
        <f t="shared" si="595"/>
        <v>1.104592634061957</v>
      </c>
      <c r="AW966" s="3">
        <f t="shared" si="596"/>
        <v>0.45668305865703407</v>
      </c>
      <c r="AX966" s="3">
        <f t="shared" si="597"/>
        <v>0.45668305865703407</v>
      </c>
      <c r="AY966" s="3">
        <f t="shared" si="598"/>
        <v>0.5</v>
      </c>
      <c r="AZ966" s="3">
        <f t="shared" si="599"/>
        <v>3.1399270483034898E-5</v>
      </c>
      <c r="BA966" s="2">
        <f t="shared" si="600"/>
        <v>6.0926711900296701E-5</v>
      </c>
      <c r="BB966" s="37" t="s">
        <v>990</v>
      </c>
      <c r="BC966" s="39">
        <f t="shared" si="601"/>
        <v>8.1885500793998769E-2</v>
      </c>
      <c r="BD966" s="36">
        <f t="shared" si="602"/>
        <v>0.70927627171303409</v>
      </c>
    </row>
    <row r="967" spans="1:56" ht="14.5" x14ac:dyDescent="0.35">
      <c r="A967" s="37" t="s">
        <v>991</v>
      </c>
      <c r="B967" s="34">
        <v>8.5899831039247033E-5</v>
      </c>
      <c r="C967" s="1" t="e">
        <f>VLOOKUP(A967,'[1]Vasopressin Phospho Datta'!$I$3:$J$516,2,FALSE)</f>
        <v>#N/A</v>
      </c>
      <c r="D967" s="1" t="e">
        <f t="shared" si="563"/>
        <v>#N/A</v>
      </c>
      <c r="E967" s="1" t="e">
        <f t="shared" si="564"/>
        <v>#N/A</v>
      </c>
      <c r="F967" s="1">
        <f t="shared" si="565"/>
        <v>0.39</v>
      </c>
      <c r="G967" s="1">
        <f t="shared" si="566"/>
        <v>0.5</v>
      </c>
      <c r="H967" s="1">
        <f t="shared" si="567"/>
        <v>4.2949915519623516E-5</v>
      </c>
      <c r="I967" s="2">
        <f t="shared" si="568"/>
        <v>7.9323990139013557E-5</v>
      </c>
      <c r="J967" s="37" t="s">
        <v>991</v>
      </c>
      <c r="K967" s="1" t="e">
        <f>VLOOKUP(J967,'[1]Phosphopeptides Deshpande'!$H$12:$I$10749,2,FALSE)</f>
        <v>#N/A</v>
      </c>
      <c r="L967" s="2" t="e">
        <f t="shared" si="569"/>
        <v>#N/A</v>
      </c>
      <c r="M967" s="2" t="e">
        <f t="shared" si="570"/>
        <v>#N/A</v>
      </c>
      <c r="N967" s="2">
        <f t="shared" si="571"/>
        <v>0.39</v>
      </c>
      <c r="O967" s="2">
        <f t="shared" si="572"/>
        <v>0.5</v>
      </c>
      <c r="P967" s="2">
        <f t="shared" si="573"/>
        <v>3.9661995069506779E-5</v>
      </c>
      <c r="Q967" s="2">
        <f t="shared" si="574"/>
        <v>7.4942507736557742E-5</v>
      </c>
      <c r="R967" s="37" t="s">
        <v>991</v>
      </c>
      <c r="S967" s="2" t="e">
        <f>VLOOKUP(A967,'[1]Merged NE NP'!$K$4:$L$158,2,FALSE)</f>
        <v>#N/A</v>
      </c>
      <c r="T967" s="2" t="e">
        <f t="shared" si="575"/>
        <v>#N/A</v>
      </c>
      <c r="U967" s="2">
        <f t="shared" si="576"/>
        <v>0.4</v>
      </c>
      <c r="V967" s="2">
        <f t="shared" si="577"/>
        <v>0.4</v>
      </c>
      <c r="W967" s="2">
        <f t="shared" si="578"/>
        <v>7.6883653613364245E-2</v>
      </c>
      <c r="X967" s="2">
        <v>0.5</v>
      </c>
      <c r="Y967" s="2">
        <f t="shared" si="579"/>
        <v>3.7471253868278871E-5</v>
      </c>
      <c r="Z967" s="2">
        <f t="shared" si="580"/>
        <v>6.9667509708631323E-5</v>
      </c>
      <c r="AA967" s="37" t="s">
        <v>991</v>
      </c>
      <c r="AB967" s="3">
        <f>VLOOKUP(AA967,'[1]PKA dKO RNA-Seq'!$B$4:$H$10193,7,FALSE)</f>
        <v>9.0648039999999999E-2</v>
      </c>
      <c r="AC967" s="3">
        <f t="shared" si="581"/>
        <v>0.30418805369127516</v>
      </c>
      <c r="AD967" s="3">
        <f t="shared" si="582"/>
        <v>4.5211267993088833E-2</v>
      </c>
      <c r="AE967" s="3">
        <f t="shared" si="583"/>
        <v>0.5</v>
      </c>
      <c r="AF967" s="3">
        <f t="shared" si="584"/>
        <v>0.5</v>
      </c>
      <c r="AG967" s="3">
        <f t="shared" si="585"/>
        <v>3.4833754854315661E-5</v>
      </c>
      <c r="AH967" s="2">
        <f t="shared" si="586"/>
        <v>6.675814776562363E-5</v>
      </c>
      <c r="AI967" s="37" t="s">
        <v>991</v>
      </c>
      <c r="AJ967" s="1">
        <v>0.5</v>
      </c>
      <c r="AK967" s="4">
        <f t="shared" si="587"/>
        <v>3.3379073882811815E-5</v>
      </c>
      <c r="AL967" s="2">
        <f t="shared" si="588"/>
        <v>6.6124492464091932E-5</v>
      </c>
      <c r="AM967" s="3" t="e">
        <f>VLOOKUP(AI967,'[1]three day'!$B$8:$F$78,5,FALSE)</f>
        <v>#N/A</v>
      </c>
      <c r="AN967" s="3" t="e">
        <f t="shared" si="589"/>
        <v>#N/A</v>
      </c>
      <c r="AO967" s="2" t="e">
        <f t="shared" si="590"/>
        <v>#N/A</v>
      </c>
      <c r="AP967" s="2" t="e">
        <f t="shared" si="591"/>
        <v>#N/A</v>
      </c>
      <c r="AQ967" s="2">
        <f t="shared" si="592"/>
        <v>0.5</v>
      </c>
      <c r="AR967" s="2">
        <f t="shared" si="593"/>
        <v>3.3062246232045966E-5</v>
      </c>
      <c r="AS967" s="2">
        <f t="shared" si="594"/>
        <v>6.2798540966069795E-5</v>
      </c>
      <c r="AT967" s="37" t="s">
        <v>991</v>
      </c>
      <c r="AU967" s="3">
        <f>VLOOKUP(AT967,[1]DEgenes_cpm4.5_DE_edgeR!$O$5:$Q$824,3,FALSE)</f>
        <v>1.0930821119198488</v>
      </c>
      <c r="AV967" s="3">
        <f t="shared" si="595"/>
        <v>0.2562311560993551</v>
      </c>
      <c r="AW967" s="3">
        <f t="shared" si="596"/>
        <v>3.2294237893287558E-2</v>
      </c>
      <c r="AX967" s="3">
        <f t="shared" si="597"/>
        <v>3.2294237893287558E-2</v>
      </c>
      <c r="AY967" s="3">
        <f t="shared" si="598"/>
        <v>0.5</v>
      </c>
      <c r="AZ967" s="3">
        <f t="shared" si="599"/>
        <v>3.1399270483034898E-5</v>
      </c>
      <c r="BA967" s="2">
        <f t="shared" si="600"/>
        <v>6.0926711900296701E-5</v>
      </c>
      <c r="BB967" s="37" t="s">
        <v>991</v>
      </c>
      <c r="BC967" s="39">
        <f t="shared" si="601"/>
        <v>8.1885500793998769E-2</v>
      </c>
      <c r="BD967" s="36">
        <f t="shared" si="602"/>
        <v>0.70927627171303409</v>
      </c>
    </row>
    <row r="968" spans="1:56" ht="14.5" x14ac:dyDescent="0.35">
      <c r="A968" s="37" t="s">
        <v>992</v>
      </c>
      <c r="B968" s="34">
        <v>8.5899831039247033E-5</v>
      </c>
      <c r="C968" s="1" t="e">
        <f>VLOOKUP(A968,'[1]Vasopressin Phospho Datta'!$I$3:$J$516,2,FALSE)</f>
        <v>#N/A</v>
      </c>
      <c r="D968" s="1" t="e">
        <f t="shared" ref="D968:D1031" si="603">C968/$C$4</f>
        <v>#N/A</v>
      </c>
      <c r="E968" s="1" t="e">
        <f t="shared" ref="E968:E1031" si="604">1-EXP(-D968*D968/2)</f>
        <v>#N/A</v>
      </c>
      <c r="F968" s="1">
        <f t="shared" ref="F968:F1031" si="605">IFERROR(E968,0.39)</f>
        <v>0.39</v>
      </c>
      <c r="G968" s="1">
        <f t="shared" ref="G968:G1031" si="606">IF(F968&lt;0.5,0.5,F968)</f>
        <v>0.5</v>
      </c>
      <c r="H968" s="1">
        <f t="shared" ref="H968:H1031" si="607">B968*G968</f>
        <v>4.2949915519623516E-5</v>
      </c>
      <c r="I968" s="2">
        <f t="shared" ref="I968:I1031" si="608">H968/$H$3</f>
        <v>7.9323990139013557E-5</v>
      </c>
      <c r="J968" s="37" t="s">
        <v>992</v>
      </c>
      <c r="K968" s="1" t="e">
        <f>VLOOKUP(J968,'[1]Phosphopeptides Deshpande'!$H$12:$I$10749,2,FALSE)</f>
        <v>#N/A</v>
      </c>
      <c r="L968" s="2" t="e">
        <f t="shared" ref="L968:L1031" si="609">K968/$K$4</f>
        <v>#N/A</v>
      </c>
      <c r="M968" s="2" t="e">
        <f t="shared" ref="M968:M1031" si="610">1-EXP(-L968*L968/2)</f>
        <v>#N/A</v>
      </c>
      <c r="N968" s="2">
        <f t="shared" ref="N968:N1031" si="611">IFERROR(M968,0.39)</f>
        <v>0.39</v>
      </c>
      <c r="O968" s="2">
        <f t="shared" ref="O968:O1031" si="612">IF(N968&lt;0.5,0.5,N968)</f>
        <v>0.5</v>
      </c>
      <c r="P968" s="2">
        <f t="shared" ref="P968:P1031" si="613">O968*I968</f>
        <v>3.9661995069506779E-5</v>
      </c>
      <c r="Q968" s="2">
        <f t="shared" ref="Q968:Q1031" si="614">P968/$P$4</f>
        <v>7.4942507736557742E-5</v>
      </c>
      <c r="R968" s="37" t="s">
        <v>992</v>
      </c>
      <c r="S968" s="2" t="e">
        <f>VLOOKUP(A968,'[1]Merged NE NP'!$K$4:$L$158,2,FALSE)</f>
        <v>#N/A</v>
      </c>
      <c r="T968" s="2" t="e">
        <f t="shared" ref="T968:T1031" si="615">S968/$S$4</f>
        <v>#N/A</v>
      </c>
      <c r="U968" s="2">
        <f t="shared" ref="U968:U1031" si="616">IFERROR(T968,0.4)</f>
        <v>0.4</v>
      </c>
      <c r="V968" s="2">
        <f t="shared" ref="V968:V1031" si="617">IF(U968&lt;0.4,0.4,U968)</f>
        <v>0.4</v>
      </c>
      <c r="W968" s="2">
        <f t="shared" ref="W968:W1031" si="618">1-EXP(-V968*V968/2)</f>
        <v>7.6883653613364245E-2</v>
      </c>
      <c r="X968" s="2">
        <v>0.5</v>
      </c>
      <c r="Y968" s="2">
        <f t="shared" ref="Y968:Y1031" si="619">Q968*X968</f>
        <v>3.7471253868278871E-5</v>
      </c>
      <c r="Z968" s="2">
        <f t="shared" ref="Z968:Z1031" si="620">Y968/$Y$5</f>
        <v>6.9667509708631323E-5</v>
      </c>
      <c r="AA968" s="37" t="s">
        <v>992</v>
      </c>
      <c r="AB968" s="3">
        <f>VLOOKUP(AA968,'[1]PKA dKO RNA-Seq'!$B$4:$H$10193,7,FALSE)</f>
        <v>5.3490359000000001E-2</v>
      </c>
      <c r="AC968" s="3">
        <f t="shared" ref="AC968:AC1031" si="621">AB968/$AC$4</f>
        <v>0.17949784899328861</v>
      </c>
      <c r="AD968" s="3">
        <f t="shared" ref="AD968:AD1031" si="622">1-EXP(-AC968*AC968/2)</f>
        <v>1.5980671065418672E-2</v>
      </c>
      <c r="AE968" s="3">
        <f t="shared" ref="AE968:AE1031" si="623">IF(AD968&lt;0.5,0.5,AD968)</f>
        <v>0.5</v>
      </c>
      <c r="AF968" s="3">
        <f t="shared" ref="AF968:AF1031" si="624">IFERROR(AE968,0.5)</f>
        <v>0.5</v>
      </c>
      <c r="AG968" s="3">
        <f t="shared" ref="AG968:AG1031" si="625">AF968*Z968</f>
        <v>3.4833754854315661E-5</v>
      </c>
      <c r="AH968" s="2">
        <f t="shared" ref="AH968:AH1031" si="626">AG968/$AG$4</f>
        <v>6.675814776562363E-5</v>
      </c>
      <c r="AI968" s="37" t="s">
        <v>992</v>
      </c>
      <c r="AJ968" s="1">
        <v>0.5</v>
      </c>
      <c r="AK968" s="4">
        <f t="shared" ref="AK968:AK1031" si="627">AJ968*AH968</f>
        <v>3.3379073882811815E-5</v>
      </c>
      <c r="AL968" s="2">
        <f t="shared" ref="AL968:AL1031" si="628">AK968/$AK$6</f>
        <v>6.6124492464091932E-5</v>
      </c>
      <c r="AM968" s="3" t="e">
        <f>VLOOKUP(AI968,'[1]three day'!$B$8:$F$78,5,FALSE)</f>
        <v>#N/A</v>
      </c>
      <c r="AN968" s="3" t="e">
        <f t="shared" ref="AN968:AN1031" si="629">AM968/$AM$3</f>
        <v>#N/A</v>
      </c>
      <c r="AO968" s="2" t="e">
        <f t="shared" ref="AO968:AO1031" si="630">1-EXP(-AN968*AN968/2)</f>
        <v>#N/A</v>
      </c>
      <c r="AP968" s="2" t="e">
        <f t="shared" ref="AP968:AP1031" si="631">IF(AO968&lt;0.5,0.5,AO968)</f>
        <v>#N/A</v>
      </c>
      <c r="AQ968" s="2">
        <f t="shared" ref="AQ968:AQ1031" si="632">_xlfn.IFNA(AP968,0.5)</f>
        <v>0.5</v>
      </c>
      <c r="AR968" s="2">
        <f t="shared" ref="AR968:AR1031" si="633">AQ968*AL968</f>
        <v>3.3062246232045966E-5</v>
      </c>
      <c r="AS968" s="2">
        <f t="shared" ref="AS968:AS1031" si="634">AR968/$AR$5</f>
        <v>6.2798540966069795E-5</v>
      </c>
      <c r="AT968" s="37" t="s">
        <v>992</v>
      </c>
      <c r="AU968" s="3">
        <f>VLOOKUP(AT968,[1]DEgenes_cpm4.5_DE_edgeR!$O$5:$Q$824,3,FALSE)</f>
        <v>0.83822609677058146</v>
      </c>
      <c r="AV968" s="3">
        <f t="shared" ref="AV968:AV1031" si="635">AU968/$AU$4</f>
        <v>0.19648994298419631</v>
      </c>
      <c r="AW968" s="3">
        <f t="shared" ref="AW968:AW1031" si="636">1-EXP(-AV968*AV968/2)</f>
        <v>1.9119016950743362E-2</v>
      </c>
      <c r="AX968" s="3">
        <f t="shared" ref="AX968:AX1031" si="637">_xlfn.IFNA(AW968,0.5)</f>
        <v>1.9119016950743362E-2</v>
      </c>
      <c r="AY968" s="3">
        <f t="shared" ref="AY968:AY1031" si="638">IF(AX968&lt;0.5,0.5,AX968)</f>
        <v>0.5</v>
      </c>
      <c r="AZ968" s="3">
        <f t="shared" ref="AZ968:AZ1031" si="639">AY968*AS968</f>
        <v>3.1399270483034898E-5</v>
      </c>
      <c r="BA968" s="2">
        <f t="shared" ref="BA968:BA1031" si="640">AZ968/$AZ$5</f>
        <v>6.0926711900296701E-5</v>
      </c>
      <c r="BB968" s="37" t="s">
        <v>992</v>
      </c>
      <c r="BC968" s="39">
        <f t="shared" ref="BC968:BC1031" si="641">BA968/$BC$3</f>
        <v>8.1885500793998769E-2</v>
      </c>
      <c r="BD968" s="36">
        <f t="shared" ref="BD968:BD1031" si="642">BA968/B968</f>
        <v>0.70927627171303409</v>
      </c>
    </row>
    <row r="969" spans="1:56" ht="14.5" x14ac:dyDescent="0.35">
      <c r="A969" s="37" t="s">
        <v>993</v>
      </c>
      <c r="B969" s="34">
        <v>8.5899831039247033E-5</v>
      </c>
      <c r="C969" s="1" t="e">
        <f>VLOOKUP(A969,'[1]Vasopressin Phospho Datta'!$I$3:$J$516,2,FALSE)</f>
        <v>#N/A</v>
      </c>
      <c r="D969" s="1" t="e">
        <f t="shared" si="603"/>
        <v>#N/A</v>
      </c>
      <c r="E969" s="1" t="e">
        <f t="shared" si="604"/>
        <v>#N/A</v>
      </c>
      <c r="F969" s="1">
        <f t="shared" si="605"/>
        <v>0.39</v>
      </c>
      <c r="G969" s="1">
        <f t="shared" si="606"/>
        <v>0.5</v>
      </c>
      <c r="H969" s="1">
        <f t="shared" si="607"/>
        <v>4.2949915519623516E-5</v>
      </c>
      <c r="I969" s="2">
        <f t="shared" si="608"/>
        <v>7.9323990139013557E-5</v>
      </c>
      <c r="J969" s="37" t="s">
        <v>993</v>
      </c>
      <c r="K969" s="1" t="e">
        <f>VLOOKUP(J969,'[1]Phosphopeptides Deshpande'!$H$12:$I$10749,2,FALSE)</f>
        <v>#N/A</v>
      </c>
      <c r="L969" s="2" t="e">
        <f t="shared" si="609"/>
        <v>#N/A</v>
      </c>
      <c r="M969" s="2" t="e">
        <f t="shared" si="610"/>
        <v>#N/A</v>
      </c>
      <c r="N969" s="2">
        <f t="shared" si="611"/>
        <v>0.39</v>
      </c>
      <c r="O969" s="2">
        <f t="shared" si="612"/>
        <v>0.5</v>
      </c>
      <c r="P969" s="2">
        <f t="shared" si="613"/>
        <v>3.9661995069506779E-5</v>
      </c>
      <c r="Q969" s="2">
        <f t="shared" si="614"/>
        <v>7.4942507736557742E-5</v>
      </c>
      <c r="R969" s="37" t="s">
        <v>993</v>
      </c>
      <c r="S969" s="2" t="e">
        <f>VLOOKUP(A969,'[1]Merged NE NP'!$K$4:$L$158,2,FALSE)</f>
        <v>#N/A</v>
      </c>
      <c r="T969" s="2" t="e">
        <f t="shared" si="615"/>
        <v>#N/A</v>
      </c>
      <c r="U969" s="2">
        <f t="shared" si="616"/>
        <v>0.4</v>
      </c>
      <c r="V969" s="2">
        <f t="shared" si="617"/>
        <v>0.4</v>
      </c>
      <c r="W969" s="2">
        <f t="shared" si="618"/>
        <v>7.6883653613364245E-2</v>
      </c>
      <c r="X969" s="2">
        <v>0.5</v>
      </c>
      <c r="Y969" s="2">
        <f t="shared" si="619"/>
        <v>3.7471253868278871E-5</v>
      </c>
      <c r="Z969" s="2">
        <f t="shared" si="620"/>
        <v>6.9667509708631323E-5</v>
      </c>
      <c r="AA969" s="37" t="s">
        <v>993</v>
      </c>
      <c r="AB969" s="3">
        <f>VLOOKUP(AA969,'[1]PKA dKO RNA-Seq'!$B$4:$H$10193,7,FALSE)</f>
        <v>2.6188499999999998E-3</v>
      </c>
      <c r="AC969" s="3">
        <f t="shared" si="621"/>
        <v>8.7880872483221475E-3</v>
      </c>
      <c r="AD969" s="3">
        <f t="shared" si="622"/>
        <v>3.8614493183319887E-5</v>
      </c>
      <c r="AE969" s="3">
        <f t="shared" si="623"/>
        <v>0.5</v>
      </c>
      <c r="AF969" s="3">
        <f t="shared" si="624"/>
        <v>0.5</v>
      </c>
      <c r="AG969" s="3">
        <f t="shared" si="625"/>
        <v>3.4833754854315661E-5</v>
      </c>
      <c r="AH969" s="2">
        <f t="shared" si="626"/>
        <v>6.675814776562363E-5</v>
      </c>
      <c r="AI969" s="37" t="s">
        <v>993</v>
      </c>
      <c r="AJ969" s="1">
        <v>0.5</v>
      </c>
      <c r="AK969" s="4">
        <f t="shared" si="627"/>
        <v>3.3379073882811815E-5</v>
      </c>
      <c r="AL969" s="2">
        <f t="shared" si="628"/>
        <v>6.6124492464091932E-5</v>
      </c>
      <c r="AM969" s="3" t="e">
        <f>VLOOKUP(AI969,'[1]three day'!$B$8:$F$78,5,FALSE)</f>
        <v>#N/A</v>
      </c>
      <c r="AN969" s="3" t="e">
        <f t="shared" si="629"/>
        <v>#N/A</v>
      </c>
      <c r="AO969" s="2" t="e">
        <f t="shared" si="630"/>
        <v>#N/A</v>
      </c>
      <c r="AP969" s="2" t="e">
        <f t="shared" si="631"/>
        <v>#N/A</v>
      </c>
      <c r="AQ969" s="2">
        <f t="shared" si="632"/>
        <v>0.5</v>
      </c>
      <c r="AR969" s="2">
        <f t="shared" si="633"/>
        <v>3.3062246232045966E-5</v>
      </c>
      <c r="AS969" s="2">
        <f t="shared" si="634"/>
        <v>6.2798540966069795E-5</v>
      </c>
      <c r="AT969" s="37" t="s">
        <v>993</v>
      </c>
      <c r="AU969" s="3">
        <f>VLOOKUP(AT969,[1]DEgenes_cpm4.5_DE_edgeR!$O$5:$Q$824,3,FALSE)</f>
        <v>0.2463120307183887</v>
      </c>
      <c r="AV969" s="3">
        <f t="shared" si="635"/>
        <v>5.7738403825220039E-2</v>
      </c>
      <c r="AW969" s="3">
        <f t="shared" si="636"/>
        <v>1.665473195835987E-3</v>
      </c>
      <c r="AX969" s="3">
        <f t="shared" si="637"/>
        <v>1.665473195835987E-3</v>
      </c>
      <c r="AY969" s="3">
        <f t="shared" si="638"/>
        <v>0.5</v>
      </c>
      <c r="AZ969" s="3">
        <f t="shared" si="639"/>
        <v>3.1399270483034898E-5</v>
      </c>
      <c r="BA969" s="2">
        <f t="shared" si="640"/>
        <v>6.0926711900296701E-5</v>
      </c>
      <c r="BB969" s="37" t="s">
        <v>993</v>
      </c>
      <c r="BC969" s="39">
        <f t="shared" si="641"/>
        <v>8.1885500793998769E-2</v>
      </c>
      <c r="BD969" s="36">
        <f t="shared" si="642"/>
        <v>0.70927627171303409</v>
      </c>
    </row>
    <row r="970" spans="1:56" ht="14.5" x14ac:dyDescent="0.35">
      <c r="A970" s="37" t="s">
        <v>994</v>
      </c>
      <c r="B970" s="34">
        <v>8.5899831039247033E-5</v>
      </c>
      <c r="C970" s="1" t="e">
        <f>VLOOKUP(A970,'[1]Vasopressin Phospho Datta'!$I$3:$J$516,2,FALSE)</f>
        <v>#N/A</v>
      </c>
      <c r="D970" s="1" t="e">
        <f t="shared" si="603"/>
        <v>#N/A</v>
      </c>
      <c r="E970" s="1" t="e">
        <f t="shared" si="604"/>
        <v>#N/A</v>
      </c>
      <c r="F970" s="1">
        <f t="shared" si="605"/>
        <v>0.39</v>
      </c>
      <c r="G970" s="1">
        <f t="shared" si="606"/>
        <v>0.5</v>
      </c>
      <c r="H970" s="1">
        <f t="shared" si="607"/>
        <v>4.2949915519623516E-5</v>
      </c>
      <c r="I970" s="2">
        <f t="shared" si="608"/>
        <v>7.9323990139013557E-5</v>
      </c>
      <c r="J970" s="37" t="s">
        <v>994</v>
      </c>
      <c r="K970" s="1" t="e">
        <f>VLOOKUP(J970,'[1]Phosphopeptides Deshpande'!$H$12:$I$10749,2,FALSE)</f>
        <v>#N/A</v>
      </c>
      <c r="L970" s="2" t="e">
        <f t="shared" si="609"/>
        <v>#N/A</v>
      </c>
      <c r="M970" s="2" t="e">
        <f t="shared" si="610"/>
        <v>#N/A</v>
      </c>
      <c r="N970" s="2">
        <f t="shared" si="611"/>
        <v>0.39</v>
      </c>
      <c r="O970" s="2">
        <f t="shared" si="612"/>
        <v>0.5</v>
      </c>
      <c r="P970" s="2">
        <f t="shared" si="613"/>
        <v>3.9661995069506779E-5</v>
      </c>
      <c r="Q970" s="2">
        <f t="shared" si="614"/>
        <v>7.4942507736557742E-5</v>
      </c>
      <c r="R970" s="37" t="s">
        <v>994</v>
      </c>
      <c r="S970" s="2" t="e">
        <f>VLOOKUP(A970,'[1]Merged NE NP'!$K$4:$L$158,2,FALSE)</f>
        <v>#N/A</v>
      </c>
      <c r="T970" s="2" t="e">
        <f t="shared" si="615"/>
        <v>#N/A</v>
      </c>
      <c r="U970" s="2">
        <f t="shared" si="616"/>
        <v>0.4</v>
      </c>
      <c r="V970" s="2">
        <f t="shared" si="617"/>
        <v>0.4</v>
      </c>
      <c r="W970" s="2">
        <f t="shared" si="618"/>
        <v>7.6883653613364245E-2</v>
      </c>
      <c r="X970" s="2">
        <v>0.5</v>
      </c>
      <c r="Y970" s="2">
        <f t="shared" si="619"/>
        <v>3.7471253868278871E-5</v>
      </c>
      <c r="Z970" s="2">
        <f t="shared" si="620"/>
        <v>6.9667509708631323E-5</v>
      </c>
      <c r="AA970" s="37" t="s">
        <v>994</v>
      </c>
      <c r="AB970" s="3">
        <f>VLOOKUP(AA970,'[1]PKA dKO RNA-Seq'!$B$4:$H$10193,7,FALSE)</f>
        <v>0.11799242</v>
      </c>
      <c r="AC970" s="3">
        <f t="shared" si="621"/>
        <v>0.39594771812080537</v>
      </c>
      <c r="AD970" s="3">
        <f t="shared" si="622"/>
        <v>7.5393740727622616E-2</v>
      </c>
      <c r="AE970" s="3">
        <f t="shared" si="623"/>
        <v>0.5</v>
      </c>
      <c r="AF970" s="3">
        <f t="shared" si="624"/>
        <v>0.5</v>
      </c>
      <c r="AG970" s="3">
        <f t="shared" si="625"/>
        <v>3.4833754854315661E-5</v>
      </c>
      <c r="AH970" s="2">
        <f t="shared" si="626"/>
        <v>6.675814776562363E-5</v>
      </c>
      <c r="AI970" s="37" t="s">
        <v>994</v>
      </c>
      <c r="AJ970" s="1">
        <v>0.5</v>
      </c>
      <c r="AK970" s="4">
        <f t="shared" si="627"/>
        <v>3.3379073882811815E-5</v>
      </c>
      <c r="AL970" s="2">
        <f t="shared" si="628"/>
        <v>6.6124492464091932E-5</v>
      </c>
      <c r="AM970" s="3" t="e">
        <f>VLOOKUP(AI970,'[1]three day'!$B$8:$F$78,5,FALSE)</f>
        <v>#N/A</v>
      </c>
      <c r="AN970" s="3" t="e">
        <f t="shared" si="629"/>
        <v>#N/A</v>
      </c>
      <c r="AO970" s="2" t="e">
        <f t="shared" si="630"/>
        <v>#N/A</v>
      </c>
      <c r="AP970" s="2" t="e">
        <f t="shared" si="631"/>
        <v>#N/A</v>
      </c>
      <c r="AQ970" s="2">
        <f t="shared" si="632"/>
        <v>0.5</v>
      </c>
      <c r="AR970" s="2">
        <f t="shared" si="633"/>
        <v>3.3062246232045966E-5</v>
      </c>
      <c r="AS970" s="2">
        <f t="shared" si="634"/>
        <v>6.2798540966069795E-5</v>
      </c>
      <c r="AT970" s="37" t="s">
        <v>994</v>
      </c>
      <c r="AU970" s="3">
        <f>VLOOKUP(AT970,[1]DEgenes_cpm4.5_DE_edgeR!$O$5:$Q$824,3,FALSE)</f>
        <v>1.3555039372246303</v>
      </c>
      <c r="AV970" s="3">
        <f t="shared" si="635"/>
        <v>0.31774588308125418</v>
      </c>
      <c r="AW970" s="3">
        <f t="shared" si="636"/>
        <v>4.9228218955795877E-2</v>
      </c>
      <c r="AX970" s="3">
        <f t="shared" si="637"/>
        <v>4.9228218955795877E-2</v>
      </c>
      <c r="AY970" s="3">
        <f t="shared" si="638"/>
        <v>0.5</v>
      </c>
      <c r="AZ970" s="3">
        <f t="shared" si="639"/>
        <v>3.1399270483034898E-5</v>
      </c>
      <c r="BA970" s="2">
        <f t="shared" si="640"/>
        <v>6.0926711900296701E-5</v>
      </c>
      <c r="BB970" s="37" t="s">
        <v>994</v>
      </c>
      <c r="BC970" s="39">
        <f t="shared" si="641"/>
        <v>8.1885500793998769E-2</v>
      </c>
      <c r="BD970" s="36">
        <f t="shared" si="642"/>
        <v>0.70927627171303409</v>
      </c>
    </row>
    <row r="971" spans="1:56" ht="14.5" x14ac:dyDescent="0.35">
      <c r="A971" s="37" t="s">
        <v>995</v>
      </c>
      <c r="B971" s="34">
        <v>8.5899831039247033E-5</v>
      </c>
      <c r="C971" s="1" t="e">
        <f>VLOOKUP(A971,'[1]Vasopressin Phospho Datta'!$I$3:$J$516,2,FALSE)</f>
        <v>#N/A</v>
      </c>
      <c r="D971" s="1" t="e">
        <f t="shared" si="603"/>
        <v>#N/A</v>
      </c>
      <c r="E971" s="1" t="e">
        <f t="shared" si="604"/>
        <v>#N/A</v>
      </c>
      <c r="F971" s="1">
        <f t="shared" si="605"/>
        <v>0.39</v>
      </c>
      <c r="G971" s="1">
        <f t="shared" si="606"/>
        <v>0.5</v>
      </c>
      <c r="H971" s="1">
        <f t="shared" si="607"/>
        <v>4.2949915519623516E-5</v>
      </c>
      <c r="I971" s="2">
        <f t="shared" si="608"/>
        <v>7.9323990139013557E-5</v>
      </c>
      <c r="J971" s="37" t="s">
        <v>995</v>
      </c>
      <c r="K971" s="1" t="e">
        <f>VLOOKUP(J971,'[1]Phosphopeptides Deshpande'!$H$12:$I$10749,2,FALSE)</f>
        <v>#N/A</v>
      </c>
      <c r="L971" s="2" t="e">
        <f t="shared" si="609"/>
        <v>#N/A</v>
      </c>
      <c r="M971" s="2" t="e">
        <f t="shared" si="610"/>
        <v>#N/A</v>
      </c>
      <c r="N971" s="2">
        <f t="shared" si="611"/>
        <v>0.39</v>
      </c>
      <c r="O971" s="2">
        <f t="shared" si="612"/>
        <v>0.5</v>
      </c>
      <c r="P971" s="2">
        <f t="shared" si="613"/>
        <v>3.9661995069506779E-5</v>
      </c>
      <c r="Q971" s="2">
        <f t="shared" si="614"/>
        <v>7.4942507736557742E-5</v>
      </c>
      <c r="R971" s="37" t="s">
        <v>995</v>
      </c>
      <c r="S971" s="2" t="e">
        <f>VLOOKUP(A971,'[1]Merged NE NP'!$K$4:$L$158,2,FALSE)</f>
        <v>#N/A</v>
      </c>
      <c r="T971" s="2" t="e">
        <f t="shared" si="615"/>
        <v>#N/A</v>
      </c>
      <c r="U971" s="2">
        <f t="shared" si="616"/>
        <v>0.4</v>
      </c>
      <c r="V971" s="2">
        <f t="shared" si="617"/>
        <v>0.4</v>
      </c>
      <c r="W971" s="2">
        <f t="shared" si="618"/>
        <v>7.6883653613364245E-2</v>
      </c>
      <c r="X971" s="2">
        <v>0.5</v>
      </c>
      <c r="Y971" s="2">
        <f t="shared" si="619"/>
        <v>3.7471253868278871E-5</v>
      </c>
      <c r="Z971" s="2">
        <f t="shared" si="620"/>
        <v>6.9667509708631323E-5</v>
      </c>
      <c r="AA971" s="37" t="s">
        <v>995</v>
      </c>
      <c r="AB971" s="3" t="e">
        <f>VLOOKUP(AA971,'[1]PKA dKO RNA-Seq'!$B$4:$H$10193,7,FALSE)</f>
        <v>#N/A</v>
      </c>
      <c r="AC971" s="3" t="e">
        <f t="shared" si="621"/>
        <v>#N/A</v>
      </c>
      <c r="AD971" s="3" t="e">
        <f t="shared" si="622"/>
        <v>#N/A</v>
      </c>
      <c r="AE971" s="3" t="e">
        <f t="shared" si="623"/>
        <v>#N/A</v>
      </c>
      <c r="AF971" s="3">
        <f t="shared" si="624"/>
        <v>0.5</v>
      </c>
      <c r="AG971" s="3">
        <f t="shared" si="625"/>
        <v>3.4833754854315661E-5</v>
      </c>
      <c r="AH971" s="2">
        <f t="shared" si="626"/>
        <v>6.675814776562363E-5</v>
      </c>
      <c r="AI971" s="37" t="s">
        <v>995</v>
      </c>
      <c r="AJ971" s="1">
        <v>0.5</v>
      </c>
      <c r="AK971" s="4">
        <f t="shared" si="627"/>
        <v>3.3379073882811815E-5</v>
      </c>
      <c r="AL971" s="2">
        <f t="shared" si="628"/>
        <v>6.6124492464091932E-5</v>
      </c>
      <c r="AM971" s="3" t="e">
        <f>VLOOKUP(AI971,'[1]three day'!$B$8:$F$78,5,FALSE)</f>
        <v>#N/A</v>
      </c>
      <c r="AN971" s="3" t="e">
        <f t="shared" si="629"/>
        <v>#N/A</v>
      </c>
      <c r="AO971" s="2" t="e">
        <f t="shared" si="630"/>
        <v>#N/A</v>
      </c>
      <c r="AP971" s="2" t="e">
        <f t="shared" si="631"/>
        <v>#N/A</v>
      </c>
      <c r="AQ971" s="2">
        <f t="shared" si="632"/>
        <v>0.5</v>
      </c>
      <c r="AR971" s="2">
        <f t="shared" si="633"/>
        <v>3.3062246232045966E-5</v>
      </c>
      <c r="AS971" s="2">
        <f t="shared" si="634"/>
        <v>6.2798540966069795E-5</v>
      </c>
      <c r="AT971" s="37" t="s">
        <v>995</v>
      </c>
      <c r="AU971" s="3">
        <f>VLOOKUP(AT971,[1]DEgenes_cpm4.5_DE_edgeR!$O$5:$Q$824,3,FALSE)</f>
        <v>0.61190776668615876</v>
      </c>
      <c r="AV971" s="3">
        <f t="shared" si="635"/>
        <v>0.14343829505067013</v>
      </c>
      <c r="AW971" s="3">
        <f t="shared" si="636"/>
        <v>1.0234539239582285E-2</v>
      </c>
      <c r="AX971" s="3">
        <f t="shared" si="637"/>
        <v>1.0234539239582285E-2</v>
      </c>
      <c r="AY971" s="3">
        <f t="shared" si="638"/>
        <v>0.5</v>
      </c>
      <c r="AZ971" s="3">
        <f t="shared" si="639"/>
        <v>3.1399270483034898E-5</v>
      </c>
      <c r="BA971" s="2">
        <f t="shared" si="640"/>
        <v>6.0926711900296701E-5</v>
      </c>
      <c r="BB971" s="37" t="s">
        <v>995</v>
      </c>
      <c r="BC971" s="39">
        <f t="shared" si="641"/>
        <v>8.1885500793998769E-2</v>
      </c>
      <c r="BD971" s="36">
        <f t="shared" si="642"/>
        <v>0.70927627171303409</v>
      </c>
    </row>
    <row r="972" spans="1:56" ht="14.5" x14ac:dyDescent="0.35">
      <c r="A972" s="37" t="s">
        <v>996</v>
      </c>
      <c r="B972" s="34">
        <v>8.5899831039247033E-5</v>
      </c>
      <c r="C972" s="1" t="e">
        <f>VLOOKUP(A972,'[1]Vasopressin Phospho Datta'!$I$3:$J$516,2,FALSE)</f>
        <v>#N/A</v>
      </c>
      <c r="D972" s="1" t="e">
        <f t="shared" si="603"/>
        <v>#N/A</v>
      </c>
      <c r="E972" s="1" t="e">
        <f t="shared" si="604"/>
        <v>#N/A</v>
      </c>
      <c r="F972" s="1">
        <f t="shared" si="605"/>
        <v>0.39</v>
      </c>
      <c r="G972" s="1">
        <f t="shared" si="606"/>
        <v>0.5</v>
      </c>
      <c r="H972" s="1">
        <f t="shared" si="607"/>
        <v>4.2949915519623516E-5</v>
      </c>
      <c r="I972" s="2">
        <f t="shared" si="608"/>
        <v>7.9323990139013557E-5</v>
      </c>
      <c r="J972" s="37" t="s">
        <v>996</v>
      </c>
      <c r="K972" s="1" t="e">
        <f>VLOOKUP(J972,'[1]Phosphopeptides Deshpande'!$H$12:$I$10749,2,FALSE)</f>
        <v>#N/A</v>
      </c>
      <c r="L972" s="2" t="e">
        <f t="shared" si="609"/>
        <v>#N/A</v>
      </c>
      <c r="M972" s="2" t="e">
        <f t="shared" si="610"/>
        <v>#N/A</v>
      </c>
      <c r="N972" s="2">
        <f t="shared" si="611"/>
        <v>0.39</v>
      </c>
      <c r="O972" s="2">
        <f t="shared" si="612"/>
        <v>0.5</v>
      </c>
      <c r="P972" s="2">
        <f t="shared" si="613"/>
        <v>3.9661995069506779E-5</v>
      </c>
      <c r="Q972" s="2">
        <f t="shared" si="614"/>
        <v>7.4942507736557742E-5</v>
      </c>
      <c r="R972" s="37" t="s">
        <v>996</v>
      </c>
      <c r="S972" s="2" t="e">
        <f>VLOOKUP(A972,'[1]Merged NE NP'!$K$4:$L$158,2,FALSE)</f>
        <v>#N/A</v>
      </c>
      <c r="T972" s="2" t="e">
        <f t="shared" si="615"/>
        <v>#N/A</v>
      </c>
      <c r="U972" s="2">
        <f t="shared" si="616"/>
        <v>0.4</v>
      </c>
      <c r="V972" s="2">
        <f t="shared" si="617"/>
        <v>0.4</v>
      </c>
      <c r="W972" s="2">
        <f t="shared" si="618"/>
        <v>7.6883653613364245E-2</v>
      </c>
      <c r="X972" s="2">
        <v>0.5</v>
      </c>
      <c r="Y972" s="2">
        <f t="shared" si="619"/>
        <v>3.7471253868278871E-5</v>
      </c>
      <c r="Z972" s="2">
        <f t="shared" si="620"/>
        <v>6.9667509708631323E-5</v>
      </c>
      <c r="AA972" s="37" t="s">
        <v>996</v>
      </c>
      <c r="AB972" s="3" t="e">
        <f>VLOOKUP(AA972,'[1]PKA dKO RNA-Seq'!$B$4:$H$10193,7,FALSE)</f>
        <v>#N/A</v>
      </c>
      <c r="AC972" s="3" t="e">
        <f t="shared" si="621"/>
        <v>#N/A</v>
      </c>
      <c r="AD972" s="3" t="e">
        <f t="shared" si="622"/>
        <v>#N/A</v>
      </c>
      <c r="AE972" s="3" t="e">
        <f t="shared" si="623"/>
        <v>#N/A</v>
      </c>
      <c r="AF972" s="3">
        <f t="shared" si="624"/>
        <v>0.5</v>
      </c>
      <c r="AG972" s="3">
        <f t="shared" si="625"/>
        <v>3.4833754854315661E-5</v>
      </c>
      <c r="AH972" s="2">
        <f t="shared" si="626"/>
        <v>6.675814776562363E-5</v>
      </c>
      <c r="AI972" s="37" t="s">
        <v>996</v>
      </c>
      <c r="AJ972" s="1">
        <v>0.5</v>
      </c>
      <c r="AK972" s="4">
        <f t="shared" si="627"/>
        <v>3.3379073882811815E-5</v>
      </c>
      <c r="AL972" s="2">
        <f t="shared" si="628"/>
        <v>6.6124492464091932E-5</v>
      </c>
      <c r="AM972" s="3" t="e">
        <f>VLOOKUP(AI972,'[1]three day'!$B$8:$F$78,5,FALSE)</f>
        <v>#N/A</v>
      </c>
      <c r="AN972" s="3" t="e">
        <f t="shared" si="629"/>
        <v>#N/A</v>
      </c>
      <c r="AO972" s="2" t="e">
        <f t="shared" si="630"/>
        <v>#N/A</v>
      </c>
      <c r="AP972" s="2" t="e">
        <f t="shared" si="631"/>
        <v>#N/A</v>
      </c>
      <c r="AQ972" s="2">
        <f t="shared" si="632"/>
        <v>0.5</v>
      </c>
      <c r="AR972" s="2">
        <f t="shared" si="633"/>
        <v>3.3062246232045966E-5</v>
      </c>
      <c r="AS972" s="2">
        <f t="shared" si="634"/>
        <v>6.2798540966069795E-5</v>
      </c>
      <c r="AT972" s="37" t="s">
        <v>996</v>
      </c>
      <c r="AU972" s="3">
        <f>VLOOKUP(AT972,[1]DEgenes_cpm4.5_DE_edgeR!$O$5:$Q$824,3,FALSE)</f>
        <v>0.71625025309361245</v>
      </c>
      <c r="AV972" s="3">
        <f t="shared" si="635"/>
        <v>0.16789738703553972</v>
      </c>
      <c r="AW972" s="3">
        <f t="shared" si="636"/>
        <v>1.3995900111954951E-2</v>
      </c>
      <c r="AX972" s="3">
        <f t="shared" si="637"/>
        <v>1.3995900111954951E-2</v>
      </c>
      <c r="AY972" s="3">
        <f t="shared" si="638"/>
        <v>0.5</v>
      </c>
      <c r="AZ972" s="3">
        <f t="shared" si="639"/>
        <v>3.1399270483034898E-5</v>
      </c>
      <c r="BA972" s="2">
        <f t="shared" si="640"/>
        <v>6.0926711900296701E-5</v>
      </c>
      <c r="BB972" s="37" t="s">
        <v>996</v>
      </c>
      <c r="BC972" s="39">
        <f t="shared" si="641"/>
        <v>8.1885500793998769E-2</v>
      </c>
      <c r="BD972" s="36">
        <f t="shared" si="642"/>
        <v>0.70927627171303409</v>
      </c>
    </row>
    <row r="973" spans="1:56" ht="14.5" x14ac:dyDescent="0.35">
      <c r="A973" s="37" t="s">
        <v>997</v>
      </c>
      <c r="B973" s="34">
        <v>8.5899831039247033E-5</v>
      </c>
      <c r="C973" s="1" t="e">
        <f>VLOOKUP(A973,'[1]Vasopressin Phospho Datta'!$I$3:$J$516,2,FALSE)</f>
        <v>#N/A</v>
      </c>
      <c r="D973" s="1" t="e">
        <f t="shared" si="603"/>
        <v>#N/A</v>
      </c>
      <c r="E973" s="1" t="e">
        <f t="shared" si="604"/>
        <v>#N/A</v>
      </c>
      <c r="F973" s="1">
        <f t="shared" si="605"/>
        <v>0.39</v>
      </c>
      <c r="G973" s="1">
        <f t="shared" si="606"/>
        <v>0.5</v>
      </c>
      <c r="H973" s="1">
        <f t="shared" si="607"/>
        <v>4.2949915519623516E-5</v>
      </c>
      <c r="I973" s="2">
        <f t="shared" si="608"/>
        <v>7.9323990139013557E-5</v>
      </c>
      <c r="J973" s="37" t="s">
        <v>997</v>
      </c>
      <c r="K973" s="1" t="e">
        <f>VLOOKUP(J973,'[1]Phosphopeptides Deshpande'!$H$12:$I$10749,2,FALSE)</f>
        <v>#N/A</v>
      </c>
      <c r="L973" s="2" t="e">
        <f t="shared" si="609"/>
        <v>#N/A</v>
      </c>
      <c r="M973" s="2" t="e">
        <f t="shared" si="610"/>
        <v>#N/A</v>
      </c>
      <c r="N973" s="2">
        <f t="shared" si="611"/>
        <v>0.39</v>
      </c>
      <c r="O973" s="2">
        <f t="shared" si="612"/>
        <v>0.5</v>
      </c>
      <c r="P973" s="2">
        <f t="shared" si="613"/>
        <v>3.9661995069506779E-5</v>
      </c>
      <c r="Q973" s="2">
        <f t="shared" si="614"/>
        <v>7.4942507736557742E-5</v>
      </c>
      <c r="R973" s="37" t="s">
        <v>997</v>
      </c>
      <c r="S973" s="2" t="e">
        <f>VLOOKUP(A973,'[1]Merged NE NP'!$K$4:$L$158,2,FALSE)</f>
        <v>#N/A</v>
      </c>
      <c r="T973" s="2" t="e">
        <f t="shared" si="615"/>
        <v>#N/A</v>
      </c>
      <c r="U973" s="2">
        <f t="shared" si="616"/>
        <v>0.4</v>
      </c>
      <c r="V973" s="2">
        <f t="shared" si="617"/>
        <v>0.4</v>
      </c>
      <c r="W973" s="2">
        <f t="shared" si="618"/>
        <v>7.6883653613364245E-2</v>
      </c>
      <c r="X973" s="2">
        <v>0.5</v>
      </c>
      <c r="Y973" s="2">
        <f t="shared" si="619"/>
        <v>3.7471253868278871E-5</v>
      </c>
      <c r="Z973" s="2">
        <f t="shared" si="620"/>
        <v>6.9667509708631323E-5</v>
      </c>
      <c r="AA973" s="37" t="s">
        <v>997</v>
      </c>
      <c r="AB973" s="3">
        <f>VLOOKUP(AA973,'[1]PKA dKO RNA-Seq'!$B$4:$H$10193,7,FALSE)</f>
        <v>8.2384410000000005E-2</v>
      </c>
      <c r="AC973" s="3">
        <f t="shared" si="621"/>
        <v>0.27645775167785236</v>
      </c>
      <c r="AD973" s="3">
        <f t="shared" si="622"/>
        <v>3.7493485211221311E-2</v>
      </c>
      <c r="AE973" s="3">
        <f t="shared" si="623"/>
        <v>0.5</v>
      </c>
      <c r="AF973" s="3">
        <f t="shared" si="624"/>
        <v>0.5</v>
      </c>
      <c r="AG973" s="3">
        <f t="shared" si="625"/>
        <v>3.4833754854315661E-5</v>
      </c>
      <c r="AH973" s="2">
        <f t="shared" si="626"/>
        <v>6.675814776562363E-5</v>
      </c>
      <c r="AI973" s="37" t="s">
        <v>997</v>
      </c>
      <c r="AJ973" s="1">
        <v>0.5</v>
      </c>
      <c r="AK973" s="4">
        <f t="shared" si="627"/>
        <v>3.3379073882811815E-5</v>
      </c>
      <c r="AL973" s="2">
        <f t="shared" si="628"/>
        <v>6.6124492464091932E-5</v>
      </c>
      <c r="AM973" s="3" t="e">
        <f>VLOOKUP(AI973,'[1]three day'!$B$8:$F$78,5,FALSE)</f>
        <v>#N/A</v>
      </c>
      <c r="AN973" s="3" t="e">
        <f t="shared" si="629"/>
        <v>#N/A</v>
      </c>
      <c r="AO973" s="2" t="e">
        <f t="shared" si="630"/>
        <v>#N/A</v>
      </c>
      <c r="AP973" s="2" t="e">
        <f t="shared" si="631"/>
        <v>#N/A</v>
      </c>
      <c r="AQ973" s="2">
        <f t="shared" si="632"/>
        <v>0.5</v>
      </c>
      <c r="AR973" s="2">
        <f t="shared" si="633"/>
        <v>3.3062246232045966E-5</v>
      </c>
      <c r="AS973" s="2">
        <f t="shared" si="634"/>
        <v>6.2798540966069795E-5</v>
      </c>
      <c r="AT973" s="37" t="s">
        <v>997</v>
      </c>
      <c r="AU973" s="3">
        <f>VLOOKUP(AT973,[1]DEgenes_cpm4.5_DE_edgeR!$O$5:$Q$824,3,FALSE)</f>
        <v>1.3231479868045053</v>
      </c>
      <c r="AV973" s="3">
        <f t="shared" si="635"/>
        <v>0.31016127210607253</v>
      </c>
      <c r="AW973" s="3">
        <f t="shared" si="636"/>
        <v>4.6961528547414866E-2</v>
      </c>
      <c r="AX973" s="3">
        <f t="shared" si="637"/>
        <v>4.6961528547414866E-2</v>
      </c>
      <c r="AY973" s="3">
        <f t="shared" si="638"/>
        <v>0.5</v>
      </c>
      <c r="AZ973" s="3">
        <f t="shared" si="639"/>
        <v>3.1399270483034898E-5</v>
      </c>
      <c r="BA973" s="2">
        <f t="shared" si="640"/>
        <v>6.0926711900296701E-5</v>
      </c>
      <c r="BB973" s="37" t="s">
        <v>997</v>
      </c>
      <c r="BC973" s="39">
        <f t="shared" si="641"/>
        <v>8.1885500793998769E-2</v>
      </c>
      <c r="BD973" s="36">
        <f t="shared" si="642"/>
        <v>0.70927627171303409</v>
      </c>
    </row>
    <row r="974" spans="1:56" ht="14.5" x14ac:dyDescent="0.35">
      <c r="A974" s="37" t="s">
        <v>998</v>
      </c>
      <c r="B974" s="34">
        <v>8.5899831039247033E-5</v>
      </c>
      <c r="C974" s="1" t="e">
        <f>VLOOKUP(A974,'[1]Vasopressin Phospho Datta'!$I$3:$J$516,2,FALSE)</f>
        <v>#N/A</v>
      </c>
      <c r="D974" s="1" t="e">
        <f t="shared" si="603"/>
        <v>#N/A</v>
      </c>
      <c r="E974" s="1" t="e">
        <f t="shared" si="604"/>
        <v>#N/A</v>
      </c>
      <c r="F974" s="1">
        <f t="shared" si="605"/>
        <v>0.39</v>
      </c>
      <c r="G974" s="1">
        <f t="shared" si="606"/>
        <v>0.5</v>
      </c>
      <c r="H974" s="1">
        <f t="shared" si="607"/>
        <v>4.2949915519623516E-5</v>
      </c>
      <c r="I974" s="2">
        <f t="shared" si="608"/>
        <v>7.9323990139013557E-5</v>
      </c>
      <c r="J974" s="37" t="s">
        <v>998</v>
      </c>
      <c r="K974" s="1" t="e">
        <f>VLOOKUP(J974,'[1]Phosphopeptides Deshpande'!$H$12:$I$10749,2,FALSE)</f>
        <v>#N/A</v>
      </c>
      <c r="L974" s="2" t="e">
        <f t="shared" si="609"/>
        <v>#N/A</v>
      </c>
      <c r="M974" s="2" t="e">
        <f t="shared" si="610"/>
        <v>#N/A</v>
      </c>
      <c r="N974" s="2">
        <f t="shared" si="611"/>
        <v>0.39</v>
      </c>
      <c r="O974" s="2">
        <f t="shared" si="612"/>
        <v>0.5</v>
      </c>
      <c r="P974" s="2">
        <f t="shared" si="613"/>
        <v>3.9661995069506779E-5</v>
      </c>
      <c r="Q974" s="2">
        <f t="shared" si="614"/>
        <v>7.4942507736557742E-5</v>
      </c>
      <c r="R974" s="37" t="s">
        <v>998</v>
      </c>
      <c r="S974" s="2" t="e">
        <f>VLOOKUP(A974,'[1]Merged NE NP'!$K$4:$L$158,2,FALSE)</f>
        <v>#N/A</v>
      </c>
      <c r="T974" s="2" t="e">
        <f t="shared" si="615"/>
        <v>#N/A</v>
      </c>
      <c r="U974" s="2">
        <f t="shared" si="616"/>
        <v>0.4</v>
      </c>
      <c r="V974" s="2">
        <f t="shared" si="617"/>
        <v>0.4</v>
      </c>
      <c r="W974" s="2">
        <f t="shared" si="618"/>
        <v>7.6883653613364245E-2</v>
      </c>
      <c r="X974" s="2">
        <v>0.5</v>
      </c>
      <c r="Y974" s="2">
        <f t="shared" si="619"/>
        <v>3.7471253868278871E-5</v>
      </c>
      <c r="Z974" s="2">
        <f t="shared" si="620"/>
        <v>6.9667509708631323E-5</v>
      </c>
      <c r="AA974" s="37" t="s">
        <v>998</v>
      </c>
      <c r="AB974" s="3">
        <f>VLOOKUP(AA974,'[1]PKA dKO RNA-Seq'!$B$4:$H$10193,7,FALSE)</f>
        <v>0.17181519000000001</v>
      </c>
      <c r="AC974" s="3">
        <f t="shared" si="621"/>
        <v>0.57656104026845645</v>
      </c>
      <c r="AD974" s="3">
        <f t="shared" si="622"/>
        <v>0.15313274181101788</v>
      </c>
      <c r="AE974" s="3">
        <f t="shared" si="623"/>
        <v>0.5</v>
      </c>
      <c r="AF974" s="3">
        <f t="shared" si="624"/>
        <v>0.5</v>
      </c>
      <c r="AG974" s="3">
        <f t="shared" si="625"/>
        <v>3.4833754854315661E-5</v>
      </c>
      <c r="AH974" s="2">
        <f t="shared" si="626"/>
        <v>6.675814776562363E-5</v>
      </c>
      <c r="AI974" s="37" t="s">
        <v>998</v>
      </c>
      <c r="AJ974" s="1">
        <v>0.5</v>
      </c>
      <c r="AK974" s="4">
        <f t="shared" si="627"/>
        <v>3.3379073882811815E-5</v>
      </c>
      <c r="AL974" s="2">
        <f t="shared" si="628"/>
        <v>6.6124492464091932E-5</v>
      </c>
      <c r="AM974" s="3" t="e">
        <f>VLOOKUP(AI974,'[1]three day'!$B$8:$F$78,5,FALSE)</f>
        <v>#N/A</v>
      </c>
      <c r="AN974" s="3" t="e">
        <f t="shared" si="629"/>
        <v>#N/A</v>
      </c>
      <c r="AO974" s="2" t="e">
        <f t="shared" si="630"/>
        <v>#N/A</v>
      </c>
      <c r="AP974" s="2" t="e">
        <f t="shared" si="631"/>
        <v>#N/A</v>
      </c>
      <c r="AQ974" s="2">
        <f t="shared" si="632"/>
        <v>0.5</v>
      </c>
      <c r="AR974" s="2">
        <f t="shared" si="633"/>
        <v>3.3062246232045966E-5</v>
      </c>
      <c r="AS974" s="2">
        <f t="shared" si="634"/>
        <v>6.2798540966069795E-5</v>
      </c>
      <c r="AT974" s="37" t="s">
        <v>998</v>
      </c>
      <c r="AU974" s="3">
        <f>VLOOKUP(AT974,[1]DEgenes_cpm4.5_DE_edgeR!$O$5:$Q$824,3,FALSE)</f>
        <v>0.13933614734345584</v>
      </c>
      <c r="AV974" s="3">
        <f t="shared" si="635"/>
        <v>3.2662012973149517E-2</v>
      </c>
      <c r="AW974" s="3">
        <f t="shared" si="636"/>
        <v>5.3326131134834309E-4</v>
      </c>
      <c r="AX974" s="3">
        <f t="shared" si="637"/>
        <v>5.3326131134834309E-4</v>
      </c>
      <c r="AY974" s="3">
        <f t="shared" si="638"/>
        <v>0.5</v>
      </c>
      <c r="AZ974" s="3">
        <f t="shared" si="639"/>
        <v>3.1399270483034898E-5</v>
      </c>
      <c r="BA974" s="2">
        <f t="shared" si="640"/>
        <v>6.0926711900296701E-5</v>
      </c>
      <c r="BB974" s="37" t="s">
        <v>998</v>
      </c>
      <c r="BC974" s="39">
        <f t="shared" si="641"/>
        <v>8.1885500793998769E-2</v>
      </c>
      <c r="BD974" s="36">
        <f t="shared" si="642"/>
        <v>0.70927627171303409</v>
      </c>
    </row>
    <row r="975" spans="1:56" ht="14.5" x14ac:dyDescent="0.35">
      <c r="A975" s="37" t="s">
        <v>999</v>
      </c>
      <c r="B975" s="34">
        <v>8.5899831039247033E-5</v>
      </c>
      <c r="C975" s="1" t="e">
        <f>VLOOKUP(A975,'[1]Vasopressin Phospho Datta'!$I$3:$J$516,2,FALSE)</f>
        <v>#N/A</v>
      </c>
      <c r="D975" s="1" t="e">
        <f t="shared" si="603"/>
        <v>#N/A</v>
      </c>
      <c r="E975" s="1" t="e">
        <f t="shared" si="604"/>
        <v>#N/A</v>
      </c>
      <c r="F975" s="1">
        <f t="shared" si="605"/>
        <v>0.39</v>
      </c>
      <c r="G975" s="1">
        <f t="shared" si="606"/>
        <v>0.5</v>
      </c>
      <c r="H975" s="1">
        <f t="shared" si="607"/>
        <v>4.2949915519623516E-5</v>
      </c>
      <c r="I975" s="2">
        <f t="shared" si="608"/>
        <v>7.9323990139013557E-5</v>
      </c>
      <c r="J975" s="37" t="s">
        <v>999</v>
      </c>
      <c r="K975" s="1" t="e">
        <f>VLOOKUP(J975,'[1]Phosphopeptides Deshpande'!$H$12:$I$10749,2,FALSE)</f>
        <v>#N/A</v>
      </c>
      <c r="L975" s="2" t="e">
        <f t="shared" si="609"/>
        <v>#N/A</v>
      </c>
      <c r="M975" s="2" t="e">
        <f t="shared" si="610"/>
        <v>#N/A</v>
      </c>
      <c r="N975" s="2">
        <f t="shared" si="611"/>
        <v>0.39</v>
      </c>
      <c r="O975" s="2">
        <f t="shared" si="612"/>
        <v>0.5</v>
      </c>
      <c r="P975" s="2">
        <f t="shared" si="613"/>
        <v>3.9661995069506779E-5</v>
      </c>
      <c r="Q975" s="2">
        <f t="shared" si="614"/>
        <v>7.4942507736557742E-5</v>
      </c>
      <c r="R975" s="37" t="s">
        <v>999</v>
      </c>
      <c r="S975" s="2" t="e">
        <f>VLOOKUP(A975,'[1]Merged NE NP'!$K$4:$L$158,2,FALSE)</f>
        <v>#N/A</v>
      </c>
      <c r="T975" s="2" t="e">
        <f t="shared" si="615"/>
        <v>#N/A</v>
      </c>
      <c r="U975" s="2">
        <f t="shared" si="616"/>
        <v>0.4</v>
      </c>
      <c r="V975" s="2">
        <f t="shared" si="617"/>
        <v>0.4</v>
      </c>
      <c r="W975" s="2">
        <f t="shared" si="618"/>
        <v>7.6883653613364245E-2</v>
      </c>
      <c r="X975" s="2">
        <v>0.5</v>
      </c>
      <c r="Y975" s="2">
        <f t="shared" si="619"/>
        <v>3.7471253868278871E-5</v>
      </c>
      <c r="Z975" s="2">
        <f t="shared" si="620"/>
        <v>6.9667509708631323E-5</v>
      </c>
      <c r="AA975" s="37" t="s">
        <v>999</v>
      </c>
      <c r="AB975" s="3">
        <f>VLOOKUP(AA975,'[1]PKA dKO RNA-Seq'!$B$4:$H$10193,7,FALSE)</f>
        <v>0.23907664200000001</v>
      </c>
      <c r="AC975" s="3">
        <f t="shared" si="621"/>
        <v>0.80227061073825512</v>
      </c>
      <c r="AD975" s="3">
        <f t="shared" si="622"/>
        <v>0.27517067557437225</v>
      </c>
      <c r="AE975" s="3">
        <f t="shared" si="623"/>
        <v>0.5</v>
      </c>
      <c r="AF975" s="3">
        <f t="shared" si="624"/>
        <v>0.5</v>
      </c>
      <c r="AG975" s="3">
        <f t="shared" si="625"/>
        <v>3.4833754854315661E-5</v>
      </c>
      <c r="AH975" s="2">
        <f t="shared" si="626"/>
        <v>6.675814776562363E-5</v>
      </c>
      <c r="AI975" s="37" t="s">
        <v>999</v>
      </c>
      <c r="AJ975" s="1">
        <v>0.5</v>
      </c>
      <c r="AK975" s="4">
        <f t="shared" si="627"/>
        <v>3.3379073882811815E-5</v>
      </c>
      <c r="AL975" s="2">
        <f t="shared" si="628"/>
        <v>6.6124492464091932E-5</v>
      </c>
      <c r="AM975" s="3" t="e">
        <f>VLOOKUP(AI975,'[1]three day'!$B$8:$F$78,5,FALSE)</f>
        <v>#N/A</v>
      </c>
      <c r="AN975" s="3" t="e">
        <f t="shared" si="629"/>
        <v>#N/A</v>
      </c>
      <c r="AO975" s="2" t="e">
        <f t="shared" si="630"/>
        <v>#N/A</v>
      </c>
      <c r="AP975" s="2" t="e">
        <f t="shared" si="631"/>
        <v>#N/A</v>
      </c>
      <c r="AQ975" s="2">
        <f t="shared" si="632"/>
        <v>0.5</v>
      </c>
      <c r="AR975" s="2">
        <f t="shared" si="633"/>
        <v>3.3062246232045966E-5</v>
      </c>
      <c r="AS975" s="2">
        <f t="shared" si="634"/>
        <v>6.2798540966069795E-5</v>
      </c>
      <c r="AT975" s="37" t="s">
        <v>999</v>
      </c>
      <c r="AU975" s="3">
        <f>VLOOKUP(AT975,[1]DEgenes_cpm4.5_DE_edgeR!$O$5:$Q$824,3,FALSE)</f>
        <v>0.7117566174162524</v>
      </c>
      <c r="AV975" s="3">
        <f t="shared" si="635"/>
        <v>0.16684402658608824</v>
      </c>
      <c r="AW975" s="3">
        <f t="shared" si="636"/>
        <v>1.3822050605217795E-2</v>
      </c>
      <c r="AX975" s="3">
        <f t="shared" si="637"/>
        <v>1.3822050605217795E-2</v>
      </c>
      <c r="AY975" s="3">
        <f t="shared" si="638"/>
        <v>0.5</v>
      </c>
      <c r="AZ975" s="3">
        <f t="shared" si="639"/>
        <v>3.1399270483034898E-5</v>
      </c>
      <c r="BA975" s="2">
        <f t="shared" si="640"/>
        <v>6.0926711900296701E-5</v>
      </c>
      <c r="BB975" s="37" t="s">
        <v>999</v>
      </c>
      <c r="BC975" s="39">
        <f t="shared" si="641"/>
        <v>8.1885500793998769E-2</v>
      </c>
      <c r="BD975" s="36">
        <f t="shared" si="642"/>
        <v>0.70927627171303409</v>
      </c>
    </row>
    <row r="976" spans="1:56" ht="14.5" x14ac:dyDescent="0.35">
      <c r="A976" s="37" t="s">
        <v>1000</v>
      </c>
      <c r="B976" s="34">
        <v>8.5899831039247033E-5</v>
      </c>
      <c r="C976" s="1" t="e">
        <f>VLOOKUP(A976,'[1]Vasopressin Phospho Datta'!$I$3:$J$516,2,FALSE)</f>
        <v>#N/A</v>
      </c>
      <c r="D976" s="1" t="e">
        <f t="shared" si="603"/>
        <v>#N/A</v>
      </c>
      <c r="E976" s="1" t="e">
        <f t="shared" si="604"/>
        <v>#N/A</v>
      </c>
      <c r="F976" s="1">
        <f t="shared" si="605"/>
        <v>0.39</v>
      </c>
      <c r="G976" s="1">
        <f t="shared" si="606"/>
        <v>0.5</v>
      </c>
      <c r="H976" s="1">
        <f t="shared" si="607"/>
        <v>4.2949915519623516E-5</v>
      </c>
      <c r="I976" s="2">
        <f t="shared" si="608"/>
        <v>7.9323990139013557E-5</v>
      </c>
      <c r="J976" s="37" t="s">
        <v>1000</v>
      </c>
      <c r="K976" s="1" t="e">
        <f>VLOOKUP(J976,'[1]Phosphopeptides Deshpande'!$H$12:$I$10749,2,FALSE)</f>
        <v>#N/A</v>
      </c>
      <c r="L976" s="2" t="e">
        <f t="shared" si="609"/>
        <v>#N/A</v>
      </c>
      <c r="M976" s="2" t="e">
        <f t="shared" si="610"/>
        <v>#N/A</v>
      </c>
      <c r="N976" s="2">
        <f t="shared" si="611"/>
        <v>0.39</v>
      </c>
      <c r="O976" s="2">
        <f t="shared" si="612"/>
        <v>0.5</v>
      </c>
      <c r="P976" s="2">
        <f t="shared" si="613"/>
        <v>3.9661995069506779E-5</v>
      </c>
      <c r="Q976" s="2">
        <f t="shared" si="614"/>
        <v>7.4942507736557742E-5</v>
      </c>
      <c r="R976" s="37" t="s">
        <v>1000</v>
      </c>
      <c r="S976" s="2" t="e">
        <f>VLOOKUP(A976,'[1]Merged NE NP'!$K$4:$L$158,2,FALSE)</f>
        <v>#N/A</v>
      </c>
      <c r="T976" s="2" t="e">
        <f t="shared" si="615"/>
        <v>#N/A</v>
      </c>
      <c r="U976" s="2">
        <f t="shared" si="616"/>
        <v>0.4</v>
      </c>
      <c r="V976" s="2">
        <f t="shared" si="617"/>
        <v>0.4</v>
      </c>
      <c r="W976" s="2">
        <f t="shared" si="618"/>
        <v>7.6883653613364245E-2</v>
      </c>
      <c r="X976" s="2">
        <v>0.5</v>
      </c>
      <c r="Y976" s="2">
        <f t="shared" si="619"/>
        <v>3.7471253868278871E-5</v>
      </c>
      <c r="Z976" s="2">
        <f t="shared" si="620"/>
        <v>6.9667509708631323E-5</v>
      </c>
      <c r="AA976" s="37" t="s">
        <v>1000</v>
      </c>
      <c r="AB976" s="3">
        <f>VLOOKUP(AA976,'[1]PKA dKO RNA-Seq'!$B$4:$H$10193,7,FALSE)</f>
        <v>0.35086811299999998</v>
      </c>
      <c r="AC976" s="3">
        <f t="shared" si="621"/>
        <v>1.1774097751677852</v>
      </c>
      <c r="AD976" s="3">
        <f t="shared" si="622"/>
        <v>0.49999985438516981</v>
      </c>
      <c r="AE976" s="3">
        <f t="shared" si="623"/>
        <v>0.5</v>
      </c>
      <c r="AF976" s="3">
        <f t="shared" si="624"/>
        <v>0.5</v>
      </c>
      <c r="AG976" s="3">
        <f t="shared" si="625"/>
        <v>3.4833754854315661E-5</v>
      </c>
      <c r="AH976" s="2">
        <f t="shared" si="626"/>
        <v>6.675814776562363E-5</v>
      </c>
      <c r="AI976" s="37" t="s">
        <v>1000</v>
      </c>
      <c r="AJ976" s="1">
        <v>0.5</v>
      </c>
      <c r="AK976" s="4">
        <f t="shared" si="627"/>
        <v>3.3379073882811815E-5</v>
      </c>
      <c r="AL976" s="2">
        <f t="shared" si="628"/>
        <v>6.6124492464091932E-5</v>
      </c>
      <c r="AM976" s="3" t="e">
        <f>VLOOKUP(AI976,'[1]three day'!$B$8:$F$78,5,FALSE)</f>
        <v>#N/A</v>
      </c>
      <c r="AN976" s="3" t="e">
        <f t="shared" si="629"/>
        <v>#N/A</v>
      </c>
      <c r="AO976" s="2" t="e">
        <f t="shared" si="630"/>
        <v>#N/A</v>
      </c>
      <c r="AP976" s="2" t="e">
        <f t="shared" si="631"/>
        <v>#N/A</v>
      </c>
      <c r="AQ976" s="2">
        <f t="shared" si="632"/>
        <v>0.5</v>
      </c>
      <c r="AR976" s="2">
        <f t="shared" si="633"/>
        <v>3.3062246232045966E-5</v>
      </c>
      <c r="AS976" s="2">
        <f t="shared" si="634"/>
        <v>6.2798540966069795E-5</v>
      </c>
      <c r="AT976" s="37" t="s">
        <v>1000</v>
      </c>
      <c r="AU976" s="3">
        <f>VLOOKUP(AT976,[1]DEgenes_cpm4.5_DE_edgeR!$O$5:$Q$824,3,FALSE)</f>
        <v>0.18502412512161726</v>
      </c>
      <c r="AV976" s="3">
        <f t="shared" si="635"/>
        <v>4.3371806170093119E-2</v>
      </c>
      <c r="AW976" s="3">
        <f t="shared" si="636"/>
        <v>9.4011460033915917E-4</v>
      </c>
      <c r="AX976" s="3">
        <f t="shared" si="637"/>
        <v>9.4011460033915917E-4</v>
      </c>
      <c r="AY976" s="3">
        <f t="shared" si="638"/>
        <v>0.5</v>
      </c>
      <c r="AZ976" s="3">
        <f t="shared" si="639"/>
        <v>3.1399270483034898E-5</v>
      </c>
      <c r="BA976" s="2">
        <f t="shared" si="640"/>
        <v>6.0926711900296701E-5</v>
      </c>
      <c r="BB976" s="37" t="s">
        <v>1000</v>
      </c>
      <c r="BC976" s="39">
        <f t="shared" si="641"/>
        <v>8.1885500793998769E-2</v>
      </c>
      <c r="BD976" s="36">
        <f t="shared" si="642"/>
        <v>0.70927627171303409</v>
      </c>
    </row>
    <row r="977" spans="1:56" ht="14.5" x14ac:dyDescent="0.35">
      <c r="A977" s="37" t="s">
        <v>1001</v>
      </c>
      <c r="B977" s="34">
        <v>8.5899831039247033E-5</v>
      </c>
      <c r="C977" s="1" t="e">
        <f>VLOOKUP(A977,'[1]Vasopressin Phospho Datta'!$I$3:$J$516,2,FALSE)</f>
        <v>#N/A</v>
      </c>
      <c r="D977" s="1" t="e">
        <f t="shared" si="603"/>
        <v>#N/A</v>
      </c>
      <c r="E977" s="1" t="e">
        <f t="shared" si="604"/>
        <v>#N/A</v>
      </c>
      <c r="F977" s="1">
        <f t="shared" si="605"/>
        <v>0.39</v>
      </c>
      <c r="G977" s="1">
        <f t="shared" si="606"/>
        <v>0.5</v>
      </c>
      <c r="H977" s="1">
        <f t="shared" si="607"/>
        <v>4.2949915519623516E-5</v>
      </c>
      <c r="I977" s="2">
        <f t="shared" si="608"/>
        <v>7.9323990139013557E-5</v>
      </c>
      <c r="J977" s="37" t="s">
        <v>1001</v>
      </c>
      <c r="K977" s="1" t="e">
        <f>VLOOKUP(J977,'[1]Phosphopeptides Deshpande'!$H$12:$I$10749,2,FALSE)</f>
        <v>#N/A</v>
      </c>
      <c r="L977" s="2" t="e">
        <f t="shared" si="609"/>
        <v>#N/A</v>
      </c>
      <c r="M977" s="2" t="e">
        <f t="shared" si="610"/>
        <v>#N/A</v>
      </c>
      <c r="N977" s="2">
        <f t="shared" si="611"/>
        <v>0.39</v>
      </c>
      <c r="O977" s="2">
        <f t="shared" si="612"/>
        <v>0.5</v>
      </c>
      <c r="P977" s="2">
        <f t="shared" si="613"/>
        <v>3.9661995069506779E-5</v>
      </c>
      <c r="Q977" s="2">
        <f t="shared" si="614"/>
        <v>7.4942507736557742E-5</v>
      </c>
      <c r="R977" s="37" t="s">
        <v>1001</v>
      </c>
      <c r="S977" s="2" t="e">
        <f>VLOOKUP(A977,'[1]Merged NE NP'!$K$4:$L$158,2,FALSE)</f>
        <v>#N/A</v>
      </c>
      <c r="T977" s="2" t="e">
        <f t="shared" si="615"/>
        <v>#N/A</v>
      </c>
      <c r="U977" s="2">
        <f t="shared" si="616"/>
        <v>0.4</v>
      </c>
      <c r="V977" s="2">
        <f t="shared" si="617"/>
        <v>0.4</v>
      </c>
      <c r="W977" s="2">
        <f t="shared" si="618"/>
        <v>7.6883653613364245E-2</v>
      </c>
      <c r="X977" s="2">
        <v>0.5</v>
      </c>
      <c r="Y977" s="2">
        <f t="shared" si="619"/>
        <v>3.7471253868278871E-5</v>
      </c>
      <c r="Z977" s="2">
        <f t="shared" si="620"/>
        <v>6.9667509708631323E-5</v>
      </c>
      <c r="AA977" s="37" t="s">
        <v>1001</v>
      </c>
      <c r="AB977" s="3">
        <f>VLOOKUP(AA977,'[1]PKA dKO RNA-Seq'!$B$4:$H$10193,7,FALSE)</f>
        <v>4.5290599999999999E-4</v>
      </c>
      <c r="AC977" s="3">
        <f t="shared" si="621"/>
        <v>1.5198187919463087E-3</v>
      </c>
      <c r="AD977" s="3">
        <f t="shared" si="622"/>
        <v>1.1549239132824241E-6</v>
      </c>
      <c r="AE977" s="3">
        <f t="shared" si="623"/>
        <v>0.5</v>
      </c>
      <c r="AF977" s="3">
        <f t="shared" si="624"/>
        <v>0.5</v>
      </c>
      <c r="AG977" s="3">
        <f t="shared" si="625"/>
        <v>3.4833754854315661E-5</v>
      </c>
      <c r="AH977" s="2">
        <f t="shared" si="626"/>
        <v>6.675814776562363E-5</v>
      </c>
      <c r="AI977" s="37" t="s">
        <v>1001</v>
      </c>
      <c r="AJ977" s="1">
        <v>0.5</v>
      </c>
      <c r="AK977" s="4">
        <f t="shared" si="627"/>
        <v>3.3379073882811815E-5</v>
      </c>
      <c r="AL977" s="2">
        <f t="shared" si="628"/>
        <v>6.6124492464091932E-5</v>
      </c>
      <c r="AM977" s="3" t="e">
        <f>VLOOKUP(AI977,'[1]three day'!$B$8:$F$78,5,FALSE)</f>
        <v>#N/A</v>
      </c>
      <c r="AN977" s="3" t="e">
        <f t="shared" si="629"/>
        <v>#N/A</v>
      </c>
      <c r="AO977" s="2" t="e">
        <f t="shared" si="630"/>
        <v>#N/A</v>
      </c>
      <c r="AP977" s="2" t="e">
        <f t="shared" si="631"/>
        <v>#N/A</v>
      </c>
      <c r="AQ977" s="2">
        <f t="shared" si="632"/>
        <v>0.5</v>
      </c>
      <c r="AR977" s="2">
        <f t="shared" si="633"/>
        <v>3.3062246232045966E-5</v>
      </c>
      <c r="AS977" s="2">
        <f t="shared" si="634"/>
        <v>6.2798540966069795E-5</v>
      </c>
      <c r="AT977" s="37" t="s">
        <v>1001</v>
      </c>
      <c r="AU977" s="3">
        <f>VLOOKUP(AT977,[1]DEgenes_cpm4.5_DE_edgeR!$O$5:$Q$824,3,FALSE)</f>
        <v>1.2301207943765837</v>
      </c>
      <c r="AV977" s="3">
        <f t="shared" si="635"/>
        <v>0.28835461659085415</v>
      </c>
      <c r="AW977" s="3">
        <f t="shared" si="636"/>
        <v>4.0721838500249907E-2</v>
      </c>
      <c r="AX977" s="3">
        <f t="shared" si="637"/>
        <v>4.0721838500249907E-2</v>
      </c>
      <c r="AY977" s="3">
        <f t="shared" si="638"/>
        <v>0.5</v>
      </c>
      <c r="AZ977" s="3">
        <f t="shared" si="639"/>
        <v>3.1399270483034898E-5</v>
      </c>
      <c r="BA977" s="2">
        <f t="shared" si="640"/>
        <v>6.0926711900296701E-5</v>
      </c>
      <c r="BB977" s="37" t="s">
        <v>1001</v>
      </c>
      <c r="BC977" s="39">
        <f t="shared" si="641"/>
        <v>8.1885500793998769E-2</v>
      </c>
      <c r="BD977" s="36">
        <f t="shared" si="642"/>
        <v>0.70927627171303409</v>
      </c>
    </row>
    <row r="978" spans="1:56" ht="14.5" x14ac:dyDescent="0.35">
      <c r="A978" s="37" t="s">
        <v>1002</v>
      </c>
      <c r="B978" s="34">
        <v>8.5899831039247033E-5</v>
      </c>
      <c r="C978" s="1" t="e">
        <f>VLOOKUP(A978,'[1]Vasopressin Phospho Datta'!$I$3:$J$516,2,FALSE)</f>
        <v>#N/A</v>
      </c>
      <c r="D978" s="1" t="e">
        <f t="shared" si="603"/>
        <v>#N/A</v>
      </c>
      <c r="E978" s="1" t="e">
        <f t="shared" si="604"/>
        <v>#N/A</v>
      </c>
      <c r="F978" s="1">
        <f t="shared" si="605"/>
        <v>0.39</v>
      </c>
      <c r="G978" s="1">
        <f t="shared" si="606"/>
        <v>0.5</v>
      </c>
      <c r="H978" s="1">
        <f t="shared" si="607"/>
        <v>4.2949915519623516E-5</v>
      </c>
      <c r="I978" s="2">
        <f t="shared" si="608"/>
        <v>7.9323990139013557E-5</v>
      </c>
      <c r="J978" s="37" t="s">
        <v>1002</v>
      </c>
      <c r="K978" s="1" t="e">
        <f>VLOOKUP(J978,'[1]Phosphopeptides Deshpande'!$H$12:$I$10749,2,FALSE)</f>
        <v>#N/A</v>
      </c>
      <c r="L978" s="2" t="e">
        <f t="shared" si="609"/>
        <v>#N/A</v>
      </c>
      <c r="M978" s="2" t="e">
        <f t="shared" si="610"/>
        <v>#N/A</v>
      </c>
      <c r="N978" s="2">
        <f t="shared" si="611"/>
        <v>0.39</v>
      </c>
      <c r="O978" s="2">
        <f t="shared" si="612"/>
        <v>0.5</v>
      </c>
      <c r="P978" s="2">
        <f t="shared" si="613"/>
        <v>3.9661995069506779E-5</v>
      </c>
      <c r="Q978" s="2">
        <f t="shared" si="614"/>
        <v>7.4942507736557742E-5</v>
      </c>
      <c r="R978" s="37" t="s">
        <v>1002</v>
      </c>
      <c r="S978" s="2" t="e">
        <f>VLOOKUP(A978,'[1]Merged NE NP'!$K$4:$L$158,2,FALSE)</f>
        <v>#N/A</v>
      </c>
      <c r="T978" s="2" t="e">
        <f t="shared" si="615"/>
        <v>#N/A</v>
      </c>
      <c r="U978" s="2">
        <f t="shared" si="616"/>
        <v>0.4</v>
      </c>
      <c r="V978" s="2">
        <f t="shared" si="617"/>
        <v>0.4</v>
      </c>
      <c r="W978" s="2">
        <f t="shared" si="618"/>
        <v>7.6883653613364245E-2</v>
      </c>
      <c r="X978" s="2">
        <v>0.5</v>
      </c>
      <c r="Y978" s="2">
        <f t="shared" si="619"/>
        <v>3.7471253868278871E-5</v>
      </c>
      <c r="Z978" s="2">
        <f t="shared" si="620"/>
        <v>6.9667509708631323E-5</v>
      </c>
      <c r="AA978" s="37" t="s">
        <v>1002</v>
      </c>
      <c r="AB978" s="3">
        <f>VLOOKUP(AA978,'[1]PKA dKO RNA-Seq'!$B$4:$H$10193,7,FALSE)</f>
        <v>1.9634578E-2</v>
      </c>
      <c r="AC978" s="3">
        <f t="shared" si="621"/>
        <v>6.5887845637583889E-2</v>
      </c>
      <c r="AD978" s="3">
        <f t="shared" si="622"/>
        <v>2.1682500438489072E-3</v>
      </c>
      <c r="AE978" s="3">
        <f t="shared" si="623"/>
        <v>0.5</v>
      </c>
      <c r="AF978" s="3">
        <f t="shared" si="624"/>
        <v>0.5</v>
      </c>
      <c r="AG978" s="3">
        <f t="shared" si="625"/>
        <v>3.4833754854315661E-5</v>
      </c>
      <c r="AH978" s="2">
        <f t="shared" si="626"/>
        <v>6.675814776562363E-5</v>
      </c>
      <c r="AI978" s="37" t="s">
        <v>1002</v>
      </c>
      <c r="AJ978" s="1">
        <v>0.5</v>
      </c>
      <c r="AK978" s="4">
        <f t="shared" si="627"/>
        <v>3.3379073882811815E-5</v>
      </c>
      <c r="AL978" s="2">
        <f t="shared" si="628"/>
        <v>6.6124492464091932E-5</v>
      </c>
      <c r="AM978" s="3" t="e">
        <f>VLOOKUP(AI978,'[1]three day'!$B$8:$F$78,5,FALSE)</f>
        <v>#N/A</v>
      </c>
      <c r="AN978" s="3" t="e">
        <f t="shared" si="629"/>
        <v>#N/A</v>
      </c>
      <c r="AO978" s="2" t="e">
        <f t="shared" si="630"/>
        <v>#N/A</v>
      </c>
      <c r="AP978" s="2" t="e">
        <f t="shared" si="631"/>
        <v>#N/A</v>
      </c>
      <c r="AQ978" s="2">
        <f t="shared" si="632"/>
        <v>0.5</v>
      </c>
      <c r="AR978" s="2">
        <f t="shared" si="633"/>
        <v>3.3062246232045966E-5</v>
      </c>
      <c r="AS978" s="2">
        <f t="shared" si="634"/>
        <v>6.2798540966069795E-5</v>
      </c>
      <c r="AT978" s="37" t="s">
        <v>1002</v>
      </c>
      <c r="AU978" s="3">
        <f>VLOOKUP(AT978,[1]DEgenes_cpm4.5_DE_edgeR!$O$5:$Q$824,3,FALSE)</f>
        <v>1.9671129230499118</v>
      </c>
      <c r="AV978" s="3">
        <f t="shared" si="635"/>
        <v>0.46111414042426435</v>
      </c>
      <c r="AW978" s="3">
        <f t="shared" si="636"/>
        <v>0.10085694040297266</v>
      </c>
      <c r="AX978" s="3">
        <f t="shared" si="637"/>
        <v>0.10085694040297266</v>
      </c>
      <c r="AY978" s="3">
        <f t="shared" si="638"/>
        <v>0.5</v>
      </c>
      <c r="AZ978" s="3">
        <f t="shared" si="639"/>
        <v>3.1399270483034898E-5</v>
      </c>
      <c r="BA978" s="2">
        <f t="shared" si="640"/>
        <v>6.0926711900296701E-5</v>
      </c>
      <c r="BB978" s="37" t="s">
        <v>1002</v>
      </c>
      <c r="BC978" s="39">
        <f t="shared" si="641"/>
        <v>8.1885500793998769E-2</v>
      </c>
      <c r="BD978" s="36">
        <f t="shared" si="642"/>
        <v>0.70927627171303409</v>
      </c>
    </row>
    <row r="979" spans="1:56" ht="14.5" x14ac:dyDescent="0.35">
      <c r="A979" s="37" t="s">
        <v>1003</v>
      </c>
      <c r="B979" s="34">
        <v>8.5899831039247033E-5</v>
      </c>
      <c r="C979" s="1" t="e">
        <f>VLOOKUP(A979,'[1]Vasopressin Phospho Datta'!$I$3:$J$516,2,FALSE)</f>
        <v>#N/A</v>
      </c>
      <c r="D979" s="1" t="e">
        <f t="shared" si="603"/>
        <v>#N/A</v>
      </c>
      <c r="E979" s="1" t="e">
        <f t="shared" si="604"/>
        <v>#N/A</v>
      </c>
      <c r="F979" s="1">
        <f t="shared" si="605"/>
        <v>0.39</v>
      </c>
      <c r="G979" s="1">
        <f t="shared" si="606"/>
        <v>0.5</v>
      </c>
      <c r="H979" s="1">
        <f t="shared" si="607"/>
        <v>4.2949915519623516E-5</v>
      </c>
      <c r="I979" s="2">
        <f t="shared" si="608"/>
        <v>7.9323990139013557E-5</v>
      </c>
      <c r="J979" s="37" t="s">
        <v>1003</v>
      </c>
      <c r="K979" s="1" t="e">
        <f>VLOOKUP(J979,'[1]Phosphopeptides Deshpande'!$H$12:$I$10749,2,FALSE)</f>
        <v>#N/A</v>
      </c>
      <c r="L979" s="2" t="e">
        <f t="shared" si="609"/>
        <v>#N/A</v>
      </c>
      <c r="M979" s="2" t="e">
        <f t="shared" si="610"/>
        <v>#N/A</v>
      </c>
      <c r="N979" s="2">
        <f t="shared" si="611"/>
        <v>0.39</v>
      </c>
      <c r="O979" s="2">
        <f t="shared" si="612"/>
        <v>0.5</v>
      </c>
      <c r="P979" s="2">
        <f t="shared" si="613"/>
        <v>3.9661995069506779E-5</v>
      </c>
      <c r="Q979" s="2">
        <f t="shared" si="614"/>
        <v>7.4942507736557742E-5</v>
      </c>
      <c r="R979" s="37" t="s">
        <v>1003</v>
      </c>
      <c r="S979" s="2" t="e">
        <f>VLOOKUP(A979,'[1]Merged NE NP'!$K$4:$L$158,2,FALSE)</f>
        <v>#N/A</v>
      </c>
      <c r="T979" s="2" t="e">
        <f t="shared" si="615"/>
        <v>#N/A</v>
      </c>
      <c r="U979" s="2">
        <f t="shared" si="616"/>
        <v>0.4</v>
      </c>
      <c r="V979" s="2">
        <f t="shared" si="617"/>
        <v>0.4</v>
      </c>
      <c r="W979" s="2">
        <f t="shared" si="618"/>
        <v>7.6883653613364245E-2</v>
      </c>
      <c r="X979" s="2">
        <v>0.5</v>
      </c>
      <c r="Y979" s="2">
        <f t="shared" si="619"/>
        <v>3.7471253868278871E-5</v>
      </c>
      <c r="Z979" s="2">
        <f t="shared" si="620"/>
        <v>6.9667509708631323E-5</v>
      </c>
      <c r="AA979" s="37" t="s">
        <v>1003</v>
      </c>
      <c r="AB979" s="3" t="e">
        <f>VLOOKUP(AA979,'[1]PKA dKO RNA-Seq'!$B$4:$H$10193,7,FALSE)</f>
        <v>#N/A</v>
      </c>
      <c r="AC979" s="3" t="e">
        <f t="shared" si="621"/>
        <v>#N/A</v>
      </c>
      <c r="AD979" s="3" t="e">
        <f t="shared" si="622"/>
        <v>#N/A</v>
      </c>
      <c r="AE979" s="3" t="e">
        <f t="shared" si="623"/>
        <v>#N/A</v>
      </c>
      <c r="AF979" s="3">
        <f t="shared" si="624"/>
        <v>0.5</v>
      </c>
      <c r="AG979" s="3">
        <f t="shared" si="625"/>
        <v>3.4833754854315661E-5</v>
      </c>
      <c r="AH979" s="2">
        <f t="shared" si="626"/>
        <v>6.675814776562363E-5</v>
      </c>
      <c r="AI979" s="37" t="s">
        <v>1003</v>
      </c>
      <c r="AJ979" s="1">
        <v>0.5</v>
      </c>
      <c r="AK979" s="4">
        <f t="shared" si="627"/>
        <v>3.3379073882811815E-5</v>
      </c>
      <c r="AL979" s="2">
        <f t="shared" si="628"/>
        <v>6.6124492464091932E-5</v>
      </c>
      <c r="AM979" s="3" t="e">
        <f>VLOOKUP(AI979,'[1]three day'!$B$8:$F$78,5,FALSE)</f>
        <v>#N/A</v>
      </c>
      <c r="AN979" s="3" t="e">
        <f t="shared" si="629"/>
        <v>#N/A</v>
      </c>
      <c r="AO979" s="2" t="e">
        <f t="shared" si="630"/>
        <v>#N/A</v>
      </c>
      <c r="AP979" s="2" t="e">
        <f t="shared" si="631"/>
        <v>#N/A</v>
      </c>
      <c r="AQ979" s="2">
        <f t="shared" si="632"/>
        <v>0.5</v>
      </c>
      <c r="AR979" s="2">
        <f t="shared" si="633"/>
        <v>3.3062246232045966E-5</v>
      </c>
      <c r="AS979" s="2">
        <f t="shared" si="634"/>
        <v>6.2798540966069795E-5</v>
      </c>
      <c r="AT979" s="37" t="s">
        <v>1003</v>
      </c>
      <c r="AU979" s="3" t="e">
        <f>VLOOKUP(AT979,[1]DEgenes_cpm4.5_DE_edgeR!$O$5:$Q$824,3,FALSE)</f>
        <v>#N/A</v>
      </c>
      <c r="AV979" s="3" t="e">
        <f t="shared" si="635"/>
        <v>#N/A</v>
      </c>
      <c r="AW979" s="3" t="e">
        <f t="shared" si="636"/>
        <v>#N/A</v>
      </c>
      <c r="AX979" s="3">
        <f t="shared" si="637"/>
        <v>0.5</v>
      </c>
      <c r="AY979" s="3">
        <f t="shared" si="638"/>
        <v>0.5</v>
      </c>
      <c r="AZ979" s="3">
        <f t="shared" si="639"/>
        <v>3.1399270483034898E-5</v>
      </c>
      <c r="BA979" s="2">
        <f t="shared" si="640"/>
        <v>6.0926711900296701E-5</v>
      </c>
      <c r="BB979" s="37" t="s">
        <v>1003</v>
      </c>
      <c r="BC979" s="39">
        <f t="shared" si="641"/>
        <v>8.1885500793998769E-2</v>
      </c>
      <c r="BD979" s="36">
        <f t="shared" si="642"/>
        <v>0.70927627171303409</v>
      </c>
    </row>
    <row r="980" spans="1:56" ht="14.5" x14ac:dyDescent="0.35">
      <c r="A980" s="37" t="s">
        <v>1004</v>
      </c>
      <c r="B980" s="34">
        <v>8.5899831039247033E-5</v>
      </c>
      <c r="C980" s="1" t="e">
        <f>VLOOKUP(A980,'[1]Vasopressin Phospho Datta'!$I$3:$J$516,2,FALSE)</f>
        <v>#N/A</v>
      </c>
      <c r="D980" s="1" t="e">
        <f t="shared" si="603"/>
        <v>#N/A</v>
      </c>
      <c r="E980" s="1" t="e">
        <f t="shared" si="604"/>
        <v>#N/A</v>
      </c>
      <c r="F980" s="1">
        <f t="shared" si="605"/>
        <v>0.39</v>
      </c>
      <c r="G980" s="1">
        <f t="shared" si="606"/>
        <v>0.5</v>
      </c>
      <c r="H980" s="1">
        <f t="shared" si="607"/>
        <v>4.2949915519623516E-5</v>
      </c>
      <c r="I980" s="2">
        <f t="shared" si="608"/>
        <v>7.9323990139013557E-5</v>
      </c>
      <c r="J980" s="37" t="s">
        <v>1004</v>
      </c>
      <c r="K980" s="1" t="e">
        <f>VLOOKUP(J980,'[1]Phosphopeptides Deshpande'!$H$12:$I$10749,2,FALSE)</f>
        <v>#N/A</v>
      </c>
      <c r="L980" s="2" t="e">
        <f t="shared" si="609"/>
        <v>#N/A</v>
      </c>
      <c r="M980" s="2" t="e">
        <f t="shared" si="610"/>
        <v>#N/A</v>
      </c>
      <c r="N980" s="2">
        <f t="shared" si="611"/>
        <v>0.39</v>
      </c>
      <c r="O980" s="2">
        <f t="shared" si="612"/>
        <v>0.5</v>
      </c>
      <c r="P980" s="2">
        <f t="shared" si="613"/>
        <v>3.9661995069506779E-5</v>
      </c>
      <c r="Q980" s="2">
        <f t="shared" si="614"/>
        <v>7.4942507736557742E-5</v>
      </c>
      <c r="R980" s="37" t="s">
        <v>1004</v>
      </c>
      <c r="S980" s="2" t="e">
        <f>VLOOKUP(A980,'[1]Merged NE NP'!$K$4:$L$158,2,FALSE)</f>
        <v>#N/A</v>
      </c>
      <c r="T980" s="2" t="e">
        <f t="shared" si="615"/>
        <v>#N/A</v>
      </c>
      <c r="U980" s="2">
        <f t="shared" si="616"/>
        <v>0.4</v>
      </c>
      <c r="V980" s="2">
        <f t="shared" si="617"/>
        <v>0.4</v>
      </c>
      <c r="W980" s="2">
        <f t="shared" si="618"/>
        <v>7.6883653613364245E-2</v>
      </c>
      <c r="X980" s="2">
        <v>0.5</v>
      </c>
      <c r="Y980" s="2">
        <f t="shared" si="619"/>
        <v>3.7471253868278871E-5</v>
      </c>
      <c r="Z980" s="2">
        <f t="shared" si="620"/>
        <v>6.9667509708631323E-5</v>
      </c>
      <c r="AA980" s="37" t="s">
        <v>1004</v>
      </c>
      <c r="AB980" s="3" t="e">
        <f>VLOOKUP(AA980,'[1]PKA dKO RNA-Seq'!$B$4:$H$10193,7,FALSE)</f>
        <v>#N/A</v>
      </c>
      <c r="AC980" s="3" t="e">
        <f t="shared" si="621"/>
        <v>#N/A</v>
      </c>
      <c r="AD980" s="3" t="e">
        <f t="shared" si="622"/>
        <v>#N/A</v>
      </c>
      <c r="AE980" s="3" t="e">
        <f t="shared" si="623"/>
        <v>#N/A</v>
      </c>
      <c r="AF980" s="3">
        <f t="shared" si="624"/>
        <v>0.5</v>
      </c>
      <c r="AG980" s="3">
        <f t="shared" si="625"/>
        <v>3.4833754854315661E-5</v>
      </c>
      <c r="AH980" s="2">
        <f t="shared" si="626"/>
        <v>6.675814776562363E-5</v>
      </c>
      <c r="AI980" s="37" t="s">
        <v>1004</v>
      </c>
      <c r="AJ980" s="1">
        <v>0.5</v>
      </c>
      <c r="AK980" s="4">
        <f t="shared" si="627"/>
        <v>3.3379073882811815E-5</v>
      </c>
      <c r="AL980" s="2">
        <f t="shared" si="628"/>
        <v>6.6124492464091932E-5</v>
      </c>
      <c r="AM980" s="3" t="e">
        <f>VLOOKUP(AI980,'[1]three day'!$B$8:$F$78,5,FALSE)</f>
        <v>#N/A</v>
      </c>
      <c r="AN980" s="3" t="e">
        <f t="shared" si="629"/>
        <v>#N/A</v>
      </c>
      <c r="AO980" s="2" t="e">
        <f t="shared" si="630"/>
        <v>#N/A</v>
      </c>
      <c r="AP980" s="2" t="e">
        <f t="shared" si="631"/>
        <v>#N/A</v>
      </c>
      <c r="AQ980" s="2">
        <f t="shared" si="632"/>
        <v>0.5</v>
      </c>
      <c r="AR980" s="2">
        <f t="shared" si="633"/>
        <v>3.3062246232045966E-5</v>
      </c>
      <c r="AS980" s="2">
        <f t="shared" si="634"/>
        <v>6.2798540966069795E-5</v>
      </c>
      <c r="AT980" s="37" t="s">
        <v>1004</v>
      </c>
      <c r="AU980" s="3" t="e">
        <f>VLOOKUP(AT980,[1]DEgenes_cpm4.5_DE_edgeR!$O$5:$Q$824,3,FALSE)</f>
        <v>#N/A</v>
      </c>
      <c r="AV980" s="3" t="e">
        <f t="shared" si="635"/>
        <v>#N/A</v>
      </c>
      <c r="AW980" s="3" t="e">
        <f t="shared" si="636"/>
        <v>#N/A</v>
      </c>
      <c r="AX980" s="3">
        <f t="shared" si="637"/>
        <v>0.5</v>
      </c>
      <c r="AY980" s="3">
        <f t="shared" si="638"/>
        <v>0.5</v>
      </c>
      <c r="AZ980" s="3">
        <f t="shared" si="639"/>
        <v>3.1399270483034898E-5</v>
      </c>
      <c r="BA980" s="2">
        <f t="shared" si="640"/>
        <v>6.0926711900296701E-5</v>
      </c>
      <c r="BB980" s="37" t="s">
        <v>1004</v>
      </c>
      <c r="BC980" s="39">
        <f t="shared" si="641"/>
        <v>8.1885500793998769E-2</v>
      </c>
      <c r="BD980" s="36">
        <f t="shared" si="642"/>
        <v>0.70927627171303409</v>
      </c>
    </row>
    <row r="981" spans="1:56" ht="14.5" x14ac:dyDescent="0.35">
      <c r="A981" s="37" t="s">
        <v>1005</v>
      </c>
      <c r="B981" s="34">
        <v>8.5899831039247033E-5</v>
      </c>
      <c r="C981" s="1" t="e">
        <f>VLOOKUP(A981,'[1]Vasopressin Phospho Datta'!$I$3:$J$516,2,FALSE)</f>
        <v>#N/A</v>
      </c>
      <c r="D981" s="1" t="e">
        <f t="shared" si="603"/>
        <v>#N/A</v>
      </c>
      <c r="E981" s="1" t="e">
        <f t="shared" si="604"/>
        <v>#N/A</v>
      </c>
      <c r="F981" s="1">
        <f t="shared" si="605"/>
        <v>0.39</v>
      </c>
      <c r="G981" s="1">
        <f t="shared" si="606"/>
        <v>0.5</v>
      </c>
      <c r="H981" s="1">
        <f t="shared" si="607"/>
        <v>4.2949915519623516E-5</v>
      </c>
      <c r="I981" s="2">
        <f t="shared" si="608"/>
        <v>7.9323990139013557E-5</v>
      </c>
      <c r="J981" s="37" t="s">
        <v>1005</v>
      </c>
      <c r="K981" s="1" t="e">
        <f>VLOOKUP(J981,'[1]Phosphopeptides Deshpande'!$H$12:$I$10749,2,FALSE)</f>
        <v>#N/A</v>
      </c>
      <c r="L981" s="2" t="e">
        <f t="shared" si="609"/>
        <v>#N/A</v>
      </c>
      <c r="M981" s="2" t="e">
        <f t="shared" si="610"/>
        <v>#N/A</v>
      </c>
      <c r="N981" s="2">
        <f t="shared" si="611"/>
        <v>0.39</v>
      </c>
      <c r="O981" s="2">
        <f t="shared" si="612"/>
        <v>0.5</v>
      </c>
      <c r="P981" s="2">
        <f t="shared" si="613"/>
        <v>3.9661995069506779E-5</v>
      </c>
      <c r="Q981" s="2">
        <f t="shared" si="614"/>
        <v>7.4942507736557742E-5</v>
      </c>
      <c r="R981" s="37" t="s">
        <v>1005</v>
      </c>
      <c r="S981" s="2" t="e">
        <f>VLOOKUP(A981,'[1]Merged NE NP'!$K$4:$L$158,2,FALSE)</f>
        <v>#N/A</v>
      </c>
      <c r="T981" s="2" t="e">
        <f t="shared" si="615"/>
        <v>#N/A</v>
      </c>
      <c r="U981" s="2">
        <f t="shared" si="616"/>
        <v>0.4</v>
      </c>
      <c r="V981" s="2">
        <f t="shared" si="617"/>
        <v>0.4</v>
      </c>
      <c r="W981" s="2">
        <f t="shared" si="618"/>
        <v>7.6883653613364245E-2</v>
      </c>
      <c r="X981" s="2">
        <v>0.5</v>
      </c>
      <c r="Y981" s="2">
        <f t="shared" si="619"/>
        <v>3.7471253868278871E-5</v>
      </c>
      <c r="Z981" s="2">
        <f t="shared" si="620"/>
        <v>6.9667509708631323E-5</v>
      </c>
      <c r="AA981" s="37" t="s">
        <v>1005</v>
      </c>
      <c r="AB981" s="3" t="e">
        <f>VLOOKUP(AA981,'[1]PKA dKO RNA-Seq'!$B$4:$H$10193,7,FALSE)</f>
        <v>#N/A</v>
      </c>
      <c r="AC981" s="3" t="e">
        <f t="shared" si="621"/>
        <v>#N/A</v>
      </c>
      <c r="AD981" s="3" t="e">
        <f t="shared" si="622"/>
        <v>#N/A</v>
      </c>
      <c r="AE981" s="3" t="e">
        <f t="shared" si="623"/>
        <v>#N/A</v>
      </c>
      <c r="AF981" s="3">
        <f t="shared" si="624"/>
        <v>0.5</v>
      </c>
      <c r="AG981" s="3">
        <f t="shared" si="625"/>
        <v>3.4833754854315661E-5</v>
      </c>
      <c r="AH981" s="2">
        <f t="shared" si="626"/>
        <v>6.675814776562363E-5</v>
      </c>
      <c r="AI981" s="37" t="s">
        <v>1005</v>
      </c>
      <c r="AJ981" s="1">
        <v>0.5</v>
      </c>
      <c r="AK981" s="4">
        <f t="shared" si="627"/>
        <v>3.3379073882811815E-5</v>
      </c>
      <c r="AL981" s="2">
        <f t="shared" si="628"/>
        <v>6.6124492464091932E-5</v>
      </c>
      <c r="AM981" s="3" t="e">
        <f>VLOOKUP(AI981,'[1]three day'!$B$8:$F$78,5,FALSE)</f>
        <v>#N/A</v>
      </c>
      <c r="AN981" s="3" t="e">
        <f t="shared" si="629"/>
        <v>#N/A</v>
      </c>
      <c r="AO981" s="2" t="e">
        <f t="shared" si="630"/>
        <v>#N/A</v>
      </c>
      <c r="AP981" s="2" t="e">
        <f t="shared" si="631"/>
        <v>#N/A</v>
      </c>
      <c r="AQ981" s="2">
        <f t="shared" si="632"/>
        <v>0.5</v>
      </c>
      <c r="AR981" s="2">
        <f t="shared" si="633"/>
        <v>3.3062246232045966E-5</v>
      </c>
      <c r="AS981" s="2">
        <f t="shared" si="634"/>
        <v>6.2798540966069795E-5</v>
      </c>
      <c r="AT981" s="37" t="s">
        <v>1005</v>
      </c>
      <c r="AU981" s="3" t="e">
        <f>VLOOKUP(AT981,[1]DEgenes_cpm4.5_DE_edgeR!$O$5:$Q$824,3,FALSE)</f>
        <v>#N/A</v>
      </c>
      <c r="AV981" s="3" t="e">
        <f t="shared" si="635"/>
        <v>#N/A</v>
      </c>
      <c r="AW981" s="3" t="e">
        <f t="shared" si="636"/>
        <v>#N/A</v>
      </c>
      <c r="AX981" s="3">
        <f t="shared" si="637"/>
        <v>0.5</v>
      </c>
      <c r="AY981" s="3">
        <f t="shared" si="638"/>
        <v>0.5</v>
      </c>
      <c r="AZ981" s="3">
        <f t="shared" si="639"/>
        <v>3.1399270483034898E-5</v>
      </c>
      <c r="BA981" s="2">
        <f t="shared" si="640"/>
        <v>6.0926711900296701E-5</v>
      </c>
      <c r="BB981" s="37" t="s">
        <v>1005</v>
      </c>
      <c r="BC981" s="39">
        <f t="shared" si="641"/>
        <v>8.1885500793998769E-2</v>
      </c>
      <c r="BD981" s="36">
        <f t="shared" si="642"/>
        <v>0.70927627171303409</v>
      </c>
    </row>
    <row r="982" spans="1:56" ht="26.5" x14ac:dyDescent="0.35">
      <c r="A982" s="37" t="s">
        <v>1006</v>
      </c>
      <c r="B982" s="34">
        <v>8.5899831039247033E-5</v>
      </c>
      <c r="C982" s="1" t="e">
        <f>VLOOKUP(A982,'[1]Vasopressin Phospho Datta'!$I$3:$J$516,2,FALSE)</f>
        <v>#N/A</v>
      </c>
      <c r="D982" s="1" t="e">
        <f t="shared" si="603"/>
        <v>#N/A</v>
      </c>
      <c r="E982" s="1" t="e">
        <f t="shared" si="604"/>
        <v>#N/A</v>
      </c>
      <c r="F982" s="1">
        <f t="shared" si="605"/>
        <v>0.39</v>
      </c>
      <c r="G982" s="1">
        <f t="shared" si="606"/>
        <v>0.5</v>
      </c>
      <c r="H982" s="1">
        <f t="shared" si="607"/>
        <v>4.2949915519623516E-5</v>
      </c>
      <c r="I982" s="2">
        <f t="shared" si="608"/>
        <v>7.9323990139013557E-5</v>
      </c>
      <c r="J982" s="37" t="s">
        <v>1006</v>
      </c>
      <c r="K982" s="1" t="e">
        <f>VLOOKUP(J982,'[1]Phosphopeptides Deshpande'!$H$12:$I$10749,2,FALSE)</f>
        <v>#N/A</v>
      </c>
      <c r="L982" s="2" t="e">
        <f t="shared" si="609"/>
        <v>#N/A</v>
      </c>
      <c r="M982" s="2" t="e">
        <f t="shared" si="610"/>
        <v>#N/A</v>
      </c>
      <c r="N982" s="2">
        <f t="shared" si="611"/>
        <v>0.39</v>
      </c>
      <c r="O982" s="2">
        <f t="shared" si="612"/>
        <v>0.5</v>
      </c>
      <c r="P982" s="2">
        <f t="shared" si="613"/>
        <v>3.9661995069506779E-5</v>
      </c>
      <c r="Q982" s="2">
        <f t="shared" si="614"/>
        <v>7.4942507736557742E-5</v>
      </c>
      <c r="R982" s="37" t="s">
        <v>1006</v>
      </c>
      <c r="S982" s="2" t="e">
        <f>VLOOKUP(A982,'[1]Merged NE NP'!$K$4:$L$158,2,FALSE)</f>
        <v>#N/A</v>
      </c>
      <c r="T982" s="2" t="e">
        <f t="shared" si="615"/>
        <v>#N/A</v>
      </c>
      <c r="U982" s="2">
        <f t="shared" si="616"/>
        <v>0.4</v>
      </c>
      <c r="V982" s="2">
        <f t="shared" si="617"/>
        <v>0.4</v>
      </c>
      <c r="W982" s="2">
        <f t="shared" si="618"/>
        <v>7.6883653613364245E-2</v>
      </c>
      <c r="X982" s="2">
        <v>0.5</v>
      </c>
      <c r="Y982" s="2">
        <f t="shared" si="619"/>
        <v>3.7471253868278871E-5</v>
      </c>
      <c r="Z982" s="2">
        <f t="shared" si="620"/>
        <v>6.9667509708631323E-5</v>
      </c>
      <c r="AA982" s="37" t="s">
        <v>1006</v>
      </c>
      <c r="AB982" s="3" t="e">
        <f>VLOOKUP(AA982,'[1]PKA dKO RNA-Seq'!$B$4:$H$10193,7,FALSE)</f>
        <v>#N/A</v>
      </c>
      <c r="AC982" s="3" t="e">
        <f t="shared" si="621"/>
        <v>#N/A</v>
      </c>
      <c r="AD982" s="3" t="e">
        <f t="shared" si="622"/>
        <v>#N/A</v>
      </c>
      <c r="AE982" s="3" t="e">
        <f t="shared" si="623"/>
        <v>#N/A</v>
      </c>
      <c r="AF982" s="3">
        <f t="shared" si="624"/>
        <v>0.5</v>
      </c>
      <c r="AG982" s="3">
        <f t="shared" si="625"/>
        <v>3.4833754854315661E-5</v>
      </c>
      <c r="AH982" s="2">
        <f t="shared" si="626"/>
        <v>6.675814776562363E-5</v>
      </c>
      <c r="AI982" s="37" t="s">
        <v>1006</v>
      </c>
      <c r="AJ982" s="1">
        <v>0.5</v>
      </c>
      <c r="AK982" s="4">
        <f t="shared" si="627"/>
        <v>3.3379073882811815E-5</v>
      </c>
      <c r="AL982" s="2">
        <f t="shared" si="628"/>
        <v>6.6124492464091932E-5</v>
      </c>
      <c r="AM982" s="3" t="e">
        <f>VLOOKUP(AI982,'[1]three day'!$B$8:$F$78,5,FALSE)</f>
        <v>#N/A</v>
      </c>
      <c r="AN982" s="3" t="e">
        <f t="shared" si="629"/>
        <v>#N/A</v>
      </c>
      <c r="AO982" s="2" t="e">
        <f t="shared" si="630"/>
        <v>#N/A</v>
      </c>
      <c r="AP982" s="2" t="e">
        <f t="shared" si="631"/>
        <v>#N/A</v>
      </c>
      <c r="AQ982" s="2">
        <f t="shared" si="632"/>
        <v>0.5</v>
      </c>
      <c r="AR982" s="2">
        <f t="shared" si="633"/>
        <v>3.3062246232045966E-5</v>
      </c>
      <c r="AS982" s="2">
        <f t="shared" si="634"/>
        <v>6.2798540966069795E-5</v>
      </c>
      <c r="AT982" s="37" t="s">
        <v>1006</v>
      </c>
      <c r="AU982" s="3" t="e">
        <f>VLOOKUP(AT982,[1]DEgenes_cpm4.5_DE_edgeR!$O$5:$Q$824,3,FALSE)</f>
        <v>#N/A</v>
      </c>
      <c r="AV982" s="3" t="e">
        <f t="shared" si="635"/>
        <v>#N/A</v>
      </c>
      <c r="AW982" s="3" t="e">
        <f t="shared" si="636"/>
        <v>#N/A</v>
      </c>
      <c r="AX982" s="3">
        <f t="shared" si="637"/>
        <v>0.5</v>
      </c>
      <c r="AY982" s="3">
        <f t="shared" si="638"/>
        <v>0.5</v>
      </c>
      <c r="AZ982" s="3">
        <f t="shared" si="639"/>
        <v>3.1399270483034898E-5</v>
      </c>
      <c r="BA982" s="2">
        <f t="shared" si="640"/>
        <v>6.0926711900296701E-5</v>
      </c>
      <c r="BB982" s="37" t="s">
        <v>1006</v>
      </c>
      <c r="BC982" s="39">
        <f t="shared" si="641"/>
        <v>8.1885500793998769E-2</v>
      </c>
      <c r="BD982" s="36">
        <f t="shared" si="642"/>
        <v>0.70927627171303409</v>
      </c>
    </row>
    <row r="983" spans="1:56" ht="14.5" x14ac:dyDescent="0.35">
      <c r="A983" s="37" t="s">
        <v>1007</v>
      </c>
      <c r="B983" s="34">
        <v>8.5899831039247033E-5</v>
      </c>
      <c r="C983" s="1" t="e">
        <f>VLOOKUP(A983,'[1]Vasopressin Phospho Datta'!$I$3:$J$516,2,FALSE)</f>
        <v>#N/A</v>
      </c>
      <c r="D983" s="1" t="e">
        <f t="shared" si="603"/>
        <v>#N/A</v>
      </c>
      <c r="E983" s="1" t="e">
        <f t="shared" si="604"/>
        <v>#N/A</v>
      </c>
      <c r="F983" s="1">
        <f t="shared" si="605"/>
        <v>0.39</v>
      </c>
      <c r="G983" s="1">
        <f t="shared" si="606"/>
        <v>0.5</v>
      </c>
      <c r="H983" s="1">
        <f t="shared" si="607"/>
        <v>4.2949915519623516E-5</v>
      </c>
      <c r="I983" s="2">
        <f t="shared" si="608"/>
        <v>7.9323990139013557E-5</v>
      </c>
      <c r="J983" s="37" t="s">
        <v>1007</v>
      </c>
      <c r="K983" s="1" t="e">
        <f>VLOOKUP(J983,'[1]Phosphopeptides Deshpande'!$H$12:$I$10749,2,FALSE)</f>
        <v>#N/A</v>
      </c>
      <c r="L983" s="2" t="e">
        <f t="shared" si="609"/>
        <v>#N/A</v>
      </c>
      <c r="M983" s="2" t="e">
        <f t="shared" si="610"/>
        <v>#N/A</v>
      </c>
      <c r="N983" s="2">
        <f t="shared" si="611"/>
        <v>0.39</v>
      </c>
      <c r="O983" s="2">
        <f t="shared" si="612"/>
        <v>0.5</v>
      </c>
      <c r="P983" s="2">
        <f t="shared" si="613"/>
        <v>3.9661995069506779E-5</v>
      </c>
      <c r="Q983" s="2">
        <f t="shared" si="614"/>
        <v>7.4942507736557742E-5</v>
      </c>
      <c r="R983" s="37" t="s">
        <v>1007</v>
      </c>
      <c r="S983" s="2" t="e">
        <f>VLOOKUP(A983,'[1]Merged NE NP'!$K$4:$L$158,2,FALSE)</f>
        <v>#N/A</v>
      </c>
      <c r="T983" s="2" t="e">
        <f t="shared" si="615"/>
        <v>#N/A</v>
      </c>
      <c r="U983" s="2">
        <f t="shared" si="616"/>
        <v>0.4</v>
      </c>
      <c r="V983" s="2">
        <f t="shared" si="617"/>
        <v>0.4</v>
      </c>
      <c r="W983" s="2">
        <f t="shared" si="618"/>
        <v>7.6883653613364245E-2</v>
      </c>
      <c r="X983" s="2">
        <v>0.5</v>
      </c>
      <c r="Y983" s="2">
        <f t="shared" si="619"/>
        <v>3.7471253868278871E-5</v>
      </c>
      <c r="Z983" s="2">
        <f t="shared" si="620"/>
        <v>6.9667509708631323E-5</v>
      </c>
      <c r="AA983" s="37" t="s">
        <v>1007</v>
      </c>
      <c r="AB983" s="3" t="e">
        <f>VLOOKUP(AA983,'[1]PKA dKO RNA-Seq'!$B$4:$H$10193,7,FALSE)</f>
        <v>#N/A</v>
      </c>
      <c r="AC983" s="3" t="e">
        <f t="shared" si="621"/>
        <v>#N/A</v>
      </c>
      <c r="AD983" s="3" t="e">
        <f t="shared" si="622"/>
        <v>#N/A</v>
      </c>
      <c r="AE983" s="3" t="e">
        <f t="shared" si="623"/>
        <v>#N/A</v>
      </c>
      <c r="AF983" s="3">
        <f t="shared" si="624"/>
        <v>0.5</v>
      </c>
      <c r="AG983" s="3">
        <f t="shared" si="625"/>
        <v>3.4833754854315661E-5</v>
      </c>
      <c r="AH983" s="2">
        <f t="shared" si="626"/>
        <v>6.675814776562363E-5</v>
      </c>
      <c r="AI983" s="37" t="s">
        <v>1007</v>
      </c>
      <c r="AJ983" s="1">
        <v>0.5</v>
      </c>
      <c r="AK983" s="4">
        <f t="shared" si="627"/>
        <v>3.3379073882811815E-5</v>
      </c>
      <c r="AL983" s="2">
        <f t="shared" si="628"/>
        <v>6.6124492464091932E-5</v>
      </c>
      <c r="AM983" s="3" t="e">
        <f>VLOOKUP(AI983,'[1]three day'!$B$8:$F$78,5,FALSE)</f>
        <v>#N/A</v>
      </c>
      <c r="AN983" s="3" t="e">
        <f t="shared" si="629"/>
        <v>#N/A</v>
      </c>
      <c r="AO983" s="2" t="e">
        <f t="shared" si="630"/>
        <v>#N/A</v>
      </c>
      <c r="AP983" s="2" t="e">
        <f t="shared" si="631"/>
        <v>#N/A</v>
      </c>
      <c r="AQ983" s="2">
        <f t="shared" si="632"/>
        <v>0.5</v>
      </c>
      <c r="AR983" s="2">
        <f t="shared" si="633"/>
        <v>3.3062246232045966E-5</v>
      </c>
      <c r="AS983" s="2">
        <f t="shared" si="634"/>
        <v>6.2798540966069795E-5</v>
      </c>
      <c r="AT983" s="37" t="s">
        <v>1007</v>
      </c>
      <c r="AU983" s="3" t="e">
        <f>VLOOKUP(AT983,[1]DEgenes_cpm4.5_DE_edgeR!$O$5:$Q$824,3,FALSE)</f>
        <v>#N/A</v>
      </c>
      <c r="AV983" s="3" t="e">
        <f t="shared" si="635"/>
        <v>#N/A</v>
      </c>
      <c r="AW983" s="3" t="e">
        <f t="shared" si="636"/>
        <v>#N/A</v>
      </c>
      <c r="AX983" s="3">
        <f t="shared" si="637"/>
        <v>0.5</v>
      </c>
      <c r="AY983" s="3">
        <f t="shared" si="638"/>
        <v>0.5</v>
      </c>
      <c r="AZ983" s="3">
        <f t="shared" si="639"/>
        <v>3.1399270483034898E-5</v>
      </c>
      <c r="BA983" s="2">
        <f t="shared" si="640"/>
        <v>6.0926711900296701E-5</v>
      </c>
      <c r="BB983" s="37" t="s">
        <v>1007</v>
      </c>
      <c r="BC983" s="39">
        <f t="shared" si="641"/>
        <v>8.1885500793998769E-2</v>
      </c>
      <c r="BD983" s="36">
        <f t="shared" si="642"/>
        <v>0.70927627171303409</v>
      </c>
    </row>
    <row r="984" spans="1:56" ht="14.5" x14ac:dyDescent="0.35">
      <c r="A984" s="37" t="s">
        <v>1008</v>
      </c>
      <c r="B984" s="34">
        <v>8.5899831039247033E-5</v>
      </c>
      <c r="C984" s="1" t="e">
        <f>VLOOKUP(A984,'[1]Vasopressin Phospho Datta'!$I$3:$J$516,2,FALSE)</f>
        <v>#N/A</v>
      </c>
      <c r="D984" s="1" t="e">
        <f t="shared" si="603"/>
        <v>#N/A</v>
      </c>
      <c r="E984" s="1" t="e">
        <f t="shared" si="604"/>
        <v>#N/A</v>
      </c>
      <c r="F984" s="1">
        <f t="shared" si="605"/>
        <v>0.39</v>
      </c>
      <c r="G984" s="1">
        <f t="shared" si="606"/>
        <v>0.5</v>
      </c>
      <c r="H984" s="1">
        <f t="shared" si="607"/>
        <v>4.2949915519623516E-5</v>
      </c>
      <c r="I984" s="2">
        <f t="shared" si="608"/>
        <v>7.9323990139013557E-5</v>
      </c>
      <c r="J984" s="37" t="s">
        <v>1008</v>
      </c>
      <c r="K984" s="1" t="e">
        <f>VLOOKUP(J984,'[1]Phosphopeptides Deshpande'!$H$12:$I$10749,2,FALSE)</f>
        <v>#N/A</v>
      </c>
      <c r="L984" s="2" t="e">
        <f t="shared" si="609"/>
        <v>#N/A</v>
      </c>
      <c r="M984" s="2" t="e">
        <f t="shared" si="610"/>
        <v>#N/A</v>
      </c>
      <c r="N984" s="2">
        <f t="shared" si="611"/>
        <v>0.39</v>
      </c>
      <c r="O984" s="2">
        <f t="shared" si="612"/>
        <v>0.5</v>
      </c>
      <c r="P984" s="2">
        <f t="shared" si="613"/>
        <v>3.9661995069506779E-5</v>
      </c>
      <c r="Q984" s="2">
        <f t="shared" si="614"/>
        <v>7.4942507736557742E-5</v>
      </c>
      <c r="R984" s="37" t="s">
        <v>1008</v>
      </c>
      <c r="S984" s="2" t="e">
        <f>VLOOKUP(A984,'[1]Merged NE NP'!$K$4:$L$158,2,FALSE)</f>
        <v>#N/A</v>
      </c>
      <c r="T984" s="2" t="e">
        <f t="shared" si="615"/>
        <v>#N/A</v>
      </c>
      <c r="U984" s="2">
        <f t="shared" si="616"/>
        <v>0.4</v>
      </c>
      <c r="V984" s="2">
        <f t="shared" si="617"/>
        <v>0.4</v>
      </c>
      <c r="W984" s="2">
        <f t="shared" si="618"/>
        <v>7.6883653613364245E-2</v>
      </c>
      <c r="X984" s="2">
        <v>0.5</v>
      </c>
      <c r="Y984" s="2">
        <f t="shared" si="619"/>
        <v>3.7471253868278871E-5</v>
      </c>
      <c r="Z984" s="2">
        <f t="shared" si="620"/>
        <v>6.9667509708631323E-5</v>
      </c>
      <c r="AA984" s="37" t="s">
        <v>1008</v>
      </c>
      <c r="AB984" s="3" t="e">
        <f>VLOOKUP(AA984,'[1]PKA dKO RNA-Seq'!$B$4:$H$10193,7,FALSE)</f>
        <v>#N/A</v>
      </c>
      <c r="AC984" s="3" t="e">
        <f t="shared" si="621"/>
        <v>#N/A</v>
      </c>
      <c r="AD984" s="3" t="e">
        <f t="shared" si="622"/>
        <v>#N/A</v>
      </c>
      <c r="AE984" s="3" t="e">
        <f t="shared" si="623"/>
        <v>#N/A</v>
      </c>
      <c r="AF984" s="3">
        <f t="shared" si="624"/>
        <v>0.5</v>
      </c>
      <c r="AG984" s="3">
        <f t="shared" si="625"/>
        <v>3.4833754854315661E-5</v>
      </c>
      <c r="AH984" s="2">
        <f t="shared" si="626"/>
        <v>6.675814776562363E-5</v>
      </c>
      <c r="AI984" s="37" t="s">
        <v>1008</v>
      </c>
      <c r="AJ984" s="1">
        <v>0.5</v>
      </c>
      <c r="AK984" s="4">
        <f t="shared" si="627"/>
        <v>3.3379073882811815E-5</v>
      </c>
      <c r="AL984" s="2">
        <f t="shared" si="628"/>
        <v>6.6124492464091932E-5</v>
      </c>
      <c r="AM984" s="3" t="e">
        <f>VLOOKUP(AI984,'[1]three day'!$B$8:$F$78,5,FALSE)</f>
        <v>#N/A</v>
      </c>
      <c r="AN984" s="3" t="e">
        <f t="shared" si="629"/>
        <v>#N/A</v>
      </c>
      <c r="AO984" s="2" t="e">
        <f t="shared" si="630"/>
        <v>#N/A</v>
      </c>
      <c r="AP984" s="2" t="e">
        <f t="shared" si="631"/>
        <v>#N/A</v>
      </c>
      <c r="AQ984" s="2">
        <f t="shared" si="632"/>
        <v>0.5</v>
      </c>
      <c r="AR984" s="2">
        <f t="shared" si="633"/>
        <v>3.3062246232045966E-5</v>
      </c>
      <c r="AS984" s="2">
        <f t="shared" si="634"/>
        <v>6.2798540966069795E-5</v>
      </c>
      <c r="AT984" s="37" t="s">
        <v>1008</v>
      </c>
      <c r="AU984" s="3" t="e">
        <f>VLOOKUP(AT984,[1]DEgenes_cpm4.5_DE_edgeR!$O$5:$Q$824,3,FALSE)</f>
        <v>#N/A</v>
      </c>
      <c r="AV984" s="3" t="e">
        <f t="shared" si="635"/>
        <v>#N/A</v>
      </c>
      <c r="AW984" s="3" t="e">
        <f t="shared" si="636"/>
        <v>#N/A</v>
      </c>
      <c r="AX984" s="3">
        <f t="shared" si="637"/>
        <v>0.5</v>
      </c>
      <c r="AY984" s="3">
        <f t="shared" si="638"/>
        <v>0.5</v>
      </c>
      <c r="AZ984" s="3">
        <f t="shared" si="639"/>
        <v>3.1399270483034898E-5</v>
      </c>
      <c r="BA984" s="2">
        <f t="shared" si="640"/>
        <v>6.0926711900296701E-5</v>
      </c>
      <c r="BB984" s="37" t="s">
        <v>1008</v>
      </c>
      <c r="BC984" s="39">
        <f t="shared" si="641"/>
        <v>8.1885500793998769E-2</v>
      </c>
      <c r="BD984" s="36">
        <f t="shared" si="642"/>
        <v>0.70927627171303409</v>
      </c>
    </row>
    <row r="985" spans="1:56" ht="14.5" x14ac:dyDescent="0.35">
      <c r="A985" s="37" t="s">
        <v>1009</v>
      </c>
      <c r="B985" s="34">
        <v>8.5899831039247033E-5</v>
      </c>
      <c r="C985" s="1" t="e">
        <f>VLOOKUP(A985,'[1]Vasopressin Phospho Datta'!$I$3:$J$516,2,FALSE)</f>
        <v>#N/A</v>
      </c>
      <c r="D985" s="1" t="e">
        <f t="shared" si="603"/>
        <v>#N/A</v>
      </c>
      <c r="E985" s="1" t="e">
        <f t="shared" si="604"/>
        <v>#N/A</v>
      </c>
      <c r="F985" s="1">
        <f t="shared" si="605"/>
        <v>0.39</v>
      </c>
      <c r="G985" s="1">
        <f t="shared" si="606"/>
        <v>0.5</v>
      </c>
      <c r="H985" s="1">
        <f t="shared" si="607"/>
        <v>4.2949915519623516E-5</v>
      </c>
      <c r="I985" s="2">
        <f t="shared" si="608"/>
        <v>7.9323990139013557E-5</v>
      </c>
      <c r="J985" s="37" t="s">
        <v>1009</v>
      </c>
      <c r="K985" s="1" t="e">
        <f>VLOOKUP(J985,'[1]Phosphopeptides Deshpande'!$H$12:$I$10749,2,FALSE)</f>
        <v>#N/A</v>
      </c>
      <c r="L985" s="2" t="e">
        <f t="shared" si="609"/>
        <v>#N/A</v>
      </c>
      <c r="M985" s="2" t="e">
        <f t="shared" si="610"/>
        <v>#N/A</v>
      </c>
      <c r="N985" s="2">
        <f t="shared" si="611"/>
        <v>0.39</v>
      </c>
      <c r="O985" s="2">
        <f t="shared" si="612"/>
        <v>0.5</v>
      </c>
      <c r="P985" s="2">
        <f t="shared" si="613"/>
        <v>3.9661995069506779E-5</v>
      </c>
      <c r="Q985" s="2">
        <f t="shared" si="614"/>
        <v>7.4942507736557742E-5</v>
      </c>
      <c r="R985" s="37" t="s">
        <v>1009</v>
      </c>
      <c r="S985" s="2" t="e">
        <f>VLOOKUP(A985,'[1]Merged NE NP'!$K$4:$L$158,2,FALSE)</f>
        <v>#N/A</v>
      </c>
      <c r="T985" s="2" t="e">
        <f t="shared" si="615"/>
        <v>#N/A</v>
      </c>
      <c r="U985" s="2">
        <f t="shared" si="616"/>
        <v>0.4</v>
      </c>
      <c r="V985" s="2">
        <f t="shared" si="617"/>
        <v>0.4</v>
      </c>
      <c r="W985" s="2">
        <f t="shared" si="618"/>
        <v>7.6883653613364245E-2</v>
      </c>
      <c r="X985" s="2">
        <v>0.5</v>
      </c>
      <c r="Y985" s="2">
        <f t="shared" si="619"/>
        <v>3.7471253868278871E-5</v>
      </c>
      <c r="Z985" s="2">
        <f t="shared" si="620"/>
        <v>6.9667509708631323E-5</v>
      </c>
      <c r="AA985" s="37" t="s">
        <v>1009</v>
      </c>
      <c r="AB985" s="3" t="e">
        <f>VLOOKUP(AA985,'[1]PKA dKO RNA-Seq'!$B$4:$H$10193,7,FALSE)</f>
        <v>#N/A</v>
      </c>
      <c r="AC985" s="3" t="e">
        <f t="shared" si="621"/>
        <v>#N/A</v>
      </c>
      <c r="AD985" s="3" t="e">
        <f t="shared" si="622"/>
        <v>#N/A</v>
      </c>
      <c r="AE985" s="3" t="e">
        <f t="shared" si="623"/>
        <v>#N/A</v>
      </c>
      <c r="AF985" s="3">
        <f t="shared" si="624"/>
        <v>0.5</v>
      </c>
      <c r="AG985" s="3">
        <f t="shared" si="625"/>
        <v>3.4833754854315661E-5</v>
      </c>
      <c r="AH985" s="2">
        <f t="shared" si="626"/>
        <v>6.675814776562363E-5</v>
      </c>
      <c r="AI985" s="37" t="s">
        <v>1009</v>
      </c>
      <c r="AJ985" s="1">
        <v>0.5</v>
      </c>
      <c r="AK985" s="4">
        <f t="shared" si="627"/>
        <v>3.3379073882811815E-5</v>
      </c>
      <c r="AL985" s="2">
        <f t="shared" si="628"/>
        <v>6.6124492464091932E-5</v>
      </c>
      <c r="AM985" s="3" t="e">
        <f>VLOOKUP(AI985,'[1]three day'!$B$8:$F$78,5,FALSE)</f>
        <v>#N/A</v>
      </c>
      <c r="AN985" s="3" t="e">
        <f t="shared" si="629"/>
        <v>#N/A</v>
      </c>
      <c r="AO985" s="2" t="e">
        <f t="shared" si="630"/>
        <v>#N/A</v>
      </c>
      <c r="AP985" s="2" t="e">
        <f t="shared" si="631"/>
        <v>#N/A</v>
      </c>
      <c r="AQ985" s="2">
        <f t="shared" si="632"/>
        <v>0.5</v>
      </c>
      <c r="AR985" s="2">
        <f t="shared" si="633"/>
        <v>3.3062246232045966E-5</v>
      </c>
      <c r="AS985" s="2">
        <f t="shared" si="634"/>
        <v>6.2798540966069795E-5</v>
      </c>
      <c r="AT985" s="37" t="s">
        <v>1009</v>
      </c>
      <c r="AU985" s="3" t="e">
        <f>VLOOKUP(AT985,[1]DEgenes_cpm4.5_DE_edgeR!$O$5:$Q$824,3,FALSE)</f>
        <v>#N/A</v>
      </c>
      <c r="AV985" s="3" t="e">
        <f t="shared" si="635"/>
        <v>#N/A</v>
      </c>
      <c r="AW985" s="3" t="e">
        <f t="shared" si="636"/>
        <v>#N/A</v>
      </c>
      <c r="AX985" s="3">
        <f t="shared" si="637"/>
        <v>0.5</v>
      </c>
      <c r="AY985" s="3">
        <f t="shared" si="638"/>
        <v>0.5</v>
      </c>
      <c r="AZ985" s="3">
        <f t="shared" si="639"/>
        <v>3.1399270483034898E-5</v>
      </c>
      <c r="BA985" s="2">
        <f t="shared" si="640"/>
        <v>6.0926711900296701E-5</v>
      </c>
      <c r="BB985" s="37" t="s">
        <v>1009</v>
      </c>
      <c r="BC985" s="39">
        <f t="shared" si="641"/>
        <v>8.1885500793998769E-2</v>
      </c>
      <c r="BD985" s="36">
        <f t="shared" si="642"/>
        <v>0.70927627171303409</v>
      </c>
    </row>
    <row r="986" spans="1:56" ht="14.5" x14ac:dyDescent="0.35">
      <c r="A986" s="37" t="s">
        <v>1010</v>
      </c>
      <c r="B986" s="34">
        <v>8.5899831039247033E-5</v>
      </c>
      <c r="C986" s="1" t="e">
        <f>VLOOKUP(A986,'[1]Vasopressin Phospho Datta'!$I$3:$J$516,2,FALSE)</f>
        <v>#N/A</v>
      </c>
      <c r="D986" s="1" t="e">
        <f t="shared" si="603"/>
        <v>#N/A</v>
      </c>
      <c r="E986" s="1" t="e">
        <f t="shared" si="604"/>
        <v>#N/A</v>
      </c>
      <c r="F986" s="1">
        <f t="shared" si="605"/>
        <v>0.39</v>
      </c>
      <c r="G986" s="1">
        <f t="shared" si="606"/>
        <v>0.5</v>
      </c>
      <c r="H986" s="1">
        <f t="shared" si="607"/>
        <v>4.2949915519623516E-5</v>
      </c>
      <c r="I986" s="2">
        <f t="shared" si="608"/>
        <v>7.9323990139013557E-5</v>
      </c>
      <c r="J986" s="37" t="s">
        <v>1010</v>
      </c>
      <c r="K986" s="1" t="e">
        <f>VLOOKUP(J986,'[1]Phosphopeptides Deshpande'!$H$12:$I$10749,2,FALSE)</f>
        <v>#N/A</v>
      </c>
      <c r="L986" s="2" t="e">
        <f t="shared" si="609"/>
        <v>#N/A</v>
      </c>
      <c r="M986" s="2" t="e">
        <f t="shared" si="610"/>
        <v>#N/A</v>
      </c>
      <c r="N986" s="2">
        <f t="shared" si="611"/>
        <v>0.39</v>
      </c>
      <c r="O986" s="2">
        <f t="shared" si="612"/>
        <v>0.5</v>
      </c>
      <c r="P986" s="2">
        <f t="shared" si="613"/>
        <v>3.9661995069506779E-5</v>
      </c>
      <c r="Q986" s="2">
        <f t="shared" si="614"/>
        <v>7.4942507736557742E-5</v>
      </c>
      <c r="R986" s="37" t="s">
        <v>1010</v>
      </c>
      <c r="S986" s="2" t="e">
        <f>VLOOKUP(A986,'[1]Merged NE NP'!$K$4:$L$158,2,FALSE)</f>
        <v>#N/A</v>
      </c>
      <c r="T986" s="2" t="e">
        <f t="shared" si="615"/>
        <v>#N/A</v>
      </c>
      <c r="U986" s="2">
        <f t="shared" si="616"/>
        <v>0.4</v>
      </c>
      <c r="V986" s="2">
        <f t="shared" si="617"/>
        <v>0.4</v>
      </c>
      <c r="W986" s="2">
        <f t="shared" si="618"/>
        <v>7.6883653613364245E-2</v>
      </c>
      <c r="X986" s="2">
        <v>0.5</v>
      </c>
      <c r="Y986" s="2">
        <f t="shared" si="619"/>
        <v>3.7471253868278871E-5</v>
      </c>
      <c r="Z986" s="2">
        <f t="shared" si="620"/>
        <v>6.9667509708631323E-5</v>
      </c>
      <c r="AA986" s="37" t="s">
        <v>1010</v>
      </c>
      <c r="AB986" s="3" t="e">
        <f>VLOOKUP(AA986,'[1]PKA dKO RNA-Seq'!$B$4:$H$10193,7,FALSE)</f>
        <v>#N/A</v>
      </c>
      <c r="AC986" s="3" t="e">
        <f t="shared" si="621"/>
        <v>#N/A</v>
      </c>
      <c r="AD986" s="3" t="e">
        <f t="shared" si="622"/>
        <v>#N/A</v>
      </c>
      <c r="AE986" s="3" t="e">
        <f t="shared" si="623"/>
        <v>#N/A</v>
      </c>
      <c r="AF986" s="3">
        <f t="shared" si="624"/>
        <v>0.5</v>
      </c>
      <c r="AG986" s="3">
        <f t="shared" si="625"/>
        <v>3.4833754854315661E-5</v>
      </c>
      <c r="AH986" s="2">
        <f t="shared" si="626"/>
        <v>6.675814776562363E-5</v>
      </c>
      <c r="AI986" s="37" t="s">
        <v>1010</v>
      </c>
      <c r="AJ986" s="1">
        <v>0.5</v>
      </c>
      <c r="AK986" s="4">
        <f t="shared" si="627"/>
        <v>3.3379073882811815E-5</v>
      </c>
      <c r="AL986" s="2">
        <f t="shared" si="628"/>
        <v>6.6124492464091932E-5</v>
      </c>
      <c r="AM986" s="3" t="e">
        <f>VLOOKUP(AI986,'[1]three day'!$B$8:$F$78,5,FALSE)</f>
        <v>#N/A</v>
      </c>
      <c r="AN986" s="3" t="e">
        <f t="shared" si="629"/>
        <v>#N/A</v>
      </c>
      <c r="AO986" s="2" t="e">
        <f t="shared" si="630"/>
        <v>#N/A</v>
      </c>
      <c r="AP986" s="2" t="e">
        <f t="shared" si="631"/>
        <v>#N/A</v>
      </c>
      <c r="AQ986" s="2">
        <f t="shared" si="632"/>
        <v>0.5</v>
      </c>
      <c r="AR986" s="2">
        <f t="shared" si="633"/>
        <v>3.3062246232045966E-5</v>
      </c>
      <c r="AS986" s="2">
        <f t="shared" si="634"/>
        <v>6.2798540966069795E-5</v>
      </c>
      <c r="AT986" s="37" t="s">
        <v>1010</v>
      </c>
      <c r="AU986" s="3" t="e">
        <f>VLOOKUP(AT986,[1]DEgenes_cpm4.5_DE_edgeR!$O$5:$Q$824,3,FALSE)</f>
        <v>#N/A</v>
      </c>
      <c r="AV986" s="3" t="e">
        <f t="shared" si="635"/>
        <v>#N/A</v>
      </c>
      <c r="AW986" s="3" t="e">
        <f t="shared" si="636"/>
        <v>#N/A</v>
      </c>
      <c r="AX986" s="3">
        <f t="shared" si="637"/>
        <v>0.5</v>
      </c>
      <c r="AY986" s="3">
        <f t="shared" si="638"/>
        <v>0.5</v>
      </c>
      <c r="AZ986" s="3">
        <f t="shared" si="639"/>
        <v>3.1399270483034898E-5</v>
      </c>
      <c r="BA986" s="2">
        <f t="shared" si="640"/>
        <v>6.0926711900296701E-5</v>
      </c>
      <c r="BB986" s="37" t="s">
        <v>1010</v>
      </c>
      <c r="BC986" s="39">
        <f t="shared" si="641"/>
        <v>8.1885500793998769E-2</v>
      </c>
      <c r="BD986" s="36">
        <f t="shared" si="642"/>
        <v>0.70927627171303409</v>
      </c>
    </row>
    <row r="987" spans="1:56" ht="14.5" x14ac:dyDescent="0.35">
      <c r="A987" s="37" t="s">
        <v>1011</v>
      </c>
      <c r="B987" s="34">
        <v>8.5899831039247033E-5</v>
      </c>
      <c r="C987" s="1" t="e">
        <f>VLOOKUP(A987,'[1]Vasopressin Phospho Datta'!$I$3:$J$516,2,FALSE)</f>
        <v>#N/A</v>
      </c>
      <c r="D987" s="1" t="e">
        <f t="shared" si="603"/>
        <v>#N/A</v>
      </c>
      <c r="E987" s="1" t="e">
        <f t="shared" si="604"/>
        <v>#N/A</v>
      </c>
      <c r="F987" s="1">
        <f t="shared" si="605"/>
        <v>0.39</v>
      </c>
      <c r="G987" s="1">
        <f t="shared" si="606"/>
        <v>0.5</v>
      </c>
      <c r="H987" s="1">
        <f t="shared" si="607"/>
        <v>4.2949915519623516E-5</v>
      </c>
      <c r="I987" s="2">
        <f t="shared" si="608"/>
        <v>7.9323990139013557E-5</v>
      </c>
      <c r="J987" s="37" t="s">
        <v>1011</v>
      </c>
      <c r="K987" s="1" t="e">
        <f>VLOOKUP(J987,'[1]Phosphopeptides Deshpande'!$H$12:$I$10749,2,FALSE)</f>
        <v>#N/A</v>
      </c>
      <c r="L987" s="2" t="e">
        <f t="shared" si="609"/>
        <v>#N/A</v>
      </c>
      <c r="M987" s="2" t="e">
        <f t="shared" si="610"/>
        <v>#N/A</v>
      </c>
      <c r="N987" s="2">
        <f t="shared" si="611"/>
        <v>0.39</v>
      </c>
      <c r="O987" s="2">
        <f t="shared" si="612"/>
        <v>0.5</v>
      </c>
      <c r="P987" s="2">
        <f t="shared" si="613"/>
        <v>3.9661995069506779E-5</v>
      </c>
      <c r="Q987" s="2">
        <f t="shared" si="614"/>
        <v>7.4942507736557742E-5</v>
      </c>
      <c r="R987" s="37" t="s">
        <v>1011</v>
      </c>
      <c r="S987" s="2" t="e">
        <f>VLOOKUP(A987,'[1]Merged NE NP'!$K$4:$L$158,2,FALSE)</f>
        <v>#N/A</v>
      </c>
      <c r="T987" s="2" t="e">
        <f t="shared" si="615"/>
        <v>#N/A</v>
      </c>
      <c r="U987" s="2">
        <f t="shared" si="616"/>
        <v>0.4</v>
      </c>
      <c r="V987" s="2">
        <f t="shared" si="617"/>
        <v>0.4</v>
      </c>
      <c r="W987" s="2">
        <f t="shared" si="618"/>
        <v>7.6883653613364245E-2</v>
      </c>
      <c r="X987" s="2">
        <v>0.5</v>
      </c>
      <c r="Y987" s="2">
        <f t="shared" si="619"/>
        <v>3.7471253868278871E-5</v>
      </c>
      <c r="Z987" s="2">
        <f t="shared" si="620"/>
        <v>6.9667509708631323E-5</v>
      </c>
      <c r="AA987" s="37" t="s">
        <v>1011</v>
      </c>
      <c r="AB987" s="3" t="e">
        <f>VLOOKUP(AA987,'[1]PKA dKO RNA-Seq'!$B$4:$H$10193,7,FALSE)</f>
        <v>#N/A</v>
      </c>
      <c r="AC987" s="3" t="e">
        <f t="shared" si="621"/>
        <v>#N/A</v>
      </c>
      <c r="AD987" s="3" t="e">
        <f t="shared" si="622"/>
        <v>#N/A</v>
      </c>
      <c r="AE987" s="3" t="e">
        <f t="shared" si="623"/>
        <v>#N/A</v>
      </c>
      <c r="AF987" s="3">
        <f t="shared" si="624"/>
        <v>0.5</v>
      </c>
      <c r="AG987" s="3">
        <f t="shared" si="625"/>
        <v>3.4833754854315661E-5</v>
      </c>
      <c r="AH987" s="2">
        <f t="shared" si="626"/>
        <v>6.675814776562363E-5</v>
      </c>
      <c r="AI987" s="37" t="s">
        <v>1011</v>
      </c>
      <c r="AJ987" s="1">
        <v>0.5</v>
      </c>
      <c r="AK987" s="4">
        <f t="shared" si="627"/>
        <v>3.3379073882811815E-5</v>
      </c>
      <c r="AL987" s="2">
        <f t="shared" si="628"/>
        <v>6.6124492464091932E-5</v>
      </c>
      <c r="AM987" s="3" t="e">
        <f>VLOOKUP(AI987,'[1]three day'!$B$8:$F$78,5,FALSE)</f>
        <v>#N/A</v>
      </c>
      <c r="AN987" s="3" t="e">
        <f t="shared" si="629"/>
        <v>#N/A</v>
      </c>
      <c r="AO987" s="2" t="e">
        <f t="shared" si="630"/>
        <v>#N/A</v>
      </c>
      <c r="AP987" s="2" t="e">
        <f t="shared" si="631"/>
        <v>#N/A</v>
      </c>
      <c r="AQ987" s="2">
        <f t="shared" si="632"/>
        <v>0.5</v>
      </c>
      <c r="AR987" s="2">
        <f t="shared" si="633"/>
        <v>3.3062246232045966E-5</v>
      </c>
      <c r="AS987" s="2">
        <f t="shared" si="634"/>
        <v>6.2798540966069795E-5</v>
      </c>
      <c r="AT987" s="37" t="s">
        <v>1011</v>
      </c>
      <c r="AU987" s="3" t="e">
        <f>VLOOKUP(AT987,[1]DEgenes_cpm4.5_DE_edgeR!$O$5:$Q$824,3,FALSE)</f>
        <v>#N/A</v>
      </c>
      <c r="AV987" s="3" t="e">
        <f t="shared" si="635"/>
        <v>#N/A</v>
      </c>
      <c r="AW987" s="3" t="e">
        <f t="shared" si="636"/>
        <v>#N/A</v>
      </c>
      <c r="AX987" s="3">
        <f t="shared" si="637"/>
        <v>0.5</v>
      </c>
      <c r="AY987" s="3">
        <f t="shared" si="638"/>
        <v>0.5</v>
      </c>
      <c r="AZ987" s="3">
        <f t="shared" si="639"/>
        <v>3.1399270483034898E-5</v>
      </c>
      <c r="BA987" s="2">
        <f t="shared" si="640"/>
        <v>6.0926711900296701E-5</v>
      </c>
      <c r="BB987" s="37" t="s">
        <v>1011</v>
      </c>
      <c r="BC987" s="39">
        <f t="shared" si="641"/>
        <v>8.1885500793998769E-2</v>
      </c>
      <c r="BD987" s="36">
        <f t="shared" si="642"/>
        <v>0.70927627171303409</v>
      </c>
    </row>
    <row r="988" spans="1:56" ht="14.5" x14ac:dyDescent="0.35">
      <c r="A988" s="37" t="s">
        <v>1012</v>
      </c>
      <c r="B988" s="34">
        <v>8.5899831039247033E-5</v>
      </c>
      <c r="C988" s="1" t="e">
        <f>VLOOKUP(A988,'[1]Vasopressin Phospho Datta'!$I$3:$J$516,2,FALSE)</f>
        <v>#N/A</v>
      </c>
      <c r="D988" s="1" t="e">
        <f t="shared" si="603"/>
        <v>#N/A</v>
      </c>
      <c r="E988" s="1" t="e">
        <f t="shared" si="604"/>
        <v>#N/A</v>
      </c>
      <c r="F988" s="1">
        <f t="shared" si="605"/>
        <v>0.39</v>
      </c>
      <c r="G988" s="1">
        <f t="shared" si="606"/>
        <v>0.5</v>
      </c>
      <c r="H988" s="1">
        <f t="shared" si="607"/>
        <v>4.2949915519623516E-5</v>
      </c>
      <c r="I988" s="2">
        <f t="shared" si="608"/>
        <v>7.9323990139013557E-5</v>
      </c>
      <c r="J988" s="37" t="s">
        <v>1012</v>
      </c>
      <c r="K988" s="1" t="e">
        <f>VLOOKUP(J988,'[1]Phosphopeptides Deshpande'!$H$12:$I$10749,2,FALSE)</f>
        <v>#N/A</v>
      </c>
      <c r="L988" s="2" t="e">
        <f t="shared" si="609"/>
        <v>#N/A</v>
      </c>
      <c r="M988" s="2" t="e">
        <f t="shared" si="610"/>
        <v>#N/A</v>
      </c>
      <c r="N988" s="2">
        <f t="shared" si="611"/>
        <v>0.39</v>
      </c>
      <c r="O988" s="2">
        <f t="shared" si="612"/>
        <v>0.5</v>
      </c>
      <c r="P988" s="2">
        <f t="shared" si="613"/>
        <v>3.9661995069506779E-5</v>
      </c>
      <c r="Q988" s="2">
        <f t="shared" si="614"/>
        <v>7.4942507736557742E-5</v>
      </c>
      <c r="R988" s="37" t="s">
        <v>1012</v>
      </c>
      <c r="S988" s="2" t="e">
        <f>VLOOKUP(A988,'[1]Merged NE NP'!$K$4:$L$158,2,FALSE)</f>
        <v>#N/A</v>
      </c>
      <c r="T988" s="2" t="e">
        <f t="shared" si="615"/>
        <v>#N/A</v>
      </c>
      <c r="U988" s="2">
        <f t="shared" si="616"/>
        <v>0.4</v>
      </c>
      <c r="V988" s="2">
        <f t="shared" si="617"/>
        <v>0.4</v>
      </c>
      <c r="W988" s="2">
        <f t="shared" si="618"/>
        <v>7.6883653613364245E-2</v>
      </c>
      <c r="X988" s="2">
        <v>0.5</v>
      </c>
      <c r="Y988" s="2">
        <f t="shared" si="619"/>
        <v>3.7471253868278871E-5</v>
      </c>
      <c r="Z988" s="2">
        <f t="shared" si="620"/>
        <v>6.9667509708631323E-5</v>
      </c>
      <c r="AA988" s="37" t="s">
        <v>1012</v>
      </c>
      <c r="AB988" s="3" t="e">
        <f>VLOOKUP(AA988,'[1]PKA dKO RNA-Seq'!$B$4:$H$10193,7,FALSE)</f>
        <v>#N/A</v>
      </c>
      <c r="AC988" s="3" t="e">
        <f t="shared" si="621"/>
        <v>#N/A</v>
      </c>
      <c r="AD988" s="3" t="e">
        <f t="shared" si="622"/>
        <v>#N/A</v>
      </c>
      <c r="AE988" s="3" t="e">
        <f t="shared" si="623"/>
        <v>#N/A</v>
      </c>
      <c r="AF988" s="3">
        <f t="shared" si="624"/>
        <v>0.5</v>
      </c>
      <c r="AG988" s="3">
        <f t="shared" si="625"/>
        <v>3.4833754854315661E-5</v>
      </c>
      <c r="AH988" s="2">
        <f t="shared" si="626"/>
        <v>6.675814776562363E-5</v>
      </c>
      <c r="AI988" s="37" t="s">
        <v>1012</v>
      </c>
      <c r="AJ988" s="1">
        <v>0.5</v>
      </c>
      <c r="AK988" s="4">
        <f t="shared" si="627"/>
        <v>3.3379073882811815E-5</v>
      </c>
      <c r="AL988" s="2">
        <f t="shared" si="628"/>
        <v>6.6124492464091932E-5</v>
      </c>
      <c r="AM988" s="3" t="e">
        <f>VLOOKUP(AI988,'[1]three day'!$B$8:$F$78,5,FALSE)</f>
        <v>#N/A</v>
      </c>
      <c r="AN988" s="3" t="e">
        <f t="shared" si="629"/>
        <v>#N/A</v>
      </c>
      <c r="AO988" s="2" t="e">
        <f t="shared" si="630"/>
        <v>#N/A</v>
      </c>
      <c r="AP988" s="2" t="e">
        <f t="shared" si="631"/>
        <v>#N/A</v>
      </c>
      <c r="AQ988" s="2">
        <f t="shared" si="632"/>
        <v>0.5</v>
      </c>
      <c r="AR988" s="2">
        <f t="shared" si="633"/>
        <v>3.3062246232045966E-5</v>
      </c>
      <c r="AS988" s="2">
        <f t="shared" si="634"/>
        <v>6.2798540966069795E-5</v>
      </c>
      <c r="AT988" s="37" t="s">
        <v>1012</v>
      </c>
      <c r="AU988" s="3" t="e">
        <f>VLOOKUP(AT988,[1]DEgenes_cpm4.5_DE_edgeR!$O$5:$Q$824,3,FALSE)</f>
        <v>#N/A</v>
      </c>
      <c r="AV988" s="3" t="e">
        <f t="shared" si="635"/>
        <v>#N/A</v>
      </c>
      <c r="AW988" s="3" t="e">
        <f t="shared" si="636"/>
        <v>#N/A</v>
      </c>
      <c r="AX988" s="3">
        <f t="shared" si="637"/>
        <v>0.5</v>
      </c>
      <c r="AY988" s="3">
        <f t="shared" si="638"/>
        <v>0.5</v>
      </c>
      <c r="AZ988" s="3">
        <f t="shared" si="639"/>
        <v>3.1399270483034898E-5</v>
      </c>
      <c r="BA988" s="2">
        <f t="shared" si="640"/>
        <v>6.0926711900296701E-5</v>
      </c>
      <c r="BB988" s="37" t="s">
        <v>1012</v>
      </c>
      <c r="BC988" s="39">
        <f t="shared" si="641"/>
        <v>8.1885500793998769E-2</v>
      </c>
      <c r="BD988" s="36">
        <f t="shared" si="642"/>
        <v>0.70927627171303409</v>
      </c>
    </row>
    <row r="989" spans="1:56" ht="14.5" x14ac:dyDescent="0.35">
      <c r="A989" s="37" t="s">
        <v>1013</v>
      </c>
      <c r="B989" s="34">
        <v>8.5899831039247033E-5</v>
      </c>
      <c r="C989" s="1" t="e">
        <f>VLOOKUP(A989,'[1]Vasopressin Phospho Datta'!$I$3:$J$516,2,FALSE)</f>
        <v>#N/A</v>
      </c>
      <c r="D989" s="1" t="e">
        <f t="shared" si="603"/>
        <v>#N/A</v>
      </c>
      <c r="E989" s="1" t="e">
        <f t="shared" si="604"/>
        <v>#N/A</v>
      </c>
      <c r="F989" s="1">
        <f t="shared" si="605"/>
        <v>0.39</v>
      </c>
      <c r="G989" s="1">
        <f t="shared" si="606"/>
        <v>0.5</v>
      </c>
      <c r="H989" s="1">
        <f t="shared" si="607"/>
        <v>4.2949915519623516E-5</v>
      </c>
      <c r="I989" s="2">
        <f t="shared" si="608"/>
        <v>7.9323990139013557E-5</v>
      </c>
      <c r="J989" s="37" t="s">
        <v>1013</v>
      </c>
      <c r="K989" s="1" t="e">
        <f>VLOOKUP(J989,'[1]Phosphopeptides Deshpande'!$H$12:$I$10749,2,FALSE)</f>
        <v>#N/A</v>
      </c>
      <c r="L989" s="2" t="e">
        <f t="shared" si="609"/>
        <v>#N/A</v>
      </c>
      <c r="M989" s="2" t="e">
        <f t="shared" si="610"/>
        <v>#N/A</v>
      </c>
      <c r="N989" s="2">
        <f t="shared" si="611"/>
        <v>0.39</v>
      </c>
      <c r="O989" s="2">
        <f t="shared" si="612"/>
        <v>0.5</v>
      </c>
      <c r="P989" s="2">
        <f t="shared" si="613"/>
        <v>3.9661995069506779E-5</v>
      </c>
      <c r="Q989" s="2">
        <f t="shared" si="614"/>
        <v>7.4942507736557742E-5</v>
      </c>
      <c r="R989" s="37" t="s">
        <v>1013</v>
      </c>
      <c r="S989" s="2" t="e">
        <f>VLOOKUP(A989,'[1]Merged NE NP'!$K$4:$L$158,2,FALSE)</f>
        <v>#N/A</v>
      </c>
      <c r="T989" s="2" t="e">
        <f t="shared" si="615"/>
        <v>#N/A</v>
      </c>
      <c r="U989" s="2">
        <f t="shared" si="616"/>
        <v>0.4</v>
      </c>
      <c r="V989" s="2">
        <f t="shared" si="617"/>
        <v>0.4</v>
      </c>
      <c r="W989" s="2">
        <f t="shared" si="618"/>
        <v>7.6883653613364245E-2</v>
      </c>
      <c r="X989" s="2">
        <v>0.5</v>
      </c>
      <c r="Y989" s="2">
        <f t="shared" si="619"/>
        <v>3.7471253868278871E-5</v>
      </c>
      <c r="Z989" s="2">
        <f t="shared" si="620"/>
        <v>6.9667509708631323E-5</v>
      </c>
      <c r="AA989" s="37" t="s">
        <v>1013</v>
      </c>
      <c r="AB989" s="3" t="e">
        <f>VLOOKUP(AA989,'[1]PKA dKO RNA-Seq'!$B$4:$H$10193,7,FALSE)</f>
        <v>#N/A</v>
      </c>
      <c r="AC989" s="3" t="e">
        <f t="shared" si="621"/>
        <v>#N/A</v>
      </c>
      <c r="AD989" s="3" t="e">
        <f t="shared" si="622"/>
        <v>#N/A</v>
      </c>
      <c r="AE989" s="3" t="e">
        <f t="shared" si="623"/>
        <v>#N/A</v>
      </c>
      <c r="AF989" s="3">
        <f t="shared" si="624"/>
        <v>0.5</v>
      </c>
      <c r="AG989" s="3">
        <f t="shared" si="625"/>
        <v>3.4833754854315661E-5</v>
      </c>
      <c r="AH989" s="2">
        <f t="shared" si="626"/>
        <v>6.675814776562363E-5</v>
      </c>
      <c r="AI989" s="37" t="s">
        <v>1013</v>
      </c>
      <c r="AJ989" s="1">
        <v>0.5</v>
      </c>
      <c r="AK989" s="4">
        <f t="shared" si="627"/>
        <v>3.3379073882811815E-5</v>
      </c>
      <c r="AL989" s="2">
        <f t="shared" si="628"/>
        <v>6.6124492464091932E-5</v>
      </c>
      <c r="AM989" s="3" t="e">
        <f>VLOOKUP(AI989,'[1]three day'!$B$8:$F$78,5,FALSE)</f>
        <v>#N/A</v>
      </c>
      <c r="AN989" s="3" t="e">
        <f t="shared" si="629"/>
        <v>#N/A</v>
      </c>
      <c r="AO989" s="2" t="e">
        <f t="shared" si="630"/>
        <v>#N/A</v>
      </c>
      <c r="AP989" s="2" t="e">
        <f t="shared" si="631"/>
        <v>#N/A</v>
      </c>
      <c r="AQ989" s="2">
        <f t="shared" si="632"/>
        <v>0.5</v>
      </c>
      <c r="AR989" s="2">
        <f t="shared" si="633"/>
        <v>3.3062246232045966E-5</v>
      </c>
      <c r="AS989" s="2">
        <f t="shared" si="634"/>
        <v>6.2798540966069795E-5</v>
      </c>
      <c r="AT989" s="37" t="s">
        <v>1013</v>
      </c>
      <c r="AU989" s="3" t="e">
        <f>VLOOKUP(AT989,[1]DEgenes_cpm4.5_DE_edgeR!$O$5:$Q$824,3,FALSE)</f>
        <v>#N/A</v>
      </c>
      <c r="AV989" s="3" t="e">
        <f t="shared" si="635"/>
        <v>#N/A</v>
      </c>
      <c r="AW989" s="3" t="e">
        <f t="shared" si="636"/>
        <v>#N/A</v>
      </c>
      <c r="AX989" s="3">
        <f t="shared" si="637"/>
        <v>0.5</v>
      </c>
      <c r="AY989" s="3">
        <f t="shared" si="638"/>
        <v>0.5</v>
      </c>
      <c r="AZ989" s="3">
        <f t="shared" si="639"/>
        <v>3.1399270483034898E-5</v>
      </c>
      <c r="BA989" s="2">
        <f t="shared" si="640"/>
        <v>6.0926711900296701E-5</v>
      </c>
      <c r="BB989" s="37" t="s">
        <v>1013</v>
      </c>
      <c r="BC989" s="39">
        <f t="shared" si="641"/>
        <v>8.1885500793998769E-2</v>
      </c>
      <c r="BD989" s="36">
        <f t="shared" si="642"/>
        <v>0.70927627171303409</v>
      </c>
    </row>
    <row r="990" spans="1:56" ht="14.5" x14ac:dyDescent="0.35">
      <c r="A990" s="37" t="s">
        <v>1014</v>
      </c>
      <c r="B990" s="34">
        <v>8.5899831039247033E-5</v>
      </c>
      <c r="C990" s="1" t="e">
        <f>VLOOKUP(A990,'[1]Vasopressin Phospho Datta'!$I$3:$J$516,2,FALSE)</f>
        <v>#N/A</v>
      </c>
      <c r="D990" s="1" t="e">
        <f t="shared" si="603"/>
        <v>#N/A</v>
      </c>
      <c r="E990" s="1" t="e">
        <f t="shared" si="604"/>
        <v>#N/A</v>
      </c>
      <c r="F990" s="1">
        <f t="shared" si="605"/>
        <v>0.39</v>
      </c>
      <c r="G990" s="1">
        <f t="shared" si="606"/>
        <v>0.5</v>
      </c>
      <c r="H990" s="1">
        <f t="shared" si="607"/>
        <v>4.2949915519623516E-5</v>
      </c>
      <c r="I990" s="2">
        <f t="shared" si="608"/>
        <v>7.9323990139013557E-5</v>
      </c>
      <c r="J990" s="37" t="s">
        <v>1014</v>
      </c>
      <c r="K990" s="1" t="e">
        <f>VLOOKUP(J990,'[1]Phosphopeptides Deshpande'!$H$12:$I$10749,2,FALSE)</f>
        <v>#N/A</v>
      </c>
      <c r="L990" s="2" t="e">
        <f t="shared" si="609"/>
        <v>#N/A</v>
      </c>
      <c r="M990" s="2" t="e">
        <f t="shared" si="610"/>
        <v>#N/A</v>
      </c>
      <c r="N990" s="2">
        <f t="shared" si="611"/>
        <v>0.39</v>
      </c>
      <c r="O990" s="2">
        <f t="shared" si="612"/>
        <v>0.5</v>
      </c>
      <c r="P990" s="2">
        <f t="shared" si="613"/>
        <v>3.9661995069506779E-5</v>
      </c>
      <c r="Q990" s="2">
        <f t="shared" si="614"/>
        <v>7.4942507736557742E-5</v>
      </c>
      <c r="R990" s="37" t="s">
        <v>1014</v>
      </c>
      <c r="S990" s="2" t="e">
        <f>VLOOKUP(A990,'[1]Merged NE NP'!$K$4:$L$158,2,FALSE)</f>
        <v>#N/A</v>
      </c>
      <c r="T990" s="2" t="e">
        <f t="shared" si="615"/>
        <v>#N/A</v>
      </c>
      <c r="U990" s="2">
        <f t="shared" si="616"/>
        <v>0.4</v>
      </c>
      <c r="V990" s="2">
        <f t="shared" si="617"/>
        <v>0.4</v>
      </c>
      <c r="W990" s="2">
        <f t="shared" si="618"/>
        <v>7.6883653613364245E-2</v>
      </c>
      <c r="X990" s="2">
        <v>0.5</v>
      </c>
      <c r="Y990" s="2">
        <f t="shared" si="619"/>
        <v>3.7471253868278871E-5</v>
      </c>
      <c r="Z990" s="2">
        <f t="shared" si="620"/>
        <v>6.9667509708631323E-5</v>
      </c>
      <c r="AA990" s="37" t="s">
        <v>1014</v>
      </c>
      <c r="AB990" s="3" t="e">
        <f>VLOOKUP(AA990,'[1]PKA dKO RNA-Seq'!$B$4:$H$10193,7,FALSE)</f>
        <v>#N/A</v>
      </c>
      <c r="AC990" s="3" t="e">
        <f t="shared" si="621"/>
        <v>#N/A</v>
      </c>
      <c r="AD990" s="3" t="e">
        <f t="shared" si="622"/>
        <v>#N/A</v>
      </c>
      <c r="AE990" s="3" t="e">
        <f t="shared" si="623"/>
        <v>#N/A</v>
      </c>
      <c r="AF990" s="3">
        <f t="shared" si="624"/>
        <v>0.5</v>
      </c>
      <c r="AG990" s="3">
        <f t="shared" si="625"/>
        <v>3.4833754854315661E-5</v>
      </c>
      <c r="AH990" s="2">
        <f t="shared" si="626"/>
        <v>6.675814776562363E-5</v>
      </c>
      <c r="AI990" s="37" t="s">
        <v>1014</v>
      </c>
      <c r="AJ990" s="1">
        <v>0.5</v>
      </c>
      <c r="AK990" s="4">
        <f t="shared" si="627"/>
        <v>3.3379073882811815E-5</v>
      </c>
      <c r="AL990" s="2">
        <f t="shared" si="628"/>
        <v>6.6124492464091932E-5</v>
      </c>
      <c r="AM990" s="3" t="e">
        <f>VLOOKUP(AI990,'[1]three day'!$B$8:$F$78,5,FALSE)</f>
        <v>#N/A</v>
      </c>
      <c r="AN990" s="3" t="e">
        <f t="shared" si="629"/>
        <v>#N/A</v>
      </c>
      <c r="AO990" s="2" t="e">
        <f t="shared" si="630"/>
        <v>#N/A</v>
      </c>
      <c r="AP990" s="2" t="e">
        <f t="shared" si="631"/>
        <v>#N/A</v>
      </c>
      <c r="AQ990" s="2">
        <f t="shared" si="632"/>
        <v>0.5</v>
      </c>
      <c r="AR990" s="2">
        <f t="shared" si="633"/>
        <v>3.3062246232045966E-5</v>
      </c>
      <c r="AS990" s="2">
        <f t="shared" si="634"/>
        <v>6.2798540966069795E-5</v>
      </c>
      <c r="AT990" s="37" t="s">
        <v>1014</v>
      </c>
      <c r="AU990" s="3" t="e">
        <f>VLOOKUP(AT990,[1]DEgenes_cpm4.5_DE_edgeR!$O$5:$Q$824,3,FALSE)</f>
        <v>#N/A</v>
      </c>
      <c r="AV990" s="3" t="e">
        <f t="shared" si="635"/>
        <v>#N/A</v>
      </c>
      <c r="AW990" s="3" t="e">
        <f t="shared" si="636"/>
        <v>#N/A</v>
      </c>
      <c r="AX990" s="3">
        <f t="shared" si="637"/>
        <v>0.5</v>
      </c>
      <c r="AY990" s="3">
        <f t="shared" si="638"/>
        <v>0.5</v>
      </c>
      <c r="AZ990" s="3">
        <f t="shared" si="639"/>
        <v>3.1399270483034898E-5</v>
      </c>
      <c r="BA990" s="2">
        <f t="shared" si="640"/>
        <v>6.0926711900296701E-5</v>
      </c>
      <c r="BB990" s="37" t="s">
        <v>1014</v>
      </c>
      <c r="BC990" s="39">
        <f t="shared" si="641"/>
        <v>8.1885500793998769E-2</v>
      </c>
      <c r="BD990" s="36">
        <f t="shared" si="642"/>
        <v>0.70927627171303409</v>
      </c>
    </row>
    <row r="991" spans="1:56" ht="14.5" x14ac:dyDescent="0.35">
      <c r="A991" s="37" t="s">
        <v>1015</v>
      </c>
      <c r="B991" s="34">
        <v>8.5899831039247033E-5</v>
      </c>
      <c r="C991" s="1" t="e">
        <f>VLOOKUP(A991,'[1]Vasopressin Phospho Datta'!$I$3:$J$516,2,FALSE)</f>
        <v>#N/A</v>
      </c>
      <c r="D991" s="1" t="e">
        <f t="shared" si="603"/>
        <v>#N/A</v>
      </c>
      <c r="E991" s="1" t="e">
        <f t="shared" si="604"/>
        <v>#N/A</v>
      </c>
      <c r="F991" s="1">
        <f t="shared" si="605"/>
        <v>0.39</v>
      </c>
      <c r="G991" s="1">
        <f t="shared" si="606"/>
        <v>0.5</v>
      </c>
      <c r="H991" s="1">
        <f t="shared" si="607"/>
        <v>4.2949915519623516E-5</v>
      </c>
      <c r="I991" s="2">
        <f t="shared" si="608"/>
        <v>7.9323990139013557E-5</v>
      </c>
      <c r="J991" s="37" t="s">
        <v>1015</v>
      </c>
      <c r="K991" s="1" t="e">
        <f>VLOOKUP(J991,'[1]Phosphopeptides Deshpande'!$H$12:$I$10749,2,FALSE)</f>
        <v>#N/A</v>
      </c>
      <c r="L991" s="2" t="e">
        <f t="shared" si="609"/>
        <v>#N/A</v>
      </c>
      <c r="M991" s="2" t="e">
        <f t="shared" si="610"/>
        <v>#N/A</v>
      </c>
      <c r="N991" s="2">
        <f t="shared" si="611"/>
        <v>0.39</v>
      </c>
      <c r="O991" s="2">
        <f t="shared" si="612"/>
        <v>0.5</v>
      </c>
      <c r="P991" s="2">
        <f t="shared" si="613"/>
        <v>3.9661995069506779E-5</v>
      </c>
      <c r="Q991" s="2">
        <f t="shared" si="614"/>
        <v>7.4942507736557742E-5</v>
      </c>
      <c r="R991" s="37" t="s">
        <v>1015</v>
      </c>
      <c r="S991" s="2" t="e">
        <f>VLOOKUP(A991,'[1]Merged NE NP'!$K$4:$L$158,2,FALSE)</f>
        <v>#N/A</v>
      </c>
      <c r="T991" s="2" t="e">
        <f t="shared" si="615"/>
        <v>#N/A</v>
      </c>
      <c r="U991" s="2">
        <f t="shared" si="616"/>
        <v>0.4</v>
      </c>
      <c r="V991" s="2">
        <f t="shared" si="617"/>
        <v>0.4</v>
      </c>
      <c r="W991" s="2">
        <f t="shared" si="618"/>
        <v>7.6883653613364245E-2</v>
      </c>
      <c r="X991" s="2">
        <v>0.5</v>
      </c>
      <c r="Y991" s="2">
        <f t="shared" si="619"/>
        <v>3.7471253868278871E-5</v>
      </c>
      <c r="Z991" s="2">
        <f t="shared" si="620"/>
        <v>6.9667509708631323E-5</v>
      </c>
      <c r="AA991" s="37" t="s">
        <v>1015</v>
      </c>
      <c r="AB991" s="3" t="e">
        <f>VLOOKUP(AA991,'[1]PKA dKO RNA-Seq'!$B$4:$H$10193,7,FALSE)</f>
        <v>#N/A</v>
      </c>
      <c r="AC991" s="3" t="e">
        <f t="shared" si="621"/>
        <v>#N/A</v>
      </c>
      <c r="AD991" s="3" t="e">
        <f t="shared" si="622"/>
        <v>#N/A</v>
      </c>
      <c r="AE991" s="3" t="e">
        <f t="shared" si="623"/>
        <v>#N/A</v>
      </c>
      <c r="AF991" s="3">
        <f t="shared" si="624"/>
        <v>0.5</v>
      </c>
      <c r="AG991" s="3">
        <f t="shared" si="625"/>
        <v>3.4833754854315661E-5</v>
      </c>
      <c r="AH991" s="2">
        <f t="shared" si="626"/>
        <v>6.675814776562363E-5</v>
      </c>
      <c r="AI991" s="37" t="s">
        <v>1015</v>
      </c>
      <c r="AJ991" s="1">
        <v>0.5</v>
      </c>
      <c r="AK991" s="4">
        <f t="shared" si="627"/>
        <v>3.3379073882811815E-5</v>
      </c>
      <c r="AL991" s="2">
        <f t="shared" si="628"/>
        <v>6.6124492464091932E-5</v>
      </c>
      <c r="AM991" s="3" t="e">
        <f>VLOOKUP(AI991,'[1]three day'!$B$8:$F$78,5,FALSE)</f>
        <v>#N/A</v>
      </c>
      <c r="AN991" s="3" t="e">
        <f t="shared" si="629"/>
        <v>#N/A</v>
      </c>
      <c r="AO991" s="2" t="e">
        <f t="shared" si="630"/>
        <v>#N/A</v>
      </c>
      <c r="AP991" s="2" t="e">
        <f t="shared" si="631"/>
        <v>#N/A</v>
      </c>
      <c r="AQ991" s="2">
        <f t="shared" si="632"/>
        <v>0.5</v>
      </c>
      <c r="AR991" s="2">
        <f t="shared" si="633"/>
        <v>3.3062246232045966E-5</v>
      </c>
      <c r="AS991" s="2">
        <f t="shared" si="634"/>
        <v>6.2798540966069795E-5</v>
      </c>
      <c r="AT991" s="37" t="s">
        <v>1015</v>
      </c>
      <c r="AU991" s="3" t="e">
        <f>VLOOKUP(AT991,[1]DEgenes_cpm4.5_DE_edgeR!$O$5:$Q$824,3,FALSE)</f>
        <v>#N/A</v>
      </c>
      <c r="AV991" s="3" t="e">
        <f t="shared" si="635"/>
        <v>#N/A</v>
      </c>
      <c r="AW991" s="3" t="e">
        <f t="shared" si="636"/>
        <v>#N/A</v>
      </c>
      <c r="AX991" s="3">
        <f t="shared" si="637"/>
        <v>0.5</v>
      </c>
      <c r="AY991" s="3">
        <f t="shared" si="638"/>
        <v>0.5</v>
      </c>
      <c r="AZ991" s="3">
        <f t="shared" si="639"/>
        <v>3.1399270483034898E-5</v>
      </c>
      <c r="BA991" s="2">
        <f t="shared" si="640"/>
        <v>6.0926711900296701E-5</v>
      </c>
      <c r="BB991" s="37" t="s">
        <v>1015</v>
      </c>
      <c r="BC991" s="39">
        <f t="shared" si="641"/>
        <v>8.1885500793998769E-2</v>
      </c>
      <c r="BD991" s="36">
        <f t="shared" si="642"/>
        <v>0.70927627171303409</v>
      </c>
    </row>
    <row r="992" spans="1:56" ht="14.5" x14ac:dyDescent="0.35">
      <c r="A992" s="37" t="s">
        <v>1016</v>
      </c>
      <c r="B992" s="34">
        <v>8.5899831039247033E-5</v>
      </c>
      <c r="C992" s="1" t="e">
        <f>VLOOKUP(A992,'[1]Vasopressin Phospho Datta'!$I$3:$J$516,2,FALSE)</f>
        <v>#N/A</v>
      </c>
      <c r="D992" s="1" t="e">
        <f t="shared" si="603"/>
        <v>#N/A</v>
      </c>
      <c r="E992" s="1" t="e">
        <f t="shared" si="604"/>
        <v>#N/A</v>
      </c>
      <c r="F992" s="1">
        <f t="shared" si="605"/>
        <v>0.39</v>
      </c>
      <c r="G992" s="1">
        <f t="shared" si="606"/>
        <v>0.5</v>
      </c>
      <c r="H992" s="1">
        <f t="shared" si="607"/>
        <v>4.2949915519623516E-5</v>
      </c>
      <c r="I992" s="2">
        <f t="shared" si="608"/>
        <v>7.9323990139013557E-5</v>
      </c>
      <c r="J992" s="37" t="s">
        <v>1016</v>
      </c>
      <c r="K992" s="1" t="e">
        <f>VLOOKUP(J992,'[1]Phosphopeptides Deshpande'!$H$12:$I$10749,2,FALSE)</f>
        <v>#N/A</v>
      </c>
      <c r="L992" s="2" t="e">
        <f t="shared" si="609"/>
        <v>#N/A</v>
      </c>
      <c r="M992" s="2" t="e">
        <f t="shared" si="610"/>
        <v>#N/A</v>
      </c>
      <c r="N992" s="2">
        <f t="shared" si="611"/>
        <v>0.39</v>
      </c>
      <c r="O992" s="2">
        <f t="shared" si="612"/>
        <v>0.5</v>
      </c>
      <c r="P992" s="2">
        <f t="shared" si="613"/>
        <v>3.9661995069506779E-5</v>
      </c>
      <c r="Q992" s="2">
        <f t="shared" si="614"/>
        <v>7.4942507736557742E-5</v>
      </c>
      <c r="R992" s="37" t="s">
        <v>1016</v>
      </c>
      <c r="S992" s="2" t="e">
        <f>VLOOKUP(A992,'[1]Merged NE NP'!$K$4:$L$158,2,FALSE)</f>
        <v>#N/A</v>
      </c>
      <c r="T992" s="2" t="e">
        <f t="shared" si="615"/>
        <v>#N/A</v>
      </c>
      <c r="U992" s="2">
        <f t="shared" si="616"/>
        <v>0.4</v>
      </c>
      <c r="V992" s="2">
        <f t="shared" si="617"/>
        <v>0.4</v>
      </c>
      <c r="W992" s="2">
        <f t="shared" si="618"/>
        <v>7.6883653613364245E-2</v>
      </c>
      <c r="X992" s="2">
        <v>0.5</v>
      </c>
      <c r="Y992" s="2">
        <f t="shared" si="619"/>
        <v>3.7471253868278871E-5</v>
      </c>
      <c r="Z992" s="2">
        <f t="shared" si="620"/>
        <v>6.9667509708631323E-5</v>
      </c>
      <c r="AA992" s="37" t="s">
        <v>1016</v>
      </c>
      <c r="AB992" s="3" t="e">
        <f>VLOOKUP(AA992,'[1]PKA dKO RNA-Seq'!$B$4:$H$10193,7,FALSE)</f>
        <v>#N/A</v>
      </c>
      <c r="AC992" s="3" t="e">
        <f t="shared" si="621"/>
        <v>#N/A</v>
      </c>
      <c r="AD992" s="3" t="e">
        <f t="shared" si="622"/>
        <v>#N/A</v>
      </c>
      <c r="AE992" s="3" t="e">
        <f t="shared" si="623"/>
        <v>#N/A</v>
      </c>
      <c r="AF992" s="3">
        <f t="shared" si="624"/>
        <v>0.5</v>
      </c>
      <c r="AG992" s="3">
        <f t="shared" si="625"/>
        <v>3.4833754854315661E-5</v>
      </c>
      <c r="AH992" s="2">
        <f t="shared" si="626"/>
        <v>6.675814776562363E-5</v>
      </c>
      <c r="AI992" s="37" t="s">
        <v>1016</v>
      </c>
      <c r="AJ992" s="1">
        <v>0.5</v>
      </c>
      <c r="AK992" s="4">
        <f t="shared" si="627"/>
        <v>3.3379073882811815E-5</v>
      </c>
      <c r="AL992" s="2">
        <f t="shared" si="628"/>
        <v>6.6124492464091932E-5</v>
      </c>
      <c r="AM992" s="3" t="e">
        <f>VLOOKUP(AI992,'[1]three day'!$B$8:$F$78,5,FALSE)</f>
        <v>#N/A</v>
      </c>
      <c r="AN992" s="3" t="e">
        <f t="shared" si="629"/>
        <v>#N/A</v>
      </c>
      <c r="AO992" s="2" t="e">
        <f t="shared" si="630"/>
        <v>#N/A</v>
      </c>
      <c r="AP992" s="2" t="e">
        <f t="shared" si="631"/>
        <v>#N/A</v>
      </c>
      <c r="AQ992" s="2">
        <f t="shared" si="632"/>
        <v>0.5</v>
      </c>
      <c r="AR992" s="2">
        <f t="shared" si="633"/>
        <v>3.3062246232045966E-5</v>
      </c>
      <c r="AS992" s="2">
        <f t="shared" si="634"/>
        <v>6.2798540966069795E-5</v>
      </c>
      <c r="AT992" s="37" t="s">
        <v>1016</v>
      </c>
      <c r="AU992" s="3" t="e">
        <f>VLOOKUP(AT992,[1]DEgenes_cpm4.5_DE_edgeR!$O$5:$Q$824,3,FALSE)</f>
        <v>#N/A</v>
      </c>
      <c r="AV992" s="3" t="e">
        <f t="shared" si="635"/>
        <v>#N/A</v>
      </c>
      <c r="AW992" s="3" t="e">
        <f t="shared" si="636"/>
        <v>#N/A</v>
      </c>
      <c r="AX992" s="3">
        <f t="shared" si="637"/>
        <v>0.5</v>
      </c>
      <c r="AY992" s="3">
        <f t="shared" si="638"/>
        <v>0.5</v>
      </c>
      <c r="AZ992" s="3">
        <f t="shared" si="639"/>
        <v>3.1399270483034898E-5</v>
      </c>
      <c r="BA992" s="2">
        <f t="shared" si="640"/>
        <v>6.0926711900296701E-5</v>
      </c>
      <c r="BB992" s="37" t="s">
        <v>1016</v>
      </c>
      <c r="BC992" s="39">
        <f t="shared" si="641"/>
        <v>8.1885500793998769E-2</v>
      </c>
      <c r="BD992" s="36">
        <f t="shared" si="642"/>
        <v>0.70927627171303409</v>
      </c>
    </row>
    <row r="993" spans="1:56" ht="14.5" x14ac:dyDescent="0.35">
      <c r="A993" s="37" t="s">
        <v>1017</v>
      </c>
      <c r="B993" s="34">
        <v>8.5899831039247033E-5</v>
      </c>
      <c r="C993" s="1" t="e">
        <f>VLOOKUP(A993,'[1]Vasopressin Phospho Datta'!$I$3:$J$516,2,FALSE)</f>
        <v>#N/A</v>
      </c>
      <c r="D993" s="1" t="e">
        <f t="shared" si="603"/>
        <v>#N/A</v>
      </c>
      <c r="E993" s="1" t="e">
        <f t="shared" si="604"/>
        <v>#N/A</v>
      </c>
      <c r="F993" s="1">
        <f t="shared" si="605"/>
        <v>0.39</v>
      </c>
      <c r="G993" s="1">
        <f t="shared" si="606"/>
        <v>0.5</v>
      </c>
      <c r="H993" s="1">
        <f t="shared" si="607"/>
        <v>4.2949915519623516E-5</v>
      </c>
      <c r="I993" s="2">
        <f t="shared" si="608"/>
        <v>7.9323990139013557E-5</v>
      </c>
      <c r="J993" s="37" t="s">
        <v>1017</v>
      </c>
      <c r="K993" s="1" t="e">
        <f>VLOOKUP(J993,'[1]Phosphopeptides Deshpande'!$H$12:$I$10749,2,FALSE)</f>
        <v>#N/A</v>
      </c>
      <c r="L993" s="2" t="e">
        <f t="shared" si="609"/>
        <v>#N/A</v>
      </c>
      <c r="M993" s="2" t="e">
        <f t="shared" si="610"/>
        <v>#N/A</v>
      </c>
      <c r="N993" s="2">
        <f t="shared" si="611"/>
        <v>0.39</v>
      </c>
      <c r="O993" s="2">
        <f t="shared" si="612"/>
        <v>0.5</v>
      </c>
      <c r="P993" s="2">
        <f t="shared" si="613"/>
        <v>3.9661995069506779E-5</v>
      </c>
      <c r="Q993" s="2">
        <f t="shared" si="614"/>
        <v>7.4942507736557742E-5</v>
      </c>
      <c r="R993" s="37" t="s">
        <v>1017</v>
      </c>
      <c r="S993" s="2" t="e">
        <f>VLOOKUP(A993,'[1]Merged NE NP'!$K$4:$L$158,2,FALSE)</f>
        <v>#N/A</v>
      </c>
      <c r="T993" s="2" t="e">
        <f t="shared" si="615"/>
        <v>#N/A</v>
      </c>
      <c r="U993" s="2">
        <f t="shared" si="616"/>
        <v>0.4</v>
      </c>
      <c r="V993" s="2">
        <f t="shared" si="617"/>
        <v>0.4</v>
      </c>
      <c r="W993" s="2">
        <f t="shared" si="618"/>
        <v>7.6883653613364245E-2</v>
      </c>
      <c r="X993" s="2">
        <v>0.5</v>
      </c>
      <c r="Y993" s="2">
        <f t="shared" si="619"/>
        <v>3.7471253868278871E-5</v>
      </c>
      <c r="Z993" s="2">
        <f t="shared" si="620"/>
        <v>6.9667509708631323E-5</v>
      </c>
      <c r="AA993" s="37" t="s">
        <v>1017</v>
      </c>
      <c r="AB993" s="3" t="e">
        <f>VLOOKUP(AA993,'[1]PKA dKO RNA-Seq'!$B$4:$H$10193,7,FALSE)</f>
        <v>#N/A</v>
      </c>
      <c r="AC993" s="3" t="e">
        <f t="shared" si="621"/>
        <v>#N/A</v>
      </c>
      <c r="AD993" s="3" t="e">
        <f t="shared" si="622"/>
        <v>#N/A</v>
      </c>
      <c r="AE993" s="3" t="e">
        <f t="shared" si="623"/>
        <v>#N/A</v>
      </c>
      <c r="AF993" s="3">
        <f t="shared" si="624"/>
        <v>0.5</v>
      </c>
      <c r="AG993" s="3">
        <f t="shared" si="625"/>
        <v>3.4833754854315661E-5</v>
      </c>
      <c r="AH993" s="2">
        <f t="shared" si="626"/>
        <v>6.675814776562363E-5</v>
      </c>
      <c r="AI993" s="37" t="s">
        <v>1017</v>
      </c>
      <c r="AJ993" s="1">
        <v>0.5</v>
      </c>
      <c r="AK993" s="4">
        <f t="shared" si="627"/>
        <v>3.3379073882811815E-5</v>
      </c>
      <c r="AL993" s="2">
        <f t="shared" si="628"/>
        <v>6.6124492464091932E-5</v>
      </c>
      <c r="AM993" s="3" t="e">
        <f>VLOOKUP(AI993,'[1]three day'!$B$8:$F$78,5,FALSE)</f>
        <v>#N/A</v>
      </c>
      <c r="AN993" s="3" t="e">
        <f t="shared" si="629"/>
        <v>#N/A</v>
      </c>
      <c r="AO993" s="2" t="e">
        <f t="shared" si="630"/>
        <v>#N/A</v>
      </c>
      <c r="AP993" s="2" t="e">
        <f t="shared" si="631"/>
        <v>#N/A</v>
      </c>
      <c r="AQ993" s="2">
        <f t="shared" si="632"/>
        <v>0.5</v>
      </c>
      <c r="AR993" s="2">
        <f t="shared" si="633"/>
        <v>3.3062246232045966E-5</v>
      </c>
      <c r="AS993" s="2">
        <f t="shared" si="634"/>
        <v>6.2798540966069795E-5</v>
      </c>
      <c r="AT993" s="37" t="s">
        <v>1017</v>
      </c>
      <c r="AU993" s="3" t="e">
        <f>VLOOKUP(AT993,[1]DEgenes_cpm4.5_DE_edgeR!$O$5:$Q$824,3,FALSE)</f>
        <v>#N/A</v>
      </c>
      <c r="AV993" s="3" t="e">
        <f t="shared" si="635"/>
        <v>#N/A</v>
      </c>
      <c r="AW993" s="3" t="e">
        <f t="shared" si="636"/>
        <v>#N/A</v>
      </c>
      <c r="AX993" s="3">
        <f t="shared" si="637"/>
        <v>0.5</v>
      </c>
      <c r="AY993" s="3">
        <f t="shared" si="638"/>
        <v>0.5</v>
      </c>
      <c r="AZ993" s="3">
        <f t="shared" si="639"/>
        <v>3.1399270483034898E-5</v>
      </c>
      <c r="BA993" s="2">
        <f t="shared" si="640"/>
        <v>6.0926711900296701E-5</v>
      </c>
      <c r="BB993" s="37" t="s">
        <v>1017</v>
      </c>
      <c r="BC993" s="39">
        <f t="shared" si="641"/>
        <v>8.1885500793998769E-2</v>
      </c>
      <c r="BD993" s="36">
        <f t="shared" si="642"/>
        <v>0.70927627171303409</v>
      </c>
    </row>
    <row r="994" spans="1:56" ht="14.5" x14ac:dyDescent="0.35">
      <c r="A994" s="37" t="s">
        <v>1018</v>
      </c>
      <c r="B994" s="34">
        <v>8.5899831039247033E-5</v>
      </c>
      <c r="C994" s="1" t="e">
        <f>VLOOKUP(A994,'[1]Vasopressin Phospho Datta'!$I$3:$J$516,2,FALSE)</f>
        <v>#N/A</v>
      </c>
      <c r="D994" s="1" t="e">
        <f t="shared" si="603"/>
        <v>#N/A</v>
      </c>
      <c r="E994" s="1" t="e">
        <f t="shared" si="604"/>
        <v>#N/A</v>
      </c>
      <c r="F994" s="1">
        <f t="shared" si="605"/>
        <v>0.39</v>
      </c>
      <c r="G994" s="1">
        <f t="shared" si="606"/>
        <v>0.5</v>
      </c>
      <c r="H994" s="1">
        <f t="shared" si="607"/>
        <v>4.2949915519623516E-5</v>
      </c>
      <c r="I994" s="2">
        <f t="shared" si="608"/>
        <v>7.9323990139013557E-5</v>
      </c>
      <c r="J994" s="37" t="s">
        <v>1018</v>
      </c>
      <c r="K994" s="1" t="e">
        <f>VLOOKUP(J994,'[1]Phosphopeptides Deshpande'!$H$12:$I$10749,2,FALSE)</f>
        <v>#N/A</v>
      </c>
      <c r="L994" s="2" t="e">
        <f t="shared" si="609"/>
        <v>#N/A</v>
      </c>
      <c r="M994" s="2" t="e">
        <f t="shared" si="610"/>
        <v>#N/A</v>
      </c>
      <c r="N994" s="2">
        <f t="shared" si="611"/>
        <v>0.39</v>
      </c>
      <c r="O994" s="2">
        <f t="shared" si="612"/>
        <v>0.5</v>
      </c>
      <c r="P994" s="2">
        <f t="shared" si="613"/>
        <v>3.9661995069506779E-5</v>
      </c>
      <c r="Q994" s="2">
        <f t="shared" si="614"/>
        <v>7.4942507736557742E-5</v>
      </c>
      <c r="R994" s="37" t="s">
        <v>1018</v>
      </c>
      <c r="S994" s="2" t="e">
        <f>VLOOKUP(A994,'[1]Merged NE NP'!$K$4:$L$158,2,FALSE)</f>
        <v>#N/A</v>
      </c>
      <c r="T994" s="2" t="e">
        <f t="shared" si="615"/>
        <v>#N/A</v>
      </c>
      <c r="U994" s="2">
        <f t="shared" si="616"/>
        <v>0.4</v>
      </c>
      <c r="V994" s="2">
        <f t="shared" si="617"/>
        <v>0.4</v>
      </c>
      <c r="W994" s="2">
        <f t="shared" si="618"/>
        <v>7.6883653613364245E-2</v>
      </c>
      <c r="X994" s="2">
        <v>0.5</v>
      </c>
      <c r="Y994" s="2">
        <f t="shared" si="619"/>
        <v>3.7471253868278871E-5</v>
      </c>
      <c r="Z994" s="2">
        <f t="shared" si="620"/>
        <v>6.9667509708631323E-5</v>
      </c>
      <c r="AA994" s="37" t="s">
        <v>1018</v>
      </c>
      <c r="AB994" s="3" t="e">
        <f>VLOOKUP(AA994,'[1]PKA dKO RNA-Seq'!$B$4:$H$10193,7,FALSE)</f>
        <v>#N/A</v>
      </c>
      <c r="AC994" s="3" t="e">
        <f t="shared" si="621"/>
        <v>#N/A</v>
      </c>
      <c r="AD994" s="3" t="e">
        <f t="shared" si="622"/>
        <v>#N/A</v>
      </c>
      <c r="AE994" s="3" t="e">
        <f t="shared" si="623"/>
        <v>#N/A</v>
      </c>
      <c r="AF994" s="3">
        <f t="shared" si="624"/>
        <v>0.5</v>
      </c>
      <c r="AG994" s="3">
        <f t="shared" si="625"/>
        <v>3.4833754854315661E-5</v>
      </c>
      <c r="AH994" s="2">
        <f t="shared" si="626"/>
        <v>6.675814776562363E-5</v>
      </c>
      <c r="AI994" s="37" t="s">
        <v>1018</v>
      </c>
      <c r="AJ994" s="1">
        <v>0.5</v>
      </c>
      <c r="AK994" s="4">
        <f t="shared" si="627"/>
        <v>3.3379073882811815E-5</v>
      </c>
      <c r="AL994" s="2">
        <f t="shared" si="628"/>
        <v>6.6124492464091932E-5</v>
      </c>
      <c r="AM994" s="3" t="e">
        <f>VLOOKUP(AI994,'[1]three day'!$B$8:$F$78,5,FALSE)</f>
        <v>#N/A</v>
      </c>
      <c r="AN994" s="3" t="e">
        <f t="shared" si="629"/>
        <v>#N/A</v>
      </c>
      <c r="AO994" s="2" t="e">
        <f t="shared" si="630"/>
        <v>#N/A</v>
      </c>
      <c r="AP994" s="2" t="e">
        <f t="shared" si="631"/>
        <v>#N/A</v>
      </c>
      <c r="AQ994" s="2">
        <f t="shared" si="632"/>
        <v>0.5</v>
      </c>
      <c r="AR994" s="2">
        <f t="shared" si="633"/>
        <v>3.3062246232045966E-5</v>
      </c>
      <c r="AS994" s="2">
        <f t="shared" si="634"/>
        <v>6.2798540966069795E-5</v>
      </c>
      <c r="AT994" s="37" t="s">
        <v>1018</v>
      </c>
      <c r="AU994" s="3" t="e">
        <f>VLOOKUP(AT994,[1]DEgenes_cpm4.5_DE_edgeR!$O$5:$Q$824,3,FALSE)</f>
        <v>#N/A</v>
      </c>
      <c r="AV994" s="3" t="e">
        <f t="shared" si="635"/>
        <v>#N/A</v>
      </c>
      <c r="AW994" s="3" t="e">
        <f t="shared" si="636"/>
        <v>#N/A</v>
      </c>
      <c r="AX994" s="3">
        <f t="shared" si="637"/>
        <v>0.5</v>
      </c>
      <c r="AY994" s="3">
        <f t="shared" si="638"/>
        <v>0.5</v>
      </c>
      <c r="AZ994" s="3">
        <f t="shared" si="639"/>
        <v>3.1399270483034898E-5</v>
      </c>
      <c r="BA994" s="2">
        <f t="shared" si="640"/>
        <v>6.0926711900296701E-5</v>
      </c>
      <c r="BB994" s="37" t="s">
        <v>1018</v>
      </c>
      <c r="BC994" s="39">
        <f t="shared" si="641"/>
        <v>8.1885500793998769E-2</v>
      </c>
      <c r="BD994" s="36">
        <f t="shared" si="642"/>
        <v>0.70927627171303409</v>
      </c>
    </row>
    <row r="995" spans="1:56" ht="14.5" x14ac:dyDescent="0.35">
      <c r="A995" s="37" t="s">
        <v>1019</v>
      </c>
      <c r="B995" s="34">
        <v>8.5899831039247033E-5</v>
      </c>
      <c r="C995" s="1" t="e">
        <f>VLOOKUP(A995,'[1]Vasopressin Phospho Datta'!$I$3:$J$516,2,FALSE)</f>
        <v>#N/A</v>
      </c>
      <c r="D995" s="1" t="e">
        <f t="shared" si="603"/>
        <v>#N/A</v>
      </c>
      <c r="E995" s="1" t="e">
        <f t="shared" si="604"/>
        <v>#N/A</v>
      </c>
      <c r="F995" s="1">
        <f t="shared" si="605"/>
        <v>0.39</v>
      </c>
      <c r="G995" s="1">
        <f t="shared" si="606"/>
        <v>0.5</v>
      </c>
      <c r="H995" s="1">
        <f t="shared" si="607"/>
        <v>4.2949915519623516E-5</v>
      </c>
      <c r="I995" s="2">
        <f t="shared" si="608"/>
        <v>7.9323990139013557E-5</v>
      </c>
      <c r="J995" s="37" t="s">
        <v>1019</v>
      </c>
      <c r="K995" s="1" t="e">
        <f>VLOOKUP(J995,'[1]Phosphopeptides Deshpande'!$H$12:$I$10749,2,FALSE)</f>
        <v>#N/A</v>
      </c>
      <c r="L995" s="2" t="e">
        <f t="shared" si="609"/>
        <v>#N/A</v>
      </c>
      <c r="M995" s="2" t="e">
        <f t="shared" si="610"/>
        <v>#N/A</v>
      </c>
      <c r="N995" s="2">
        <f t="shared" si="611"/>
        <v>0.39</v>
      </c>
      <c r="O995" s="2">
        <f t="shared" si="612"/>
        <v>0.5</v>
      </c>
      <c r="P995" s="2">
        <f t="shared" si="613"/>
        <v>3.9661995069506779E-5</v>
      </c>
      <c r="Q995" s="2">
        <f t="shared" si="614"/>
        <v>7.4942507736557742E-5</v>
      </c>
      <c r="R995" s="37" t="s">
        <v>1019</v>
      </c>
      <c r="S995" s="2" t="e">
        <f>VLOOKUP(A995,'[1]Merged NE NP'!$K$4:$L$158,2,FALSE)</f>
        <v>#N/A</v>
      </c>
      <c r="T995" s="2" t="e">
        <f t="shared" si="615"/>
        <v>#N/A</v>
      </c>
      <c r="U995" s="2">
        <f t="shared" si="616"/>
        <v>0.4</v>
      </c>
      <c r="V995" s="2">
        <f t="shared" si="617"/>
        <v>0.4</v>
      </c>
      <c r="W995" s="2">
        <f t="shared" si="618"/>
        <v>7.6883653613364245E-2</v>
      </c>
      <c r="X995" s="2">
        <v>0.5</v>
      </c>
      <c r="Y995" s="2">
        <f t="shared" si="619"/>
        <v>3.7471253868278871E-5</v>
      </c>
      <c r="Z995" s="2">
        <f t="shared" si="620"/>
        <v>6.9667509708631323E-5</v>
      </c>
      <c r="AA995" s="37" t="s">
        <v>1019</v>
      </c>
      <c r="AB995" s="3" t="e">
        <f>VLOOKUP(AA995,'[1]PKA dKO RNA-Seq'!$B$4:$H$10193,7,FALSE)</f>
        <v>#N/A</v>
      </c>
      <c r="AC995" s="3" t="e">
        <f t="shared" si="621"/>
        <v>#N/A</v>
      </c>
      <c r="AD995" s="3" t="e">
        <f t="shared" si="622"/>
        <v>#N/A</v>
      </c>
      <c r="AE995" s="3" t="e">
        <f t="shared" si="623"/>
        <v>#N/A</v>
      </c>
      <c r="AF995" s="3">
        <f t="shared" si="624"/>
        <v>0.5</v>
      </c>
      <c r="AG995" s="3">
        <f t="shared" si="625"/>
        <v>3.4833754854315661E-5</v>
      </c>
      <c r="AH995" s="2">
        <f t="shared" si="626"/>
        <v>6.675814776562363E-5</v>
      </c>
      <c r="AI995" s="37" t="s">
        <v>1019</v>
      </c>
      <c r="AJ995" s="1">
        <v>0.5</v>
      </c>
      <c r="AK995" s="4">
        <f t="shared" si="627"/>
        <v>3.3379073882811815E-5</v>
      </c>
      <c r="AL995" s="2">
        <f t="shared" si="628"/>
        <v>6.6124492464091932E-5</v>
      </c>
      <c r="AM995" s="3" t="e">
        <f>VLOOKUP(AI995,'[1]three day'!$B$8:$F$78,5,FALSE)</f>
        <v>#N/A</v>
      </c>
      <c r="AN995" s="3" t="e">
        <f t="shared" si="629"/>
        <v>#N/A</v>
      </c>
      <c r="AO995" s="2" t="e">
        <f t="shared" si="630"/>
        <v>#N/A</v>
      </c>
      <c r="AP995" s="2" t="e">
        <f t="shared" si="631"/>
        <v>#N/A</v>
      </c>
      <c r="AQ995" s="2">
        <f t="shared" si="632"/>
        <v>0.5</v>
      </c>
      <c r="AR995" s="2">
        <f t="shared" si="633"/>
        <v>3.3062246232045966E-5</v>
      </c>
      <c r="AS995" s="2">
        <f t="shared" si="634"/>
        <v>6.2798540966069795E-5</v>
      </c>
      <c r="AT995" s="37" t="s">
        <v>1019</v>
      </c>
      <c r="AU995" s="3" t="e">
        <f>VLOOKUP(AT995,[1]DEgenes_cpm4.5_DE_edgeR!$O$5:$Q$824,3,FALSE)</f>
        <v>#N/A</v>
      </c>
      <c r="AV995" s="3" t="e">
        <f t="shared" si="635"/>
        <v>#N/A</v>
      </c>
      <c r="AW995" s="3" t="e">
        <f t="shared" si="636"/>
        <v>#N/A</v>
      </c>
      <c r="AX995" s="3">
        <f t="shared" si="637"/>
        <v>0.5</v>
      </c>
      <c r="AY995" s="3">
        <f t="shared" si="638"/>
        <v>0.5</v>
      </c>
      <c r="AZ995" s="3">
        <f t="shared" si="639"/>
        <v>3.1399270483034898E-5</v>
      </c>
      <c r="BA995" s="2">
        <f t="shared" si="640"/>
        <v>6.0926711900296701E-5</v>
      </c>
      <c r="BB995" s="37" t="s">
        <v>1019</v>
      </c>
      <c r="BC995" s="39">
        <f t="shared" si="641"/>
        <v>8.1885500793998769E-2</v>
      </c>
      <c r="BD995" s="36">
        <f t="shared" si="642"/>
        <v>0.70927627171303409</v>
      </c>
    </row>
    <row r="996" spans="1:56" ht="14.5" x14ac:dyDescent="0.35">
      <c r="A996" s="37" t="s">
        <v>1020</v>
      </c>
      <c r="B996" s="34">
        <v>8.5899831039247033E-5</v>
      </c>
      <c r="C996" s="1" t="e">
        <f>VLOOKUP(A996,'[1]Vasopressin Phospho Datta'!$I$3:$J$516,2,FALSE)</f>
        <v>#N/A</v>
      </c>
      <c r="D996" s="1" t="e">
        <f t="shared" si="603"/>
        <v>#N/A</v>
      </c>
      <c r="E996" s="1" t="e">
        <f t="shared" si="604"/>
        <v>#N/A</v>
      </c>
      <c r="F996" s="1">
        <f t="shared" si="605"/>
        <v>0.39</v>
      </c>
      <c r="G996" s="1">
        <f t="shared" si="606"/>
        <v>0.5</v>
      </c>
      <c r="H996" s="1">
        <f t="shared" si="607"/>
        <v>4.2949915519623516E-5</v>
      </c>
      <c r="I996" s="2">
        <f t="shared" si="608"/>
        <v>7.9323990139013557E-5</v>
      </c>
      <c r="J996" s="37" t="s">
        <v>1020</v>
      </c>
      <c r="K996" s="1" t="e">
        <f>VLOOKUP(J996,'[1]Phosphopeptides Deshpande'!$H$12:$I$10749,2,FALSE)</f>
        <v>#N/A</v>
      </c>
      <c r="L996" s="2" t="e">
        <f t="shared" si="609"/>
        <v>#N/A</v>
      </c>
      <c r="M996" s="2" t="e">
        <f t="shared" si="610"/>
        <v>#N/A</v>
      </c>
      <c r="N996" s="2">
        <f t="shared" si="611"/>
        <v>0.39</v>
      </c>
      <c r="O996" s="2">
        <f t="shared" si="612"/>
        <v>0.5</v>
      </c>
      <c r="P996" s="2">
        <f t="shared" si="613"/>
        <v>3.9661995069506779E-5</v>
      </c>
      <c r="Q996" s="2">
        <f t="shared" si="614"/>
        <v>7.4942507736557742E-5</v>
      </c>
      <c r="R996" s="37" t="s">
        <v>1020</v>
      </c>
      <c r="S996" s="2" t="e">
        <f>VLOOKUP(A996,'[1]Merged NE NP'!$K$4:$L$158,2,FALSE)</f>
        <v>#N/A</v>
      </c>
      <c r="T996" s="2" t="e">
        <f t="shared" si="615"/>
        <v>#N/A</v>
      </c>
      <c r="U996" s="2">
        <f t="shared" si="616"/>
        <v>0.4</v>
      </c>
      <c r="V996" s="2">
        <f t="shared" si="617"/>
        <v>0.4</v>
      </c>
      <c r="W996" s="2">
        <f t="shared" si="618"/>
        <v>7.6883653613364245E-2</v>
      </c>
      <c r="X996" s="2">
        <v>0.5</v>
      </c>
      <c r="Y996" s="2">
        <f t="shared" si="619"/>
        <v>3.7471253868278871E-5</v>
      </c>
      <c r="Z996" s="2">
        <f t="shared" si="620"/>
        <v>6.9667509708631323E-5</v>
      </c>
      <c r="AA996" s="37" t="s">
        <v>1020</v>
      </c>
      <c r="AB996" s="3" t="e">
        <f>VLOOKUP(AA996,'[1]PKA dKO RNA-Seq'!$B$4:$H$10193,7,FALSE)</f>
        <v>#N/A</v>
      </c>
      <c r="AC996" s="3" t="e">
        <f t="shared" si="621"/>
        <v>#N/A</v>
      </c>
      <c r="AD996" s="3" t="e">
        <f t="shared" si="622"/>
        <v>#N/A</v>
      </c>
      <c r="AE996" s="3" t="e">
        <f t="shared" si="623"/>
        <v>#N/A</v>
      </c>
      <c r="AF996" s="3">
        <f t="shared" si="624"/>
        <v>0.5</v>
      </c>
      <c r="AG996" s="3">
        <f t="shared" si="625"/>
        <v>3.4833754854315661E-5</v>
      </c>
      <c r="AH996" s="2">
        <f t="shared" si="626"/>
        <v>6.675814776562363E-5</v>
      </c>
      <c r="AI996" s="37" t="s">
        <v>1020</v>
      </c>
      <c r="AJ996" s="1">
        <v>0.5</v>
      </c>
      <c r="AK996" s="4">
        <f t="shared" si="627"/>
        <v>3.3379073882811815E-5</v>
      </c>
      <c r="AL996" s="2">
        <f t="shared" si="628"/>
        <v>6.6124492464091932E-5</v>
      </c>
      <c r="AM996" s="3" t="e">
        <f>VLOOKUP(AI996,'[1]three day'!$B$8:$F$78,5,FALSE)</f>
        <v>#N/A</v>
      </c>
      <c r="AN996" s="3" t="e">
        <f t="shared" si="629"/>
        <v>#N/A</v>
      </c>
      <c r="AO996" s="2" t="e">
        <f t="shared" si="630"/>
        <v>#N/A</v>
      </c>
      <c r="AP996" s="2" t="e">
        <f t="shared" si="631"/>
        <v>#N/A</v>
      </c>
      <c r="AQ996" s="2">
        <f t="shared" si="632"/>
        <v>0.5</v>
      </c>
      <c r="AR996" s="2">
        <f t="shared" si="633"/>
        <v>3.3062246232045966E-5</v>
      </c>
      <c r="AS996" s="2">
        <f t="shared" si="634"/>
        <v>6.2798540966069795E-5</v>
      </c>
      <c r="AT996" s="37" t="s">
        <v>1020</v>
      </c>
      <c r="AU996" s="3" t="e">
        <f>VLOOKUP(AT996,[1]DEgenes_cpm4.5_DE_edgeR!$O$5:$Q$824,3,FALSE)</f>
        <v>#N/A</v>
      </c>
      <c r="AV996" s="3" t="e">
        <f t="shared" si="635"/>
        <v>#N/A</v>
      </c>
      <c r="AW996" s="3" t="e">
        <f t="shared" si="636"/>
        <v>#N/A</v>
      </c>
      <c r="AX996" s="3">
        <f t="shared" si="637"/>
        <v>0.5</v>
      </c>
      <c r="AY996" s="3">
        <f t="shared" si="638"/>
        <v>0.5</v>
      </c>
      <c r="AZ996" s="3">
        <f t="shared" si="639"/>
        <v>3.1399270483034898E-5</v>
      </c>
      <c r="BA996" s="2">
        <f t="shared" si="640"/>
        <v>6.0926711900296701E-5</v>
      </c>
      <c r="BB996" s="37" t="s">
        <v>1020</v>
      </c>
      <c r="BC996" s="39">
        <f t="shared" si="641"/>
        <v>8.1885500793998769E-2</v>
      </c>
      <c r="BD996" s="36">
        <f t="shared" si="642"/>
        <v>0.70927627171303409</v>
      </c>
    </row>
    <row r="997" spans="1:56" ht="14.5" x14ac:dyDescent="0.35">
      <c r="A997" s="37" t="s">
        <v>1021</v>
      </c>
      <c r="B997" s="34">
        <v>8.5899831039247033E-5</v>
      </c>
      <c r="C997" s="1" t="e">
        <f>VLOOKUP(A997,'[1]Vasopressin Phospho Datta'!$I$3:$J$516,2,FALSE)</f>
        <v>#N/A</v>
      </c>
      <c r="D997" s="1" t="e">
        <f t="shared" si="603"/>
        <v>#N/A</v>
      </c>
      <c r="E997" s="1" t="e">
        <f t="shared" si="604"/>
        <v>#N/A</v>
      </c>
      <c r="F997" s="1">
        <f t="shared" si="605"/>
        <v>0.39</v>
      </c>
      <c r="G997" s="1">
        <f t="shared" si="606"/>
        <v>0.5</v>
      </c>
      <c r="H997" s="1">
        <f t="shared" si="607"/>
        <v>4.2949915519623516E-5</v>
      </c>
      <c r="I997" s="2">
        <f t="shared" si="608"/>
        <v>7.9323990139013557E-5</v>
      </c>
      <c r="J997" s="37" t="s">
        <v>1021</v>
      </c>
      <c r="K997" s="1" t="e">
        <f>VLOOKUP(J997,'[1]Phosphopeptides Deshpande'!$H$12:$I$10749,2,FALSE)</f>
        <v>#N/A</v>
      </c>
      <c r="L997" s="2" t="e">
        <f t="shared" si="609"/>
        <v>#N/A</v>
      </c>
      <c r="M997" s="2" t="e">
        <f t="shared" si="610"/>
        <v>#N/A</v>
      </c>
      <c r="N997" s="2">
        <f t="shared" si="611"/>
        <v>0.39</v>
      </c>
      <c r="O997" s="2">
        <f t="shared" si="612"/>
        <v>0.5</v>
      </c>
      <c r="P997" s="2">
        <f t="shared" si="613"/>
        <v>3.9661995069506779E-5</v>
      </c>
      <c r="Q997" s="2">
        <f t="shared" si="614"/>
        <v>7.4942507736557742E-5</v>
      </c>
      <c r="R997" s="37" t="s">
        <v>1021</v>
      </c>
      <c r="S997" s="2" t="e">
        <f>VLOOKUP(A997,'[1]Merged NE NP'!$K$4:$L$158,2,FALSE)</f>
        <v>#N/A</v>
      </c>
      <c r="T997" s="2" t="e">
        <f t="shared" si="615"/>
        <v>#N/A</v>
      </c>
      <c r="U997" s="2">
        <f t="shared" si="616"/>
        <v>0.4</v>
      </c>
      <c r="V997" s="2">
        <f t="shared" si="617"/>
        <v>0.4</v>
      </c>
      <c r="W997" s="2">
        <f t="shared" si="618"/>
        <v>7.6883653613364245E-2</v>
      </c>
      <c r="X997" s="2">
        <v>0.5</v>
      </c>
      <c r="Y997" s="2">
        <f t="shared" si="619"/>
        <v>3.7471253868278871E-5</v>
      </c>
      <c r="Z997" s="2">
        <f t="shared" si="620"/>
        <v>6.9667509708631323E-5</v>
      </c>
      <c r="AA997" s="37" t="s">
        <v>1021</v>
      </c>
      <c r="AB997" s="3" t="e">
        <f>VLOOKUP(AA997,'[1]PKA dKO RNA-Seq'!$B$4:$H$10193,7,FALSE)</f>
        <v>#N/A</v>
      </c>
      <c r="AC997" s="3" t="e">
        <f t="shared" si="621"/>
        <v>#N/A</v>
      </c>
      <c r="AD997" s="3" t="e">
        <f t="shared" si="622"/>
        <v>#N/A</v>
      </c>
      <c r="AE997" s="3" t="e">
        <f t="shared" si="623"/>
        <v>#N/A</v>
      </c>
      <c r="AF997" s="3">
        <f t="shared" si="624"/>
        <v>0.5</v>
      </c>
      <c r="AG997" s="3">
        <f t="shared" si="625"/>
        <v>3.4833754854315661E-5</v>
      </c>
      <c r="AH997" s="2">
        <f t="shared" si="626"/>
        <v>6.675814776562363E-5</v>
      </c>
      <c r="AI997" s="37" t="s">
        <v>1021</v>
      </c>
      <c r="AJ997" s="1">
        <v>0.5</v>
      </c>
      <c r="AK997" s="4">
        <f t="shared" si="627"/>
        <v>3.3379073882811815E-5</v>
      </c>
      <c r="AL997" s="2">
        <f t="shared" si="628"/>
        <v>6.6124492464091932E-5</v>
      </c>
      <c r="AM997" s="3" t="e">
        <f>VLOOKUP(AI997,'[1]three day'!$B$8:$F$78,5,FALSE)</f>
        <v>#N/A</v>
      </c>
      <c r="AN997" s="3" t="e">
        <f t="shared" si="629"/>
        <v>#N/A</v>
      </c>
      <c r="AO997" s="2" t="e">
        <f t="shared" si="630"/>
        <v>#N/A</v>
      </c>
      <c r="AP997" s="2" t="e">
        <f t="shared" si="631"/>
        <v>#N/A</v>
      </c>
      <c r="AQ997" s="2">
        <f t="shared" si="632"/>
        <v>0.5</v>
      </c>
      <c r="AR997" s="2">
        <f t="shared" si="633"/>
        <v>3.3062246232045966E-5</v>
      </c>
      <c r="AS997" s="2">
        <f t="shared" si="634"/>
        <v>6.2798540966069795E-5</v>
      </c>
      <c r="AT997" s="37" t="s">
        <v>1021</v>
      </c>
      <c r="AU997" s="3">
        <f>VLOOKUP(AT997,[1]DEgenes_cpm4.5_DE_edgeR!$O$5:$Q$824,3,FALSE)</f>
        <v>1.589518055054191</v>
      </c>
      <c r="AV997" s="3">
        <f t="shared" si="635"/>
        <v>0.37260151313975409</v>
      </c>
      <c r="AW997" s="3">
        <f t="shared" si="636"/>
        <v>6.7061450639089193E-2</v>
      </c>
      <c r="AX997" s="3">
        <f t="shared" si="637"/>
        <v>6.7061450639089193E-2</v>
      </c>
      <c r="AY997" s="3">
        <f t="shared" si="638"/>
        <v>0.5</v>
      </c>
      <c r="AZ997" s="3">
        <f t="shared" si="639"/>
        <v>3.1399270483034898E-5</v>
      </c>
      <c r="BA997" s="2">
        <f t="shared" si="640"/>
        <v>6.0926711900296701E-5</v>
      </c>
      <c r="BB997" s="37" t="s">
        <v>1021</v>
      </c>
      <c r="BC997" s="39">
        <f t="shared" si="641"/>
        <v>8.1885500793998769E-2</v>
      </c>
      <c r="BD997" s="36">
        <f t="shared" si="642"/>
        <v>0.70927627171303409</v>
      </c>
    </row>
    <row r="998" spans="1:56" ht="14.5" x14ac:dyDescent="0.35">
      <c r="A998" s="37" t="s">
        <v>1022</v>
      </c>
      <c r="B998" s="34">
        <v>8.5899831039247033E-5</v>
      </c>
      <c r="C998" s="1" t="e">
        <f>VLOOKUP(A998,'[1]Vasopressin Phospho Datta'!$I$3:$J$516,2,FALSE)</f>
        <v>#N/A</v>
      </c>
      <c r="D998" s="1" t="e">
        <f t="shared" si="603"/>
        <v>#N/A</v>
      </c>
      <c r="E998" s="1" t="e">
        <f t="shared" si="604"/>
        <v>#N/A</v>
      </c>
      <c r="F998" s="1">
        <f t="shared" si="605"/>
        <v>0.39</v>
      </c>
      <c r="G998" s="1">
        <f t="shared" si="606"/>
        <v>0.5</v>
      </c>
      <c r="H998" s="1">
        <f t="shared" si="607"/>
        <v>4.2949915519623516E-5</v>
      </c>
      <c r="I998" s="2">
        <f t="shared" si="608"/>
        <v>7.9323990139013557E-5</v>
      </c>
      <c r="J998" s="37" t="s">
        <v>1022</v>
      </c>
      <c r="K998" s="1" t="e">
        <f>VLOOKUP(J998,'[1]Phosphopeptides Deshpande'!$H$12:$I$10749,2,FALSE)</f>
        <v>#N/A</v>
      </c>
      <c r="L998" s="2" t="e">
        <f t="shared" si="609"/>
        <v>#N/A</v>
      </c>
      <c r="M998" s="2" t="e">
        <f t="shared" si="610"/>
        <v>#N/A</v>
      </c>
      <c r="N998" s="2">
        <f t="shared" si="611"/>
        <v>0.39</v>
      </c>
      <c r="O998" s="2">
        <f t="shared" si="612"/>
        <v>0.5</v>
      </c>
      <c r="P998" s="2">
        <f t="shared" si="613"/>
        <v>3.9661995069506779E-5</v>
      </c>
      <c r="Q998" s="2">
        <f t="shared" si="614"/>
        <v>7.4942507736557742E-5</v>
      </c>
      <c r="R998" s="37" t="s">
        <v>1022</v>
      </c>
      <c r="S998" s="2" t="e">
        <f>VLOOKUP(A998,'[1]Merged NE NP'!$K$4:$L$158,2,FALSE)</f>
        <v>#N/A</v>
      </c>
      <c r="T998" s="2" t="e">
        <f t="shared" si="615"/>
        <v>#N/A</v>
      </c>
      <c r="U998" s="2">
        <f t="shared" si="616"/>
        <v>0.4</v>
      </c>
      <c r="V998" s="2">
        <f t="shared" si="617"/>
        <v>0.4</v>
      </c>
      <c r="W998" s="2">
        <f t="shared" si="618"/>
        <v>7.6883653613364245E-2</v>
      </c>
      <c r="X998" s="2">
        <v>0.5</v>
      </c>
      <c r="Y998" s="2">
        <f t="shared" si="619"/>
        <v>3.7471253868278871E-5</v>
      </c>
      <c r="Z998" s="2">
        <f t="shared" si="620"/>
        <v>6.9667509708631323E-5</v>
      </c>
      <c r="AA998" s="37" t="s">
        <v>1022</v>
      </c>
      <c r="AB998" s="3" t="e">
        <f>VLOOKUP(AA998,'[1]PKA dKO RNA-Seq'!$B$4:$H$10193,7,FALSE)</f>
        <v>#N/A</v>
      </c>
      <c r="AC998" s="3" t="e">
        <f t="shared" si="621"/>
        <v>#N/A</v>
      </c>
      <c r="AD998" s="3" t="e">
        <f t="shared" si="622"/>
        <v>#N/A</v>
      </c>
      <c r="AE998" s="3" t="e">
        <f t="shared" si="623"/>
        <v>#N/A</v>
      </c>
      <c r="AF998" s="3">
        <f t="shared" si="624"/>
        <v>0.5</v>
      </c>
      <c r="AG998" s="3">
        <f t="shared" si="625"/>
        <v>3.4833754854315661E-5</v>
      </c>
      <c r="AH998" s="2">
        <f t="shared" si="626"/>
        <v>6.675814776562363E-5</v>
      </c>
      <c r="AI998" s="37" t="s">
        <v>1022</v>
      </c>
      <c r="AJ998" s="1">
        <v>0.5</v>
      </c>
      <c r="AK998" s="4">
        <f t="shared" si="627"/>
        <v>3.3379073882811815E-5</v>
      </c>
      <c r="AL998" s="2">
        <f t="shared" si="628"/>
        <v>6.6124492464091932E-5</v>
      </c>
      <c r="AM998" s="3" t="e">
        <f>VLOOKUP(AI998,'[1]three day'!$B$8:$F$78,5,FALSE)</f>
        <v>#N/A</v>
      </c>
      <c r="AN998" s="3" t="e">
        <f t="shared" si="629"/>
        <v>#N/A</v>
      </c>
      <c r="AO998" s="2" t="e">
        <f t="shared" si="630"/>
        <v>#N/A</v>
      </c>
      <c r="AP998" s="2" t="e">
        <f t="shared" si="631"/>
        <v>#N/A</v>
      </c>
      <c r="AQ998" s="2">
        <f t="shared" si="632"/>
        <v>0.5</v>
      </c>
      <c r="AR998" s="2">
        <f t="shared" si="633"/>
        <v>3.3062246232045966E-5</v>
      </c>
      <c r="AS998" s="2">
        <f t="shared" si="634"/>
        <v>6.2798540966069795E-5</v>
      </c>
      <c r="AT998" s="37" t="s">
        <v>1022</v>
      </c>
      <c r="AU998" s="3" t="e">
        <f>VLOOKUP(AT998,[1]DEgenes_cpm4.5_DE_edgeR!$O$5:$Q$824,3,FALSE)</f>
        <v>#N/A</v>
      </c>
      <c r="AV998" s="3" t="e">
        <f t="shared" si="635"/>
        <v>#N/A</v>
      </c>
      <c r="AW998" s="3" t="e">
        <f t="shared" si="636"/>
        <v>#N/A</v>
      </c>
      <c r="AX998" s="3">
        <f t="shared" si="637"/>
        <v>0.5</v>
      </c>
      <c r="AY998" s="3">
        <f t="shared" si="638"/>
        <v>0.5</v>
      </c>
      <c r="AZ998" s="3">
        <f t="shared" si="639"/>
        <v>3.1399270483034898E-5</v>
      </c>
      <c r="BA998" s="2">
        <f t="shared" si="640"/>
        <v>6.0926711900296701E-5</v>
      </c>
      <c r="BB998" s="37" t="s">
        <v>1022</v>
      </c>
      <c r="BC998" s="39">
        <f t="shared" si="641"/>
        <v>8.1885500793998769E-2</v>
      </c>
      <c r="BD998" s="36">
        <f t="shared" si="642"/>
        <v>0.70927627171303409</v>
      </c>
    </row>
    <row r="999" spans="1:56" ht="14.5" x14ac:dyDescent="0.35">
      <c r="A999" s="37" t="s">
        <v>1023</v>
      </c>
      <c r="B999" s="34">
        <v>8.5899831039247033E-5</v>
      </c>
      <c r="C999" s="1" t="e">
        <f>VLOOKUP(A999,'[1]Vasopressin Phospho Datta'!$I$3:$J$516,2,FALSE)</f>
        <v>#N/A</v>
      </c>
      <c r="D999" s="1" t="e">
        <f t="shared" si="603"/>
        <v>#N/A</v>
      </c>
      <c r="E999" s="1" t="e">
        <f t="shared" si="604"/>
        <v>#N/A</v>
      </c>
      <c r="F999" s="1">
        <f t="shared" si="605"/>
        <v>0.39</v>
      </c>
      <c r="G999" s="1">
        <f t="shared" si="606"/>
        <v>0.5</v>
      </c>
      <c r="H999" s="1">
        <f t="shared" si="607"/>
        <v>4.2949915519623516E-5</v>
      </c>
      <c r="I999" s="2">
        <f t="shared" si="608"/>
        <v>7.9323990139013557E-5</v>
      </c>
      <c r="J999" s="37" t="s">
        <v>1023</v>
      </c>
      <c r="K999" s="1" t="e">
        <f>VLOOKUP(J999,'[1]Phosphopeptides Deshpande'!$H$12:$I$10749,2,FALSE)</f>
        <v>#N/A</v>
      </c>
      <c r="L999" s="2" t="e">
        <f t="shared" si="609"/>
        <v>#N/A</v>
      </c>
      <c r="M999" s="2" t="e">
        <f t="shared" si="610"/>
        <v>#N/A</v>
      </c>
      <c r="N999" s="2">
        <f t="shared" si="611"/>
        <v>0.39</v>
      </c>
      <c r="O999" s="2">
        <f t="shared" si="612"/>
        <v>0.5</v>
      </c>
      <c r="P999" s="2">
        <f t="shared" si="613"/>
        <v>3.9661995069506779E-5</v>
      </c>
      <c r="Q999" s="2">
        <f t="shared" si="614"/>
        <v>7.4942507736557742E-5</v>
      </c>
      <c r="R999" s="37" t="s">
        <v>1023</v>
      </c>
      <c r="S999" s="2" t="e">
        <f>VLOOKUP(A999,'[1]Merged NE NP'!$K$4:$L$158,2,FALSE)</f>
        <v>#N/A</v>
      </c>
      <c r="T999" s="2" t="e">
        <f t="shared" si="615"/>
        <v>#N/A</v>
      </c>
      <c r="U999" s="2">
        <f t="shared" si="616"/>
        <v>0.4</v>
      </c>
      <c r="V999" s="2">
        <f t="shared" si="617"/>
        <v>0.4</v>
      </c>
      <c r="W999" s="2">
        <f t="shared" si="618"/>
        <v>7.6883653613364245E-2</v>
      </c>
      <c r="X999" s="2">
        <v>0.5</v>
      </c>
      <c r="Y999" s="2">
        <f t="shared" si="619"/>
        <v>3.7471253868278871E-5</v>
      </c>
      <c r="Z999" s="2">
        <f t="shared" si="620"/>
        <v>6.9667509708631323E-5</v>
      </c>
      <c r="AA999" s="37" t="s">
        <v>1023</v>
      </c>
      <c r="AB999" s="3" t="e">
        <f>VLOOKUP(AA999,'[1]PKA dKO RNA-Seq'!$B$4:$H$10193,7,FALSE)</f>
        <v>#N/A</v>
      </c>
      <c r="AC999" s="3" t="e">
        <f t="shared" si="621"/>
        <v>#N/A</v>
      </c>
      <c r="AD999" s="3" t="e">
        <f t="shared" si="622"/>
        <v>#N/A</v>
      </c>
      <c r="AE999" s="3" t="e">
        <f t="shared" si="623"/>
        <v>#N/A</v>
      </c>
      <c r="AF999" s="3">
        <f t="shared" si="624"/>
        <v>0.5</v>
      </c>
      <c r="AG999" s="3">
        <f t="shared" si="625"/>
        <v>3.4833754854315661E-5</v>
      </c>
      <c r="AH999" s="2">
        <f t="shared" si="626"/>
        <v>6.675814776562363E-5</v>
      </c>
      <c r="AI999" s="37" t="s">
        <v>1023</v>
      </c>
      <c r="AJ999" s="1">
        <v>0.5</v>
      </c>
      <c r="AK999" s="4">
        <f t="shared" si="627"/>
        <v>3.3379073882811815E-5</v>
      </c>
      <c r="AL999" s="2">
        <f t="shared" si="628"/>
        <v>6.6124492464091932E-5</v>
      </c>
      <c r="AM999" s="3" t="e">
        <f>VLOOKUP(AI999,'[1]three day'!$B$8:$F$78,5,FALSE)</f>
        <v>#N/A</v>
      </c>
      <c r="AN999" s="3" t="e">
        <f t="shared" si="629"/>
        <v>#N/A</v>
      </c>
      <c r="AO999" s="2" t="e">
        <f t="shared" si="630"/>
        <v>#N/A</v>
      </c>
      <c r="AP999" s="2" t="e">
        <f t="shared" si="631"/>
        <v>#N/A</v>
      </c>
      <c r="AQ999" s="2">
        <f t="shared" si="632"/>
        <v>0.5</v>
      </c>
      <c r="AR999" s="2">
        <f t="shared" si="633"/>
        <v>3.3062246232045966E-5</v>
      </c>
      <c r="AS999" s="2">
        <f t="shared" si="634"/>
        <v>6.2798540966069795E-5</v>
      </c>
      <c r="AT999" s="37" t="s">
        <v>1023</v>
      </c>
      <c r="AU999" s="3" t="e">
        <f>VLOOKUP(AT999,[1]DEgenes_cpm4.5_DE_edgeR!$O$5:$Q$824,3,FALSE)</f>
        <v>#N/A</v>
      </c>
      <c r="AV999" s="3" t="e">
        <f t="shared" si="635"/>
        <v>#N/A</v>
      </c>
      <c r="AW999" s="3" t="e">
        <f t="shared" si="636"/>
        <v>#N/A</v>
      </c>
      <c r="AX999" s="3">
        <f t="shared" si="637"/>
        <v>0.5</v>
      </c>
      <c r="AY999" s="3">
        <f t="shared" si="638"/>
        <v>0.5</v>
      </c>
      <c r="AZ999" s="3">
        <f t="shared" si="639"/>
        <v>3.1399270483034898E-5</v>
      </c>
      <c r="BA999" s="2">
        <f t="shared" si="640"/>
        <v>6.0926711900296701E-5</v>
      </c>
      <c r="BB999" s="37" t="s">
        <v>1023</v>
      </c>
      <c r="BC999" s="39">
        <f t="shared" si="641"/>
        <v>8.1885500793998769E-2</v>
      </c>
      <c r="BD999" s="36">
        <f t="shared" si="642"/>
        <v>0.70927627171303409</v>
      </c>
    </row>
    <row r="1000" spans="1:56" ht="14.5" x14ac:dyDescent="0.35">
      <c r="A1000" s="37" t="s">
        <v>1024</v>
      </c>
      <c r="B1000" s="34">
        <v>8.5899831039247033E-5</v>
      </c>
      <c r="C1000" s="1" t="e">
        <f>VLOOKUP(A1000,'[1]Vasopressin Phospho Datta'!$I$3:$J$516,2,FALSE)</f>
        <v>#N/A</v>
      </c>
      <c r="D1000" s="1" t="e">
        <f t="shared" si="603"/>
        <v>#N/A</v>
      </c>
      <c r="E1000" s="1" t="e">
        <f t="shared" si="604"/>
        <v>#N/A</v>
      </c>
      <c r="F1000" s="1">
        <f t="shared" si="605"/>
        <v>0.39</v>
      </c>
      <c r="G1000" s="1">
        <f t="shared" si="606"/>
        <v>0.5</v>
      </c>
      <c r="H1000" s="1">
        <f t="shared" si="607"/>
        <v>4.2949915519623516E-5</v>
      </c>
      <c r="I1000" s="2">
        <f t="shared" si="608"/>
        <v>7.9323990139013557E-5</v>
      </c>
      <c r="J1000" s="37" t="s">
        <v>1024</v>
      </c>
      <c r="K1000" s="1" t="e">
        <f>VLOOKUP(J1000,'[1]Phosphopeptides Deshpande'!$H$12:$I$10749,2,FALSE)</f>
        <v>#N/A</v>
      </c>
      <c r="L1000" s="2" t="e">
        <f t="shared" si="609"/>
        <v>#N/A</v>
      </c>
      <c r="M1000" s="2" t="e">
        <f t="shared" si="610"/>
        <v>#N/A</v>
      </c>
      <c r="N1000" s="2">
        <f t="shared" si="611"/>
        <v>0.39</v>
      </c>
      <c r="O1000" s="2">
        <f t="shared" si="612"/>
        <v>0.5</v>
      </c>
      <c r="P1000" s="2">
        <f t="shared" si="613"/>
        <v>3.9661995069506779E-5</v>
      </c>
      <c r="Q1000" s="2">
        <f t="shared" si="614"/>
        <v>7.4942507736557742E-5</v>
      </c>
      <c r="R1000" s="37" t="s">
        <v>1024</v>
      </c>
      <c r="S1000" s="2" t="e">
        <f>VLOOKUP(A1000,'[1]Merged NE NP'!$K$4:$L$158,2,FALSE)</f>
        <v>#N/A</v>
      </c>
      <c r="T1000" s="2" t="e">
        <f t="shared" si="615"/>
        <v>#N/A</v>
      </c>
      <c r="U1000" s="2">
        <f t="shared" si="616"/>
        <v>0.4</v>
      </c>
      <c r="V1000" s="2">
        <f t="shared" si="617"/>
        <v>0.4</v>
      </c>
      <c r="W1000" s="2">
        <f t="shared" si="618"/>
        <v>7.6883653613364245E-2</v>
      </c>
      <c r="X1000" s="2">
        <v>0.5</v>
      </c>
      <c r="Y1000" s="2">
        <f t="shared" si="619"/>
        <v>3.7471253868278871E-5</v>
      </c>
      <c r="Z1000" s="2">
        <f t="shared" si="620"/>
        <v>6.9667509708631323E-5</v>
      </c>
      <c r="AA1000" s="37" t="s">
        <v>1024</v>
      </c>
      <c r="AB1000" s="3" t="e">
        <f>VLOOKUP(AA1000,'[1]PKA dKO RNA-Seq'!$B$4:$H$10193,7,FALSE)</f>
        <v>#N/A</v>
      </c>
      <c r="AC1000" s="3" t="e">
        <f t="shared" si="621"/>
        <v>#N/A</v>
      </c>
      <c r="AD1000" s="3" t="e">
        <f t="shared" si="622"/>
        <v>#N/A</v>
      </c>
      <c r="AE1000" s="3" t="e">
        <f t="shared" si="623"/>
        <v>#N/A</v>
      </c>
      <c r="AF1000" s="3">
        <f t="shared" si="624"/>
        <v>0.5</v>
      </c>
      <c r="AG1000" s="3">
        <f t="shared" si="625"/>
        <v>3.4833754854315661E-5</v>
      </c>
      <c r="AH1000" s="2">
        <f t="shared" si="626"/>
        <v>6.675814776562363E-5</v>
      </c>
      <c r="AI1000" s="37" t="s">
        <v>1024</v>
      </c>
      <c r="AJ1000" s="1">
        <v>0.5</v>
      </c>
      <c r="AK1000" s="4">
        <f t="shared" si="627"/>
        <v>3.3379073882811815E-5</v>
      </c>
      <c r="AL1000" s="2">
        <f t="shared" si="628"/>
        <v>6.6124492464091932E-5</v>
      </c>
      <c r="AM1000" s="3" t="e">
        <f>VLOOKUP(AI1000,'[1]three day'!$B$8:$F$78,5,FALSE)</f>
        <v>#N/A</v>
      </c>
      <c r="AN1000" s="3" t="e">
        <f t="shared" si="629"/>
        <v>#N/A</v>
      </c>
      <c r="AO1000" s="2" t="e">
        <f t="shared" si="630"/>
        <v>#N/A</v>
      </c>
      <c r="AP1000" s="2" t="e">
        <f t="shared" si="631"/>
        <v>#N/A</v>
      </c>
      <c r="AQ1000" s="2">
        <f t="shared" si="632"/>
        <v>0.5</v>
      </c>
      <c r="AR1000" s="2">
        <f t="shared" si="633"/>
        <v>3.3062246232045966E-5</v>
      </c>
      <c r="AS1000" s="2">
        <f t="shared" si="634"/>
        <v>6.2798540966069795E-5</v>
      </c>
      <c r="AT1000" s="37" t="s">
        <v>1024</v>
      </c>
      <c r="AU1000" s="3" t="e">
        <f>VLOOKUP(AT1000,[1]DEgenes_cpm4.5_DE_edgeR!$O$5:$Q$824,3,FALSE)</f>
        <v>#N/A</v>
      </c>
      <c r="AV1000" s="3" t="e">
        <f t="shared" si="635"/>
        <v>#N/A</v>
      </c>
      <c r="AW1000" s="3" t="e">
        <f t="shared" si="636"/>
        <v>#N/A</v>
      </c>
      <c r="AX1000" s="3">
        <f t="shared" si="637"/>
        <v>0.5</v>
      </c>
      <c r="AY1000" s="3">
        <f t="shared" si="638"/>
        <v>0.5</v>
      </c>
      <c r="AZ1000" s="3">
        <f t="shared" si="639"/>
        <v>3.1399270483034898E-5</v>
      </c>
      <c r="BA1000" s="2">
        <f t="shared" si="640"/>
        <v>6.0926711900296701E-5</v>
      </c>
      <c r="BB1000" s="37" t="s">
        <v>1024</v>
      </c>
      <c r="BC1000" s="39">
        <f t="shared" si="641"/>
        <v>8.1885500793998769E-2</v>
      </c>
      <c r="BD1000" s="36">
        <f t="shared" si="642"/>
        <v>0.70927627171303409</v>
      </c>
    </row>
    <row r="1001" spans="1:56" ht="14.5" x14ac:dyDescent="0.35">
      <c r="A1001" s="37" t="s">
        <v>1025</v>
      </c>
      <c r="B1001" s="34">
        <v>8.5899831039247033E-5</v>
      </c>
      <c r="C1001" s="1" t="e">
        <f>VLOOKUP(A1001,'[1]Vasopressin Phospho Datta'!$I$3:$J$516,2,FALSE)</f>
        <v>#N/A</v>
      </c>
      <c r="D1001" s="1" t="e">
        <f t="shared" si="603"/>
        <v>#N/A</v>
      </c>
      <c r="E1001" s="1" t="e">
        <f t="shared" si="604"/>
        <v>#N/A</v>
      </c>
      <c r="F1001" s="1">
        <f t="shared" si="605"/>
        <v>0.39</v>
      </c>
      <c r="G1001" s="1">
        <f t="shared" si="606"/>
        <v>0.5</v>
      </c>
      <c r="H1001" s="1">
        <f t="shared" si="607"/>
        <v>4.2949915519623516E-5</v>
      </c>
      <c r="I1001" s="2">
        <f t="shared" si="608"/>
        <v>7.9323990139013557E-5</v>
      </c>
      <c r="J1001" s="37" t="s">
        <v>1025</v>
      </c>
      <c r="K1001" s="1" t="e">
        <f>VLOOKUP(J1001,'[1]Phosphopeptides Deshpande'!$H$12:$I$10749,2,FALSE)</f>
        <v>#N/A</v>
      </c>
      <c r="L1001" s="2" t="e">
        <f t="shared" si="609"/>
        <v>#N/A</v>
      </c>
      <c r="M1001" s="2" t="e">
        <f t="shared" si="610"/>
        <v>#N/A</v>
      </c>
      <c r="N1001" s="2">
        <f t="shared" si="611"/>
        <v>0.39</v>
      </c>
      <c r="O1001" s="2">
        <f t="shared" si="612"/>
        <v>0.5</v>
      </c>
      <c r="P1001" s="2">
        <f t="shared" si="613"/>
        <v>3.9661995069506779E-5</v>
      </c>
      <c r="Q1001" s="2">
        <f t="shared" si="614"/>
        <v>7.4942507736557742E-5</v>
      </c>
      <c r="R1001" s="37" t="s">
        <v>1025</v>
      </c>
      <c r="S1001" s="2" t="e">
        <f>VLOOKUP(A1001,'[1]Merged NE NP'!$K$4:$L$158,2,FALSE)</f>
        <v>#N/A</v>
      </c>
      <c r="T1001" s="2" t="e">
        <f t="shared" si="615"/>
        <v>#N/A</v>
      </c>
      <c r="U1001" s="2">
        <f t="shared" si="616"/>
        <v>0.4</v>
      </c>
      <c r="V1001" s="2">
        <f t="shared" si="617"/>
        <v>0.4</v>
      </c>
      <c r="W1001" s="2">
        <f t="shared" si="618"/>
        <v>7.6883653613364245E-2</v>
      </c>
      <c r="X1001" s="2">
        <v>0.5</v>
      </c>
      <c r="Y1001" s="2">
        <f t="shared" si="619"/>
        <v>3.7471253868278871E-5</v>
      </c>
      <c r="Z1001" s="2">
        <f t="shared" si="620"/>
        <v>6.9667509708631323E-5</v>
      </c>
      <c r="AA1001" s="37" t="s">
        <v>1025</v>
      </c>
      <c r="AB1001" s="3" t="e">
        <f>VLOOKUP(AA1001,'[1]PKA dKO RNA-Seq'!$B$4:$H$10193,7,FALSE)</f>
        <v>#N/A</v>
      </c>
      <c r="AC1001" s="3" t="e">
        <f t="shared" si="621"/>
        <v>#N/A</v>
      </c>
      <c r="AD1001" s="3" t="e">
        <f t="shared" si="622"/>
        <v>#N/A</v>
      </c>
      <c r="AE1001" s="3" t="e">
        <f t="shared" si="623"/>
        <v>#N/A</v>
      </c>
      <c r="AF1001" s="3">
        <f t="shared" si="624"/>
        <v>0.5</v>
      </c>
      <c r="AG1001" s="3">
        <f t="shared" si="625"/>
        <v>3.4833754854315661E-5</v>
      </c>
      <c r="AH1001" s="2">
        <f t="shared" si="626"/>
        <v>6.675814776562363E-5</v>
      </c>
      <c r="AI1001" s="37" t="s">
        <v>1025</v>
      </c>
      <c r="AJ1001" s="1">
        <v>0.5</v>
      </c>
      <c r="AK1001" s="4">
        <f t="shared" si="627"/>
        <v>3.3379073882811815E-5</v>
      </c>
      <c r="AL1001" s="2">
        <f t="shared" si="628"/>
        <v>6.6124492464091932E-5</v>
      </c>
      <c r="AM1001" s="3" t="e">
        <f>VLOOKUP(AI1001,'[1]three day'!$B$8:$F$78,5,FALSE)</f>
        <v>#N/A</v>
      </c>
      <c r="AN1001" s="3" t="e">
        <f t="shared" si="629"/>
        <v>#N/A</v>
      </c>
      <c r="AO1001" s="2" t="e">
        <f t="shared" si="630"/>
        <v>#N/A</v>
      </c>
      <c r="AP1001" s="2" t="e">
        <f t="shared" si="631"/>
        <v>#N/A</v>
      </c>
      <c r="AQ1001" s="2">
        <f t="shared" si="632"/>
        <v>0.5</v>
      </c>
      <c r="AR1001" s="2">
        <f t="shared" si="633"/>
        <v>3.3062246232045966E-5</v>
      </c>
      <c r="AS1001" s="2">
        <f t="shared" si="634"/>
        <v>6.2798540966069795E-5</v>
      </c>
      <c r="AT1001" s="37" t="s">
        <v>1025</v>
      </c>
      <c r="AU1001" s="3" t="e">
        <f>VLOOKUP(AT1001,[1]DEgenes_cpm4.5_DE_edgeR!$O$5:$Q$824,3,FALSE)</f>
        <v>#N/A</v>
      </c>
      <c r="AV1001" s="3" t="e">
        <f t="shared" si="635"/>
        <v>#N/A</v>
      </c>
      <c r="AW1001" s="3" t="e">
        <f t="shared" si="636"/>
        <v>#N/A</v>
      </c>
      <c r="AX1001" s="3">
        <f t="shared" si="637"/>
        <v>0.5</v>
      </c>
      <c r="AY1001" s="3">
        <f t="shared" si="638"/>
        <v>0.5</v>
      </c>
      <c r="AZ1001" s="3">
        <f t="shared" si="639"/>
        <v>3.1399270483034898E-5</v>
      </c>
      <c r="BA1001" s="2">
        <f t="shared" si="640"/>
        <v>6.0926711900296701E-5</v>
      </c>
      <c r="BB1001" s="37" t="s">
        <v>1025</v>
      </c>
      <c r="BC1001" s="39">
        <f t="shared" si="641"/>
        <v>8.1885500793998769E-2</v>
      </c>
      <c r="BD1001" s="36">
        <f t="shared" si="642"/>
        <v>0.70927627171303409</v>
      </c>
    </row>
    <row r="1002" spans="1:56" ht="14.5" x14ac:dyDescent="0.35">
      <c r="A1002" s="37" t="s">
        <v>1026</v>
      </c>
      <c r="B1002" s="34">
        <v>8.5899831039247033E-5</v>
      </c>
      <c r="C1002" s="1" t="e">
        <f>VLOOKUP(A1002,'[1]Vasopressin Phospho Datta'!$I$3:$J$516,2,FALSE)</f>
        <v>#N/A</v>
      </c>
      <c r="D1002" s="1" t="e">
        <f t="shared" si="603"/>
        <v>#N/A</v>
      </c>
      <c r="E1002" s="1" t="e">
        <f t="shared" si="604"/>
        <v>#N/A</v>
      </c>
      <c r="F1002" s="1">
        <f t="shared" si="605"/>
        <v>0.39</v>
      </c>
      <c r="G1002" s="1">
        <f t="shared" si="606"/>
        <v>0.5</v>
      </c>
      <c r="H1002" s="1">
        <f t="shared" si="607"/>
        <v>4.2949915519623516E-5</v>
      </c>
      <c r="I1002" s="2">
        <f t="shared" si="608"/>
        <v>7.9323990139013557E-5</v>
      </c>
      <c r="J1002" s="37" t="s">
        <v>1026</v>
      </c>
      <c r="K1002" s="1" t="e">
        <f>VLOOKUP(J1002,'[1]Phosphopeptides Deshpande'!$H$12:$I$10749,2,FALSE)</f>
        <v>#N/A</v>
      </c>
      <c r="L1002" s="2" t="e">
        <f t="shared" si="609"/>
        <v>#N/A</v>
      </c>
      <c r="M1002" s="2" t="e">
        <f t="shared" si="610"/>
        <v>#N/A</v>
      </c>
      <c r="N1002" s="2">
        <f t="shared" si="611"/>
        <v>0.39</v>
      </c>
      <c r="O1002" s="2">
        <f t="shared" si="612"/>
        <v>0.5</v>
      </c>
      <c r="P1002" s="2">
        <f t="shared" si="613"/>
        <v>3.9661995069506779E-5</v>
      </c>
      <c r="Q1002" s="2">
        <f t="shared" si="614"/>
        <v>7.4942507736557742E-5</v>
      </c>
      <c r="R1002" s="37" t="s">
        <v>1026</v>
      </c>
      <c r="S1002" s="2" t="e">
        <f>VLOOKUP(A1002,'[1]Merged NE NP'!$K$4:$L$158,2,FALSE)</f>
        <v>#N/A</v>
      </c>
      <c r="T1002" s="2" t="e">
        <f t="shared" si="615"/>
        <v>#N/A</v>
      </c>
      <c r="U1002" s="2">
        <f t="shared" si="616"/>
        <v>0.4</v>
      </c>
      <c r="V1002" s="2">
        <f t="shared" si="617"/>
        <v>0.4</v>
      </c>
      <c r="W1002" s="2">
        <f t="shared" si="618"/>
        <v>7.6883653613364245E-2</v>
      </c>
      <c r="X1002" s="2">
        <v>0.5</v>
      </c>
      <c r="Y1002" s="2">
        <f t="shared" si="619"/>
        <v>3.7471253868278871E-5</v>
      </c>
      <c r="Z1002" s="2">
        <f t="shared" si="620"/>
        <v>6.9667509708631323E-5</v>
      </c>
      <c r="AA1002" s="37" t="s">
        <v>1026</v>
      </c>
      <c r="AB1002" s="3" t="e">
        <f>VLOOKUP(AA1002,'[1]PKA dKO RNA-Seq'!$B$4:$H$10193,7,FALSE)</f>
        <v>#N/A</v>
      </c>
      <c r="AC1002" s="3" t="e">
        <f t="shared" si="621"/>
        <v>#N/A</v>
      </c>
      <c r="AD1002" s="3" t="e">
        <f t="shared" si="622"/>
        <v>#N/A</v>
      </c>
      <c r="AE1002" s="3" t="e">
        <f t="shared" si="623"/>
        <v>#N/A</v>
      </c>
      <c r="AF1002" s="3">
        <f t="shared" si="624"/>
        <v>0.5</v>
      </c>
      <c r="AG1002" s="3">
        <f t="shared" si="625"/>
        <v>3.4833754854315661E-5</v>
      </c>
      <c r="AH1002" s="2">
        <f t="shared" si="626"/>
        <v>6.675814776562363E-5</v>
      </c>
      <c r="AI1002" s="37" t="s">
        <v>1026</v>
      </c>
      <c r="AJ1002" s="1">
        <v>0.5</v>
      </c>
      <c r="AK1002" s="4">
        <f t="shared" si="627"/>
        <v>3.3379073882811815E-5</v>
      </c>
      <c r="AL1002" s="2">
        <f t="shared" si="628"/>
        <v>6.6124492464091932E-5</v>
      </c>
      <c r="AM1002" s="3" t="e">
        <f>VLOOKUP(AI1002,'[1]three day'!$B$8:$F$78,5,FALSE)</f>
        <v>#N/A</v>
      </c>
      <c r="AN1002" s="3" t="e">
        <f t="shared" si="629"/>
        <v>#N/A</v>
      </c>
      <c r="AO1002" s="2" t="e">
        <f t="shared" si="630"/>
        <v>#N/A</v>
      </c>
      <c r="AP1002" s="2" t="e">
        <f t="shared" si="631"/>
        <v>#N/A</v>
      </c>
      <c r="AQ1002" s="2">
        <f t="shared" si="632"/>
        <v>0.5</v>
      </c>
      <c r="AR1002" s="2">
        <f t="shared" si="633"/>
        <v>3.3062246232045966E-5</v>
      </c>
      <c r="AS1002" s="2">
        <f t="shared" si="634"/>
        <v>6.2798540966069795E-5</v>
      </c>
      <c r="AT1002" s="37" t="s">
        <v>1026</v>
      </c>
      <c r="AU1002" s="3" t="e">
        <f>VLOOKUP(AT1002,[1]DEgenes_cpm4.5_DE_edgeR!$O$5:$Q$824,3,FALSE)</f>
        <v>#N/A</v>
      </c>
      <c r="AV1002" s="3" t="e">
        <f t="shared" si="635"/>
        <v>#N/A</v>
      </c>
      <c r="AW1002" s="3" t="e">
        <f t="shared" si="636"/>
        <v>#N/A</v>
      </c>
      <c r="AX1002" s="3">
        <f t="shared" si="637"/>
        <v>0.5</v>
      </c>
      <c r="AY1002" s="3">
        <f t="shared" si="638"/>
        <v>0.5</v>
      </c>
      <c r="AZ1002" s="3">
        <f t="shared" si="639"/>
        <v>3.1399270483034898E-5</v>
      </c>
      <c r="BA1002" s="2">
        <f t="shared" si="640"/>
        <v>6.0926711900296701E-5</v>
      </c>
      <c r="BB1002" s="37" t="s">
        <v>1026</v>
      </c>
      <c r="BC1002" s="39">
        <f t="shared" si="641"/>
        <v>8.1885500793998769E-2</v>
      </c>
      <c r="BD1002" s="36">
        <f t="shared" si="642"/>
        <v>0.70927627171303409</v>
      </c>
    </row>
    <row r="1003" spans="1:56" ht="14.5" x14ac:dyDescent="0.35">
      <c r="A1003" s="37" t="s">
        <v>1027</v>
      </c>
      <c r="B1003" s="34">
        <v>8.5899831039247033E-5</v>
      </c>
      <c r="C1003" s="1" t="e">
        <f>VLOOKUP(A1003,'[1]Vasopressin Phospho Datta'!$I$3:$J$516,2,FALSE)</f>
        <v>#N/A</v>
      </c>
      <c r="D1003" s="1" t="e">
        <f t="shared" si="603"/>
        <v>#N/A</v>
      </c>
      <c r="E1003" s="1" t="e">
        <f t="shared" si="604"/>
        <v>#N/A</v>
      </c>
      <c r="F1003" s="1">
        <f t="shared" si="605"/>
        <v>0.39</v>
      </c>
      <c r="G1003" s="1">
        <f t="shared" si="606"/>
        <v>0.5</v>
      </c>
      <c r="H1003" s="1">
        <f t="shared" si="607"/>
        <v>4.2949915519623516E-5</v>
      </c>
      <c r="I1003" s="2">
        <f t="shared" si="608"/>
        <v>7.9323990139013557E-5</v>
      </c>
      <c r="J1003" s="37" t="s">
        <v>1027</v>
      </c>
      <c r="K1003" s="1" t="e">
        <f>VLOOKUP(J1003,'[1]Phosphopeptides Deshpande'!$H$12:$I$10749,2,FALSE)</f>
        <v>#N/A</v>
      </c>
      <c r="L1003" s="2" t="e">
        <f t="shared" si="609"/>
        <v>#N/A</v>
      </c>
      <c r="M1003" s="2" t="e">
        <f t="shared" si="610"/>
        <v>#N/A</v>
      </c>
      <c r="N1003" s="2">
        <f t="shared" si="611"/>
        <v>0.39</v>
      </c>
      <c r="O1003" s="2">
        <f t="shared" si="612"/>
        <v>0.5</v>
      </c>
      <c r="P1003" s="2">
        <f t="shared" si="613"/>
        <v>3.9661995069506779E-5</v>
      </c>
      <c r="Q1003" s="2">
        <f t="shared" si="614"/>
        <v>7.4942507736557742E-5</v>
      </c>
      <c r="R1003" s="37" t="s">
        <v>1027</v>
      </c>
      <c r="S1003" s="2" t="e">
        <f>VLOOKUP(A1003,'[1]Merged NE NP'!$K$4:$L$158,2,FALSE)</f>
        <v>#N/A</v>
      </c>
      <c r="T1003" s="2" t="e">
        <f t="shared" si="615"/>
        <v>#N/A</v>
      </c>
      <c r="U1003" s="2">
        <f t="shared" si="616"/>
        <v>0.4</v>
      </c>
      <c r="V1003" s="2">
        <f t="shared" si="617"/>
        <v>0.4</v>
      </c>
      <c r="W1003" s="2">
        <f t="shared" si="618"/>
        <v>7.6883653613364245E-2</v>
      </c>
      <c r="X1003" s="2">
        <v>0.5</v>
      </c>
      <c r="Y1003" s="2">
        <f t="shared" si="619"/>
        <v>3.7471253868278871E-5</v>
      </c>
      <c r="Z1003" s="2">
        <f t="shared" si="620"/>
        <v>6.9667509708631323E-5</v>
      </c>
      <c r="AA1003" s="37" t="s">
        <v>1027</v>
      </c>
      <c r="AB1003" s="3" t="e">
        <f>VLOOKUP(AA1003,'[1]PKA dKO RNA-Seq'!$B$4:$H$10193,7,FALSE)</f>
        <v>#N/A</v>
      </c>
      <c r="AC1003" s="3" t="e">
        <f t="shared" si="621"/>
        <v>#N/A</v>
      </c>
      <c r="AD1003" s="3" t="e">
        <f t="shared" si="622"/>
        <v>#N/A</v>
      </c>
      <c r="AE1003" s="3" t="e">
        <f t="shared" si="623"/>
        <v>#N/A</v>
      </c>
      <c r="AF1003" s="3">
        <f t="shared" si="624"/>
        <v>0.5</v>
      </c>
      <c r="AG1003" s="3">
        <f t="shared" si="625"/>
        <v>3.4833754854315661E-5</v>
      </c>
      <c r="AH1003" s="2">
        <f t="shared" si="626"/>
        <v>6.675814776562363E-5</v>
      </c>
      <c r="AI1003" s="37" t="s">
        <v>1027</v>
      </c>
      <c r="AJ1003" s="1">
        <v>0.5</v>
      </c>
      <c r="AK1003" s="4">
        <f t="shared" si="627"/>
        <v>3.3379073882811815E-5</v>
      </c>
      <c r="AL1003" s="2">
        <f t="shared" si="628"/>
        <v>6.6124492464091932E-5</v>
      </c>
      <c r="AM1003" s="3" t="e">
        <f>VLOOKUP(AI1003,'[1]three day'!$B$8:$F$78,5,FALSE)</f>
        <v>#N/A</v>
      </c>
      <c r="AN1003" s="3" t="e">
        <f t="shared" si="629"/>
        <v>#N/A</v>
      </c>
      <c r="AO1003" s="2" t="e">
        <f t="shared" si="630"/>
        <v>#N/A</v>
      </c>
      <c r="AP1003" s="2" t="e">
        <f t="shared" si="631"/>
        <v>#N/A</v>
      </c>
      <c r="AQ1003" s="2">
        <f t="shared" si="632"/>
        <v>0.5</v>
      </c>
      <c r="AR1003" s="2">
        <f t="shared" si="633"/>
        <v>3.3062246232045966E-5</v>
      </c>
      <c r="AS1003" s="2">
        <f t="shared" si="634"/>
        <v>6.2798540966069795E-5</v>
      </c>
      <c r="AT1003" s="37" t="s">
        <v>1027</v>
      </c>
      <c r="AU1003" s="3" t="e">
        <f>VLOOKUP(AT1003,[1]DEgenes_cpm4.5_DE_edgeR!$O$5:$Q$824,3,FALSE)</f>
        <v>#N/A</v>
      </c>
      <c r="AV1003" s="3" t="e">
        <f t="shared" si="635"/>
        <v>#N/A</v>
      </c>
      <c r="AW1003" s="3" t="e">
        <f t="shared" si="636"/>
        <v>#N/A</v>
      </c>
      <c r="AX1003" s="3">
        <f t="shared" si="637"/>
        <v>0.5</v>
      </c>
      <c r="AY1003" s="3">
        <f t="shared" si="638"/>
        <v>0.5</v>
      </c>
      <c r="AZ1003" s="3">
        <f t="shared" si="639"/>
        <v>3.1399270483034898E-5</v>
      </c>
      <c r="BA1003" s="2">
        <f t="shared" si="640"/>
        <v>6.0926711900296701E-5</v>
      </c>
      <c r="BB1003" s="37" t="s">
        <v>1027</v>
      </c>
      <c r="BC1003" s="39">
        <f t="shared" si="641"/>
        <v>8.1885500793998769E-2</v>
      </c>
      <c r="BD1003" s="36">
        <f t="shared" si="642"/>
        <v>0.70927627171303409</v>
      </c>
    </row>
    <row r="1004" spans="1:56" ht="14.5" x14ac:dyDescent="0.35">
      <c r="A1004" s="37" t="s">
        <v>1028</v>
      </c>
      <c r="B1004" s="34">
        <v>8.5899831039247033E-5</v>
      </c>
      <c r="C1004" s="1" t="e">
        <f>VLOOKUP(A1004,'[1]Vasopressin Phospho Datta'!$I$3:$J$516,2,FALSE)</f>
        <v>#N/A</v>
      </c>
      <c r="D1004" s="1" t="e">
        <f t="shared" si="603"/>
        <v>#N/A</v>
      </c>
      <c r="E1004" s="1" t="e">
        <f t="shared" si="604"/>
        <v>#N/A</v>
      </c>
      <c r="F1004" s="1">
        <f t="shared" si="605"/>
        <v>0.39</v>
      </c>
      <c r="G1004" s="1">
        <f t="shared" si="606"/>
        <v>0.5</v>
      </c>
      <c r="H1004" s="1">
        <f t="shared" si="607"/>
        <v>4.2949915519623516E-5</v>
      </c>
      <c r="I1004" s="2">
        <f t="shared" si="608"/>
        <v>7.9323990139013557E-5</v>
      </c>
      <c r="J1004" s="37" t="s">
        <v>1028</v>
      </c>
      <c r="K1004" s="1" t="e">
        <f>VLOOKUP(J1004,'[1]Phosphopeptides Deshpande'!$H$12:$I$10749,2,FALSE)</f>
        <v>#N/A</v>
      </c>
      <c r="L1004" s="2" t="e">
        <f t="shared" si="609"/>
        <v>#N/A</v>
      </c>
      <c r="M1004" s="2" t="e">
        <f t="shared" si="610"/>
        <v>#N/A</v>
      </c>
      <c r="N1004" s="2">
        <f t="shared" si="611"/>
        <v>0.39</v>
      </c>
      <c r="O1004" s="2">
        <f t="shared" si="612"/>
        <v>0.5</v>
      </c>
      <c r="P1004" s="2">
        <f t="shared" si="613"/>
        <v>3.9661995069506779E-5</v>
      </c>
      <c r="Q1004" s="2">
        <f t="shared" si="614"/>
        <v>7.4942507736557742E-5</v>
      </c>
      <c r="R1004" s="37" t="s">
        <v>1028</v>
      </c>
      <c r="S1004" s="2" t="e">
        <f>VLOOKUP(A1004,'[1]Merged NE NP'!$K$4:$L$158,2,FALSE)</f>
        <v>#N/A</v>
      </c>
      <c r="T1004" s="2" t="e">
        <f t="shared" si="615"/>
        <v>#N/A</v>
      </c>
      <c r="U1004" s="2">
        <f t="shared" si="616"/>
        <v>0.4</v>
      </c>
      <c r="V1004" s="2">
        <f t="shared" si="617"/>
        <v>0.4</v>
      </c>
      <c r="W1004" s="2">
        <f t="shared" si="618"/>
        <v>7.6883653613364245E-2</v>
      </c>
      <c r="X1004" s="2">
        <v>0.5</v>
      </c>
      <c r="Y1004" s="2">
        <f t="shared" si="619"/>
        <v>3.7471253868278871E-5</v>
      </c>
      <c r="Z1004" s="2">
        <f t="shared" si="620"/>
        <v>6.9667509708631323E-5</v>
      </c>
      <c r="AA1004" s="37" t="s">
        <v>1028</v>
      </c>
      <c r="AB1004" s="3" t="e">
        <f>VLOOKUP(AA1004,'[1]PKA dKO RNA-Seq'!$B$4:$H$10193,7,FALSE)</f>
        <v>#N/A</v>
      </c>
      <c r="AC1004" s="3" t="e">
        <f t="shared" si="621"/>
        <v>#N/A</v>
      </c>
      <c r="AD1004" s="3" t="e">
        <f t="shared" si="622"/>
        <v>#N/A</v>
      </c>
      <c r="AE1004" s="3" t="e">
        <f t="shared" si="623"/>
        <v>#N/A</v>
      </c>
      <c r="AF1004" s="3">
        <f t="shared" si="624"/>
        <v>0.5</v>
      </c>
      <c r="AG1004" s="3">
        <f t="shared" si="625"/>
        <v>3.4833754854315661E-5</v>
      </c>
      <c r="AH1004" s="2">
        <f t="shared" si="626"/>
        <v>6.675814776562363E-5</v>
      </c>
      <c r="AI1004" s="37" t="s">
        <v>1028</v>
      </c>
      <c r="AJ1004" s="1">
        <v>0.5</v>
      </c>
      <c r="AK1004" s="4">
        <f t="shared" si="627"/>
        <v>3.3379073882811815E-5</v>
      </c>
      <c r="AL1004" s="2">
        <f t="shared" si="628"/>
        <v>6.6124492464091932E-5</v>
      </c>
      <c r="AM1004" s="3" t="e">
        <f>VLOOKUP(AI1004,'[1]three day'!$B$8:$F$78,5,FALSE)</f>
        <v>#N/A</v>
      </c>
      <c r="AN1004" s="3" t="e">
        <f t="shared" si="629"/>
        <v>#N/A</v>
      </c>
      <c r="AO1004" s="2" t="e">
        <f t="shared" si="630"/>
        <v>#N/A</v>
      </c>
      <c r="AP1004" s="2" t="e">
        <f t="shared" si="631"/>
        <v>#N/A</v>
      </c>
      <c r="AQ1004" s="2">
        <f t="shared" si="632"/>
        <v>0.5</v>
      </c>
      <c r="AR1004" s="2">
        <f t="shared" si="633"/>
        <v>3.3062246232045966E-5</v>
      </c>
      <c r="AS1004" s="2">
        <f t="shared" si="634"/>
        <v>6.2798540966069795E-5</v>
      </c>
      <c r="AT1004" s="37" t="s">
        <v>1028</v>
      </c>
      <c r="AU1004" s="3" t="e">
        <f>VLOOKUP(AT1004,[1]DEgenes_cpm4.5_DE_edgeR!$O$5:$Q$824,3,FALSE)</f>
        <v>#N/A</v>
      </c>
      <c r="AV1004" s="3" t="e">
        <f t="shared" si="635"/>
        <v>#N/A</v>
      </c>
      <c r="AW1004" s="3" t="e">
        <f t="shared" si="636"/>
        <v>#N/A</v>
      </c>
      <c r="AX1004" s="3">
        <f t="shared" si="637"/>
        <v>0.5</v>
      </c>
      <c r="AY1004" s="3">
        <f t="shared" si="638"/>
        <v>0.5</v>
      </c>
      <c r="AZ1004" s="3">
        <f t="shared" si="639"/>
        <v>3.1399270483034898E-5</v>
      </c>
      <c r="BA1004" s="2">
        <f t="shared" si="640"/>
        <v>6.0926711900296701E-5</v>
      </c>
      <c r="BB1004" s="37" t="s">
        <v>1028</v>
      </c>
      <c r="BC1004" s="39">
        <f t="shared" si="641"/>
        <v>8.1885500793998769E-2</v>
      </c>
      <c r="BD1004" s="36">
        <f t="shared" si="642"/>
        <v>0.70927627171303409</v>
      </c>
    </row>
    <row r="1005" spans="1:56" ht="14.5" x14ac:dyDescent="0.35">
      <c r="A1005" s="37" t="s">
        <v>1029</v>
      </c>
      <c r="B1005" s="34">
        <v>8.5899831039247033E-5</v>
      </c>
      <c r="C1005" s="1" t="e">
        <f>VLOOKUP(A1005,'[1]Vasopressin Phospho Datta'!$I$3:$J$516,2,FALSE)</f>
        <v>#N/A</v>
      </c>
      <c r="D1005" s="1" t="e">
        <f t="shared" si="603"/>
        <v>#N/A</v>
      </c>
      <c r="E1005" s="1" t="e">
        <f t="shared" si="604"/>
        <v>#N/A</v>
      </c>
      <c r="F1005" s="1">
        <f t="shared" si="605"/>
        <v>0.39</v>
      </c>
      <c r="G1005" s="1">
        <f t="shared" si="606"/>
        <v>0.5</v>
      </c>
      <c r="H1005" s="1">
        <f t="shared" si="607"/>
        <v>4.2949915519623516E-5</v>
      </c>
      <c r="I1005" s="2">
        <f t="shared" si="608"/>
        <v>7.9323990139013557E-5</v>
      </c>
      <c r="J1005" s="37" t="s">
        <v>1029</v>
      </c>
      <c r="K1005" s="1" t="e">
        <f>VLOOKUP(J1005,'[1]Phosphopeptides Deshpande'!$H$12:$I$10749,2,FALSE)</f>
        <v>#N/A</v>
      </c>
      <c r="L1005" s="2" t="e">
        <f t="shared" si="609"/>
        <v>#N/A</v>
      </c>
      <c r="M1005" s="2" t="e">
        <f t="shared" si="610"/>
        <v>#N/A</v>
      </c>
      <c r="N1005" s="2">
        <f t="shared" si="611"/>
        <v>0.39</v>
      </c>
      <c r="O1005" s="2">
        <f t="shared" si="612"/>
        <v>0.5</v>
      </c>
      <c r="P1005" s="2">
        <f t="shared" si="613"/>
        <v>3.9661995069506779E-5</v>
      </c>
      <c r="Q1005" s="2">
        <f t="shared" si="614"/>
        <v>7.4942507736557742E-5</v>
      </c>
      <c r="R1005" s="37" t="s">
        <v>1029</v>
      </c>
      <c r="S1005" s="2" t="e">
        <f>VLOOKUP(A1005,'[1]Merged NE NP'!$K$4:$L$158,2,FALSE)</f>
        <v>#N/A</v>
      </c>
      <c r="T1005" s="2" t="e">
        <f t="shared" si="615"/>
        <v>#N/A</v>
      </c>
      <c r="U1005" s="2">
        <f t="shared" si="616"/>
        <v>0.4</v>
      </c>
      <c r="V1005" s="2">
        <f t="shared" si="617"/>
        <v>0.4</v>
      </c>
      <c r="W1005" s="2">
        <f t="shared" si="618"/>
        <v>7.6883653613364245E-2</v>
      </c>
      <c r="X1005" s="2">
        <v>0.5</v>
      </c>
      <c r="Y1005" s="2">
        <f t="shared" si="619"/>
        <v>3.7471253868278871E-5</v>
      </c>
      <c r="Z1005" s="2">
        <f t="shared" si="620"/>
        <v>6.9667509708631323E-5</v>
      </c>
      <c r="AA1005" s="37" t="s">
        <v>1029</v>
      </c>
      <c r="AB1005" s="3" t="e">
        <f>VLOOKUP(AA1005,'[1]PKA dKO RNA-Seq'!$B$4:$H$10193,7,FALSE)</f>
        <v>#N/A</v>
      </c>
      <c r="AC1005" s="3" t="e">
        <f t="shared" si="621"/>
        <v>#N/A</v>
      </c>
      <c r="AD1005" s="3" t="e">
        <f t="shared" si="622"/>
        <v>#N/A</v>
      </c>
      <c r="AE1005" s="3" t="e">
        <f t="shared" si="623"/>
        <v>#N/A</v>
      </c>
      <c r="AF1005" s="3">
        <f t="shared" si="624"/>
        <v>0.5</v>
      </c>
      <c r="AG1005" s="3">
        <f t="shared" si="625"/>
        <v>3.4833754854315661E-5</v>
      </c>
      <c r="AH1005" s="2">
        <f t="shared" si="626"/>
        <v>6.675814776562363E-5</v>
      </c>
      <c r="AI1005" s="37" t="s">
        <v>1029</v>
      </c>
      <c r="AJ1005" s="1">
        <v>0.5</v>
      </c>
      <c r="AK1005" s="4">
        <f t="shared" si="627"/>
        <v>3.3379073882811815E-5</v>
      </c>
      <c r="AL1005" s="2">
        <f t="shared" si="628"/>
        <v>6.6124492464091932E-5</v>
      </c>
      <c r="AM1005" s="3" t="e">
        <f>VLOOKUP(AI1005,'[1]three day'!$B$8:$F$78,5,FALSE)</f>
        <v>#N/A</v>
      </c>
      <c r="AN1005" s="3" t="e">
        <f t="shared" si="629"/>
        <v>#N/A</v>
      </c>
      <c r="AO1005" s="2" t="e">
        <f t="shared" si="630"/>
        <v>#N/A</v>
      </c>
      <c r="AP1005" s="2" t="e">
        <f t="shared" si="631"/>
        <v>#N/A</v>
      </c>
      <c r="AQ1005" s="2">
        <f t="shared" si="632"/>
        <v>0.5</v>
      </c>
      <c r="AR1005" s="2">
        <f t="shared" si="633"/>
        <v>3.3062246232045966E-5</v>
      </c>
      <c r="AS1005" s="2">
        <f t="shared" si="634"/>
        <v>6.2798540966069795E-5</v>
      </c>
      <c r="AT1005" s="37" t="s">
        <v>1029</v>
      </c>
      <c r="AU1005" s="3">
        <f>VLOOKUP(AT1005,[1]DEgenes_cpm4.5_DE_edgeR!$O$5:$Q$824,3,FALSE)</f>
        <v>4.7621339527076358</v>
      </c>
      <c r="AV1005" s="3">
        <f t="shared" si="635"/>
        <v>1.1162995669731917</v>
      </c>
      <c r="AW1005" s="3">
        <f t="shared" si="636"/>
        <v>0.46370042293620828</v>
      </c>
      <c r="AX1005" s="3">
        <f t="shared" si="637"/>
        <v>0.46370042293620828</v>
      </c>
      <c r="AY1005" s="3">
        <f t="shared" si="638"/>
        <v>0.5</v>
      </c>
      <c r="AZ1005" s="3">
        <f t="shared" si="639"/>
        <v>3.1399270483034898E-5</v>
      </c>
      <c r="BA1005" s="2">
        <f t="shared" si="640"/>
        <v>6.0926711900296701E-5</v>
      </c>
      <c r="BB1005" s="37" t="s">
        <v>1029</v>
      </c>
      <c r="BC1005" s="39">
        <f t="shared" si="641"/>
        <v>8.1885500793998769E-2</v>
      </c>
      <c r="BD1005" s="36">
        <f t="shared" si="642"/>
        <v>0.70927627171303409</v>
      </c>
    </row>
    <row r="1006" spans="1:56" ht="14.5" x14ac:dyDescent="0.35">
      <c r="A1006" s="37" t="s">
        <v>1030</v>
      </c>
      <c r="B1006" s="34">
        <v>8.5899831039247033E-5</v>
      </c>
      <c r="C1006" s="1" t="e">
        <f>VLOOKUP(A1006,'[1]Vasopressin Phospho Datta'!$I$3:$J$516,2,FALSE)</f>
        <v>#N/A</v>
      </c>
      <c r="D1006" s="1" t="e">
        <f t="shared" si="603"/>
        <v>#N/A</v>
      </c>
      <c r="E1006" s="1" t="e">
        <f t="shared" si="604"/>
        <v>#N/A</v>
      </c>
      <c r="F1006" s="1">
        <f t="shared" si="605"/>
        <v>0.39</v>
      </c>
      <c r="G1006" s="1">
        <f t="shared" si="606"/>
        <v>0.5</v>
      </c>
      <c r="H1006" s="1">
        <f t="shared" si="607"/>
        <v>4.2949915519623516E-5</v>
      </c>
      <c r="I1006" s="2">
        <f t="shared" si="608"/>
        <v>7.9323990139013557E-5</v>
      </c>
      <c r="J1006" s="37" t="s">
        <v>1030</v>
      </c>
      <c r="K1006" s="1" t="e">
        <f>VLOOKUP(J1006,'[1]Phosphopeptides Deshpande'!$H$12:$I$10749,2,FALSE)</f>
        <v>#N/A</v>
      </c>
      <c r="L1006" s="2" t="e">
        <f t="shared" si="609"/>
        <v>#N/A</v>
      </c>
      <c r="M1006" s="2" t="e">
        <f t="shared" si="610"/>
        <v>#N/A</v>
      </c>
      <c r="N1006" s="2">
        <f t="shared" si="611"/>
        <v>0.39</v>
      </c>
      <c r="O1006" s="2">
        <f t="shared" si="612"/>
        <v>0.5</v>
      </c>
      <c r="P1006" s="2">
        <f t="shared" si="613"/>
        <v>3.9661995069506779E-5</v>
      </c>
      <c r="Q1006" s="2">
        <f t="shared" si="614"/>
        <v>7.4942507736557742E-5</v>
      </c>
      <c r="R1006" s="37" t="s">
        <v>1030</v>
      </c>
      <c r="S1006" s="2" t="e">
        <f>VLOOKUP(A1006,'[1]Merged NE NP'!$K$4:$L$158,2,FALSE)</f>
        <v>#N/A</v>
      </c>
      <c r="T1006" s="2" t="e">
        <f t="shared" si="615"/>
        <v>#N/A</v>
      </c>
      <c r="U1006" s="2">
        <f t="shared" si="616"/>
        <v>0.4</v>
      </c>
      <c r="V1006" s="2">
        <f t="shared" si="617"/>
        <v>0.4</v>
      </c>
      <c r="W1006" s="2">
        <f t="shared" si="618"/>
        <v>7.6883653613364245E-2</v>
      </c>
      <c r="X1006" s="2">
        <v>0.5</v>
      </c>
      <c r="Y1006" s="2">
        <f t="shared" si="619"/>
        <v>3.7471253868278871E-5</v>
      </c>
      <c r="Z1006" s="2">
        <f t="shared" si="620"/>
        <v>6.9667509708631323E-5</v>
      </c>
      <c r="AA1006" s="37" t="s">
        <v>1030</v>
      </c>
      <c r="AB1006" s="3" t="e">
        <f>VLOOKUP(AA1006,'[1]PKA dKO RNA-Seq'!$B$4:$H$10193,7,FALSE)</f>
        <v>#N/A</v>
      </c>
      <c r="AC1006" s="3" t="e">
        <f t="shared" si="621"/>
        <v>#N/A</v>
      </c>
      <c r="AD1006" s="3" t="e">
        <f t="shared" si="622"/>
        <v>#N/A</v>
      </c>
      <c r="AE1006" s="3" t="e">
        <f t="shared" si="623"/>
        <v>#N/A</v>
      </c>
      <c r="AF1006" s="3">
        <f t="shared" si="624"/>
        <v>0.5</v>
      </c>
      <c r="AG1006" s="3">
        <f t="shared" si="625"/>
        <v>3.4833754854315661E-5</v>
      </c>
      <c r="AH1006" s="2">
        <f t="shared" si="626"/>
        <v>6.675814776562363E-5</v>
      </c>
      <c r="AI1006" s="37" t="s">
        <v>1030</v>
      </c>
      <c r="AJ1006" s="1">
        <v>0.5</v>
      </c>
      <c r="AK1006" s="4">
        <f t="shared" si="627"/>
        <v>3.3379073882811815E-5</v>
      </c>
      <c r="AL1006" s="2">
        <f t="shared" si="628"/>
        <v>6.6124492464091932E-5</v>
      </c>
      <c r="AM1006" s="3" t="e">
        <f>VLOOKUP(AI1006,'[1]three day'!$B$8:$F$78,5,FALSE)</f>
        <v>#N/A</v>
      </c>
      <c r="AN1006" s="3" t="e">
        <f t="shared" si="629"/>
        <v>#N/A</v>
      </c>
      <c r="AO1006" s="2" t="e">
        <f t="shared" si="630"/>
        <v>#N/A</v>
      </c>
      <c r="AP1006" s="2" t="e">
        <f t="shared" si="631"/>
        <v>#N/A</v>
      </c>
      <c r="AQ1006" s="2">
        <f t="shared" si="632"/>
        <v>0.5</v>
      </c>
      <c r="AR1006" s="2">
        <f t="shared" si="633"/>
        <v>3.3062246232045966E-5</v>
      </c>
      <c r="AS1006" s="2">
        <f t="shared" si="634"/>
        <v>6.2798540966069795E-5</v>
      </c>
      <c r="AT1006" s="37" t="s">
        <v>1030</v>
      </c>
      <c r="AU1006" s="3" t="e">
        <f>VLOOKUP(AT1006,[1]DEgenes_cpm4.5_DE_edgeR!$O$5:$Q$824,3,FALSE)</f>
        <v>#N/A</v>
      </c>
      <c r="AV1006" s="3" t="e">
        <f t="shared" si="635"/>
        <v>#N/A</v>
      </c>
      <c r="AW1006" s="3" t="e">
        <f t="shared" si="636"/>
        <v>#N/A</v>
      </c>
      <c r="AX1006" s="3">
        <f t="shared" si="637"/>
        <v>0.5</v>
      </c>
      <c r="AY1006" s="3">
        <f t="shared" si="638"/>
        <v>0.5</v>
      </c>
      <c r="AZ1006" s="3">
        <f t="shared" si="639"/>
        <v>3.1399270483034898E-5</v>
      </c>
      <c r="BA1006" s="2">
        <f t="shared" si="640"/>
        <v>6.0926711900296701E-5</v>
      </c>
      <c r="BB1006" s="37" t="s">
        <v>1030</v>
      </c>
      <c r="BC1006" s="39">
        <f t="shared" si="641"/>
        <v>8.1885500793998769E-2</v>
      </c>
      <c r="BD1006" s="36">
        <f t="shared" si="642"/>
        <v>0.70927627171303409</v>
      </c>
    </row>
    <row r="1007" spans="1:56" ht="14.5" x14ac:dyDescent="0.35">
      <c r="A1007" s="37" t="s">
        <v>1031</v>
      </c>
      <c r="B1007" s="34">
        <v>8.5899831039247033E-5</v>
      </c>
      <c r="C1007" s="1" t="e">
        <f>VLOOKUP(A1007,'[1]Vasopressin Phospho Datta'!$I$3:$J$516,2,FALSE)</f>
        <v>#N/A</v>
      </c>
      <c r="D1007" s="1" t="e">
        <f t="shared" si="603"/>
        <v>#N/A</v>
      </c>
      <c r="E1007" s="1" t="e">
        <f t="shared" si="604"/>
        <v>#N/A</v>
      </c>
      <c r="F1007" s="1">
        <f t="shared" si="605"/>
        <v>0.39</v>
      </c>
      <c r="G1007" s="1">
        <f t="shared" si="606"/>
        <v>0.5</v>
      </c>
      <c r="H1007" s="1">
        <f t="shared" si="607"/>
        <v>4.2949915519623516E-5</v>
      </c>
      <c r="I1007" s="2">
        <f t="shared" si="608"/>
        <v>7.9323990139013557E-5</v>
      </c>
      <c r="J1007" s="37" t="s">
        <v>1031</v>
      </c>
      <c r="K1007" s="1" t="e">
        <f>VLOOKUP(J1007,'[1]Phosphopeptides Deshpande'!$H$12:$I$10749,2,FALSE)</f>
        <v>#N/A</v>
      </c>
      <c r="L1007" s="2" t="e">
        <f t="shared" si="609"/>
        <v>#N/A</v>
      </c>
      <c r="M1007" s="2" t="e">
        <f t="shared" si="610"/>
        <v>#N/A</v>
      </c>
      <c r="N1007" s="2">
        <f t="shared" si="611"/>
        <v>0.39</v>
      </c>
      <c r="O1007" s="2">
        <f t="shared" si="612"/>
        <v>0.5</v>
      </c>
      <c r="P1007" s="2">
        <f t="shared" si="613"/>
        <v>3.9661995069506779E-5</v>
      </c>
      <c r="Q1007" s="2">
        <f t="shared" si="614"/>
        <v>7.4942507736557742E-5</v>
      </c>
      <c r="R1007" s="37" t="s">
        <v>1031</v>
      </c>
      <c r="S1007" s="2" t="e">
        <f>VLOOKUP(A1007,'[1]Merged NE NP'!$K$4:$L$158,2,FALSE)</f>
        <v>#N/A</v>
      </c>
      <c r="T1007" s="2" t="e">
        <f t="shared" si="615"/>
        <v>#N/A</v>
      </c>
      <c r="U1007" s="2">
        <f t="shared" si="616"/>
        <v>0.4</v>
      </c>
      <c r="V1007" s="2">
        <f t="shared" si="617"/>
        <v>0.4</v>
      </c>
      <c r="W1007" s="2">
        <f t="shared" si="618"/>
        <v>7.6883653613364245E-2</v>
      </c>
      <c r="X1007" s="2">
        <v>0.5</v>
      </c>
      <c r="Y1007" s="2">
        <f t="shared" si="619"/>
        <v>3.7471253868278871E-5</v>
      </c>
      <c r="Z1007" s="2">
        <f t="shared" si="620"/>
        <v>6.9667509708631323E-5</v>
      </c>
      <c r="AA1007" s="37" t="s">
        <v>1031</v>
      </c>
      <c r="AB1007" s="3" t="e">
        <f>VLOOKUP(AA1007,'[1]PKA dKO RNA-Seq'!$B$4:$H$10193,7,FALSE)</f>
        <v>#N/A</v>
      </c>
      <c r="AC1007" s="3" t="e">
        <f t="shared" si="621"/>
        <v>#N/A</v>
      </c>
      <c r="AD1007" s="3" t="e">
        <f t="shared" si="622"/>
        <v>#N/A</v>
      </c>
      <c r="AE1007" s="3" t="e">
        <f t="shared" si="623"/>
        <v>#N/A</v>
      </c>
      <c r="AF1007" s="3">
        <f t="shared" si="624"/>
        <v>0.5</v>
      </c>
      <c r="AG1007" s="3">
        <f t="shared" si="625"/>
        <v>3.4833754854315661E-5</v>
      </c>
      <c r="AH1007" s="2">
        <f t="shared" si="626"/>
        <v>6.675814776562363E-5</v>
      </c>
      <c r="AI1007" s="37" t="s">
        <v>1031</v>
      </c>
      <c r="AJ1007" s="1">
        <v>0.5</v>
      </c>
      <c r="AK1007" s="4">
        <f t="shared" si="627"/>
        <v>3.3379073882811815E-5</v>
      </c>
      <c r="AL1007" s="2">
        <f t="shared" si="628"/>
        <v>6.6124492464091932E-5</v>
      </c>
      <c r="AM1007" s="3" t="e">
        <f>VLOOKUP(AI1007,'[1]three day'!$B$8:$F$78,5,FALSE)</f>
        <v>#N/A</v>
      </c>
      <c r="AN1007" s="3" t="e">
        <f t="shared" si="629"/>
        <v>#N/A</v>
      </c>
      <c r="AO1007" s="2" t="e">
        <f t="shared" si="630"/>
        <v>#N/A</v>
      </c>
      <c r="AP1007" s="2" t="e">
        <f t="shared" si="631"/>
        <v>#N/A</v>
      </c>
      <c r="AQ1007" s="2">
        <f t="shared" si="632"/>
        <v>0.5</v>
      </c>
      <c r="AR1007" s="2">
        <f t="shared" si="633"/>
        <v>3.3062246232045966E-5</v>
      </c>
      <c r="AS1007" s="2">
        <f t="shared" si="634"/>
        <v>6.2798540966069795E-5</v>
      </c>
      <c r="AT1007" s="37" t="s">
        <v>1031</v>
      </c>
      <c r="AU1007" s="3" t="e">
        <f>VLOOKUP(AT1007,[1]DEgenes_cpm4.5_DE_edgeR!$O$5:$Q$824,3,FALSE)</f>
        <v>#N/A</v>
      </c>
      <c r="AV1007" s="3" t="e">
        <f t="shared" si="635"/>
        <v>#N/A</v>
      </c>
      <c r="AW1007" s="3" t="e">
        <f t="shared" si="636"/>
        <v>#N/A</v>
      </c>
      <c r="AX1007" s="3">
        <f t="shared" si="637"/>
        <v>0.5</v>
      </c>
      <c r="AY1007" s="3">
        <f t="shared" si="638"/>
        <v>0.5</v>
      </c>
      <c r="AZ1007" s="3">
        <f t="shared" si="639"/>
        <v>3.1399270483034898E-5</v>
      </c>
      <c r="BA1007" s="2">
        <f t="shared" si="640"/>
        <v>6.0926711900296701E-5</v>
      </c>
      <c r="BB1007" s="37" t="s">
        <v>1031</v>
      </c>
      <c r="BC1007" s="39">
        <f t="shared" si="641"/>
        <v>8.1885500793998769E-2</v>
      </c>
      <c r="BD1007" s="36">
        <f t="shared" si="642"/>
        <v>0.70927627171303409</v>
      </c>
    </row>
    <row r="1008" spans="1:56" ht="14.5" x14ac:dyDescent="0.35">
      <c r="A1008" s="37" t="s">
        <v>1032</v>
      </c>
      <c r="B1008" s="34">
        <v>8.5899831039247033E-5</v>
      </c>
      <c r="C1008" s="1" t="e">
        <f>VLOOKUP(A1008,'[1]Vasopressin Phospho Datta'!$I$3:$J$516,2,FALSE)</f>
        <v>#N/A</v>
      </c>
      <c r="D1008" s="1" t="e">
        <f t="shared" si="603"/>
        <v>#N/A</v>
      </c>
      <c r="E1008" s="1" t="e">
        <f t="shared" si="604"/>
        <v>#N/A</v>
      </c>
      <c r="F1008" s="1">
        <f t="shared" si="605"/>
        <v>0.39</v>
      </c>
      <c r="G1008" s="1">
        <f t="shared" si="606"/>
        <v>0.5</v>
      </c>
      <c r="H1008" s="1">
        <f t="shared" si="607"/>
        <v>4.2949915519623516E-5</v>
      </c>
      <c r="I1008" s="2">
        <f t="shared" si="608"/>
        <v>7.9323990139013557E-5</v>
      </c>
      <c r="J1008" s="37" t="s">
        <v>1032</v>
      </c>
      <c r="K1008" s="1" t="e">
        <f>VLOOKUP(J1008,'[1]Phosphopeptides Deshpande'!$H$12:$I$10749,2,FALSE)</f>
        <v>#N/A</v>
      </c>
      <c r="L1008" s="2" t="e">
        <f t="shared" si="609"/>
        <v>#N/A</v>
      </c>
      <c r="M1008" s="2" t="e">
        <f t="shared" si="610"/>
        <v>#N/A</v>
      </c>
      <c r="N1008" s="2">
        <f t="shared" si="611"/>
        <v>0.39</v>
      </c>
      <c r="O1008" s="2">
        <f t="shared" si="612"/>
        <v>0.5</v>
      </c>
      <c r="P1008" s="2">
        <f t="shared" si="613"/>
        <v>3.9661995069506779E-5</v>
      </c>
      <c r="Q1008" s="2">
        <f t="shared" si="614"/>
        <v>7.4942507736557742E-5</v>
      </c>
      <c r="R1008" s="37" t="s">
        <v>1032</v>
      </c>
      <c r="S1008" s="2" t="e">
        <f>VLOOKUP(A1008,'[1]Merged NE NP'!$K$4:$L$158,2,FALSE)</f>
        <v>#N/A</v>
      </c>
      <c r="T1008" s="2" t="e">
        <f t="shared" si="615"/>
        <v>#N/A</v>
      </c>
      <c r="U1008" s="2">
        <f t="shared" si="616"/>
        <v>0.4</v>
      </c>
      <c r="V1008" s="2">
        <f t="shared" si="617"/>
        <v>0.4</v>
      </c>
      <c r="W1008" s="2">
        <f t="shared" si="618"/>
        <v>7.6883653613364245E-2</v>
      </c>
      <c r="X1008" s="2">
        <v>0.5</v>
      </c>
      <c r="Y1008" s="2">
        <f t="shared" si="619"/>
        <v>3.7471253868278871E-5</v>
      </c>
      <c r="Z1008" s="2">
        <f t="shared" si="620"/>
        <v>6.9667509708631323E-5</v>
      </c>
      <c r="AA1008" s="37" t="s">
        <v>1032</v>
      </c>
      <c r="AB1008" s="3" t="e">
        <f>VLOOKUP(AA1008,'[1]PKA dKO RNA-Seq'!$B$4:$H$10193,7,FALSE)</f>
        <v>#N/A</v>
      </c>
      <c r="AC1008" s="3" t="e">
        <f t="shared" si="621"/>
        <v>#N/A</v>
      </c>
      <c r="AD1008" s="3" t="e">
        <f t="shared" si="622"/>
        <v>#N/A</v>
      </c>
      <c r="AE1008" s="3" t="e">
        <f t="shared" si="623"/>
        <v>#N/A</v>
      </c>
      <c r="AF1008" s="3">
        <f t="shared" si="624"/>
        <v>0.5</v>
      </c>
      <c r="AG1008" s="3">
        <f t="shared" si="625"/>
        <v>3.4833754854315661E-5</v>
      </c>
      <c r="AH1008" s="2">
        <f t="shared" si="626"/>
        <v>6.675814776562363E-5</v>
      </c>
      <c r="AI1008" s="37" t="s">
        <v>1032</v>
      </c>
      <c r="AJ1008" s="1">
        <v>0.5</v>
      </c>
      <c r="AK1008" s="4">
        <f t="shared" si="627"/>
        <v>3.3379073882811815E-5</v>
      </c>
      <c r="AL1008" s="2">
        <f t="shared" si="628"/>
        <v>6.6124492464091932E-5</v>
      </c>
      <c r="AM1008" s="3" t="e">
        <f>VLOOKUP(AI1008,'[1]three day'!$B$8:$F$78,5,FALSE)</f>
        <v>#N/A</v>
      </c>
      <c r="AN1008" s="3" t="e">
        <f t="shared" si="629"/>
        <v>#N/A</v>
      </c>
      <c r="AO1008" s="2" t="e">
        <f t="shared" si="630"/>
        <v>#N/A</v>
      </c>
      <c r="AP1008" s="2" t="e">
        <f t="shared" si="631"/>
        <v>#N/A</v>
      </c>
      <c r="AQ1008" s="2">
        <f t="shared" si="632"/>
        <v>0.5</v>
      </c>
      <c r="AR1008" s="2">
        <f t="shared" si="633"/>
        <v>3.3062246232045966E-5</v>
      </c>
      <c r="AS1008" s="2">
        <f t="shared" si="634"/>
        <v>6.2798540966069795E-5</v>
      </c>
      <c r="AT1008" s="37" t="s">
        <v>1032</v>
      </c>
      <c r="AU1008" s="3" t="e">
        <f>VLOOKUP(AT1008,[1]DEgenes_cpm4.5_DE_edgeR!$O$5:$Q$824,3,FALSE)</f>
        <v>#N/A</v>
      </c>
      <c r="AV1008" s="3" t="e">
        <f t="shared" si="635"/>
        <v>#N/A</v>
      </c>
      <c r="AW1008" s="3" t="e">
        <f t="shared" si="636"/>
        <v>#N/A</v>
      </c>
      <c r="AX1008" s="3">
        <f t="shared" si="637"/>
        <v>0.5</v>
      </c>
      <c r="AY1008" s="3">
        <f t="shared" si="638"/>
        <v>0.5</v>
      </c>
      <c r="AZ1008" s="3">
        <f t="shared" si="639"/>
        <v>3.1399270483034898E-5</v>
      </c>
      <c r="BA1008" s="2">
        <f t="shared" si="640"/>
        <v>6.0926711900296701E-5</v>
      </c>
      <c r="BB1008" s="37" t="s">
        <v>1032</v>
      </c>
      <c r="BC1008" s="39">
        <f t="shared" si="641"/>
        <v>8.1885500793998769E-2</v>
      </c>
      <c r="BD1008" s="36">
        <f t="shared" si="642"/>
        <v>0.70927627171303409</v>
      </c>
    </row>
    <row r="1009" spans="1:56" ht="14.5" x14ac:dyDescent="0.35">
      <c r="A1009" s="37" t="s">
        <v>1033</v>
      </c>
      <c r="B1009" s="34">
        <v>8.5899831039247033E-5</v>
      </c>
      <c r="C1009" s="1" t="e">
        <f>VLOOKUP(A1009,'[1]Vasopressin Phospho Datta'!$I$3:$J$516,2,FALSE)</f>
        <v>#N/A</v>
      </c>
      <c r="D1009" s="1" t="e">
        <f t="shared" si="603"/>
        <v>#N/A</v>
      </c>
      <c r="E1009" s="1" t="e">
        <f t="shared" si="604"/>
        <v>#N/A</v>
      </c>
      <c r="F1009" s="1">
        <f t="shared" si="605"/>
        <v>0.39</v>
      </c>
      <c r="G1009" s="1">
        <f t="shared" si="606"/>
        <v>0.5</v>
      </c>
      <c r="H1009" s="1">
        <f t="shared" si="607"/>
        <v>4.2949915519623516E-5</v>
      </c>
      <c r="I1009" s="2">
        <f t="shared" si="608"/>
        <v>7.9323990139013557E-5</v>
      </c>
      <c r="J1009" s="37" t="s">
        <v>1033</v>
      </c>
      <c r="K1009" s="1" t="e">
        <f>VLOOKUP(J1009,'[1]Phosphopeptides Deshpande'!$H$12:$I$10749,2,FALSE)</f>
        <v>#N/A</v>
      </c>
      <c r="L1009" s="2" t="e">
        <f t="shared" si="609"/>
        <v>#N/A</v>
      </c>
      <c r="M1009" s="2" t="e">
        <f t="shared" si="610"/>
        <v>#N/A</v>
      </c>
      <c r="N1009" s="2">
        <f t="shared" si="611"/>
        <v>0.39</v>
      </c>
      <c r="O1009" s="2">
        <f t="shared" si="612"/>
        <v>0.5</v>
      </c>
      <c r="P1009" s="2">
        <f t="shared" si="613"/>
        <v>3.9661995069506779E-5</v>
      </c>
      <c r="Q1009" s="2">
        <f t="shared" si="614"/>
        <v>7.4942507736557742E-5</v>
      </c>
      <c r="R1009" s="37" t="s">
        <v>1033</v>
      </c>
      <c r="S1009" s="2" t="e">
        <f>VLOOKUP(A1009,'[1]Merged NE NP'!$K$4:$L$158,2,FALSE)</f>
        <v>#N/A</v>
      </c>
      <c r="T1009" s="2" t="e">
        <f t="shared" si="615"/>
        <v>#N/A</v>
      </c>
      <c r="U1009" s="2">
        <f t="shared" si="616"/>
        <v>0.4</v>
      </c>
      <c r="V1009" s="2">
        <f t="shared" si="617"/>
        <v>0.4</v>
      </c>
      <c r="W1009" s="2">
        <f t="shared" si="618"/>
        <v>7.6883653613364245E-2</v>
      </c>
      <c r="X1009" s="2">
        <v>0.5</v>
      </c>
      <c r="Y1009" s="2">
        <f t="shared" si="619"/>
        <v>3.7471253868278871E-5</v>
      </c>
      <c r="Z1009" s="2">
        <f t="shared" si="620"/>
        <v>6.9667509708631323E-5</v>
      </c>
      <c r="AA1009" s="37" t="s">
        <v>1033</v>
      </c>
      <c r="AB1009" s="3" t="e">
        <f>VLOOKUP(AA1009,'[1]PKA dKO RNA-Seq'!$B$4:$H$10193,7,FALSE)</f>
        <v>#N/A</v>
      </c>
      <c r="AC1009" s="3" t="e">
        <f t="shared" si="621"/>
        <v>#N/A</v>
      </c>
      <c r="AD1009" s="3" t="e">
        <f t="shared" si="622"/>
        <v>#N/A</v>
      </c>
      <c r="AE1009" s="3" t="e">
        <f t="shared" si="623"/>
        <v>#N/A</v>
      </c>
      <c r="AF1009" s="3">
        <f t="shared" si="624"/>
        <v>0.5</v>
      </c>
      <c r="AG1009" s="3">
        <f t="shared" si="625"/>
        <v>3.4833754854315661E-5</v>
      </c>
      <c r="AH1009" s="2">
        <f t="shared" si="626"/>
        <v>6.675814776562363E-5</v>
      </c>
      <c r="AI1009" s="37" t="s">
        <v>1033</v>
      </c>
      <c r="AJ1009" s="1">
        <v>0.5</v>
      </c>
      <c r="AK1009" s="4">
        <f t="shared" si="627"/>
        <v>3.3379073882811815E-5</v>
      </c>
      <c r="AL1009" s="2">
        <f t="shared" si="628"/>
        <v>6.6124492464091932E-5</v>
      </c>
      <c r="AM1009" s="3" t="e">
        <f>VLOOKUP(AI1009,'[1]three day'!$B$8:$F$78,5,FALSE)</f>
        <v>#N/A</v>
      </c>
      <c r="AN1009" s="3" t="e">
        <f t="shared" si="629"/>
        <v>#N/A</v>
      </c>
      <c r="AO1009" s="2" t="e">
        <f t="shared" si="630"/>
        <v>#N/A</v>
      </c>
      <c r="AP1009" s="2" t="e">
        <f t="shared" si="631"/>
        <v>#N/A</v>
      </c>
      <c r="AQ1009" s="2">
        <f t="shared" si="632"/>
        <v>0.5</v>
      </c>
      <c r="AR1009" s="2">
        <f t="shared" si="633"/>
        <v>3.3062246232045966E-5</v>
      </c>
      <c r="AS1009" s="2">
        <f t="shared" si="634"/>
        <v>6.2798540966069795E-5</v>
      </c>
      <c r="AT1009" s="37" t="s">
        <v>1033</v>
      </c>
      <c r="AU1009" s="3" t="e">
        <f>VLOOKUP(AT1009,[1]DEgenes_cpm4.5_DE_edgeR!$O$5:$Q$824,3,FALSE)</f>
        <v>#N/A</v>
      </c>
      <c r="AV1009" s="3" t="e">
        <f t="shared" si="635"/>
        <v>#N/A</v>
      </c>
      <c r="AW1009" s="3" t="e">
        <f t="shared" si="636"/>
        <v>#N/A</v>
      </c>
      <c r="AX1009" s="3">
        <f t="shared" si="637"/>
        <v>0.5</v>
      </c>
      <c r="AY1009" s="3">
        <f t="shared" si="638"/>
        <v>0.5</v>
      </c>
      <c r="AZ1009" s="3">
        <f t="shared" si="639"/>
        <v>3.1399270483034898E-5</v>
      </c>
      <c r="BA1009" s="2">
        <f t="shared" si="640"/>
        <v>6.0926711900296701E-5</v>
      </c>
      <c r="BB1009" s="37" t="s">
        <v>1033</v>
      </c>
      <c r="BC1009" s="39">
        <f t="shared" si="641"/>
        <v>8.1885500793998769E-2</v>
      </c>
      <c r="BD1009" s="36">
        <f t="shared" si="642"/>
        <v>0.70927627171303409</v>
      </c>
    </row>
    <row r="1010" spans="1:56" ht="14.5" x14ac:dyDescent="0.35">
      <c r="A1010" s="37" t="s">
        <v>1034</v>
      </c>
      <c r="B1010" s="34">
        <v>8.5899831039247033E-5</v>
      </c>
      <c r="C1010" s="1" t="e">
        <f>VLOOKUP(A1010,'[1]Vasopressin Phospho Datta'!$I$3:$J$516,2,FALSE)</f>
        <v>#N/A</v>
      </c>
      <c r="D1010" s="1" t="e">
        <f t="shared" si="603"/>
        <v>#N/A</v>
      </c>
      <c r="E1010" s="1" t="e">
        <f t="shared" si="604"/>
        <v>#N/A</v>
      </c>
      <c r="F1010" s="1">
        <f t="shared" si="605"/>
        <v>0.39</v>
      </c>
      <c r="G1010" s="1">
        <f t="shared" si="606"/>
        <v>0.5</v>
      </c>
      <c r="H1010" s="1">
        <f t="shared" si="607"/>
        <v>4.2949915519623516E-5</v>
      </c>
      <c r="I1010" s="2">
        <f t="shared" si="608"/>
        <v>7.9323990139013557E-5</v>
      </c>
      <c r="J1010" s="37" t="s">
        <v>1034</v>
      </c>
      <c r="K1010" s="1" t="e">
        <f>VLOOKUP(J1010,'[1]Phosphopeptides Deshpande'!$H$12:$I$10749,2,FALSE)</f>
        <v>#N/A</v>
      </c>
      <c r="L1010" s="2" t="e">
        <f t="shared" si="609"/>
        <v>#N/A</v>
      </c>
      <c r="M1010" s="2" t="e">
        <f t="shared" si="610"/>
        <v>#N/A</v>
      </c>
      <c r="N1010" s="2">
        <f t="shared" si="611"/>
        <v>0.39</v>
      </c>
      <c r="O1010" s="2">
        <f t="shared" si="612"/>
        <v>0.5</v>
      </c>
      <c r="P1010" s="2">
        <f t="shared" si="613"/>
        <v>3.9661995069506779E-5</v>
      </c>
      <c r="Q1010" s="2">
        <f t="shared" si="614"/>
        <v>7.4942507736557742E-5</v>
      </c>
      <c r="R1010" s="37" t="s">
        <v>1034</v>
      </c>
      <c r="S1010" s="2" t="e">
        <f>VLOOKUP(A1010,'[1]Merged NE NP'!$K$4:$L$158,2,FALSE)</f>
        <v>#N/A</v>
      </c>
      <c r="T1010" s="2" t="e">
        <f t="shared" si="615"/>
        <v>#N/A</v>
      </c>
      <c r="U1010" s="2">
        <f t="shared" si="616"/>
        <v>0.4</v>
      </c>
      <c r="V1010" s="2">
        <f t="shared" si="617"/>
        <v>0.4</v>
      </c>
      <c r="W1010" s="2">
        <f t="shared" si="618"/>
        <v>7.6883653613364245E-2</v>
      </c>
      <c r="X1010" s="2">
        <v>0.5</v>
      </c>
      <c r="Y1010" s="2">
        <f t="shared" si="619"/>
        <v>3.7471253868278871E-5</v>
      </c>
      <c r="Z1010" s="2">
        <f t="shared" si="620"/>
        <v>6.9667509708631323E-5</v>
      </c>
      <c r="AA1010" s="37" t="s">
        <v>1034</v>
      </c>
      <c r="AB1010" s="3" t="e">
        <f>VLOOKUP(AA1010,'[1]PKA dKO RNA-Seq'!$B$4:$H$10193,7,FALSE)</f>
        <v>#N/A</v>
      </c>
      <c r="AC1010" s="3" t="e">
        <f t="shared" si="621"/>
        <v>#N/A</v>
      </c>
      <c r="AD1010" s="3" t="e">
        <f t="shared" si="622"/>
        <v>#N/A</v>
      </c>
      <c r="AE1010" s="3" t="e">
        <f t="shared" si="623"/>
        <v>#N/A</v>
      </c>
      <c r="AF1010" s="3">
        <f t="shared" si="624"/>
        <v>0.5</v>
      </c>
      <c r="AG1010" s="3">
        <f t="shared" si="625"/>
        <v>3.4833754854315661E-5</v>
      </c>
      <c r="AH1010" s="2">
        <f t="shared" si="626"/>
        <v>6.675814776562363E-5</v>
      </c>
      <c r="AI1010" s="37" t="s">
        <v>1034</v>
      </c>
      <c r="AJ1010" s="1">
        <v>0.5</v>
      </c>
      <c r="AK1010" s="4">
        <f t="shared" si="627"/>
        <v>3.3379073882811815E-5</v>
      </c>
      <c r="AL1010" s="2">
        <f t="shared" si="628"/>
        <v>6.6124492464091932E-5</v>
      </c>
      <c r="AM1010" s="3" t="e">
        <f>VLOOKUP(AI1010,'[1]three day'!$B$8:$F$78,5,FALSE)</f>
        <v>#N/A</v>
      </c>
      <c r="AN1010" s="3" t="e">
        <f t="shared" si="629"/>
        <v>#N/A</v>
      </c>
      <c r="AO1010" s="2" t="e">
        <f t="shared" si="630"/>
        <v>#N/A</v>
      </c>
      <c r="AP1010" s="2" t="e">
        <f t="shared" si="631"/>
        <v>#N/A</v>
      </c>
      <c r="AQ1010" s="2">
        <f t="shared" si="632"/>
        <v>0.5</v>
      </c>
      <c r="AR1010" s="2">
        <f t="shared" si="633"/>
        <v>3.3062246232045966E-5</v>
      </c>
      <c r="AS1010" s="2">
        <f t="shared" si="634"/>
        <v>6.2798540966069795E-5</v>
      </c>
      <c r="AT1010" s="37" t="s">
        <v>1034</v>
      </c>
      <c r="AU1010" s="3" t="e">
        <f>VLOOKUP(AT1010,[1]DEgenes_cpm4.5_DE_edgeR!$O$5:$Q$824,3,FALSE)</f>
        <v>#N/A</v>
      </c>
      <c r="AV1010" s="3" t="e">
        <f t="shared" si="635"/>
        <v>#N/A</v>
      </c>
      <c r="AW1010" s="3" t="e">
        <f t="shared" si="636"/>
        <v>#N/A</v>
      </c>
      <c r="AX1010" s="3">
        <f t="shared" si="637"/>
        <v>0.5</v>
      </c>
      <c r="AY1010" s="3">
        <f t="shared" si="638"/>
        <v>0.5</v>
      </c>
      <c r="AZ1010" s="3">
        <f t="shared" si="639"/>
        <v>3.1399270483034898E-5</v>
      </c>
      <c r="BA1010" s="2">
        <f t="shared" si="640"/>
        <v>6.0926711900296701E-5</v>
      </c>
      <c r="BB1010" s="37" t="s">
        <v>1034</v>
      </c>
      <c r="BC1010" s="39">
        <f t="shared" si="641"/>
        <v>8.1885500793998769E-2</v>
      </c>
      <c r="BD1010" s="36">
        <f t="shared" si="642"/>
        <v>0.70927627171303409</v>
      </c>
    </row>
    <row r="1011" spans="1:56" ht="14.5" x14ac:dyDescent="0.35">
      <c r="A1011" s="37" t="s">
        <v>1035</v>
      </c>
      <c r="B1011" s="34">
        <v>8.5899831039247033E-5</v>
      </c>
      <c r="C1011" s="1" t="e">
        <f>VLOOKUP(A1011,'[1]Vasopressin Phospho Datta'!$I$3:$J$516,2,FALSE)</f>
        <v>#N/A</v>
      </c>
      <c r="D1011" s="1" t="e">
        <f t="shared" si="603"/>
        <v>#N/A</v>
      </c>
      <c r="E1011" s="1" t="e">
        <f t="shared" si="604"/>
        <v>#N/A</v>
      </c>
      <c r="F1011" s="1">
        <f t="shared" si="605"/>
        <v>0.39</v>
      </c>
      <c r="G1011" s="1">
        <f t="shared" si="606"/>
        <v>0.5</v>
      </c>
      <c r="H1011" s="1">
        <f t="shared" si="607"/>
        <v>4.2949915519623516E-5</v>
      </c>
      <c r="I1011" s="2">
        <f t="shared" si="608"/>
        <v>7.9323990139013557E-5</v>
      </c>
      <c r="J1011" s="37" t="s">
        <v>1035</v>
      </c>
      <c r="K1011" s="1" t="e">
        <f>VLOOKUP(J1011,'[1]Phosphopeptides Deshpande'!$H$12:$I$10749,2,FALSE)</f>
        <v>#N/A</v>
      </c>
      <c r="L1011" s="2" t="e">
        <f t="shared" si="609"/>
        <v>#N/A</v>
      </c>
      <c r="M1011" s="2" t="e">
        <f t="shared" si="610"/>
        <v>#N/A</v>
      </c>
      <c r="N1011" s="2">
        <f t="shared" si="611"/>
        <v>0.39</v>
      </c>
      <c r="O1011" s="2">
        <f t="shared" si="612"/>
        <v>0.5</v>
      </c>
      <c r="P1011" s="2">
        <f t="shared" si="613"/>
        <v>3.9661995069506779E-5</v>
      </c>
      <c r="Q1011" s="2">
        <f t="shared" si="614"/>
        <v>7.4942507736557742E-5</v>
      </c>
      <c r="R1011" s="37" t="s">
        <v>1035</v>
      </c>
      <c r="S1011" s="2" t="e">
        <f>VLOOKUP(A1011,'[1]Merged NE NP'!$K$4:$L$158,2,FALSE)</f>
        <v>#N/A</v>
      </c>
      <c r="T1011" s="2" t="e">
        <f t="shared" si="615"/>
        <v>#N/A</v>
      </c>
      <c r="U1011" s="2">
        <f t="shared" si="616"/>
        <v>0.4</v>
      </c>
      <c r="V1011" s="2">
        <f t="shared" si="617"/>
        <v>0.4</v>
      </c>
      <c r="W1011" s="2">
        <f t="shared" si="618"/>
        <v>7.6883653613364245E-2</v>
      </c>
      <c r="X1011" s="2">
        <v>0.5</v>
      </c>
      <c r="Y1011" s="2">
        <f t="shared" si="619"/>
        <v>3.7471253868278871E-5</v>
      </c>
      <c r="Z1011" s="2">
        <f t="shared" si="620"/>
        <v>6.9667509708631323E-5</v>
      </c>
      <c r="AA1011" s="37" t="s">
        <v>1035</v>
      </c>
      <c r="AB1011" s="3" t="e">
        <f>VLOOKUP(AA1011,'[1]PKA dKO RNA-Seq'!$B$4:$H$10193,7,FALSE)</f>
        <v>#N/A</v>
      </c>
      <c r="AC1011" s="3" t="e">
        <f t="shared" si="621"/>
        <v>#N/A</v>
      </c>
      <c r="AD1011" s="3" t="e">
        <f t="shared" si="622"/>
        <v>#N/A</v>
      </c>
      <c r="AE1011" s="3" t="e">
        <f t="shared" si="623"/>
        <v>#N/A</v>
      </c>
      <c r="AF1011" s="3">
        <f t="shared" si="624"/>
        <v>0.5</v>
      </c>
      <c r="AG1011" s="3">
        <f t="shared" si="625"/>
        <v>3.4833754854315661E-5</v>
      </c>
      <c r="AH1011" s="2">
        <f t="shared" si="626"/>
        <v>6.675814776562363E-5</v>
      </c>
      <c r="AI1011" s="37" t="s">
        <v>1035</v>
      </c>
      <c r="AJ1011" s="1">
        <v>0.5</v>
      </c>
      <c r="AK1011" s="4">
        <f t="shared" si="627"/>
        <v>3.3379073882811815E-5</v>
      </c>
      <c r="AL1011" s="2">
        <f t="shared" si="628"/>
        <v>6.6124492464091932E-5</v>
      </c>
      <c r="AM1011" s="3" t="e">
        <f>VLOOKUP(AI1011,'[1]three day'!$B$8:$F$78,5,FALSE)</f>
        <v>#N/A</v>
      </c>
      <c r="AN1011" s="3" t="e">
        <f t="shared" si="629"/>
        <v>#N/A</v>
      </c>
      <c r="AO1011" s="2" t="e">
        <f t="shared" si="630"/>
        <v>#N/A</v>
      </c>
      <c r="AP1011" s="2" t="e">
        <f t="shared" si="631"/>
        <v>#N/A</v>
      </c>
      <c r="AQ1011" s="2">
        <f t="shared" si="632"/>
        <v>0.5</v>
      </c>
      <c r="AR1011" s="2">
        <f t="shared" si="633"/>
        <v>3.3062246232045966E-5</v>
      </c>
      <c r="AS1011" s="2">
        <f t="shared" si="634"/>
        <v>6.2798540966069795E-5</v>
      </c>
      <c r="AT1011" s="37" t="s">
        <v>1035</v>
      </c>
      <c r="AU1011" s="3" t="e">
        <f>VLOOKUP(AT1011,[1]DEgenes_cpm4.5_DE_edgeR!$O$5:$Q$824,3,FALSE)</f>
        <v>#N/A</v>
      </c>
      <c r="AV1011" s="3" t="e">
        <f t="shared" si="635"/>
        <v>#N/A</v>
      </c>
      <c r="AW1011" s="3" t="e">
        <f t="shared" si="636"/>
        <v>#N/A</v>
      </c>
      <c r="AX1011" s="3">
        <f t="shared" si="637"/>
        <v>0.5</v>
      </c>
      <c r="AY1011" s="3">
        <f t="shared" si="638"/>
        <v>0.5</v>
      </c>
      <c r="AZ1011" s="3">
        <f t="shared" si="639"/>
        <v>3.1399270483034898E-5</v>
      </c>
      <c r="BA1011" s="2">
        <f t="shared" si="640"/>
        <v>6.0926711900296701E-5</v>
      </c>
      <c r="BB1011" s="37" t="s">
        <v>1035</v>
      </c>
      <c r="BC1011" s="39">
        <f t="shared" si="641"/>
        <v>8.1885500793998769E-2</v>
      </c>
      <c r="BD1011" s="36">
        <f t="shared" si="642"/>
        <v>0.70927627171303409</v>
      </c>
    </row>
    <row r="1012" spans="1:56" ht="14.5" x14ac:dyDescent="0.35">
      <c r="A1012" s="37" t="s">
        <v>1036</v>
      </c>
      <c r="B1012" s="34">
        <v>8.5899831039247033E-5</v>
      </c>
      <c r="C1012" s="1" t="e">
        <f>VLOOKUP(A1012,'[1]Vasopressin Phospho Datta'!$I$3:$J$516,2,FALSE)</f>
        <v>#N/A</v>
      </c>
      <c r="D1012" s="1" t="e">
        <f t="shared" si="603"/>
        <v>#N/A</v>
      </c>
      <c r="E1012" s="1" t="e">
        <f t="shared" si="604"/>
        <v>#N/A</v>
      </c>
      <c r="F1012" s="1">
        <f t="shared" si="605"/>
        <v>0.39</v>
      </c>
      <c r="G1012" s="1">
        <f t="shared" si="606"/>
        <v>0.5</v>
      </c>
      <c r="H1012" s="1">
        <f t="shared" si="607"/>
        <v>4.2949915519623516E-5</v>
      </c>
      <c r="I1012" s="2">
        <f t="shared" si="608"/>
        <v>7.9323990139013557E-5</v>
      </c>
      <c r="J1012" s="37" t="s">
        <v>1036</v>
      </c>
      <c r="K1012" s="1" t="e">
        <f>VLOOKUP(J1012,'[1]Phosphopeptides Deshpande'!$H$12:$I$10749,2,FALSE)</f>
        <v>#N/A</v>
      </c>
      <c r="L1012" s="2" t="e">
        <f t="shared" si="609"/>
        <v>#N/A</v>
      </c>
      <c r="M1012" s="2" t="e">
        <f t="shared" si="610"/>
        <v>#N/A</v>
      </c>
      <c r="N1012" s="2">
        <f t="shared" si="611"/>
        <v>0.39</v>
      </c>
      <c r="O1012" s="2">
        <f t="shared" si="612"/>
        <v>0.5</v>
      </c>
      <c r="P1012" s="2">
        <f t="shared" si="613"/>
        <v>3.9661995069506779E-5</v>
      </c>
      <c r="Q1012" s="2">
        <f t="shared" si="614"/>
        <v>7.4942507736557742E-5</v>
      </c>
      <c r="R1012" s="37" t="s">
        <v>1036</v>
      </c>
      <c r="S1012" s="2" t="e">
        <f>VLOOKUP(A1012,'[1]Merged NE NP'!$K$4:$L$158,2,FALSE)</f>
        <v>#N/A</v>
      </c>
      <c r="T1012" s="2" t="e">
        <f t="shared" si="615"/>
        <v>#N/A</v>
      </c>
      <c r="U1012" s="2">
        <f t="shared" si="616"/>
        <v>0.4</v>
      </c>
      <c r="V1012" s="2">
        <f t="shared" si="617"/>
        <v>0.4</v>
      </c>
      <c r="W1012" s="2">
        <f t="shared" si="618"/>
        <v>7.6883653613364245E-2</v>
      </c>
      <c r="X1012" s="2">
        <v>0.5</v>
      </c>
      <c r="Y1012" s="2">
        <f t="shared" si="619"/>
        <v>3.7471253868278871E-5</v>
      </c>
      <c r="Z1012" s="2">
        <f t="shared" si="620"/>
        <v>6.9667509708631323E-5</v>
      </c>
      <c r="AA1012" s="37" t="s">
        <v>1036</v>
      </c>
      <c r="AB1012" s="3" t="e">
        <f>VLOOKUP(AA1012,'[1]PKA dKO RNA-Seq'!$B$4:$H$10193,7,FALSE)</f>
        <v>#N/A</v>
      </c>
      <c r="AC1012" s="3" t="e">
        <f t="shared" si="621"/>
        <v>#N/A</v>
      </c>
      <c r="AD1012" s="3" t="e">
        <f t="shared" si="622"/>
        <v>#N/A</v>
      </c>
      <c r="AE1012" s="3" t="e">
        <f t="shared" si="623"/>
        <v>#N/A</v>
      </c>
      <c r="AF1012" s="3">
        <f t="shared" si="624"/>
        <v>0.5</v>
      </c>
      <c r="AG1012" s="3">
        <f t="shared" si="625"/>
        <v>3.4833754854315661E-5</v>
      </c>
      <c r="AH1012" s="2">
        <f t="shared" si="626"/>
        <v>6.675814776562363E-5</v>
      </c>
      <c r="AI1012" s="37" t="s">
        <v>1036</v>
      </c>
      <c r="AJ1012" s="1">
        <v>0.5</v>
      </c>
      <c r="AK1012" s="4">
        <f t="shared" si="627"/>
        <v>3.3379073882811815E-5</v>
      </c>
      <c r="AL1012" s="2">
        <f t="shared" si="628"/>
        <v>6.6124492464091932E-5</v>
      </c>
      <c r="AM1012" s="3" t="e">
        <f>VLOOKUP(AI1012,'[1]three day'!$B$8:$F$78,5,FALSE)</f>
        <v>#N/A</v>
      </c>
      <c r="AN1012" s="3" t="e">
        <f t="shared" si="629"/>
        <v>#N/A</v>
      </c>
      <c r="AO1012" s="2" t="e">
        <f t="shared" si="630"/>
        <v>#N/A</v>
      </c>
      <c r="AP1012" s="2" t="e">
        <f t="shared" si="631"/>
        <v>#N/A</v>
      </c>
      <c r="AQ1012" s="2">
        <f t="shared" si="632"/>
        <v>0.5</v>
      </c>
      <c r="AR1012" s="2">
        <f t="shared" si="633"/>
        <v>3.3062246232045966E-5</v>
      </c>
      <c r="AS1012" s="2">
        <f t="shared" si="634"/>
        <v>6.2798540966069795E-5</v>
      </c>
      <c r="AT1012" s="37" t="s">
        <v>1036</v>
      </c>
      <c r="AU1012" s="3">
        <f>VLOOKUP(AT1012,[1]DEgenes_cpm4.5_DE_edgeR!$O$5:$Q$824,3,FALSE)</f>
        <v>7.307001495323176E-2</v>
      </c>
      <c r="AV1012" s="3">
        <f t="shared" si="635"/>
        <v>1.712846107670693E-2</v>
      </c>
      <c r="AW1012" s="3">
        <f t="shared" si="636"/>
        <v>1.4668133066964018E-4</v>
      </c>
      <c r="AX1012" s="3">
        <f t="shared" si="637"/>
        <v>1.4668133066964018E-4</v>
      </c>
      <c r="AY1012" s="3">
        <f t="shared" si="638"/>
        <v>0.5</v>
      </c>
      <c r="AZ1012" s="3">
        <f t="shared" si="639"/>
        <v>3.1399270483034898E-5</v>
      </c>
      <c r="BA1012" s="2">
        <f t="shared" si="640"/>
        <v>6.0926711900296701E-5</v>
      </c>
      <c r="BB1012" s="37" t="s">
        <v>1036</v>
      </c>
      <c r="BC1012" s="39">
        <f t="shared" si="641"/>
        <v>8.1885500793998769E-2</v>
      </c>
      <c r="BD1012" s="36">
        <f t="shared" si="642"/>
        <v>0.70927627171303409</v>
      </c>
    </row>
    <row r="1013" spans="1:56" ht="14.5" x14ac:dyDescent="0.35">
      <c r="A1013" s="37" t="s">
        <v>1037</v>
      </c>
      <c r="B1013" s="34">
        <v>8.5899831039247033E-5</v>
      </c>
      <c r="C1013" s="1" t="e">
        <f>VLOOKUP(A1013,'[1]Vasopressin Phospho Datta'!$I$3:$J$516,2,FALSE)</f>
        <v>#N/A</v>
      </c>
      <c r="D1013" s="1" t="e">
        <f t="shared" si="603"/>
        <v>#N/A</v>
      </c>
      <c r="E1013" s="1" t="e">
        <f t="shared" si="604"/>
        <v>#N/A</v>
      </c>
      <c r="F1013" s="1">
        <f t="shared" si="605"/>
        <v>0.39</v>
      </c>
      <c r="G1013" s="1">
        <f t="shared" si="606"/>
        <v>0.5</v>
      </c>
      <c r="H1013" s="1">
        <f t="shared" si="607"/>
        <v>4.2949915519623516E-5</v>
      </c>
      <c r="I1013" s="2">
        <f t="shared" si="608"/>
        <v>7.9323990139013557E-5</v>
      </c>
      <c r="J1013" s="37" t="s">
        <v>1037</v>
      </c>
      <c r="K1013" s="1" t="e">
        <f>VLOOKUP(J1013,'[1]Phosphopeptides Deshpande'!$H$12:$I$10749,2,FALSE)</f>
        <v>#N/A</v>
      </c>
      <c r="L1013" s="2" t="e">
        <f t="shared" si="609"/>
        <v>#N/A</v>
      </c>
      <c r="M1013" s="2" t="e">
        <f t="shared" si="610"/>
        <v>#N/A</v>
      </c>
      <c r="N1013" s="2">
        <f t="shared" si="611"/>
        <v>0.39</v>
      </c>
      <c r="O1013" s="2">
        <f t="shared" si="612"/>
        <v>0.5</v>
      </c>
      <c r="P1013" s="2">
        <f t="shared" si="613"/>
        <v>3.9661995069506779E-5</v>
      </c>
      <c r="Q1013" s="2">
        <f t="shared" si="614"/>
        <v>7.4942507736557742E-5</v>
      </c>
      <c r="R1013" s="37" t="s">
        <v>1037</v>
      </c>
      <c r="S1013" s="2" t="e">
        <f>VLOOKUP(A1013,'[1]Merged NE NP'!$K$4:$L$158,2,FALSE)</f>
        <v>#N/A</v>
      </c>
      <c r="T1013" s="2" t="e">
        <f t="shared" si="615"/>
        <v>#N/A</v>
      </c>
      <c r="U1013" s="2">
        <f t="shared" si="616"/>
        <v>0.4</v>
      </c>
      <c r="V1013" s="2">
        <f t="shared" si="617"/>
        <v>0.4</v>
      </c>
      <c r="W1013" s="2">
        <f t="shared" si="618"/>
        <v>7.6883653613364245E-2</v>
      </c>
      <c r="X1013" s="2">
        <v>0.5</v>
      </c>
      <c r="Y1013" s="2">
        <f t="shared" si="619"/>
        <v>3.7471253868278871E-5</v>
      </c>
      <c r="Z1013" s="2">
        <f t="shared" si="620"/>
        <v>6.9667509708631323E-5</v>
      </c>
      <c r="AA1013" s="37" t="s">
        <v>1037</v>
      </c>
      <c r="AB1013" s="3" t="e">
        <f>VLOOKUP(AA1013,'[1]PKA dKO RNA-Seq'!$B$4:$H$10193,7,FALSE)</f>
        <v>#N/A</v>
      </c>
      <c r="AC1013" s="3" t="e">
        <f t="shared" si="621"/>
        <v>#N/A</v>
      </c>
      <c r="AD1013" s="3" t="e">
        <f t="shared" si="622"/>
        <v>#N/A</v>
      </c>
      <c r="AE1013" s="3" t="e">
        <f t="shared" si="623"/>
        <v>#N/A</v>
      </c>
      <c r="AF1013" s="3">
        <f t="shared" si="624"/>
        <v>0.5</v>
      </c>
      <c r="AG1013" s="3">
        <f t="shared" si="625"/>
        <v>3.4833754854315661E-5</v>
      </c>
      <c r="AH1013" s="2">
        <f t="shared" si="626"/>
        <v>6.675814776562363E-5</v>
      </c>
      <c r="AI1013" s="37" t="s">
        <v>1037</v>
      </c>
      <c r="AJ1013" s="1">
        <v>0.5</v>
      </c>
      <c r="AK1013" s="4">
        <f t="shared" si="627"/>
        <v>3.3379073882811815E-5</v>
      </c>
      <c r="AL1013" s="2">
        <f t="shared" si="628"/>
        <v>6.6124492464091932E-5</v>
      </c>
      <c r="AM1013" s="3" t="e">
        <f>VLOOKUP(AI1013,'[1]three day'!$B$8:$F$78,5,FALSE)</f>
        <v>#N/A</v>
      </c>
      <c r="AN1013" s="3" t="e">
        <f t="shared" si="629"/>
        <v>#N/A</v>
      </c>
      <c r="AO1013" s="2" t="e">
        <f t="shared" si="630"/>
        <v>#N/A</v>
      </c>
      <c r="AP1013" s="2" t="e">
        <f t="shared" si="631"/>
        <v>#N/A</v>
      </c>
      <c r="AQ1013" s="2">
        <f t="shared" si="632"/>
        <v>0.5</v>
      </c>
      <c r="AR1013" s="2">
        <f t="shared" si="633"/>
        <v>3.3062246232045966E-5</v>
      </c>
      <c r="AS1013" s="2">
        <f t="shared" si="634"/>
        <v>6.2798540966069795E-5</v>
      </c>
      <c r="AT1013" s="37" t="s">
        <v>1037</v>
      </c>
      <c r="AU1013" s="3" t="e">
        <f>VLOOKUP(AT1013,[1]DEgenes_cpm4.5_DE_edgeR!$O$5:$Q$824,3,FALSE)</f>
        <v>#N/A</v>
      </c>
      <c r="AV1013" s="3" t="e">
        <f t="shared" si="635"/>
        <v>#N/A</v>
      </c>
      <c r="AW1013" s="3" t="e">
        <f t="shared" si="636"/>
        <v>#N/A</v>
      </c>
      <c r="AX1013" s="3">
        <f t="shared" si="637"/>
        <v>0.5</v>
      </c>
      <c r="AY1013" s="3">
        <f t="shared" si="638"/>
        <v>0.5</v>
      </c>
      <c r="AZ1013" s="3">
        <f t="shared" si="639"/>
        <v>3.1399270483034898E-5</v>
      </c>
      <c r="BA1013" s="2">
        <f t="shared" si="640"/>
        <v>6.0926711900296701E-5</v>
      </c>
      <c r="BB1013" s="37" t="s">
        <v>1037</v>
      </c>
      <c r="BC1013" s="39">
        <f t="shared" si="641"/>
        <v>8.1885500793998769E-2</v>
      </c>
      <c r="BD1013" s="36">
        <f t="shared" si="642"/>
        <v>0.70927627171303409</v>
      </c>
    </row>
    <row r="1014" spans="1:56" ht="14.5" x14ac:dyDescent="0.35">
      <c r="A1014" s="37" t="s">
        <v>1038</v>
      </c>
      <c r="B1014" s="34">
        <v>8.5899831039247033E-5</v>
      </c>
      <c r="C1014" s="1" t="e">
        <f>VLOOKUP(A1014,'[1]Vasopressin Phospho Datta'!$I$3:$J$516,2,FALSE)</f>
        <v>#N/A</v>
      </c>
      <c r="D1014" s="1" t="e">
        <f t="shared" si="603"/>
        <v>#N/A</v>
      </c>
      <c r="E1014" s="1" t="e">
        <f t="shared" si="604"/>
        <v>#N/A</v>
      </c>
      <c r="F1014" s="1">
        <f t="shared" si="605"/>
        <v>0.39</v>
      </c>
      <c r="G1014" s="1">
        <f t="shared" si="606"/>
        <v>0.5</v>
      </c>
      <c r="H1014" s="1">
        <f t="shared" si="607"/>
        <v>4.2949915519623516E-5</v>
      </c>
      <c r="I1014" s="2">
        <f t="shared" si="608"/>
        <v>7.9323990139013557E-5</v>
      </c>
      <c r="J1014" s="37" t="s">
        <v>1038</v>
      </c>
      <c r="K1014" s="1" t="e">
        <f>VLOOKUP(J1014,'[1]Phosphopeptides Deshpande'!$H$12:$I$10749,2,FALSE)</f>
        <v>#N/A</v>
      </c>
      <c r="L1014" s="2" t="e">
        <f t="shared" si="609"/>
        <v>#N/A</v>
      </c>
      <c r="M1014" s="2" t="e">
        <f t="shared" si="610"/>
        <v>#N/A</v>
      </c>
      <c r="N1014" s="2">
        <f t="shared" si="611"/>
        <v>0.39</v>
      </c>
      <c r="O1014" s="2">
        <f t="shared" si="612"/>
        <v>0.5</v>
      </c>
      <c r="P1014" s="2">
        <f t="shared" si="613"/>
        <v>3.9661995069506779E-5</v>
      </c>
      <c r="Q1014" s="2">
        <f t="shared" si="614"/>
        <v>7.4942507736557742E-5</v>
      </c>
      <c r="R1014" s="37" t="s">
        <v>1038</v>
      </c>
      <c r="S1014" s="2" t="e">
        <f>VLOOKUP(A1014,'[1]Merged NE NP'!$K$4:$L$158,2,FALSE)</f>
        <v>#N/A</v>
      </c>
      <c r="T1014" s="2" t="e">
        <f t="shared" si="615"/>
        <v>#N/A</v>
      </c>
      <c r="U1014" s="2">
        <f t="shared" si="616"/>
        <v>0.4</v>
      </c>
      <c r="V1014" s="2">
        <f t="shared" si="617"/>
        <v>0.4</v>
      </c>
      <c r="W1014" s="2">
        <f t="shared" si="618"/>
        <v>7.6883653613364245E-2</v>
      </c>
      <c r="X1014" s="2">
        <v>0.5</v>
      </c>
      <c r="Y1014" s="2">
        <f t="shared" si="619"/>
        <v>3.7471253868278871E-5</v>
      </c>
      <c r="Z1014" s="2">
        <f t="shared" si="620"/>
        <v>6.9667509708631323E-5</v>
      </c>
      <c r="AA1014" s="37" t="s">
        <v>1038</v>
      </c>
      <c r="AB1014" s="3" t="e">
        <f>VLOOKUP(AA1014,'[1]PKA dKO RNA-Seq'!$B$4:$H$10193,7,FALSE)</f>
        <v>#N/A</v>
      </c>
      <c r="AC1014" s="3" t="e">
        <f t="shared" si="621"/>
        <v>#N/A</v>
      </c>
      <c r="AD1014" s="3" t="e">
        <f t="shared" si="622"/>
        <v>#N/A</v>
      </c>
      <c r="AE1014" s="3" t="e">
        <f t="shared" si="623"/>
        <v>#N/A</v>
      </c>
      <c r="AF1014" s="3">
        <f t="shared" si="624"/>
        <v>0.5</v>
      </c>
      <c r="AG1014" s="3">
        <f t="shared" si="625"/>
        <v>3.4833754854315661E-5</v>
      </c>
      <c r="AH1014" s="2">
        <f t="shared" si="626"/>
        <v>6.675814776562363E-5</v>
      </c>
      <c r="AI1014" s="37" t="s">
        <v>1038</v>
      </c>
      <c r="AJ1014" s="1">
        <v>0.5</v>
      </c>
      <c r="AK1014" s="4">
        <f t="shared" si="627"/>
        <v>3.3379073882811815E-5</v>
      </c>
      <c r="AL1014" s="2">
        <f t="shared" si="628"/>
        <v>6.6124492464091932E-5</v>
      </c>
      <c r="AM1014" s="3" t="e">
        <f>VLOOKUP(AI1014,'[1]three day'!$B$8:$F$78,5,FALSE)</f>
        <v>#N/A</v>
      </c>
      <c r="AN1014" s="3" t="e">
        <f t="shared" si="629"/>
        <v>#N/A</v>
      </c>
      <c r="AO1014" s="2" t="e">
        <f t="shared" si="630"/>
        <v>#N/A</v>
      </c>
      <c r="AP1014" s="2" t="e">
        <f t="shared" si="631"/>
        <v>#N/A</v>
      </c>
      <c r="AQ1014" s="2">
        <f t="shared" si="632"/>
        <v>0.5</v>
      </c>
      <c r="AR1014" s="2">
        <f t="shared" si="633"/>
        <v>3.3062246232045966E-5</v>
      </c>
      <c r="AS1014" s="2">
        <f t="shared" si="634"/>
        <v>6.2798540966069795E-5</v>
      </c>
      <c r="AT1014" s="37" t="s">
        <v>1038</v>
      </c>
      <c r="AU1014" s="3" t="e">
        <f>VLOOKUP(AT1014,[1]DEgenes_cpm4.5_DE_edgeR!$O$5:$Q$824,3,FALSE)</f>
        <v>#N/A</v>
      </c>
      <c r="AV1014" s="3" t="e">
        <f t="shared" si="635"/>
        <v>#N/A</v>
      </c>
      <c r="AW1014" s="3" t="e">
        <f t="shared" si="636"/>
        <v>#N/A</v>
      </c>
      <c r="AX1014" s="3">
        <f t="shared" si="637"/>
        <v>0.5</v>
      </c>
      <c r="AY1014" s="3">
        <f t="shared" si="638"/>
        <v>0.5</v>
      </c>
      <c r="AZ1014" s="3">
        <f t="shared" si="639"/>
        <v>3.1399270483034898E-5</v>
      </c>
      <c r="BA1014" s="2">
        <f t="shared" si="640"/>
        <v>6.0926711900296701E-5</v>
      </c>
      <c r="BB1014" s="37" t="s">
        <v>1038</v>
      </c>
      <c r="BC1014" s="39">
        <f t="shared" si="641"/>
        <v>8.1885500793998769E-2</v>
      </c>
      <c r="BD1014" s="36">
        <f t="shared" si="642"/>
        <v>0.70927627171303409</v>
      </c>
    </row>
    <row r="1015" spans="1:56" ht="14.5" x14ac:dyDescent="0.35">
      <c r="A1015" s="37" t="s">
        <v>1039</v>
      </c>
      <c r="B1015" s="34">
        <v>8.5899831039247033E-5</v>
      </c>
      <c r="C1015" s="1" t="e">
        <f>VLOOKUP(A1015,'[1]Vasopressin Phospho Datta'!$I$3:$J$516,2,FALSE)</f>
        <v>#N/A</v>
      </c>
      <c r="D1015" s="1" t="e">
        <f t="shared" si="603"/>
        <v>#N/A</v>
      </c>
      <c r="E1015" s="1" t="e">
        <f t="shared" si="604"/>
        <v>#N/A</v>
      </c>
      <c r="F1015" s="1">
        <f t="shared" si="605"/>
        <v>0.39</v>
      </c>
      <c r="G1015" s="1">
        <f t="shared" si="606"/>
        <v>0.5</v>
      </c>
      <c r="H1015" s="1">
        <f t="shared" si="607"/>
        <v>4.2949915519623516E-5</v>
      </c>
      <c r="I1015" s="2">
        <f t="shared" si="608"/>
        <v>7.9323990139013557E-5</v>
      </c>
      <c r="J1015" s="37" t="s">
        <v>1039</v>
      </c>
      <c r="K1015" s="1" t="e">
        <f>VLOOKUP(J1015,'[1]Phosphopeptides Deshpande'!$H$12:$I$10749,2,FALSE)</f>
        <v>#N/A</v>
      </c>
      <c r="L1015" s="2" t="e">
        <f t="shared" si="609"/>
        <v>#N/A</v>
      </c>
      <c r="M1015" s="2" t="e">
        <f t="shared" si="610"/>
        <v>#N/A</v>
      </c>
      <c r="N1015" s="2">
        <f t="shared" si="611"/>
        <v>0.39</v>
      </c>
      <c r="O1015" s="2">
        <f t="shared" si="612"/>
        <v>0.5</v>
      </c>
      <c r="P1015" s="2">
        <f t="shared" si="613"/>
        <v>3.9661995069506779E-5</v>
      </c>
      <c r="Q1015" s="2">
        <f t="shared" si="614"/>
        <v>7.4942507736557742E-5</v>
      </c>
      <c r="R1015" s="37" t="s">
        <v>1039</v>
      </c>
      <c r="S1015" s="2" t="e">
        <f>VLOOKUP(A1015,'[1]Merged NE NP'!$K$4:$L$158,2,FALSE)</f>
        <v>#N/A</v>
      </c>
      <c r="T1015" s="2" t="e">
        <f t="shared" si="615"/>
        <v>#N/A</v>
      </c>
      <c r="U1015" s="2">
        <f t="shared" si="616"/>
        <v>0.4</v>
      </c>
      <c r="V1015" s="2">
        <f t="shared" si="617"/>
        <v>0.4</v>
      </c>
      <c r="W1015" s="2">
        <f t="shared" si="618"/>
        <v>7.6883653613364245E-2</v>
      </c>
      <c r="X1015" s="2">
        <v>0.5</v>
      </c>
      <c r="Y1015" s="2">
        <f t="shared" si="619"/>
        <v>3.7471253868278871E-5</v>
      </c>
      <c r="Z1015" s="2">
        <f t="shared" si="620"/>
        <v>6.9667509708631323E-5</v>
      </c>
      <c r="AA1015" s="37" t="s">
        <v>1039</v>
      </c>
      <c r="AB1015" s="3" t="e">
        <f>VLOOKUP(AA1015,'[1]PKA dKO RNA-Seq'!$B$4:$H$10193,7,FALSE)</f>
        <v>#N/A</v>
      </c>
      <c r="AC1015" s="3" t="e">
        <f t="shared" si="621"/>
        <v>#N/A</v>
      </c>
      <c r="AD1015" s="3" t="e">
        <f t="shared" si="622"/>
        <v>#N/A</v>
      </c>
      <c r="AE1015" s="3" t="e">
        <f t="shared" si="623"/>
        <v>#N/A</v>
      </c>
      <c r="AF1015" s="3">
        <f t="shared" si="624"/>
        <v>0.5</v>
      </c>
      <c r="AG1015" s="3">
        <f t="shared" si="625"/>
        <v>3.4833754854315661E-5</v>
      </c>
      <c r="AH1015" s="2">
        <f t="shared" si="626"/>
        <v>6.675814776562363E-5</v>
      </c>
      <c r="AI1015" s="37" t="s">
        <v>1039</v>
      </c>
      <c r="AJ1015" s="1">
        <v>0.5</v>
      </c>
      <c r="AK1015" s="4">
        <f t="shared" si="627"/>
        <v>3.3379073882811815E-5</v>
      </c>
      <c r="AL1015" s="2">
        <f t="shared" si="628"/>
        <v>6.6124492464091932E-5</v>
      </c>
      <c r="AM1015" s="3" t="e">
        <f>VLOOKUP(AI1015,'[1]three day'!$B$8:$F$78,5,FALSE)</f>
        <v>#N/A</v>
      </c>
      <c r="AN1015" s="3" t="e">
        <f t="shared" si="629"/>
        <v>#N/A</v>
      </c>
      <c r="AO1015" s="2" t="e">
        <f t="shared" si="630"/>
        <v>#N/A</v>
      </c>
      <c r="AP1015" s="2" t="e">
        <f t="shared" si="631"/>
        <v>#N/A</v>
      </c>
      <c r="AQ1015" s="2">
        <f t="shared" si="632"/>
        <v>0.5</v>
      </c>
      <c r="AR1015" s="2">
        <f t="shared" si="633"/>
        <v>3.3062246232045966E-5</v>
      </c>
      <c r="AS1015" s="2">
        <f t="shared" si="634"/>
        <v>6.2798540966069795E-5</v>
      </c>
      <c r="AT1015" s="37" t="s">
        <v>1039</v>
      </c>
      <c r="AU1015" s="3" t="e">
        <f>VLOOKUP(AT1015,[1]DEgenes_cpm4.5_DE_edgeR!$O$5:$Q$824,3,FALSE)</f>
        <v>#N/A</v>
      </c>
      <c r="AV1015" s="3" t="e">
        <f t="shared" si="635"/>
        <v>#N/A</v>
      </c>
      <c r="AW1015" s="3" t="e">
        <f t="shared" si="636"/>
        <v>#N/A</v>
      </c>
      <c r="AX1015" s="3">
        <f t="shared" si="637"/>
        <v>0.5</v>
      </c>
      <c r="AY1015" s="3">
        <f t="shared" si="638"/>
        <v>0.5</v>
      </c>
      <c r="AZ1015" s="3">
        <f t="shared" si="639"/>
        <v>3.1399270483034898E-5</v>
      </c>
      <c r="BA1015" s="2">
        <f t="shared" si="640"/>
        <v>6.0926711900296701E-5</v>
      </c>
      <c r="BB1015" s="37" t="s">
        <v>1039</v>
      </c>
      <c r="BC1015" s="39">
        <f t="shared" si="641"/>
        <v>8.1885500793998769E-2</v>
      </c>
      <c r="BD1015" s="36">
        <f t="shared" si="642"/>
        <v>0.70927627171303409</v>
      </c>
    </row>
    <row r="1016" spans="1:56" ht="14.5" x14ac:dyDescent="0.35">
      <c r="A1016" s="37" t="s">
        <v>1040</v>
      </c>
      <c r="B1016" s="34">
        <v>8.5899831039247033E-5</v>
      </c>
      <c r="C1016" s="1" t="e">
        <f>VLOOKUP(A1016,'[1]Vasopressin Phospho Datta'!$I$3:$J$516,2,FALSE)</f>
        <v>#N/A</v>
      </c>
      <c r="D1016" s="1" t="e">
        <f t="shared" si="603"/>
        <v>#N/A</v>
      </c>
      <c r="E1016" s="1" t="e">
        <f t="shared" si="604"/>
        <v>#N/A</v>
      </c>
      <c r="F1016" s="1">
        <f t="shared" si="605"/>
        <v>0.39</v>
      </c>
      <c r="G1016" s="1">
        <f t="shared" si="606"/>
        <v>0.5</v>
      </c>
      <c r="H1016" s="1">
        <f t="shared" si="607"/>
        <v>4.2949915519623516E-5</v>
      </c>
      <c r="I1016" s="2">
        <f t="shared" si="608"/>
        <v>7.9323990139013557E-5</v>
      </c>
      <c r="J1016" s="37" t="s">
        <v>1040</v>
      </c>
      <c r="K1016" s="1" t="e">
        <f>VLOOKUP(J1016,'[1]Phosphopeptides Deshpande'!$H$12:$I$10749,2,FALSE)</f>
        <v>#N/A</v>
      </c>
      <c r="L1016" s="2" t="e">
        <f t="shared" si="609"/>
        <v>#N/A</v>
      </c>
      <c r="M1016" s="2" t="e">
        <f t="shared" si="610"/>
        <v>#N/A</v>
      </c>
      <c r="N1016" s="2">
        <f t="shared" si="611"/>
        <v>0.39</v>
      </c>
      <c r="O1016" s="2">
        <f t="shared" si="612"/>
        <v>0.5</v>
      </c>
      <c r="P1016" s="2">
        <f t="shared" si="613"/>
        <v>3.9661995069506779E-5</v>
      </c>
      <c r="Q1016" s="2">
        <f t="shared" si="614"/>
        <v>7.4942507736557742E-5</v>
      </c>
      <c r="R1016" s="37" t="s">
        <v>1040</v>
      </c>
      <c r="S1016" s="2" t="e">
        <f>VLOOKUP(A1016,'[1]Merged NE NP'!$K$4:$L$158,2,FALSE)</f>
        <v>#N/A</v>
      </c>
      <c r="T1016" s="2" t="e">
        <f t="shared" si="615"/>
        <v>#N/A</v>
      </c>
      <c r="U1016" s="2">
        <f t="shared" si="616"/>
        <v>0.4</v>
      </c>
      <c r="V1016" s="2">
        <f t="shared" si="617"/>
        <v>0.4</v>
      </c>
      <c r="W1016" s="2">
        <f t="shared" si="618"/>
        <v>7.6883653613364245E-2</v>
      </c>
      <c r="X1016" s="2">
        <v>0.5</v>
      </c>
      <c r="Y1016" s="2">
        <f t="shared" si="619"/>
        <v>3.7471253868278871E-5</v>
      </c>
      <c r="Z1016" s="2">
        <f t="shared" si="620"/>
        <v>6.9667509708631323E-5</v>
      </c>
      <c r="AA1016" s="37" t="s">
        <v>1040</v>
      </c>
      <c r="AB1016" s="3" t="e">
        <f>VLOOKUP(AA1016,'[1]PKA dKO RNA-Seq'!$B$4:$H$10193,7,FALSE)</f>
        <v>#N/A</v>
      </c>
      <c r="AC1016" s="3" t="e">
        <f t="shared" si="621"/>
        <v>#N/A</v>
      </c>
      <c r="AD1016" s="3" t="e">
        <f t="shared" si="622"/>
        <v>#N/A</v>
      </c>
      <c r="AE1016" s="3" t="e">
        <f t="shared" si="623"/>
        <v>#N/A</v>
      </c>
      <c r="AF1016" s="3">
        <f t="shared" si="624"/>
        <v>0.5</v>
      </c>
      <c r="AG1016" s="3">
        <f t="shared" si="625"/>
        <v>3.4833754854315661E-5</v>
      </c>
      <c r="AH1016" s="2">
        <f t="shared" si="626"/>
        <v>6.675814776562363E-5</v>
      </c>
      <c r="AI1016" s="37" t="s">
        <v>1040</v>
      </c>
      <c r="AJ1016" s="1">
        <v>0.5</v>
      </c>
      <c r="AK1016" s="4">
        <f t="shared" si="627"/>
        <v>3.3379073882811815E-5</v>
      </c>
      <c r="AL1016" s="2">
        <f t="shared" si="628"/>
        <v>6.6124492464091932E-5</v>
      </c>
      <c r="AM1016" s="3" t="e">
        <f>VLOOKUP(AI1016,'[1]three day'!$B$8:$F$78,5,FALSE)</f>
        <v>#N/A</v>
      </c>
      <c r="AN1016" s="3" t="e">
        <f t="shared" si="629"/>
        <v>#N/A</v>
      </c>
      <c r="AO1016" s="2" t="e">
        <f t="shared" si="630"/>
        <v>#N/A</v>
      </c>
      <c r="AP1016" s="2" t="e">
        <f t="shared" si="631"/>
        <v>#N/A</v>
      </c>
      <c r="AQ1016" s="2">
        <f t="shared" si="632"/>
        <v>0.5</v>
      </c>
      <c r="AR1016" s="2">
        <f t="shared" si="633"/>
        <v>3.3062246232045966E-5</v>
      </c>
      <c r="AS1016" s="2">
        <f t="shared" si="634"/>
        <v>6.2798540966069795E-5</v>
      </c>
      <c r="AT1016" s="37" t="s">
        <v>1040</v>
      </c>
      <c r="AU1016" s="3">
        <f>VLOOKUP(AT1016,[1]DEgenes_cpm4.5_DE_edgeR!$O$5:$Q$824,3,FALSE)</f>
        <v>9.8072497903153089E-2</v>
      </c>
      <c r="AV1016" s="3">
        <f t="shared" si="635"/>
        <v>2.2989333779454543E-2</v>
      </c>
      <c r="AW1016" s="3">
        <f t="shared" si="636"/>
        <v>2.6421982160473867E-4</v>
      </c>
      <c r="AX1016" s="3">
        <f t="shared" si="637"/>
        <v>2.6421982160473867E-4</v>
      </c>
      <c r="AY1016" s="3">
        <f t="shared" si="638"/>
        <v>0.5</v>
      </c>
      <c r="AZ1016" s="3">
        <f t="shared" si="639"/>
        <v>3.1399270483034898E-5</v>
      </c>
      <c r="BA1016" s="2">
        <f t="shared" si="640"/>
        <v>6.0926711900296701E-5</v>
      </c>
      <c r="BB1016" s="37" t="s">
        <v>1040</v>
      </c>
      <c r="BC1016" s="39">
        <f t="shared" si="641"/>
        <v>8.1885500793998769E-2</v>
      </c>
      <c r="BD1016" s="36">
        <f t="shared" si="642"/>
        <v>0.70927627171303409</v>
      </c>
    </row>
    <row r="1017" spans="1:56" ht="14.5" x14ac:dyDescent="0.35">
      <c r="A1017" s="37" t="s">
        <v>1041</v>
      </c>
      <c r="B1017" s="34">
        <v>8.5899831039247033E-5</v>
      </c>
      <c r="C1017" s="1" t="e">
        <f>VLOOKUP(A1017,'[1]Vasopressin Phospho Datta'!$I$3:$J$516,2,FALSE)</f>
        <v>#N/A</v>
      </c>
      <c r="D1017" s="1" t="e">
        <f t="shared" si="603"/>
        <v>#N/A</v>
      </c>
      <c r="E1017" s="1" t="e">
        <f t="shared" si="604"/>
        <v>#N/A</v>
      </c>
      <c r="F1017" s="1">
        <f t="shared" si="605"/>
        <v>0.39</v>
      </c>
      <c r="G1017" s="1">
        <f t="shared" si="606"/>
        <v>0.5</v>
      </c>
      <c r="H1017" s="1">
        <f t="shared" si="607"/>
        <v>4.2949915519623516E-5</v>
      </c>
      <c r="I1017" s="2">
        <f t="shared" si="608"/>
        <v>7.9323990139013557E-5</v>
      </c>
      <c r="J1017" s="37" t="s">
        <v>1041</v>
      </c>
      <c r="K1017" s="1" t="e">
        <f>VLOOKUP(J1017,'[1]Phosphopeptides Deshpande'!$H$12:$I$10749,2,FALSE)</f>
        <v>#N/A</v>
      </c>
      <c r="L1017" s="2" t="e">
        <f t="shared" si="609"/>
        <v>#N/A</v>
      </c>
      <c r="M1017" s="2" t="e">
        <f t="shared" si="610"/>
        <v>#N/A</v>
      </c>
      <c r="N1017" s="2">
        <f t="shared" si="611"/>
        <v>0.39</v>
      </c>
      <c r="O1017" s="2">
        <f t="shared" si="612"/>
        <v>0.5</v>
      </c>
      <c r="P1017" s="2">
        <f t="shared" si="613"/>
        <v>3.9661995069506779E-5</v>
      </c>
      <c r="Q1017" s="2">
        <f t="shared" si="614"/>
        <v>7.4942507736557742E-5</v>
      </c>
      <c r="R1017" s="37" t="s">
        <v>1041</v>
      </c>
      <c r="S1017" s="2" t="e">
        <f>VLOOKUP(A1017,'[1]Merged NE NP'!$K$4:$L$158,2,FALSE)</f>
        <v>#N/A</v>
      </c>
      <c r="T1017" s="2" t="e">
        <f t="shared" si="615"/>
        <v>#N/A</v>
      </c>
      <c r="U1017" s="2">
        <f t="shared" si="616"/>
        <v>0.4</v>
      </c>
      <c r="V1017" s="2">
        <f t="shared" si="617"/>
        <v>0.4</v>
      </c>
      <c r="W1017" s="2">
        <f t="shared" si="618"/>
        <v>7.6883653613364245E-2</v>
      </c>
      <c r="X1017" s="2">
        <v>0.5</v>
      </c>
      <c r="Y1017" s="2">
        <f t="shared" si="619"/>
        <v>3.7471253868278871E-5</v>
      </c>
      <c r="Z1017" s="2">
        <f t="shared" si="620"/>
        <v>6.9667509708631323E-5</v>
      </c>
      <c r="AA1017" s="37" t="s">
        <v>1041</v>
      </c>
      <c r="AB1017" s="3" t="e">
        <f>VLOOKUP(AA1017,'[1]PKA dKO RNA-Seq'!$B$4:$H$10193,7,FALSE)</f>
        <v>#N/A</v>
      </c>
      <c r="AC1017" s="3" t="e">
        <f t="shared" si="621"/>
        <v>#N/A</v>
      </c>
      <c r="AD1017" s="3" t="e">
        <f t="shared" si="622"/>
        <v>#N/A</v>
      </c>
      <c r="AE1017" s="3" t="e">
        <f t="shared" si="623"/>
        <v>#N/A</v>
      </c>
      <c r="AF1017" s="3">
        <f t="shared" si="624"/>
        <v>0.5</v>
      </c>
      <c r="AG1017" s="3">
        <f t="shared" si="625"/>
        <v>3.4833754854315661E-5</v>
      </c>
      <c r="AH1017" s="2">
        <f t="shared" si="626"/>
        <v>6.675814776562363E-5</v>
      </c>
      <c r="AI1017" s="37" t="s">
        <v>1041</v>
      </c>
      <c r="AJ1017" s="1">
        <v>0.5</v>
      </c>
      <c r="AK1017" s="4">
        <f t="shared" si="627"/>
        <v>3.3379073882811815E-5</v>
      </c>
      <c r="AL1017" s="2">
        <f t="shared" si="628"/>
        <v>6.6124492464091932E-5</v>
      </c>
      <c r="AM1017" s="3" t="e">
        <f>VLOOKUP(AI1017,'[1]three day'!$B$8:$F$78,5,FALSE)</f>
        <v>#N/A</v>
      </c>
      <c r="AN1017" s="3" t="e">
        <f t="shared" si="629"/>
        <v>#N/A</v>
      </c>
      <c r="AO1017" s="2" t="e">
        <f t="shared" si="630"/>
        <v>#N/A</v>
      </c>
      <c r="AP1017" s="2" t="e">
        <f t="shared" si="631"/>
        <v>#N/A</v>
      </c>
      <c r="AQ1017" s="2">
        <f t="shared" si="632"/>
        <v>0.5</v>
      </c>
      <c r="AR1017" s="2">
        <f t="shared" si="633"/>
        <v>3.3062246232045966E-5</v>
      </c>
      <c r="AS1017" s="2">
        <f t="shared" si="634"/>
        <v>6.2798540966069795E-5</v>
      </c>
      <c r="AT1017" s="37" t="s">
        <v>1041</v>
      </c>
      <c r="AU1017" s="3" t="e">
        <f>VLOOKUP(AT1017,[1]DEgenes_cpm4.5_DE_edgeR!$O$5:$Q$824,3,FALSE)</f>
        <v>#N/A</v>
      </c>
      <c r="AV1017" s="3" t="e">
        <f t="shared" si="635"/>
        <v>#N/A</v>
      </c>
      <c r="AW1017" s="3" t="e">
        <f t="shared" si="636"/>
        <v>#N/A</v>
      </c>
      <c r="AX1017" s="3">
        <f t="shared" si="637"/>
        <v>0.5</v>
      </c>
      <c r="AY1017" s="3">
        <f t="shared" si="638"/>
        <v>0.5</v>
      </c>
      <c r="AZ1017" s="3">
        <f t="shared" si="639"/>
        <v>3.1399270483034898E-5</v>
      </c>
      <c r="BA1017" s="2">
        <f t="shared" si="640"/>
        <v>6.0926711900296701E-5</v>
      </c>
      <c r="BB1017" s="37" t="s">
        <v>1041</v>
      </c>
      <c r="BC1017" s="39">
        <f t="shared" si="641"/>
        <v>8.1885500793998769E-2</v>
      </c>
      <c r="BD1017" s="36">
        <f t="shared" si="642"/>
        <v>0.70927627171303409</v>
      </c>
    </row>
    <row r="1018" spans="1:56" ht="14.5" x14ac:dyDescent="0.35">
      <c r="A1018" s="37" t="s">
        <v>1042</v>
      </c>
      <c r="B1018" s="34">
        <v>8.5899831039247033E-5</v>
      </c>
      <c r="C1018" s="1" t="e">
        <f>VLOOKUP(A1018,'[1]Vasopressin Phospho Datta'!$I$3:$J$516,2,FALSE)</f>
        <v>#N/A</v>
      </c>
      <c r="D1018" s="1" t="e">
        <f t="shared" si="603"/>
        <v>#N/A</v>
      </c>
      <c r="E1018" s="1" t="e">
        <f t="shared" si="604"/>
        <v>#N/A</v>
      </c>
      <c r="F1018" s="1">
        <f t="shared" si="605"/>
        <v>0.39</v>
      </c>
      <c r="G1018" s="1">
        <f t="shared" si="606"/>
        <v>0.5</v>
      </c>
      <c r="H1018" s="1">
        <f t="shared" si="607"/>
        <v>4.2949915519623516E-5</v>
      </c>
      <c r="I1018" s="2">
        <f t="shared" si="608"/>
        <v>7.9323990139013557E-5</v>
      </c>
      <c r="J1018" s="37" t="s">
        <v>1042</v>
      </c>
      <c r="K1018" s="1" t="e">
        <f>VLOOKUP(J1018,'[1]Phosphopeptides Deshpande'!$H$12:$I$10749,2,FALSE)</f>
        <v>#N/A</v>
      </c>
      <c r="L1018" s="2" t="e">
        <f t="shared" si="609"/>
        <v>#N/A</v>
      </c>
      <c r="M1018" s="2" t="e">
        <f t="shared" si="610"/>
        <v>#N/A</v>
      </c>
      <c r="N1018" s="2">
        <f t="shared" si="611"/>
        <v>0.39</v>
      </c>
      <c r="O1018" s="2">
        <f t="shared" si="612"/>
        <v>0.5</v>
      </c>
      <c r="P1018" s="2">
        <f t="shared" si="613"/>
        <v>3.9661995069506779E-5</v>
      </c>
      <c r="Q1018" s="2">
        <f t="shared" si="614"/>
        <v>7.4942507736557742E-5</v>
      </c>
      <c r="R1018" s="37" t="s">
        <v>1042</v>
      </c>
      <c r="S1018" s="2" t="e">
        <f>VLOOKUP(A1018,'[1]Merged NE NP'!$K$4:$L$158,2,FALSE)</f>
        <v>#N/A</v>
      </c>
      <c r="T1018" s="2" t="e">
        <f t="shared" si="615"/>
        <v>#N/A</v>
      </c>
      <c r="U1018" s="2">
        <f t="shared" si="616"/>
        <v>0.4</v>
      </c>
      <c r="V1018" s="2">
        <f t="shared" si="617"/>
        <v>0.4</v>
      </c>
      <c r="W1018" s="2">
        <f t="shared" si="618"/>
        <v>7.6883653613364245E-2</v>
      </c>
      <c r="X1018" s="2">
        <v>0.5</v>
      </c>
      <c r="Y1018" s="2">
        <f t="shared" si="619"/>
        <v>3.7471253868278871E-5</v>
      </c>
      <c r="Z1018" s="2">
        <f t="shared" si="620"/>
        <v>6.9667509708631323E-5</v>
      </c>
      <c r="AA1018" s="37" t="s">
        <v>1042</v>
      </c>
      <c r="AB1018" s="3" t="e">
        <f>VLOOKUP(AA1018,'[1]PKA dKO RNA-Seq'!$B$4:$H$10193,7,FALSE)</f>
        <v>#N/A</v>
      </c>
      <c r="AC1018" s="3" t="e">
        <f t="shared" si="621"/>
        <v>#N/A</v>
      </c>
      <c r="AD1018" s="3" t="e">
        <f t="shared" si="622"/>
        <v>#N/A</v>
      </c>
      <c r="AE1018" s="3" t="e">
        <f t="shared" si="623"/>
        <v>#N/A</v>
      </c>
      <c r="AF1018" s="3">
        <f t="shared" si="624"/>
        <v>0.5</v>
      </c>
      <c r="AG1018" s="3">
        <f t="shared" si="625"/>
        <v>3.4833754854315661E-5</v>
      </c>
      <c r="AH1018" s="2">
        <f t="shared" si="626"/>
        <v>6.675814776562363E-5</v>
      </c>
      <c r="AI1018" s="37" t="s">
        <v>1042</v>
      </c>
      <c r="AJ1018" s="1">
        <v>0.5</v>
      </c>
      <c r="AK1018" s="4">
        <f t="shared" si="627"/>
        <v>3.3379073882811815E-5</v>
      </c>
      <c r="AL1018" s="2">
        <f t="shared" si="628"/>
        <v>6.6124492464091932E-5</v>
      </c>
      <c r="AM1018" s="3" t="e">
        <f>VLOOKUP(AI1018,'[1]three day'!$B$8:$F$78,5,FALSE)</f>
        <v>#N/A</v>
      </c>
      <c r="AN1018" s="3" t="e">
        <f t="shared" si="629"/>
        <v>#N/A</v>
      </c>
      <c r="AO1018" s="2" t="e">
        <f t="shared" si="630"/>
        <v>#N/A</v>
      </c>
      <c r="AP1018" s="2" t="e">
        <f t="shared" si="631"/>
        <v>#N/A</v>
      </c>
      <c r="AQ1018" s="2">
        <f t="shared" si="632"/>
        <v>0.5</v>
      </c>
      <c r="AR1018" s="2">
        <f t="shared" si="633"/>
        <v>3.3062246232045966E-5</v>
      </c>
      <c r="AS1018" s="2">
        <f t="shared" si="634"/>
        <v>6.2798540966069795E-5</v>
      </c>
      <c r="AT1018" s="37" t="s">
        <v>1042</v>
      </c>
      <c r="AU1018" s="3" t="e">
        <f>VLOOKUP(AT1018,[1]DEgenes_cpm4.5_DE_edgeR!$O$5:$Q$824,3,FALSE)</f>
        <v>#N/A</v>
      </c>
      <c r="AV1018" s="3" t="e">
        <f t="shared" si="635"/>
        <v>#N/A</v>
      </c>
      <c r="AW1018" s="3" t="e">
        <f t="shared" si="636"/>
        <v>#N/A</v>
      </c>
      <c r="AX1018" s="3">
        <f t="shared" si="637"/>
        <v>0.5</v>
      </c>
      <c r="AY1018" s="3">
        <f t="shared" si="638"/>
        <v>0.5</v>
      </c>
      <c r="AZ1018" s="3">
        <f t="shared" si="639"/>
        <v>3.1399270483034898E-5</v>
      </c>
      <c r="BA1018" s="2">
        <f t="shared" si="640"/>
        <v>6.0926711900296701E-5</v>
      </c>
      <c r="BB1018" s="37" t="s">
        <v>1042</v>
      </c>
      <c r="BC1018" s="39">
        <f t="shared" si="641"/>
        <v>8.1885500793998769E-2</v>
      </c>
      <c r="BD1018" s="36">
        <f t="shared" si="642"/>
        <v>0.70927627171303409</v>
      </c>
    </row>
    <row r="1019" spans="1:56" ht="14.5" x14ac:dyDescent="0.35">
      <c r="A1019" s="37" t="s">
        <v>1043</v>
      </c>
      <c r="B1019" s="34">
        <v>8.5899831039247033E-5</v>
      </c>
      <c r="C1019" s="1" t="e">
        <f>VLOOKUP(A1019,'[1]Vasopressin Phospho Datta'!$I$3:$J$516,2,FALSE)</f>
        <v>#N/A</v>
      </c>
      <c r="D1019" s="1" t="e">
        <f t="shared" si="603"/>
        <v>#N/A</v>
      </c>
      <c r="E1019" s="1" t="e">
        <f t="shared" si="604"/>
        <v>#N/A</v>
      </c>
      <c r="F1019" s="1">
        <f t="shared" si="605"/>
        <v>0.39</v>
      </c>
      <c r="G1019" s="1">
        <f t="shared" si="606"/>
        <v>0.5</v>
      </c>
      <c r="H1019" s="1">
        <f t="shared" si="607"/>
        <v>4.2949915519623516E-5</v>
      </c>
      <c r="I1019" s="2">
        <f t="shared" si="608"/>
        <v>7.9323990139013557E-5</v>
      </c>
      <c r="J1019" s="37" t="s">
        <v>1043</v>
      </c>
      <c r="K1019" s="1" t="e">
        <f>VLOOKUP(J1019,'[1]Phosphopeptides Deshpande'!$H$12:$I$10749,2,FALSE)</f>
        <v>#N/A</v>
      </c>
      <c r="L1019" s="2" t="e">
        <f t="shared" si="609"/>
        <v>#N/A</v>
      </c>
      <c r="M1019" s="2" t="e">
        <f t="shared" si="610"/>
        <v>#N/A</v>
      </c>
      <c r="N1019" s="2">
        <f t="shared" si="611"/>
        <v>0.39</v>
      </c>
      <c r="O1019" s="2">
        <f t="shared" si="612"/>
        <v>0.5</v>
      </c>
      <c r="P1019" s="2">
        <f t="shared" si="613"/>
        <v>3.9661995069506779E-5</v>
      </c>
      <c r="Q1019" s="2">
        <f t="shared" si="614"/>
        <v>7.4942507736557742E-5</v>
      </c>
      <c r="R1019" s="37" t="s">
        <v>1043</v>
      </c>
      <c r="S1019" s="2" t="e">
        <f>VLOOKUP(A1019,'[1]Merged NE NP'!$K$4:$L$158,2,FALSE)</f>
        <v>#N/A</v>
      </c>
      <c r="T1019" s="2" t="e">
        <f t="shared" si="615"/>
        <v>#N/A</v>
      </c>
      <c r="U1019" s="2">
        <f t="shared" si="616"/>
        <v>0.4</v>
      </c>
      <c r="V1019" s="2">
        <f t="shared" si="617"/>
        <v>0.4</v>
      </c>
      <c r="W1019" s="2">
        <f t="shared" si="618"/>
        <v>7.6883653613364245E-2</v>
      </c>
      <c r="X1019" s="2">
        <v>0.5</v>
      </c>
      <c r="Y1019" s="2">
        <f t="shared" si="619"/>
        <v>3.7471253868278871E-5</v>
      </c>
      <c r="Z1019" s="2">
        <f t="shared" si="620"/>
        <v>6.9667509708631323E-5</v>
      </c>
      <c r="AA1019" s="37" t="s">
        <v>1043</v>
      </c>
      <c r="AB1019" s="3" t="e">
        <f>VLOOKUP(AA1019,'[1]PKA dKO RNA-Seq'!$B$4:$H$10193,7,FALSE)</f>
        <v>#N/A</v>
      </c>
      <c r="AC1019" s="3" t="e">
        <f t="shared" si="621"/>
        <v>#N/A</v>
      </c>
      <c r="AD1019" s="3" t="e">
        <f t="shared" si="622"/>
        <v>#N/A</v>
      </c>
      <c r="AE1019" s="3" t="e">
        <f t="shared" si="623"/>
        <v>#N/A</v>
      </c>
      <c r="AF1019" s="3">
        <f t="shared" si="624"/>
        <v>0.5</v>
      </c>
      <c r="AG1019" s="3">
        <f t="shared" si="625"/>
        <v>3.4833754854315661E-5</v>
      </c>
      <c r="AH1019" s="2">
        <f t="shared" si="626"/>
        <v>6.675814776562363E-5</v>
      </c>
      <c r="AI1019" s="37" t="s">
        <v>1043</v>
      </c>
      <c r="AJ1019" s="1">
        <v>0.5</v>
      </c>
      <c r="AK1019" s="4">
        <f t="shared" si="627"/>
        <v>3.3379073882811815E-5</v>
      </c>
      <c r="AL1019" s="2">
        <f t="shared" si="628"/>
        <v>6.6124492464091932E-5</v>
      </c>
      <c r="AM1019" s="3" t="e">
        <f>VLOOKUP(AI1019,'[1]three day'!$B$8:$F$78,5,FALSE)</f>
        <v>#N/A</v>
      </c>
      <c r="AN1019" s="3" t="e">
        <f t="shared" si="629"/>
        <v>#N/A</v>
      </c>
      <c r="AO1019" s="2" t="e">
        <f t="shared" si="630"/>
        <v>#N/A</v>
      </c>
      <c r="AP1019" s="2" t="e">
        <f t="shared" si="631"/>
        <v>#N/A</v>
      </c>
      <c r="AQ1019" s="2">
        <f t="shared" si="632"/>
        <v>0.5</v>
      </c>
      <c r="AR1019" s="2">
        <f t="shared" si="633"/>
        <v>3.3062246232045966E-5</v>
      </c>
      <c r="AS1019" s="2">
        <f t="shared" si="634"/>
        <v>6.2798540966069795E-5</v>
      </c>
      <c r="AT1019" s="37" t="s">
        <v>1043</v>
      </c>
      <c r="AU1019" s="3" t="e">
        <f>VLOOKUP(AT1019,[1]DEgenes_cpm4.5_DE_edgeR!$O$5:$Q$824,3,FALSE)</f>
        <v>#N/A</v>
      </c>
      <c r="AV1019" s="3" t="e">
        <f t="shared" si="635"/>
        <v>#N/A</v>
      </c>
      <c r="AW1019" s="3" t="e">
        <f t="shared" si="636"/>
        <v>#N/A</v>
      </c>
      <c r="AX1019" s="3">
        <f t="shared" si="637"/>
        <v>0.5</v>
      </c>
      <c r="AY1019" s="3">
        <f t="shared" si="638"/>
        <v>0.5</v>
      </c>
      <c r="AZ1019" s="3">
        <f t="shared" si="639"/>
        <v>3.1399270483034898E-5</v>
      </c>
      <c r="BA1019" s="2">
        <f t="shared" si="640"/>
        <v>6.0926711900296701E-5</v>
      </c>
      <c r="BB1019" s="37" t="s">
        <v>1043</v>
      </c>
      <c r="BC1019" s="39">
        <f t="shared" si="641"/>
        <v>8.1885500793998769E-2</v>
      </c>
      <c r="BD1019" s="36">
        <f t="shared" si="642"/>
        <v>0.70927627171303409</v>
      </c>
    </row>
    <row r="1020" spans="1:56" ht="14.5" x14ac:dyDescent="0.35">
      <c r="A1020" s="37" t="s">
        <v>1044</v>
      </c>
      <c r="B1020" s="34">
        <v>8.5899831039247033E-5</v>
      </c>
      <c r="C1020" s="1" t="e">
        <f>VLOOKUP(A1020,'[1]Vasopressin Phospho Datta'!$I$3:$J$516,2,FALSE)</f>
        <v>#N/A</v>
      </c>
      <c r="D1020" s="1" t="e">
        <f t="shared" si="603"/>
        <v>#N/A</v>
      </c>
      <c r="E1020" s="1" t="e">
        <f t="shared" si="604"/>
        <v>#N/A</v>
      </c>
      <c r="F1020" s="1">
        <f t="shared" si="605"/>
        <v>0.39</v>
      </c>
      <c r="G1020" s="1">
        <f t="shared" si="606"/>
        <v>0.5</v>
      </c>
      <c r="H1020" s="1">
        <f t="shared" si="607"/>
        <v>4.2949915519623516E-5</v>
      </c>
      <c r="I1020" s="2">
        <f t="shared" si="608"/>
        <v>7.9323990139013557E-5</v>
      </c>
      <c r="J1020" s="37" t="s">
        <v>1044</v>
      </c>
      <c r="K1020" s="1" t="e">
        <f>VLOOKUP(J1020,'[1]Phosphopeptides Deshpande'!$H$12:$I$10749,2,FALSE)</f>
        <v>#N/A</v>
      </c>
      <c r="L1020" s="2" t="e">
        <f t="shared" si="609"/>
        <v>#N/A</v>
      </c>
      <c r="M1020" s="2" t="e">
        <f t="shared" si="610"/>
        <v>#N/A</v>
      </c>
      <c r="N1020" s="2">
        <f t="shared" si="611"/>
        <v>0.39</v>
      </c>
      <c r="O1020" s="2">
        <f t="shared" si="612"/>
        <v>0.5</v>
      </c>
      <c r="P1020" s="2">
        <f t="shared" si="613"/>
        <v>3.9661995069506779E-5</v>
      </c>
      <c r="Q1020" s="2">
        <f t="shared" si="614"/>
        <v>7.4942507736557742E-5</v>
      </c>
      <c r="R1020" s="37" t="s">
        <v>1044</v>
      </c>
      <c r="S1020" s="2" t="e">
        <f>VLOOKUP(A1020,'[1]Merged NE NP'!$K$4:$L$158,2,FALSE)</f>
        <v>#N/A</v>
      </c>
      <c r="T1020" s="2" t="e">
        <f t="shared" si="615"/>
        <v>#N/A</v>
      </c>
      <c r="U1020" s="2">
        <f t="shared" si="616"/>
        <v>0.4</v>
      </c>
      <c r="V1020" s="2">
        <f t="shared" si="617"/>
        <v>0.4</v>
      </c>
      <c r="W1020" s="2">
        <f t="shared" si="618"/>
        <v>7.6883653613364245E-2</v>
      </c>
      <c r="X1020" s="2">
        <v>0.5</v>
      </c>
      <c r="Y1020" s="2">
        <f t="shared" si="619"/>
        <v>3.7471253868278871E-5</v>
      </c>
      <c r="Z1020" s="2">
        <f t="shared" si="620"/>
        <v>6.9667509708631323E-5</v>
      </c>
      <c r="AA1020" s="37" t="s">
        <v>1044</v>
      </c>
      <c r="AB1020" s="3" t="e">
        <f>VLOOKUP(AA1020,'[1]PKA dKO RNA-Seq'!$B$4:$H$10193,7,FALSE)</f>
        <v>#N/A</v>
      </c>
      <c r="AC1020" s="3" t="e">
        <f t="shared" si="621"/>
        <v>#N/A</v>
      </c>
      <c r="AD1020" s="3" t="e">
        <f t="shared" si="622"/>
        <v>#N/A</v>
      </c>
      <c r="AE1020" s="3" t="e">
        <f t="shared" si="623"/>
        <v>#N/A</v>
      </c>
      <c r="AF1020" s="3">
        <f t="shared" si="624"/>
        <v>0.5</v>
      </c>
      <c r="AG1020" s="3">
        <f t="shared" si="625"/>
        <v>3.4833754854315661E-5</v>
      </c>
      <c r="AH1020" s="2">
        <f t="shared" si="626"/>
        <v>6.675814776562363E-5</v>
      </c>
      <c r="AI1020" s="37" t="s">
        <v>1044</v>
      </c>
      <c r="AJ1020" s="1">
        <v>0.5</v>
      </c>
      <c r="AK1020" s="4">
        <f t="shared" si="627"/>
        <v>3.3379073882811815E-5</v>
      </c>
      <c r="AL1020" s="2">
        <f t="shared" si="628"/>
        <v>6.6124492464091932E-5</v>
      </c>
      <c r="AM1020" s="3" t="e">
        <f>VLOOKUP(AI1020,'[1]three day'!$B$8:$F$78,5,FALSE)</f>
        <v>#N/A</v>
      </c>
      <c r="AN1020" s="3" t="e">
        <f t="shared" si="629"/>
        <v>#N/A</v>
      </c>
      <c r="AO1020" s="2" t="e">
        <f t="shared" si="630"/>
        <v>#N/A</v>
      </c>
      <c r="AP1020" s="2" t="e">
        <f t="shared" si="631"/>
        <v>#N/A</v>
      </c>
      <c r="AQ1020" s="2">
        <f t="shared" si="632"/>
        <v>0.5</v>
      </c>
      <c r="AR1020" s="2">
        <f t="shared" si="633"/>
        <v>3.3062246232045966E-5</v>
      </c>
      <c r="AS1020" s="2">
        <f t="shared" si="634"/>
        <v>6.2798540966069795E-5</v>
      </c>
      <c r="AT1020" s="37" t="s">
        <v>1044</v>
      </c>
      <c r="AU1020" s="3" t="e">
        <f>VLOOKUP(AT1020,[1]DEgenes_cpm4.5_DE_edgeR!$O$5:$Q$824,3,FALSE)</f>
        <v>#N/A</v>
      </c>
      <c r="AV1020" s="3" t="e">
        <f t="shared" si="635"/>
        <v>#N/A</v>
      </c>
      <c r="AW1020" s="3" t="e">
        <f t="shared" si="636"/>
        <v>#N/A</v>
      </c>
      <c r="AX1020" s="3">
        <f t="shared" si="637"/>
        <v>0.5</v>
      </c>
      <c r="AY1020" s="3">
        <f t="shared" si="638"/>
        <v>0.5</v>
      </c>
      <c r="AZ1020" s="3">
        <f t="shared" si="639"/>
        <v>3.1399270483034898E-5</v>
      </c>
      <c r="BA1020" s="2">
        <f t="shared" si="640"/>
        <v>6.0926711900296701E-5</v>
      </c>
      <c r="BB1020" s="37" t="s">
        <v>1044</v>
      </c>
      <c r="BC1020" s="39">
        <f t="shared" si="641"/>
        <v>8.1885500793998769E-2</v>
      </c>
      <c r="BD1020" s="36">
        <f t="shared" si="642"/>
        <v>0.70927627171303409</v>
      </c>
    </row>
    <row r="1021" spans="1:56" ht="14.5" x14ac:dyDescent="0.35">
      <c r="A1021" s="37" t="s">
        <v>1045</v>
      </c>
      <c r="B1021" s="34">
        <v>8.5899831039247033E-5</v>
      </c>
      <c r="C1021" s="1" t="e">
        <f>VLOOKUP(A1021,'[1]Vasopressin Phospho Datta'!$I$3:$J$516,2,FALSE)</f>
        <v>#N/A</v>
      </c>
      <c r="D1021" s="1" t="e">
        <f t="shared" si="603"/>
        <v>#N/A</v>
      </c>
      <c r="E1021" s="1" t="e">
        <f t="shared" si="604"/>
        <v>#N/A</v>
      </c>
      <c r="F1021" s="1">
        <f t="shared" si="605"/>
        <v>0.39</v>
      </c>
      <c r="G1021" s="1">
        <f t="shared" si="606"/>
        <v>0.5</v>
      </c>
      <c r="H1021" s="1">
        <f t="shared" si="607"/>
        <v>4.2949915519623516E-5</v>
      </c>
      <c r="I1021" s="2">
        <f t="shared" si="608"/>
        <v>7.9323990139013557E-5</v>
      </c>
      <c r="J1021" s="37" t="s">
        <v>1045</v>
      </c>
      <c r="K1021" s="1" t="e">
        <f>VLOOKUP(J1021,'[1]Phosphopeptides Deshpande'!$H$12:$I$10749,2,FALSE)</f>
        <v>#N/A</v>
      </c>
      <c r="L1021" s="2" t="e">
        <f t="shared" si="609"/>
        <v>#N/A</v>
      </c>
      <c r="M1021" s="2" t="e">
        <f t="shared" si="610"/>
        <v>#N/A</v>
      </c>
      <c r="N1021" s="2">
        <f t="shared" si="611"/>
        <v>0.39</v>
      </c>
      <c r="O1021" s="2">
        <f t="shared" si="612"/>
        <v>0.5</v>
      </c>
      <c r="P1021" s="2">
        <f t="shared" si="613"/>
        <v>3.9661995069506779E-5</v>
      </c>
      <c r="Q1021" s="2">
        <f t="shared" si="614"/>
        <v>7.4942507736557742E-5</v>
      </c>
      <c r="R1021" s="37" t="s">
        <v>1045</v>
      </c>
      <c r="S1021" s="2" t="e">
        <f>VLOOKUP(A1021,'[1]Merged NE NP'!$K$4:$L$158,2,FALSE)</f>
        <v>#N/A</v>
      </c>
      <c r="T1021" s="2" t="e">
        <f t="shared" si="615"/>
        <v>#N/A</v>
      </c>
      <c r="U1021" s="2">
        <f t="shared" si="616"/>
        <v>0.4</v>
      </c>
      <c r="V1021" s="2">
        <f t="shared" si="617"/>
        <v>0.4</v>
      </c>
      <c r="W1021" s="2">
        <f t="shared" si="618"/>
        <v>7.6883653613364245E-2</v>
      </c>
      <c r="X1021" s="2">
        <v>0.5</v>
      </c>
      <c r="Y1021" s="2">
        <f t="shared" si="619"/>
        <v>3.7471253868278871E-5</v>
      </c>
      <c r="Z1021" s="2">
        <f t="shared" si="620"/>
        <v>6.9667509708631323E-5</v>
      </c>
      <c r="AA1021" s="37" t="s">
        <v>1045</v>
      </c>
      <c r="AB1021" s="3" t="e">
        <f>VLOOKUP(AA1021,'[1]PKA dKO RNA-Seq'!$B$4:$H$10193,7,FALSE)</f>
        <v>#N/A</v>
      </c>
      <c r="AC1021" s="3" t="e">
        <f t="shared" si="621"/>
        <v>#N/A</v>
      </c>
      <c r="AD1021" s="3" t="e">
        <f t="shared" si="622"/>
        <v>#N/A</v>
      </c>
      <c r="AE1021" s="3" t="e">
        <f t="shared" si="623"/>
        <v>#N/A</v>
      </c>
      <c r="AF1021" s="3">
        <f t="shared" si="624"/>
        <v>0.5</v>
      </c>
      <c r="AG1021" s="3">
        <f t="shared" si="625"/>
        <v>3.4833754854315661E-5</v>
      </c>
      <c r="AH1021" s="2">
        <f t="shared" si="626"/>
        <v>6.675814776562363E-5</v>
      </c>
      <c r="AI1021" s="37" t="s">
        <v>1045</v>
      </c>
      <c r="AJ1021" s="1">
        <v>0.5</v>
      </c>
      <c r="AK1021" s="4">
        <f t="shared" si="627"/>
        <v>3.3379073882811815E-5</v>
      </c>
      <c r="AL1021" s="2">
        <f t="shared" si="628"/>
        <v>6.6124492464091932E-5</v>
      </c>
      <c r="AM1021" s="3" t="e">
        <f>VLOOKUP(AI1021,'[1]three day'!$B$8:$F$78,5,FALSE)</f>
        <v>#N/A</v>
      </c>
      <c r="AN1021" s="3" t="e">
        <f t="shared" si="629"/>
        <v>#N/A</v>
      </c>
      <c r="AO1021" s="2" t="e">
        <f t="shared" si="630"/>
        <v>#N/A</v>
      </c>
      <c r="AP1021" s="2" t="e">
        <f t="shared" si="631"/>
        <v>#N/A</v>
      </c>
      <c r="AQ1021" s="2">
        <f t="shared" si="632"/>
        <v>0.5</v>
      </c>
      <c r="AR1021" s="2">
        <f t="shared" si="633"/>
        <v>3.3062246232045966E-5</v>
      </c>
      <c r="AS1021" s="2">
        <f t="shared" si="634"/>
        <v>6.2798540966069795E-5</v>
      </c>
      <c r="AT1021" s="37" t="s">
        <v>1045</v>
      </c>
      <c r="AU1021" s="3" t="e">
        <f>VLOOKUP(AT1021,[1]DEgenes_cpm4.5_DE_edgeR!$O$5:$Q$824,3,FALSE)</f>
        <v>#N/A</v>
      </c>
      <c r="AV1021" s="3" t="e">
        <f t="shared" si="635"/>
        <v>#N/A</v>
      </c>
      <c r="AW1021" s="3" t="e">
        <f t="shared" si="636"/>
        <v>#N/A</v>
      </c>
      <c r="AX1021" s="3">
        <f t="shared" si="637"/>
        <v>0.5</v>
      </c>
      <c r="AY1021" s="3">
        <f t="shared" si="638"/>
        <v>0.5</v>
      </c>
      <c r="AZ1021" s="3">
        <f t="shared" si="639"/>
        <v>3.1399270483034898E-5</v>
      </c>
      <c r="BA1021" s="2">
        <f t="shared" si="640"/>
        <v>6.0926711900296701E-5</v>
      </c>
      <c r="BB1021" s="37" t="s">
        <v>1045</v>
      </c>
      <c r="BC1021" s="39">
        <f t="shared" si="641"/>
        <v>8.1885500793998769E-2</v>
      </c>
      <c r="BD1021" s="36">
        <f t="shared" si="642"/>
        <v>0.70927627171303409</v>
      </c>
    </row>
    <row r="1022" spans="1:56" ht="14.5" x14ac:dyDescent="0.35">
      <c r="A1022" s="37" t="s">
        <v>1046</v>
      </c>
      <c r="B1022" s="34">
        <v>8.5899831039247033E-5</v>
      </c>
      <c r="C1022" s="1" t="e">
        <f>VLOOKUP(A1022,'[1]Vasopressin Phospho Datta'!$I$3:$J$516,2,FALSE)</f>
        <v>#N/A</v>
      </c>
      <c r="D1022" s="1" t="e">
        <f t="shared" si="603"/>
        <v>#N/A</v>
      </c>
      <c r="E1022" s="1" t="e">
        <f t="shared" si="604"/>
        <v>#N/A</v>
      </c>
      <c r="F1022" s="1">
        <f t="shared" si="605"/>
        <v>0.39</v>
      </c>
      <c r="G1022" s="1">
        <f t="shared" si="606"/>
        <v>0.5</v>
      </c>
      <c r="H1022" s="1">
        <f t="shared" si="607"/>
        <v>4.2949915519623516E-5</v>
      </c>
      <c r="I1022" s="2">
        <f t="shared" si="608"/>
        <v>7.9323990139013557E-5</v>
      </c>
      <c r="J1022" s="37" t="s">
        <v>1046</v>
      </c>
      <c r="K1022" s="1" t="e">
        <f>VLOOKUP(J1022,'[1]Phosphopeptides Deshpande'!$H$12:$I$10749,2,FALSE)</f>
        <v>#N/A</v>
      </c>
      <c r="L1022" s="2" t="e">
        <f t="shared" si="609"/>
        <v>#N/A</v>
      </c>
      <c r="M1022" s="2" t="e">
        <f t="shared" si="610"/>
        <v>#N/A</v>
      </c>
      <c r="N1022" s="2">
        <f t="shared" si="611"/>
        <v>0.39</v>
      </c>
      <c r="O1022" s="2">
        <f t="shared" si="612"/>
        <v>0.5</v>
      </c>
      <c r="P1022" s="2">
        <f t="shared" si="613"/>
        <v>3.9661995069506779E-5</v>
      </c>
      <c r="Q1022" s="2">
        <f t="shared" si="614"/>
        <v>7.4942507736557742E-5</v>
      </c>
      <c r="R1022" s="37" t="s">
        <v>1046</v>
      </c>
      <c r="S1022" s="2" t="e">
        <f>VLOOKUP(A1022,'[1]Merged NE NP'!$K$4:$L$158,2,FALSE)</f>
        <v>#N/A</v>
      </c>
      <c r="T1022" s="2" t="e">
        <f t="shared" si="615"/>
        <v>#N/A</v>
      </c>
      <c r="U1022" s="2">
        <f t="shared" si="616"/>
        <v>0.4</v>
      </c>
      <c r="V1022" s="2">
        <f t="shared" si="617"/>
        <v>0.4</v>
      </c>
      <c r="W1022" s="2">
        <f t="shared" si="618"/>
        <v>7.6883653613364245E-2</v>
      </c>
      <c r="X1022" s="2">
        <v>0.5</v>
      </c>
      <c r="Y1022" s="2">
        <f t="shared" si="619"/>
        <v>3.7471253868278871E-5</v>
      </c>
      <c r="Z1022" s="2">
        <f t="shared" si="620"/>
        <v>6.9667509708631323E-5</v>
      </c>
      <c r="AA1022" s="37" t="s">
        <v>1046</v>
      </c>
      <c r="AB1022" s="3" t="e">
        <f>VLOOKUP(AA1022,'[1]PKA dKO RNA-Seq'!$B$4:$H$10193,7,FALSE)</f>
        <v>#N/A</v>
      </c>
      <c r="AC1022" s="3" t="e">
        <f t="shared" si="621"/>
        <v>#N/A</v>
      </c>
      <c r="AD1022" s="3" t="e">
        <f t="shared" si="622"/>
        <v>#N/A</v>
      </c>
      <c r="AE1022" s="3" t="e">
        <f t="shared" si="623"/>
        <v>#N/A</v>
      </c>
      <c r="AF1022" s="3">
        <f t="shared" si="624"/>
        <v>0.5</v>
      </c>
      <c r="AG1022" s="3">
        <f t="shared" si="625"/>
        <v>3.4833754854315661E-5</v>
      </c>
      <c r="AH1022" s="2">
        <f t="shared" si="626"/>
        <v>6.675814776562363E-5</v>
      </c>
      <c r="AI1022" s="37" t="s">
        <v>1046</v>
      </c>
      <c r="AJ1022" s="1">
        <v>0.5</v>
      </c>
      <c r="AK1022" s="4">
        <f t="shared" si="627"/>
        <v>3.3379073882811815E-5</v>
      </c>
      <c r="AL1022" s="2">
        <f t="shared" si="628"/>
        <v>6.6124492464091932E-5</v>
      </c>
      <c r="AM1022" s="3" t="e">
        <f>VLOOKUP(AI1022,'[1]three day'!$B$8:$F$78,5,FALSE)</f>
        <v>#N/A</v>
      </c>
      <c r="AN1022" s="3" t="e">
        <f t="shared" si="629"/>
        <v>#N/A</v>
      </c>
      <c r="AO1022" s="2" t="e">
        <f t="shared" si="630"/>
        <v>#N/A</v>
      </c>
      <c r="AP1022" s="2" t="e">
        <f t="shared" si="631"/>
        <v>#N/A</v>
      </c>
      <c r="AQ1022" s="2">
        <f t="shared" si="632"/>
        <v>0.5</v>
      </c>
      <c r="AR1022" s="2">
        <f t="shared" si="633"/>
        <v>3.3062246232045966E-5</v>
      </c>
      <c r="AS1022" s="2">
        <f t="shared" si="634"/>
        <v>6.2798540966069795E-5</v>
      </c>
      <c r="AT1022" s="37" t="s">
        <v>1046</v>
      </c>
      <c r="AU1022" s="3" t="e">
        <f>VLOOKUP(AT1022,[1]DEgenes_cpm4.5_DE_edgeR!$O$5:$Q$824,3,FALSE)</f>
        <v>#N/A</v>
      </c>
      <c r="AV1022" s="3" t="e">
        <f t="shared" si="635"/>
        <v>#N/A</v>
      </c>
      <c r="AW1022" s="3" t="e">
        <f t="shared" si="636"/>
        <v>#N/A</v>
      </c>
      <c r="AX1022" s="3">
        <f t="shared" si="637"/>
        <v>0.5</v>
      </c>
      <c r="AY1022" s="3">
        <f t="shared" si="638"/>
        <v>0.5</v>
      </c>
      <c r="AZ1022" s="3">
        <f t="shared" si="639"/>
        <v>3.1399270483034898E-5</v>
      </c>
      <c r="BA1022" s="2">
        <f t="shared" si="640"/>
        <v>6.0926711900296701E-5</v>
      </c>
      <c r="BB1022" s="37" t="s">
        <v>1046</v>
      </c>
      <c r="BC1022" s="39">
        <f t="shared" si="641"/>
        <v>8.1885500793998769E-2</v>
      </c>
      <c r="BD1022" s="36">
        <f t="shared" si="642"/>
        <v>0.70927627171303409</v>
      </c>
    </row>
    <row r="1023" spans="1:56" ht="14.5" x14ac:dyDescent="0.35">
      <c r="A1023" s="37" t="s">
        <v>1047</v>
      </c>
      <c r="B1023" s="34">
        <v>8.5899831039247033E-5</v>
      </c>
      <c r="C1023" s="1" t="e">
        <f>VLOOKUP(A1023,'[1]Vasopressin Phospho Datta'!$I$3:$J$516,2,FALSE)</f>
        <v>#N/A</v>
      </c>
      <c r="D1023" s="1" t="e">
        <f t="shared" si="603"/>
        <v>#N/A</v>
      </c>
      <c r="E1023" s="1" t="e">
        <f t="shared" si="604"/>
        <v>#N/A</v>
      </c>
      <c r="F1023" s="1">
        <f t="shared" si="605"/>
        <v>0.39</v>
      </c>
      <c r="G1023" s="1">
        <f t="shared" si="606"/>
        <v>0.5</v>
      </c>
      <c r="H1023" s="1">
        <f t="shared" si="607"/>
        <v>4.2949915519623516E-5</v>
      </c>
      <c r="I1023" s="2">
        <f t="shared" si="608"/>
        <v>7.9323990139013557E-5</v>
      </c>
      <c r="J1023" s="37" t="s">
        <v>1047</v>
      </c>
      <c r="K1023" s="1" t="e">
        <f>VLOOKUP(J1023,'[1]Phosphopeptides Deshpande'!$H$12:$I$10749,2,FALSE)</f>
        <v>#N/A</v>
      </c>
      <c r="L1023" s="2" t="e">
        <f t="shared" si="609"/>
        <v>#N/A</v>
      </c>
      <c r="M1023" s="2" t="e">
        <f t="shared" si="610"/>
        <v>#N/A</v>
      </c>
      <c r="N1023" s="2">
        <f t="shared" si="611"/>
        <v>0.39</v>
      </c>
      <c r="O1023" s="2">
        <f t="shared" si="612"/>
        <v>0.5</v>
      </c>
      <c r="P1023" s="2">
        <f t="shared" si="613"/>
        <v>3.9661995069506779E-5</v>
      </c>
      <c r="Q1023" s="2">
        <f t="shared" si="614"/>
        <v>7.4942507736557742E-5</v>
      </c>
      <c r="R1023" s="37" t="s">
        <v>1047</v>
      </c>
      <c r="S1023" s="2" t="e">
        <f>VLOOKUP(A1023,'[1]Merged NE NP'!$K$4:$L$158,2,FALSE)</f>
        <v>#N/A</v>
      </c>
      <c r="T1023" s="2" t="e">
        <f t="shared" si="615"/>
        <v>#N/A</v>
      </c>
      <c r="U1023" s="2">
        <f t="shared" si="616"/>
        <v>0.4</v>
      </c>
      <c r="V1023" s="2">
        <f t="shared" si="617"/>
        <v>0.4</v>
      </c>
      <c r="W1023" s="2">
        <f t="shared" si="618"/>
        <v>7.6883653613364245E-2</v>
      </c>
      <c r="X1023" s="2">
        <v>0.5</v>
      </c>
      <c r="Y1023" s="2">
        <f t="shared" si="619"/>
        <v>3.7471253868278871E-5</v>
      </c>
      <c r="Z1023" s="2">
        <f t="shared" si="620"/>
        <v>6.9667509708631323E-5</v>
      </c>
      <c r="AA1023" s="37" t="s">
        <v>1047</v>
      </c>
      <c r="AB1023" s="3" t="e">
        <f>VLOOKUP(AA1023,'[1]PKA dKO RNA-Seq'!$B$4:$H$10193,7,FALSE)</f>
        <v>#N/A</v>
      </c>
      <c r="AC1023" s="3" t="e">
        <f t="shared" si="621"/>
        <v>#N/A</v>
      </c>
      <c r="AD1023" s="3" t="e">
        <f t="shared" si="622"/>
        <v>#N/A</v>
      </c>
      <c r="AE1023" s="3" t="e">
        <f t="shared" si="623"/>
        <v>#N/A</v>
      </c>
      <c r="AF1023" s="3">
        <f t="shared" si="624"/>
        <v>0.5</v>
      </c>
      <c r="AG1023" s="3">
        <f t="shared" si="625"/>
        <v>3.4833754854315661E-5</v>
      </c>
      <c r="AH1023" s="2">
        <f t="shared" si="626"/>
        <v>6.675814776562363E-5</v>
      </c>
      <c r="AI1023" s="37" t="s">
        <v>1047</v>
      </c>
      <c r="AJ1023" s="1">
        <v>0.5</v>
      </c>
      <c r="AK1023" s="4">
        <f t="shared" si="627"/>
        <v>3.3379073882811815E-5</v>
      </c>
      <c r="AL1023" s="2">
        <f t="shared" si="628"/>
        <v>6.6124492464091932E-5</v>
      </c>
      <c r="AM1023" s="3" t="e">
        <f>VLOOKUP(AI1023,'[1]three day'!$B$8:$F$78,5,FALSE)</f>
        <v>#N/A</v>
      </c>
      <c r="AN1023" s="3" t="e">
        <f t="shared" si="629"/>
        <v>#N/A</v>
      </c>
      <c r="AO1023" s="2" t="e">
        <f t="shared" si="630"/>
        <v>#N/A</v>
      </c>
      <c r="AP1023" s="2" t="e">
        <f t="shared" si="631"/>
        <v>#N/A</v>
      </c>
      <c r="AQ1023" s="2">
        <f t="shared" si="632"/>
        <v>0.5</v>
      </c>
      <c r="AR1023" s="2">
        <f t="shared" si="633"/>
        <v>3.3062246232045966E-5</v>
      </c>
      <c r="AS1023" s="2">
        <f t="shared" si="634"/>
        <v>6.2798540966069795E-5</v>
      </c>
      <c r="AT1023" s="37" t="s">
        <v>1047</v>
      </c>
      <c r="AU1023" s="3" t="e">
        <f>VLOOKUP(AT1023,[1]DEgenes_cpm4.5_DE_edgeR!$O$5:$Q$824,3,FALSE)</f>
        <v>#N/A</v>
      </c>
      <c r="AV1023" s="3" t="e">
        <f t="shared" si="635"/>
        <v>#N/A</v>
      </c>
      <c r="AW1023" s="3" t="e">
        <f t="shared" si="636"/>
        <v>#N/A</v>
      </c>
      <c r="AX1023" s="3">
        <f t="shared" si="637"/>
        <v>0.5</v>
      </c>
      <c r="AY1023" s="3">
        <f t="shared" si="638"/>
        <v>0.5</v>
      </c>
      <c r="AZ1023" s="3">
        <f t="shared" si="639"/>
        <v>3.1399270483034898E-5</v>
      </c>
      <c r="BA1023" s="2">
        <f t="shared" si="640"/>
        <v>6.0926711900296701E-5</v>
      </c>
      <c r="BB1023" s="37" t="s">
        <v>1047</v>
      </c>
      <c r="BC1023" s="39">
        <f t="shared" si="641"/>
        <v>8.1885500793998769E-2</v>
      </c>
      <c r="BD1023" s="36">
        <f t="shared" si="642"/>
        <v>0.70927627171303409</v>
      </c>
    </row>
    <row r="1024" spans="1:56" ht="14.5" x14ac:dyDescent="0.35">
      <c r="A1024" s="37" t="s">
        <v>1048</v>
      </c>
      <c r="B1024" s="34">
        <v>8.5899831039247033E-5</v>
      </c>
      <c r="C1024" s="1" t="e">
        <f>VLOOKUP(A1024,'[1]Vasopressin Phospho Datta'!$I$3:$J$516,2,FALSE)</f>
        <v>#N/A</v>
      </c>
      <c r="D1024" s="1" t="e">
        <f t="shared" si="603"/>
        <v>#N/A</v>
      </c>
      <c r="E1024" s="1" t="e">
        <f t="shared" si="604"/>
        <v>#N/A</v>
      </c>
      <c r="F1024" s="1">
        <f t="shared" si="605"/>
        <v>0.39</v>
      </c>
      <c r="G1024" s="1">
        <f t="shared" si="606"/>
        <v>0.5</v>
      </c>
      <c r="H1024" s="1">
        <f t="shared" si="607"/>
        <v>4.2949915519623516E-5</v>
      </c>
      <c r="I1024" s="2">
        <f t="shared" si="608"/>
        <v>7.9323990139013557E-5</v>
      </c>
      <c r="J1024" s="37" t="s">
        <v>1048</v>
      </c>
      <c r="K1024" s="1" t="e">
        <f>VLOOKUP(J1024,'[1]Phosphopeptides Deshpande'!$H$12:$I$10749,2,FALSE)</f>
        <v>#N/A</v>
      </c>
      <c r="L1024" s="2" t="e">
        <f t="shared" si="609"/>
        <v>#N/A</v>
      </c>
      <c r="M1024" s="2" t="e">
        <f t="shared" si="610"/>
        <v>#N/A</v>
      </c>
      <c r="N1024" s="2">
        <f t="shared" si="611"/>
        <v>0.39</v>
      </c>
      <c r="O1024" s="2">
        <f t="shared" si="612"/>
        <v>0.5</v>
      </c>
      <c r="P1024" s="2">
        <f t="shared" si="613"/>
        <v>3.9661995069506779E-5</v>
      </c>
      <c r="Q1024" s="2">
        <f t="shared" si="614"/>
        <v>7.4942507736557742E-5</v>
      </c>
      <c r="R1024" s="37" t="s">
        <v>1048</v>
      </c>
      <c r="S1024" s="2" t="e">
        <f>VLOOKUP(A1024,'[1]Merged NE NP'!$K$4:$L$158,2,FALSE)</f>
        <v>#N/A</v>
      </c>
      <c r="T1024" s="2" t="e">
        <f t="shared" si="615"/>
        <v>#N/A</v>
      </c>
      <c r="U1024" s="2">
        <f t="shared" si="616"/>
        <v>0.4</v>
      </c>
      <c r="V1024" s="2">
        <f t="shared" si="617"/>
        <v>0.4</v>
      </c>
      <c r="W1024" s="2">
        <f t="shared" si="618"/>
        <v>7.6883653613364245E-2</v>
      </c>
      <c r="X1024" s="2">
        <v>0.5</v>
      </c>
      <c r="Y1024" s="2">
        <f t="shared" si="619"/>
        <v>3.7471253868278871E-5</v>
      </c>
      <c r="Z1024" s="2">
        <f t="shared" si="620"/>
        <v>6.9667509708631323E-5</v>
      </c>
      <c r="AA1024" s="37" t="s">
        <v>1048</v>
      </c>
      <c r="AB1024" s="3" t="e">
        <f>VLOOKUP(AA1024,'[1]PKA dKO RNA-Seq'!$B$4:$H$10193,7,FALSE)</f>
        <v>#N/A</v>
      </c>
      <c r="AC1024" s="3" t="e">
        <f t="shared" si="621"/>
        <v>#N/A</v>
      </c>
      <c r="AD1024" s="3" t="e">
        <f t="shared" si="622"/>
        <v>#N/A</v>
      </c>
      <c r="AE1024" s="3" t="e">
        <f t="shared" si="623"/>
        <v>#N/A</v>
      </c>
      <c r="AF1024" s="3">
        <f t="shared" si="624"/>
        <v>0.5</v>
      </c>
      <c r="AG1024" s="3">
        <f t="shared" si="625"/>
        <v>3.4833754854315661E-5</v>
      </c>
      <c r="AH1024" s="2">
        <f t="shared" si="626"/>
        <v>6.675814776562363E-5</v>
      </c>
      <c r="AI1024" s="37" t="s">
        <v>1048</v>
      </c>
      <c r="AJ1024" s="1">
        <v>0.5</v>
      </c>
      <c r="AK1024" s="4">
        <f t="shared" si="627"/>
        <v>3.3379073882811815E-5</v>
      </c>
      <c r="AL1024" s="2">
        <f t="shared" si="628"/>
        <v>6.6124492464091932E-5</v>
      </c>
      <c r="AM1024" s="3" t="e">
        <f>VLOOKUP(AI1024,'[1]three day'!$B$8:$F$78,5,FALSE)</f>
        <v>#N/A</v>
      </c>
      <c r="AN1024" s="3" t="e">
        <f t="shared" si="629"/>
        <v>#N/A</v>
      </c>
      <c r="AO1024" s="2" t="e">
        <f t="shared" si="630"/>
        <v>#N/A</v>
      </c>
      <c r="AP1024" s="2" t="e">
        <f t="shared" si="631"/>
        <v>#N/A</v>
      </c>
      <c r="AQ1024" s="2">
        <f t="shared" si="632"/>
        <v>0.5</v>
      </c>
      <c r="AR1024" s="2">
        <f t="shared" si="633"/>
        <v>3.3062246232045966E-5</v>
      </c>
      <c r="AS1024" s="2">
        <f t="shared" si="634"/>
        <v>6.2798540966069795E-5</v>
      </c>
      <c r="AT1024" s="37" t="s">
        <v>1048</v>
      </c>
      <c r="AU1024" s="3" t="e">
        <f>VLOOKUP(AT1024,[1]DEgenes_cpm4.5_DE_edgeR!$O$5:$Q$824,3,FALSE)</f>
        <v>#N/A</v>
      </c>
      <c r="AV1024" s="3" t="e">
        <f t="shared" si="635"/>
        <v>#N/A</v>
      </c>
      <c r="AW1024" s="3" t="e">
        <f t="shared" si="636"/>
        <v>#N/A</v>
      </c>
      <c r="AX1024" s="3">
        <f t="shared" si="637"/>
        <v>0.5</v>
      </c>
      <c r="AY1024" s="3">
        <f t="shared" si="638"/>
        <v>0.5</v>
      </c>
      <c r="AZ1024" s="3">
        <f t="shared" si="639"/>
        <v>3.1399270483034898E-5</v>
      </c>
      <c r="BA1024" s="2">
        <f t="shared" si="640"/>
        <v>6.0926711900296701E-5</v>
      </c>
      <c r="BB1024" s="37" t="s">
        <v>1048</v>
      </c>
      <c r="BC1024" s="39">
        <f t="shared" si="641"/>
        <v>8.1885500793998769E-2</v>
      </c>
      <c r="BD1024" s="36">
        <f t="shared" si="642"/>
        <v>0.70927627171303409</v>
      </c>
    </row>
    <row r="1025" spans="1:56" ht="14.5" x14ac:dyDescent="0.35">
      <c r="A1025" s="37" t="s">
        <v>1049</v>
      </c>
      <c r="B1025" s="34">
        <v>8.5899831039247033E-5</v>
      </c>
      <c r="C1025" s="1" t="e">
        <f>VLOOKUP(A1025,'[1]Vasopressin Phospho Datta'!$I$3:$J$516,2,FALSE)</f>
        <v>#N/A</v>
      </c>
      <c r="D1025" s="1" t="e">
        <f t="shared" si="603"/>
        <v>#N/A</v>
      </c>
      <c r="E1025" s="1" t="e">
        <f t="shared" si="604"/>
        <v>#N/A</v>
      </c>
      <c r="F1025" s="1">
        <f t="shared" si="605"/>
        <v>0.39</v>
      </c>
      <c r="G1025" s="1">
        <f t="shared" si="606"/>
        <v>0.5</v>
      </c>
      <c r="H1025" s="1">
        <f t="shared" si="607"/>
        <v>4.2949915519623516E-5</v>
      </c>
      <c r="I1025" s="2">
        <f t="shared" si="608"/>
        <v>7.9323990139013557E-5</v>
      </c>
      <c r="J1025" s="37" t="s">
        <v>1049</v>
      </c>
      <c r="K1025" s="1" t="e">
        <f>VLOOKUP(J1025,'[1]Phosphopeptides Deshpande'!$H$12:$I$10749,2,FALSE)</f>
        <v>#N/A</v>
      </c>
      <c r="L1025" s="2" t="e">
        <f t="shared" si="609"/>
        <v>#N/A</v>
      </c>
      <c r="M1025" s="2" t="e">
        <f t="shared" si="610"/>
        <v>#N/A</v>
      </c>
      <c r="N1025" s="2">
        <f t="shared" si="611"/>
        <v>0.39</v>
      </c>
      <c r="O1025" s="2">
        <f t="shared" si="612"/>
        <v>0.5</v>
      </c>
      <c r="P1025" s="2">
        <f t="shared" si="613"/>
        <v>3.9661995069506779E-5</v>
      </c>
      <c r="Q1025" s="2">
        <f t="shared" si="614"/>
        <v>7.4942507736557742E-5</v>
      </c>
      <c r="R1025" s="37" t="s">
        <v>1049</v>
      </c>
      <c r="S1025" s="2" t="e">
        <f>VLOOKUP(A1025,'[1]Merged NE NP'!$K$4:$L$158,2,FALSE)</f>
        <v>#N/A</v>
      </c>
      <c r="T1025" s="2" t="e">
        <f t="shared" si="615"/>
        <v>#N/A</v>
      </c>
      <c r="U1025" s="2">
        <f t="shared" si="616"/>
        <v>0.4</v>
      </c>
      <c r="V1025" s="2">
        <f t="shared" si="617"/>
        <v>0.4</v>
      </c>
      <c r="W1025" s="2">
        <f t="shared" si="618"/>
        <v>7.6883653613364245E-2</v>
      </c>
      <c r="X1025" s="2">
        <v>0.5</v>
      </c>
      <c r="Y1025" s="2">
        <f t="shared" si="619"/>
        <v>3.7471253868278871E-5</v>
      </c>
      <c r="Z1025" s="2">
        <f t="shared" si="620"/>
        <v>6.9667509708631323E-5</v>
      </c>
      <c r="AA1025" s="37" t="s">
        <v>1049</v>
      </c>
      <c r="AB1025" s="3" t="e">
        <f>VLOOKUP(AA1025,'[1]PKA dKO RNA-Seq'!$B$4:$H$10193,7,FALSE)</f>
        <v>#N/A</v>
      </c>
      <c r="AC1025" s="3" t="e">
        <f t="shared" si="621"/>
        <v>#N/A</v>
      </c>
      <c r="AD1025" s="3" t="e">
        <f t="shared" si="622"/>
        <v>#N/A</v>
      </c>
      <c r="AE1025" s="3" t="e">
        <f t="shared" si="623"/>
        <v>#N/A</v>
      </c>
      <c r="AF1025" s="3">
        <f t="shared" si="624"/>
        <v>0.5</v>
      </c>
      <c r="AG1025" s="3">
        <f t="shared" si="625"/>
        <v>3.4833754854315661E-5</v>
      </c>
      <c r="AH1025" s="2">
        <f t="shared" si="626"/>
        <v>6.675814776562363E-5</v>
      </c>
      <c r="AI1025" s="37" t="s">
        <v>1049</v>
      </c>
      <c r="AJ1025" s="1">
        <v>0.5</v>
      </c>
      <c r="AK1025" s="4">
        <f t="shared" si="627"/>
        <v>3.3379073882811815E-5</v>
      </c>
      <c r="AL1025" s="2">
        <f t="shared" si="628"/>
        <v>6.6124492464091932E-5</v>
      </c>
      <c r="AM1025" s="3" t="e">
        <f>VLOOKUP(AI1025,'[1]three day'!$B$8:$F$78,5,FALSE)</f>
        <v>#N/A</v>
      </c>
      <c r="AN1025" s="3" t="e">
        <f t="shared" si="629"/>
        <v>#N/A</v>
      </c>
      <c r="AO1025" s="2" t="e">
        <f t="shared" si="630"/>
        <v>#N/A</v>
      </c>
      <c r="AP1025" s="2" t="e">
        <f t="shared" si="631"/>
        <v>#N/A</v>
      </c>
      <c r="AQ1025" s="2">
        <f t="shared" si="632"/>
        <v>0.5</v>
      </c>
      <c r="AR1025" s="2">
        <f t="shared" si="633"/>
        <v>3.3062246232045966E-5</v>
      </c>
      <c r="AS1025" s="2">
        <f t="shared" si="634"/>
        <v>6.2798540966069795E-5</v>
      </c>
      <c r="AT1025" s="37" t="s">
        <v>1049</v>
      </c>
      <c r="AU1025" s="3" t="e">
        <f>VLOOKUP(AT1025,[1]DEgenes_cpm4.5_DE_edgeR!$O$5:$Q$824,3,FALSE)</f>
        <v>#N/A</v>
      </c>
      <c r="AV1025" s="3" t="e">
        <f t="shared" si="635"/>
        <v>#N/A</v>
      </c>
      <c r="AW1025" s="3" t="e">
        <f t="shared" si="636"/>
        <v>#N/A</v>
      </c>
      <c r="AX1025" s="3">
        <f t="shared" si="637"/>
        <v>0.5</v>
      </c>
      <c r="AY1025" s="3">
        <f t="shared" si="638"/>
        <v>0.5</v>
      </c>
      <c r="AZ1025" s="3">
        <f t="shared" si="639"/>
        <v>3.1399270483034898E-5</v>
      </c>
      <c r="BA1025" s="2">
        <f t="shared" si="640"/>
        <v>6.0926711900296701E-5</v>
      </c>
      <c r="BB1025" s="37" t="s">
        <v>1049</v>
      </c>
      <c r="BC1025" s="39">
        <f t="shared" si="641"/>
        <v>8.1885500793998769E-2</v>
      </c>
      <c r="BD1025" s="36">
        <f t="shared" si="642"/>
        <v>0.70927627171303409</v>
      </c>
    </row>
    <row r="1026" spans="1:56" ht="14.5" x14ac:dyDescent="0.35">
      <c r="A1026" s="37" t="s">
        <v>1050</v>
      </c>
      <c r="B1026" s="34">
        <v>8.5899831039247033E-5</v>
      </c>
      <c r="C1026" s="1" t="e">
        <f>VLOOKUP(A1026,'[1]Vasopressin Phospho Datta'!$I$3:$J$516,2,FALSE)</f>
        <v>#N/A</v>
      </c>
      <c r="D1026" s="1" t="e">
        <f t="shared" si="603"/>
        <v>#N/A</v>
      </c>
      <c r="E1026" s="1" t="e">
        <f t="shared" si="604"/>
        <v>#N/A</v>
      </c>
      <c r="F1026" s="1">
        <f t="shared" si="605"/>
        <v>0.39</v>
      </c>
      <c r="G1026" s="1">
        <f t="shared" si="606"/>
        <v>0.5</v>
      </c>
      <c r="H1026" s="1">
        <f t="shared" si="607"/>
        <v>4.2949915519623516E-5</v>
      </c>
      <c r="I1026" s="2">
        <f t="shared" si="608"/>
        <v>7.9323990139013557E-5</v>
      </c>
      <c r="J1026" s="37" t="s">
        <v>1050</v>
      </c>
      <c r="K1026" s="1" t="e">
        <f>VLOOKUP(J1026,'[1]Phosphopeptides Deshpande'!$H$12:$I$10749,2,FALSE)</f>
        <v>#N/A</v>
      </c>
      <c r="L1026" s="2" t="e">
        <f t="shared" si="609"/>
        <v>#N/A</v>
      </c>
      <c r="M1026" s="2" t="e">
        <f t="shared" si="610"/>
        <v>#N/A</v>
      </c>
      <c r="N1026" s="2">
        <f t="shared" si="611"/>
        <v>0.39</v>
      </c>
      <c r="O1026" s="2">
        <f t="shared" si="612"/>
        <v>0.5</v>
      </c>
      <c r="P1026" s="2">
        <f t="shared" si="613"/>
        <v>3.9661995069506779E-5</v>
      </c>
      <c r="Q1026" s="2">
        <f t="shared" si="614"/>
        <v>7.4942507736557742E-5</v>
      </c>
      <c r="R1026" s="37" t="s">
        <v>1050</v>
      </c>
      <c r="S1026" s="2" t="e">
        <f>VLOOKUP(A1026,'[1]Merged NE NP'!$K$4:$L$158,2,FALSE)</f>
        <v>#N/A</v>
      </c>
      <c r="T1026" s="2" t="e">
        <f t="shared" si="615"/>
        <v>#N/A</v>
      </c>
      <c r="U1026" s="2">
        <f t="shared" si="616"/>
        <v>0.4</v>
      </c>
      <c r="V1026" s="2">
        <f t="shared" si="617"/>
        <v>0.4</v>
      </c>
      <c r="W1026" s="2">
        <f t="shared" si="618"/>
        <v>7.6883653613364245E-2</v>
      </c>
      <c r="X1026" s="2">
        <v>0.5</v>
      </c>
      <c r="Y1026" s="2">
        <f t="shared" si="619"/>
        <v>3.7471253868278871E-5</v>
      </c>
      <c r="Z1026" s="2">
        <f t="shared" si="620"/>
        <v>6.9667509708631323E-5</v>
      </c>
      <c r="AA1026" s="37" t="s">
        <v>1050</v>
      </c>
      <c r="AB1026" s="3" t="e">
        <f>VLOOKUP(AA1026,'[1]PKA dKO RNA-Seq'!$B$4:$H$10193,7,FALSE)</f>
        <v>#N/A</v>
      </c>
      <c r="AC1026" s="3" t="e">
        <f t="shared" si="621"/>
        <v>#N/A</v>
      </c>
      <c r="AD1026" s="3" t="e">
        <f t="shared" si="622"/>
        <v>#N/A</v>
      </c>
      <c r="AE1026" s="3" t="e">
        <f t="shared" si="623"/>
        <v>#N/A</v>
      </c>
      <c r="AF1026" s="3">
        <f t="shared" si="624"/>
        <v>0.5</v>
      </c>
      <c r="AG1026" s="3">
        <f t="shared" si="625"/>
        <v>3.4833754854315661E-5</v>
      </c>
      <c r="AH1026" s="2">
        <f t="shared" si="626"/>
        <v>6.675814776562363E-5</v>
      </c>
      <c r="AI1026" s="37" t="s">
        <v>1050</v>
      </c>
      <c r="AJ1026" s="1">
        <v>0.5</v>
      </c>
      <c r="AK1026" s="4">
        <f t="shared" si="627"/>
        <v>3.3379073882811815E-5</v>
      </c>
      <c r="AL1026" s="2">
        <f t="shared" si="628"/>
        <v>6.6124492464091932E-5</v>
      </c>
      <c r="AM1026" s="3" t="e">
        <f>VLOOKUP(AI1026,'[1]three day'!$B$8:$F$78,5,FALSE)</f>
        <v>#N/A</v>
      </c>
      <c r="AN1026" s="3" t="e">
        <f t="shared" si="629"/>
        <v>#N/A</v>
      </c>
      <c r="AO1026" s="2" t="e">
        <f t="shared" si="630"/>
        <v>#N/A</v>
      </c>
      <c r="AP1026" s="2" t="e">
        <f t="shared" si="631"/>
        <v>#N/A</v>
      </c>
      <c r="AQ1026" s="2">
        <f t="shared" si="632"/>
        <v>0.5</v>
      </c>
      <c r="AR1026" s="2">
        <f t="shared" si="633"/>
        <v>3.3062246232045966E-5</v>
      </c>
      <c r="AS1026" s="2">
        <f t="shared" si="634"/>
        <v>6.2798540966069795E-5</v>
      </c>
      <c r="AT1026" s="37" t="s">
        <v>1050</v>
      </c>
      <c r="AU1026" s="3" t="e">
        <f>VLOOKUP(AT1026,[1]DEgenes_cpm4.5_DE_edgeR!$O$5:$Q$824,3,FALSE)</f>
        <v>#N/A</v>
      </c>
      <c r="AV1026" s="3" t="e">
        <f t="shared" si="635"/>
        <v>#N/A</v>
      </c>
      <c r="AW1026" s="3" t="e">
        <f t="shared" si="636"/>
        <v>#N/A</v>
      </c>
      <c r="AX1026" s="3">
        <f t="shared" si="637"/>
        <v>0.5</v>
      </c>
      <c r="AY1026" s="3">
        <f t="shared" si="638"/>
        <v>0.5</v>
      </c>
      <c r="AZ1026" s="3">
        <f t="shared" si="639"/>
        <v>3.1399270483034898E-5</v>
      </c>
      <c r="BA1026" s="2">
        <f t="shared" si="640"/>
        <v>6.0926711900296701E-5</v>
      </c>
      <c r="BB1026" s="37" t="s">
        <v>1050</v>
      </c>
      <c r="BC1026" s="39">
        <f t="shared" si="641"/>
        <v>8.1885500793998769E-2</v>
      </c>
      <c r="BD1026" s="36">
        <f t="shared" si="642"/>
        <v>0.70927627171303409</v>
      </c>
    </row>
    <row r="1027" spans="1:56" ht="14.5" x14ac:dyDescent="0.35">
      <c r="A1027" s="37" t="s">
        <v>1051</v>
      </c>
      <c r="B1027" s="34">
        <v>8.5899831039247033E-5</v>
      </c>
      <c r="C1027" s="1" t="e">
        <f>VLOOKUP(A1027,'[1]Vasopressin Phospho Datta'!$I$3:$J$516,2,FALSE)</f>
        <v>#N/A</v>
      </c>
      <c r="D1027" s="1" t="e">
        <f t="shared" si="603"/>
        <v>#N/A</v>
      </c>
      <c r="E1027" s="1" t="e">
        <f t="shared" si="604"/>
        <v>#N/A</v>
      </c>
      <c r="F1027" s="1">
        <f t="shared" si="605"/>
        <v>0.39</v>
      </c>
      <c r="G1027" s="1">
        <f t="shared" si="606"/>
        <v>0.5</v>
      </c>
      <c r="H1027" s="1">
        <f t="shared" si="607"/>
        <v>4.2949915519623516E-5</v>
      </c>
      <c r="I1027" s="2">
        <f t="shared" si="608"/>
        <v>7.9323990139013557E-5</v>
      </c>
      <c r="J1027" s="37" t="s">
        <v>1051</v>
      </c>
      <c r="K1027" s="1" t="e">
        <f>VLOOKUP(J1027,'[1]Phosphopeptides Deshpande'!$H$12:$I$10749,2,FALSE)</f>
        <v>#N/A</v>
      </c>
      <c r="L1027" s="2" t="e">
        <f t="shared" si="609"/>
        <v>#N/A</v>
      </c>
      <c r="M1027" s="2" t="e">
        <f t="shared" si="610"/>
        <v>#N/A</v>
      </c>
      <c r="N1027" s="2">
        <f t="shared" si="611"/>
        <v>0.39</v>
      </c>
      <c r="O1027" s="2">
        <f t="shared" si="612"/>
        <v>0.5</v>
      </c>
      <c r="P1027" s="2">
        <f t="shared" si="613"/>
        <v>3.9661995069506779E-5</v>
      </c>
      <c r="Q1027" s="2">
        <f t="shared" si="614"/>
        <v>7.4942507736557742E-5</v>
      </c>
      <c r="R1027" s="37" t="s">
        <v>1051</v>
      </c>
      <c r="S1027" s="2" t="e">
        <f>VLOOKUP(A1027,'[1]Merged NE NP'!$K$4:$L$158,2,FALSE)</f>
        <v>#N/A</v>
      </c>
      <c r="T1027" s="2" t="e">
        <f t="shared" si="615"/>
        <v>#N/A</v>
      </c>
      <c r="U1027" s="2">
        <f t="shared" si="616"/>
        <v>0.4</v>
      </c>
      <c r="V1027" s="2">
        <f t="shared" si="617"/>
        <v>0.4</v>
      </c>
      <c r="W1027" s="2">
        <f t="shared" si="618"/>
        <v>7.6883653613364245E-2</v>
      </c>
      <c r="X1027" s="2">
        <v>0.5</v>
      </c>
      <c r="Y1027" s="2">
        <f t="shared" si="619"/>
        <v>3.7471253868278871E-5</v>
      </c>
      <c r="Z1027" s="2">
        <f t="shared" si="620"/>
        <v>6.9667509708631323E-5</v>
      </c>
      <c r="AA1027" s="37" t="s">
        <v>1051</v>
      </c>
      <c r="AB1027" s="3" t="e">
        <f>VLOOKUP(AA1027,'[1]PKA dKO RNA-Seq'!$B$4:$H$10193,7,FALSE)</f>
        <v>#N/A</v>
      </c>
      <c r="AC1027" s="3" t="e">
        <f t="shared" si="621"/>
        <v>#N/A</v>
      </c>
      <c r="AD1027" s="3" t="e">
        <f t="shared" si="622"/>
        <v>#N/A</v>
      </c>
      <c r="AE1027" s="3" t="e">
        <f t="shared" si="623"/>
        <v>#N/A</v>
      </c>
      <c r="AF1027" s="3">
        <f t="shared" si="624"/>
        <v>0.5</v>
      </c>
      <c r="AG1027" s="3">
        <f t="shared" si="625"/>
        <v>3.4833754854315661E-5</v>
      </c>
      <c r="AH1027" s="2">
        <f t="shared" si="626"/>
        <v>6.675814776562363E-5</v>
      </c>
      <c r="AI1027" s="37" t="s">
        <v>1051</v>
      </c>
      <c r="AJ1027" s="1">
        <v>0.5</v>
      </c>
      <c r="AK1027" s="4">
        <f t="shared" si="627"/>
        <v>3.3379073882811815E-5</v>
      </c>
      <c r="AL1027" s="2">
        <f t="shared" si="628"/>
        <v>6.6124492464091932E-5</v>
      </c>
      <c r="AM1027" s="3" t="e">
        <f>VLOOKUP(AI1027,'[1]three day'!$B$8:$F$78,5,FALSE)</f>
        <v>#N/A</v>
      </c>
      <c r="AN1027" s="3" t="e">
        <f t="shared" si="629"/>
        <v>#N/A</v>
      </c>
      <c r="AO1027" s="2" t="e">
        <f t="shared" si="630"/>
        <v>#N/A</v>
      </c>
      <c r="AP1027" s="2" t="e">
        <f t="shared" si="631"/>
        <v>#N/A</v>
      </c>
      <c r="AQ1027" s="2">
        <f t="shared" si="632"/>
        <v>0.5</v>
      </c>
      <c r="AR1027" s="2">
        <f t="shared" si="633"/>
        <v>3.3062246232045966E-5</v>
      </c>
      <c r="AS1027" s="2">
        <f t="shared" si="634"/>
        <v>6.2798540966069795E-5</v>
      </c>
      <c r="AT1027" s="37" t="s">
        <v>1051</v>
      </c>
      <c r="AU1027" s="3" t="e">
        <f>VLOOKUP(AT1027,[1]DEgenes_cpm4.5_DE_edgeR!$O$5:$Q$824,3,FALSE)</f>
        <v>#N/A</v>
      </c>
      <c r="AV1027" s="3" t="e">
        <f t="shared" si="635"/>
        <v>#N/A</v>
      </c>
      <c r="AW1027" s="3" t="e">
        <f t="shared" si="636"/>
        <v>#N/A</v>
      </c>
      <c r="AX1027" s="3">
        <f t="shared" si="637"/>
        <v>0.5</v>
      </c>
      <c r="AY1027" s="3">
        <f t="shared" si="638"/>
        <v>0.5</v>
      </c>
      <c r="AZ1027" s="3">
        <f t="shared" si="639"/>
        <v>3.1399270483034898E-5</v>
      </c>
      <c r="BA1027" s="2">
        <f t="shared" si="640"/>
        <v>6.0926711900296701E-5</v>
      </c>
      <c r="BB1027" s="37" t="s">
        <v>1051</v>
      </c>
      <c r="BC1027" s="39">
        <f t="shared" si="641"/>
        <v>8.1885500793998769E-2</v>
      </c>
      <c r="BD1027" s="36">
        <f t="shared" si="642"/>
        <v>0.70927627171303409</v>
      </c>
    </row>
    <row r="1028" spans="1:56" ht="14.5" x14ac:dyDescent="0.35">
      <c r="A1028" s="37" t="s">
        <v>1052</v>
      </c>
      <c r="B1028" s="34">
        <v>8.5899831039247033E-5</v>
      </c>
      <c r="C1028" s="1" t="e">
        <f>VLOOKUP(A1028,'[1]Vasopressin Phospho Datta'!$I$3:$J$516,2,FALSE)</f>
        <v>#N/A</v>
      </c>
      <c r="D1028" s="1" t="e">
        <f t="shared" si="603"/>
        <v>#N/A</v>
      </c>
      <c r="E1028" s="1" t="e">
        <f t="shared" si="604"/>
        <v>#N/A</v>
      </c>
      <c r="F1028" s="1">
        <f t="shared" si="605"/>
        <v>0.39</v>
      </c>
      <c r="G1028" s="1">
        <f t="shared" si="606"/>
        <v>0.5</v>
      </c>
      <c r="H1028" s="1">
        <f t="shared" si="607"/>
        <v>4.2949915519623516E-5</v>
      </c>
      <c r="I1028" s="2">
        <f t="shared" si="608"/>
        <v>7.9323990139013557E-5</v>
      </c>
      <c r="J1028" s="37" t="s">
        <v>1052</v>
      </c>
      <c r="K1028" s="1" t="e">
        <f>VLOOKUP(J1028,'[1]Phosphopeptides Deshpande'!$H$12:$I$10749,2,FALSE)</f>
        <v>#N/A</v>
      </c>
      <c r="L1028" s="2" t="e">
        <f t="shared" si="609"/>
        <v>#N/A</v>
      </c>
      <c r="M1028" s="2" t="e">
        <f t="shared" si="610"/>
        <v>#N/A</v>
      </c>
      <c r="N1028" s="2">
        <f t="shared" si="611"/>
        <v>0.39</v>
      </c>
      <c r="O1028" s="2">
        <f t="shared" si="612"/>
        <v>0.5</v>
      </c>
      <c r="P1028" s="2">
        <f t="shared" si="613"/>
        <v>3.9661995069506779E-5</v>
      </c>
      <c r="Q1028" s="2">
        <f t="shared" si="614"/>
        <v>7.4942507736557742E-5</v>
      </c>
      <c r="R1028" s="37" t="s">
        <v>1052</v>
      </c>
      <c r="S1028" s="2" t="e">
        <f>VLOOKUP(A1028,'[1]Merged NE NP'!$K$4:$L$158,2,FALSE)</f>
        <v>#N/A</v>
      </c>
      <c r="T1028" s="2" t="e">
        <f t="shared" si="615"/>
        <v>#N/A</v>
      </c>
      <c r="U1028" s="2">
        <f t="shared" si="616"/>
        <v>0.4</v>
      </c>
      <c r="V1028" s="2">
        <f t="shared" si="617"/>
        <v>0.4</v>
      </c>
      <c r="W1028" s="2">
        <f t="shared" si="618"/>
        <v>7.6883653613364245E-2</v>
      </c>
      <c r="X1028" s="2">
        <v>0.5</v>
      </c>
      <c r="Y1028" s="2">
        <f t="shared" si="619"/>
        <v>3.7471253868278871E-5</v>
      </c>
      <c r="Z1028" s="2">
        <f t="shared" si="620"/>
        <v>6.9667509708631323E-5</v>
      </c>
      <c r="AA1028" s="37" t="s">
        <v>1052</v>
      </c>
      <c r="AB1028" s="3" t="e">
        <f>VLOOKUP(AA1028,'[1]PKA dKO RNA-Seq'!$B$4:$H$10193,7,FALSE)</f>
        <v>#N/A</v>
      </c>
      <c r="AC1028" s="3" t="e">
        <f t="shared" si="621"/>
        <v>#N/A</v>
      </c>
      <c r="AD1028" s="3" t="e">
        <f t="shared" si="622"/>
        <v>#N/A</v>
      </c>
      <c r="AE1028" s="3" t="e">
        <f t="shared" si="623"/>
        <v>#N/A</v>
      </c>
      <c r="AF1028" s="3">
        <f t="shared" si="624"/>
        <v>0.5</v>
      </c>
      <c r="AG1028" s="3">
        <f t="shared" si="625"/>
        <v>3.4833754854315661E-5</v>
      </c>
      <c r="AH1028" s="2">
        <f t="shared" si="626"/>
        <v>6.675814776562363E-5</v>
      </c>
      <c r="AI1028" s="37" t="s">
        <v>1052</v>
      </c>
      <c r="AJ1028" s="1">
        <v>0.5</v>
      </c>
      <c r="AK1028" s="4">
        <f t="shared" si="627"/>
        <v>3.3379073882811815E-5</v>
      </c>
      <c r="AL1028" s="2">
        <f t="shared" si="628"/>
        <v>6.6124492464091932E-5</v>
      </c>
      <c r="AM1028" s="3" t="e">
        <f>VLOOKUP(AI1028,'[1]three day'!$B$8:$F$78,5,FALSE)</f>
        <v>#N/A</v>
      </c>
      <c r="AN1028" s="3" t="e">
        <f t="shared" si="629"/>
        <v>#N/A</v>
      </c>
      <c r="AO1028" s="2" t="e">
        <f t="shared" si="630"/>
        <v>#N/A</v>
      </c>
      <c r="AP1028" s="2" t="e">
        <f t="shared" si="631"/>
        <v>#N/A</v>
      </c>
      <c r="AQ1028" s="2">
        <f t="shared" si="632"/>
        <v>0.5</v>
      </c>
      <c r="AR1028" s="2">
        <f t="shared" si="633"/>
        <v>3.3062246232045966E-5</v>
      </c>
      <c r="AS1028" s="2">
        <f t="shared" si="634"/>
        <v>6.2798540966069795E-5</v>
      </c>
      <c r="AT1028" s="37" t="s">
        <v>1052</v>
      </c>
      <c r="AU1028" s="3" t="e">
        <f>VLOOKUP(AT1028,[1]DEgenes_cpm4.5_DE_edgeR!$O$5:$Q$824,3,FALSE)</f>
        <v>#N/A</v>
      </c>
      <c r="AV1028" s="3" t="e">
        <f t="shared" si="635"/>
        <v>#N/A</v>
      </c>
      <c r="AW1028" s="3" t="e">
        <f t="shared" si="636"/>
        <v>#N/A</v>
      </c>
      <c r="AX1028" s="3">
        <f t="shared" si="637"/>
        <v>0.5</v>
      </c>
      <c r="AY1028" s="3">
        <f t="shared" si="638"/>
        <v>0.5</v>
      </c>
      <c r="AZ1028" s="3">
        <f t="shared" si="639"/>
        <v>3.1399270483034898E-5</v>
      </c>
      <c r="BA1028" s="2">
        <f t="shared" si="640"/>
        <v>6.0926711900296701E-5</v>
      </c>
      <c r="BB1028" s="37" t="s">
        <v>1052</v>
      </c>
      <c r="BC1028" s="39">
        <f t="shared" si="641"/>
        <v>8.1885500793998769E-2</v>
      </c>
      <c r="BD1028" s="36">
        <f t="shared" si="642"/>
        <v>0.70927627171303409</v>
      </c>
    </row>
    <row r="1029" spans="1:56" ht="14.5" x14ac:dyDescent="0.35">
      <c r="A1029" s="37" t="s">
        <v>1053</v>
      </c>
      <c r="B1029" s="34">
        <v>8.5899831039247033E-5</v>
      </c>
      <c r="C1029" s="1" t="e">
        <f>VLOOKUP(A1029,'[1]Vasopressin Phospho Datta'!$I$3:$J$516,2,FALSE)</f>
        <v>#N/A</v>
      </c>
      <c r="D1029" s="1" t="e">
        <f t="shared" si="603"/>
        <v>#N/A</v>
      </c>
      <c r="E1029" s="1" t="e">
        <f t="shared" si="604"/>
        <v>#N/A</v>
      </c>
      <c r="F1029" s="1">
        <f t="shared" si="605"/>
        <v>0.39</v>
      </c>
      <c r="G1029" s="1">
        <f t="shared" si="606"/>
        <v>0.5</v>
      </c>
      <c r="H1029" s="1">
        <f t="shared" si="607"/>
        <v>4.2949915519623516E-5</v>
      </c>
      <c r="I1029" s="2">
        <f t="shared" si="608"/>
        <v>7.9323990139013557E-5</v>
      </c>
      <c r="J1029" s="37" t="s">
        <v>1053</v>
      </c>
      <c r="K1029" s="1" t="e">
        <f>VLOOKUP(J1029,'[1]Phosphopeptides Deshpande'!$H$12:$I$10749,2,FALSE)</f>
        <v>#N/A</v>
      </c>
      <c r="L1029" s="2" t="e">
        <f t="shared" si="609"/>
        <v>#N/A</v>
      </c>
      <c r="M1029" s="2" t="e">
        <f t="shared" si="610"/>
        <v>#N/A</v>
      </c>
      <c r="N1029" s="2">
        <f t="shared" si="611"/>
        <v>0.39</v>
      </c>
      <c r="O1029" s="2">
        <f t="shared" si="612"/>
        <v>0.5</v>
      </c>
      <c r="P1029" s="2">
        <f t="shared" si="613"/>
        <v>3.9661995069506779E-5</v>
      </c>
      <c r="Q1029" s="2">
        <f t="shared" si="614"/>
        <v>7.4942507736557742E-5</v>
      </c>
      <c r="R1029" s="37" t="s">
        <v>1053</v>
      </c>
      <c r="S1029" s="2" t="e">
        <f>VLOOKUP(A1029,'[1]Merged NE NP'!$K$4:$L$158,2,FALSE)</f>
        <v>#N/A</v>
      </c>
      <c r="T1029" s="2" t="e">
        <f t="shared" si="615"/>
        <v>#N/A</v>
      </c>
      <c r="U1029" s="2">
        <f t="shared" si="616"/>
        <v>0.4</v>
      </c>
      <c r="V1029" s="2">
        <f t="shared" si="617"/>
        <v>0.4</v>
      </c>
      <c r="W1029" s="2">
        <f t="shared" si="618"/>
        <v>7.6883653613364245E-2</v>
      </c>
      <c r="X1029" s="2">
        <v>0.5</v>
      </c>
      <c r="Y1029" s="2">
        <f t="shared" si="619"/>
        <v>3.7471253868278871E-5</v>
      </c>
      <c r="Z1029" s="2">
        <f t="shared" si="620"/>
        <v>6.9667509708631323E-5</v>
      </c>
      <c r="AA1029" s="37" t="s">
        <v>1053</v>
      </c>
      <c r="AB1029" s="3" t="e">
        <f>VLOOKUP(AA1029,'[1]PKA dKO RNA-Seq'!$B$4:$H$10193,7,FALSE)</f>
        <v>#N/A</v>
      </c>
      <c r="AC1029" s="3" t="e">
        <f t="shared" si="621"/>
        <v>#N/A</v>
      </c>
      <c r="AD1029" s="3" t="e">
        <f t="shared" si="622"/>
        <v>#N/A</v>
      </c>
      <c r="AE1029" s="3" t="e">
        <f t="shared" si="623"/>
        <v>#N/A</v>
      </c>
      <c r="AF1029" s="3">
        <f t="shared" si="624"/>
        <v>0.5</v>
      </c>
      <c r="AG1029" s="3">
        <f t="shared" si="625"/>
        <v>3.4833754854315661E-5</v>
      </c>
      <c r="AH1029" s="2">
        <f t="shared" si="626"/>
        <v>6.675814776562363E-5</v>
      </c>
      <c r="AI1029" s="37" t="s">
        <v>1053</v>
      </c>
      <c r="AJ1029" s="1">
        <v>0.5</v>
      </c>
      <c r="AK1029" s="4">
        <f t="shared" si="627"/>
        <v>3.3379073882811815E-5</v>
      </c>
      <c r="AL1029" s="2">
        <f t="shared" si="628"/>
        <v>6.6124492464091932E-5</v>
      </c>
      <c r="AM1029" s="3" t="e">
        <f>VLOOKUP(AI1029,'[1]three day'!$B$8:$F$78,5,FALSE)</f>
        <v>#N/A</v>
      </c>
      <c r="AN1029" s="3" t="e">
        <f t="shared" si="629"/>
        <v>#N/A</v>
      </c>
      <c r="AO1029" s="2" t="e">
        <f t="shared" si="630"/>
        <v>#N/A</v>
      </c>
      <c r="AP1029" s="2" t="e">
        <f t="shared" si="631"/>
        <v>#N/A</v>
      </c>
      <c r="AQ1029" s="2">
        <f t="shared" si="632"/>
        <v>0.5</v>
      </c>
      <c r="AR1029" s="2">
        <f t="shared" si="633"/>
        <v>3.3062246232045966E-5</v>
      </c>
      <c r="AS1029" s="2">
        <f t="shared" si="634"/>
        <v>6.2798540966069795E-5</v>
      </c>
      <c r="AT1029" s="37" t="s">
        <v>1053</v>
      </c>
      <c r="AU1029" s="3" t="e">
        <f>VLOOKUP(AT1029,[1]DEgenes_cpm4.5_DE_edgeR!$O$5:$Q$824,3,FALSE)</f>
        <v>#N/A</v>
      </c>
      <c r="AV1029" s="3" t="e">
        <f t="shared" si="635"/>
        <v>#N/A</v>
      </c>
      <c r="AW1029" s="3" t="e">
        <f t="shared" si="636"/>
        <v>#N/A</v>
      </c>
      <c r="AX1029" s="3">
        <f t="shared" si="637"/>
        <v>0.5</v>
      </c>
      <c r="AY1029" s="3">
        <f t="shared" si="638"/>
        <v>0.5</v>
      </c>
      <c r="AZ1029" s="3">
        <f t="shared" si="639"/>
        <v>3.1399270483034898E-5</v>
      </c>
      <c r="BA1029" s="2">
        <f t="shared" si="640"/>
        <v>6.0926711900296701E-5</v>
      </c>
      <c r="BB1029" s="37" t="s">
        <v>1053</v>
      </c>
      <c r="BC1029" s="39">
        <f t="shared" si="641"/>
        <v>8.1885500793998769E-2</v>
      </c>
      <c r="BD1029" s="36">
        <f t="shared" si="642"/>
        <v>0.70927627171303409</v>
      </c>
    </row>
    <row r="1030" spans="1:56" ht="14.5" x14ac:dyDescent="0.35">
      <c r="A1030" s="37" t="s">
        <v>1054</v>
      </c>
      <c r="B1030" s="34">
        <v>8.5899831039247033E-5</v>
      </c>
      <c r="C1030" s="1" t="e">
        <f>VLOOKUP(A1030,'[1]Vasopressin Phospho Datta'!$I$3:$J$516,2,FALSE)</f>
        <v>#N/A</v>
      </c>
      <c r="D1030" s="1" t="e">
        <f t="shared" si="603"/>
        <v>#N/A</v>
      </c>
      <c r="E1030" s="1" t="e">
        <f t="shared" si="604"/>
        <v>#N/A</v>
      </c>
      <c r="F1030" s="1">
        <f t="shared" si="605"/>
        <v>0.39</v>
      </c>
      <c r="G1030" s="1">
        <f t="shared" si="606"/>
        <v>0.5</v>
      </c>
      <c r="H1030" s="1">
        <f t="shared" si="607"/>
        <v>4.2949915519623516E-5</v>
      </c>
      <c r="I1030" s="2">
        <f t="shared" si="608"/>
        <v>7.9323990139013557E-5</v>
      </c>
      <c r="J1030" s="37" t="s">
        <v>1054</v>
      </c>
      <c r="K1030" s="1" t="e">
        <f>VLOOKUP(J1030,'[1]Phosphopeptides Deshpande'!$H$12:$I$10749,2,FALSE)</f>
        <v>#N/A</v>
      </c>
      <c r="L1030" s="2" t="e">
        <f t="shared" si="609"/>
        <v>#N/A</v>
      </c>
      <c r="M1030" s="2" t="e">
        <f t="shared" si="610"/>
        <v>#N/A</v>
      </c>
      <c r="N1030" s="2">
        <f t="shared" si="611"/>
        <v>0.39</v>
      </c>
      <c r="O1030" s="2">
        <f t="shared" si="612"/>
        <v>0.5</v>
      </c>
      <c r="P1030" s="2">
        <f t="shared" si="613"/>
        <v>3.9661995069506779E-5</v>
      </c>
      <c r="Q1030" s="2">
        <f t="shared" si="614"/>
        <v>7.4942507736557742E-5</v>
      </c>
      <c r="R1030" s="37" t="s">
        <v>1054</v>
      </c>
      <c r="S1030" s="2" t="e">
        <f>VLOOKUP(A1030,'[1]Merged NE NP'!$K$4:$L$158,2,FALSE)</f>
        <v>#N/A</v>
      </c>
      <c r="T1030" s="2" t="e">
        <f t="shared" si="615"/>
        <v>#N/A</v>
      </c>
      <c r="U1030" s="2">
        <f t="shared" si="616"/>
        <v>0.4</v>
      </c>
      <c r="V1030" s="2">
        <f t="shared" si="617"/>
        <v>0.4</v>
      </c>
      <c r="W1030" s="2">
        <f t="shared" si="618"/>
        <v>7.6883653613364245E-2</v>
      </c>
      <c r="X1030" s="2">
        <v>0.5</v>
      </c>
      <c r="Y1030" s="2">
        <f t="shared" si="619"/>
        <v>3.7471253868278871E-5</v>
      </c>
      <c r="Z1030" s="2">
        <f t="shared" si="620"/>
        <v>6.9667509708631323E-5</v>
      </c>
      <c r="AA1030" s="37" t="s">
        <v>1054</v>
      </c>
      <c r="AB1030" s="3" t="e">
        <f>VLOOKUP(AA1030,'[1]PKA dKO RNA-Seq'!$B$4:$H$10193,7,FALSE)</f>
        <v>#N/A</v>
      </c>
      <c r="AC1030" s="3" t="e">
        <f t="shared" si="621"/>
        <v>#N/A</v>
      </c>
      <c r="AD1030" s="3" t="e">
        <f t="shared" si="622"/>
        <v>#N/A</v>
      </c>
      <c r="AE1030" s="3" t="e">
        <f t="shared" si="623"/>
        <v>#N/A</v>
      </c>
      <c r="AF1030" s="3">
        <f t="shared" si="624"/>
        <v>0.5</v>
      </c>
      <c r="AG1030" s="3">
        <f t="shared" si="625"/>
        <v>3.4833754854315661E-5</v>
      </c>
      <c r="AH1030" s="2">
        <f t="shared" si="626"/>
        <v>6.675814776562363E-5</v>
      </c>
      <c r="AI1030" s="37" t="s">
        <v>1054</v>
      </c>
      <c r="AJ1030" s="1">
        <v>0.5</v>
      </c>
      <c r="AK1030" s="4">
        <f t="shared" si="627"/>
        <v>3.3379073882811815E-5</v>
      </c>
      <c r="AL1030" s="2">
        <f t="shared" si="628"/>
        <v>6.6124492464091932E-5</v>
      </c>
      <c r="AM1030" s="3" t="e">
        <f>VLOOKUP(AI1030,'[1]three day'!$B$8:$F$78,5,FALSE)</f>
        <v>#N/A</v>
      </c>
      <c r="AN1030" s="3" t="e">
        <f t="shared" si="629"/>
        <v>#N/A</v>
      </c>
      <c r="AO1030" s="2" t="e">
        <f t="shared" si="630"/>
        <v>#N/A</v>
      </c>
      <c r="AP1030" s="2" t="e">
        <f t="shared" si="631"/>
        <v>#N/A</v>
      </c>
      <c r="AQ1030" s="2">
        <f t="shared" si="632"/>
        <v>0.5</v>
      </c>
      <c r="AR1030" s="2">
        <f t="shared" si="633"/>
        <v>3.3062246232045966E-5</v>
      </c>
      <c r="AS1030" s="2">
        <f t="shared" si="634"/>
        <v>6.2798540966069795E-5</v>
      </c>
      <c r="AT1030" s="37" t="s">
        <v>1054</v>
      </c>
      <c r="AU1030" s="3" t="e">
        <f>VLOOKUP(AT1030,[1]DEgenes_cpm4.5_DE_edgeR!$O$5:$Q$824,3,FALSE)</f>
        <v>#N/A</v>
      </c>
      <c r="AV1030" s="3" t="e">
        <f t="shared" si="635"/>
        <v>#N/A</v>
      </c>
      <c r="AW1030" s="3" t="e">
        <f t="shared" si="636"/>
        <v>#N/A</v>
      </c>
      <c r="AX1030" s="3">
        <f t="shared" si="637"/>
        <v>0.5</v>
      </c>
      <c r="AY1030" s="3">
        <f t="shared" si="638"/>
        <v>0.5</v>
      </c>
      <c r="AZ1030" s="3">
        <f t="shared" si="639"/>
        <v>3.1399270483034898E-5</v>
      </c>
      <c r="BA1030" s="2">
        <f t="shared" si="640"/>
        <v>6.0926711900296701E-5</v>
      </c>
      <c r="BB1030" s="37" t="s">
        <v>1054</v>
      </c>
      <c r="BC1030" s="39">
        <f t="shared" si="641"/>
        <v>8.1885500793998769E-2</v>
      </c>
      <c r="BD1030" s="36">
        <f t="shared" si="642"/>
        <v>0.70927627171303409</v>
      </c>
    </row>
    <row r="1031" spans="1:56" ht="14.5" x14ac:dyDescent="0.35">
      <c r="A1031" s="37" t="s">
        <v>1055</v>
      </c>
      <c r="B1031" s="34">
        <v>8.5899831039247033E-5</v>
      </c>
      <c r="C1031" s="1" t="e">
        <f>VLOOKUP(A1031,'[1]Vasopressin Phospho Datta'!$I$3:$J$516,2,FALSE)</f>
        <v>#N/A</v>
      </c>
      <c r="D1031" s="1" t="e">
        <f t="shared" si="603"/>
        <v>#N/A</v>
      </c>
      <c r="E1031" s="1" t="e">
        <f t="shared" si="604"/>
        <v>#N/A</v>
      </c>
      <c r="F1031" s="1">
        <f t="shared" si="605"/>
        <v>0.39</v>
      </c>
      <c r="G1031" s="1">
        <f t="shared" si="606"/>
        <v>0.5</v>
      </c>
      <c r="H1031" s="1">
        <f t="shared" si="607"/>
        <v>4.2949915519623516E-5</v>
      </c>
      <c r="I1031" s="2">
        <f t="shared" si="608"/>
        <v>7.9323990139013557E-5</v>
      </c>
      <c r="J1031" s="37" t="s">
        <v>1055</v>
      </c>
      <c r="K1031" s="1" t="e">
        <f>VLOOKUP(J1031,'[1]Phosphopeptides Deshpande'!$H$12:$I$10749,2,FALSE)</f>
        <v>#N/A</v>
      </c>
      <c r="L1031" s="2" t="e">
        <f t="shared" si="609"/>
        <v>#N/A</v>
      </c>
      <c r="M1031" s="2" t="e">
        <f t="shared" si="610"/>
        <v>#N/A</v>
      </c>
      <c r="N1031" s="2">
        <f t="shared" si="611"/>
        <v>0.39</v>
      </c>
      <c r="O1031" s="2">
        <f t="shared" si="612"/>
        <v>0.5</v>
      </c>
      <c r="P1031" s="2">
        <f t="shared" si="613"/>
        <v>3.9661995069506779E-5</v>
      </c>
      <c r="Q1031" s="2">
        <f t="shared" si="614"/>
        <v>7.4942507736557742E-5</v>
      </c>
      <c r="R1031" s="37" t="s">
        <v>1055</v>
      </c>
      <c r="S1031" s="2" t="e">
        <f>VLOOKUP(A1031,'[1]Merged NE NP'!$K$4:$L$158,2,FALSE)</f>
        <v>#N/A</v>
      </c>
      <c r="T1031" s="2" t="e">
        <f t="shared" si="615"/>
        <v>#N/A</v>
      </c>
      <c r="U1031" s="2">
        <f t="shared" si="616"/>
        <v>0.4</v>
      </c>
      <c r="V1031" s="2">
        <f t="shared" si="617"/>
        <v>0.4</v>
      </c>
      <c r="W1031" s="2">
        <f t="shared" si="618"/>
        <v>7.6883653613364245E-2</v>
      </c>
      <c r="X1031" s="2">
        <v>0.5</v>
      </c>
      <c r="Y1031" s="2">
        <f t="shared" si="619"/>
        <v>3.7471253868278871E-5</v>
      </c>
      <c r="Z1031" s="2">
        <f t="shared" si="620"/>
        <v>6.9667509708631323E-5</v>
      </c>
      <c r="AA1031" s="37" t="s">
        <v>1055</v>
      </c>
      <c r="AB1031" s="3" t="e">
        <f>VLOOKUP(AA1031,'[1]PKA dKO RNA-Seq'!$B$4:$H$10193,7,FALSE)</f>
        <v>#N/A</v>
      </c>
      <c r="AC1031" s="3" t="e">
        <f t="shared" si="621"/>
        <v>#N/A</v>
      </c>
      <c r="AD1031" s="3" t="e">
        <f t="shared" si="622"/>
        <v>#N/A</v>
      </c>
      <c r="AE1031" s="3" t="e">
        <f t="shared" si="623"/>
        <v>#N/A</v>
      </c>
      <c r="AF1031" s="3">
        <f t="shared" si="624"/>
        <v>0.5</v>
      </c>
      <c r="AG1031" s="3">
        <f t="shared" si="625"/>
        <v>3.4833754854315661E-5</v>
      </c>
      <c r="AH1031" s="2">
        <f t="shared" si="626"/>
        <v>6.675814776562363E-5</v>
      </c>
      <c r="AI1031" s="37" t="s">
        <v>1055</v>
      </c>
      <c r="AJ1031" s="1">
        <v>0.5</v>
      </c>
      <c r="AK1031" s="4">
        <f t="shared" si="627"/>
        <v>3.3379073882811815E-5</v>
      </c>
      <c r="AL1031" s="2">
        <f t="shared" si="628"/>
        <v>6.6124492464091932E-5</v>
      </c>
      <c r="AM1031" s="3" t="e">
        <f>VLOOKUP(AI1031,'[1]three day'!$B$8:$F$78,5,FALSE)</f>
        <v>#N/A</v>
      </c>
      <c r="AN1031" s="3" t="e">
        <f t="shared" si="629"/>
        <v>#N/A</v>
      </c>
      <c r="AO1031" s="2" t="e">
        <f t="shared" si="630"/>
        <v>#N/A</v>
      </c>
      <c r="AP1031" s="2" t="e">
        <f t="shared" si="631"/>
        <v>#N/A</v>
      </c>
      <c r="AQ1031" s="2">
        <f t="shared" si="632"/>
        <v>0.5</v>
      </c>
      <c r="AR1031" s="2">
        <f t="shared" si="633"/>
        <v>3.3062246232045966E-5</v>
      </c>
      <c r="AS1031" s="2">
        <f t="shared" si="634"/>
        <v>6.2798540966069795E-5</v>
      </c>
      <c r="AT1031" s="37" t="s">
        <v>1055</v>
      </c>
      <c r="AU1031" s="3" t="e">
        <f>VLOOKUP(AT1031,[1]DEgenes_cpm4.5_DE_edgeR!$O$5:$Q$824,3,FALSE)</f>
        <v>#N/A</v>
      </c>
      <c r="AV1031" s="3" t="e">
        <f t="shared" si="635"/>
        <v>#N/A</v>
      </c>
      <c r="AW1031" s="3" t="e">
        <f t="shared" si="636"/>
        <v>#N/A</v>
      </c>
      <c r="AX1031" s="3">
        <f t="shared" si="637"/>
        <v>0.5</v>
      </c>
      <c r="AY1031" s="3">
        <f t="shared" si="638"/>
        <v>0.5</v>
      </c>
      <c r="AZ1031" s="3">
        <f t="shared" si="639"/>
        <v>3.1399270483034898E-5</v>
      </c>
      <c r="BA1031" s="2">
        <f t="shared" si="640"/>
        <v>6.0926711900296701E-5</v>
      </c>
      <c r="BB1031" s="37" t="s">
        <v>1055</v>
      </c>
      <c r="BC1031" s="39">
        <f t="shared" si="641"/>
        <v>8.1885500793998769E-2</v>
      </c>
      <c r="BD1031" s="36">
        <f t="shared" si="642"/>
        <v>0.70927627171303409</v>
      </c>
    </row>
    <row r="1032" spans="1:56" ht="14.5" x14ac:dyDescent="0.35">
      <c r="A1032" s="37" t="s">
        <v>1056</v>
      </c>
      <c r="B1032" s="34">
        <v>8.5899831039247033E-5</v>
      </c>
      <c r="C1032" s="1" t="e">
        <f>VLOOKUP(A1032,'[1]Vasopressin Phospho Datta'!$I$3:$J$516,2,FALSE)</f>
        <v>#N/A</v>
      </c>
      <c r="D1032" s="1" t="e">
        <f t="shared" ref="D1032:D1095" si="643">C1032/$C$4</f>
        <v>#N/A</v>
      </c>
      <c r="E1032" s="1" t="e">
        <f t="shared" ref="E1032:E1095" si="644">1-EXP(-D1032*D1032/2)</f>
        <v>#N/A</v>
      </c>
      <c r="F1032" s="1">
        <f t="shared" ref="F1032:F1095" si="645">IFERROR(E1032,0.39)</f>
        <v>0.39</v>
      </c>
      <c r="G1032" s="1">
        <f t="shared" ref="G1032:G1095" si="646">IF(F1032&lt;0.5,0.5,F1032)</f>
        <v>0.5</v>
      </c>
      <c r="H1032" s="1">
        <f t="shared" ref="H1032:H1095" si="647">B1032*G1032</f>
        <v>4.2949915519623516E-5</v>
      </c>
      <c r="I1032" s="2">
        <f t="shared" ref="I1032:I1095" si="648">H1032/$H$3</f>
        <v>7.9323990139013557E-5</v>
      </c>
      <c r="J1032" s="37" t="s">
        <v>1056</v>
      </c>
      <c r="K1032" s="1" t="e">
        <f>VLOOKUP(J1032,'[1]Phosphopeptides Deshpande'!$H$12:$I$10749,2,FALSE)</f>
        <v>#N/A</v>
      </c>
      <c r="L1032" s="2" t="e">
        <f t="shared" ref="L1032:L1095" si="649">K1032/$K$4</f>
        <v>#N/A</v>
      </c>
      <c r="M1032" s="2" t="e">
        <f t="shared" ref="M1032:M1095" si="650">1-EXP(-L1032*L1032/2)</f>
        <v>#N/A</v>
      </c>
      <c r="N1032" s="2">
        <f t="shared" ref="N1032:N1095" si="651">IFERROR(M1032,0.39)</f>
        <v>0.39</v>
      </c>
      <c r="O1032" s="2">
        <f t="shared" ref="O1032:O1095" si="652">IF(N1032&lt;0.5,0.5,N1032)</f>
        <v>0.5</v>
      </c>
      <c r="P1032" s="2">
        <f t="shared" ref="P1032:P1095" si="653">O1032*I1032</f>
        <v>3.9661995069506779E-5</v>
      </c>
      <c r="Q1032" s="2">
        <f t="shared" ref="Q1032:Q1095" si="654">P1032/$P$4</f>
        <v>7.4942507736557742E-5</v>
      </c>
      <c r="R1032" s="37" t="s">
        <v>1056</v>
      </c>
      <c r="S1032" s="2" t="e">
        <f>VLOOKUP(A1032,'[1]Merged NE NP'!$K$4:$L$158,2,FALSE)</f>
        <v>#N/A</v>
      </c>
      <c r="T1032" s="2" t="e">
        <f t="shared" ref="T1032:T1095" si="655">S1032/$S$4</f>
        <v>#N/A</v>
      </c>
      <c r="U1032" s="2">
        <f t="shared" ref="U1032:U1095" si="656">IFERROR(T1032,0.4)</f>
        <v>0.4</v>
      </c>
      <c r="V1032" s="2">
        <f t="shared" ref="V1032:V1095" si="657">IF(U1032&lt;0.4,0.4,U1032)</f>
        <v>0.4</v>
      </c>
      <c r="W1032" s="2">
        <f t="shared" ref="W1032:W1095" si="658">1-EXP(-V1032*V1032/2)</f>
        <v>7.6883653613364245E-2</v>
      </c>
      <c r="X1032" s="2">
        <v>0.5</v>
      </c>
      <c r="Y1032" s="2">
        <f t="shared" ref="Y1032:Y1095" si="659">Q1032*X1032</f>
        <v>3.7471253868278871E-5</v>
      </c>
      <c r="Z1032" s="2">
        <f t="shared" ref="Z1032:Z1095" si="660">Y1032/$Y$5</f>
        <v>6.9667509708631323E-5</v>
      </c>
      <c r="AA1032" s="37" t="s">
        <v>1056</v>
      </c>
      <c r="AB1032" s="3" t="e">
        <f>VLOOKUP(AA1032,'[1]PKA dKO RNA-Seq'!$B$4:$H$10193,7,FALSE)</f>
        <v>#N/A</v>
      </c>
      <c r="AC1032" s="3" t="e">
        <f t="shared" ref="AC1032:AC1095" si="661">AB1032/$AC$4</f>
        <v>#N/A</v>
      </c>
      <c r="AD1032" s="3" t="e">
        <f t="shared" ref="AD1032:AD1095" si="662">1-EXP(-AC1032*AC1032/2)</f>
        <v>#N/A</v>
      </c>
      <c r="AE1032" s="3" t="e">
        <f t="shared" ref="AE1032:AE1095" si="663">IF(AD1032&lt;0.5,0.5,AD1032)</f>
        <v>#N/A</v>
      </c>
      <c r="AF1032" s="3">
        <f t="shared" ref="AF1032:AF1095" si="664">IFERROR(AE1032,0.5)</f>
        <v>0.5</v>
      </c>
      <c r="AG1032" s="3">
        <f t="shared" ref="AG1032:AG1095" si="665">AF1032*Z1032</f>
        <v>3.4833754854315661E-5</v>
      </c>
      <c r="AH1032" s="2">
        <f t="shared" ref="AH1032:AH1095" si="666">AG1032/$AG$4</f>
        <v>6.675814776562363E-5</v>
      </c>
      <c r="AI1032" s="37" t="s">
        <v>1056</v>
      </c>
      <c r="AJ1032" s="1">
        <v>0.5</v>
      </c>
      <c r="AK1032" s="4">
        <f t="shared" ref="AK1032:AK1095" si="667">AJ1032*AH1032</f>
        <v>3.3379073882811815E-5</v>
      </c>
      <c r="AL1032" s="2">
        <f t="shared" ref="AL1032:AL1095" si="668">AK1032/$AK$6</f>
        <v>6.6124492464091932E-5</v>
      </c>
      <c r="AM1032" s="3" t="e">
        <f>VLOOKUP(AI1032,'[1]three day'!$B$8:$F$78,5,FALSE)</f>
        <v>#N/A</v>
      </c>
      <c r="AN1032" s="3" t="e">
        <f t="shared" ref="AN1032:AN1095" si="669">AM1032/$AM$3</f>
        <v>#N/A</v>
      </c>
      <c r="AO1032" s="2" t="e">
        <f t="shared" ref="AO1032:AO1095" si="670">1-EXP(-AN1032*AN1032/2)</f>
        <v>#N/A</v>
      </c>
      <c r="AP1032" s="2" t="e">
        <f t="shared" ref="AP1032:AP1095" si="671">IF(AO1032&lt;0.5,0.5,AO1032)</f>
        <v>#N/A</v>
      </c>
      <c r="AQ1032" s="2">
        <f t="shared" ref="AQ1032:AQ1095" si="672">_xlfn.IFNA(AP1032,0.5)</f>
        <v>0.5</v>
      </c>
      <c r="AR1032" s="2">
        <f t="shared" ref="AR1032:AR1095" si="673">AQ1032*AL1032</f>
        <v>3.3062246232045966E-5</v>
      </c>
      <c r="AS1032" s="2">
        <f t="shared" ref="AS1032:AS1095" si="674">AR1032/$AR$5</f>
        <v>6.2798540966069795E-5</v>
      </c>
      <c r="AT1032" s="37" t="s">
        <v>1056</v>
      </c>
      <c r="AU1032" s="3" t="e">
        <f>VLOOKUP(AT1032,[1]DEgenes_cpm4.5_DE_edgeR!$O$5:$Q$824,3,FALSE)</f>
        <v>#N/A</v>
      </c>
      <c r="AV1032" s="3" t="e">
        <f t="shared" ref="AV1032:AV1095" si="675">AU1032/$AU$4</f>
        <v>#N/A</v>
      </c>
      <c r="AW1032" s="3" t="e">
        <f t="shared" ref="AW1032:AW1095" si="676">1-EXP(-AV1032*AV1032/2)</f>
        <v>#N/A</v>
      </c>
      <c r="AX1032" s="3">
        <f t="shared" ref="AX1032:AX1095" si="677">_xlfn.IFNA(AW1032,0.5)</f>
        <v>0.5</v>
      </c>
      <c r="AY1032" s="3">
        <f t="shared" ref="AY1032:AY1095" si="678">IF(AX1032&lt;0.5,0.5,AX1032)</f>
        <v>0.5</v>
      </c>
      <c r="AZ1032" s="3">
        <f t="shared" ref="AZ1032:AZ1095" si="679">AY1032*AS1032</f>
        <v>3.1399270483034898E-5</v>
      </c>
      <c r="BA1032" s="2">
        <f t="shared" ref="BA1032:BA1095" si="680">AZ1032/$AZ$5</f>
        <v>6.0926711900296701E-5</v>
      </c>
      <c r="BB1032" s="37" t="s">
        <v>1056</v>
      </c>
      <c r="BC1032" s="39">
        <f t="shared" ref="BC1032:BC1095" si="681">BA1032/$BC$3</f>
        <v>8.1885500793998769E-2</v>
      </c>
      <c r="BD1032" s="36">
        <f t="shared" ref="BD1032:BD1095" si="682">BA1032/B1032</f>
        <v>0.70927627171303409</v>
      </c>
    </row>
    <row r="1033" spans="1:56" ht="14.5" x14ac:dyDescent="0.35">
      <c r="A1033" s="37" t="s">
        <v>1057</v>
      </c>
      <c r="B1033" s="34">
        <v>8.5899831039247033E-5</v>
      </c>
      <c r="C1033" s="1" t="e">
        <f>VLOOKUP(A1033,'[1]Vasopressin Phospho Datta'!$I$3:$J$516,2,FALSE)</f>
        <v>#N/A</v>
      </c>
      <c r="D1033" s="1" t="e">
        <f t="shared" si="643"/>
        <v>#N/A</v>
      </c>
      <c r="E1033" s="1" t="e">
        <f t="shared" si="644"/>
        <v>#N/A</v>
      </c>
      <c r="F1033" s="1">
        <f t="shared" si="645"/>
        <v>0.39</v>
      </c>
      <c r="G1033" s="1">
        <f t="shared" si="646"/>
        <v>0.5</v>
      </c>
      <c r="H1033" s="1">
        <f t="shared" si="647"/>
        <v>4.2949915519623516E-5</v>
      </c>
      <c r="I1033" s="2">
        <f t="shared" si="648"/>
        <v>7.9323990139013557E-5</v>
      </c>
      <c r="J1033" s="37" t="s">
        <v>1057</v>
      </c>
      <c r="K1033" s="1" t="e">
        <f>VLOOKUP(J1033,'[1]Phosphopeptides Deshpande'!$H$12:$I$10749,2,FALSE)</f>
        <v>#N/A</v>
      </c>
      <c r="L1033" s="2" t="e">
        <f t="shared" si="649"/>
        <v>#N/A</v>
      </c>
      <c r="M1033" s="2" t="e">
        <f t="shared" si="650"/>
        <v>#N/A</v>
      </c>
      <c r="N1033" s="2">
        <f t="shared" si="651"/>
        <v>0.39</v>
      </c>
      <c r="O1033" s="2">
        <f t="shared" si="652"/>
        <v>0.5</v>
      </c>
      <c r="P1033" s="2">
        <f t="shared" si="653"/>
        <v>3.9661995069506779E-5</v>
      </c>
      <c r="Q1033" s="2">
        <f t="shared" si="654"/>
        <v>7.4942507736557742E-5</v>
      </c>
      <c r="R1033" s="37" t="s">
        <v>1057</v>
      </c>
      <c r="S1033" s="2" t="e">
        <f>VLOOKUP(A1033,'[1]Merged NE NP'!$K$4:$L$158,2,FALSE)</f>
        <v>#N/A</v>
      </c>
      <c r="T1033" s="2" t="e">
        <f t="shared" si="655"/>
        <v>#N/A</v>
      </c>
      <c r="U1033" s="2">
        <f t="shared" si="656"/>
        <v>0.4</v>
      </c>
      <c r="V1033" s="2">
        <f t="shared" si="657"/>
        <v>0.4</v>
      </c>
      <c r="W1033" s="2">
        <f t="shared" si="658"/>
        <v>7.6883653613364245E-2</v>
      </c>
      <c r="X1033" s="2">
        <v>0.5</v>
      </c>
      <c r="Y1033" s="2">
        <f t="shared" si="659"/>
        <v>3.7471253868278871E-5</v>
      </c>
      <c r="Z1033" s="2">
        <f t="shared" si="660"/>
        <v>6.9667509708631323E-5</v>
      </c>
      <c r="AA1033" s="37" t="s">
        <v>1057</v>
      </c>
      <c r="AB1033" s="3" t="e">
        <f>VLOOKUP(AA1033,'[1]PKA dKO RNA-Seq'!$B$4:$H$10193,7,FALSE)</f>
        <v>#N/A</v>
      </c>
      <c r="AC1033" s="3" t="e">
        <f t="shared" si="661"/>
        <v>#N/A</v>
      </c>
      <c r="AD1033" s="3" t="e">
        <f t="shared" si="662"/>
        <v>#N/A</v>
      </c>
      <c r="AE1033" s="3" t="e">
        <f t="shared" si="663"/>
        <v>#N/A</v>
      </c>
      <c r="AF1033" s="3">
        <f t="shared" si="664"/>
        <v>0.5</v>
      </c>
      <c r="AG1033" s="3">
        <f t="shared" si="665"/>
        <v>3.4833754854315661E-5</v>
      </c>
      <c r="AH1033" s="2">
        <f t="shared" si="666"/>
        <v>6.675814776562363E-5</v>
      </c>
      <c r="AI1033" s="37" t="s">
        <v>1057</v>
      </c>
      <c r="AJ1033" s="1">
        <v>0.5</v>
      </c>
      <c r="AK1033" s="4">
        <f t="shared" si="667"/>
        <v>3.3379073882811815E-5</v>
      </c>
      <c r="AL1033" s="2">
        <f t="shared" si="668"/>
        <v>6.6124492464091932E-5</v>
      </c>
      <c r="AM1033" s="3" t="e">
        <f>VLOOKUP(AI1033,'[1]three day'!$B$8:$F$78,5,FALSE)</f>
        <v>#N/A</v>
      </c>
      <c r="AN1033" s="3" t="e">
        <f t="shared" si="669"/>
        <v>#N/A</v>
      </c>
      <c r="AO1033" s="2" t="e">
        <f t="shared" si="670"/>
        <v>#N/A</v>
      </c>
      <c r="AP1033" s="2" t="e">
        <f t="shared" si="671"/>
        <v>#N/A</v>
      </c>
      <c r="AQ1033" s="2">
        <f t="shared" si="672"/>
        <v>0.5</v>
      </c>
      <c r="AR1033" s="2">
        <f t="shared" si="673"/>
        <v>3.3062246232045966E-5</v>
      </c>
      <c r="AS1033" s="2">
        <f t="shared" si="674"/>
        <v>6.2798540966069795E-5</v>
      </c>
      <c r="AT1033" s="37" t="s">
        <v>1057</v>
      </c>
      <c r="AU1033" s="3" t="e">
        <f>VLOOKUP(AT1033,[1]DEgenes_cpm4.5_DE_edgeR!$O$5:$Q$824,3,FALSE)</f>
        <v>#N/A</v>
      </c>
      <c r="AV1033" s="3" t="e">
        <f t="shared" si="675"/>
        <v>#N/A</v>
      </c>
      <c r="AW1033" s="3" t="e">
        <f t="shared" si="676"/>
        <v>#N/A</v>
      </c>
      <c r="AX1033" s="3">
        <f t="shared" si="677"/>
        <v>0.5</v>
      </c>
      <c r="AY1033" s="3">
        <f t="shared" si="678"/>
        <v>0.5</v>
      </c>
      <c r="AZ1033" s="3">
        <f t="shared" si="679"/>
        <v>3.1399270483034898E-5</v>
      </c>
      <c r="BA1033" s="2">
        <f t="shared" si="680"/>
        <v>6.0926711900296701E-5</v>
      </c>
      <c r="BB1033" s="37" t="s">
        <v>1057</v>
      </c>
      <c r="BC1033" s="39">
        <f t="shared" si="681"/>
        <v>8.1885500793998769E-2</v>
      </c>
      <c r="BD1033" s="36">
        <f t="shared" si="682"/>
        <v>0.70927627171303409</v>
      </c>
    </row>
    <row r="1034" spans="1:56" ht="26.5" x14ac:dyDescent="0.35">
      <c r="A1034" s="37" t="s">
        <v>1058</v>
      </c>
      <c r="B1034" s="34">
        <v>8.5899831039247033E-5</v>
      </c>
      <c r="C1034" s="1" t="e">
        <f>VLOOKUP(A1034,'[1]Vasopressin Phospho Datta'!$I$3:$J$516,2,FALSE)</f>
        <v>#N/A</v>
      </c>
      <c r="D1034" s="1" t="e">
        <f t="shared" si="643"/>
        <v>#N/A</v>
      </c>
      <c r="E1034" s="1" t="e">
        <f t="shared" si="644"/>
        <v>#N/A</v>
      </c>
      <c r="F1034" s="1">
        <f t="shared" si="645"/>
        <v>0.39</v>
      </c>
      <c r="G1034" s="1">
        <f t="shared" si="646"/>
        <v>0.5</v>
      </c>
      <c r="H1034" s="1">
        <f t="shared" si="647"/>
        <v>4.2949915519623516E-5</v>
      </c>
      <c r="I1034" s="2">
        <f t="shared" si="648"/>
        <v>7.9323990139013557E-5</v>
      </c>
      <c r="J1034" s="37" t="s">
        <v>1058</v>
      </c>
      <c r="K1034" s="1" t="e">
        <f>VLOOKUP(J1034,'[1]Phosphopeptides Deshpande'!$H$12:$I$10749,2,FALSE)</f>
        <v>#N/A</v>
      </c>
      <c r="L1034" s="2" t="e">
        <f t="shared" si="649"/>
        <v>#N/A</v>
      </c>
      <c r="M1034" s="2" t="e">
        <f t="shared" si="650"/>
        <v>#N/A</v>
      </c>
      <c r="N1034" s="2">
        <f t="shared" si="651"/>
        <v>0.39</v>
      </c>
      <c r="O1034" s="2">
        <f t="shared" si="652"/>
        <v>0.5</v>
      </c>
      <c r="P1034" s="2">
        <f t="shared" si="653"/>
        <v>3.9661995069506779E-5</v>
      </c>
      <c r="Q1034" s="2">
        <f t="shared" si="654"/>
        <v>7.4942507736557742E-5</v>
      </c>
      <c r="R1034" s="37" t="s">
        <v>1058</v>
      </c>
      <c r="S1034" s="2" t="e">
        <f>VLOOKUP(A1034,'[1]Merged NE NP'!$K$4:$L$158,2,FALSE)</f>
        <v>#N/A</v>
      </c>
      <c r="T1034" s="2" t="e">
        <f t="shared" si="655"/>
        <v>#N/A</v>
      </c>
      <c r="U1034" s="2">
        <f t="shared" si="656"/>
        <v>0.4</v>
      </c>
      <c r="V1034" s="2">
        <f t="shared" si="657"/>
        <v>0.4</v>
      </c>
      <c r="W1034" s="2">
        <f t="shared" si="658"/>
        <v>7.6883653613364245E-2</v>
      </c>
      <c r="X1034" s="2">
        <v>0.5</v>
      </c>
      <c r="Y1034" s="2">
        <f t="shared" si="659"/>
        <v>3.7471253868278871E-5</v>
      </c>
      <c r="Z1034" s="2">
        <f t="shared" si="660"/>
        <v>6.9667509708631323E-5</v>
      </c>
      <c r="AA1034" s="37" t="s">
        <v>1058</v>
      </c>
      <c r="AB1034" s="3" t="e">
        <f>VLOOKUP(AA1034,'[1]PKA dKO RNA-Seq'!$B$4:$H$10193,7,FALSE)</f>
        <v>#N/A</v>
      </c>
      <c r="AC1034" s="3" t="e">
        <f t="shared" si="661"/>
        <v>#N/A</v>
      </c>
      <c r="AD1034" s="3" t="e">
        <f t="shared" si="662"/>
        <v>#N/A</v>
      </c>
      <c r="AE1034" s="3" t="e">
        <f t="shared" si="663"/>
        <v>#N/A</v>
      </c>
      <c r="AF1034" s="3">
        <f t="shared" si="664"/>
        <v>0.5</v>
      </c>
      <c r="AG1034" s="3">
        <f t="shared" si="665"/>
        <v>3.4833754854315661E-5</v>
      </c>
      <c r="AH1034" s="2">
        <f t="shared" si="666"/>
        <v>6.675814776562363E-5</v>
      </c>
      <c r="AI1034" s="37" t="s">
        <v>1058</v>
      </c>
      <c r="AJ1034" s="1">
        <v>0.5</v>
      </c>
      <c r="AK1034" s="4">
        <f t="shared" si="667"/>
        <v>3.3379073882811815E-5</v>
      </c>
      <c r="AL1034" s="2">
        <f t="shared" si="668"/>
        <v>6.6124492464091932E-5</v>
      </c>
      <c r="AM1034" s="3" t="e">
        <f>VLOOKUP(AI1034,'[1]three day'!$B$8:$F$78,5,FALSE)</f>
        <v>#N/A</v>
      </c>
      <c r="AN1034" s="3" t="e">
        <f t="shared" si="669"/>
        <v>#N/A</v>
      </c>
      <c r="AO1034" s="2" t="e">
        <f t="shared" si="670"/>
        <v>#N/A</v>
      </c>
      <c r="AP1034" s="2" t="e">
        <f t="shared" si="671"/>
        <v>#N/A</v>
      </c>
      <c r="AQ1034" s="2">
        <f t="shared" si="672"/>
        <v>0.5</v>
      </c>
      <c r="AR1034" s="2">
        <f t="shared" si="673"/>
        <v>3.3062246232045966E-5</v>
      </c>
      <c r="AS1034" s="2">
        <f t="shared" si="674"/>
        <v>6.2798540966069795E-5</v>
      </c>
      <c r="AT1034" s="37" t="s">
        <v>1058</v>
      </c>
      <c r="AU1034" s="3" t="e">
        <f>VLOOKUP(AT1034,[1]DEgenes_cpm4.5_DE_edgeR!$O$5:$Q$824,3,FALSE)</f>
        <v>#N/A</v>
      </c>
      <c r="AV1034" s="3" t="e">
        <f t="shared" si="675"/>
        <v>#N/A</v>
      </c>
      <c r="AW1034" s="3" t="e">
        <f t="shared" si="676"/>
        <v>#N/A</v>
      </c>
      <c r="AX1034" s="3">
        <f t="shared" si="677"/>
        <v>0.5</v>
      </c>
      <c r="AY1034" s="3">
        <f t="shared" si="678"/>
        <v>0.5</v>
      </c>
      <c r="AZ1034" s="3">
        <f t="shared" si="679"/>
        <v>3.1399270483034898E-5</v>
      </c>
      <c r="BA1034" s="2">
        <f t="shared" si="680"/>
        <v>6.0926711900296701E-5</v>
      </c>
      <c r="BB1034" s="37" t="s">
        <v>1058</v>
      </c>
      <c r="BC1034" s="39">
        <f t="shared" si="681"/>
        <v>8.1885500793998769E-2</v>
      </c>
      <c r="BD1034" s="36">
        <f t="shared" si="682"/>
        <v>0.70927627171303409</v>
      </c>
    </row>
    <row r="1035" spans="1:56" ht="26.5" x14ac:dyDescent="0.35">
      <c r="A1035" s="37" t="s">
        <v>1059</v>
      </c>
      <c r="B1035" s="34">
        <v>8.5899831039247033E-5</v>
      </c>
      <c r="C1035" s="1" t="e">
        <f>VLOOKUP(A1035,'[1]Vasopressin Phospho Datta'!$I$3:$J$516,2,FALSE)</f>
        <v>#N/A</v>
      </c>
      <c r="D1035" s="1" t="e">
        <f t="shared" si="643"/>
        <v>#N/A</v>
      </c>
      <c r="E1035" s="1" t="e">
        <f t="shared" si="644"/>
        <v>#N/A</v>
      </c>
      <c r="F1035" s="1">
        <f t="shared" si="645"/>
        <v>0.39</v>
      </c>
      <c r="G1035" s="1">
        <f t="shared" si="646"/>
        <v>0.5</v>
      </c>
      <c r="H1035" s="1">
        <f t="shared" si="647"/>
        <v>4.2949915519623516E-5</v>
      </c>
      <c r="I1035" s="2">
        <f t="shared" si="648"/>
        <v>7.9323990139013557E-5</v>
      </c>
      <c r="J1035" s="37" t="s">
        <v>1059</v>
      </c>
      <c r="K1035" s="1" t="e">
        <f>VLOOKUP(J1035,'[1]Phosphopeptides Deshpande'!$H$12:$I$10749,2,FALSE)</f>
        <v>#N/A</v>
      </c>
      <c r="L1035" s="2" t="e">
        <f t="shared" si="649"/>
        <v>#N/A</v>
      </c>
      <c r="M1035" s="2" t="e">
        <f t="shared" si="650"/>
        <v>#N/A</v>
      </c>
      <c r="N1035" s="2">
        <f t="shared" si="651"/>
        <v>0.39</v>
      </c>
      <c r="O1035" s="2">
        <f t="shared" si="652"/>
        <v>0.5</v>
      </c>
      <c r="P1035" s="2">
        <f t="shared" si="653"/>
        <v>3.9661995069506779E-5</v>
      </c>
      <c r="Q1035" s="2">
        <f t="shared" si="654"/>
        <v>7.4942507736557742E-5</v>
      </c>
      <c r="R1035" s="37" t="s">
        <v>1059</v>
      </c>
      <c r="S1035" s="2" t="e">
        <f>VLOOKUP(A1035,'[1]Merged NE NP'!$K$4:$L$158,2,FALSE)</f>
        <v>#N/A</v>
      </c>
      <c r="T1035" s="2" t="e">
        <f t="shared" si="655"/>
        <v>#N/A</v>
      </c>
      <c r="U1035" s="2">
        <f t="shared" si="656"/>
        <v>0.4</v>
      </c>
      <c r="V1035" s="2">
        <f t="shared" si="657"/>
        <v>0.4</v>
      </c>
      <c r="W1035" s="2">
        <f t="shared" si="658"/>
        <v>7.6883653613364245E-2</v>
      </c>
      <c r="X1035" s="2">
        <v>0.5</v>
      </c>
      <c r="Y1035" s="2">
        <f t="shared" si="659"/>
        <v>3.7471253868278871E-5</v>
      </c>
      <c r="Z1035" s="2">
        <f t="shared" si="660"/>
        <v>6.9667509708631323E-5</v>
      </c>
      <c r="AA1035" s="37" t="s">
        <v>1059</v>
      </c>
      <c r="AB1035" s="3" t="e">
        <f>VLOOKUP(AA1035,'[1]PKA dKO RNA-Seq'!$B$4:$H$10193,7,FALSE)</f>
        <v>#N/A</v>
      </c>
      <c r="AC1035" s="3" t="e">
        <f t="shared" si="661"/>
        <v>#N/A</v>
      </c>
      <c r="AD1035" s="3" t="e">
        <f t="shared" si="662"/>
        <v>#N/A</v>
      </c>
      <c r="AE1035" s="3" t="e">
        <f t="shared" si="663"/>
        <v>#N/A</v>
      </c>
      <c r="AF1035" s="3">
        <f t="shared" si="664"/>
        <v>0.5</v>
      </c>
      <c r="AG1035" s="3">
        <f t="shared" si="665"/>
        <v>3.4833754854315661E-5</v>
      </c>
      <c r="AH1035" s="2">
        <f t="shared" si="666"/>
        <v>6.675814776562363E-5</v>
      </c>
      <c r="AI1035" s="37" t="s">
        <v>1059</v>
      </c>
      <c r="AJ1035" s="1">
        <v>0.5</v>
      </c>
      <c r="AK1035" s="4">
        <f t="shared" si="667"/>
        <v>3.3379073882811815E-5</v>
      </c>
      <c r="AL1035" s="2">
        <f t="shared" si="668"/>
        <v>6.6124492464091932E-5</v>
      </c>
      <c r="AM1035" s="3" t="e">
        <f>VLOOKUP(AI1035,'[1]three day'!$B$8:$F$78,5,FALSE)</f>
        <v>#N/A</v>
      </c>
      <c r="AN1035" s="3" t="e">
        <f t="shared" si="669"/>
        <v>#N/A</v>
      </c>
      <c r="AO1035" s="2" t="e">
        <f t="shared" si="670"/>
        <v>#N/A</v>
      </c>
      <c r="AP1035" s="2" t="e">
        <f t="shared" si="671"/>
        <v>#N/A</v>
      </c>
      <c r="AQ1035" s="2">
        <f t="shared" si="672"/>
        <v>0.5</v>
      </c>
      <c r="AR1035" s="2">
        <f t="shared" si="673"/>
        <v>3.3062246232045966E-5</v>
      </c>
      <c r="AS1035" s="2">
        <f t="shared" si="674"/>
        <v>6.2798540966069795E-5</v>
      </c>
      <c r="AT1035" s="37" t="s">
        <v>1059</v>
      </c>
      <c r="AU1035" s="3" t="e">
        <f>VLOOKUP(AT1035,[1]DEgenes_cpm4.5_DE_edgeR!$O$5:$Q$824,3,FALSE)</f>
        <v>#N/A</v>
      </c>
      <c r="AV1035" s="3" t="e">
        <f t="shared" si="675"/>
        <v>#N/A</v>
      </c>
      <c r="AW1035" s="3" t="e">
        <f t="shared" si="676"/>
        <v>#N/A</v>
      </c>
      <c r="AX1035" s="3">
        <f t="shared" si="677"/>
        <v>0.5</v>
      </c>
      <c r="AY1035" s="3">
        <f t="shared" si="678"/>
        <v>0.5</v>
      </c>
      <c r="AZ1035" s="3">
        <f t="shared" si="679"/>
        <v>3.1399270483034898E-5</v>
      </c>
      <c r="BA1035" s="2">
        <f t="shared" si="680"/>
        <v>6.0926711900296701E-5</v>
      </c>
      <c r="BB1035" s="37" t="s">
        <v>1059</v>
      </c>
      <c r="BC1035" s="39">
        <f t="shared" si="681"/>
        <v>8.1885500793998769E-2</v>
      </c>
      <c r="BD1035" s="36">
        <f t="shared" si="682"/>
        <v>0.70927627171303409</v>
      </c>
    </row>
    <row r="1036" spans="1:56" ht="26.5" x14ac:dyDescent="0.35">
      <c r="A1036" s="37" t="s">
        <v>1060</v>
      </c>
      <c r="B1036" s="34">
        <v>8.5899831039247033E-5</v>
      </c>
      <c r="C1036" s="1" t="e">
        <f>VLOOKUP(A1036,'[1]Vasopressin Phospho Datta'!$I$3:$J$516,2,FALSE)</f>
        <v>#N/A</v>
      </c>
      <c r="D1036" s="1" t="e">
        <f t="shared" si="643"/>
        <v>#N/A</v>
      </c>
      <c r="E1036" s="1" t="e">
        <f t="shared" si="644"/>
        <v>#N/A</v>
      </c>
      <c r="F1036" s="1">
        <f t="shared" si="645"/>
        <v>0.39</v>
      </c>
      <c r="G1036" s="1">
        <f t="shared" si="646"/>
        <v>0.5</v>
      </c>
      <c r="H1036" s="1">
        <f t="shared" si="647"/>
        <v>4.2949915519623516E-5</v>
      </c>
      <c r="I1036" s="2">
        <f t="shared" si="648"/>
        <v>7.9323990139013557E-5</v>
      </c>
      <c r="J1036" s="37" t="s">
        <v>1060</v>
      </c>
      <c r="K1036" s="1" t="e">
        <f>VLOOKUP(J1036,'[1]Phosphopeptides Deshpande'!$H$12:$I$10749,2,FALSE)</f>
        <v>#N/A</v>
      </c>
      <c r="L1036" s="2" t="e">
        <f t="shared" si="649"/>
        <v>#N/A</v>
      </c>
      <c r="M1036" s="2" t="e">
        <f t="shared" si="650"/>
        <v>#N/A</v>
      </c>
      <c r="N1036" s="2">
        <f t="shared" si="651"/>
        <v>0.39</v>
      </c>
      <c r="O1036" s="2">
        <f t="shared" si="652"/>
        <v>0.5</v>
      </c>
      <c r="P1036" s="2">
        <f t="shared" si="653"/>
        <v>3.9661995069506779E-5</v>
      </c>
      <c r="Q1036" s="2">
        <f t="shared" si="654"/>
        <v>7.4942507736557742E-5</v>
      </c>
      <c r="R1036" s="37" t="s">
        <v>1060</v>
      </c>
      <c r="S1036" s="2" t="e">
        <f>VLOOKUP(A1036,'[1]Merged NE NP'!$K$4:$L$158,2,FALSE)</f>
        <v>#N/A</v>
      </c>
      <c r="T1036" s="2" t="e">
        <f t="shared" si="655"/>
        <v>#N/A</v>
      </c>
      <c r="U1036" s="2">
        <f t="shared" si="656"/>
        <v>0.4</v>
      </c>
      <c r="V1036" s="2">
        <f t="shared" si="657"/>
        <v>0.4</v>
      </c>
      <c r="W1036" s="2">
        <f t="shared" si="658"/>
        <v>7.6883653613364245E-2</v>
      </c>
      <c r="X1036" s="2">
        <v>0.5</v>
      </c>
      <c r="Y1036" s="2">
        <f t="shared" si="659"/>
        <v>3.7471253868278871E-5</v>
      </c>
      <c r="Z1036" s="2">
        <f t="shared" si="660"/>
        <v>6.9667509708631323E-5</v>
      </c>
      <c r="AA1036" s="37" t="s">
        <v>1060</v>
      </c>
      <c r="AB1036" s="3" t="e">
        <f>VLOOKUP(AA1036,'[1]PKA dKO RNA-Seq'!$B$4:$H$10193,7,FALSE)</f>
        <v>#N/A</v>
      </c>
      <c r="AC1036" s="3" t="e">
        <f t="shared" si="661"/>
        <v>#N/A</v>
      </c>
      <c r="AD1036" s="3" t="e">
        <f t="shared" si="662"/>
        <v>#N/A</v>
      </c>
      <c r="AE1036" s="3" t="e">
        <f t="shared" si="663"/>
        <v>#N/A</v>
      </c>
      <c r="AF1036" s="3">
        <f t="shared" si="664"/>
        <v>0.5</v>
      </c>
      <c r="AG1036" s="3">
        <f t="shared" si="665"/>
        <v>3.4833754854315661E-5</v>
      </c>
      <c r="AH1036" s="2">
        <f t="shared" si="666"/>
        <v>6.675814776562363E-5</v>
      </c>
      <c r="AI1036" s="37" t="s">
        <v>1060</v>
      </c>
      <c r="AJ1036" s="1">
        <v>0.5</v>
      </c>
      <c r="AK1036" s="4">
        <f t="shared" si="667"/>
        <v>3.3379073882811815E-5</v>
      </c>
      <c r="AL1036" s="2">
        <f t="shared" si="668"/>
        <v>6.6124492464091932E-5</v>
      </c>
      <c r="AM1036" s="3" t="e">
        <f>VLOOKUP(AI1036,'[1]three day'!$B$8:$F$78,5,FALSE)</f>
        <v>#N/A</v>
      </c>
      <c r="AN1036" s="3" t="e">
        <f t="shared" si="669"/>
        <v>#N/A</v>
      </c>
      <c r="AO1036" s="2" t="e">
        <f t="shared" si="670"/>
        <v>#N/A</v>
      </c>
      <c r="AP1036" s="2" t="e">
        <f t="shared" si="671"/>
        <v>#N/A</v>
      </c>
      <c r="AQ1036" s="2">
        <f t="shared" si="672"/>
        <v>0.5</v>
      </c>
      <c r="AR1036" s="2">
        <f t="shared" si="673"/>
        <v>3.3062246232045966E-5</v>
      </c>
      <c r="AS1036" s="2">
        <f t="shared" si="674"/>
        <v>6.2798540966069795E-5</v>
      </c>
      <c r="AT1036" s="37" t="s">
        <v>1060</v>
      </c>
      <c r="AU1036" s="3" t="e">
        <f>VLOOKUP(AT1036,[1]DEgenes_cpm4.5_DE_edgeR!$O$5:$Q$824,3,FALSE)</f>
        <v>#N/A</v>
      </c>
      <c r="AV1036" s="3" t="e">
        <f t="shared" si="675"/>
        <v>#N/A</v>
      </c>
      <c r="AW1036" s="3" t="e">
        <f t="shared" si="676"/>
        <v>#N/A</v>
      </c>
      <c r="AX1036" s="3">
        <f t="shared" si="677"/>
        <v>0.5</v>
      </c>
      <c r="AY1036" s="3">
        <f t="shared" si="678"/>
        <v>0.5</v>
      </c>
      <c r="AZ1036" s="3">
        <f t="shared" si="679"/>
        <v>3.1399270483034898E-5</v>
      </c>
      <c r="BA1036" s="2">
        <f t="shared" si="680"/>
        <v>6.0926711900296701E-5</v>
      </c>
      <c r="BB1036" s="37" t="s">
        <v>1060</v>
      </c>
      <c r="BC1036" s="39">
        <f t="shared" si="681"/>
        <v>8.1885500793998769E-2</v>
      </c>
      <c r="BD1036" s="36">
        <f t="shared" si="682"/>
        <v>0.70927627171303409</v>
      </c>
    </row>
    <row r="1037" spans="1:56" ht="14.5" x14ac:dyDescent="0.35">
      <c r="A1037" s="37" t="s">
        <v>1061</v>
      </c>
      <c r="B1037" s="34">
        <v>8.5899831039247033E-5</v>
      </c>
      <c r="C1037" s="1" t="e">
        <f>VLOOKUP(A1037,'[1]Vasopressin Phospho Datta'!$I$3:$J$516,2,FALSE)</f>
        <v>#N/A</v>
      </c>
      <c r="D1037" s="1" t="e">
        <f t="shared" si="643"/>
        <v>#N/A</v>
      </c>
      <c r="E1037" s="1" t="e">
        <f t="shared" si="644"/>
        <v>#N/A</v>
      </c>
      <c r="F1037" s="1">
        <f t="shared" si="645"/>
        <v>0.39</v>
      </c>
      <c r="G1037" s="1">
        <f t="shared" si="646"/>
        <v>0.5</v>
      </c>
      <c r="H1037" s="1">
        <f t="shared" si="647"/>
        <v>4.2949915519623516E-5</v>
      </c>
      <c r="I1037" s="2">
        <f t="shared" si="648"/>
        <v>7.9323990139013557E-5</v>
      </c>
      <c r="J1037" s="37" t="s">
        <v>1061</v>
      </c>
      <c r="K1037" s="1" t="e">
        <f>VLOOKUP(J1037,'[1]Phosphopeptides Deshpande'!$H$12:$I$10749,2,FALSE)</f>
        <v>#N/A</v>
      </c>
      <c r="L1037" s="2" t="e">
        <f t="shared" si="649"/>
        <v>#N/A</v>
      </c>
      <c r="M1037" s="2" t="e">
        <f t="shared" si="650"/>
        <v>#N/A</v>
      </c>
      <c r="N1037" s="2">
        <f t="shared" si="651"/>
        <v>0.39</v>
      </c>
      <c r="O1037" s="2">
        <f t="shared" si="652"/>
        <v>0.5</v>
      </c>
      <c r="P1037" s="2">
        <f t="shared" si="653"/>
        <v>3.9661995069506779E-5</v>
      </c>
      <c r="Q1037" s="2">
        <f t="shared" si="654"/>
        <v>7.4942507736557742E-5</v>
      </c>
      <c r="R1037" s="37" t="s">
        <v>1061</v>
      </c>
      <c r="S1037" s="2" t="e">
        <f>VLOOKUP(A1037,'[1]Merged NE NP'!$K$4:$L$158,2,FALSE)</f>
        <v>#N/A</v>
      </c>
      <c r="T1037" s="2" t="e">
        <f t="shared" si="655"/>
        <v>#N/A</v>
      </c>
      <c r="U1037" s="2">
        <f t="shared" si="656"/>
        <v>0.4</v>
      </c>
      <c r="V1037" s="2">
        <f t="shared" si="657"/>
        <v>0.4</v>
      </c>
      <c r="W1037" s="2">
        <f t="shared" si="658"/>
        <v>7.6883653613364245E-2</v>
      </c>
      <c r="X1037" s="2">
        <v>0.5</v>
      </c>
      <c r="Y1037" s="2">
        <f t="shared" si="659"/>
        <v>3.7471253868278871E-5</v>
      </c>
      <c r="Z1037" s="2">
        <f t="shared" si="660"/>
        <v>6.9667509708631323E-5</v>
      </c>
      <c r="AA1037" s="37" t="s">
        <v>1061</v>
      </c>
      <c r="AB1037" s="3" t="e">
        <f>VLOOKUP(AA1037,'[1]PKA dKO RNA-Seq'!$B$4:$H$10193,7,FALSE)</f>
        <v>#N/A</v>
      </c>
      <c r="AC1037" s="3" t="e">
        <f t="shared" si="661"/>
        <v>#N/A</v>
      </c>
      <c r="AD1037" s="3" t="e">
        <f t="shared" si="662"/>
        <v>#N/A</v>
      </c>
      <c r="AE1037" s="3" t="e">
        <f t="shared" si="663"/>
        <v>#N/A</v>
      </c>
      <c r="AF1037" s="3">
        <f t="shared" si="664"/>
        <v>0.5</v>
      </c>
      <c r="AG1037" s="3">
        <f t="shared" si="665"/>
        <v>3.4833754854315661E-5</v>
      </c>
      <c r="AH1037" s="2">
        <f t="shared" si="666"/>
        <v>6.675814776562363E-5</v>
      </c>
      <c r="AI1037" s="37" t="s">
        <v>1061</v>
      </c>
      <c r="AJ1037" s="1">
        <v>0.5</v>
      </c>
      <c r="AK1037" s="4">
        <f t="shared" si="667"/>
        <v>3.3379073882811815E-5</v>
      </c>
      <c r="AL1037" s="2">
        <f t="shared" si="668"/>
        <v>6.6124492464091932E-5</v>
      </c>
      <c r="AM1037" s="3" t="e">
        <f>VLOOKUP(AI1037,'[1]three day'!$B$8:$F$78,5,FALSE)</f>
        <v>#N/A</v>
      </c>
      <c r="AN1037" s="3" t="e">
        <f t="shared" si="669"/>
        <v>#N/A</v>
      </c>
      <c r="AO1037" s="2" t="e">
        <f t="shared" si="670"/>
        <v>#N/A</v>
      </c>
      <c r="AP1037" s="2" t="e">
        <f t="shared" si="671"/>
        <v>#N/A</v>
      </c>
      <c r="AQ1037" s="2">
        <f t="shared" si="672"/>
        <v>0.5</v>
      </c>
      <c r="AR1037" s="2">
        <f t="shared" si="673"/>
        <v>3.3062246232045966E-5</v>
      </c>
      <c r="AS1037" s="2">
        <f t="shared" si="674"/>
        <v>6.2798540966069795E-5</v>
      </c>
      <c r="AT1037" s="37" t="s">
        <v>1061</v>
      </c>
      <c r="AU1037" s="3" t="e">
        <f>VLOOKUP(AT1037,[1]DEgenes_cpm4.5_DE_edgeR!$O$5:$Q$824,3,FALSE)</f>
        <v>#N/A</v>
      </c>
      <c r="AV1037" s="3" t="e">
        <f t="shared" si="675"/>
        <v>#N/A</v>
      </c>
      <c r="AW1037" s="3" t="e">
        <f t="shared" si="676"/>
        <v>#N/A</v>
      </c>
      <c r="AX1037" s="3">
        <f t="shared" si="677"/>
        <v>0.5</v>
      </c>
      <c r="AY1037" s="3">
        <f t="shared" si="678"/>
        <v>0.5</v>
      </c>
      <c r="AZ1037" s="3">
        <f t="shared" si="679"/>
        <v>3.1399270483034898E-5</v>
      </c>
      <c r="BA1037" s="2">
        <f t="shared" si="680"/>
        <v>6.0926711900296701E-5</v>
      </c>
      <c r="BB1037" s="37" t="s">
        <v>1061</v>
      </c>
      <c r="BC1037" s="39">
        <f t="shared" si="681"/>
        <v>8.1885500793998769E-2</v>
      </c>
      <c r="BD1037" s="36">
        <f t="shared" si="682"/>
        <v>0.70927627171303409</v>
      </c>
    </row>
    <row r="1038" spans="1:56" ht="14.5" x14ac:dyDescent="0.35">
      <c r="A1038" s="37" t="s">
        <v>1062</v>
      </c>
      <c r="B1038" s="34">
        <v>8.5899831039247033E-5</v>
      </c>
      <c r="C1038" s="1" t="e">
        <f>VLOOKUP(A1038,'[1]Vasopressin Phospho Datta'!$I$3:$J$516,2,FALSE)</f>
        <v>#N/A</v>
      </c>
      <c r="D1038" s="1" t="e">
        <f t="shared" si="643"/>
        <v>#N/A</v>
      </c>
      <c r="E1038" s="1" t="e">
        <f t="shared" si="644"/>
        <v>#N/A</v>
      </c>
      <c r="F1038" s="1">
        <f t="shared" si="645"/>
        <v>0.39</v>
      </c>
      <c r="G1038" s="1">
        <f t="shared" si="646"/>
        <v>0.5</v>
      </c>
      <c r="H1038" s="1">
        <f t="shared" si="647"/>
        <v>4.2949915519623516E-5</v>
      </c>
      <c r="I1038" s="2">
        <f t="shared" si="648"/>
        <v>7.9323990139013557E-5</v>
      </c>
      <c r="J1038" s="37" t="s">
        <v>1062</v>
      </c>
      <c r="K1038" s="1" t="e">
        <f>VLOOKUP(J1038,'[1]Phosphopeptides Deshpande'!$H$12:$I$10749,2,FALSE)</f>
        <v>#N/A</v>
      </c>
      <c r="L1038" s="2" t="e">
        <f t="shared" si="649"/>
        <v>#N/A</v>
      </c>
      <c r="M1038" s="2" t="e">
        <f t="shared" si="650"/>
        <v>#N/A</v>
      </c>
      <c r="N1038" s="2">
        <f t="shared" si="651"/>
        <v>0.39</v>
      </c>
      <c r="O1038" s="2">
        <f t="shared" si="652"/>
        <v>0.5</v>
      </c>
      <c r="P1038" s="2">
        <f t="shared" si="653"/>
        <v>3.9661995069506779E-5</v>
      </c>
      <c r="Q1038" s="2">
        <f t="shared" si="654"/>
        <v>7.4942507736557742E-5</v>
      </c>
      <c r="R1038" s="37" t="s">
        <v>1062</v>
      </c>
      <c r="S1038" s="2" t="e">
        <f>VLOOKUP(A1038,'[1]Merged NE NP'!$K$4:$L$158,2,FALSE)</f>
        <v>#N/A</v>
      </c>
      <c r="T1038" s="2" t="e">
        <f t="shared" si="655"/>
        <v>#N/A</v>
      </c>
      <c r="U1038" s="2">
        <f t="shared" si="656"/>
        <v>0.4</v>
      </c>
      <c r="V1038" s="2">
        <f t="shared" si="657"/>
        <v>0.4</v>
      </c>
      <c r="W1038" s="2">
        <f t="shared" si="658"/>
        <v>7.6883653613364245E-2</v>
      </c>
      <c r="X1038" s="2">
        <v>0.5</v>
      </c>
      <c r="Y1038" s="2">
        <f t="shared" si="659"/>
        <v>3.7471253868278871E-5</v>
      </c>
      <c r="Z1038" s="2">
        <f t="shared" si="660"/>
        <v>6.9667509708631323E-5</v>
      </c>
      <c r="AA1038" s="37" t="s">
        <v>1062</v>
      </c>
      <c r="AB1038" s="3">
        <f>VLOOKUP(AA1038,'[1]PKA dKO RNA-Seq'!$B$4:$H$10193,7,FALSE)</f>
        <v>8.4578904999999996E-2</v>
      </c>
      <c r="AC1038" s="3">
        <f t="shared" si="661"/>
        <v>0.28382182885906038</v>
      </c>
      <c r="AD1038" s="3">
        <f t="shared" si="662"/>
        <v>3.9477061540474256E-2</v>
      </c>
      <c r="AE1038" s="3">
        <f t="shared" si="663"/>
        <v>0.5</v>
      </c>
      <c r="AF1038" s="3">
        <f t="shared" si="664"/>
        <v>0.5</v>
      </c>
      <c r="AG1038" s="3">
        <f t="shared" si="665"/>
        <v>3.4833754854315661E-5</v>
      </c>
      <c r="AH1038" s="2">
        <f t="shared" si="666"/>
        <v>6.675814776562363E-5</v>
      </c>
      <c r="AI1038" s="37" t="s">
        <v>1062</v>
      </c>
      <c r="AJ1038" s="1">
        <v>0.5</v>
      </c>
      <c r="AK1038" s="4">
        <f t="shared" si="667"/>
        <v>3.3379073882811815E-5</v>
      </c>
      <c r="AL1038" s="2">
        <f t="shared" si="668"/>
        <v>6.6124492464091932E-5</v>
      </c>
      <c r="AM1038" s="3" t="e">
        <f>VLOOKUP(AI1038,'[1]three day'!$B$8:$F$78,5,FALSE)</f>
        <v>#N/A</v>
      </c>
      <c r="AN1038" s="3" t="e">
        <f t="shared" si="669"/>
        <v>#N/A</v>
      </c>
      <c r="AO1038" s="2" t="e">
        <f t="shared" si="670"/>
        <v>#N/A</v>
      </c>
      <c r="AP1038" s="2" t="e">
        <f t="shared" si="671"/>
        <v>#N/A</v>
      </c>
      <c r="AQ1038" s="2">
        <f t="shared" si="672"/>
        <v>0.5</v>
      </c>
      <c r="AR1038" s="2">
        <f t="shared" si="673"/>
        <v>3.3062246232045966E-5</v>
      </c>
      <c r="AS1038" s="2">
        <f t="shared" si="674"/>
        <v>6.2798540966069795E-5</v>
      </c>
      <c r="AT1038" s="37" t="s">
        <v>1062</v>
      </c>
      <c r="AU1038" s="3" t="e">
        <f>VLOOKUP(AT1038,[1]DEgenes_cpm4.5_DE_edgeR!$O$5:$Q$824,3,FALSE)</f>
        <v>#N/A</v>
      </c>
      <c r="AV1038" s="3" t="e">
        <f t="shared" si="675"/>
        <v>#N/A</v>
      </c>
      <c r="AW1038" s="3" t="e">
        <f t="shared" si="676"/>
        <v>#N/A</v>
      </c>
      <c r="AX1038" s="3">
        <f t="shared" si="677"/>
        <v>0.5</v>
      </c>
      <c r="AY1038" s="3">
        <f t="shared" si="678"/>
        <v>0.5</v>
      </c>
      <c r="AZ1038" s="3">
        <f t="shared" si="679"/>
        <v>3.1399270483034898E-5</v>
      </c>
      <c r="BA1038" s="2">
        <f t="shared" si="680"/>
        <v>6.0926711900296701E-5</v>
      </c>
      <c r="BB1038" s="37" t="s">
        <v>1062</v>
      </c>
      <c r="BC1038" s="39">
        <f t="shared" si="681"/>
        <v>8.1885500793998769E-2</v>
      </c>
      <c r="BD1038" s="36">
        <f t="shared" si="682"/>
        <v>0.70927627171303409</v>
      </c>
    </row>
    <row r="1039" spans="1:56" ht="14.5" x14ac:dyDescent="0.35">
      <c r="A1039" s="37" t="s">
        <v>1063</v>
      </c>
      <c r="B1039" s="34">
        <v>8.5899831039247033E-5</v>
      </c>
      <c r="C1039" s="1" t="e">
        <f>VLOOKUP(A1039,'[1]Vasopressin Phospho Datta'!$I$3:$J$516,2,FALSE)</f>
        <v>#N/A</v>
      </c>
      <c r="D1039" s="1" t="e">
        <f t="shared" si="643"/>
        <v>#N/A</v>
      </c>
      <c r="E1039" s="1" t="e">
        <f t="shared" si="644"/>
        <v>#N/A</v>
      </c>
      <c r="F1039" s="1">
        <f t="shared" si="645"/>
        <v>0.39</v>
      </c>
      <c r="G1039" s="1">
        <f t="shared" si="646"/>
        <v>0.5</v>
      </c>
      <c r="H1039" s="1">
        <f t="shared" si="647"/>
        <v>4.2949915519623516E-5</v>
      </c>
      <c r="I1039" s="2">
        <f t="shared" si="648"/>
        <v>7.9323990139013557E-5</v>
      </c>
      <c r="J1039" s="37" t="s">
        <v>1063</v>
      </c>
      <c r="K1039" s="1" t="e">
        <f>VLOOKUP(J1039,'[1]Phosphopeptides Deshpande'!$H$12:$I$10749,2,FALSE)</f>
        <v>#N/A</v>
      </c>
      <c r="L1039" s="2" t="e">
        <f t="shared" si="649"/>
        <v>#N/A</v>
      </c>
      <c r="M1039" s="2" t="e">
        <f t="shared" si="650"/>
        <v>#N/A</v>
      </c>
      <c r="N1039" s="2">
        <f t="shared" si="651"/>
        <v>0.39</v>
      </c>
      <c r="O1039" s="2">
        <f t="shared" si="652"/>
        <v>0.5</v>
      </c>
      <c r="P1039" s="2">
        <f t="shared" si="653"/>
        <v>3.9661995069506779E-5</v>
      </c>
      <c r="Q1039" s="2">
        <f t="shared" si="654"/>
        <v>7.4942507736557742E-5</v>
      </c>
      <c r="R1039" s="37" t="s">
        <v>1063</v>
      </c>
      <c r="S1039" s="2" t="e">
        <f>VLOOKUP(A1039,'[1]Merged NE NP'!$K$4:$L$158,2,FALSE)</f>
        <v>#N/A</v>
      </c>
      <c r="T1039" s="2" t="e">
        <f t="shared" si="655"/>
        <v>#N/A</v>
      </c>
      <c r="U1039" s="2">
        <f t="shared" si="656"/>
        <v>0.4</v>
      </c>
      <c r="V1039" s="2">
        <f t="shared" si="657"/>
        <v>0.4</v>
      </c>
      <c r="W1039" s="2">
        <f t="shared" si="658"/>
        <v>7.6883653613364245E-2</v>
      </c>
      <c r="X1039" s="2">
        <v>0.5</v>
      </c>
      <c r="Y1039" s="2">
        <f t="shared" si="659"/>
        <v>3.7471253868278871E-5</v>
      </c>
      <c r="Z1039" s="2">
        <f t="shared" si="660"/>
        <v>6.9667509708631323E-5</v>
      </c>
      <c r="AA1039" s="37" t="s">
        <v>1063</v>
      </c>
      <c r="AB1039" s="3" t="e">
        <f>VLOOKUP(AA1039,'[1]PKA dKO RNA-Seq'!$B$4:$H$10193,7,FALSE)</f>
        <v>#N/A</v>
      </c>
      <c r="AC1039" s="3" t="e">
        <f t="shared" si="661"/>
        <v>#N/A</v>
      </c>
      <c r="AD1039" s="3" t="e">
        <f t="shared" si="662"/>
        <v>#N/A</v>
      </c>
      <c r="AE1039" s="3" t="e">
        <f t="shared" si="663"/>
        <v>#N/A</v>
      </c>
      <c r="AF1039" s="3">
        <f t="shared" si="664"/>
        <v>0.5</v>
      </c>
      <c r="AG1039" s="3">
        <f t="shared" si="665"/>
        <v>3.4833754854315661E-5</v>
      </c>
      <c r="AH1039" s="2">
        <f t="shared" si="666"/>
        <v>6.675814776562363E-5</v>
      </c>
      <c r="AI1039" s="37" t="s">
        <v>1063</v>
      </c>
      <c r="AJ1039" s="1">
        <v>0.5</v>
      </c>
      <c r="AK1039" s="4">
        <f t="shared" si="667"/>
        <v>3.3379073882811815E-5</v>
      </c>
      <c r="AL1039" s="2">
        <f t="shared" si="668"/>
        <v>6.6124492464091932E-5</v>
      </c>
      <c r="AM1039" s="3" t="e">
        <f>VLOOKUP(AI1039,'[1]three day'!$B$8:$F$78,5,FALSE)</f>
        <v>#N/A</v>
      </c>
      <c r="AN1039" s="3" t="e">
        <f t="shared" si="669"/>
        <v>#N/A</v>
      </c>
      <c r="AO1039" s="2" t="e">
        <f t="shared" si="670"/>
        <v>#N/A</v>
      </c>
      <c r="AP1039" s="2" t="e">
        <f t="shared" si="671"/>
        <v>#N/A</v>
      </c>
      <c r="AQ1039" s="2">
        <f t="shared" si="672"/>
        <v>0.5</v>
      </c>
      <c r="AR1039" s="2">
        <f t="shared" si="673"/>
        <v>3.3062246232045966E-5</v>
      </c>
      <c r="AS1039" s="2">
        <f t="shared" si="674"/>
        <v>6.2798540966069795E-5</v>
      </c>
      <c r="AT1039" s="37" t="s">
        <v>1063</v>
      </c>
      <c r="AU1039" s="3" t="e">
        <f>VLOOKUP(AT1039,[1]DEgenes_cpm4.5_DE_edgeR!$O$5:$Q$824,3,FALSE)</f>
        <v>#N/A</v>
      </c>
      <c r="AV1039" s="3" t="e">
        <f t="shared" si="675"/>
        <v>#N/A</v>
      </c>
      <c r="AW1039" s="3" t="e">
        <f t="shared" si="676"/>
        <v>#N/A</v>
      </c>
      <c r="AX1039" s="3">
        <f t="shared" si="677"/>
        <v>0.5</v>
      </c>
      <c r="AY1039" s="3">
        <f t="shared" si="678"/>
        <v>0.5</v>
      </c>
      <c r="AZ1039" s="3">
        <f t="shared" si="679"/>
        <v>3.1399270483034898E-5</v>
      </c>
      <c r="BA1039" s="2">
        <f t="shared" si="680"/>
        <v>6.0926711900296701E-5</v>
      </c>
      <c r="BB1039" s="37" t="s">
        <v>1063</v>
      </c>
      <c r="BC1039" s="39">
        <f t="shared" si="681"/>
        <v>8.1885500793998769E-2</v>
      </c>
      <c r="BD1039" s="36">
        <f t="shared" si="682"/>
        <v>0.70927627171303409</v>
      </c>
    </row>
    <row r="1040" spans="1:56" ht="14.5" x14ac:dyDescent="0.35">
      <c r="A1040" s="37" t="s">
        <v>1064</v>
      </c>
      <c r="B1040" s="34">
        <v>8.5899831039247033E-5</v>
      </c>
      <c r="C1040" s="1" t="e">
        <f>VLOOKUP(A1040,'[1]Vasopressin Phospho Datta'!$I$3:$J$516,2,FALSE)</f>
        <v>#N/A</v>
      </c>
      <c r="D1040" s="1" t="e">
        <f t="shared" si="643"/>
        <v>#N/A</v>
      </c>
      <c r="E1040" s="1" t="e">
        <f t="shared" si="644"/>
        <v>#N/A</v>
      </c>
      <c r="F1040" s="1">
        <f t="shared" si="645"/>
        <v>0.39</v>
      </c>
      <c r="G1040" s="1">
        <f t="shared" si="646"/>
        <v>0.5</v>
      </c>
      <c r="H1040" s="1">
        <f t="shared" si="647"/>
        <v>4.2949915519623516E-5</v>
      </c>
      <c r="I1040" s="2">
        <f t="shared" si="648"/>
        <v>7.9323990139013557E-5</v>
      </c>
      <c r="J1040" s="37" t="s">
        <v>1064</v>
      </c>
      <c r="K1040" s="1" t="e">
        <f>VLOOKUP(J1040,'[1]Phosphopeptides Deshpande'!$H$12:$I$10749,2,FALSE)</f>
        <v>#N/A</v>
      </c>
      <c r="L1040" s="2" t="e">
        <f t="shared" si="649"/>
        <v>#N/A</v>
      </c>
      <c r="M1040" s="2" t="e">
        <f t="shared" si="650"/>
        <v>#N/A</v>
      </c>
      <c r="N1040" s="2">
        <f t="shared" si="651"/>
        <v>0.39</v>
      </c>
      <c r="O1040" s="2">
        <f t="shared" si="652"/>
        <v>0.5</v>
      </c>
      <c r="P1040" s="2">
        <f t="shared" si="653"/>
        <v>3.9661995069506779E-5</v>
      </c>
      <c r="Q1040" s="2">
        <f t="shared" si="654"/>
        <v>7.4942507736557742E-5</v>
      </c>
      <c r="R1040" s="37" t="s">
        <v>1064</v>
      </c>
      <c r="S1040" s="2" t="e">
        <f>VLOOKUP(A1040,'[1]Merged NE NP'!$K$4:$L$158,2,FALSE)</f>
        <v>#N/A</v>
      </c>
      <c r="T1040" s="2" t="e">
        <f t="shared" si="655"/>
        <v>#N/A</v>
      </c>
      <c r="U1040" s="2">
        <f t="shared" si="656"/>
        <v>0.4</v>
      </c>
      <c r="V1040" s="2">
        <f t="shared" si="657"/>
        <v>0.4</v>
      </c>
      <c r="W1040" s="2">
        <f t="shared" si="658"/>
        <v>7.6883653613364245E-2</v>
      </c>
      <c r="X1040" s="2">
        <v>0.5</v>
      </c>
      <c r="Y1040" s="2">
        <f t="shared" si="659"/>
        <v>3.7471253868278871E-5</v>
      </c>
      <c r="Z1040" s="2">
        <f t="shared" si="660"/>
        <v>6.9667509708631323E-5</v>
      </c>
      <c r="AA1040" s="37" t="s">
        <v>1064</v>
      </c>
      <c r="AB1040" s="3" t="e">
        <f>VLOOKUP(AA1040,'[1]PKA dKO RNA-Seq'!$B$4:$H$10193,7,FALSE)</f>
        <v>#N/A</v>
      </c>
      <c r="AC1040" s="3" t="e">
        <f t="shared" si="661"/>
        <v>#N/A</v>
      </c>
      <c r="AD1040" s="3" t="e">
        <f t="shared" si="662"/>
        <v>#N/A</v>
      </c>
      <c r="AE1040" s="3" t="e">
        <f t="shared" si="663"/>
        <v>#N/A</v>
      </c>
      <c r="AF1040" s="3">
        <f t="shared" si="664"/>
        <v>0.5</v>
      </c>
      <c r="AG1040" s="3">
        <f t="shared" si="665"/>
        <v>3.4833754854315661E-5</v>
      </c>
      <c r="AH1040" s="2">
        <f t="shared" si="666"/>
        <v>6.675814776562363E-5</v>
      </c>
      <c r="AI1040" s="37" t="s">
        <v>1064</v>
      </c>
      <c r="AJ1040" s="1">
        <v>0.5</v>
      </c>
      <c r="AK1040" s="4">
        <f t="shared" si="667"/>
        <v>3.3379073882811815E-5</v>
      </c>
      <c r="AL1040" s="2">
        <f t="shared" si="668"/>
        <v>6.6124492464091932E-5</v>
      </c>
      <c r="AM1040" s="3" t="e">
        <f>VLOOKUP(AI1040,'[1]three day'!$B$8:$F$78,5,FALSE)</f>
        <v>#N/A</v>
      </c>
      <c r="AN1040" s="3" t="e">
        <f t="shared" si="669"/>
        <v>#N/A</v>
      </c>
      <c r="AO1040" s="2" t="e">
        <f t="shared" si="670"/>
        <v>#N/A</v>
      </c>
      <c r="AP1040" s="2" t="e">
        <f t="shared" si="671"/>
        <v>#N/A</v>
      </c>
      <c r="AQ1040" s="2">
        <f t="shared" si="672"/>
        <v>0.5</v>
      </c>
      <c r="AR1040" s="2">
        <f t="shared" si="673"/>
        <v>3.3062246232045966E-5</v>
      </c>
      <c r="AS1040" s="2">
        <f t="shared" si="674"/>
        <v>6.2798540966069795E-5</v>
      </c>
      <c r="AT1040" s="37" t="s">
        <v>1064</v>
      </c>
      <c r="AU1040" s="3" t="e">
        <f>VLOOKUP(AT1040,[1]DEgenes_cpm4.5_DE_edgeR!$O$5:$Q$824,3,FALSE)</f>
        <v>#N/A</v>
      </c>
      <c r="AV1040" s="3" t="e">
        <f t="shared" si="675"/>
        <v>#N/A</v>
      </c>
      <c r="AW1040" s="3" t="e">
        <f t="shared" si="676"/>
        <v>#N/A</v>
      </c>
      <c r="AX1040" s="3">
        <f t="shared" si="677"/>
        <v>0.5</v>
      </c>
      <c r="AY1040" s="3">
        <f t="shared" si="678"/>
        <v>0.5</v>
      </c>
      <c r="AZ1040" s="3">
        <f t="shared" si="679"/>
        <v>3.1399270483034898E-5</v>
      </c>
      <c r="BA1040" s="2">
        <f t="shared" si="680"/>
        <v>6.0926711900296701E-5</v>
      </c>
      <c r="BB1040" s="37" t="s">
        <v>1064</v>
      </c>
      <c r="BC1040" s="39">
        <f t="shared" si="681"/>
        <v>8.1885500793998769E-2</v>
      </c>
      <c r="BD1040" s="36">
        <f t="shared" si="682"/>
        <v>0.70927627171303409</v>
      </c>
    </row>
    <row r="1041" spans="1:56" ht="14.5" x14ac:dyDescent="0.35">
      <c r="A1041" s="37" t="s">
        <v>1065</v>
      </c>
      <c r="B1041" s="34">
        <v>8.5899831039247033E-5</v>
      </c>
      <c r="C1041" s="1" t="e">
        <f>VLOOKUP(A1041,'[1]Vasopressin Phospho Datta'!$I$3:$J$516,2,FALSE)</f>
        <v>#N/A</v>
      </c>
      <c r="D1041" s="1" t="e">
        <f t="shared" si="643"/>
        <v>#N/A</v>
      </c>
      <c r="E1041" s="1" t="e">
        <f t="shared" si="644"/>
        <v>#N/A</v>
      </c>
      <c r="F1041" s="1">
        <f t="shared" si="645"/>
        <v>0.39</v>
      </c>
      <c r="G1041" s="1">
        <f t="shared" si="646"/>
        <v>0.5</v>
      </c>
      <c r="H1041" s="1">
        <f t="shared" si="647"/>
        <v>4.2949915519623516E-5</v>
      </c>
      <c r="I1041" s="2">
        <f t="shared" si="648"/>
        <v>7.9323990139013557E-5</v>
      </c>
      <c r="J1041" s="37" t="s">
        <v>1065</v>
      </c>
      <c r="K1041" s="1" t="e">
        <f>VLOOKUP(J1041,'[1]Phosphopeptides Deshpande'!$H$12:$I$10749,2,FALSE)</f>
        <v>#N/A</v>
      </c>
      <c r="L1041" s="2" t="e">
        <f t="shared" si="649"/>
        <v>#N/A</v>
      </c>
      <c r="M1041" s="2" t="e">
        <f t="shared" si="650"/>
        <v>#N/A</v>
      </c>
      <c r="N1041" s="2">
        <f t="shared" si="651"/>
        <v>0.39</v>
      </c>
      <c r="O1041" s="2">
        <f t="shared" si="652"/>
        <v>0.5</v>
      </c>
      <c r="P1041" s="2">
        <f t="shared" si="653"/>
        <v>3.9661995069506779E-5</v>
      </c>
      <c r="Q1041" s="2">
        <f t="shared" si="654"/>
        <v>7.4942507736557742E-5</v>
      </c>
      <c r="R1041" s="37" t="s">
        <v>1065</v>
      </c>
      <c r="S1041" s="2" t="e">
        <f>VLOOKUP(A1041,'[1]Merged NE NP'!$K$4:$L$158,2,FALSE)</f>
        <v>#N/A</v>
      </c>
      <c r="T1041" s="2" t="e">
        <f t="shared" si="655"/>
        <v>#N/A</v>
      </c>
      <c r="U1041" s="2">
        <f t="shared" si="656"/>
        <v>0.4</v>
      </c>
      <c r="V1041" s="2">
        <f t="shared" si="657"/>
        <v>0.4</v>
      </c>
      <c r="W1041" s="2">
        <f t="shared" si="658"/>
        <v>7.6883653613364245E-2</v>
      </c>
      <c r="X1041" s="2">
        <v>0.5</v>
      </c>
      <c r="Y1041" s="2">
        <f t="shared" si="659"/>
        <v>3.7471253868278871E-5</v>
      </c>
      <c r="Z1041" s="2">
        <f t="shared" si="660"/>
        <v>6.9667509708631323E-5</v>
      </c>
      <c r="AA1041" s="37" t="s">
        <v>1065</v>
      </c>
      <c r="AB1041" s="3" t="e">
        <f>VLOOKUP(AA1041,'[1]PKA dKO RNA-Seq'!$B$4:$H$10193,7,FALSE)</f>
        <v>#N/A</v>
      </c>
      <c r="AC1041" s="3" t="e">
        <f t="shared" si="661"/>
        <v>#N/A</v>
      </c>
      <c r="AD1041" s="3" t="e">
        <f t="shared" si="662"/>
        <v>#N/A</v>
      </c>
      <c r="AE1041" s="3" t="e">
        <f t="shared" si="663"/>
        <v>#N/A</v>
      </c>
      <c r="AF1041" s="3">
        <f t="shared" si="664"/>
        <v>0.5</v>
      </c>
      <c r="AG1041" s="3">
        <f t="shared" si="665"/>
        <v>3.4833754854315661E-5</v>
      </c>
      <c r="AH1041" s="2">
        <f t="shared" si="666"/>
        <v>6.675814776562363E-5</v>
      </c>
      <c r="AI1041" s="37" t="s">
        <v>1065</v>
      </c>
      <c r="AJ1041" s="1">
        <v>0.5</v>
      </c>
      <c r="AK1041" s="4">
        <f t="shared" si="667"/>
        <v>3.3379073882811815E-5</v>
      </c>
      <c r="AL1041" s="2">
        <f t="shared" si="668"/>
        <v>6.6124492464091932E-5</v>
      </c>
      <c r="AM1041" s="3" t="e">
        <f>VLOOKUP(AI1041,'[1]three day'!$B$8:$F$78,5,FALSE)</f>
        <v>#N/A</v>
      </c>
      <c r="AN1041" s="3" t="e">
        <f t="shared" si="669"/>
        <v>#N/A</v>
      </c>
      <c r="AO1041" s="2" t="e">
        <f t="shared" si="670"/>
        <v>#N/A</v>
      </c>
      <c r="AP1041" s="2" t="e">
        <f t="shared" si="671"/>
        <v>#N/A</v>
      </c>
      <c r="AQ1041" s="2">
        <f t="shared" si="672"/>
        <v>0.5</v>
      </c>
      <c r="AR1041" s="2">
        <f t="shared" si="673"/>
        <v>3.3062246232045966E-5</v>
      </c>
      <c r="AS1041" s="2">
        <f t="shared" si="674"/>
        <v>6.2798540966069795E-5</v>
      </c>
      <c r="AT1041" s="37" t="s">
        <v>1065</v>
      </c>
      <c r="AU1041" s="3" t="e">
        <f>VLOOKUP(AT1041,[1]DEgenes_cpm4.5_DE_edgeR!$O$5:$Q$824,3,FALSE)</f>
        <v>#N/A</v>
      </c>
      <c r="AV1041" s="3" t="e">
        <f t="shared" si="675"/>
        <v>#N/A</v>
      </c>
      <c r="AW1041" s="3" t="e">
        <f t="shared" si="676"/>
        <v>#N/A</v>
      </c>
      <c r="AX1041" s="3">
        <f t="shared" si="677"/>
        <v>0.5</v>
      </c>
      <c r="AY1041" s="3">
        <f t="shared" si="678"/>
        <v>0.5</v>
      </c>
      <c r="AZ1041" s="3">
        <f t="shared" si="679"/>
        <v>3.1399270483034898E-5</v>
      </c>
      <c r="BA1041" s="2">
        <f t="shared" si="680"/>
        <v>6.0926711900296701E-5</v>
      </c>
      <c r="BB1041" s="37" t="s">
        <v>1065</v>
      </c>
      <c r="BC1041" s="39">
        <f t="shared" si="681"/>
        <v>8.1885500793998769E-2</v>
      </c>
      <c r="BD1041" s="36">
        <f t="shared" si="682"/>
        <v>0.70927627171303409</v>
      </c>
    </row>
    <row r="1042" spans="1:56" ht="14.5" x14ac:dyDescent="0.35">
      <c r="A1042" s="37" t="s">
        <v>1066</v>
      </c>
      <c r="B1042" s="34">
        <v>8.5899831039247033E-5</v>
      </c>
      <c r="C1042" s="1" t="e">
        <f>VLOOKUP(A1042,'[1]Vasopressin Phospho Datta'!$I$3:$J$516,2,FALSE)</f>
        <v>#N/A</v>
      </c>
      <c r="D1042" s="1" t="e">
        <f t="shared" si="643"/>
        <v>#N/A</v>
      </c>
      <c r="E1042" s="1" t="e">
        <f t="shared" si="644"/>
        <v>#N/A</v>
      </c>
      <c r="F1042" s="1">
        <f t="shared" si="645"/>
        <v>0.39</v>
      </c>
      <c r="G1042" s="1">
        <f t="shared" si="646"/>
        <v>0.5</v>
      </c>
      <c r="H1042" s="1">
        <f t="shared" si="647"/>
        <v>4.2949915519623516E-5</v>
      </c>
      <c r="I1042" s="2">
        <f t="shared" si="648"/>
        <v>7.9323990139013557E-5</v>
      </c>
      <c r="J1042" s="37" t="s">
        <v>1066</v>
      </c>
      <c r="K1042" s="1" t="e">
        <f>VLOOKUP(J1042,'[1]Phosphopeptides Deshpande'!$H$12:$I$10749,2,FALSE)</f>
        <v>#N/A</v>
      </c>
      <c r="L1042" s="2" t="e">
        <f t="shared" si="649"/>
        <v>#N/A</v>
      </c>
      <c r="M1042" s="2" t="e">
        <f t="shared" si="650"/>
        <v>#N/A</v>
      </c>
      <c r="N1042" s="2">
        <f t="shared" si="651"/>
        <v>0.39</v>
      </c>
      <c r="O1042" s="2">
        <f t="shared" si="652"/>
        <v>0.5</v>
      </c>
      <c r="P1042" s="2">
        <f t="shared" si="653"/>
        <v>3.9661995069506779E-5</v>
      </c>
      <c r="Q1042" s="2">
        <f t="shared" si="654"/>
        <v>7.4942507736557742E-5</v>
      </c>
      <c r="R1042" s="37" t="s">
        <v>1066</v>
      </c>
      <c r="S1042" s="2" t="e">
        <f>VLOOKUP(A1042,'[1]Merged NE NP'!$K$4:$L$158,2,FALSE)</f>
        <v>#N/A</v>
      </c>
      <c r="T1042" s="2" t="e">
        <f t="shared" si="655"/>
        <v>#N/A</v>
      </c>
      <c r="U1042" s="2">
        <f t="shared" si="656"/>
        <v>0.4</v>
      </c>
      <c r="V1042" s="2">
        <f t="shared" si="657"/>
        <v>0.4</v>
      </c>
      <c r="W1042" s="2">
        <f t="shared" si="658"/>
        <v>7.6883653613364245E-2</v>
      </c>
      <c r="X1042" s="2">
        <v>0.5</v>
      </c>
      <c r="Y1042" s="2">
        <f t="shared" si="659"/>
        <v>3.7471253868278871E-5</v>
      </c>
      <c r="Z1042" s="2">
        <f t="shared" si="660"/>
        <v>6.9667509708631323E-5</v>
      </c>
      <c r="AA1042" s="37" t="s">
        <v>1066</v>
      </c>
      <c r="AB1042" s="3" t="e">
        <f>VLOOKUP(AA1042,'[1]PKA dKO RNA-Seq'!$B$4:$H$10193,7,FALSE)</f>
        <v>#N/A</v>
      </c>
      <c r="AC1042" s="3" t="e">
        <f t="shared" si="661"/>
        <v>#N/A</v>
      </c>
      <c r="AD1042" s="3" t="e">
        <f t="shared" si="662"/>
        <v>#N/A</v>
      </c>
      <c r="AE1042" s="3" t="e">
        <f t="shared" si="663"/>
        <v>#N/A</v>
      </c>
      <c r="AF1042" s="3">
        <f t="shared" si="664"/>
        <v>0.5</v>
      </c>
      <c r="AG1042" s="3">
        <f t="shared" si="665"/>
        <v>3.4833754854315661E-5</v>
      </c>
      <c r="AH1042" s="2">
        <f t="shared" si="666"/>
        <v>6.675814776562363E-5</v>
      </c>
      <c r="AI1042" s="37" t="s">
        <v>1066</v>
      </c>
      <c r="AJ1042" s="1">
        <v>0.5</v>
      </c>
      <c r="AK1042" s="4">
        <f t="shared" si="667"/>
        <v>3.3379073882811815E-5</v>
      </c>
      <c r="AL1042" s="2">
        <f t="shared" si="668"/>
        <v>6.6124492464091932E-5</v>
      </c>
      <c r="AM1042" s="3" t="e">
        <f>VLOOKUP(AI1042,'[1]three day'!$B$8:$F$78,5,FALSE)</f>
        <v>#N/A</v>
      </c>
      <c r="AN1042" s="3" t="e">
        <f t="shared" si="669"/>
        <v>#N/A</v>
      </c>
      <c r="AO1042" s="2" t="e">
        <f t="shared" si="670"/>
        <v>#N/A</v>
      </c>
      <c r="AP1042" s="2" t="e">
        <f t="shared" si="671"/>
        <v>#N/A</v>
      </c>
      <c r="AQ1042" s="2">
        <f t="shared" si="672"/>
        <v>0.5</v>
      </c>
      <c r="AR1042" s="2">
        <f t="shared" si="673"/>
        <v>3.3062246232045966E-5</v>
      </c>
      <c r="AS1042" s="2">
        <f t="shared" si="674"/>
        <v>6.2798540966069795E-5</v>
      </c>
      <c r="AT1042" s="37" t="s">
        <v>1066</v>
      </c>
      <c r="AU1042" s="3" t="e">
        <f>VLOOKUP(AT1042,[1]DEgenes_cpm4.5_DE_edgeR!$O$5:$Q$824,3,FALSE)</f>
        <v>#N/A</v>
      </c>
      <c r="AV1042" s="3" t="e">
        <f t="shared" si="675"/>
        <v>#N/A</v>
      </c>
      <c r="AW1042" s="3" t="e">
        <f t="shared" si="676"/>
        <v>#N/A</v>
      </c>
      <c r="AX1042" s="3">
        <f t="shared" si="677"/>
        <v>0.5</v>
      </c>
      <c r="AY1042" s="3">
        <f t="shared" si="678"/>
        <v>0.5</v>
      </c>
      <c r="AZ1042" s="3">
        <f t="shared" si="679"/>
        <v>3.1399270483034898E-5</v>
      </c>
      <c r="BA1042" s="2">
        <f t="shared" si="680"/>
        <v>6.0926711900296701E-5</v>
      </c>
      <c r="BB1042" s="37" t="s">
        <v>1066</v>
      </c>
      <c r="BC1042" s="39">
        <f t="shared" si="681"/>
        <v>8.1885500793998769E-2</v>
      </c>
      <c r="BD1042" s="36">
        <f t="shared" si="682"/>
        <v>0.70927627171303409</v>
      </c>
    </row>
    <row r="1043" spans="1:56" ht="14.5" x14ac:dyDescent="0.35">
      <c r="A1043" s="37" t="s">
        <v>1067</v>
      </c>
      <c r="B1043" s="34">
        <v>8.5899831039247033E-5</v>
      </c>
      <c r="C1043" s="1" t="e">
        <f>VLOOKUP(A1043,'[1]Vasopressin Phospho Datta'!$I$3:$J$516,2,FALSE)</f>
        <v>#N/A</v>
      </c>
      <c r="D1043" s="1" t="e">
        <f t="shared" si="643"/>
        <v>#N/A</v>
      </c>
      <c r="E1043" s="1" t="e">
        <f t="shared" si="644"/>
        <v>#N/A</v>
      </c>
      <c r="F1043" s="1">
        <f t="shared" si="645"/>
        <v>0.39</v>
      </c>
      <c r="G1043" s="1">
        <f t="shared" si="646"/>
        <v>0.5</v>
      </c>
      <c r="H1043" s="1">
        <f t="shared" si="647"/>
        <v>4.2949915519623516E-5</v>
      </c>
      <c r="I1043" s="2">
        <f t="shared" si="648"/>
        <v>7.9323990139013557E-5</v>
      </c>
      <c r="J1043" s="37" t="s">
        <v>1067</v>
      </c>
      <c r="K1043" s="1" t="e">
        <f>VLOOKUP(J1043,'[1]Phosphopeptides Deshpande'!$H$12:$I$10749,2,FALSE)</f>
        <v>#N/A</v>
      </c>
      <c r="L1043" s="2" t="e">
        <f t="shared" si="649"/>
        <v>#N/A</v>
      </c>
      <c r="M1043" s="2" t="e">
        <f t="shared" si="650"/>
        <v>#N/A</v>
      </c>
      <c r="N1043" s="2">
        <f t="shared" si="651"/>
        <v>0.39</v>
      </c>
      <c r="O1043" s="2">
        <f t="shared" si="652"/>
        <v>0.5</v>
      </c>
      <c r="P1043" s="2">
        <f t="shared" si="653"/>
        <v>3.9661995069506779E-5</v>
      </c>
      <c r="Q1043" s="2">
        <f t="shared" si="654"/>
        <v>7.4942507736557742E-5</v>
      </c>
      <c r="R1043" s="37" t="s">
        <v>1067</v>
      </c>
      <c r="S1043" s="2" t="e">
        <f>VLOOKUP(A1043,'[1]Merged NE NP'!$K$4:$L$158,2,FALSE)</f>
        <v>#N/A</v>
      </c>
      <c r="T1043" s="2" t="e">
        <f t="shared" si="655"/>
        <v>#N/A</v>
      </c>
      <c r="U1043" s="2">
        <f t="shared" si="656"/>
        <v>0.4</v>
      </c>
      <c r="V1043" s="2">
        <f t="shared" si="657"/>
        <v>0.4</v>
      </c>
      <c r="W1043" s="2">
        <f t="shared" si="658"/>
        <v>7.6883653613364245E-2</v>
      </c>
      <c r="X1043" s="2">
        <v>0.5</v>
      </c>
      <c r="Y1043" s="2">
        <f t="shared" si="659"/>
        <v>3.7471253868278871E-5</v>
      </c>
      <c r="Z1043" s="2">
        <f t="shared" si="660"/>
        <v>6.9667509708631323E-5</v>
      </c>
      <c r="AA1043" s="37" t="s">
        <v>1067</v>
      </c>
      <c r="AB1043" s="3" t="e">
        <f>VLOOKUP(AA1043,'[1]PKA dKO RNA-Seq'!$B$4:$H$10193,7,FALSE)</f>
        <v>#N/A</v>
      </c>
      <c r="AC1043" s="3" t="e">
        <f t="shared" si="661"/>
        <v>#N/A</v>
      </c>
      <c r="AD1043" s="3" t="e">
        <f t="shared" si="662"/>
        <v>#N/A</v>
      </c>
      <c r="AE1043" s="3" t="e">
        <f t="shared" si="663"/>
        <v>#N/A</v>
      </c>
      <c r="AF1043" s="3">
        <f t="shared" si="664"/>
        <v>0.5</v>
      </c>
      <c r="AG1043" s="3">
        <f t="shared" si="665"/>
        <v>3.4833754854315661E-5</v>
      </c>
      <c r="AH1043" s="2">
        <f t="shared" si="666"/>
        <v>6.675814776562363E-5</v>
      </c>
      <c r="AI1043" s="37" t="s">
        <v>1067</v>
      </c>
      <c r="AJ1043" s="1">
        <v>0.5</v>
      </c>
      <c r="AK1043" s="4">
        <f t="shared" si="667"/>
        <v>3.3379073882811815E-5</v>
      </c>
      <c r="AL1043" s="2">
        <f t="shared" si="668"/>
        <v>6.6124492464091932E-5</v>
      </c>
      <c r="AM1043" s="3" t="e">
        <f>VLOOKUP(AI1043,'[1]three day'!$B$8:$F$78,5,FALSE)</f>
        <v>#N/A</v>
      </c>
      <c r="AN1043" s="3" t="e">
        <f t="shared" si="669"/>
        <v>#N/A</v>
      </c>
      <c r="AO1043" s="2" t="e">
        <f t="shared" si="670"/>
        <v>#N/A</v>
      </c>
      <c r="AP1043" s="2" t="e">
        <f t="shared" si="671"/>
        <v>#N/A</v>
      </c>
      <c r="AQ1043" s="2">
        <f t="shared" si="672"/>
        <v>0.5</v>
      </c>
      <c r="AR1043" s="2">
        <f t="shared" si="673"/>
        <v>3.3062246232045966E-5</v>
      </c>
      <c r="AS1043" s="2">
        <f t="shared" si="674"/>
        <v>6.2798540966069795E-5</v>
      </c>
      <c r="AT1043" s="37" t="s">
        <v>1067</v>
      </c>
      <c r="AU1043" s="3" t="e">
        <f>VLOOKUP(AT1043,[1]DEgenes_cpm4.5_DE_edgeR!$O$5:$Q$824,3,FALSE)</f>
        <v>#N/A</v>
      </c>
      <c r="AV1043" s="3" t="e">
        <f t="shared" si="675"/>
        <v>#N/A</v>
      </c>
      <c r="AW1043" s="3" t="e">
        <f t="shared" si="676"/>
        <v>#N/A</v>
      </c>
      <c r="AX1043" s="3">
        <f t="shared" si="677"/>
        <v>0.5</v>
      </c>
      <c r="AY1043" s="3">
        <f t="shared" si="678"/>
        <v>0.5</v>
      </c>
      <c r="AZ1043" s="3">
        <f t="shared" si="679"/>
        <v>3.1399270483034898E-5</v>
      </c>
      <c r="BA1043" s="2">
        <f t="shared" si="680"/>
        <v>6.0926711900296701E-5</v>
      </c>
      <c r="BB1043" s="37" t="s">
        <v>1067</v>
      </c>
      <c r="BC1043" s="39">
        <f t="shared" si="681"/>
        <v>8.1885500793998769E-2</v>
      </c>
      <c r="BD1043" s="36">
        <f t="shared" si="682"/>
        <v>0.70927627171303409</v>
      </c>
    </row>
    <row r="1044" spans="1:56" ht="14.5" x14ac:dyDescent="0.35">
      <c r="A1044" s="37" t="s">
        <v>1068</v>
      </c>
      <c r="B1044" s="34">
        <v>8.5899831039247033E-5</v>
      </c>
      <c r="C1044" s="1" t="e">
        <f>VLOOKUP(A1044,'[1]Vasopressin Phospho Datta'!$I$3:$J$516,2,FALSE)</f>
        <v>#N/A</v>
      </c>
      <c r="D1044" s="1" t="e">
        <f t="shared" si="643"/>
        <v>#N/A</v>
      </c>
      <c r="E1044" s="1" t="e">
        <f t="shared" si="644"/>
        <v>#N/A</v>
      </c>
      <c r="F1044" s="1">
        <f t="shared" si="645"/>
        <v>0.39</v>
      </c>
      <c r="G1044" s="1">
        <f t="shared" si="646"/>
        <v>0.5</v>
      </c>
      <c r="H1044" s="1">
        <f t="shared" si="647"/>
        <v>4.2949915519623516E-5</v>
      </c>
      <c r="I1044" s="2">
        <f t="shared" si="648"/>
        <v>7.9323990139013557E-5</v>
      </c>
      <c r="J1044" s="37" t="s">
        <v>1068</v>
      </c>
      <c r="K1044" s="1" t="e">
        <f>VLOOKUP(J1044,'[1]Phosphopeptides Deshpande'!$H$12:$I$10749,2,FALSE)</f>
        <v>#N/A</v>
      </c>
      <c r="L1044" s="2" t="e">
        <f t="shared" si="649"/>
        <v>#N/A</v>
      </c>
      <c r="M1044" s="2" t="e">
        <f t="shared" si="650"/>
        <v>#N/A</v>
      </c>
      <c r="N1044" s="2">
        <f t="shared" si="651"/>
        <v>0.39</v>
      </c>
      <c r="O1044" s="2">
        <f t="shared" si="652"/>
        <v>0.5</v>
      </c>
      <c r="P1044" s="2">
        <f t="shared" si="653"/>
        <v>3.9661995069506779E-5</v>
      </c>
      <c r="Q1044" s="2">
        <f t="shared" si="654"/>
        <v>7.4942507736557742E-5</v>
      </c>
      <c r="R1044" s="37" t="s">
        <v>1068</v>
      </c>
      <c r="S1044" s="2" t="e">
        <f>VLOOKUP(A1044,'[1]Merged NE NP'!$K$4:$L$158,2,FALSE)</f>
        <v>#N/A</v>
      </c>
      <c r="T1044" s="2" t="e">
        <f t="shared" si="655"/>
        <v>#N/A</v>
      </c>
      <c r="U1044" s="2">
        <f t="shared" si="656"/>
        <v>0.4</v>
      </c>
      <c r="V1044" s="2">
        <f t="shared" si="657"/>
        <v>0.4</v>
      </c>
      <c r="W1044" s="2">
        <f t="shared" si="658"/>
        <v>7.6883653613364245E-2</v>
      </c>
      <c r="X1044" s="2">
        <v>0.5</v>
      </c>
      <c r="Y1044" s="2">
        <f t="shared" si="659"/>
        <v>3.7471253868278871E-5</v>
      </c>
      <c r="Z1044" s="2">
        <f t="shared" si="660"/>
        <v>6.9667509708631323E-5</v>
      </c>
      <c r="AA1044" s="37" t="s">
        <v>1068</v>
      </c>
      <c r="AB1044" s="3" t="e">
        <f>VLOOKUP(AA1044,'[1]PKA dKO RNA-Seq'!$B$4:$H$10193,7,FALSE)</f>
        <v>#N/A</v>
      </c>
      <c r="AC1044" s="3" t="e">
        <f t="shared" si="661"/>
        <v>#N/A</v>
      </c>
      <c r="AD1044" s="3" t="e">
        <f t="shared" si="662"/>
        <v>#N/A</v>
      </c>
      <c r="AE1044" s="3" t="e">
        <f t="shared" si="663"/>
        <v>#N/A</v>
      </c>
      <c r="AF1044" s="3">
        <f t="shared" si="664"/>
        <v>0.5</v>
      </c>
      <c r="AG1044" s="3">
        <f t="shared" si="665"/>
        <v>3.4833754854315661E-5</v>
      </c>
      <c r="AH1044" s="2">
        <f t="shared" si="666"/>
        <v>6.675814776562363E-5</v>
      </c>
      <c r="AI1044" s="37" t="s">
        <v>1068</v>
      </c>
      <c r="AJ1044" s="1">
        <v>0.5</v>
      </c>
      <c r="AK1044" s="4">
        <f t="shared" si="667"/>
        <v>3.3379073882811815E-5</v>
      </c>
      <c r="AL1044" s="2">
        <f t="shared" si="668"/>
        <v>6.6124492464091932E-5</v>
      </c>
      <c r="AM1044" s="3" t="e">
        <f>VLOOKUP(AI1044,'[1]three day'!$B$8:$F$78,5,FALSE)</f>
        <v>#N/A</v>
      </c>
      <c r="AN1044" s="3" t="e">
        <f t="shared" si="669"/>
        <v>#N/A</v>
      </c>
      <c r="AO1044" s="2" t="e">
        <f t="shared" si="670"/>
        <v>#N/A</v>
      </c>
      <c r="AP1044" s="2" t="e">
        <f t="shared" si="671"/>
        <v>#N/A</v>
      </c>
      <c r="AQ1044" s="2">
        <f t="shared" si="672"/>
        <v>0.5</v>
      </c>
      <c r="AR1044" s="2">
        <f t="shared" si="673"/>
        <v>3.3062246232045966E-5</v>
      </c>
      <c r="AS1044" s="2">
        <f t="shared" si="674"/>
        <v>6.2798540966069795E-5</v>
      </c>
      <c r="AT1044" s="37" t="s">
        <v>1068</v>
      </c>
      <c r="AU1044" s="3" t="e">
        <f>VLOOKUP(AT1044,[1]DEgenes_cpm4.5_DE_edgeR!$O$5:$Q$824,3,FALSE)</f>
        <v>#N/A</v>
      </c>
      <c r="AV1044" s="3" t="e">
        <f t="shared" si="675"/>
        <v>#N/A</v>
      </c>
      <c r="AW1044" s="3" t="e">
        <f t="shared" si="676"/>
        <v>#N/A</v>
      </c>
      <c r="AX1044" s="3">
        <f t="shared" si="677"/>
        <v>0.5</v>
      </c>
      <c r="AY1044" s="3">
        <f t="shared" si="678"/>
        <v>0.5</v>
      </c>
      <c r="AZ1044" s="3">
        <f t="shared" si="679"/>
        <v>3.1399270483034898E-5</v>
      </c>
      <c r="BA1044" s="2">
        <f t="shared" si="680"/>
        <v>6.0926711900296701E-5</v>
      </c>
      <c r="BB1044" s="37" t="s">
        <v>1068</v>
      </c>
      <c r="BC1044" s="39">
        <f t="shared" si="681"/>
        <v>8.1885500793998769E-2</v>
      </c>
      <c r="BD1044" s="36">
        <f t="shared" si="682"/>
        <v>0.70927627171303409</v>
      </c>
    </row>
    <row r="1045" spans="1:56" ht="14.5" x14ac:dyDescent="0.35">
      <c r="A1045" s="37" t="s">
        <v>1069</v>
      </c>
      <c r="B1045" s="34">
        <v>8.5899831039247033E-5</v>
      </c>
      <c r="C1045" s="1" t="e">
        <f>VLOOKUP(A1045,'[1]Vasopressin Phospho Datta'!$I$3:$J$516,2,FALSE)</f>
        <v>#N/A</v>
      </c>
      <c r="D1045" s="1" t="e">
        <f t="shared" si="643"/>
        <v>#N/A</v>
      </c>
      <c r="E1045" s="1" t="e">
        <f t="shared" si="644"/>
        <v>#N/A</v>
      </c>
      <c r="F1045" s="1">
        <f t="shared" si="645"/>
        <v>0.39</v>
      </c>
      <c r="G1045" s="1">
        <f t="shared" si="646"/>
        <v>0.5</v>
      </c>
      <c r="H1045" s="1">
        <f t="shared" si="647"/>
        <v>4.2949915519623516E-5</v>
      </c>
      <c r="I1045" s="2">
        <f t="shared" si="648"/>
        <v>7.9323990139013557E-5</v>
      </c>
      <c r="J1045" s="37" t="s">
        <v>1069</v>
      </c>
      <c r="K1045" s="1" t="e">
        <f>VLOOKUP(J1045,'[1]Phosphopeptides Deshpande'!$H$12:$I$10749,2,FALSE)</f>
        <v>#N/A</v>
      </c>
      <c r="L1045" s="2" t="e">
        <f t="shared" si="649"/>
        <v>#N/A</v>
      </c>
      <c r="M1045" s="2" t="e">
        <f t="shared" si="650"/>
        <v>#N/A</v>
      </c>
      <c r="N1045" s="2">
        <f t="shared" si="651"/>
        <v>0.39</v>
      </c>
      <c r="O1045" s="2">
        <f t="shared" si="652"/>
        <v>0.5</v>
      </c>
      <c r="P1045" s="2">
        <f t="shared" si="653"/>
        <v>3.9661995069506779E-5</v>
      </c>
      <c r="Q1045" s="2">
        <f t="shared" si="654"/>
        <v>7.4942507736557742E-5</v>
      </c>
      <c r="R1045" s="37" t="s">
        <v>1069</v>
      </c>
      <c r="S1045" s="2" t="e">
        <f>VLOOKUP(A1045,'[1]Merged NE NP'!$K$4:$L$158,2,FALSE)</f>
        <v>#N/A</v>
      </c>
      <c r="T1045" s="2" t="e">
        <f t="shared" si="655"/>
        <v>#N/A</v>
      </c>
      <c r="U1045" s="2">
        <f t="shared" si="656"/>
        <v>0.4</v>
      </c>
      <c r="V1045" s="2">
        <f t="shared" si="657"/>
        <v>0.4</v>
      </c>
      <c r="W1045" s="2">
        <f t="shared" si="658"/>
        <v>7.6883653613364245E-2</v>
      </c>
      <c r="X1045" s="2">
        <v>0.5</v>
      </c>
      <c r="Y1045" s="2">
        <f t="shared" si="659"/>
        <v>3.7471253868278871E-5</v>
      </c>
      <c r="Z1045" s="2">
        <f t="shared" si="660"/>
        <v>6.9667509708631323E-5</v>
      </c>
      <c r="AA1045" s="37" t="s">
        <v>1069</v>
      </c>
      <c r="AB1045" s="3" t="e">
        <f>VLOOKUP(AA1045,'[1]PKA dKO RNA-Seq'!$B$4:$H$10193,7,FALSE)</f>
        <v>#N/A</v>
      </c>
      <c r="AC1045" s="3" t="e">
        <f t="shared" si="661"/>
        <v>#N/A</v>
      </c>
      <c r="AD1045" s="3" t="e">
        <f t="shared" si="662"/>
        <v>#N/A</v>
      </c>
      <c r="AE1045" s="3" t="e">
        <f t="shared" si="663"/>
        <v>#N/A</v>
      </c>
      <c r="AF1045" s="3">
        <f t="shared" si="664"/>
        <v>0.5</v>
      </c>
      <c r="AG1045" s="3">
        <f t="shared" si="665"/>
        <v>3.4833754854315661E-5</v>
      </c>
      <c r="AH1045" s="2">
        <f t="shared" si="666"/>
        <v>6.675814776562363E-5</v>
      </c>
      <c r="AI1045" s="37" t="s">
        <v>1069</v>
      </c>
      <c r="AJ1045" s="1">
        <v>0.5</v>
      </c>
      <c r="AK1045" s="4">
        <f t="shared" si="667"/>
        <v>3.3379073882811815E-5</v>
      </c>
      <c r="AL1045" s="2">
        <f t="shared" si="668"/>
        <v>6.6124492464091932E-5</v>
      </c>
      <c r="AM1045" s="3" t="e">
        <f>VLOOKUP(AI1045,'[1]three day'!$B$8:$F$78,5,FALSE)</f>
        <v>#N/A</v>
      </c>
      <c r="AN1045" s="3" t="e">
        <f t="shared" si="669"/>
        <v>#N/A</v>
      </c>
      <c r="AO1045" s="2" t="e">
        <f t="shared" si="670"/>
        <v>#N/A</v>
      </c>
      <c r="AP1045" s="2" t="e">
        <f t="shared" si="671"/>
        <v>#N/A</v>
      </c>
      <c r="AQ1045" s="2">
        <f t="shared" si="672"/>
        <v>0.5</v>
      </c>
      <c r="AR1045" s="2">
        <f t="shared" si="673"/>
        <v>3.3062246232045966E-5</v>
      </c>
      <c r="AS1045" s="2">
        <f t="shared" si="674"/>
        <v>6.2798540966069795E-5</v>
      </c>
      <c r="AT1045" s="37" t="s">
        <v>1069</v>
      </c>
      <c r="AU1045" s="3" t="e">
        <f>VLOOKUP(AT1045,[1]DEgenes_cpm4.5_DE_edgeR!$O$5:$Q$824,3,FALSE)</f>
        <v>#N/A</v>
      </c>
      <c r="AV1045" s="3" t="e">
        <f t="shared" si="675"/>
        <v>#N/A</v>
      </c>
      <c r="AW1045" s="3" t="e">
        <f t="shared" si="676"/>
        <v>#N/A</v>
      </c>
      <c r="AX1045" s="3">
        <f t="shared" si="677"/>
        <v>0.5</v>
      </c>
      <c r="AY1045" s="3">
        <f t="shared" si="678"/>
        <v>0.5</v>
      </c>
      <c r="AZ1045" s="3">
        <f t="shared" si="679"/>
        <v>3.1399270483034898E-5</v>
      </c>
      <c r="BA1045" s="2">
        <f t="shared" si="680"/>
        <v>6.0926711900296701E-5</v>
      </c>
      <c r="BB1045" s="37" t="s">
        <v>1069</v>
      </c>
      <c r="BC1045" s="39">
        <f t="shared" si="681"/>
        <v>8.1885500793998769E-2</v>
      </c>
      <c r="BD1045" s="36">
        <f t="shared" si="682"/>
        <v>0.70927627171303409</v>
      </c>
    </row>
    <row r="1046" spans="1:56" ht="14.5" x14ac:dyDescent="0.35">
      <c r="A1046" s="37" t="s">
        <v>1070</v>
      </c>
      <c r="B1046" s="34">
        <v>8.5899831039247033E-5</v>
      </c>
      <c r="C1046" s="1" t="e">
        <f>VLOOKUP(A1046,'[1]Vasopressin Phospho Datta'!$I$3:$J$516,2,FALSE)</f>
        <v>#N/A</v>
      </c>
      <c r="D1046" s="1" t="e">
        <f t="shared" si="643"/>
        <v>#N/A</v>
      </c>
      <c r="E1046" s="1" t="e">
        <f t="shared" si="644"/>
        <v>#N/A</v>
      </c>
      <c r="F1046" s="1">
        <f t="shared" si="645"/>
        <v>0.39</v>
      </c>
      <c r="G1046" s="1">
        <f t="shared" si="646"/>
        <v>0.5</v>
      </c>
      <c r="H1046" s="1">
        <f t="shared" si="647"/>
        <v>4.2949915519623516E-5</v>
      </c>
      <c r="I1046" s="2">
        <f t="shared" si="648"/>
        <v>7.9323990139013557E-5</v>
      </c>
      <c r="J1046" s="37" t="s">
        <v>1070</v>
      </c>
      <c r="K1046" s="1" t="e">
        <f>VLOOKUP(J1046,'[1]Phosphopeptides Deshpande'!$H$12:$I$10749,2,FALSE)</f>
        <v>#N/A</v>
      </c>
      <c r="L1046" s="2" t="e">
        <f t="shared" si="649"/>
        <v>#N/A</v>
      </c>
      <c r="M1046" s="2" t="e">
        <f t="shared" si="650"/>
        <v>#N/A</v>
      </c>
      <c r="N1046" s="2">
        <f t="shared" si="651"/>
        <v>0.39</v>
      </c>
      <c r="O1046" s="2">
        <f t="shared" si="652"/>
        <v>0.5</v>
      </c>
      <c r="P1046" s="2">
        <f t="shared" si="653"/>
        <v>3.9661995069506779E-5</v>
      </c>
      <c r="Q1046" s="2">
        <f t="shared" si="654"/>
        <v>7.4942507736557742E-5</v>
      </c>
      <c r="R1046" s="37" t="s">
        <v>1070</v>
      </c>
      <c r="S1046" s="2" t="e">
        <f>VLOOKUP(A1046,'[1]Merged NE NP'!$K$4:$L$158,2,FALSE)</f>
        <v>#N/A</v>
      </c>
      <c r="T1046" s="2" t="e">
        <f t="shared" si="655"/>
        <v>#N/A</v>
      </c>
      <c r="U1046" s="2">
        <f t="shared" si="656"/>
        <v>0.4</v>
      </c>
      <c r="V1046" s="2">
        <f t="shared" si="657"/>
        <v>0.4</v>
      </c>
      <c r="W1046" s="2">
        <f t="shared" si="658"/>
        <v>7.6883653613364245E-2</v>
      </c>
      <c r="X1046" s="2">
        <v>0.5</v>
      </c>
      <c r="Y1046" s="2">
        <f t="shared" si="659"/>
        <v>3.7471253868278871E-5</v>
      </c>
      <c r="Z1046" s="2">
        <f t="shared" si="660"/>
        <v>6.9667509708631323E-5</v>
      </c>
      <c r="AA1046" s="37" t="s">
        <v>1070</v>
      </c>
      <c r="AB1046" s="3" t="e">
        <f>VLOOKUP(AA1046,'[1]PKA dKO RNA-Seq'!$B$4:$H$10193,7,FALSE)</f>
        <v>#N/A</v>
      </c>
      <c r="AC1046" s="3" t="e">
        <f t="shared" si="661"/>
        <v>#N/A</v>
      </c>
      <c r="AD1046" s="3" t="e">
        <f t="shared" si="662"/>
        <v>#N/A</v>
      </c>
      <c r="AE1046" s="3" t="e">
        <f t="shared" si="663"/>
        <v>#N/A</v>
      </c>
      <c r="AF1046" s="3">
        <f t="shared" si="664"/>
        <v>0.5</v>
      </c>
      <c r="AG1046" s="3">
        <f t="shared" si="665"/>
        <v>3.4833754854315661E-5</v>
      </c>
      <c r="AH1046" s="2">
        <f t="shared" si="666"/>
        <v>6.675814776562363E-5</v>
      </c>
      <c r="AI1046" s="37" t="s">
        <v>1070</v>
      </c>
      <c r="AJ1046" s="1">
        <v>0.5</v>
      </c>
      <c r="AK1046" s="4">
        <f t="shared" si="667"/>
        <v>3.3379073882811815E-5</v>
      </c>
      <c r="AL1046" s="2">
        <f t="shared" si="668"/>
        <v>6.6124492464091932E-5</v>
      </c>
      <c r="AM1046" s="3" t="e">
        <f>VLOOKUP(AI1046,'[1]three day'!$B$8:$F$78,5,FALSE)</f>
        <v>#N/A</v>
      </c>
      <c r="AN1046" s="3" t="e">
        <f t="shared" si="669"/>
        <v>#N/A</v>
      </c>
      <c r="AO1046" s="2" t="e">
        <f t="shared" si="670"/>
        <v>#N/A</v>
      </c>
      <c r="AP1046" s="2" t="e">
        <f t="shared" si="671"/>
        <v>#N/A</v>
      </c>
      <c r="AQ1046" s="2">
        <f t="shared" si="672"/>
        <v>0.5</v>
      </c>
      <c r="AR1046" s="2">
        <f t="shared" si="673"/>
        <v>3.3062246232045966E-5</v>
      </c>
      <c r="AS1046" s="2">
        <f t="shared" si="674"/>
        <v>6.2798540966069795E-5</v>
      </c>
      <c r="AT1046" s="37" t="s">
        <v>1070</v>
      </c>
      <c r="AU1046" s="3" t="e">
        <f>VLOOKUP(AT1046,[1]DEgenes_cpm4.5_DE_edgeR!$O$5:$Q$824,3,FALSE)</f>
        <v>#N/A</v>
      </c>
      <c r="AV1046" s="3" t="e">
        <f t="shared" si="675"/>
        <v>#N/A</v>
      </c>
      <c r="AW1046" s="3" t="e">
        <f t="shared" si="676"/>
        <v>#N/A</v>
      </c>
      <c r="AX1046" s="3">
        <f t="shared" si="677"/>
        <v>0.5</v>
      </c>
      <c r="AY1046" s="3">
        <f t="shared" si="678"/>
        <v>0.5</v>
      </c>
      <c r="AZ1046" s="3">
        <f t="shared" si="679"/>
        <v>3.1399270483034898E-5</v>
      </c>
      <c r="BA1046" s="2">
        <f t="shared" si="680"/>
        <v>6.0926711900296701E-5</v>
      </c>
      <c r="BB1046" s="37" t="s">
        <v>1070</v>
      </c>
      <c r="BC1046" s="39">
        <f t="shared" si="681"/>
        <v>8.1885500793998769E-2</v>
      </c>
      <c r="BD1046" s="36">
        <f t="shared" si="682"/>
        <v>0.70927627171303409</v>
      </c>
    </row>
    <row r="1047" spans="1:56" ht="14.5" x14ac:dyDescent="0.35">
      <c r="A1047" s="37" t="s">
        <v>1071</v>
      </c>
      <c r="B1047" s="34">
        <v>8.5899831039247033E-5</v>
      </c>
      <c r="C1047" s="1" t="e">
        <f>VLOOKUP(A1047,'[1]Vasopressin Phospho Datta'!$I$3:$J$516,2,FALSE)</f>
        <v>#N/A</v>
      </c>
      <c r="D1047" s="1" t="e">
        <f t="shared" si="643"/>
        <v>#N/A</v>
      </c>
      <c r="E1047" s="1" t="e">
        <f t="shared" si="644"/>
        <v>#N/A</v>
      </c>
      <c r="F1047" s="1">
        <f t="shared" si="645"/>
        <v>0.39</v>
      </c>
      <c r="G1047" s="1">
        <f t="shared" si="646"/>
        <v>0.5</v>
      </c>
      <c r="H1047" s="1">
        <f t="shared" si="647"/>
        <v>4.2949915519623516E-5</v>
      </c>
      <c r="I1047" s="2">
        <f t="shared" si="648"/>
        <v>7.9323990139013557E-5</v>
      </c>
      <c r="J1047" s="37" t="s">
        <v>1071</v>
      </c>
      <c r="K1047" s="1" t="e">
        <f>VLOOKUP(J1047,'[1]Phosphopeptides Deshpande'!$H$12:$I$10749,2,FALSE)</f>
        <v>#N/A</v>
      </c>
      <c r="L1047" s="2" t="e">
        <f t="shared" si="649"/>
        <v>#N/A</v>
      </c>
      <c r="M1047" s="2" t="e">
        <f t="shared" si="650"/>
        <v>#N/A</v>
      </c>
      <c r="N1047" s="2">
        <f t="shared" si="651"/>
        <v>0.39</v>
      </c>
      <c r="O1047" s="2">
        <f t="shared" si="652"/>
        <v>0.5</v>
      </c>
      <c r="P1047" s="2">
        <f t="shared" si="653"/>
        <v>3.9661995069506779E-5</v>
      </c>
      <c r="Q1047" s="2">
        <f t="shared" si="654"/>
        <v>7.4942507736557742E-5</v>
      </c>
      <c r="R1047" s="37" t="s">
        <v>1071</v>
      </c>
      <c r="S1047" s="2" t="e">
        <f>VLOOKUP(A1047,'[1]Merged NE NP'!$K$4:$L$158,2,FALSE)</f>
        <v>#N/A</v>
      </c>
      <c r="T1047" s="2" t="e">
        <f t="shared" si="655"/>
        <v>#N/A</v>
      </c>
      <c r="U1047" s="2">
        <f t="shared" si="656"/>
        <v>0.4</v>
      </c>
      <c r="V1047" s="2">
        <f t="shared" si="657"/>
        <v>0.4</v>
      </c>
      <c r="W1047" s="2">
        <f t="shared" si="658"/>
        <v>7.6883653613364245E-2</v>
      </c>
      <c r="X1047" s="2">
        <v>0.5</v>
      </c>
      <c r="Y1047" s="2">
        <f t="shared" si="659"/>
        <v>3.7471253868278871E-5</v>
      </c>
      <c r="Z1047" s="2">
        <f t="shared" si="660"/>
        <v>6.9667509708631323E-5</v>
      </c>
      <c r="AA1047" s="37" t="s">
        <v>1071</v>
      </c>
      <c r="AB1047" s="3" t="e">
        <f>VLOOKUP(AA1047,'[1]PKA dKO RNA-Seq'!$B$4:$H$10193,7,FALSE)</f>
        <v>#N/A</v>
      </c>
      <c r="AC1047" s="3" t="e">
        <f t="shared" si="661"/>
        <v>#N/A</v>
      </c>
      <c r="AD1047" s="3" t="e">
        <f t="shared" si="662"/>
        <v>#N/A</v>
      </c>
      <c r="AE1047" s="3" t="e">
        <f t="shared" si="663"/>
        <v>#N/A</v>
      </c>
      <c r="AF1047" s="3">
        <f t="shared" si="664"/>
        <v>0.5</v>
      </c>
      <c r="AG1047" s="3">
        <f t="shared" si="665"/>
        <v>3.4833754854315661E-5</v>
      </c>
      <c r="AH1047" s="2">
        <f t="shared" si="666"/>
        <v>6.675814776562363E-5</v>
      </c>
      <c r="AI1047" s="37" t="s">
        <v>1071</v>
      </c>
      <c r="AJ1047" s="1">
        <v>0.5</v>
      </c>
      <c r="AK1047" s="4">
        <f t="shared" si="667"/>
        <v>3.3379073882811815E-5</v>
      </c>
      <c r="AL1047" s="2">
        <f t="shared" si="668"/>
        <v>6.6124492464091932E-5</v>
      </c>
      <c r="AM1047" s="3" t="e">
        <f>VLOOKUP(AI1047,'[1]three day'!$B$8:$F$78,5,FALSE)</f>
        <v>#N/A</v>
      </c>
      <c r="AN1047" s="3" t="e">
        <f t="shared" si="669"/>
        <v>#N/A</v>
      </c>
      <c r="AO1047" s="2" t="e">
        <f t="shared" si="670"/>
        <v>#N/A</v>
      </c>
      <c r="AP1047" s="2" t="e">
        <f t="shared" si="671"/>
        <v>#N/A</v>
      </c>
      <c r="AQ1047" s="2">
        <f t="shared" si="672"/>
        <v>0.5</v>
      </c>
      <c r="AR1047" s="2">
        <f t="shared" si="673"/>
        <v>3.3062246232045966E-5</v>
      </c>
      <c r="AS1047" s="2">
        <f t="shared" si="674"/>
        <v>6.2798540966069795E-5</v>
      </c>
      <c r="AT1047" s="37" t="s">
        <v>1071</v>
      </c>
      <c r="AU1047" s="3" t="e">
        <f>VLOOKUP(AT1047,[1]DEgenes_cpm4.5_DE_edgeR!$O$5:$Q$824,3,FALSE)</f>
        <v>#N/A</v>
      </c>
      <c r="AV1047" s="3" t="e">
        <f t="shared" si="675"/>
        <v>#N/A</v>
      </c>
      <c r="AW1047" s="3" t="e">
        <f t="shared" si="676"/>
        <v>#N/A</v>
      </c>
      <c r="AX1047" s="3">
        <f t="shared" si="677"/>
        <v>0.5</v>
      </c>
      <c r="AY1047" s="3">
        <f t="shared" si="678"/>
        <v>0.5</v>
      </c>
      <c r="AZ1047" s="3">
        <f t="shared" si="679"/>
        <v>3.1399270483034898E-5</v>
      </c>
      <c r="BA1047" s="2">
        <f t="shared" si="680"/>
        <v>6.0926711900296701E-5</v>
      </c>
      <c r="BB1047" s="37" t="s">
        <v>1071</v>
      </c>
      <c r="BC1047" s="39">
        <f t="shared" si="681"/>
        <v>8.1885500793998769E-2</v>
      </c>
      <c r="BD1047" s="36">
        <f t="shared" si="682"/>
        <v>0.70927627171303409</v>
      </c>
    </row>
    <row r="1048" spans="1:56" ht="14.5" x14ac:dyDescent="0.35">
      <c r="A1048" s="37" t="s">
        <v>1072</v>
      </c>
      <c r="B1048" s="34">
        <v>8.5899831039247033E-5</v>
      </c>
      <c r="C1048" s="1" t="e">
        <f>VLOOKUP(A1048,'[1]Vasopressin Phospho Datta'!$I$3:$J$516,2,FALSE)</f>
        <v>#N/A</v>
      </c>
      <c r="D1048" s="1" t="e">
        <f t="shared" si="643"/>
        <v>#N/A</v>
      </c>
      <c r="E1048" s="1" t="e">
        <f t="shared" si="644"/>
        <v>#N/A</v>
      </c>
      <c r="F1048" s="1">
        <f t="shared" si="645"/>
        <v>0.39</v>
      </c>
      <c r="G1048" s="1">
        <f t="shared" si="646"/>
        <v>0.5</v>
      </c>
      <c r="H1048" s="1">
        <f t="shared" si="647"/>
        <v>4.2949915519623516E-5</v>
      </c>
      <c r="I1048" s="2">
        <f t="shared" si="648"/>
        <v>7.9323990139013557E-5</v>
      </c>
      <c r="J1048" s="37" t="s">
        <v>1072</v>
      </c>
      <c r="K1048" s="1" t="e">
        <f>VLOOKUP(J1048,'[1]Phosphopeptides Deshpande'!$H$12:$I$10749,2,FALSE)</f>
        <v>#N/A</v>
      </c>
      <c r="L1048" s="2" t="e">
        <f t="shared" si="649"/>
        <v>#N/A</v>
      </c>
      <c r="M1048" s="2" t="e">
        <f t="shared" si="650"/>
        <v>#N/A</v>
      </c>
      <c r="N1048" s="2">
        <f t="shared" si="651"/>
        <v>0.39</v>
      </c>
      <c r="O1048" s="2">
        <f t="shared" si="652"/>
        <v>0.5</v>
      </c>
      <c r="P1048" s="2">
        <f t="shared" si="653"/>
        <v>3.9661995069506779E-5</v>
      </c>
      <c r="Q1048" s="2">
        <f t="shared" si="654"/>
        <v>7.4942507736557742E-5</v>
      </c>
      <c r="R1048" s="37" t="s">
        <v>1072</v>
      </c>
      <c r="S1048" s="2" t="e">
        <f>VLOOKUP(A1048,'[1]Merged NE NP'!$K$4:$L$158,2,FALSE)</f>
        <v>#N/A</v>
      </c>
      <c r="T1048" s="2" t="e">
        <f t="shared" si="655"/>
        <v>#N/A</v>
      </c>
      <c r="U1048" s="2">
        <f t="shared" si="656"/>
        <v>0.4</v>
      </c>
      <c r="V1048" s="2">
        <f t="shared" si="657"/>
        <v>0.4</v>
      </c>
      <c r="W1048" s="2">
        <f t="shared" si="658"/>
        <v>7.6883653613364245E-2</v>
      </c>
      <c r="X1048" s="2">
        <v>0.5</v>
      </c>
      <c r="Y1048" s="2">
        <f t="shared" si="659"/>
        <v>3.7471253868278871E-5</v>
      </c>
      <c r="Z1048" s="2">
        <f t="shared" si="660"/>
        <v>6.9667509708631323E-5</v>
      </c>
      <c r="AA1048" s="37" t="s">
        <v>1072</v>
      </c>
      <c r="AB1048" s="3" t="e">
        <f>VLOOKUP(AA1048,'[1]PKA dKO RNA-Seq'!$B$4:$H$10193,7,FALSE)</f>
        <v>#N/A</v>
      </c>
      <c r="AC1048" s="3" t="e">
        <f t="shared" si="661"/>
        <v>#N/A</v>
      </c>
      <c r="AD1048" s="3" t="e">
        <f t="shared" si="662"/>
        <v>#N/A</v>
      </c>
      <c r="AE1048" s="3" t="e">
        <f t="shared" si="663"/>
        <v>#N/A</v>
      </c>
      <c r="AF1048" s="3">
        <f t="shared" si="664"/>
        <v>0.5</v>
      </c>
      <c r="AG1048" s="3">
        <f t="shared" si="665"/>
        <v>3.4833754854315661E-5</v>
      </c>
      <c r="AH1048" s="2">
        <f t="shared" si="666"/>
        <v>6.675814776562363E-5</v>
      </c>
      <c r="AI1048" s="37" t="s">
        <v>1072</v>
      </c>
      <c r="AJ1048" s="1">
        <v>0.5</v>
      </c>
      <c r="AK1048" s="4">
        <f t="shared" si="667"/>
        <v>3.3379073882811815E-5</v>
      </c>
      <c r="AL1048" s="2">
        <f t="shared" si="668"/>
        <v>6.6124492464091932E-5</v>
      </c>
      <c r="AM1048" s="3" t="e">
        <f>VLOOKUP(AI1048,'[1]three day'!$B$8:$F$78,5,FALSE)</f>
        <v>#N/A</v>
      </c>
      <c r="AN1048" s="3" t="e">
        <f t="shared" si="669"/>
        <v>#N/A</v>
      </c>
      <c r="AO1048" s="2" t="e">
        <f t="shared" si="670"/>
        <v>#N/A</v>
      </c>
      <c r="AP1048" s="2" t="e">
        <f t="shared" si="671"/>
        <v>#N/A</v>
      </c>
      <c r="AQ1048" s="2">
        <f t="shared" si="672"/>
        <v>0.5</v>
      </c>
      <c r="AR1048" s="2">
        <f t="shared" si="673"/>
        <v>3.3062246232045966E-5</v>
      </c>
      <c r="AS1048" s="2">
        <f t="shared" si="674"/>
        <v>6.2798540966069795E-5</v>
      </c>
      <c r="AT1048" s="37" t="s">
        <v>1072</v>
      </c>
      <c r="AU1048" s="3" t="e">
        <f>VLOOKUP(AT1048,[1]DEgenes_cpm4.5_DE_edgeR!$O$5:$Q$824,3,FALSE)</f>
        <v>#N/A</v>
      </c>
      <c r="AV1048" s="3" t="e">
        <f t="shared" si="675"/>
        <v>#N/A</v>
      </c>
      <c r="AW1048" s="3" t="e">
        <f t="shared" si="676"/>
        <v>#N/A</v>
      </c>
      <c r="AX1048" s="3">
        <f t="shared" si="677"/>
        <v>0.5</v>
      </c>
      <c r="AY1048" s="3">
        <f t="shared" si="678"/>
        <v>0.5</v>
      </c>
      <c r="AZ1048" s="3">
        <f t="shared" si="679"/>
        <v>3.1399270483034898E-5</v>
      </c>
      <c r="BA1048" s="2">
        <f t="shared" si="680"/>
        <v>6.0926711900296701E-5</v>
      </c>
      <c r="BB1048" s="37" t="s">
        <v>1072</v>
      </c>
      <c r="BC1048" s="39">
        <f t="shared" si="681"/>
        <v>8.1885500793998769E-2</v>
      </c>
      <c r="BD1048" s="36">
        <f t="shared" si="682"/>
        <v>0.70927627171303409</v>
      </c>
    </row>
    <row r="1049" spans="1:56" ht="14.5" x14ac:dyDescent="0.35">
      <c r="A1049" s="37" t="s">
        <v>1073</v>
      </c>
      <c r="B1049" s="34">
        <v>8.5899831039247033E-5</v>
      </c>
      <c r="C1049" s="1" t="e">
        <f>VLOOKUP(A1049,'[1]Vasopressin Phospho Datta'!$I$3:$J$516,2,FALSE)</f>
        <v>#N/A</v>
      </c>
      <c r="D1049" s="1" t="e">
        <f t="shared" si="643"/>
        <v>#N/A</v>
      </c>
      <c r="E1049" s="1" t="e">
        <f t="shared" si="644"/>
        <v>#N/A</v>
      </c>
      <c r="F1049" s="1">
        <f t="shared" si="645"/>
        <v>0.39</v>
      </c>
      <c r="G1049" s="1">
        <f t="shared" si="646"/>
        <v>0.5</v>
      </c>
      <c r="H1049" s="1">
        <f t="shared" si="647"/>
        <v>4.2949915519623516E-5</v>
      </c>
      <c r="I1049" s="2">
        <f t="shared" si="648"/>
        <v>7.9323990139013557E-5</v>
      </c>
      <c r="J1049" s="37" t="s">
        <v>1073</v>
      </c>
      <c r="K1049" s="1" t="e">
        <f>VLOOKUP(J1049,'[1]Phosphopeptides Deshpande'!$H$12:$I$10749,2,FALSE)</f>
        <v>#N/A</v>
      </c>
      <c r="L1049" s="2" t="e">
        <f t="shared" si="649"/>
        <v>#N/A</v>
      </c>
      <c r="M1049" s="2" t="e">
        <f t="shared" si="650"/>
        <v>#N/A</v>
      </c>
      <c r="N1049" s="2">
        <f t="shared" si="651"/>
        <v>0.39</v>
      </c>
      <c r="O1049" s="2">
        <f t="shared" si="652"/>
        <v>0.5</v>
      </c>
      <c r="P1049" s="2">
        <f t="shared" si="653"/>
        <v>3.9661995069506779E-5</v>
      </c>
      <c r="Q1049" s="2">
        <f t="shared" si="654"/>
        <v>7.4942507736557742E-5</v>
      </c>
      <c r="R1049" s="37" t="s">
        <v>1073</v>
      </c>
      <c r="S1049" s="2" t="e">
        <f>VLOOKUP(A1049,'[1]Merged NE NP'!$K$4:$L$158,2,FALSE)</f>
        <v>#N/A</v>
      </c>
      <c r="T1049" s="2" t="e">
        <f t="shared" si="655"/>
        <v>#N/A</v>
      </c>
      <c r="U1049" s="2">
        <f t="shared" si="656"/>
        <v>0.4</v>
      </c>
      <c r="V1049" s="2">
        <f t="shared" si="657"/>
        <v>0.4</v>
      </c>
      <c r="W1049" s="2">
        <f t="shared" si="658"/>
        <v>7.6883653613364245E-2</v>
      </c>
      <c r="X1049" s="2">
        <v>0.5</v>
      </c>
      <c r="Y1049" s="2">
        <f t="shared" si="659"/>
        <v>3.7471253868278871E-5</v>
      </c>
      <c r="Z1049" s="2">
        <f t="shared" si="660"/>
        <v>6.9667509708631323E-5</v>
      </c>
      <c r="AA1049" s="37" t="s">
        <v>1073</v>
      </c>
      <c r="AB1049" s="3" t="e">
        <f>VLOOKUP(AA1049,'[1]PKA dKO RNA-Seq'!$B$4:$H$10193,7,FALSE)</f>
        <v>#N/A</v>
      </c>
      <c r="AC1049" s="3" t="e">
        <f t="shared" si="661"/>
        <v>#N/A</v>
      </c>
      <c r="AD1049" s="3" t="e">
        <f t="shared" si="662"/>
        <v>#N/A</v>
      </c>
      <c r="AE1049" s="3" t="e">
        <f t="shared" si="663"/>
        <v>#N/A</v>
      </c>
      <c r="AF1049" s="3">
        <f t="shared" si="664"/>
        <v>0.5</v>
      </c>
      <c r="AG1049" s="3">
        <f t="shared" si="665"/>
        <v>3.4833754854315661E-5</v>
      </c>
      <c r="AH1049" s="2">
        <f t="shared" si="666"/>
        <v>6.675814776562363E-5</v>
      </c>
      <c r="AI1049" s="37" t="s">
        <v>1073</v>
      </c>
      <c r="AJ1049" s="1">
        <v>0.5</v>
      </c>
      <c r="AK1049" s="4">
        <f t="shared" si="667"/>
        <v>3.3379073882811815E-5</v>
      </c>
      <c r="AL1049" s="2">
        <f t="shared" si="668"/>
        <v>6.6124492464091932E-5</v>
      </c>
      <c r="AM1049" s="3" t="e">
        <f>VLOOKUP(AI1049,'[1]three day'!$B$8:$F$78,5,FALSE)</f>
        <v>#N/A</v>
      </c>
      <c r="AN1049" s="3" t="e">
        <f t="shared" si="669"/>
        <v>#N/A</v>
      </c>
      <c r="AO1049" s="2" t="e">
        <f t="shared" si="670"/>
        <v>#N/A</v>
      </c>
      <c r="AP1049" s="2" t="e">
        <f t="shared" si="671"/>
        <v>#N/A</v>
      </c>
      <c r="AQ1049" s="2">
        <f t="shared" si="672"/>
        <v>0.5</v>
      </c>
      <c r="AR1049" s="2">
        <f t="shared" si="673"/>
        <v>3.3062246232045966E-5</v>
      </c>
      <c r="AS1049" s="2">
        <f t="shared" si="674"/>
        <v>6.2798540966069795E-5</v>
      </c>
      <c r="AT1049" s="37" t="s">
        <v>1073</v>
      </c>
      <c r="AU1049" s="3" t="e">
        <f>VLOOKUP(AT1049,[1]DEgenes_cpm4.5_DE_edgeR!$O$5:$Q$824,3,FALSE)</f>
        <v>#N/A</v>
      </c>
      <c r="AV1049" s="3" t="e">
        <f t="shared" si="675"/>
        <v>#N/A</v>
      </c>
      <c r="AW1049" s="3" t="e">
        <f t="shared" si="676"/>
        <v>#N/A</v>
      </c>
      <c r="AX1049" s="3">
        <f t="shared" si="677"/>
        <v>0.5</v>
      </c>
      <c r="AY1049" s="3">
        <f t="shared" si="678"/>
        <v>0.5</v>
      </c>
      <c r="AZ1049" s="3">
        <f t="shared" si="679"/>
        <v>3.1399270483034898E-5</v>
      </c>
      <c r="BA1049" s="2">
        <f t="shared" si="680"/>
        <v>6.0926711900296701E-5</v>
      </c>
      <c r="BB1049" s="37" t="s">
        <v>1073</v>
      </c>
      <c r="BC1049" s="39">
        <f t="shared" si="681"/>
        <v>8.1885500793998769E-2</v>
      </c>
      <c r="BD1049" s="36">
        <f t="shared" si="682"/>
        <v>0.70927627171303409</v>
      </c>
    </row>
    <row r="1050" spans="1:56" ht="14.5" x14ac:dyDescent="0.35">
      <c r="A1050" s="37" t="s">
        <v>1074</v>
      </c>
      <c r="B1050" s="34">
        <v>8.5899831039247033E-5</v>
      </c>
      <c r="C1050" s="1" t="e">
        <f>VLOOKUP(A1050,'[1]Vasopressin Phospho Datta'!$I$3:$J$516,2,FALSE)</f>
        <v>#N/A</v>
      </c>
      <c r="D1050" s="1" t="e">
        <f t="shared" si="643"/>
        <v>#N/A</v>
      </c>
      <c r="E1050" s="1" t="e">
        <f t="shared" si="644"/>
        <v>#N/A</v>
      </c>
      <c r="F1050" s="1">
        <f t="shared" si="645"/>
        <v>0.39</v>
      </c>
      <c r="G1050" s="1">
        <f t="shared" si="646"/>
        <v>0.5</v>
      </c>
      <c r="H1050" s="1">
        <f t="shared" si="647"/>
        <v>4.2949915519623516E-5</v>
      </c>
      <c r="I1050" s="2">
        <f t="shared" si="648"/>
        <v>7.9323990139013557E-5</v>
      </c>
      <c r="J1050" s="37" t="s">
        <v>1074</v>
      </c>
      <c r="K1050" s="1" t="e">
        <f>VLOOKUP(J1050,'[1]Phosphopeptides Deshpande'!$H$12:$I$10749,2,FALSE)</f>
        <v>#N/A</v>
      </c>
      <c r="L1050" s="2" t="e">
        <f t="shared" si="649"/>
        <v>#N/A</v>
      </c>
      <c r="M1050" s="2" t="e">
        <f t="shared" si="650"/>
        <v>#N/A</v>
      </c>
      <c r="N1050" s="2">
        <f t="shared" si="651"/>
        <v>0.39</v>
      </c>
      <c r="O1050" s="2">
        <f t="shared" si="652"/>
        <v>0.5</v>
      </c>
      <c r="P1050" s="2">
        <f t="shared" si="653"/>
        <v>3.9661995069506779E-5</v>
      </c>
      <c r="Q1050" s="2">
        <f t="shared" si="654"/>
        <v>7.4942507736557742E-5</v>
      </c>
      <c r="R1050" s="37" t="s">
        <v>1074</v>
      </c>
      <c r="S1050" s="2" t="e">
        <f>VLOOKUP(A1050,'[1]Merged NE NP'!$K$4:$L$158,2,FALSE)</f>
        <v>#N/A</v>
      </c>
      <c r="T1050" s="2" t="e">
        <f t="shared" si="655"/>
        <v>#N/A</v>
      </c>
      <c r="U1050" s="2">
        <f t="shared" si="656"/>
        <v>0.4</v>
      </c>
      <c r="V1050" s="2">
        <f t="shared" si="657"/>
        <v>0.4</v>
      </c>
      <c r="W1050" s="2">
        <f t="shared" si="658"/>
        <v>7.6883653613364245E-2</v>
      </c>
      <c r="X1050" s="2">
        <v>0.5</v>
      </c>
      <c r="Y1050" s="2">
        <f t="shared" si="659"/>
        <v>3.7471253868278871E-5</v>
      </c>
      <c r="Z1050" s="2">
        <f t="shared" si="660"/>
        <v>6.9667509708631323E-5</v>
      </c>
      <c r="AA1050" s="37" t="s">
        <v>1074</v>
      </c>
      <c r="AB1050" s="3" t="e">
        <f>VLOOKUP(AA1050,'[1]PKA dKO RNA-Seq'!$B$4:$H$10193,7,FALSE)</f>
        <v>#N/A</v>
      </c>
      <c r="AC1050" s="3" t="e">
        <f t="shared" si="661"/>
        <v>#N/A</v>
      </c>
      <c r="AD1050" s="3" t="e">
        <f t="shared" si="662"/>
        <v>#N/A</v>
      </c>
      <c r="AE1050" s="3" t="e">
        <f t="shared" si="663"/>
        <v>#N/A</v>
      </c>
      <c r="AF1050" s="3">
        <f t="shared" si="664"/>
        <v>0.5</v>
      </c>
      <c r="AG1050" s="3">
        <f t="shared" si="665"/>
        <v>3.4833754854315661E-5</v>
      </c>
      <c r="AH1050" s="2">
        <f t="shared" si="666"/>
        <v>6.675814776562363E-5</v>
      </c>
      <c r="AI1050" s="37" t="s">
        <v>1074</v>
      </c>
      <c r="AJ1050" s="1">
        <v>0.5</v>
      </c>
      <c r="AK1050" s="4">
        <f t="shared" si="667"/>
        <v>3.3379073882811815E-5</v>
      </c>
      <c r="AL1050" s="2">
        <f t="shared" si="668"/>
        <v>6.6124492464091932E-5</v>
      </c>
      <c r="AM1050" s="3" t="e">
        <f>VLOOKUP(AI1050,'[1]three day'!$B$8:$F$78,5,FALSE)</f>
        <v>#N/A</v>
      </c>
      <c r="AN1050" s="3" t="e">
        <f t="shared" si="669"/>
        <v>#N/A</v>
      </c>
      <c r="AO1050" s="2" t="e">
        <f t="shared" si="670"/>
        <v>#N/A</v>
      </c>
      <c r="AP1050" s="2" t="e">
        <f t="shared" si="671"/>
        <v>#N/A</v>
      </c>
      <c r="AQ1050" s="2">
        <f t="shared" si="672"/>
        <v>0.5</v>
      </c>
      <c r="AR1050" s="2">
        <f t="shared" si="673"/>
        <v>3.3062246232045966E-5</v>
      </c>
      <c r="AS1050" s="2">
        <f t="shared" si="674"/>
        <v>6.2798540966069795E-5</v>
      </c>
      <c r="AT1050" s="37" t="s">
        <v>1074</v>
      </c>
      <c r="AU1050" s="3" t="e">
        <f>VLOOKUP(AT1050,[1]DEgenes_cpm4.5_DE_edgeR!$O$5:$Q$824,3,FALSE)</f>
        <v>#N/A</v>
      </c>
      <c r="AV1050" s="3" t="e">
        <f t="shared" si="675"/>
        <v>#N/A</v>
      </c>
      <c r="AW1050" s="3" t="e">
        <f t="shared" si="676"/>
        <v>#N/A</v>
      </c>
      <c r="AX1050" s="3">
        <f t="shared" si="677"/>
        <v>0.5</v>
      </c>
      <c r="AY1050" s="3">
        <f t="shared" si="678"/>
        <v>0.5</v>
      </c>
      <c r="AZ1050" s="3">
        <f t="shared" si="679"/>
        <v>3.1399270483034898E-5</v>
      </c>
      <c r="BA1050" s="2">
        <f t="shared" si="680"/>
        <v>6.0926711900296701E-5</v>
      </c>
      <c r="BB1050" s="37" t="s">
        <v>1074</v>
      </c>
      <c r="BC1050" s="39">
        <f t="shared" si="681"/>
        <v>8.1885500793998769E-2</v>
      </c>
      <c r="BD1050" s="36">
        <f t="shared" si="682"/>
        <v>0.70927627171303409</v>
      </c>
    </row>
    <row r="1051" spans="1:56" ht="14.5" x14ac:dyDescent="0.35">
      <c r="A1051" s="37" t="s">
        <v>1075</v>
      </c>
      <c r="B1051" s="34">
        <v>8.5899831039247033E-5</v>
      </c>
      <c r="C1051" s="1" t="e">
        <f>VLOOKUP(A1051,'[1]Vasopressin Phospho Datta'!$I$3:$J$516,2,FALSE)</f>
        <v>#N/A</v>
      </c>
      <c r="D1051" s="1" t="e">
        <f t="shared" si="643"/>
        <v>#N/A</v>
      </c>
      <c r="E1051" s="1" t="e">
        <f t="shared" si="644"/>
        <v>#N/A</v>
      </c>
      <c r="F1051" s="1">
        <f t="shared" si="645"/>
        <v>0.39</v>
      </c>
      <c r="G1051" s="1">
        <f t="shared" si="646"/>
        <v>0.5</v>
      </c>
      <c r="H1051" s="1">
        <f t="shared" si="647"/>
        <v>4.2949915519623516E-5</v>
      </c>
      <c r="I1051" s="2">
        <f t="shared" si="648"/>
        <v>7.9323990139013557E-5</v>
      </c>
      <c r="J1051" s="37" t="s">
        <v>1075</v>
      </c>
      <c r="K1051" s="1" t="e">
        <f>VLOOKUP(J1051,'[1]Phosphopeptides Deshpande'!$H$12:$I$10749,2,FALSE)</f>
        <v>#N/A</v>
      </c>
      <c r="L1051" s="2" t="e">
        <f t="shared" si="649"/>
        <v>#N/A</v>
      </c>
      <c r="M1051" s="2" t="e">
        <f t="shared" si="650"/>
        <v>#N/A</v>
      </c>
      <c r="N1051" s="2">
        <f t="shared" si="651"/>
        <v>0.39</v>
      </c>
      <c r="O1051" s="2">
        <f t="shared" si="652"/>
        <v>0.5</v>
      </c>
      <c r="P1051" s="2">
        <f t="shared" si="653"/>
        <v>3.9661995069506779E-5</v>
      </c>
      <c r="Q1051" s="2">
        <f t="shared" si="654"/>
        <v>7.4942507736557742E-5</v>
      </c>
      <c r="R1051" s="37" t="s">
        <v>1075</v>
      </c>
      <c r="S1051" s="2" t="e">
        <f>VLOOKUP(A1051,'[1]Merged NE NP'!$K$4:$L$158,2,FALSE)</f>
        <v>#N/A</v>
      </c>
      <c r="T1051" s="2" t="e">
        <f t="shared" si="655"/>
        <v>#N/A</v>
      </c>
      <c r="U1051" s="2">
        <f t="shared" si="656"/>
        <v>0.4</v>
      </c>
      <c r="V1051" s="2">
        <f t="shared" si="657"/>
        <v>0.4</v>
      </c>
      <c r="W1051" s="2">
        <f t="shared" si="658"/>
        <v>7.6883653613364245E-2</v>
      </c>
      <c r="X1051" s="2">
        <v>0.5</v>
      </c>
      <c r="Y1051" s="2">
        <f t="shared" si="659"/>
        <v>3.7471253868278871E-5</v>
      </c>
      <c r="Z1051" s="2">
        <f t="shared" si="660"/>
        <v>6.9667509708631323E-5</v>
      </c>
      <c r="AA1051" s="37" t="s">
        <v>1075</v>
      </c>
      <c r="AB1051" s="3" t="e">
        <f>VLOOKUP(AA1051,'[1]PKA dKO RNA-Seq'!$B$4:$H$10193,7,FALSE)</f>
        <v>#N/A</v>
      </c>
      <c r="AC1051" s="3" t="e">
        <f t="shared" si="661"/>
        <v>#N/A</v>
      </c>
      <c r="AD1051" s="3" t="e">
        <f t="shared" si="662"/>
        <v>#N/A</v>
      </c>
      <c r="AE1051" s="3" t="e">
        <f t="shared" si="663"/>
        <v>#N/A</v>
      </c>
      <c r="AF1051" s="3">
        <f t="shared" si="664"/>
        <v>0.5</v>
      </c>
      <c r="AG1051" s="3">
        <f t="shared" si="665"/>
        <v>3.4833754854315661E-5</v>
      </c>
      <c r="AH1051" s="2">
        <f t="shared" si="666"/>
        <v>6.675814776562363E-5</v>
      </c>
      <c r="AI1051" s="37" t="s">
        <v>1075</v>
      </c>
      <c r="AJ1051" s="1">
        <v>0.5</v>
      </c>
      <c r="AK1051" s="4">
        <f t="shared" si="667"/>
        <v>3.3379073882811815E-5</v>
      </c>
      <c r="AL1051" s="2">
        <f t="shared" si="668"/>
        <v>6.6124492464091932E-5</v>
      </c>
      <c r="AM1051" s="3" t="e">
        <f>VLOOKUP(AI1051,'[1]three day'!$B$8:$F$78,5,FALSE)</f>
        <v>#N/A</v>
      </c>
      <c r="AN1051" s="3" t="e">
        <f t="shared" si="669"/>
        <v>#N/A</v>
      </c>
      <c r="AO1051" s="2" t="e">
        <f t="shared" si="670"/>
        <v>#N/A</v>
      </c>
      <c r="AP1051" s="2" t="e">
        <f t="shared" si="671"/>
        <v>#N/A</v>
      </c>
      <c r="AQ1051" s="2">
        <f t="shared" si="672"/>
        <v>0.5</v>
      </c>
      <c r="AR1051" s="2">
        <f t="shared" si="673"/>
        <v>3.3062246232045966E-5</v>
      </c>
      <c r="AS1051" s="2">
        <f t="shared" si="674"/>
        <v>6.2798540966069795E-5</v>
      </c>
      <c r="AT1051" s="37" t="s">
        <v>1075</v>
      </c>
      <c r="AU1051" s="3" t="e">
        <f>VLOOKUP(AT1051,[1]DEgenes_cpm4.5_DE_edgeR!$O$5:$Q$824,3,FALSE)</f>
        <v>#N/A</v>
      </c>
      <c r="AV1051" s="3" t="e">
        <f t="shared" si="675"/>
        <v>#N/A</v>
      </c>
      <c r="AW1051" s="3" t="e">
        <f t="shared" si="676"/>
        <v>#N/A</v>
      </c>
      <c r="AX1051" s="3">
        <f t="shared" si="677"/>
        <v>0.5</v>
      </c>
      <c r="AY1051" s="3">
        <f t="shared" si="678"/>
        <v>0.5</v>
      </c>
      <c r="AZ1051" s="3">
        <f t="shared" si="679"/>
        <v>3.1399270483034898E-5</v>
      </c>
      <c r="BA1051" s="2">
        <f t="shared" si="680"/>
        <v>6.0926711900296701E-5</v>
      </c>
      <c r="BB1051" s="37" t="s">
        <v>1075</v>
      </c>
      <c r="BC1051" s="39">
        <f t="shared" si="681"/>
        <v>8.1885500793998769E-2</v>
      </c>
      <c r="BD1051" s="36">
        <f t="shared" si="682"/>
        <v>0.70927627171303409</v>
      </c>
    </row>
    <row r="1052" spans="1:56" ht="26.5" x14ac:dyDescent="0.35">
      <c r="A1052" s="37" t="s">
        <v>1076</v>
      </c>
      <c r="B1052" s="34">
        <v>8.5899831039247033E-5</v>
      </c>
      <c r="C1052" s="1" t="e">
        <f>VLOOKUP(A1052,'[1]Vasopressin Phospho Datta'!$I$3:$J$516,2,FALSE)</f>
        <v>#N/A</v>
      </c>
      <c r="D1052" s="1" t="e">
        <f t="shared" si="643"/>
        <v>#N/A</v>
      </c>
      <c r="E1052" s="1" t="e">
        <f t="shared" si="644"/>
        <v>#N/A</v>
      </c>
      <c r="F1052" s="1">
        <f t="shared" si="645"/>
        <v>0.39</v>
      </c>
      <c r="G1052" s="1">
        <f t="shared" si="646"/>
        <v>0.5</v>
      </c>
      <c r="H1052" s="1">
        <f t="shared" si="647"/>
        <v>4.2949915519623516E-5</v>
      </c>
      <c r="I1052" s="2">
        <f t="shared" si="648"/>
        <v>7.9323990139013557E-5</v>
      </c>
      <c r="J1052" s="37" t="s">
        <v>1076</v>
      </c>
      <c r="K1052" s="1" t="e">
        <f>VLOOKUP(J1052,'[1]Phosphopeptides Deshpande'!$H$12:$I$10749,2,FALSE)</f>
        <v>#N/A</v>
      </c>
      <c r="L1052" s="2" t="e">
        <f t="shared" si="649"/>
        <v>#N/A</v>
      </c>
      <c r="M1052" s="2" t="e">
        <f t="shared" si="650"/>
        <v>#N/A</v>
      </c>
      <c r="N1052" s="2">
        <f t="shared" si="651"/>
        <v>0.39</v>
      </c>
      <c r="O1052" s="2">
        <f t="shared" si="652"/>
        <v>0.5</v>
      </c>
      <c r="P1052" s="2">
        <f t="shared" si="653"/>
        <v>3.9661995069506779E-5</v>
      </c>
      <c r="Q1052" s="2">
        <f t="shared" si="654"/>
        <v>7.4942507736557742E-5</v>
      </c>
      <c r="R1052" s="37" t="s">
        <v>1076</v>
      </c>
      <c r="S1052" s="2" t="e">
        <f>VLOOKUP(A1052,'[1]Merged NE NP'!$K$4:$L$158,2,FALSE)</f>
        <v>#N/A</v>
      </c>
      <c r="T1052" s="2" t="e">
        <f t="shared" si="655"/>
        <v>#N/A</v>
      </c>
      <c r="U1052" s="2">
        <f t="shared" si="656"/>
        <v>0.4</v>
      </c>
      <c r="V1052" s="2">
        <f t="shared" si="657"/>
        <v>0.4</v>
      </c>
      <c r="W1052" s="2">
        <f t="shared" si="658"/>
        <v>7.6883653613364245E-2</v>
      </c>
      <c r="X1052" s="2">
        <v>0.5</v>
      </c>
      <c r="Y1052" s="2">
        <f t="shared" si="659"/>
        <v>3.7471253868278871E-5</v>
      </c>
      <c r="Z1052" s="2">
        <f t="shared" si="660"/>
        <v>6.9667509708631323E-5</v>
      </c>
      <c r="AA1052" s="37" t="s">
        <v>1076</v>
      </c>
      <c r="AB1052" s="3" t="e">
        <f>VLOOKUP(AA1052,'[1]PKA dKO RNA-Seq'!$B$4:$H$10193,7,FALSE)</f>
        <v>#N/A</v>
      </c>
      <c r="AC1052" s="3" t="e">
        <f t="shared" si="661"/>
        <v>#N/A</v>
      </c>
      <c r="AD1052" s="3" t="e">
        <f t="shared" si="662"/>
        <v>#N/A</v>
      </c>
      <c r="AE1052" s="3" t="e">
        <f t="shared" si="663"/>
        <v>#N/A</v>
      </c>
      <c r="AF1052" s="3">
        <f t="shared" si="664"/>
        <v>0.5</v>
      </c>
      <c r="AG1052" s="3">
        <f t="shared" si="665"/>
        <v>3.4833754854315661E-5</v>
      </c>
      <c r="AH1052" s="2">
        <f t="shared" si="666"/>
        <v>6.675814776562363E-5</v>
      </c>
      <c r="AI1052" s="37" t="s">
        <v>1076</v>
      </c>
      <c r="AJ1052" s="1">
        <v>0.5</v>
      </c>
      <c r="AK1052" s="4">
        <f t="shared" si="667"/>
        <v>3.3379073882811815E-5</v>
      </c>
      <c r="AL1052" s="2">
        <f t="shared" si="668"/>
        <v>6.6124492464091932E-5</v>
      </c>
      <c r="AM1052" s="3" t="e">
        <f>VLOOKUP(AI1052,'[1]three day'!$B$8:$F$78,5,FALSE)</f>
        <v>#N/A</v>
      </c>
      <c r="AN1052" s="3" t="e">
        <f t="shared" si="669"/>
        <v>#N/A</v>
      </c>
      <c r="AO1052" s="2" t="e">
        <f t="shared" si="670"/>
        <v>#N/A</v>
      </c>
      <c r="AP1052" s="2" t="e">
        <f t="shared" si="671"/>
        <v>#N/A</v>
      </c>
      <c r="AQ1052" s="2">
        <f t="shared" si="672"/>
        <v>0.5</v>
      </c>
      <c r="AR1052" s="2">
        <f t="shared" si="673"/>
        <v>3.3062246232045966E-5</v>
      </c>
      <c r="AS1052" s="2">
        <f t="shared" si="674"/>
        <v>6.2798540966069795E-5</v>
      </c>
      <c r="AT1052" s="37" t="s">
        <v>1076</v>
      </c>
      <c r="AU1052" s="3" t="e">
        <f>VLOOKUP(AT1052,[1]DEgenes_cpm4.5_DE_edgeR!$O$5:$Q$824,3,FALSE)</f>
        <v>#N/A</v>
      </c>
      <c r="AV1052" s="3" t="e">
        <f t="shared" si="675"/>
        <v>#N/A</v>
      </c>
      <c r="AW1052" s="3" t="e">
        <f t="shared" si="676"/>
        <v>#N/A</v>
      </c>
      <c r="AX1052" s="3">
        <f t="shared" si="677"/>
        <v>0.5</v>
      </c>
      <c r="AY1052" s="3">
        <f t="shared" si="678"/>
        <v>0.5</v>
      </c>
      <c r="AZ1052" s="3">
        <f t="shared" si="679"/>
        <v>3.1399270483034898E-5</v>
      </c>
      <c r="BA1052" s="2">
        <f t="shared" si="680"/>
        <v>6.0926711900296701E-5</v>
      </c>
      <c r="BB1052" s="37" t="s">
        <v>1076</v>
      </c>
      <c r="BC1052" s="39">
        <f t="shared" si="681"/>
        <v>8.1885500793998769E-2</v>
      </c>
      <c r="BD1052" s="36">
        <f t="shared" si="682"/>
        <v>0.70927627171303409</v>
      </c>
    </row>
    <row r="1053" spans="1:56" ht="14.5" x14ac:dyDescent="0.35">
      <c r="A1053" s="37" t="s">
        <v>1077</v>
      </c>
      <c r="B1053" s="34">
        <v>8.5899831039247033E-5</v>
      </c>
      <c r="C1053" s="1" t="e">
        <f>VLOOKUP(A1053,'[1]Vasopressin Phospho Datta'!$I$3:$J$516,2,FALSE)</f>
        <v>#N/A</v>
      </c>
      <c r="D1053" s="1" t="e">
        <f t="shared" si="643"/>
        <v>#N/A</v>
      </c>
      <c r="E1053" s="1" t="e">
        <f t="shared" si="644"/>
        <v>#N/A</v>
      </c>
      <c r="F1053" s="1">
        <f t="shared" si="645"/>
        <v>0.39</v>
      </c>
      <c r="G1053" s="1">
        <f t="shared" si="646"/>
        <v>0.5</v>
      </c>
      <c r="H1053" s="1">
        <f t="shared" si="647"/>
        <v>4.2949915519623516E-5</v>
      </c>
      <c r="I1053" s="2">
        <f t="shared" si="648"/>
        <v>7.9323990139013557E-5</v>
      </c>
      <c r="J1053" s="37" t="s">
        <v>1077</v>
      </c>
      <c r="K1053" s="1" t="e">
        <f>VLOOKUP(J1053,'[1]Phosphopeptides Deshpande'!$H$12:$I$10749,2,FALSE)</f>
        <v>#N/A</v>
      </c>
      <c r="L1053" s="2" t="e">
        <f t="shared" si="649"/>
        <v>#N/A</v>
      </c>
      <c r="M1053" s="2" t="e">
        <f t="shared" si="650"/>
        <v>#N/A</v>
      </c>
      <c r="N1053" s="2">
        <f t="shared" si="651"/>
        <v>0.39</v>
      </c>
      <c r="O1053" s="2">
        <f t="shared" si="652"/>
        <v>0.5</v>
      </c>
      <c r="P1053" s="2">
        <f t="shared" si="653"/>
        <v>3.9661995069506779E-5</v>
      </c>
      <c r="Q1053" s="2">
        <f t="shared" si="654"/>
        <v>7.4942507736557742E-5</v>
      </c>
      <c r="R1053" s="37" t="s">
        <v>1077</v>
      </c>
      <c r="S1053" s="2" t="e">
        <f>VLOOKUP(A1053,'[1]Merged NE NP'!$K$4:$L$158,2,FALSE)</f>
        <v>#N/A</v>
      </c>
      <c r="T1053" s="2" t="e">
        <f t="shared" si="655"/>
        <v>#N/A</v>
      </c>
      <c r="U1053" s="2">
        <f t="shared" si="656"/>
        <v>0.4</v>
      </c>
      <c r="V1053" s="2">
        <f t="shared" si="657"/>
        <v>0.4</v>
      </c>
      <c r="W1053" s="2">
        <f t="shared" si="658"/>
        <v>7.6883653613364245E-2</v>
      </c>
      <c r="X1053" s="2">
        <v>0.5</v>
      </c>
      <c r="Y1053" s="2">
        <f t="shared" si="659"/>
        <v>3.7471253868278871E-5</v>
      </c>
      <c r="Z1053" s="2">
        <f t="shared" si="660"/>
        <v>6.9667509708631323E-5</v>
      </c>
      <c r="AA1053" s="37" t="s">
        <v>1077</v>
      </c>
      <c r="AB1053" s="3" t="e">
        <f>VLOOKUP(AA1053,'[1]PKA dKO RNA-Seq'!$B$4:$H$10193,7,FALSE)</f>
        <v>#N/A</v>
      </c>
      <c r="AC1053" s="3" t="e">
        <f t="shared" si="661"/>
        <v>#N/A</v>
      </c>
      <c r="AD1053" s="3" t="e">
        <f t="shared" si="662"/>
        <v>#N/A</v>
      </c>
      <c r="AE1053" s="3" t="e">
        <f t="shared" si="663"/>
        <v>#N/A</v>
      </c>
      <c r="AF1053" s="3">
        <f t="shared" si="664"/>
        <v>0.5</v>
      </c>
      <c r="AG1053" s="3">
        <f t="shared" si="665"/>
        <v>3.4833754854315661E-5</v>
      </c>
      <c r="AH1053" s="2">
        <f t="shared" si="666"/>
        <v>6.675814776562363E-5</v>
      </c>
      <c r="AI1053" s="37" t="s">
        <v>1077</v>
      </c>
      <c r="AJ1053" s="1">
        <v>0.5</v>
      </c>
      <c r="AK1053" s="4">
        <f t="shared" si="667"/>
        <v>3.3379073882811815E-5</v>
      </c>
      <c r="AL1053" s="2">
        <f t="shared" si="668"/>
        <v>6.6124492464091932E-5</v>
      </c>
      <c r="AM1053" s="3" t="e">
        <f>VLOOKUP(AI1053,'[1]three day'!$B$8:$F$78,5,FALSE)</f>
        <v>#N/A</v>
      </c>
      <c r="AN1053" s="3" t="e">
        <f t="shared" si="669"/>
        <v>#N/A</v>
      </c>
      <c r="AO1053" s="2" t="e">
        <f t="shared" si="670"/>
        <v>#N/A</v>
      </c>
      <c r="AP1053" s="2" t="e">
        <f t="shared" si="671"/>
        <v>#N/A</v>
      </c>
      <c r="AQ1053" s="2">
        <f t="shared" si="672"/>
        <v>0.5</v>
      </c>
      <c r="AR1053" s="2">
        <f t="shared" si="673"/>
        <v>3.3062246232045966E-5</v>
      </c>
      <c r="AS1053" s="2">
        <f t="shared" si="674"/>
        <v>6.2798540966069795E-5</v>
      </c>
      <c r="AT1053" s="37" t="s">
        <v>1077</v>
      </c>
      <c r="AU1053" s="3" t="e">
        <f>VLOOKUP(AT1053,[1]DEgenes_cpm4.5_DE_edgeR!$O$5:$Q$824,3,FALSE)</f>
        <v>#N/A</v>
      </c>
      <c r="AV1053" s="3" t="e">
        <f t="shared" si="675"/>
        <v>#N/A</v>
      </c>
      <c r="AW1053" s="3" t="e">
        <f t="shared" si="676"/>
        <v>#N/A</v>
      </c>
      <c r="AX1053" s="3">
        <f t="shared" si="677"/>
        <v>0.5</v>
      </c>
      <c r="AY1053" s="3">
        <f t="shared" si="678"/>
        <v>0.5</v>
      </c>
      <c r="AZ1053" s="3">
        <f t="shared" si="679"/>
        <v>3.1399270483034898E-5</v>
      </c>
      <c r="BA1053" s="2">
        <f t="shared" si="680"/>
        <v>6.0926711900296701E-5</v>
      </c>
      <c r="BB1053" s="37" t="s">
        <v>1077</v>
      </c>
      <c r="BC1053" s="39">
        <f t="shared" si="681"/>
        <v>8.1885500793998769E-2</v>
      </c>
      <c r="BD1053" s="36">
        <f t="shared" si="682"/>
        <v>0.70927627171303409</v>
      </c>
    </row>
    <row r="1054" spans="1:56" ht="14.5" x14ac:dyDescent="0.35">
      <c r="A1054" s="37" t="s">
        <v>1078</v>
      </c>
      <c r="B1054" s="34">
        <v>8.5899831039247033E-5</v>
      </c>
      <c r="C1054" s="1" t="e">
        <f>VLOOKUP(A1054,'[1]Vasopressin Phospho Datta'!$I$3:$J$516,2,FALSE)</f>
        <v>#N/A</v>
      </c>
      <c r="D1054" s="1" t="e">
        <f t="shared" si="643"/>
        <v>#N/A</v>
      </c>
      <c r="E1054" s="1" t="e">
        <f t="shared" si="644"/>
        <v>#N/A</v>
      </c>
      <c r="F1054" s="1">
        <f t="shared" si="645"/>
        <v>0.39</v>
      </c>
      <c r="G1054" s="1">
        <f t="shared" si="646"/>
        <v>0.5</v>
      </c>
      <c r="H1054" s="1">
        <f t="shared" si="647"/>
        <v>4.2949915519623516E-5</v>
      </c>
      <c r="I1054" s="2">
        <f t="shared" si="648"/>
        <v>7.9323990139013557E-5</v>
      </c>
      <c r="J1054" s="37" t="s">
        <v>1078</v>
      </c>
      <c r="K1054" s="1" t="e">
        <f>VLOOKUP(J1054,'[1]Phosphopeptides Deshpande'!$H$12:$I$10749,2,FALSE)</f>
        <v>#N/A</v>
      </c>
      <c r="L1054" s="2" t="e">
        <f t="shared" si="649"/>
        <v>#N/A</v>
      </c>
      <c r="M1054" s="2" t="e">
        <f t="shared" si="650"/>
        <v>#N/A</v>
      </c>
      <c r="N1054" s="2">
        <f t="shared" si="651"/>
        <v>0.39</v>
      </c>
      <c r="O1054" s="2">
        <f t="shared" si="652"/>
        <v>0.5</v>
      </c>
      <c r="P1054" s="2">
        <f t="shared" si="653"/>
        <v>3.9661995069506779E-5</v>
      </c>
      <c r="Q1054" s="2">
        <f t="shared" si="654"/>
        <v>7.4942507736557742E-5</v>
      </c>
      <c r="R1054" s="37" t="s">
        <v>1078</v>
      </c>
      <c r="S1054" s="2" t="e">
        <f>VLOOKUP(A1054,'[1]Merged NE NP'!$K$4:$L$158,2,FALSE)</f>
        <v>#N/A</v>
      </c>
      <c r="T1054" s="2" t="e">
        <f t="shared" si="655"/>
        <v>#N/A</v>
      </c>
      <c r="U1054" s="2">
        <f t="shared" si="656"/>
        <v>0.4</v>
      </c>
      <c r="V1054" s="2">
        <f t="shared" si="657"/>
        <v>0.4</v>
      </c>
      <c r="W1054" s="2">
        <f t="shared" si="658"/>
        <v>7.6883653613364245E-2</v>
      </c>
      <c r="X1054" s="2">
        <v>0.5</v>
      </c>
      <c r="Y1054" s="2">
        <f t="shared" si="659"/>
        <v>3.7471253868278871E-5</v>
      </c>
      <c r="Z1054" s="2">
        <f t="shared" si="660"/>
        <v>6.9667509708631323E-5</v>
      </c>
      <c r="AA1054" s="37" t="s">
        <v>1078</v>
      </c>
      <c r="AB1054" s="3" t="e">
        <f>VLOOKUP(AA1054,'[1]PKA dKO RNA-Seq'!$B$4:$H$10193,7,FALSE)</f>
        <v>#N/A</v>
      </c>
      <c r="AC1054" s="3" t="e">
        <f t="shared" si="661"/>
        <v>#N/A</v>
      </c>
      <c r="AD1054" s="3" t="e">
        <f t="shared" si="662"/>
        <v>#N/A</v>
      </c>
      <c r="AE1054" s="3" t="e">
        <f t="shared" si="663"/>
        <v>#N/A</v>
      </c>
      <c r="AF1054" s="3">
        <f t="shared" si="664"/>
        <v>0.5</v>
      </c>
      <c r="AG1054" s="3">
        <f t="shared" si="665"/>
        <v>3.4833754854315661E-5</v>
      </c>
      <c r="AH1054" s="2">
        <f t="shared" si="666"/>
        <v>6.675814776562363E-5</v>
      </c>
      <c r="AI1054" s="37" t="s">
        <v>1078</v>
      </c>
      <c r="AJ1054" s="1">
        <v>0.5</v>
      </c>
      <c r="AK1054" s="4">
        <f t="shared" si="667"/>
        <v>3.3379073882811815E-5</v>
      </c>
      <c r="AL1054" s="2">
        <f t="shared" si="668"/>
        <v>6.6124492464091932E-5</v>
      </c>
      <c r="AM1054" s="3" t="e">
        <f>VLOOKUP(AI1054,'[1]three day'!$B$8:$F$78,5,FALSE)</f>
        <v>#N/A</v>
      </c>
      <c r="AN1054" s="3" t="e">
        <f t="shared" si="669"/>
        <v>#N/A</v>
      </c>
      <c r="AO1054" s="2" t="e">
        <f t="shared" si="670"/>
        <v>#N/A</v>
      </c>
      <c r="AP1054" s="2" t="e">
        <f t="shared" si="671"/>
        <v>#N/A</v>
      </c>
      <c r="AQ1054" s="2">
        <f t="shared" si="672"/>
        <v>0.5</v>
      </c>
      <c r="AR1054" s="2">
        <f t="shared" si="673"/>
        <v>3.3062246232045966E-5</v>
      </c>
      <c r="AS1054" s="2">
        <f t="shared" si="674"/>
        <v>6.2798540966069795E-5</v>
      </c>
      <c r="AT1054" s="37" t="s">
        <v>1078</v>
      </c>
      <c r="AU1054" s="3" t="e">
        <f>VLOOKUP(AT1054,[1]DEgenes_cpm4.5_DE_edgeR!$O$5:$Q$824,3,FALSE)</f>
        <v>#N/A</v>
      </c>
      <c r="AV1054" s="3" t="e">
        <f t="shared" si="675"/>
        <v>#N/A</v>
      </c>
      <c r="AW1054" s="3" t="e">
        <f t="shared" si="676"/>
        <v>#N/A</v>
      </c>
      <c r="AX1054" s="3">
        <f t="shared" si="677"/>
        <v>0.5</v>
      </c>
      <c r="AY1054" s="3">
        <f t="shared" si="678"/>
        <v>0.5</v>
      </c>
      <c r="AZ1054" s="3">
        <f t="shared" si="679"/>
        <v>3.1399270483034898E-5</v>
      </c>
      <c r="BA1054" s="2">
        <f t="shared" si="680"/>
        <v>6.0926711900296701E-5</v>
      </c>
      <c r="BB1054" s="37" t="s">
        <v>1078</v>
      </c>
      <c r="BC1054" s="39">
        <f t="shared" si="681"/>
        <v>8.1885500793998769E-2</v>
      </c>
      <c r="BD1054" s="36">
        <f t="shared" si="682"/>
        <v>0.70927627171303409</v>
      </c>
    </row>
    <row r="1055" spans="1:56" ht="14.5" x14ac:dyDescent="0.35">
      <c r="A1055" s="37" t="s">
        <v>1079</v>
      </c>
      <c r="B1055" s="34">
        <v>8.5899831039247033E-5</v>
      </c>
      <c r="C1055" s="1" t="e">
        <f>VLOOKUP(A1055,'[1]Vasopressin Phospho Datta'!$I$3:$J$516,2,FALSE)</f>
        <v>#N/A</v>
      </c>
      <c r="D1055" s="1" t="e">
        <f t="shared" si="643"/>
        <v>#N/A</v>
      </c>
      <c r="E1055" s="1" t="e">
        <f t="shared" si="644"/>
        <v>#N/A</v>
      </c>
      <c r="F1055" s="1">
        <f t="shared" si="645"/>
        <v>0.39</v>
      </c>
      <c r="G1055" s="1">
        <f t="shared" si="646"/>
        <v>0.5</v>
      </c>
      <c r="H1055" s="1">
        <f t="shared" si="647"/>
        <v>4.2949915519623516E-5</v>
      </c>
      <c r="I1055" s="2">
        <f t="shared" si="648"/>
        <v>7.9323990139013557E-5</v>
      </c>
      <c r="J1055" s="37" t="s">
        <v>1079</v>
      </c>
      <c r="K1055" s="1" t="e">
        <f>VLOOKUP(J1055,'[1]Phosphopeptides Deshpande'!$H$12:$I$10749,2,FALSE)</f>
        <v>#N/A</v>
      </c>
      <c r="L1055" s="2" t="e">
        <f t="shared" si="649"/>
        <v>#N/A</v>
      </c>
      <c r="M1055" s="2" t="e">
        <f t="shared" si="650"/>
        <v>#N/A</v>
      </c>
      <c r="N1055" s="2">
        <f t="shared" si="651"/>
        <v>0.39</v>
      </c>
      <c r="O1055" s="2">
        <f t="shared" si="652"/>
        <v>0.5</v>
      </c>
      <c r="P1055" s="2">
        <f t="shared" si="653"/>
        <v>3.9661995069506779E-5</v>
      </c>
      <c r="Q1055" s="2">
        <f t="shared" si="654"/>
        <v>7.4942507736557742E-5</v>
      </c>
      <c r="R1055" s="37" t="s">
        <v>1079</v>
      </c>
      <c r="S1055" s="2" t="e">
        <f>VLOOKUP(A1055,'[1]Merged NE NP'!$K$4:$L$158,2,FALSE)</f>
        <v>#N/A</v>
      </c>
      <c r="T1055" s="2" t="e">
        <f t="shared" si="655"/>
        <v>#N/A</v>
      </c>
      <c r="U1055" s="2">
        <f t="shared" si="656"/>
        <v>0.4</v>
      </c>
      <c r="V1055" s="2">
        <f t="shared" si="657"/>
        <v>0.4</v>
      </c>
      <c r="W1055" s="2">
        <f t="shared" si="658"/>
        <v>7.6883653613364245E-2</v>
      </c>
      <c r="X1055" s="2">
        <v>0.5</v>
      </c>
      <c r="Y1055" s="2">
        <f t="shared" si="659"/>
        <v>3.7471253868278871E-5</v>
      </c>
      <c r="Z1055" s="2">
        <f t="shared" si="660"/>
        <v>6.9667509708631323E-5</v>
      </c>
      <c r="AA1055" s="37" t="s">
        <v>1079</v>
      </c>
      <c r="AB1055" s="3" t="e">
        <f>VLOOKUP(AA1055,'[1]PKA dKO RNA-Seq'!$B$4:$H$10193,7,FALSE)</f>
        <v>#N/A</v>
      </c>
      <c r="AC1055" s="3" t="e">
        <f t="shared" si="661"/>
        <v>#N/A</v>
      </c>
      <c r="AD1055" s="3" t="e">
        <f t="shared" si="662"/>
        <v>#N/A</v>
      </c>
      <c r="AE1055" s="3" t="e">
        <f t="shared" si="663"/>
        <v>#N/A</v>
      </c>
      <c r="AF1055" s="3">
        <f t="shared" si="664"/>
        <v>0.5</v>
      </c>
      <c r="AG1055" s="3">
        <f t="shared" si="665"/>
        <v>3.4833754854315661E-5</v>
      </c>
      <c r="AH1055" s="2">
        <f t="shared" si="666"/>
        <v>6.675814776562363E-5</v>
      </c>
      <c r="AI1055" s="37" t="s">
        <v>1079</v>
      </c>
      <c r="AJ1055" s="1">
        <v>0.5</v>
      </c>
      <c r="AK1055" s="4">
        <f t="shared" si="667"/>
        <v>3.3379073882811815E-5</v>
      </c>
      <c r="AL1055" s="2">
        <f t="shared" si="668"/>
        <v>6.6124492464091932E-5</v>
      </c>
      <c r="AM1055" s="3" t="e">
        <f>VLOOKUP(AI1055,'[1]three day'!$B$8:$F$78,5,FALSE)</f>
        <v>#N/A</v>
      </c>
      <c r="AN1055" s="3" t="e">
        <f t="shared" si="669"/>
        <v>#N/A</v>
      </c>
      <c r="AO1055" s="2" t="e">
        <f t="shared" si="670"/>
        <v>#N/A</v>
      </c>
      <c r="AP1055" s="2" t="e">
        <f t="shared" si="671"/>
        <v>#N/A</v>
      </c>
      <c r="AQ1055" s="2">
        <f t="shared" si="672"/>
        <v>0.5</v>
      </c>
      <c r="AR1055" s="2">
        <f t="shared" si="673"/>
        <v>3.3062246232045966E-5</v>
      </c>
      <c r="AS1055" s="2">
        <f t="shared" si="674"/>
        <v>6.2798540966069795E-5</v>
      </c>
      <c r="AT1055" s="37" t="s">
        <v>1079</v>
      </c>
      <c r="AU1055" s="3" t="e">
        <f>VLOOKUP(AT1055,[1]DEgenes_cpm4.5_DE_edgeR!$O$5:$Q$824,3,FALSE)</f>
        <v>#N/A</v>
      </c>
      <c r="AV1055" s="3" t="e">
        <f t="shared" si="675"/>
        <v>#N/A</v>
      </c>
      <c r="AW1055" s="3" t="e">
        <f t="shared" si="676"/>
        <v>#N/A</v>
      </c>
      <c r="AX1055" s="3">
        <f t="shared" si="677"/>
        <v>0.5</v>
      </c>
      <c r="AY1055" s="3">
        <f t="shared" si="678"/>
        <v>0.5</v>
      </c>
      <c r="AZ1055" s="3">
        <f t="shared" si="679"/>
        <v>3.1399270483034898E-5</v>
      </c>
      <c r="BA1055" s="2">
        <f t="shared" si="680"/>
        <v>6.0926711900296701E-5</v>
      </c>
      <c r="BB1055" s="37" t="s">
        <v>1079</v>
      </c>
      <c r="BC1055" s="39">
        <f t="shared" si="681"/>
        <v>8.1885500793998769E-2</v>
      </c>
      <c r="BD1055" s="36">
        <f t="shared" si="682"/>
        <v>0.70927627171303409</v>
      </c>
    </row>
    <row r="1056" spans="1:56" ht="14.5" x14ac:dyDescent="0.35">
      <c r="A1056" s="37" t="s">
        <v>1080</v>
      </c>
      <c r="B1056" s="34">
        <v>8.5899831039247033E-5</v>
      </c>
      <c r="C1056" s="1" t="e">
        <f>VLOOKUP(A1056,'[1]Vasopressin Phospho Datta'!$I$3:$J$516,2,FALSE)</f>
        <v>#N/A</v>
      </c>
      <c r="D1056" s="1" t="e">
        <f t="shared" si="643"/>
        <v>#N/A</v>
      </c>
      <c r="E1056" s="1" t="e">
        <f t="shared" si="644"/>
        <v>#N/A</v>
      </c>
      <c r="F1056" s="1">
        <f t="shared" si="645"/>
        <v>0.39</v>
      </c>
      <c r="G1056" s="1">
        <f t="shared" si="646"/>
        <v>0.5</v>
      </c>
      <c r="H1056" s="1">
        <f t="shared" si="647"/>
        <v>4.2949915519623516E-5</v>
      </c>
      <c r="I1056" s="2">
        <f t="shared" si="648"/>
        <v>7.9323990139013557E-5</v>
      </c>
      <c r="J1056" s="37" t="s">
        <v>1080</v>
      </c>
      <c r="K1056" s="1" t="e">
        <f>VLOOKUP(J1056,'[1]Phosphopeptides Deshpande'!$H$12:$I$10749,2,FALSE)</f>
        <v>#N/A</v>
      </c>
      <c r="L1056" s="2" t="e">
        <f t="shared" si="649"/>
        <v>#N/A</v>
      </c>
      <c r="M1056" s="2" t="e">
        <f t="shared" si="650"/>
        <v>#N/A</v>
      </c>
      <c r="N1056" s="2">
        <f t="shared" si="651"/>
        <v>0.39</v>
      </c>
      <c r="O1056" s="2">
        <f t="shared" si="652"/>
        <v>0.5</v>
      </c>
      <c r="P1056" s="2">
        <f t="shared" si="653"/>
        <v>3.9661995069506779E-5</v>
      </c>
      <c r="Q1056" s="2">
        <f t="shared" si="654"/>
        <v>7.4942507736557742E-5</v>
      </c>
      <c r="R1056" s="37" t="s">
        <v>1080</v>
      </c>
      <c r="S1056" s="2" t="e">
        <f>VLOOKUP(A1056,'[1]Merged NE NP'!$K$4:$L$158,2,FALSE)</f>
        <v>#N/A</v>
      </c>
      <c r="T1056" s="2" t="e">
        <f t="shared" si="655"/>
        <v>#N/A</v>
      </c>
      <c r="U1056" s="2">
        <f t="shared" si="656"/>
        <v>0.4</v>
      </c>
      <c r="V1056" s="2">
        <f t="shared" si="657"/>
        <v>0.4</v>
      </c>
      <c r="W1056" s="2">
        <f t="shared" si="658"/>
        <v>7.6883653613364245E-2</v>
      </c>
      <c r="X1056" s="2">
        <v>0.5</v>
      </c>
      <c r="Y1056" s="2">
        <f t="shared" si="659"/>
        <v>3.7471253868278871E-5</v>
      </c>
      <c r="Z1056" s="2">
        <f t="shared" si="660"/>
        <v>6.9667509708631323E-5</v>
      </c>
      <c r="AA1056" s="37" t="s">
        <v>1080</v>
      </c>
      <c r="AB1056" s="3" t="e">
        <f>VLOOKUP(AA1056,'[1]PKA dKO RNA-Seq'!$B$4:$H$10193,7,FALSE)</f>
        <v>#N/A</v>
      </c>
      <c r="AC1056" s="3" t="e">
        <f t="shared" si="661"/>
        <v>#N/A</v>
      </c>
      <c r="AD1056" s="3" t="e">
        <f t="shared" si="662"/>
        <v>#N/A</v>
      </c>
      <c r="AE1056" s="3" t="e">
        <f t="shared" si="663"/>
        <v>#N/A</v>
      </c>
      <c r="AF1056" s="3">
        <f t="shared" si="664"/>
        <v>0.5</v>
      </c>
      <c r="AG1056" s="3">
        <f t="shared" si="665"/>
        <v>3.4833754854315661E-5</v>
      </c>
      <c r="AH1056" s="2">
        <f t="shared" si="666"/>
        <v>6.675814776562363E-5</v>
      </c>
      <c r="AI1056" s="37" t="s">
        <v>1080</v>
      </c>
      <c r="AJ1056" s="1">
        <v>0.5</v>
      </c>
      <c r="AK1056" s="4">
        <f t="shared" si="667"/>
        <v>3.3379073882811815E-5</v>
      </c>
      <c r="AL1056" s="2">
        <f t="shared" si="668"/>
        <v>6.6124492464091932E-5</v>
      </c>
      <c r="AM1056" s="3" t="e">
        <f>VLOOKUP(AI1056,'[1]three day'!$B$8:$F$78,5,FALSE)</f>
        <v>#N/A</v>
      </c>
      <c r="AN1056" s="3" t="e">
        <f t="shared" si="669"/>
        <v>#N/A</v>
      </c>
      <c r="AO1056" s="2" t="e">
        <f t="shared" si="670"/>
        <v>#N/A</v>
      </c>
      <c r="AP1056" s="2" t="e">
        <f t="shared" si="671"/>
        <v>#N/A</v>
      </c>
      <c r="AQ1056" s="2">
        <f t="shared" si="672"/>
        <v>0.5</v>
      </c>
      <c r="AR1056" s="2">
        <f t="shared" si="673"/>
        <v>3.3062246232045966E-5</v>
      </c>
      <c r="AS1056" s="2">
        <f t="shared" si="674"/>
        <v>6.2798540966069795E-5</v>
      </c>
      <c r="AT1056" s="37" t="s">
        <v>1080</v>
      </c>
      <c r="AU1056" s="3" t="e">
        <f>VLOOKUP(AT1056,[1]DEgenes_cpm4.5_DE_edgeR!$O$5:$Q$824,3,FALSE)</f>
        <v>#N/A</v>
      </c>
      <c r="AV1056" s="3" t="e">
        <f t="shared" si="675"/>
        <v>#N/A</v>
      </c>
      <c r="AW1056" s="3" t="e">
        <f t="shared" si="676"/>
        <v>#N/A</v>
      </c>
      <c r="AX1056" s="3">
        <f t="shared" si="677"/>
        <v>0.5</v>
      </c>
      <c r="AY1056" s="3">
        <f t="shared" si="678"/>
        <v>0.5</v>
      </c>
      <c r="AZ1056" s="3">
        <f t="shared" si="679"/>
        <v>3.1399270483034898E-5</v>
      </c>
      <c r="BA1056" s="2">
        <f t="shared" si="680"/>
        <v>6.0926711900296701E-5</v>
      </c>
      <c r="BB1056" s="37" t="s">
        <v>1080</v>
      </c>
      <c r="BC1056" s="39">
        <f t="shared" si="681"/>
        <v>8.1885500793998769E-2</v>
      </c>
      <c r="BD1056" s="36">
        <f t="shared" si="682"/>
        <v>0.70927627171303409</v>
      </c>
    </row>
    <row r="1057" spans="1:56" ht="14.5" x14ac:dyDescent="0.35">
      <c r="A1057" s="37" t="s">
        <v>1081</v>
      </c>
      <c r="B1057" s="34">
        <v>8.5899831039247033E-5</v>
      </c>
      <c r="C1057" s="1" t="e">
        <f>VLOOKUP(A1057,'[1]Vasopressin Phospho Datta'!$I$3:$J$516,2,FALSE)</f>
        <v>#N/A</v>
      </c>
      <c r="D1057" s="1" t="e">
        <f t="shared" si="643"/>
        <v>#N/A</v>
      </c>
      <c r="E1057" s="1" t="e">
        <f t="shared" si="644"/>
        <v>#N/A</v>
      </c>
      <c r="F1057" s="1">
        <f t="shared" si="645"/>
        <v>0.39</v>
      </c>
      <c r="G1057" s="1">
        <f t="shared" si="646"/>
        <v>0.5</v>
      </c>
      <c r="H1057" s="1">
        <f t="shared" si="647"/>
        <v>4.2949915519623516E-5</v>
      </c>
      <c r="I1057" s="2">
        <f t="shared" si="648"/>
        <v>7.9323990139013557E-5</v>
      </c>
      <c r="J1057" s="37" t="s">
        <v>1081</v>
      </c>
      <c r="K1057" s="1" t="e">
        <f>VLOOKUP(J1057,'[1]Phosphopeptides Deshpande'!$H$12:$I$10749,2,FALSE)</f>
        <v>#N/A</v>
      </c>
      <c r="L1057" s="2" t="e">
        <f t="shared" si="649"/>
        <v>#N/A</v>
      </c>
      <c r="M1057" s="2" t="e">
        <f t="shared" si="650"/>
        <v>#N/A</v>
      </c>
      <c r="N1057" s="2">
        <f t="shared" si="651"/>
        <v>0.39</v>
      </c>
      <c r="O1057" s="2">
        <f t="shared" si="652"/>
        <v>0.5</v>
      </c>
      <c r="P1057" s="2">
        <f t="shared" si="653"/>
        <v>3.9661995069506779E-5</v>
      </c>
      <c r="Q1057" s="2">
        <f t="shared" si="654"/>
        <v>7.4942507736557742E-5</v>
      </c>
      <c r="R1057" s="37" t="s">
        <v>1081</v>
      </c>
      <c r="S1057" s="2" t="e">
        <f>VLOOKUP(A1057,'[1]Merged NE NP'!$K$4:$L$158,2,FALSE)</f>
        <v>#N/A</v>
      </c>
      <c r="T1057" s="2" t="e">
        <f t="shared" si="655"/>
        <v>#N/A</v>
      </c>
      <c r="U1057" s="2">
        <f t="shared" si="656"/>
        <v>0.4</v>
      </c>
      <c r="V1057" s="2">
        <f t="shared" si="657"/>
        <v>0.4</v>
      </c>
      <c r="W1057" s="2">
        <f t="shared" si="658"/>
        <v>7.6883653613364245E-2</v>
      </c>
      <c r="X1057" s="2">
        <v>0.5</v>
      </c>
      <c r="Y1057" s="2">
        <f t="shared" si="659"/>
        <v>3.7471253868278871E-5</v>
      </c>
      <c r="Z1057" s="2">
        <f t="shared" si="660"/>
        <v>6.9667509708631323E-5</v>
      </c>
      <c r="AA1057" s="37" t="s">
        <v>1081</v>
      </c>
      <c r="AB1057" s="3" t="e">
        <f>VLOOKUP(AA1057,'[1]PKA dKO RNA-Seq'!$B$4:$H$10193,7,FALSE)</f>
        <v>#N/A</v>
      </c>
      <c r="AC1057" s="3" t="e">
        <f t="shared" si="661"/>
        <v>#N/A</v>
      </c>
      <c r="AD1057" s="3" t="e">
        <f t="shared" si="662"/>
        <v>#N/A</v>
      </c>
      <c r="AE1057" s="3" t="e">
        <f t="shared" si="663"/>
        <v>#N/A</v>
      </c>
      <c r="AF1057" s="3">
        <f t="shared" si="664"/>
        <v>0.5</v>
      </c>
      <c r="AG1057" s="3">
        <f t="shared" si="665"/>
        <v>3.4833754854315661E-5</v>
      </c>
      <c r="AH1057" s="2">
        <f t="shared" si="666"/>
        <v>6.675814776562363E-5</v>
      </c>
      <c r="AI1057" s="37" t="s">
        <v>1081</v>
      </c>
      <c r="AJ1057" s="1">
        <v>0.5</v>
      </c>
      <c r="AK1057" s="4">
        <f t="shared" si="667"/>
        <v>3.3379073882811815E-5</v>
      </c>
      <c r="AL1057" s="2">
        <f t="shared" si="668"/>
        <v>6.6124492464091932E-5</v>
      </c>
      <c r="AM1057" s="3" t="e">
        <f>VLOOKUP(AI1057,'[1]three day'!$B$8:$F$78,5,FALSE)</f>
        <v>#N/A</v>
      </c>
      <c r="AN1057" s="3" t="e">
        <f t="shared" si="669"/>
        <v>#N/A</v>
      </c>
      <c r="AO1057" s="2" t="e">
        <f t="shared" si="670"/>
        <v>#N/A</v>
      </c>
      <c r="AP1057" s="2" t="e">
        <f t="shared" si="671"/>
        <v>#N/A</v>
      </c>
      <c r="AQ1057" s="2">
        <f t="shared" si="672"/>
        <v>0.5</v>
      </c>
      <c r="AR1057" s="2">
        <f t="shared" si="673"/>
        <v>3.3062246232045966E-5</v>
      </c>
      <c r="AS1057" s="2">
        <f t="shared" si="674"/>
        <v>6.2798540966069795E-5</v>
      </c>
      <c r="AT1057" s="37" t="s">
        <v>1081</v>
      </c>
      <c r="AU1057" s="3" t="e">
        <f>VLOOKUP(AT1057,[1]DEgenes_cpm4.5_DE_edgeR!$O$5:$Q$824,3,FALSE)</f>
        <v>#N/A</v>
      </c>
      <c r="AV1057" s="3" t="e">
        <f t="shared" si="675"/>
        <v>#N/A</v>
      </c>
      <c r="AW1057" s="3" t="e">
        <f t="shared" si="676"/>
        <v>#N/A</v>
      </c>
      <c r="AX1057" s="3">
        <f t="shared" si="677"/>
        <v>0.5</v>
      </c>
      <c r="AY1057" s="3">
        <f t="shared" si="678"/>
        <v>0.5</v>
      </c>
      <c r="AZ1057" s="3">
        <f t="shared" si="679"/>
        <v>3.1399270483034898E-5</v>
      </c>
      <c r="BA1057" s="2">
        <f t="shared" si="680"/>
        <v>6.0926711900296701E-5</v>
      </c>
      <c r="BB1057" s="37" t="s">
        <v>1081</v>
      </c>
      <c r="BC1057" s="39">
        <f t="shared" si="681"/>
        <v>8.1885500793998769E-2</v>
      </c>
      <c r="BD1057" s="36">
        <f t="shared" si="682"/>
        <v>0.70927627171303409</v>
      </c>
    </row>
    <row r="1058" spans="1:56" ht="14.5" x14ac:dyDescent="0.35">
      <c r="A1058" s="37" t="s">
        <v>1082</v>
      </c>
      <c r="B1058" s="34">
        <v>8.5899831039247033E-5</v>
      </c>
      <c r="C1058" s="1" t="e">
        <f>VLOOKUP(A1058,'[1]Vasopressin Phospho Datta'!$I$3:$J$516,2,FALSE)</f>
        <v>#N/A</v>
      </c>
      <c r="D1058" s="1" t="e">
        <f t="shared" si="643"/>
        <v>#N/A</v>
      </c>
      <c r="E1058" s="1" t="e">
        <f t="shared" si="644"/>
        <v>#N/A</v>
      </c>
      <c r="F1058" s="1">
        <f t="shared" si="645"/>
        <v>0.39</v>
      </c>
      <c r="G1058" s="1">
        <f t="shared" si="646"/>
        <v>0.5</v>
      </c>
      <c r="H1058" s="1">
        <f t="shared" si="647"/>
        <v>4.2949915519623516E-5</v>
      </c>
      <c r="I1058" s="2">
        <f t="shared" si="648"/>
        <v>7.9323990139013557E-5</v>
      </c>
      <c r="J1058" s="37" t="s">
        <v>1082</v>
      </c>
      <c r="K1058" s="1" t="e">
        <f>VLOOKUP(J1058,'[1]Phosphopeptides Deshpande'!$H$12:$I$10749,2,FALSE)</f>
        <v>#N/A</v>
      </c>
      <c r="L1058" s="2" t="e">
        <f t="shared" si="649"/>
        <v>#N/A</v>
      </c>
      <c r="M1058" s="2" t="e">
        <f t="shared" si="650"/>
        <v>#N/A</v>
      </c>
      <c r="N1058" s="2">
        <f t="shared" si="651"/>
        <v>0.39</v>
      </c>
      <c r="O1058" s="2">
        <f t="shared" si="652"/>
        <v>0.5</v>
      </c>
      <c r="P1058" s="2">
        <f t="shared" si="653"/>
        <v>3.9661995069506779E-5</v>
      </c>
      <c r="Q1058" s="2">
        <f t="shared" si="654"/>
        <v>7.4942507736557742E-5</v>
      </c>
      <c r="R1058" s="37" t="s">
        <v>1082</v>
      </c>
      <c r="S1058" s="2" t="e">
        <f>VLOOKUP(A1058,'[1]Merged NE NP'!$K$4:$L$158,2,FALSE)</f>
        <v>#N/A</v>
      </c>
      <c r="T1058" s="2" t="e">
        <f t="shared" si="655"/>
        <v>#N/A</v>
      </c>
      <c r="U1058" s="2">
        <f t="shared" si="656"/>
        <v>0.4</v>
      </c>
      <c r="V1058" s="2">
        <f t="shared" si="657"/>
        <v>0.4</v>
      </c>
      <c r="W1058" s="2">
        <f t="shared" si="658"/>
        <v>7.6883653613364245E-2</v>
      </c>
      <c r="X1058" s="2">
        <v>0.5</v>
      </c>
      <c r="Y1058" s="2">
        <f t="shared" si="659"/>
        <v>3.7471253868278871E-5</v>
      </c>
      <c r="Z1058" s="2">
        <f t="shared" si="660"/>
        <v>6.9667509708631323E-5</v>
      </c>
      <c r="AA1058" s="37" t="s">
        <v>1082</v>
      </c>
      <c r="AB1058" s="3" t="e">
        <f>VLOOKUP(AA1058,'[1]PKA dKO RNA-Seq'!$B$4:$H$10193,7,FALSE)</f>
        <v>#N/A</v>
      </c>
      <c r="AC1058" s="3" t="e">
        <f t="shared" si="661"/>
        <v>#N/A</v>
      </c>
      <c r="AD1058" s="3" t="e">
        <f t="shared" si="662"/>
        <v>#N/A</v>
      </c>
      <c r="AE1058" s="3" t="e">
        <f t="shared" si="663"/>
        <v>#N/A</v>
      </c>
      <c r="AF1058" s="3">
        <f t="shared" si="664"/>
        <v>0.5</v>
      </c>
      <c r="AG1058" s="3">
        <f t="shared" si="665"/>
        <v>3.4833754854315661E-5</v>
      </c>
      <c r="AH1058" s="2">
        <f t="shared" si="666"/>
        <v>6.675814776562363E-5</v>
      </c>
      <c r="AI1058" s="37" t="s">
        <v>1082</v>
      </c>
      <c r="AJ1058" s="1">
        <v>0.5</v>
      </c>
      <c r="AK1058" s="4">
        <f t="shared" si="667"/>
        <v>3.3379073882811815E-5</v>
      </c>
      <c r="AL1058" s="2">
        <f t="shared" si="668"/>
        <v>6.6124492464091932E-5</v>
      </c>
      <c r="AM1058" s="3" t="e">
        <f>VLOOKUP(AI1058,'[1]three day'!$B$8:$F$78,5,FALSE)</f>
        <v>#N/A</v>
      </c>
      <c r="AN1058" s="3" t="e">
        <f t="shared" si="669"/>
        <v>#N/A</v>
      </c>
      <c r="AO1058" s="2" t="e">
        <f t="shared" si="670"/>
        <v>#N/A</v>
      </c>
      <c r="AP1058" s="2" t="e">
        <f t="shared" si="671"/>
        <v>#N/A</v>
      </c>
      <c r="AQ1058" s="2">
        <f t="shared" si="672"/>
        <v>0.5</v>
      </c>
      <c r="AR1058" s="2">
        <f t="shared" si="673"/>
        <v>3.3062246232045966E-5</v>
      </c>
      <c r="AS1058" s="2">
        <f t="shared" si="674"/>
        <v>6.2798540966069795E-5</v>
      </c>
      <c r="AT1058" s="37" t="s">
        <v>1082</v>
      </c>
      <c r="AU1058" s="3" t="e">
        <f>VLOOKUP(AT1058,[1]DEgenes_cpm4.5_DE_edgeR!$O$5:$Q$824,3,FALSE)</f>
        <v>#N/A</v>
      </c>
      <c r="AV1058" s="3" t="e">
        <f t="shared" si="675"/>
        <v>#N/A</v>
      </c>
      <c r="AW1058" s="3" t="e">
        <f t="shared" si="676"/>
        <v>#N/A</v>
      </c>
      <c r="AX1058" s="3">
        <f t="shared" si="677"/>
        <v>0.5</v>
      </c>
      <c r="AY1058" s="3">
        <f t="shared" si="678"/>
        <v>0.5</v>
      </c>
      <c r="AZ1058" s="3">
        <f t="shared" si="679"/>
        <v>3.1399270483034898E-5</v>
      </c>
      <c r="BA1058" s="2">
        <f t="shared" si="680"/>
        <v>6.0926711900296701E-5</v>
      </c>
      <c r="BB1058" s="37" t="s">
        <v>1082</v>
      </c>
      <c r="BC1058" s="39">
        <f t="shared" si="681"/>
        <v>8.1885500793998769E-2</v>
      </c>
      <c r="BD1058" s="36">
        <f t="shared" si="682"/>
        <v>0.70927627171303409</v>
      </c>
    </row>
    <row r="1059" spans="1:56" ht="14.5" x14ac:dyDescent="0.35">
      <c r="A1059" s="37" t="s">
        <v>1083</v>
      </c>
      <c r="B1059" s="34">
        <v>8.5899831039247033E-5</v>
      </c>
      <c r="C1059" s="1" t="e">
        <f>VLOOKUP(A1059,'[1]Vasopressin Phospho Datta'!$I$3:$J$516,2,FALSE)</f>
        <v>#N/A</v>
      </c>
      <c r="D1059" s="1" t="e">
        <f t="shared" si="643"/>
        <v>#N/A</v>
      </c>
      <c r="E1059" s="1" t="e">
        <f t="shared" si="644"/>
        <v>#N/A</v>
      </c>
      <c r="F1059" s="1">
        <f t="shared" si="645"/>
        <v>0.39</v>
      </c>
      <c r="G1059" s="1">
        <f t="shared" si="646"/>
        <v>0.5</v>
      </c>
      <c r="H1059" s="1">
        <f t="shared" si="647"/>
        <v>4.2949915519623516E-5</v>
      </c>
      <c r="I1059" s="2">
        <f t="shared" si="648"/>
        <v>7.9323990139013557E-5</v>
      </c>
      <c r="J1059" s="37" t="s">
        <v>1083</v>
      </c>
      <c r="K1059" s="1" t="e">
        <f>VLOOKUP(J1059,'[1]Phosphopeptides Deshpande'!$H$12:$I$10749,2,FALSE)</f>
        <v>#N/A</v>
      </c>
      <c r="L1059" s="2" t="e">
        <f t="shared" si="649"/>
        <v>#N/A</v>
      </c>
      <c r="M1059" s="2" t="e">
        <f t="shared" si="650"/>
        <v>#N/A</v>
      </c>
      <c r="N1059" s="2">
        <f t="shared" si="651"/>
        <v>0.39</v>
      </c>
      <c r="O1059" s="2">
        <f t="shared" si="652"/>
        <v>0.5</v>
      </c>
      <c r="P1059" s="2">
        <f t="shared" si="653"/>
        <v>3.9661995069506779E-5</v>
      </c>
      <c r="Q1059" s="2">
        <f t="shared" si="654"/>
        <v>7.4942507736557742E-5</v>
      </c>
      <c r="R1059" s="37" t="s">
        <v>1083</v>
      </c>
      <c r="S1059" s="2" t="e">
        <f>VLOOKUP(A1059,'[1]Merged NE NP'!$K$4:$L$158,2,FALSE)</f>
        <v>#N/A</v>
      </c>
      <c r="T1059" s="2" t="e">
        <f t="shared" si="655"/>
        <v>#N/A</v>
      </c>
      <c r="U1059" s="2">
        <f t="shared" si="656"/>
        <v>0.4</v>
      </c>
      <c r="V1059" s="2">
        <f t="shared" si="657"/>
        <v>0.4</v>
      </c>
      <c r="W1059" s="2">
        <f t="shared" si="658"/>
        <v>7.6883653613364245E-2</v>
      </c>
      <c r="X1059" s="2">
        <v>0.5</v>
      </c>
      <c r="Y1059" s="2">
        <f t="shared" si="659"/>
        <v>3.7471253868278871E-5</v>
      </c>
      <c r="Z1059" s="2">
        <f t="shared" si="660"/>
        <v>6.9667509708631323E-5</v>
      </c>
      <c r="AA1059" s="37" t="s">
        <v>1083</v>
      </c>
      <c r="AB1059" s="3" t="e">
        <f>VLOOKUP(AA1059,'[1]PKA dKO RNA-Seq'!$B$4:$H$10193,7,FALSE)</f>
        <v>#N/A</v>
      </c>
      <c r="AC1059" s="3" t="e">
        <f t="shared" si="661"/>
        <v>#N/A</v>
      </c>
      <c r="AD1059" s="3" t="e">
        <f t="shared" si="662"/>
        <v>#N/A</v>
      </c>
      <c r="AE1059" s="3" t="e">
        <f t="shared" si="663"/>
        <v>#N/A</v>
      </c>
      <c r="AF1059" s="3">
        <f t="shared" si="664"/>
        <v>0.5</v>
      </c>
      <c r="AG1059" s="3">
        <f t="shared" si="665"/>
        <v>3.4833754854315661E-5</v>
      </c>
      <c r="AH1059" s="2">
        <f t="shared" si="666"/>
        <v>6.675814776562363E-5</v>
      </c>
      <c r="AI1059" s="37" t="s">
        <v>1083</v>
      </c>
      <c r="AJ1059" s="1">
        <v>0.5</v>
      </c>
      <c r="AK1059" s="4">
        <f t="shared" si="667"/>
        <v>3.3379073882811815E-5</v>
      </c>
      <c r="AL1059" s="2">
        <f t="shared" si="668"/>
        <v>6.6124492464091932E-5</v>
      </c>
      <c r="AM1059" s="3" t="e">
        <f>VLOOKUP(AI1059,'[1]three day'!$B$8:$F$78,5,FALSE)</f>
        <v>#N/A</v>
      </c>
      <c r="AN1059" s="3" t="e">
        <f t="shared" si="669"/>
        <v>#N/A</v>
      </c>
      <c r="AO1059" s="2" t="e">
        <f t="shared" si="670"/>
        <v>#N/A</v>
      </c>
      <c r="AP1059" s="2" t="e">
        <f t="shared" si="671"/>
        <v>#N/A</v>
      </c>
      <c r="AQ1059" s="2">
        <f t="shared" si="672"/>
        <v>0.5</v>
      </c>
      <c r="AR1059" s="2">
        <f t="shared" si="673"/>
        <v>3.3062246232045966E-5</v>
      </c>
      <c r="AS1059" s="2">
        <f t="shared" si="674"/>
        <v>6.2798540966069795E-5</v>
      </c>
      <c r="AT1059" s="37" t="s">
        <v>1083</v>
      </c>
      <c r="AU1059" s="3" t="e">
        <f>VLOOKUP(AT1059,[1]DEgenes_cpm4.5_DE_edgeR!$O$5:$Q$824,3,FALSE)</f>
        <v>#N/A</v>
      </c>
      <c r="AV1059" s="3" t="e">
        <f t="shared" si="675"/>
        <v>#N/A</v>
      </c>
      <c r="AW1059" s="3" t="e">
        <f t="shared" si="676"/>
        <v>#N/A</v>
      </c>
      <c r="AX1059" s="3">
        <f t="shared" si="677"/>
        <v>0.5</v>
      </c>
      <c r="AY1059" s="3">
        <f t="shared" si="678"/>
        <v>0.5</v>
      </c>
      <c r="AZ1059" s="3">
        <f t="shared" si="679"/>
        <v>3.1399270483034898E-5</v>
      </c>
      <c r="BA1059" s="2">
        <f t="shared" si="680"/>
        <v>6.0926711900296701E-5</v>
      </c>
      <c r="BB1059" s="37" t="s">
        <v>1083</v>
      </c>
      <c r="BC1059" s="39">
        <f t="shared" si="681"/>
        <v>8.1885500793998769E-2</v>
      </c>
      <c r="BD1059" s="36">
        <f t="shared" si="682"/>
        <v>0.70927627171303409</v>
      </c>
    </row>
    <row r="1060" spans="1:56" ht="14.5" x14ac:dyDescent="0.35">
      <c r="A1060" s="37" t="s">
        <v>1084</v>
      </c>
      <c r="B1060" s="34">
        <v>8.5899831039247033E-5</v>
      </c>
      <c r="C1060" s="1" t="e">
        <f>VLOOKUP(A1060,'[1]Vasopressin Phospho Datta'!$I$3:$J$516,2,FALSE)</f>
        <v>#N/A</v>
      </c>
      <c r="D1060" s="1" t="e">
        <f t="shared" si="643"/>
        <v>#N/A</v>
      </c>
      <c r="E1060" s="1" t="e">
        <f t="shared" si="644"/>
        <v>#N/A</v>
      </c>
      <c r="F1060" s="1">
        <f t="shared" si="645"/>
        <v>0.39</v>
      </c>
      <c r="G1060" s="1">
        <f t="shared" si="646"/>
        <v>0.5</v>
      </c>
      <c r="H1060" s="1">
        <f t="shared" si="647"/>
        <v>4.2949915519623516E-5</v>
      </c>
      <c r="I1060" s="2">
        <f t="shared" si="648"/>
        <v>7.9323990139013557E-5</v>
      </c>
      <c r="J1060" s="37" t="s">
        <v>1084</v>
      </c>
      <c r="K1060" s="1" t="e">
        <f>VLOOKUP(J1060,'[1]Phosphopeptides Deshpande'!$H$12:$I$10749,2,FALSE)</f>
        <v>#N/A</v>
      </c>
      <c r="L1060" s="2" t="e">
        <f t="shared" si="649"/>
        <v>#N/A</v>
      </c>
      <c r="M1060" s="2" t="e">
        <f t="shared" si="650"/>
        <v>#N/A</v>
      </c>
      <c r="N1060" s="2">
        <f t="shared" si="651"/>
        <v>0.39</v>
      </c>
      <c r="O1060" s="2">
        <f t="shared" si="652"/>
        <v>0.5</v>
      </c>
      <c r="P1060" s="2">
        <f t="shared" si="653"/>
        <v>3.9661995069506779E-5</v>
      </c>
      <c r="Q1060" s="2">
        <f t="shared" si="654"/>
        <v>7.4942507736557742E-5</v>
      </c>
      <c r="R1060" s="37" t="s">
        <v>1084</v>
      </c>
      <c r="S1060" s="2" t="e">
        <f>VLOOKUP(A1060,'[1]Merged NE NP'!$K$4:$L$158,2,FALSE)</f>
        <v>#N/A</v>
      </c>
      <c r="T1060" s="2" t="e">
        <f t="shared" si="655"/>
        <v>#N/A</v>
      </c>
      <c r="U1060" s="2">
        <f t="shared" si="656"/>
        <v>0.4</v>
      </c>
      <c r="V1060" s="2">
        <f t="shared" si="657"/>
        <v>0.4</v>
      </c>
      <c r="W1060" s="2">
        <f t="shared" si="658"/>
        <v>7.6883653613364245E-2</v>
      </c>
      <c r="X1060" s="2">
        <v>0.5</v>
      </c>
      <c r="Y1060" s="2">
        <f t="shared" si="659"/>
        <v>3.7471253868278871E-5</v>
      </c>
      <c r="Z1060" s="2">
        <f t="shared" si="660"/>
        <v>6.9667509708631323E-5</v>
      </c>
      <c r="AA1060" s="37" t="s">
        <v>1084</v>
      </c>
      <c r="AB1060" s="3" t="e">
        <f>VLOOKUP(AA1060,'[1]PKA dKO RNA-Seq'!$B$4:$H$10193,7,FALSE)</f>
        <v>#N/A</v>
      </c>
      <c r="AC1060" s="3" t="e">
        <f t="shared" si="661"/>
        <v>#N/A</v>
      </c>
      <c r="AD1060" s="3" t="e">
        <f t="shared" si="662"/>
        <v>#N/A</v>
      </c>
      <c r="AE1060" s="3" t="e">
        <f t="shared" si="663"/>
        <v>#N/A</v>
      </c>
      <c r="AF1060" s="3">
        <f t="shared" si="664"/>
        <v>0.5</v>
      </c>
      <c r="AG1060" s="3">
        <f t="shared" si="665"/>
        <v>3.4833754854315661E-5</v>
      </c>
      <c r="AH1060" s="2">
        <f t="shared" si="666"/>
        <v>6.675814776562363E-5</v>
      </c>
      <c r="AI1060" s="37" t="s">
        <v>1084</v>
      </c>
      <c r="AJ1060" s="1">
        <v>0.5</v>
      </c>
      <c r="AK1060" s="4">
        <f t="shared" si="667"/>
        <v>3.3379073882811815E-5</v>
      </c>
      <c r="AL1060" s="2">
        <f t="shared" si="668"/>
        <v>6.6124492464091932E-5</v>
      </c>
      <c r="AM1060" s="3" t="e">
        <f>VLOOKUP(AI1060,'[1]three day'!$B$8:$F$78,5,FALSE)</f>
        <v>#N/A</v>
      </c>
      <c r="AN1060" s="3" t="e">
        <f t="shared" si="669"/>
        <v>#N/A</v>
      </c>
      <c r="AO1060" s="2" t="e">
        <f t="shared" si="670"/>
        <v>#N/A</v>
      </c>
      <c r="AP1060" s="2" t="e">
        <f t="shared" si="671"/>
        <v>#N/A</v>
      </c>
      <c r="AQ1060" s="2">
        <f t="shared" si="672"/>
        <v>0.5</v>
      </c>
      <c r="AR1060" s="2">
        <f t="shared" si="673"/>
        <v>3.3062246232045966E-5</v>
      </c>
      <c r="AS1060" s="2">
        <f t="shared" si="674"/>
        <v>6.2798540966069795E-5</v>
      </c>
      <c r="AT1060" s="37" t="s">
        <v>1084</v>
      </c>
      <c r="AU1060" s="3" t="e">
        <f>VLOOKUP(AT1060,[1]DEgenes_cpm4.5_DE_edgeR!$O$5:$Q$824,3,FALSE)</f>
        <v>#N/A</v>
      </c>
      <c r="AV1060" s="3" t="e">
        <f t="shared" si="675"/>
        <v>#N/A</v>
      </c>
      <c r="AW1060" s="3" t="e">
        <f t="shared" si="676"/>
        <v>#N/A</v>
      </c>
      <c r="AX1060" s="3">
        <f t="shared" si="677"/>
        <v>0.5</v>
      </c>
      <c r="AY1060" s="3">
        <f t="shared" si="678"/>
        <v>0.5</v>
      </c>
      <c r="AZ1060" s="3">
        <f t="shared" si="679"/>
        <v>3.1399270483034898E-5</v>
      </c>
      <c r="BA1060" s="2">
        <f t="shared" si="680"/>
        <v>6.0926711900296701E-5</v>
      </c>
      <c r="BB1060" s="37" t="s">
        <v>1084</v>
      </c>
      <c r="BC1060" s="39">
        <f t="shared" si="681"/>
        <v>8.1885500793998769E-2</v>
      </c>
      <c r="BD1060" s="36">
        <f t="shared" si="682"/>
        <v>0.70927627171303409</v>
      </c>
    </row>
    <row r="1061" spans="1:56" ht="14.5" x14ac:dyDescent="0.35">
      <c r="A1061" s="37" t="s">
        <v>1085</v>
      </c>
      <c r="B1061" s="34">
        <v>8.5899831039247033E-5</v>
      </c>
      <c r="C1061" s="1" t="e">
        <f>VLOOKUP(A1061,'[1]Vasopressin Phospho Datta'!$I$3:$J$516,2,FALSE)</f>
        <v>#N/A</v>
      </c>
      <c r="D1061" s="1" t="e">
        <f t="shared" si="643"/>
        <v>#N/A</v>
      </c>
      <c r="E1061" s="1" t="e">
        <f t="shared" si="644"/>
        <v>#N/A</v>
      </c>
      <c r="F1061" s="1">
        <f t="shared" si="645"/>
        <v>0.39</v>
      </c>
      <c r="G1061" s="1">
        <f t="shared" si="646"/>
        <v>0.5</v>
      </c>
      <c r="H1061" s="1">
        <f t="shared" si="647"/>
        <v>4.2949915519623516E-5</v>
      </c>
      <c r="I1061" s="2">
        <f t="shared" si="648"/>
        <v>7.9323990139013557E-5</v>
      </c>
      <c r="J1061" s="37" t="s">
        <v>1085</v>
      </c>
      <c r="K1061" s="1" t="e">
        <f>VLOOKUP(J1061,'[1]Phosphopeptides Deshpande'!$H$12:$I$10749,2,FALSE)</f>
        <v>#N/A</v>
      </c>
      <c r="L1061" s="2" t="e">
        <f t="shared" si="649"/>
        <v>#N/A</v>
      </c>
      <c r="M1061" s="2" t="e">
        <f t="shared" si="650"/>
        <v>#N/A</v>
      </c>
      <c r="N1061" s="2">
        <f t="shared" si="651"/>
        <v>0.39</v>
      </c>
      <c r="O1061" s="2">
        <f t="shared" si="652"/>
        <v>0.5</v>
      </c>
      <c r="P1061" s="2">
        <f t="shared" si="653"/>
        <v>3.9661995069506779E-5</v>
      </c>
      <c r="Q1061" s="2">
        <f t="shared" si="654"/>
        <v>7.4942507736557742E-5</v>
      </c>
      <c r="R1061" s="37" t="s">
        <v>1085</v>
      </c>
      <c r="S1061" s="2" t="e">
        <f>VLOOKUP(A1061,'[1]Merged NE NP'!$K$4:$L$158,2,FALSE)</f>
        <v>#N/A</v>
      </c>
      <c r="T1061" s="2" t="e">
        <f t="shared" si="655"/>
        <v>#N/A</v>
      </c>
      <c r="U1061" s="2">
        <f t="shared" si="656"/>
        <v>0.4</v>
      </c>
      <c r="V1061" s="2">
        <f t="shared" si="657"/>
        <v>0.4</v>
      </c>
      <c r="W1061" s="2">
        <f t="shared" si="658"/>
        <v>7.6883653613364245E-2</v>
      </c>
      <c r="X1061" s="2">
        <v>0.5</v>
      </c>
      <c r="Y1061" s="2">
        <f t="shared" si="659"/>
        <v>3.7471253868278871E-5</v>
      </c>
      <c r="Z1061" s="2">
        <f t="shared" si="660"/>
        <v>6.9667509708631323E-5</v>
      </c>
      <c r="AA1061" s="37" t="s">
        <v>1085</v>
      </c>
      <c r="AB1061" s="3" t="e">
        <f>VLOOKUP(AA1061,'[1]PKA dKO RNA-Seq'!$B$4:$H$10193,7,FALSE)</f>
        <v>#N/A</v>
      </c>
      <c r="AC1061" s="3" t="e">
        <f t="shared" si="661"/>
        <v>#N/A</v>
      </c>
      <c r="AD1061" s="3" t="e">
        <f t="shared" si="662"/>
        <v>#N/A</v>
      </c>
      <c r="AE1061" s="3" t="e">
        <f t="shared" si="663"/>
        <v>#N/A</v>
      </c>
      <c r="AF1061" s="3">
        <f t="shared" si="664"/>
        <v>0.5</v>
      </c>
      <c r="AG1061" s="3">
        <f t="shared" si="665"/>
        <v>3.4833754854315661E-5</v>
      </c>
      <c r="AH1061" s="2">
        <f t="shared" si="666"/>
        <v>6.675814776562363E-5</v>
      </c>
      <c r="AI1061" s="37" t="s">
        <v>1085</v>
      </c>
      <c r="AJ1061" s="1">
        <v>0.5</v>
      </c>
      <c r="AK1061" s="4">
        <f t="shared" si="667"/>
        <v>3.3379073882811815E-5</v>
      </c>
      <c r="AL1061" s="2">
        <f t="shared" si="668"/>
        <v>6.6124492464091932E-5</v>
      </c>
      <c r="AM1061" s="3" t="e">
        <f>VLOOKUP(AI1061,'[1]three day'!$B$8:$F$78,5,FALSE)</f>
        <v>#N/A</v>
      </c>
      <c r="AN1061" s="3" t="e">
        <f t="shared" si="669"/>
        <v>#N/A</v>
      </c>
      <c r="AO1061" s="2" t="e">
        <f t="shared" si="670"/>
        <v>#N/A</v>
      </c>
      <c r="AP1061" s="2" t="e">
        <f t="shared" si="671"/>
        <v>#N/A</v>
      </c>
      <c r="AQ1061" s="2">
        <f t="shared" si="672"/>
        <v>0.5</v>
      </c>
      <c r="AR1061" s="2">
        <f t="shared" si="673"/>
        <v>3.3062246232045966E-5</v>
      </c>
      <c r="AS1061" s="2">
        <f t="shared" si="674"/>
        <v>6.2798540966069795E-5</v>
      </c>
      <c r="AT1061" s="37" t="s">
        <v>1085</v>
      </c>
      <c r="AU1061" s="3" t="e">
        <f>VLOOKUP(AT1061,[1]DEgenes_cpm4.5_DE_edgeR!$O$5:$Q$824,3,FALSE)</f>
        <v>#N/A</v>
      </c>
      <c r="AV1061" s="3" t="e">
        <f t="shared" si="675"/>
        <v>#N/A</v>
      </c>
      <c r="AW1061" s="3" t="e">
        <f t="shared" si="676"/>
        <v>#N/A</v>
      </c>
      <c r="AX1061" s="3">
        <f t="shared" si="677"/>
        <v>0.5</v>
      </c>
      <c r="AY1061" s="3">
        <f t="shared" si="678"/>
        <v>0.5</v>
      </c>
      <c r="AZ1061" s="3">
        <f t="shared" si="679"/>
        <v>3.1399270483034898E-5</v>
      </c>
      <c r="BA1061" s="2">
        <f t="shared" si="680"/>
        <v>6.0926711900296701E-5</v>
      </c>
      <c r="BB1061" s="37" t="s">
        <v>1085</v>
      </c>
      <c r="BC1061" s="39">
        <f t="shared" si="681"/>
        <v>8.1885500793998769E-2</v>
      </c>
      <c r="BD1061" s="36">
        <f t="shared" si="682"/>
        <v>0.70927627171303409</v>
      </c>
    </row>
    <row r="1062" spans="1:56" ht="14.5" x14ac:dyDescent="0.35">
      <c r="A1062" s="37" t="s">
        <v>1086</v>
      </c>
      <c r="B1062" s="34">
        <v>8.5899831039247033E-5</v>
      </c>
      <c r="C1062" s="1" t="e">
        <f>VLOOKUP(A1062,'[1]Vasopressin Phospho Datta'!$I$3:$J$516,2,FALSE)</f>
        <v>#N/A</v>
      </c>
      <c r="D1062" s="1" t="e">
        <f t="shared" si="643"/>
        <v>#N/A</v>
      </c>
      <c r="E1062" s="1" t="e">
        <f t="shared" si="644"/>
        <v>#N/A</v>
      </c>
      <c r="F1062" s="1">
        <f t="shared" si="645"/>
        <v>0.39</v>
      </c>
      <c r="G1062" s="1">
        <f t="shared" si="646"/>
        <v>0.5</v>
      </c>
      <c r="H1062" s="1">
        <f t="shared" si="647"/>
        <v>4.2949915519623516E-5</v>
      </c>
      <c r="I1062" s="2">
        <f t="shared" si="648"/>
        <v>7.9323990139013557E-5</v>
      </c>
      <c r="J1062" s="37" t="s">
        <v>1086</v>
      </c>
      <c r="K1062" s="1" t="e">
        <f>VLOOKUP(J1062,'[1]Phosphopeptides Deshpande'!$H$12:$I$10749,2,FALSE)</f>
        <v>#N/A</v>
      </c>
      <c r="L1062" s="2" t="e">
        <f t="shared" si="649"/>
        <v>#N/A</v>
      </c>
      <c r="M1062" s="2" t="e">
        <f t="shared" si="650"/>
        <v>#N/A</v>
      </c>
      <c r="N1062" s="2">
        <f t="shared" si="651"/>
        <v>0.39</v>
      </c>
      <c r="O1062" s="2">
        <f t="shared" si="652"/>
        <v>0.5</v>
      </c>
      <c r="P1062" s="2">
        <f t="shared" si="653"/>
        <v>3.9661995069506779E-5</v>
      </c>
      <c r="Q1062" s="2">
        <f t="shared" si="654"/>
        <v>7.4942507736557742E-5</v>
      </c>
      <c r="R1062" s="37" t="s">
        <v>1086</v>
      </c>
      <c r="S1062" s="2" t="e">
        <f>VLOOKUP(A1062,'[1]Merged NE NP'!$K$4:$L$158,2,FALSE)</f>
        <v>#N/A</v>
      </c>
      <c r="T1062" s="2" t="e">
        <f t="shared" si="655"/>
        <v>#N/A</v>
      </c>
      <c r="U1062" s="2">
        <f t="shared" si="656"/>
        <v>0.4</v>
      </c>
      <c r="V1062" s="2">
        <f t="shared" si="657"/>
        <v>0.4</v>
      </c>
      <c r="W1062" s="2">
        <f t="shared" si="658"/>
        <v>7.6883653613364245E-2</v>
      </c>
      <c r="X1062" s="2">
        <v>0.5</v>
      </c>
      <c r="Y1062" s="2">
        <f t="shared" si="659"/>
        <v>3.7471253868278871E-5</v>
      </c>
      <c r="Z1062" s="2">
        <f t="shared" si="660"/>
        <v>6.9667509708631323E-5</v>
      </c>
      <c r="AA1062" s="37" t="s">
        <v>1086</v>
      </c>
      <c r="AB1062" s="3" t="e">
        <f>VLOOKUP(AA1062,'[1]PKA dKO RNA-Seq'!$B$4:$H$10193,7,FALSE)</f>
        <v>#N/A</v>
      </c>
      <c r="AC1062" s="3" t="e">
        <f t="shared" si="661"/>
        <v>#N/A</v>
      </c>
      <c r="AD1062" s="3" t="e">
        <f t="shared" si="662"/>
        <v>#N/A</v>
      </c>
      <c r="AE1062" s="3" t="e">
        <f t="shared" si="663"/>
        <v>#N/A</v>
      </c>
      <c r="AF1062" s="3">
        <f t="shared" si="664"/>
        <v>0.5</v>
      </c>
      <c r="AG1062" s="3">
        <f t="shared" si="665"/>
        <v>3.4833754854315661E-5</v>
      </c>
      <c r="AH1062" s="2">
        <f t="shared" si="666"/>
        <v>6.675814776562363E-5</v>
      </c>
      <c r="AI1062" s="37" t="s">
        <v>1086</v>
      </c>
      <c r="AJ1062" s="1">
        <v>0.5</v>
      </c>
      <c r="AK1062" s="4">
        <f t="shared" si="667"/>
        <v>3.3379073882811815E-5</v>
      </c>
      <c r="AL1062" s="2">
        <f t="shared" si="668"/>
        <v>6.6124492464091932E-5</v>
      </c>
      <c r="AM1062" s="3" t="e">
        <f>VLOOKUP(AI1062,'[1]three day'!$B$8:$F$78,5,FALSE)</f>
        <v>#N/A</v>
      </c>
      <c r="AN1062" s="3" t="e">
        <f t="shared" si="669"/>
        <v>#N/A</v>
      </c>
      <c r="AO1062" s="2" t="e">
        <f t="shared" si="670"/>
        <v>#N/A</v>
      </c>
      <c r="AP1062" s="2" t="e">
        <f t="shared" si="671"/>
        <v>#N/A</v>
      </c>
      <c r="AQ1062" s="2">
        <f t="shared" si="672"/>
        <v>0.5</v>
      </c>
      <c r="AR1062" s="2">
        <f t="shared" si="673"/>
        <v>3.3062246232045966E-5</v>
      </c>
      <c r="AS1062" s="2">
        <f t="shared" si="674"/>
        <v>6.2798540966069795E-5</v>
      </c>
      <c r="AT1062" s="37" t="s">
        <v>1086</v>
      </c>
      <c r="AU1062" s="3" t="e">
        <f>VLOOKUP(AT1062,[1]DEgenes_cpm4.5_DE_edgeR!$O$5:$Q$824,3,FALSE)</f>
        <v>#N/A</v>
      </c>
      <c r="AV1062" s="3" t="e">
        <f t="shared" si="675"/>
        <v>#N/A</v>
      </c>
      <c r="AW1062" s="3" t="e">
        <f t="shared" si="676"/>
        <v>#N/A</v>
      </c>
      <c r="AX1062" s="3">
        <f t="shared" si="677"/>
        <v>0.5</v>
      </c>
      <c r="AY1062" s="3">
        <f t="shared" si="678"/>
        <v>0.5</v>
      </c>
      <c r="AZ1062" s="3">
        <f t="shared" si="679"/>
        <v>3.1399270483034898E-5</v>
      </c>
      <c r="BA1062" s="2">
        <f t="shared" si="680"/>
        <v>6.0926711900296701E-5</v>
      </c>
      <c r="BB1062" s="37" t="s">
        <v>1086</v>
      </c>
      <c r="BC1062" s="39">
        <f t="shared" si="681"/>
        <v>8.1885500793998769E-2</v>
      </c>
      <c r="BD1062" s="36">
        <f t="shared" si="682"/>
        <v>0.70927627171303409</v>
      </c>
    </row>
    <row r="1063" spans="1:56" ht="14.5" x14ac:dyDescent="0.35">
      <c r="A1063" s="37" t="s">
        <v>1087</v>
      </c>
      <c r="B1063" s="34">
        <v>8.5899831039247033E-5</v>
      </c>
      <c r="C1063" s="1" t="e">
        <f>VLOOKUP(A1063,'[1]Vasopressin Phospho Datta'!$I$3:$J$516,2,FALSE)</f>
        <v>#N/A</v>
      </c>
      <c r="D1063" s="1" t="e">
        <f t="shared" si="643"/>
        <v>#N/A</v>
      </c>
      <c r="E1063" s="1" t="e">
        <f t="shared" si="644"/>
        <v>#N/A</v>
      </c>
      <c r="F1063" s="1">
        <f t="shared" si="645"/>
        <v>0.39</v>
      </c>
      <c r="G1063" s="1">
        <f t="shared" si="646"/>
        <v>0.5</v>
      </c>
      <c r="H1063" s="1">
        <f t="shared" si="647"/>
        <v>4.2949915519623516E-5</v>
      </c>
      <c r="I1063" s="2">
        <f t="shared" si="648"/>
        <v>7.9323990139013557E-5</v>
      </c>
      <c r="J1063" s="37" t="s">
        <v>1087</v>
      </c>
      <c r="K1063" s="1" t="e">
        <f>VLOOKUP(J1063,'[1]Phosphopeptides Deshpande'!$H$12:$I$10749,2,FALSE)</f>
        <v>#N/A</v>
      </c>
      <c r="L1063" s="2" t="e">
        <f t="shared" si="649"/>
        <v>#N/A</v>
      </c>
      <c r="M1063" s="2" t="e">
        <f t="shared" si="650"/>
        <v>#N/A</v>
      </c>
      <c r="N1063" s="2">
        <f t="shared" si="651"/>
        <v>0.39</v>
      </c>
      <c r="O1063" s="2">
        <f t="shared" si="652"/>
        <v>0.5</v>
      </c>
      <c r="P1063" s="2">
        <f t="shared" si="653"/>
        <v>3.9661995069506779E-5</v>
      </c>
      <c r="Q1063" s="2">
        <f t="shared" si="654"/>
        <v>7.4942507736557742E-5</v>
      </c>
      <c r="R1063" s="37" t="s">
        <v>1087</v>
      </c>
      <c r="S1063" s="2" t="e">
        <f>VLOOKUP(A1063,'[1]Merged NE NP'!$K$4:$L$158,2,FALSE)</f>
        <v>#N/A</v>
      </c>
      <c r="T1063" s="2" t="e">
        <f t="shared" si="655"/>
        <v>#N/A</v>
      </c>
      <c r="U1063" s="2">
        <f t="shared" si="656"/>
        <v>0.4</v>
      </c>
      <c r="V1063" s="2">
        <f t="shared" si="657"/>
        <v>0.4</v>
      </c>
      <c r="W1063" s="2">
        <f t="shared" si="658"/>
        <v>7.6883653613364245E-2</v>
      </c>
      <c r="X1063" s="2">
        <v>0.5</v>
      </c>
      <c r="Y1063" s="2">
        <f t="shared" si="659"/>
        <v>3.7471253868278871E-5</v>
      </c>
      <c r="Z1063" s="2">
        <f t="shared" si="660"/>
        <v>6.9667509708631323E-5</v>
      </c>
      <c r="AA1063" s="37" t="s">
        <v>1087</v>
      </c>
      <c r="AB1063" s="3" t="e">
        <f>VLOOKUP(AA1063,'[1]PKA dKO RNA-Seq'!$B$4:$H$10193,7,FALSE)</f>
        <v>#N/A</v>
      </c>
      <c r="AC1063" s="3" t="e">
        <f t="shared" si="661"/>
        <v>#N/A</v>
      </c>
      <c r="AD1063" s="3" t="e">
        <f t="shared" si="662"/>
        <v>#N/A</v>
      </c>
      <c r="AE1063" s="3" t="e">
        <f t="shared" si="663"/>
        <v>#N/A</v>
      </c>
      <c r="AF1063" s="3">
        <f t="shared" si="664"/>
        <v>0.5</v>
      </c>
      <c r="AG1063" s="3">
        <f t="shared" si="665"/>
        <v>3.4833754854315661E-5</v>
      </c>
      <c r="AH1063" s="2">
        <f t="shared" si="666"/>
        <v>6.675814776562363E-5</v>
      </c>
      <c r="AI1063" s="37" t="s">
        <v>1087</v>
      </c>
      <c r="AJ1063" s="1">
        <v>0.5</v>
      </c>
      <c r="AK1063" s="4">
        <f t="shared" si="667"/>
        <v>3.3379073882811815E-5</v>
      </c>
      <c r="AL1063" s="2">
        <f t="shared" si="668"/>
        <v>6.6124492464091932E-5</v>
      </c>
      <c r="AM1063" s="3" t="e">
        <f>VLOOKUP(AI1063,'[1]three day'!$B$8:$F$78,5,FALSE)</f>
        <v>#N/A</v>
      </c>
      <c r="AN1063" s="3" t="e">
        <f t="shared" si="669"/>
        <v>#N/A</v>
      </c>
      <c r="AO1063" s="2" t="e">
        <f t="shared" si="670"/>
        <v>#N/A</v>
      </c>
      <c r="AP1063" s="2" t="e">
        <f t="shared" si="671"/>
        <v>#N/A</v>
      </c>
      <c r="AQ1063" s="2">
        <f t="shared" si="672"/>
        <v>0.5</v>
      </c>
      <c r="AR1063" s="2">
        <f t="shared" si="673"/>
        <v>3.3062246232045966E-5</v>
      </c>
      <c r="AS1063" s="2">
        <f t="shared" si="674"/>
        <v>6.2798540966069795E-5</v>
      </c>
      <c r="AT1063" s="37" t="s">
        <v>1087</v>
      </c>
      <c r="AU1063" s="3" t="e">
        <f>VLOOKUP(AT1063,[1]DEgenes_cpm4.5_DE_edgeR!$O$5:$Q$824,3,FALSE)</f>
        <v>#N/A</v>
      </c>
      <c r="AV1063" s="3" t="e">
        <f t="shared" si="675"/>
        <v>#N/A</v>
      </c>
      <c r="AW1063" s="3" t="e">
        <f t="shared" si="676"/>
        <v>#N/A</v>
      </c>
      <c r="AX1063" s="3">
        <f t="shared" si="677"/>
        <v>0.5</v>
      </c>
      <c r="AY1063" s="3">
        <f t="shared" si="678"/>
        <v>0.5</v>
      </c>
      <c r="AZ1063" s="3">
        <f t="shared" si="679"/>
        <v>3.1399270483034898E-5</v>
      </c>
      <c r="BA1063" s="2">
        <f t="shared" si="680"/>
        <v>6.0926711900296701E-5</v>
      </c>
      <c r="BB1063" s="37" t="s">
        <v>1087</v>
      </c>
      <c r="BC1063" s="39">
        <f t="shared" si="681"/>
        <v>8.1885500793998769E-2</v>
      </c>
      <c r="BD1063" s="36">
        <f t="shared" si="682"/>
        <v>0.70927627171303409</v>
      </c>
    </row>
    <row r="1064" spans="1:56" ht="14.5" x14ac:dyDescent="0.35">
      <c r="A1064" s="37" t="s">
        <v>1088</v>
      </c>
      <c r="B1064" s="34">
        <v>8.5899831039247033E-5</v>
      </c>
      <c r="C1064" s="1" t="e">
        <f>VLOOKUP(A1064,'[1]Vasopressin Phospho Datta'!$I$3:$J$516,2,FALSE)</f>
        <v>#N/A</v>
      </c>
      <c r="D1064" s="1" t="e">
        <f t="shared" si="643"/>
        <v>#N/A</v>
      </c>
      <c r="E1064" s="1" t="e">
        <f t="shared" si="644"/>
        <v>#N/A</v>
      </c>
      <c r="F1064" s="1">
        <f t="shared" si="645"/>
        <v>0.39</v>
      </c>
      <c r="G1064" s="1">
        <f t="shared" si="646"/>
        <v>0.5</v>
      </c>
      <c r="H1064" s="1">
        <f t="shared" si="647"/>
        <v>4.2949915519623516E-5</v>
      </c>
      <c r="I1064" s="2">
        <f t="shared" si="648"/>
        <v>7.9323990139013557E-5</v>
      </c>
      <c r="J1064" s="37" t="s">
        <v>1088</v>
      </c>
      <c r="K1064" s="1" t="e">
        <f>VLOOKUP(J1064,'[1]Phosphopeptides Deshpande'!$H$12:$I$10749,2,FALSE)</f>
        <v>#N/A</v>
      </c>
      <c r="L1064" s="2" t="e">
        <f t="shared" si="649"/>
        <v>#N/A</v>
      </c>
      <c r="M1064" s="2" t="e">
        <f t="shared" si="650"/>
        <v>#N/A</v>
      </c>
      <c r="N1064" s="2">
        <f t="shared" si="651"/>
        <v>0.39</v>
      </c>
      <c r="O1064" s="2">
        <f t="shared" si="652"/>
        <v>0.5</v>
      </c>
      <c r="P1064" s="2">
        <f t="shared" si="653"/>
        <v>3.9661995069506779E-5</v>
      </c>
      <c r="Q1064" s="2">
        <f t="shared" si="654"/>
        <v>7.4942507736557742E-5</v>
      </c>
      <c r="R1064" s="37" t="s">
        <v>1088</v>
      </c>
      <c r="S1064" s="2" t="e">
        <f>VLOOKUP(A1064,'[1]Merged NE NP'!$K$4:$L$158,2,FALSE)</f>
        <v>#N/A</v>
      </c>
      <c r="T1064" s="2" t="e">
        <f t="shared" si="655"/>
        <v>#N/A</v>
      </c>
      <c r="U1064" s="2">
        <f t="shared" si="656"/>
        <v>0.4</v>
      </c>
      <c r="V1064" s="2">
        <f t="shared" si="657"/>
        <v>0.4</v>
      </c>
      <c r="W1064" s="2">
        <f t="shared" si="658"/>
        <v>7.6883653613364245E-2</v>
      </c>
      <c r="X1064" s="2">
        <v>0.5</v>
      </c>
      <c r="Y1064" s="2">
        <f t="shared" si="659"/>
        <v>3.7471253868278871E-5</v>
      </c>
      <c r="Z1064" s="2">
        <f t="shared" si="660"/>
        <v>6.9667509708631323E-5</v>
      </c>
      <c r="AA1064" s="37" t="s">
        <v>1088</v>
      </c>
      <c r="AB1064" s="3" t="e">
        <f>VLOOKUP(AA1064,'[1]PKA dKO RNA-Seq'!$B$4:$H$10193,7,FALSE)</f>
        <v>#N/A</v>
      </c>
      <c r="AC1064" s="3" t="e">
        <f t="shared" si="661"/>
        <v>#N/A</v>
      </c>
      <c r="AD1064" s="3" t="e">
        <f t="shared" si="662"/>
        <v>#N/A</v>
      </c>
      <c r="AE1064" s="3" t="e">
        <f t="shared" si="663"/>
        <v>#N/A</v>
      </c>
      <c r="AF1064" s="3">
        <f t="shared" si="664"/>
        <v>0.5</v>
      </c>
      <c r="AG1064" s="3">
        <f t="shared" si="665"/>
        <v>3.4833754854315661E-5</v>
      </c>
      <c r="AH1064" s="2">
        <f t="shared" si="666"/>
        <v>6.675814776562363E-5</v>
      </c>
      <c r="AI1064" s="37" t="s">
        <v>1088</v>
      </c>
      <c r="AJ1064" s="1">
        <v>0.5</v>
      </c>
      <c r="AK1064" s="4">
        <f t="shared" si="667"/>
        <v>3.3379073882811815E-5</v>
      </c>
      <c r="AL1064" s="2">
        <f t="shared" si="668"/>
        <v>6.6124492464091932E-5</v>
      </c>
      <c r="AM1064" s="3" t="e">
        <f>VLOOKUP(AI1064,'[1]three day'!$B$8:$F$78,5,FALSE)</f>
        <v>#N/A</v>
      </c>
      <c r="AN1064" s="3" t="e">
        <f t="shared" si="669"/>
        <v>#N/A</v>
      </c>
      <c r="AO1064" s="2" t="e">
        <f t="shared" si="670"/>
        <v>#N/A</v>
      </c>
      <c r="AP1064" s="2" t="e">
        <f t="shared" si="671"/>
        <v>#N/A</v>
      </c>
      <c r="AQ1064" s="2">
        <f t="shared" si="672"/>
        <v>0.5</v>
      </c>
      <c r="AR1064" s="2">
        <f t="shared" si="673"/>
        <v>3.3062246232045966E-5</v>
      </c>
      <c r="AS1064" s="2">
        <f t="shared" si="674"/>
        <v>6.2798540966069795E-5</v>
      </c>
      <c r="AT1064" s="37" t="s">
        <v>1088</v>
      </c>
      <c r="AU1064" s="3" t="e">
        <f>VLOOKUP(AT1064,[1]DEgenes_cpm4.5_DE_edgeR!$O$5:$Q$824,3,FALSE)</f>
        <v>#N/A</v>
      </c>
      <c r="AV1064" s="3" t="e">
        <f t="shared" si="675"/>
        <v>#N/A</v>
      </c>
      <c r="AW1064" s="3" t="e">
        <f t="shared" si="676"/>
        <v>#N/A</v>
      </c>
      <c r="AX1064" s="3">
        <f t="shared" si="677"/>
        <v>0.5</v>
      </c>
      <c r="AY1064" s="3">
        <f t="shared" si="678"/>
        <v>0.5</v>
      </c>
      <c r="AZ1064" s="3">
        <f t="shared" si="679"/>
        <v>3.1399270483034898E-5</v>
      </c>
      <c r="BA1064" s="2">
        <f t="shared" si="680"/>
        <v>6.0926711900296701E-5</v>
      </c>
      <c r="BB1064" s="37" t="s">
        <v>1088</v>
      </c>
      <c r="BC1064" s="39">
        <f t="shared" si="681"/>
        <v>8.1885500793998769E-2</v>
      </c>
      <c r="BD1064" s="36">
        <f t="shared" si="682"/>
        <v>0.70927627171303409</v>
      </c>
    </row>
    <row r="1065" spans="1:56" ht="14.5" x14ac:dyDescent="0.35">
      <c r="A1065" s="37" t="s">
        <v>1089</v>
      </c>
      <c r="B1065" s="34">
        <v>8.5899831039247033E-5</v>
      </c>
      <c r="C1065" s="1" t="e">
        <f>VLOOKUP(A1065,'[1]Vasopressin Phospho Datta'!$I$3:$J$516,2,FALSE)</f>
        <v>#N/A</v>
      </c>
      <c r="D1065" s="1" t="e">
        <f t="shared" si="643"/>
        <v>#N/A</v>
      </c>
      <c r="E1065" s="1" t="e">
        <f t="shared" si="644"/>
        <v>#N/A</v>
      </c>
      <c r="F1065" s="1">
        <f t="shared" si="645"/>
        <v>0.39</v>
      </c>
      <c r="G1065" s="1">
        <f t="shared" si="646"/>
        <v>0.5</v>
      </c>
      <c r="H1065" s="1">
        <f t="shared" si="647"/>
        <v>4.2949915519623516E-5</v>
      </c>
      <c r="I1065" s="2">
        <f t="shared" si="648"/>
        <v>7.9323990139013557E-5</v>
      </c>
      <c r="J1065" s="37" t="s">
        <v>1089</v>
      </c>
      <c r="K1065" s="1" t="e">
        <f>VLOOKUP(J1065,'[1]Phosphopeptides Deshpande'!$H$12:$I$10749,2,FALSE)</f>
        <v>#N/A</v>
      </c>
      <c r="L1065" s="2" t="e">
        <f t="shared" si="649"/>
        <v>#N/A</v>
      </c>
      <c r="M1065" s="2" t="e">
        <f t="shared" si="650"/>
        <v>#N/A</v>
      </c>
      <c r="N1065" s="2">
        <f t="shared" si="651"/>
        <v>0.39</v>
      </c>
      <c r="O1065" s="2">
        <f t="shared" si="652"/>
        <v>0.5</v>
      </c>
      <c r="P1065" s="2">
        <f t="shared" si="653"/>
        <v>3.9661995069506779E-5</v>
      </c>
      <c r="Q1065" s="2">
        <f t="shared" si="654"/>
        <v>7.4942507736557742E-5</v>
      </c>
      <c r="R1065" s="37" t="s">
        <v>1089</v>
      </c>
      <c r="S1065" s="2" t="e">
        <f>VLOOKUP(A1065,'[1]Merged NE NP'!$K$4:$L$158,2,FALSE)</f>
        <v>#N/A</v>
      </c>
      <c r="T1065" s="2" t="e">
        <f t="shared" si="655"/>
        <v>#N/A</v>
      </c>
      <c r="U1065" s="2">
        <f t="shared" si="656"/>
        <v>0.4</v>
      </c>
      <c r="V1065" s="2">
        <f t="shared" si="657"/>
        <v>0.4</v>
      </c>
      <c r="W1065" s="2">
        <f t="shared" si="658"/>
        <v>7.6883653613364245E-2</v>
      </c>
      <c r="X1065" s="2">
        <v>0.5</v>
      </c>
      <c r="Y1065" s="2">
        <f t="shared" si="659"/>
        <v>3.7471253868278871E-5</v>
      </c>
      <c r="Z1065" s="2">
        <f t="shared" si="660"/>
        <v>6.9667509708631323E-5</v>
      </c>
      <c r="AA1065" s="37" t="s">
        <v>1089</v>
      </c>
      <c r="AB1065" s="3" t="e">
        <f>VLOOKUP(AA1065,'[1]PKA dKO RNA-Seq'!$B$4:$H$10193,7,FALSE)</f>
        <v>#N/A</v>
      </c>
      <c r="AC1065" s="3" t="e">
        <f t="shared" si="661"/>
        <v>#N/A</v>
      </c>
      <c r="AD1065" s="3" t="e">
        <f t="shared" si="662"/>
        <v>#N/A</v>
      </c>
      <c r="AE1065" s="3" t="e">
        <f t="shared" si="663"/>
        <v>#N/A</v>
      </c>
      <c r="AF1065" s="3">
        <f t="shared" si="664"/>
        <v>0.5</v>
      </c>
      <c r="AG1065" s="3">
        <f t="shared" si="665"/>
        <v>3.4833754854315661E-5</v>
      </c>
      <c r="AH1065" s="2">
        <f t="shared" si="666"/>
        <v>6.675814776562363E-5</v>
      </c>
      <c r="AI1065" s="37" t="s">
        <v>1089</v>
      </c>
      <c r="AJ1065" s="1">
        <v>0.5</v>
      </c>
      <c r="AK1065" s="4">
        <f t="shared" si="667"/>
        <v>3.3379073882811815E-5</v>
      </c>
      <c r="AL1065" s="2">
        <f t="shared" si="668"/>
        <v>6.6124492464091932E-5</v>
      </c>
      <c r="AM1065" s="3" t="e">
        <f>VLOOKUP(AI1065,'[1]three day'!$B$8:$F$78,5,FALSE)</f>
        <v>#N/A</v>
      </c>
      <c r="AN1065" s="3" t="e">
        <f t="shared" si="669"/>
        <v>#N/A</v>
      </c>
      <c r="AO1065" s="2" t="e">
        <f t="shared" si="670"/>
        <v>#N/A</v>
      </c>
      <c r="AP1065" s="2" t="e">
        <f t="shared" si="671"/>
        <v>#N/A</v>
      </c>
      <c r="AQ1065" s="2">
        <f t="shared" si="672"/>
        <v>0.5</v>
      </c>
      <c r="AR1065" s="2">
        <f t="shared" si="673"/>
        <v>3.3062246232045966E-5</v>
      </c>
      <c r="AS1065" s="2">
        <f t="shared" si="674"/>
        <v>6.2798540966069795E-5</v>
      </c>
      <c r="AT1065" s="37" t="s">
        <v>1089</v>
      </c>
      <c r="AU1065" s="3" t="e">
        <f>VLOOKUP(AT1065,[1]DEgenes_cpm4.5_DE_edgeR!$O$5:$Q$824,3,FALSE)</f>
        <v>#N/A</v>
      </c>
      <c r="AV1065" s="3" t="e">
        <f t="shared" si="675"/>
        <v>#N/A</v>
      </c>
      <c r="AW1065" s="3" t="e">
        <f t="shared" si="676"/>
        <v>#N/A</v>
      </c>
      <c r="AX1065" s="3">
        <f t="shared" si="677"/>
        <v>0.5</v>
      </c>
      <c r="AY1065" s="3">
        <f t="shared" si="678"/>
        <v>0.5</v>
      </c>
      <c r="AZ1065" s="3">
        <f t="shared" si="679"/>
        <v>3.1399270483034898E-5</v>
      </c>
      <c r="BA1065" s="2">
        <f t="shared" si="680"/>
        <v>6.0926711900296701E-5</v>
      </c>
      <c r="BB1065" s="37" t="s">
        <v>1089</v>
      </c>
      <c r="BC1065" s="39">
        <f t="shared" si="681"/>
        <v>8.1885500793998769E-2</v>
      </c>
      <c r="BD1065" s="36">
        <f t="shared" si="682"/>
        <v>0.70927627171303409</v>
      </c>
    </row>
    <row r="1066" spans="1:56" ht="14.5" x14ac:dyDescent="0.35">
      <c r="A1066" s="37" t="s">
        <v>1090</v>
      </c>
      <c r="B1066" s="34">
        <v>8.5899831039247033E-5</v>
      </c>
      <c r="C1066" s="1" t="e">
        <f>VLOOKUP(A1066,'[1]Vasopressin Phospho Datta'!$I$3:$J$516,2,FALSE)</f>
        <v>#N/A</v>
      </c>
      <c r="D1066" s="1" t="e">
        <f t="shared" si="643"/>
        <v>#N/A</v>
      </c>
      <c r="E1066" s="1" t="e">
        <f t="shared" si="644"/>
        <v>#N/A</v>
      </c>
      <c r="F1066" s="1">
        <f t="shared" si="645"/>
        <v>0.39</v>
      </c>
      <c r="G1066" s="1">
        <f t="shared" si="646"/>
        <v>0.5</v>
      </c>
      <c r="H1066" s="1">
        <f t="shared" si="647"/>
        <v>4.2949915519623516E-5</v>
      </c>
      <c r="I1066" s="2">
        <f t="shared" si="648"/>
        <v>7.9323990139013557E-5</v>
      </c>
      <c r="J1066" s="37" t="s">
        <v>1090</v>
      </c>
      <c r="K1066" s="1" t="e">
        <f>VLOOKUP(J1066,'[1]Phosphopeptides Deshpande'!$H$12:$I$10749,2,FALSE)</f>
        <v>#N/A</v>
      </c>
      <c r="L1066" s="2" t="e">
        <f t="shared" si="649"/>
        <v>#N/A</v>
      </c>
      <c r="M1066" s="2" t="e">
        <f t="shared" si="650"/>
        <v>#N/A</v>
      </c>
      <c r="N1066" s="2">
        <f t="shared" si="651"/>
        <v>0.39</v>
      </c>
      <c r="O1066" s="2">
        <f t="shared" si="652"/>
        <v>0.5</v>
      </c>
      <c r="P1066" s="2">
        <f t="shared" si="653"/>
        <v>3.9661995069506779E-5</v>
      </c>
      <c r="Q1066" s="2">
        <f t="shared" si="654"/>
        <v>7.4942507736557742E-5</v>
      </c>
      <c r="R1066" s="37" t="s">
        <v>1090</v>
      </c>
      <c r="S1066" s="2" t="e">
        <f>VLOOKUP(A1066,'[1]Merged NE NP'!$K$4:$L$158,2,FALSE)</f>
        <v>#N/A</v>
      </c>
      <c r="T1066" s="2" t="e">
        <f t="shared" si="655"/>
        <v>#N/A</v>
      </c>
      <c r="U1066" s="2">
        <f t="shared" si="656"/>
        <v>0.4</v>
      </c>
      <c r="V1066" s="2">
        <f t="shared" si="657"/>
        <v>0.4</v>
      </c>
      <c r="W1066" s="2">
        <f t="shared" si="658"/>
        <v>7.6883653613364245E-2</v>
      </c>
      <c r="X1066" s="2">
        <v>0.5</v>
      </c>
      <c r="Y1066" s="2">
        <f t="shared" si="659"/>
        <v>3.7471253868278871E-5</v>
      </c>
      <c r="Z1066" s="2">
        <f t="shared" si="660"/>
        <v>6.9667509708631323E-5</v>
      </c>
      <c r="AA1066" s="37" t="s">
        <v>1090</v>
      </c>
      <c r="AB1066" s="3" t="e">
        <f>VLOOKUP(AA1066,'[1]PKA dKO RNA-Seq'!$B$4:$H$10193,7,FALSE)</f>
        <v>#N/A</v>
      </c>
      <c r="AC1066" s="3" t="e">
        <f t="shared" si="661"/>
        <v>#N/A</v>
      </c>
      <c r="AD1066" s="3" t="e">
        <f t="shared" si="662"/>
        <v>#N/A</v>
      </c>
      <c r="AE1066" s="3" t="e">
        <f t="shared" si="663"/>
        <v>#N/A</v>
      </c>
      <c r="AF1066" s="3">
        <f t="shared" si="664"/>
        <v>0.5</v>
      </c>
      <c r="AG1066" s="3">
        <f t="shared" si="665"/>
        <v>3.4833754854315661E-5</v>
      </c>
      <c r="AH1066" s="2">
        <f t="shared" si="666"/>
        <v>6.675814776562363E-5</v>
      </c>
      <c r="AI1066" s="37" t="s">
        <v>1090</v>
      </c>
      <c r="AJ1066" s="1">
        <v>0.5</v>
      </c>
      <c r="AK1066" s="4">
        <f t="shared" si="667"/>
        <v>3.3379073882811815E-5</v>
      </c>
      <c r="AL1066" s="2">
        <f t="shared" si="668"/>
        <v>6.6124492464091932E-5</v>
      </c>
      <c r="AM1066" s="3" t="e">
        <f>VLOOKUP(AI1066,'[1]three day'!$B$8:$F$78,5,FALSE)</f>
        <v>#N/A</v>
      </c>
      <c r="AN1066" s="3" t="e">
        <f t="shared" si="669"/>
        <v>#N/A</v>
      </c>
      <c r="AO1066" s="2" t="e">
        <f t="shared" si="670"/>
        <v>#N/A</v>
      </c>
      <c r="AP1066" s="2" t="e">
        <f t="shared" si="671"/>
        <v>#N/A</v>
      </c>
      <c r="AQ1066" s="2">
        <f t="shared" si="672"/>
        <v>0.5</v>
      </c>
      <c r="AR1066" s="2">
        <f t="shared" si="673"/>
        <v>3.3062246232045966E-5</v>
      </c>
      <c r="AS1066" s="2">
        <f t="shared" si="674"/>
        <v>6.2798540966069795E-5</v>
      </c>
      <c r="AT1066" s="37" t="s">
        <v>1090</v>
      </c>
      <c r="AU1066" s="3" t="e">
        <f>VLOOKUP(AT1066,[1]DEgenes_cpm4.5_DE_edgeR!$O$5:$Q$824,3,FALSE)</f>
        <v>#N/A</v>
      </c>
      <c r="AV1066" s="3" t="e">
        <f t="shared" si="675"/>
        <v>#N/A</v>
      </c>
      <c r="AW1066" s="3" t="e">
        <f t="shared" si="676"/>
        <v>#N/A</v>
      </c>
      <c r="AX1066" s="3">
        <f t="shared" si="677"/>
        <v>0.5</v>
      </c>
      <c r="AY1066" s="3">
        <f t="shared" si="678"/>
        <v>0.5</v>
      </c>
      <c r="AZ1066" s="3">
        <f t="shared" si="679"/>
        <v>3.1399270483034898E-5</v>
      </c>
      <c r="BA1066" s="2">
        <f t="shared" si="680"/>
        <v>6.0926711900296701E-5</v>
      </c>
      <c r="BB1066" s="37" t="s">
        <v>1090</v>
      </c>
      <c r="BC1066" s="39">
        <f t="shared" si="681"/>
        <v>8.1885500793998769E-2</v>
      </c>
      <c r="BD1066" s="36">
        <f t="shared" si="682"/>
        <v>0.70927627171303409</v>
      </c>
    </row>
    <row r="1067" spans="1:56" ht="14.5" x14ac:dyDescent="0.35">
      <c r="A1067" s="37" t="s">
        <v>1091</v>
      </c>
      <c r="B1067" s="34">
        <v>8.5899831039247033E-5</v>
      </c>
      <c r="C1067" s="1" t="e">
        <f>VLOOKUP(A1067,'[1]Vasopressin Phospho Datta'!$I$3:$J$516,2,FALSE)</f>
        <v>#N/A</v>
      </c>
      <c r="D1067" s="1" t="e">
        <f t="shared" si="643"/>
        <v>#N/A</v>
      </c>
      <c r="E1067" s="1" t="e">
        <f t="shared" si="644"/>
        <v>#N/A</v>
      </c>
      <c r="F1067" s="1">
        <f t="shared" si="645"/>
        <v>0.39</v>
      </c>
      <c r="G1067" s="1">
        <f t="shared" si="646"/>
        <v>0.5</v>
      </c>
      <c r="H1067" s="1">
        <f t="shared" si="647"/>
        <v>4.2949915519623516E-5</v>
      </c>
      <c r="I1067" s="2">
        <f t="shared" si="648"/>
        <v>7.9323990139013557E-5</v>
      </c>
      <c r="J1067" s="37" t="s">
        <v>1091</v>
      </c>
      <c r="K1067" s="1" t="e">
        <f>VLOOKUP(J1067,'[1]Phosphopeptides Deshpande'!$H$12:$I$10749,2,FALSE)</f>
        <v>#N/A</v>
      </c>
      <c r="L1067" s="2" t="e">
        <f t="shared" si="649"/>
        <v>#N/A</v>
      </c>
      <c r="M1067" s="2" t="e">
        <f t="shared" si="650"/>
        <v>#N/A</v>
      </c>
      <c r="N1067" s="2">
        <f t="shared" si="651"/>
        <v>0.39</v>
      </c>
      <c r="O1067" s="2">
        <f t="shared" si="652"/>
        <v>0.5</v>
      </c>
      <c r="P1067" s="2">
        <f t="shared" si="653"/>
        <v>3.9661995069506779E-5</v>
      </c>
      <c r="Q1067" s="2">
        <f t="shared" si="654"/>
        <v>7.4942507736557742E-5</v>
      </c>
      <c r="R1067" s="37" t="s">
        <v>1091</v>
      </c>
      <c r="S1067" s="2" t="e">
        <f>VLOOKUP(A1067,'[1]Merged NE NP'!$K$4:$L$158,2,FALSE)</f>
        <v>#N/A</v>
      </c>
      <c r="T1067" s="2" t="e">
        <f t="shared" si="655"/>
        <v>#N/A</v>
      </c>
      <c r="U1067" s="2">
        <f t="shared" si="656"/>
        <v>0.4</v>
      </c>
      <c r="V1067" s="2">
        <f t="shared" si="657"/>
        <v>0.4</v>
      </c>
      <c r="W1067" s="2">
        <f t="shared" si="658"/>
        <v>7.6883653613364245E-2</v>
      </c>
      <c r="X1067" s="2">
        <v>0.5</v>
      </c>
      <c r="Y1067" s="2">
        <f t="shared" si="659"/>
        <v>3.7471253868278871E-5</v>
      </c>
      <c r="Z1067" s="2">
        <f t="shared" si="660"/>
        <v>6.9667509708631323E-5</v>
      </c>
      <c r="AA1067" s="37" t="s">
        <v>1091</v>
      </c>
      <c r="AB1067" s="3" t="e">
        <f>VLOOKUP(AA1067,'[1]PKA dKO RNA-Seq'!$B$4:$H$10193,7,FALSE)</f>
        <v>#N/A</v>
      </c>
      <c r="AC1067" s="3" t="e">
        <f t="shared" si="661"/>
        <v>#N/A</v>
      </c>
      <c r="AD1067" s="3" t="e">
        <f t="shared" si="662"/>
        <v>#N/A</v>
      </c>
      <c r="AE1067" s="3" t="e">
        <f t="shared" si="663"/>
        <v>#N/A</v>
      </c>
      <c r="AF1067" s="3">
        <f t="shared" si="664"/>
        <v>0.5</v>
      </c>
      <c r="AG1067" s="3">
        <f t="shared" si="665"/>
        <v>3.4833754854315661E-5</v>
      </c>
      <c r="AH1067" s="2">
        <f t="shared" si="666"/>
        <v>6.675814776562363E-5</v>
      </c>
      <c r="AI1067" s="37" t="s">
        <v>1091</v>
      </c>
      <c r="AJ1067" s="1">
        <v>0.5</v>
      </c>
      <c r="AK1067" s="4">
        <f t="shared" si="667"/>
        <v>3.3379073882811815E-5</v>
      </c>
      <c r="AL1067" s="2">
        <f t="shared" si="668"/>
        <v>6.6124492464091932E-5</v>
      </c>
      <c r="AM1067" s="3" t="e">
        <f>VLOOKUP(AI1067,'[1]three day'!$B$8:$F$78,5,FALSE)</f>
        <v>#N/A</v>
      </c>
      <c r="AN1067" s="3" t="e">
        <f t="shared" si="669"/>
        <v>#N/A</v>
      </c>
      <c r="AO1067" s="2" t="e">
        <f t="shared" si="670"/>
        <v>#N/A</v>
      </c>
      <c r="AP1067" s="2" t="e">
        <f t="shared" si="671"/>
        <v>#N/A</v>
      </c>
      <c r="AQ1067" s="2">
        <f t="shared" si="672"/>
        <v>0.5</v>
      </c>
      <c r="AR1067" s="2">
        <f t="shared" si="673"/>
        <v>3.3062246232045966E-5</v>
      </c>
      <c r="AS1067" s="2">
        <f t="shared" si="674"/>
        <v>6.2798540966069795E-5</v>
      </c>
      <c r="AT1067" s="37" t="s">
        <v>1091</v>
      </c>
      <c r="AU1067" s="3" t="e">
        <f>VLOOKUP(AT1067,[1]DEgenes_cpm4.5_DE_edgeR!$O$5:$Q$824,3,FALSE)</f>
        <v>#N/A</v>
      </c>
      <c r="AV1067" s="3" t="e">
        <f t="shared" si="675"/>
        <v>#N/A</v>
      </c>
      <c r="AW1067" s="3" t="e">
        <f t="shared" si="676"/>
        <v>#N/A</v>
      </c>
      <c r="AX1067" s="3">
        <f t="shared" si="677"/>
        <v>0.5</v>
      </c>
      <c r="AY1067" s="3">
        <f t="shared" si="678"/>
        <v>0.5</v>
      </c>
      <c r="AZ1067" s="3">
        <f t="shared" si="679"/>
        <v>3.1399270483034898E-5</v>
      </c>
      <c r="BA1067" s="2">
        <f t="shared" si="680"/>
        <v>6.0926711900296701E-5</v>
      </c>
      <c r="BB1067" s="37" t="s">
        <v>1091</v>
      </c>
      <c r="BC1067" s="39">
        <f t="shared" si="681"/>
        <v>8.1885500793998769E-2</v>
      </c>
      <c r="BD1067" s="36">
        <f t="shared" si="682"/>
        <v>0.70927627171303409</v>
      </c>
    </row>
    <row r="1068" spans="1:56" ht="14.5" x14ac:dyDescent="0.35">
      <c r="A1068" s="37" t="s">
        <v>1092</v>
      </c>
      <c r="B1068" s="34">
        <v>8.5899831039247033E-5</v>
      </c>
      <c r="C1068" s="1" t="e">
        <f>VLOOKUP(A1068,'[1]Vasopressin Phospho Datta'!$I$3:$J$516,2,FALSE)</f>
        <v>#N/A</v>
      </c>
      <c r="D1068" s="1" t="e">
        <f t="shared" si="643"/>
        <v>#N/A</v>
      </c>
      <c r="E1068" s="1" t="e">
        <f t="shared" si="644"/>
        <v>#N/A</v>
      </c>
      <c r="F1068" s="1">
        <f t="shared" si="645"/>
        <v>0.39</v>
      </c>
      <c r="G1068" s="1">
        <f t="shared" si="646"/>
        <v>0.5</v>
      </c>
      <c r="H1068" s="1">
        <f t="shared" si="647"/>
        <v>4.2949915519623516E-5</v>
      </c>
      <c r="I1068" s="2">
        <f t="shared" si="648"/>
        <v>7.9323990139013557E-5</v>
      </c>
      <c r="J1068" s="37" t="s">
        <v>1092</v>
      </c>
      <c r="K1068" s="1" t="e">
        <f>VLOOKUP(J1068,'[1]Phosphopeptides Deshpande'!$H$12:$I$10749,2,FALSE)</f>
        <v>#N/A</v>
      </c>
      <c r="L1068" s="2" t="e">
        <f t="shared" si="649"/>
        <v>#N/A</v>
      </c>
      <c r="M1068" s="2" t="e">
        <f t="shared" si="650"/>
        <v>#N/A</v>
      </c>
      <c r="N1068" s="2">
        <f t="shared" si="651"/>
        <v>0.39</v>
      </c>
      <c r="O1068" s="2">
        <f t="shared" si="652"/>
        <v>0.5</v>
      </c>
      <c r="P1068" s="2">
        <f t="shared" si="653"/>
        <v>3.9661995069506779E-5</v>
      </c>
      <c r="Q1068" s="2">
        <f t="shared" si="654"/>
        <v>7.4942507736557742E-5</v>
      </c>
      <c r="R1068" s="37" t="s">
        <v>1092</v>
      </c>
      <c r="S1068" s="2" t="e">
        <f>VLOOKUP(A1068,'[1]Merged NE NP'!$K$4:$L$158,2,FALSE)</f>
        <v>#N/A</v>
      </c>
      <c r="T1068" s="2" t="e">
        <f t="shared" si="655"/>
        <v>#N/A</v>
      </c>
      <c r="U1068" s="2">
        <f t="shared" si="656"/>
        <v>0.4</v>
      </c>
      <c r="V1068" s="2">
        <f t="shared" si="657"/>
        <v>0.4</v>
      </c>
      <c r="W1068" s="2">
        <f t="shared" si="658"/>
        <v>7.6883653613364245E-2</v>
      </c>
      <c r="X1068" s="2">
        <v>0.5</v>
      </c>
      <c r="Y1068" s="2">
        <f t="shared" si="659"/>
        <v>3.7471253868278871E-5</v>
      </c>
      <c r="Z1068" s="2">
        <f t="shared" si="660"/>
        <v>6.9667509708631323E-5</v>
      </c>
      <c r="AA1068" s="37" t="s">
        <v>1092</v>
      </c>
      <c r="AB1068" s="3" t="e">
        <f>VLOOKUP(AA1068,'[1]PKA dKO RNA-Seq'!$B$4:$H$10193,7,FALSE)</f>
        <v>#N/A</v>
      </c>
      <c r="AC1068" s="3" t="e">
        <f t="shared" si="661"/>
        <v>#N/A</v>
      </c>
      <c r="AD1068" s="3" t="e">
        <f t="shared" si="662"/>
        <v>#N/A</v>
      </c>
      <c r="AE1068" s="3" t="e">
        <f t="shared" si="663"/>
        <v>#N/A</v>
      </c>
      <c r="AF1068" s="3">
        <f t="shared" si="664"/>
        <v>0.5</v>
      </c>
      <c r="AG1068" s="3">
        <f t="shared" si="665"/>
        <v>3.4833754854315661E-5</v>
      </c>
      <c r="AH1068" s="2">
        <f t="shared" si="666"/>
        <v>6.675814776562363E-5</v>
      </c>
      <c r="AI1068" s="37" t="s">
        <v>1092</v>
      </c>
      <c r="AJ1068" s="1">
        <v>0.5</v>
      </c>
      <c r="AK1068" s="4">
        <f t="shared" si="667"/>
        <v>3.3379073882811815E-5</v>
      </c>
      <c r="AL1068" s="2">
        <f t="shared" si="668"/>
        <v>6.6124492464091932E-5</v>
      </c>
      <c r="AM1068" s="3" t="e">
        <f>VLOOKUP(AI1068,'[1]three day'!$B$8:$F$78,5,FALSE)</f>
        <v>#N/A</v>
      </c>
      <c r="AN1068" s="3" t="e">
        <f t="shared" si="669"/>
        <v>#N/A</v>
      </c>
      <c r="AO1068" s="2" t="e">
        <f t="shared" si="670"/>
        <v>#N/A</v>
      </c>
      <c r="AP1068" s="2" t="e">
        <f t="shared" si="671"/>
        <v>#N/A</v>
      </c>
      <c r="AQ1068" s="2">
        <f t="shared" si="672"/>
        <v>0.5</v>
      </c>
      <c r="AR1068" s="2">
        <f t="shared" si="673"/>
        <v>3.3062246232045966E-5</v>
      </c>
      <c r="AS1068" s="2">
        <f t="shared" si="674"/>
        <v>6.2798540966069795E-5</v>
      </c>
      <c r="AT1068" s="37" t="s">
        <v>1092</v>
      </c>
      <c r="AU1068" s="3" t="e">
        <f>VLOOKUP(AT1068,[1]DEgenes_cpm4.5_DE_edgeR!$O$5:$Q$824,3,FALSE)</f>
        <v>#N/A</v>
      </c>
      <c r="AV1068" s="3" t="e">
        <f t="shared" si="675"/>
        <v>#N/A</v>
      </c>
      <c r="AW1068" s="3" t="e">
        <f t="shared" si="676"/>
        <v>#N/A</v>
      </c>
      <c r="AX1068" s="3">
        <f t="shared" si="677"/>
        <v>0.5</v>
      </c>
      <c r="AY1068" s="3">
        <f t="shared" si="678"/>
        <v>0.5</v>
      </c>
      <c r="AZ1068" s="3">
        <f t="shared" si="679"/>
        <v>3.1399270483034898E-5</v>
      </c>
      <c r="BA1068" s="2">
        <f t="shared" si="680"/>
        <v>6.0926711900296701E-5</v>
      </c>
      <c r="BB1068" s="37" t="s">
        <v>1092</v>
      </c>
      <c r="BC1068" s="39">
        <f t="shared" si="681"/>
        <v>8.1885500793998769E-2</v>
      </c>
      <c r="BD1068" s="36">
        <f t="shared" si="682"/>
        <v>0.70927627171303409</v>
      </c>
    </row>
    <row r="1069" spans="1:56" ht="14.5" x14ac:dyDescent="0.35">
      <c r="A1069" s="37" t="s">
        <v>1093</v>
      </c>
      <c r="B1069" s="34">
        <v>8.5899831039247033E-5</v>
      </c>
      <c r="C1069" s="1" t="e">
        <f>VLOOKUP(A1069,'[1]Vasopressin Phospho Datta'!$I$3:$J$516,2,FALSE)</f>
        <v>#N/A</v>
      </c>
      <c r="D1069" s="1" t="e">
        <f t="shared" si="643"/>
        <v>#N/A</v>
      </c>
      <c r="E1069" s="1" t="e">
        <f t="shared" si="644"/>
        <v>#N/A</v>
      </c>
      <c r="F1069" s="1">
        <f t="shared" si="645"/>
        <v>0.39</v>
      </c>
      <c r="G1069" s="1">
        <f t="shared" si="646"/>
        <v>0.5</v>
      </c>
      <c r="H1069" s="1">
        <f t="shared" si="647"/>
        <v>4.2949915519623516E-5</v>
      </c>
      <c r="I1069" s="2">
        <f t="shared" si="648"/>
        <v>7.9323990139013557E-5</v>
      </c>
      <c r="J1069" s="37" t="s">
        <v>1093</v>
      </c>
      <c r="K1069" s="1" t="e">
        <f>VLOOKUP(J1069,'[1]Phosphopeptides Deshpande'!$H$12:$I$10749,2,FALSE)</f>
        <v>#N/A</v>
      </c>
      <c r="L1069" s="2" t="e">
        <f t="shared" si="649"/>
        <v>#N/A</v>
      </c>
      <c r="M1069" s="2" t="e">
        <f t="shared" si="650"/>
        <v>#N/A</v>
      </c>
      <c r="N1069" s="2">
        <f t="shared" si="651"/>
        <v>0.39</v>
      </c>
      <c r="O1069" s="2">
        <f t="shared" si="652"/>
        <v>0.5</v>
      </c>
      <c r="P1069" s="2">
        <f t="shared" si="653"/>
        <v>3.9661995069506779E-5</v>
      </c>
      <c r="Q1069" s="2">
        <f t="shared" si="654"/>
        <v>7.4942507736557742E-5</v>
      </c>
      <c r="R1069" s="37" t="s">
        <v>1093</v>
      </c>
      <c r="S1069" s="2" t="e">
        <f>VLOOKUP(A1069,'[1]Merged NE NP'!$K$4:$L$158,2,FALSE)</f>
        <v>#N/A</v>
      </c>
      <c r="T1069" s="2" t="e">
        <f t="shared" si="655"/>
        <v>#N/A</v>
      </c>
      <c r="U1069" s="2">
        <f t="shared" si="656"/>
        <v>0.4</v>
      </c>
      <c r="V1069" s="2">
        <f t="shared" si="657"/>
        <v>0.4</v>
      </c>
      <c r="W1069" s="2">
        <f t="shared" si="658"/>
        <v>7.6883653613364245E-2</v>
      </c>
      <c r="X1069" s="2">
        <v>0.5</v>
      </c>
      <c r="Y1069" s="2">
        <f t="shared" si="659"/>
        <v>3.7471253868278871E-5</v>
      </c>
      <c r="Z1069" s="2">
        <f t="shared" si="660"/>
        <v>6.9667509708631323E-5</v>
      </c>
      <c r="AA1069" s="37" t="s">
        <v>1093</v>
      </c>
      <c r="AB1069" s="3" t="e">
        <f>VLOOKUP(AA1069,'[1]PKA dKO RNA-Seq'!$B$4:$H$10193,7,FALSE)</f>
        <v>#N/A</v>
      </c>
      <c r="AC1069" s="3" t="e">
        <f t="shared" si="661"/>
        <v>#N/A</v>
      </c>
      <c r="AD1069" s="3" t="e">
        <f t="shared" si="662"/>
        <v>#N/A</v>
      </c>
      <c r="AE1069" s="3" t="e">
        <f t="shared" si="663"/>
        <v>#N/A</v>
      </c>
      <c r="AF1069" s="3">
        <f t="shared" si="664"/>
        <v>0.5</v>
      </c>
      <c r="AG1069" s="3">
        <f t="shared" si="665"/>
        <v>3.4833754854315661E-5</v>
      </c>
      <c r="AH1069" s="2">
        <f t="shared" si="666"/>
        <v>6.675814776562363E-5</v>
      </c>
      <c r="AI1069" s="37" t="s">
        <v>1093</v>
      </c>
      <c r="AJ1069" s="1">
        <v>0.5</v>
      </c>
      <c r="AK1069" s="4">
        <f t="shared" si="667"/>
        <v>3.3379073882811815E-5</v>
      </c>
      <c r="AL1069" s="2">
        <f t="shared" si="668"/>
        <v>6.6124492464091932E-5</v>
      </c>
      <c r="AM1069" s="3" t="e">
        <f>VLOOKUP(AI1069,'[1]three day'!$B$8:$F$78,5,FALSE)</f>
        <v>#N/A</v>
      </c>
      <c r="AN1069" s="3" t="e">
        <f t="shared" si="669"/>
        <v>#N/A</v>
      </c>
      <c r="AO1069" s="2" t="e">
        <f t="shared" si="670"/>
        <v>#N/A</v>
      </c>
      <c r="AP1069" s="2" t="e">
        <f t="shared" si="671"/>
        <v>#N/A</v>
      </c>
      <c r="AQ1069" s="2">
        <f t="shared" si="672"/>
        <v>0.5</v>
      </c>
      <c r="AR1069" s="2">
        <f t="shared" si="673"/>
        <v>3.3062246232045966E-5</v>
      </c>
      <c r="AS1069" s="2">
        <f t="shared" si="674"/>
        <v>6.2798540966069795E-5</v>
      </c>
      <c r="AT1069" s="37" t="s">
        <v>1093</v>
      </c>
      <c r="AU1069" s="3" t="e">
        <f>VLOOKUP(AT1069,[1]DEgenes_cpm4.5_DE_edgeR!$O$5:$Q$824,3,FALSE)</f>
        <v>#N/A</v>
      </c>
      <c r="AV1069" s="3" t="e">
        <f t="shared" si="675"/>
        <v>#N/A</v>
      </c>
      <c r="AW1069" s="3" t="e">
        <f t="shared" si="676"/>
        <v>#N/A</v>
      </c>
      <c r="AX1069" s="3">
        <f t="shared" si="677"/>
        <v>0.5</v>
      </c>
      <c r="AY1069" s="3">
        <f t="shared" si="678"/>
        <v>0.5</v>
      </c>
      <c r="AZ1069" s="3">
        <f t="shared" si="679"/>
        <v>3.1399270483034898E-5</v>
      </c>
      <c r="BA1069" s="2">
        <f t="shared" si="680"/>
        <v>6.0926711900296701E-5</v>
      </c>
      <c r="BB1069" s="37" t="s">
        <v>1093</v>
      </c>
      <c r="BC1069" s="39">
        <f t="shared" si="681"/>
        <v>8.1885500793998769E-2</v>
      </c>
      <c r="BD1069" s="36">
        <f t="shared" si="682"/>
        <v>0.70927627171303409</v>
      </c>
    </row>
    <row r="1070" spans="1:56" ht="14.5" x14ac:dyDescent="0.35">
      <c r="A1070" s="37" t="s">
        <v>1094</v>
      </c>
      <c r="B1070" s="34">
        <v>8.5899831039247033E-5</v>
      </c>
      <c r="C1070" s="1" t="e">
        <f>VLOOKUP(A1070,'[1]Vasopressin Phospho Datta'!$I$3:$J$516,2,FALSE)</f>
        <v>#N/A</v>
      </c>
      <c r="D1070" s="1" t="e">
        <f t="shared" si="643"/>
        <v>#N/A</v>
      </c>
      <c r="E1070" s="1" t="e">
        <f t="shared" si="644"/>
        <v>#N/A</v>
      </c>
      <c r="F1070" s="1">
        <f t="shared" si="645"/>
        <v>0.39</v>
      </c>
      <c r="G1070" s="1">
        <f t="shared" si="646"/>
        <v>0.5</v>
      </c>
      <c r="H1070" s="1">
        <f t="shared" si="647"/>
        <v>4.2949915519623516E-5</v>
      </c>
      <c r="I1070" s="2">
        <f t="shared" si="648"/>
        <v>7.9323990139013557E-5</v>
      </c>
      <c r="J1070" s="37" t="s">
        <v>1094</v>
      </c>
      <c r="K1070" s="1" t="e">
        <f>VLOOKUP(J1070,'[1]Phosphopeptides Deshpande'!$H$12:$I$10749,2,FALSE)</f>
        <v>#N/A</v>
      </c>
      <c r="L1070" s="2" t="e">
        <f t="shared" si="649"/>
        <v>#N/A</v>
      </c>
      <c r="M1070" s="2" t="e">
        <f t="shared" si="650"/>
        <v>#N/A</v>
      </c>
      <c r="N1070" s="2">
        <f t="shared" si="651"/>
        <v>0.39</v>
      </c>
      <c r="O1070" s="2">
        <f t="shared" si="652"/>
        <v>0.5</v>
      </c>
      <c r="P1070" s="2">
        <f t="shared" si="653"/>
        <v>3.9661995069506779E-5</v>
      </c>
      <c r="Q1070" s="2">
        <f t="shared" si="654"/>
        <v>7.4942507736557742E-5</v>
      </c>
      <c r="R1070" s="37" t="s">
        <v>1094</v>
      </c>
      <c r="S1070" s="2" t="e">
        <f>VLOOKUP(A1070,'[1]Merged NE NP'!$K$4:$L$158,2,FALSE)</f>
        <v>#N/A</v>
      </c>
      <c r="T1070" s="2" t="e">
        <f t="shared" si="655"/>
        <v>#N/A</v>
      </c>
      <c r="U1070" s="2">
        <f t="shared" si="656"/>
        <v>0.4</v>
      </c>
      <c r="V1070" s="2">
        <f t="shared" si="657"/>
        <v>0.4</v>
      </c>
      <c r="W1070" s="2">
        <f t="shared" si="658"/>
        <v>7.6883653613364245E-2</v>
      </c>
      <c r="X1070" s="2">
        <v>0.5</v>
      </c>
      <c r="Y1070" s="2">
        <f t="shared" si="659"/>
        <v>3.7471253868278871E-5</v>
      </c>
      <c r="Z1070" s="2">
        <f t="shared" si="660"/>
        <v>6.9667509708631323E-5</v>
      </c>
      <c r="AA1070" s="37" t="s">
        <v>1094</v>
      </c>
      <c r="AB1070" s="3" t="e">
        <f>VLOOKUP(AA1070,'[1]PKA dKO RNA-Seq'!$B$4:$H$10193,7,FALSE)</f>
        <v>#N/A</v>
      </c>
      <c r="AC1070" s="3" t="e">
        <f t="shared" si="661"/>
        <v>#N/A</v>
      </c>
      <c r="AD1070" s="3" t="e">
        <f t="shared" si="662"/>
        <v>#N/A</v>
      </c>
      <c r="AE1070" s="3" t="e">
        <f t="shared" si="663"/>
        <v>#N/A</v>
      </c>
      <c r="AF1070" s="3">
        <f t="shared" si="664"/>
        <v>0.5</v>
      </c>
      <c r="AG1070" s="3">
        <f t="shared" si="665"/>
        <v>3.4833754854315661E-5</v>
      </c>
      <c r="AH1070" s="2">
        <f t="shared" si="666"/>
        <v>6.675814776562363E-5</v>
      </c>
      <c r="AI1070" s="37" t="s">
        <v>1094</v>
      </c>
      <c r="AJ1070" s="1">
        <v>0.5</v>
      </c>
      <c r="AK1070" s="4">
        <f t="shared" si="667"/>
        <v>3.3379073882811815E-5</v>
      </c>
      <c r="AL1070" s="2">
        <f t="shared" si="668"/>
        <v>6.6124492464091932E-5</v>
      </c>
      <c r="AM1070" s="3" t="e">
        <f>VLOOKUP(AI1070,'[1]three day'!$B$8:$F$78,5,FALSE)</f>
        <v>#N/A</v>
      </c>
      <c r="AN1070" s="3" t="e">
        <f t="shared" si="669"/>
        <v>#N/A</v>
      </c>
      <c r="AO1070" s="2" t="e">
        <f t="shared" si="670"/>
        <v>#N/A</v>
      </c>
      <c r="AP1070" s="2" t="e">
        <f t="shared" si="671"/>
        <v>#N/A</v>
      </c>
      <c r="AQ1070" s="2">
        <f t="shared" si="672"/>
        <v>0.5</v>
      </c>
      <c r="AR1070" s="2">
        <f t="shared" si="673"/>
        <v>3.3062246232045966E-5</v>
      </c>
      <c r="AS1070" s="2">
        <f t="shared" si="674"/>
        <v>6.2798540966069795E-5</v>
      </c>
      <c r="AT1070" s="37" t="s">
        <v>1094</v>
      </c>
      <c r="AU1070" s="3" t="e">
        <f>VLOOKUP(AT1070,[1]DEgenes_cpm4.5_DE_edgeR!$O$5:$Q$824,3,FALSE)</f>
        <v>#N/A</v>
      </c>
      <c r="AV1070" s="3" t="e">
        <f t="shared" si="675"/>
        <v>#N/A</v>
      </c>
      <c r="AW1070" s="3" t="e">
        <f t="shared" si="676"/>
        <v>#N/A</v>
      </c>
      <c r="AX1070" s="3">
        <f t="shared" si="677"/>
        <v>0.5</v>
      </c>
      <c r="AY1070" s="3">
        <f t="shared" si="678"/>
        <v>0.5</v>
      </c>
      <c r="AZ1070" s="3">
        <f t="shared" si="679"/>
        <v>3.1399270483034898E-5</v>
      </c>
      <c r="BA1070" s="2">
        <f t="shared" si="680"/>
        <v>6.0926711900296701E-5</v>
      </c>
      <c r="BB1070" s="37" t="s">
        <v>1094</v>
      </c>
      <c r="BC1070" s="39">
        <f t="shared" si="681"/>
        <v>8.1885500793998769E-2</v>
      </c>
      <c r="BD1070" s="36">
        <f t="shared" si="682"/>
        <v>0.70927627171303409</v>
      </c>
    </row>
    <row r="1071" spans="1:56" ht="14.5" x14ac:dyDescent="0.35">
      <c r="A1071" s="37" t="s">
        <v>1095</v>
      </c>
      <c r="B1071" s="34">
        <v>8.5899831039247033E-5</v>
      </c>
      <c r="C1071" s="1" t="e">
        <f>VLOOKUP(A1071,'[1]Vasopressin Phospho Datta'!$I$3:$J$516,2,FALSE)</f>
        <v>#N/A</v>
      </c>
      <c r="D1071" s="1" t="e">
        <f t="shared" si="643"/>
        <v>#N/A</v>
      </c>
      <c r="E1071" s="1" t="e">
        <f t="shared" si="644"/>
        <v>#N/A</v>
      </c>
      <c r="F1071" s="1">
        <f t="shared" si="645"/>
        <v>0.39</v>
      </c>
      <c r="G1071" s="1">
        <f t="shared" si="646"/>
        <v>0.5</v>
      </c>
      <c r="H1071" s="1">
        <f t="shared" si="647"/>
        <v>4.2949915519623516E-5</v>
      </c>
      <c r="I1071" s="2">
        <f t="shared" si="648"/>
        <v>7.9323990139013557E-5</v>
      </c>
      <c r="J1071" s="37" t="s">
        <v>1095</v>
      </c>
      <c r="K1071" s="1" t="e">
        <f>VLOOKUP(J1071,'[1]Phosphopeptides Deshpande'!$H$12:$I$10749,2,FALSE)</f>
        <v>#N/A</v>
      </c>
      <c r="L1071" s="2" t="e">
        <f t="shared" si="649"/>
        <v>#N/A</v>
      </c>
      <c r="M1071" s="2" t="e">
        <f t="shared" si="650"/>
        <v>#N/A</v>
      </c>
      <c r="N1071" s="2">
        <f t="shared" si="651"/>
        <v>0.39</v>
      </c>
      <c r="O1071" s="2">
        <f t="shared" si="652"/>
        <v>0.5</v>
      </c>
      <c r="P1071" s="2">
        <f t="shared" si="653"/>
        <v>3.9661995069506779E-5</v>
      </c>
      <c r="Q1071" s="2">
        <f t="shared" si="654"/>
        <v>7.4942507736557742E-5</v>
      </c>
      <c r="R1071" s="37" t="s">
        <v>1095</v>
      </c>
      <c r="S1071" s="2" t="e">
        <f>VLOOKUP(A1071,'[1]Merged NE NP'!$K$4:$L$158,2,FALSE)</f>
        <v>#N/A</v>
      </c>
      <c r="T1071" s="2" t="e">
        <f t="shared" si="655"/>
        <v>#N/A</v>
      </c>
      <c r="U1071" s="2">
        <f t="shared" si="656"/>
        <v>0.4</v>
      </c>
      <c r="V1071" s="2">
        <f t="shared" si="657"/>
        <v>0.4</v>
      </c>
      <c r="W1071" s="2">
        <f t="shared" si="658"/>
        <v>7.6883653613364245E-2</v>
      </c>
      <c r="X1071" s="2">
        <v>0.5</v>
      </c>
      <c r="Y1071" s="2">
        <f t="shared" si="659"/>
        <v>3.7471253868278871E-5</v>
      </c>
      <c r="Z1071" s="2">
        <f t="shared" si="660"/>
        <v>6.9667509708631323E-5</v>
      </c>
      <c r="AA1071" s="37" t="s">
        <v>1095</v>
      </c>
      <c r="AB1071" s="3" t="e">
        <f>VLOOKUP(AA1071,'[1]PKA dKO RNA-Seq'!$B$4:$H$10193,7,FALSE)</f>
        <v>#N/A</v>
      </c>
      <c r="AC1071" s="3" t="e">
        <f t="shared" si="661"/>
        <v>#N/A</v>
      </c>
      <c r="AD1071" s="3" t="e">
        <f t="shared" si="662"/>
        <v>#N/A</v>
      </c>
      <c r="AE1071" s="3" t="e">
        <f t="shared" si="663"/>
        <v>#N/A</v>
      </c>
      <c r="AF1071" s="3">
        <f t="shared" si="664"/>
        <v>0.5</v>
      </c>
      <c r="AG1071" s="3">
        <f t="shared" si="665"/>
        <v>3.4833754854315661E-5</v>
      </c>
      <c r="AH1071" s="2">
        <f t="shared" si="666"/>
        <v>6.675814776562363E-5</v>
      </c>
      <c r="AI1071" s="37" t="s">
        <v>1095</v>
      </c>
      <c r="AJ1071" s="1">
        <v>0.5</v>
      </c>
      <c r="AK1071" s="4">
        <f t="shared" si="667"/>
        <v>3.3379073882811815E-5</v>
      </c>
      <c r="AL1071" s="2">
        <f t="shared" si="668"/>
        <v>6.6124492464091932E-5</v>
      </c>
      <c r="AM1071" s="3" t="e">
        <f>VLOOKUP(AI1071,'[1]three day'!$B$8:$F$78,5,FALSE)</f>
        <v>#N/A</v>
      </c>
      <c r="AN1071" s="3" t="e">
        <f t="shared" si="669"/>
        <v>#N/A</v>
      </c>
      <c r="AO1071" s="2" t="e">
        <f t="shared" si="670"/>
        <v>#N/A</v>
      </c>
      <c r="AP1071" s="2" t="e">
        <f t="shared" si="671"/>
        <v>#N/A</v>
      </c>
      <c r="AQ1071" s="2">
        <f t="shared" si="672"/>
        <v>0.5</v>
      </c>
      <c r="AR1071" s="2">
        <f t="shared" si="673"/>
        <v>3.3062246232045966E-5</v>
      </c>
      <c r="AS1071" s="2">
        <f t="shared" si="674"/>
        <v>6.2798540966069795E-5</v>
      </c>
      <c r="AT1071" s="37" t="s">
        <v>1095</v>
      </c>
      <c r="AU1071" s="3" t="e">
        <f>VLOOKUP(AT1071,[1]DEgenes_cpm4.5_DE_edgeR!$O$5:$Q$824,3,FALSE)</f>
        <v>#N/A</v>
      </c>
      <c r="AV1071" s="3" t="e">
        <f t="shared" si="675"/>
        <v>#N/A</v>
      </c>
      <c r="AW1071" s="3" t="e">
        <f t="shared" si="676"/>
        <v>#N/A</v>
      </c>
      <c r="AX1071" s="3">
        <f t="shared" si="677"/>
        <v>0.5</v>
      </c>
      <c r="AY1071" s="3">
        <f t="shared" si="678"/>
        <v>0.5</v>
      </c>
      <c r="AZ1071" s="3">
        <f t="shared" si="679"/>
        <v>3.1399270483034898E-5</v>
      </c>
      <c r="BA1071" s="2">
        <f t="shared" si="680"/>
        <v>6.0926711900296701E-5</v>
      </c>
      <c r="BB1071" s="37" t="s">
        <v>1095</v>
      </c>
      <c r="BC1071" s="39">
        <f t="shared" si="681"/>
        <v>8.1885500793998769E-2</v>
      </c>
      <c r="BD1071" s="36">
        <f t="shared" si="682"/>
        <v>0.70927627171303409</v>
      </c>
    </row>
    <row r="1072" spans="1:56" ht="14.5" x14ac:dyDescent="0.35">
      <c r="A1072" s="37" t="s">
        <v>1096</v>
      </c>
      <c r="B1072" s="34">
        <v>8.5899831039247033E-5</v>
      </c>
      <c r="C1072" s="1" t="e">
        <f>VLOOKUP(A1072,'[1]Vasopressin Phospho Datta'!$I$3:$J$516,2,FALSE)</f>
        <v>#N/A</v>
      </c>
      <c r="D1072" s="1" t="e">
        <f t="shared" si="643"/>
        <v>#N/A</v>
      </c>
      <c r="E1072" s="1" t="e">
        <f t="shared" si="644"/>
        <v>#N/A</v>
      </c>
      <c r="F1072" s="1">
        <f t="shared" si="645"/>
        <v>0.39</v>
      </c>
      <c r="G1072" s="1">
        <f t="shared" si="646"/>
        <v>0.5</v>
      </c>
      <c r="H1072" s="1">
        <f t="shared" si="647"/>
        <v>4.2949915519623516E-5</v>
      </c>
      <c r="I1072" s="2">
        <f t="shared" si="648"/>
        <v>7.9323990139013557E-5</v>
      </c>
      <c r="J1072" s="37" t="s">
        <v>1096</v>
      </c>
      <c r="K1072" s="1" t="e">
        <f>VLOOKUP(J1072,'[1]Phosphopeptides Deshpande'!$H$12:$I$10749,2,FALSE)</f>
        <v>#N/A</v>
      </c>
      <c r="L1072" s="2" t="e">
        <f t="shared" si="649"/>
        <v>#N/A</v>
      </c>
      <c r="M1072" s="2" t="e">
        <f t="shared" si="650"/>
        <v>#N/A</v>
      </c>
      <c r="N1072" s="2">
        <f t="shared" si="651"/>
        <v>0.39</v>
      </c>
      <c r="O1072" s="2">
        <f t="shared" si="652"/>
        <v>0.5</v>
      </c>
      <c r="P1072" s="2">
        <f t="shared" si="653"/>
        <v>3.9661995069506779E-5</v>
      </c>
      <c r="Q1072" s="2">
        <f t="shared" si="654"/>
        <v>7.4942507736557742E-5</v>
      </c>
      <c r="R1072" s="37" t="s">
        <v>1096</v>
      </c>
      <c r="S1072" s="2" t="e">
        <f>VLOOKUP(A1072,'[1]Merged NE NP'!$K$4:$L$158,2,FALSE)</f>
        <v>#N/A</v>
      </c>
      <c r="T1072" s="2" t="e">
        <f t="shared" si="655"/>
        <v>#N/A</v>
      </c>
      <c r="U1072" s="2">
        <f t="shared" si="656"/>
        <v>0.4</v>
      </c>
      <c r="V1072" s="2">
        <f t="shared" si="657"/>
        <v>0.4</v>
      </c>
      <c r="W1072" s="2">
        <f t="shared" si="658"/>
        <v>7.6883653613364245E-2</v>
      </c>
      <c r="X1072" s="2">
        <v>0.5</v>
      </c>
      <c r="Y1072" s="2">
        <f t="shared" si="659"/>
        <v>3.7471253868278871E-5</v>
      </c>
      <c r="Z1072" s="2">
        <f t="shared" si="660"/>
        <v>6.9667509708631323E-5</v>
      </c>
      <c r="AA1072" s="37" t="s">
        <v>1096</v>
      </c>
      <c r="AB1072" s="3" t="e">
        <f>VLOOKUP(AA1072,'[1]PKA dKO RNA-Seq'!$B$4:$H$10193,7,FALSE)</f>
        <v>#N/A</v>
      </c>
      <c r="AC1072" s="3" t="e">
        <f t="shared" si="661"/>
        <v>#N/A</v>
      </c>
      <c r="AD1072" s="3" t="e">
        <f t="shared" si="662"/>
        <v>#N/A</v>
      </c>
      <c r="AE1072" s="3" t="e">
        <f t="shared" si="663"/>
        <v>#N/A</v>
      </c>
      <c r="AF1072" s="3">
        <f t="shared" si="664"/>
        <v>0.5</v>
      </c>
      <c r="AG1072" s="3">
        <f t="shared" si="665"/>
        <v>3.4833754854315661E-5</v>
      </c>
      <c r="AH1072" s="2">
        <f t="shared" si="666"/>
        <v>6.675814776562363E-5</v>
      </c>
      <c r="AI1072" s="37" t="s">
        <v>1096</v>
      </c>
      <c r="AJ1072" s="1">
        <v>0.5</v>
      </c>
      <c r="AK1072" s="4">
        <f t="shared" si="667"/>
        <v>3.3379073882811815E-5</v>
      </c>
      <c r="AL1072" s="2">
        <f t="shared" si="668"/>
        <v>6.6124492464091932E-5</v>
      </c>
      <c r="AM1072" s="3" t="e">
        <f>VLOOKUP(AI1072,'[1]three day'!$B$8:$F$78,5,FALSE)</f>
        <v>#N/A</v>
      </c>
      <c r="AN1072" s="3" t="e">
        <f t="shared" si="669"/>
        <v>#N/A</v>
      </c>
      <c r="AO1072" s="2" t="e">
        <f t="shared" si="670"/>
        <v>#N/A</v>
      </c>
      <c r="AP1072" s="2" t="e">
        <f t="shared" si="671"/>
        <v>#N/A</v>
      </c>
      <c r="AQ1072" s="2">
        <f t="shared" si="672"/>
        <v>0.5</v>
      </c>
      <c r="AR1072" s="2">
        <f t="shared" si="673"/>
        <v>3.3062246232045966E-5</v>
      </c>
      <c r="AS1072" s="2">
        <f t="shared" si="674"/>
        <v>6.2798540966069795E-5</v>
      </c>
      <c r="AT1072" s="37" t="s">
        <v>1096</v>
      </c>
      <c r="AU1072" s="3" t="e">
        <f>VLOOKUP(AT1072,[1]DEgenes_cpm4.5_DE_edgeR!$O$5:$Q$824,3,FALSE)</f>
        <v>#N/A</v>
      </c>
      <c r="AV1072" s="3" t="e">
        <f t="shared" si="675"/>
        <v>#N/A</v>
      </c>
      <c r="AW1072" s="3" t="e">
        <f t="shared" si="676"/>
        <v>#N/A</v>
      </c>
      <c r="AX1072" s="3">
        <f t="shared" si="677"/>
        <v>0.5</v>
      </c>
      <c r="AY1072" s="3">
        <f t="shared" si="678"/>
        <v>0.5</v>
      </c>
      <c r="AZ1072" s="3">
        <f t="shared" si="679"/>
        <v>3.1399270483034898E-5</v>
      </c>
      <c r="BA1072" s="2">
        <f t="shared" si="680"/>
        <v>6.0926711900296701E-5</v>
      </c>
      <c r="BB1072" s="37" t="s">
        <v>1096</v>
      </c>
      <c r="BC1072" s="39">
        <f t="shared" si="681"/>
        <v>8.1885500793998769E-2</v>
      </c>
      <c r="BD1072" s="36">
        <f t="shared" si="682"/>
        <v>0.70927627171303409</v>
      </c>
    </row>
    <row r="1073" spans="1:56" ht="14.5" x14ac:dyDescent="0.35">
      <c r="A1073" s="37" t="s">
        <v>1097</v>
      </c>
      <c r="B1073" s="34">
        <v>8.5899831039247033E-5</v>
      </c>
      <c r="C1073" s="1" t="e">
        <f>VLOOKUP(A1073,'[1]Vasopressin Phospho Datta'!$I$3:$J$516,2,FALSE)</f>
        <v>#N/A</v>
      </c>
      <c r="D1073" s="1" t="e">
        <f t="shared" si="643"/>
        <v>#N/A</v>
      </c>
      <c r="E1073" s="1" t="e">
        <f t="shared" si="644"/>
        <v>#N/A</v>
      </c>
      <c r="F1073" s="1">
        <f t="shared" si="645"/>
        <v>0.39</v>
      </c>
      <c r="G1073" s="1">
        <f t="shared" si="646"/>
        <v>0.5</v>
      </c>
      <c r="H1073" s="1">
        <f t="shared" si="647"/>
        <v>4.2949915519623516E-5</v>
      </c>
      <c r="I1073" s="2">
        <f t="shared" si="648"/>
        <v>7.9323990139013557E-5</v>
      </c>
      <c r="J1073" s="37" t="s">
        <v>1097</v>
      </c>
      <c r="K1073" s="1" t="e">
        <f>VLOOKUP(J1073,'[1]Phosphopeptides Deshpande'!$H$12:$I$10749,2,FALSE)</f>
        <v>#N/A</v>
      </c>
      <c r="L1073" s="2" t="e">
        <f t="shared" si="649"/>
        <v>#N/A</v>
      </c>
      <c r="M1073" s="2" t="e">
        <f t="shared" si="650"/>
        <v>#N/A</v>
      </c>
      <c r="N1073" s="2">
        <f t="shared" si="651"/>
        <v>0.39</v>
      </c>
      <c r="O1073" s="2">
        <f t="shared" si="652"/>
        <v>0.5</v>
      </c>
      <c r="P1073" s="2">
        <f t="shared" si="653"/>
        <v>3.9661995069506779E-5</v>
      </c>
      <c r="Q1073" s="2">
        <f t="shared" si="654"/>
        <v>7.4942507736557742E-5</v>
      </c>
      <c r="R1073" s="37" t="s">
        <v>1097</v>
      </c>
      <c r="S1073" s="2" t="e">
        <f>VLOOKUP(A1073,'[1]Merged NE NP'!$K$4:$L$158,2,FALSE)</f>
        <v>#N/A</v>
      </c>
      <c r="T1073" s="2" t="e">
        <f t="shared" si="655"/>
        <v>#N/A</v>
      </c>
      <c r="U1073" s="2">
        <f t="shared" si="656"/>
        <v>0.4</v>
      </c>
      <c r="V1073" s="2">
        <f t="shared" si="657"/>
        <v>0.4</v>
      </c>
      <c r="W1073" s="2">
        <f t="shared" si="658"/>
        <v>7.6883653613364245E-2</v>
      </c>
      <c r="X1073" s="2">
        <v>0.5</v>
      </c>
      <c r="Y1073" s="2">
        <f t="shared" si="659"/>
        <v>3.7471253868278871E-5</v>
      </c>
      <c r="Z1073" s="2">
        <f t="shared" si="660"/>
        <v>6.9667509708631323E-5</v>
      </c>
      <c r="AA1073" s="37" t="s">
        <v>1097</v>
      </c>
      <c r="AB1073" s="3" t="e">
        <f>VLOOKUP(AA1073,'[1]PKA dKO RNA-Seq'!$B$4:$H$10193,7,FALSE)</f>
        <v>#N/A</v>
      </c>
      <c r="AC1073" s="3" t="e">
        <f t="shared" si="661"/>
        <v>#N/A</v>
      </c>
      <c r="AD1073" s="3" t="e">
        <f t="shared" si="662"/>
        <v>#N/A</v>
      </c>
      <c r="AE1073" s="3" t="e">
        <f t="shared" si="663"/>
        <v>#N/A</v>
      </c>
      <c r="AF1073" s="3">
        <f t="shared" si="664"/>
        <v>0.5</v>
      </c>
      <c r="AG1073" s="3">
        <f t="shared" si="665"/>
        <v>3.4833754854315661E-5</v>
      </c>
      <c r="AH1073" s="2">
        <f t="shared" si="666"/>
        <v>6.675814776562363E-5</v>
      </c>
      <c r="AI1073" s="37" t="s">
        <v>1097</v>
      </c>
      <c r="AJ1073" s="1">
        <v>0.5</v>
      </c>
      <c r="AK1073" s="4">
        <f t="shared" si="667"/>
        <v>3.3379073882811815E-5</v>
      </c>
      <c r="AL1073" s="2">
        <f t="shared" si="668"/>
        <v>6.6124492464091932E-5</v>
      </c>
      <c r="AM1073" s="3" t="e">
        <f>VLOOKUP(AI1073,'[1]three day'!$B$8:$F$78,5,FALSE)</f>
        <v>#N/A</v>
      </c>
      <c r="AN1073" s="3" t="e">
        <f t="shared" si="669"/>
        <v>#N/A</v>
      </c>
      <c r="AO1073" s="2" t="e">
        <f t="shared" si="670"/>
        <v>#N/A</v>
      </c>
      <c r="AP1073" s="2" t="e">
        <f t="shared" si="671"/>
        <v>#N/A</v>
      </c>
      <c r="AQ1073" s="2">
        <f t="shared" si="672"/>
        <v>0.5</v>
      </c>
      <c r="AR1073" s="2">
        <f t="shared" si="673"/>
        <v>3.3062246232045966E-5</v>
      </c>
      <c r="AS1073" s="2">
        <f t="shared" si="674"/>
        <v>6.2798540966069795E-5</v>
      </c>
      <c r="AT1073" s="37" t="s">
        <v>1097</v>
      </c>
      <c r="AU1073" s="3" t="e">
        <f>VLOOKUP(AT1073,[1]DEgenes_cpm4.5_DE_edgeR!$O$5:$Q$824,3,FALSE)</f>
        <v>#N/A</v>
      </c>
      <c r="AV1073" s="3" t="e">
        <f t="shared" si="675"/>
        <v>#N/A</v>
      </c>
      <c r="AW1073" s="3" t="e">
        <f t="shared" si="676"/>
        <v>#N/A</v>
      </c>
      <c r="AX1073" s="3">
        <f t="shared" si="677"/>
        <v>0.5</v>
      </c>
      <c r="AY1073" s="3">
        <f t="shared" si="678"/>
        <v>0.5</v>
      </c>
      <c r="AZ1073" s="3">
        <f t="shared" si="679"/>
        <v>3.1399270483034898E-5</v>
      </c>
      <c r="BA1073" s="2">
        <f t="shared" si="680"/>
        <v>6.0926711900296701E-5</v>
      </c>
      <c r="BB1073" s="37" t="s">
        <v>1097</v>
      </c>
      <c r="BC1073" s="39">
        <f t="shared" si="681"/>
        <v>8.1885500793998769E-2</v>
      </c>
      <c r="BD1073" s="36">
        <f t="shared" si="682"/>
        <v>0.70927627171303409</v>
      </c>
    </row>
    <row r="1074" spans="1:56" ht="14.5" x14ac:dyDescent="0.35">
      <c r="A1074" s="37" t="s">
        <v>1098</v>
      </c>
      <c r="B1074" s="34">
        <v>8.5899831039247033E-5</v>
      </c>
      <c r="C1074" s="1" t="e">
        <f>VLOOKUP(A1074,'[1]Vasopressin Phospho Datta'!$I$3:$J$516,2,FALSE)</f>
        <v>#N/A</v>
      </c>
      <c r="D1074" s="1" t="e">
        <f t="shared" si="643"/>
        <v>#N/A</v>
      </c>
      <c r="E1074" s="1" t="e">
        <f t="shared" si="644"/>
        <v>#N/A</v>
      </c>
      <c r="F1074" s="1">
        <f t="shared" si="645"/>
        <v>0.39</v>
      </c>
      <c r="G1074" s="1">
        <f t="shared" si="646"/>
        <v>0.5</v>
      </c>
      <c r="H1074" s="1">
        <f t="shared" si="647"/>
        <v>4.2949915519623516E-5</v>
      </c>
      <c r="I1074" s="2">
        <f t="shared" si="648"/>
        <v>7.9323990139013557E-5</v>
      </c>
      <c r="J1074" s="37" t="s">
        <v>1098</v>
      </c>
      <c r="K1074" s="1" t="e">
        <f>VLOOKUP(J1074,'[1]Phosphopeptides Deshpande'!$H$12:$I$10749,2,FALSE)</f>
        <v>#N/A</v>
      </c>
      <c r="L1074" s="2" t="e">
        <f t="shared" si="649"/>
        <v>#N/A</v>
      </c>
      <c r="M1074" s="2" t="e">
        <f t="shared" si="650"/>
        <v>#N/A</v>
      </c>
      <c r="N1074" s="2">
        <f t="shared" si="651"/>
        <v>0.39</v>
      </c>
      <c r="O1074" s="2">
        <f t="shared" si="652"/>
        <v>0.5</v>
      </c>
      <c r="P1074" s="2">
        <f t="shared" si="653"/>
        <v>3.9661995069506779E-5</v>
      </c>
      <c r="Q1074" s="2">
        <f t="shared" si="654"/>
        <v>7.4942507736557742E-5</v>
      </c>
      <c r="R1074" s="37" t="s">
        <v>1098</v>
      </c>
      <c r="S1074" s="2" t="e">
        <f>VLOOKUP(A1074,'[1]Merged NE NP'!$K$4:$L$158,2,FALSE)</f>
        <v>#N/A</v>
      </c>
      <c r="T1074" s="2" t="e">
        <f t="shared" si="655"/>
        <v>#N/A</v>
      </c>
      <c r="U1074" s="2">
        <f t="shared" si="656"/>
        <v>0.4</v>
      </c>
      <c r="V1074" s="2">
        <f t="shared" si="657"/>
        <v>0.4</v>
      </c>
      <c r="W1074" s="2">
        <f t="shared" si="658"/>
        <v>7.6883653613364245E-2</v>
      </c>
      <c r="X1074" s="2">
        <v>0.5</v>
      </c>
      <c r="Y1074" s="2">
        <f t="shared" si="659"/>
        <v>3.7471253868278871E-5</v>
      </c>
      <c r="Z1074" s="2">
        <f t="shared" si="660"/>
        <v>6.9667509708631323E-5</v>
      </c>
      <c r="AA1074" s="37" t="s">
        <v>1098</v>
      </c>
      <c r="AB1074" s="3" t="e">
        <f>VLOOKUP(AA1074,'[1]PKA dKO RNA-Seq'!$B$4:$H$10193,7,FALSE)</f>
        <v>#N/A</v>
      </c>
      <c r="AC1074" s="3" t="e">
        <f t="shared" si="661"/>
        <v>#N/A</v>
      </c>
      <c r="AD1074" s="3" t="e">
        <f t="shared" si="662"/>
        <v>#N/A</v>
      </c>
      <c r="AE1074" s="3" t="e">
        <f t="shared" si="663"/>
        <v>#N/A</v>
      </c>
      <c r="AF1074" s="3">
        <f t="shared" si="664"/>
        <v>0.5</v>
      </c>
      <c r="AG1074" s="3">
        <f t="shared" si="665"/>
        <v>3.4833754854315661E-5</v>
      </c>
      <c r="AH1074" s="2">
        <f t="shared" si="666"/>
        <v>6.675814776562363E-5</v>
      </c>
      <c r="AI1074" s="37" t="s">
        <v>1098</v>
      </c>
      <c r="AJ1074" s="1">
        <v>0.5</v>
      </c>
      <c r="AK1074" s="4">
        <f t="shared" si="667"/>
        <v>3.3379073882811815E-5</v>
      </c>
      <c r="AL1074" s="2">
        <f t="shared" si="668"/>
        <v>6.6124492464091932E-5</v>
      </c>
      <c r="AM1074" s="3" t="e">
        <f>VLOOKUP(AI1074,'[1]three day'!$B$8:$F$78,5,FALSE)</f>
        <v>#N/A</v>
      </c>
      <c r="AN1074" s="3" t="e">
        <f t="shared" si="669"/>
        <v>#N/A</v>
      </c>
      <c r="AO1074" s="2" t="e">
        <f t="shared" si="670"/>
        <v>#N/A</v>
      </c>
      <c r="AP1074" s="2" t="e">
        <f t="shared" si="671"/>
        <v>#N/A</v>
      </c>
      <c r="AQ1074" s="2">
        <f t="shared" si="672"/>
        <v>0.5</v>
      </c>
      <c r="AR1074" s="2">
        <f t="shared" si="673"/>
        <v>3.3062246232045966E-5</v>
      </c>
      <c r="AS1074" s="2">
        <f t="shared" si="674"/>
        <v>6.2798540966069795E-5</v>
      </c>
      <c r="AT1074" s="37" t="s">
        <v>1098</v>
      </c>
      <c r="AU1074" s="3" t="e">
        <f>VLOOKUP(AT1074,[1]DEgenes_cpm4.5_DE_edgeR!$O$5:$Q$824,3,FALSE)</f>
        <v>#N/A</v>
      </c>
      <c r="AV1074" s="3" t="e">
        <f t="shared" si="675"/>
        <v>#N/A</v>
      </c>
      <c r="AW1074" s="3" t="e">
        <f t="shared" si="676"/>
        <v>#N/A</v>
      </c>
      <c r="AX1074" s="3">
        <f t="shared" si="677"/>
        <v>0.5</v>
      </c>
      <c r="AY1074" s="3">
        <f t="shared" si="678"/>
        <v>0.5</v>
      </c>
      <c r="AZ1074" s="3">
        <f t="shared" si="679"/>
        <v>3.1399270483034898E-5</v>
      </c>
      <c r="BA1074" s="2">
        <f t="shared" si="680"/>
        <v>6.0926711900296701E-5</v>
      </c>
      <c r="BB1074" s="37" t="s">
        <v>1098</v>
      </c>
      <c r="BC1074" s="39">
        <f t="shared" si="681"/>
        <v>8.1885500793998769E-2</v>
      </c>
      <c r="BD1074" s="36">
        <f t="shared" si="682"/>
        <v>0.70927627171303409</v>
      </c>
    </row>
    <row r="1075" spans="1:56" ht="14.5" x14ac:dyDescent="0.35">
      <c r="A1075" s="37" t="s">
        <v>1099</v>
      </c>
      <c r="B1075" s="34">
        <v>8.5899831039247033E-5</v>
      </c>
      <c r="C1075" s="1" t="e">
        <f>VLOOKUP(A1075,'[1]Vasopressin Phospho Datta'!$I$3:$J$516,2,FALSE)</f>
        <v>#N/A</v>
      </c>
      <c r="D1075" s="1" t="e">
        <f t="shared" si="643"/>
        <v>#N/A</v>
      </c>
      <c r="E1075" s="1" t="e">
        <f t="shared" si="644"/>
        <v>#N/A</v>
      </c>
      <c r="F1075" s="1">
        <f t="shared" si="645"/>
        <v>0.39</v>
      </c>
      <c r="G1075" s="1">
        <f t="shared" si="646"/>
        <v>0.5</v>
      </c>
      <c r="H1075" s="1">
        <f t="shared" si="647"/>
        <v>4.2949915519623516E-5</v>
      </c>
      <c r="I1075" s="2">
        <f t="shared" si="648"/>
        <v>7.9323990139013557E-5</v>
      </c>
      <c r="J1075" s="37" t="s">
        <v>1099</v>
      </c>
      <c r="K1075" s="1" t="e">
        <f>VLOOKUP(J1075,'[1]Phosphopeptides Deshpande'!$H$12:$I$10749,2,FALSE)</f>
        <v>#N/A</v>
      </c>
      <c r="L1075" s="2" t="e">
        <f t="shared" si="649"/>
        <v>#N/A</v>
      </c>
      <c r="M1075" s="2" t="e">
        <f t="shared" si="650"/>
        <v>#N/A</v>
      </c>
      <c r="N1075" s="2">
        <f t="shared" si="651"/>
        <v>0.39</v>
      </c>
      <c r="O1075" s="2">
        <f t="shared" si="652"/>
        <v>0.5</v>
      </c>
      <c r="P1075" s="2">
        <f t="shared" si="653"/>
        <v>3.9661995069506779E-5</v>
      </c>
      <c r="Q1075" s="2">
        <f t="shared" si="654"/>
        <v>7.4942507736557742E-5</v>
      </c>
      <c r="R1075" s="37" t="s">
        <v>1099</v>
      </c>
      <c r="S1075" s="2" t="e">
        <f>VLOOKUP(A1075,'[1]Merged NE NP'!$K$4:$L$158,2,FALSE)</f>
        <v>#N/A</v>
      </c>
      <c r="T1075" s="2" t="e">
        <f t="shared" si="655"/>
        <v>#N/A</v>
      </c>
      <c r="U1075" s="2">
        <f t="shared" si="656"/>
        <v>0.4</v>
      </c>
      <c r="V1075" s="2">
        <f t="shared" si="657"/>
        <v>0.4</v>
      </c>
      <c r="W1075" s="2">
        <f t="shared" si="658"/>
        <v>7.6883653613364245E-2</v>
      </c>
      <c r="X1075" s="2">
        <v>0.5</v>
      </c>
      <c r="Y1075" s="2">
        <f t="shared" si="659"/>
        <v>3.7471253868278871E-5</v>
      </c>
      <c r="Z1075" s="2">
        <f t="shared" si="660"/>
        <v>6.9667509708631323E-5</v>
      </c>
      <c r="AA1075" s="37" t="s">
        <v>1099</v>
      </c>
      <c r="AB1075" s="3" t="e">
        <f>VLOOKUP(AA1075,'[1]PKA dKO RNA-Seq'!$B$4:$H$10193,7,FALSE)</f>
        <v>#N/A</v>
      </c>
      <c r="AC1075" s="3" t="e">
        <f t="shared" si="661"/>
        <v>#N/A</v>
      </c>
      <c r="AD1075" s="3" t="e">
        <f t="shared" si="662"/>
        <v>#N/A</v>
      </c>
      <c r="AE1075" s="3" t="e">
        <f t="shared" si="663"/>
        <v>#N/A</v>
      </c>
      <c r="AF1075" s="3">
        <f t="shared" si="664"/>
        <v>0.5</v>
      </c>
      <c r="AG1075" s="3">
        <f t="shared" si="665"/>
        <v>3.4833754854315661E-5</v>
      </c>
      <c r="AH1075" s="2">
        <f t="shared" si="666"/>
        <v>6.675814776562363E-5</v>
      </c>
      <c r="AI1075" s="37" t="s">
        <v>1099</v>
      </c>
      <c r="AJ1075" s="1">
        <v>0.5</v>
      </c>
      <c r="AK1075" s="4">
        <f t="shared" si="667"/>
        <v>3.3379073882811815E-5</v>
      </c>
      <c r="AL1075" s="2">
        <f t="shared" si="668"/>
        <v>6.6124492464091932E-5</v>
      </c>
      <c r="AM1075" s="3" t="e">
        <f>VLOOKUP(AI1075,'[1]three day'!$B$8:$F$78,5,FALSE)</f>
        <v>#N/A</v>
      </c>
      <c r="AN1075" s="3" t="e">
        <f t="shared" si="669"/>
        <v>#N/A</v>
      </c>
      <c r="AO1075" s="2" t="e">
        <f t="shared" si="670"/>
        <v>#N/A</v>
      </c>
      <c r="AP1075" s="2" t="e">
        <f t="shared" si="671"/>
        <v>#N/A</v>
      </c>
      <c r="AQ1075" s="2">
        <f t="shared" si="672"/>
        <v>0.5</v>
      </c>
      <c r="AR1075" s="2">
        <f t="shared" si="673"/>
        <v>3.3062246232045966E-5</v>
      </c>
      <c r="AS1075" s="2">
        <f t="shared" si="674"/>
        <v>6.2798540966069795E-5</v>
      </c>
      <c r="AT1075" s="37" t="s">
        <v>1099</v>
      </c>
      <c r="AU1075" s="3" t="e">
        <f>VLOOKUP(AT1075,[1]DEgenes_cpm4.5_DE_edgeR!$O$5:$Q$824,3,FALSE)</f>
        <v>#N/A</v>
      </c>
      <c r="AV1075" s="3" t="e">
        <f t="shared" si="675"/>
        <v>#N/A</v>
      </c>
      <c r="AW1075" s="3" t="e">
        <f t="shared" si="676"/>
        <v>#N/A</v>
      </c>
      <c r="AX1075" s="3">
        <f t="shared" si="677"/>
        <v>0.5</v>
      </c>
      <c r="AY1075" s="3">
        <f t="shared" si="678"/>
        <v>0.5</v>
      </c>
      <c r="AZ1075" s="3">
        <f t="shared" si="679"/>
        <v>3.1399270483034898E-5</v>
      </c>
      <c r="BA1075" s="2">
        <f t="shared" si="680"/>
        <v>6.0926711900296701E-5</v>
      </c>
      <c r="BB1075" s="37" t="s">
        <v>1099</v>
      </c>
      <c r="BC1075" s="39">
        <f t="shared" si="681"/>
        <v>8.1885500793998769E-2</v>
      </c>
      <c r="BD1075" s="36">
        <f t="shared" si="682"/>
        <v>0.70927627171303409</v>
      </c>
    </row>
    <row r="1076" spans="1:56" ht="14.5" x14ac:dyDescent="0.35">
      <c r="A1076" s="37" t="s">
        <v>1100</v>
      </c>
      <c r="B1076" s="34">
        <v>8.5899831039247033E-5</v>
      </c>
      <c r="C1076" s="1" t="e">
        <f>VLOOKUP(A1076,'[1]Vasopressin Phospho Datta'!$I$3:$J$516,2,FALSE)</f>
        <v>#N/A</v>
      </c>
      <c r="D1076" s="1" t="e">
        <f t="shared" si="643"/>
        <v>#N/A</v>
      </c>
      <c r="E1076" s="1" t="e">
        <f t="shared" si="644"/>
        <v>#N/A</v>
      </c>
      <c r="F1076" s="1">
        <f t="shared" si="645"/>
        <v>0.39</v>
      </c>
      <c r="G1076" s="1">
        <f t="shared" si="646"/>
        <v>0.5</v>
      </c>
      <c r="H1076" s="1">
        <f t="shared" si="647"/>
        <v>4.2949915519623516E-5</v>
      </c>
      <c r="I1076" s="2">
        <f t="shared" si="648"/>
        <v>7.9323990139013557E-5</v>
      </c>
      <c r="J1076" s="37" t="s">
        <v>1100</v>
      </c>
      <c r="K1076" s="1" t="e">
        <f>VLOOKUP(J1076,'[1]Phosphopeptides Deshpande'!$H$12:$I$10749,2,FALSE)</f>
        <v>#N/A</v>
      </c>
      <c r="L1076" s="2" t="e">
        <f t="shared" si="649"/>
        <v>#N/A</v>
      </c>
      <c r="M1076" s="2" t="e">
        <f t="shared" si="650"/>
        <v>#N/A</v>
      </c>
      <c r="N1076" s="2">
        <f t="shared" si="651"/>
        <v>0.39</v>
      </c>
      <c r="O1076" s="2">
        <f t="shared" si="652"/>
        <v>0.5</v>
      </c>
      <c r="P1076" s="2">
        <f t="shared" si="653"/>
        <v>3.9661995069506779E-5</v>
      </c>
      <c r="Q1076" s="2">
        <f t="shared" si="654"/>
        <v>7.4942507736557742E-5</v>
      </c>
      <c r="R1076" s="37" t="s">
        <v>1100</v>
      </c>
      <c r="S1076" s="2" t="e">
        <f>VLOOKUP(A1076,'[1]Merged NE NP'!$K$4:$L$158,2,FALSE)</f>
        <v>#N/A</v>
      </c>
      <c r="T1076" s="2" t="e">
        <f t="shared" si="655"/>
        <v>#N/A</v>
      </c>
      <c r="U1076" s="2">
        <f t="shared" si="656"/>
        <v>0.4</v>
      </c>
      <c r="V1076" s="2">
        <f t="shared" si="657"/>
        <v>0.4</v>
      </c>
      <c r="W1076" s="2">
        <f t="shared" si="658"/>
        <v>7.6883653613364245E-2</v>
      </c>
      <c r="X1076" s="2">
        <v>0.5</v>
      </c>
      <c r="Y1076" s="2">
        <f t="shared" si="659"/>
        <v>3.7471253868278871E-5</v>
      </c>
      <c r="Z1076" s="2">
        <f t="shared" si="660"/>
        <v>6.9667509708631323E-5</v>
      </c>
      <c r="AA1076" s="37" t="s">
        <v>1100</v>
      </c>
      <c r="AB1076" s="3" t="e">
        <f>VLOOKUP(AA1076,'[1]PKA dKO RNA-Seq'!$B$4:$H$10193,7,FALSE)</f>
        <v>#N/A</v>
      </c>
      <c r="AC1076" s="3" t="e">
        <f t="shared" si="661"/>
        <v>#N/A</v>
      </c>
      <c r="AD1076" s="3" t="e">
        <f t="shared" si="662"/>
        <v>#N/A</v>
      </c>
      <c r="AE1076" s="3" t="e">
        <f t="shared" si="663"/>
        <v>#N/A</v>
      </c>
      <c r="AF1076" s="3">
        <f t="shared" si="664"/>
        <v>0.5</v>
      </c>
      <c r="AG1076" s="3">
        <f t="shared" si="665"/>
        <v>3.4833754854315661E-5</v>
      </c>
      <c r="AH1076" s="2">
        <f t="shared" si="666"/>
        <v>6.675814776562363E-5</v>
      </c>
      <c r="AI1076" s="37" t="s">
        <v>1100</v>
      </c>
      <c r="AJ1076" s="1">
        <v>0.5</v>
      </c>
      <c r="AK1076" s="4">
        <f t="shared" si="667"/>
        <v>3.3379073882811815E-5</v>
      </c>
      <c r="AL1076" s="2">
        <f t="shared" si="668"/>
        <v>6.6124492464091932E-5</v>
      </c>
      <c r="AM1076" s="3" t="e">
        <f>VLOOKUP(AI1076,'[1]three day'!$B$8:$F$78,5,FALSE)</f>
        <v>#N/A</v>
      </c>
      <c r="AN1076" s="3" t="e">
        <f t="shared" si="669"/>
        <v>#N/A</v>
      </c>
      <c r="AO1076" s="2" t="e">
        <f t="shared" si="670"/>
        <v>#N/A</v>
      </c>
      <c r="AP1076" s="2" t="e">
        <f t="shared" si="671"/>
        <v>#N/A</v>
      </c>
      <c r="AQ1076" s="2">
        <f t="shared" si="672"/>
        <v>0.5</v>
      </c>
      <c r="AR1076" s="2">
        <f t="shared" si="673"/>
        <v>3.3062246232045966E-5</v>
      </c>
      <c r="AS1076" s="2">
        <f t="shared" si="674"/>
        <v>6.2798540966069795E-5</v>
      </c>
      <c r="AT1076" s="37" t="s">
        <v>1100</v>
      </c>
      <c r="AU1076" s="3" t="e">
        <f>VLOOKUP(AT1076,[1]DEgenes_cpm4.5_DE_edgeR!$O$5:$Q$824,3,FALSE)</f>
        <v>#N/A</v>
      </c>
      <c r="AV1076" s="3" t="e">
        <f t="shared" si="675"/>
        <v>#N/A</v>
      </c>
      <c r="AW1076" s="3" t="e">
        <f t="shared" si="676"/>
        <v>#N/A</v>
      </c>
      <c r="AX1076" s="3">
        <f t="shared" si="677"/>
        <v>0.5</v>
      </c>
      <c r="AY1076" s="3">
        <f t="shared" si="678"/>
        <v>0.5</v>
      </c>
      <c r="AZ1076" s="3">
        <f t="shared" si="679"/>
        <v>3.1399270483034898E-5</v>
      </c>
      <c r="BA1076" s="2">
        <f t="shared" si="680"/>
        <v>6.0926711900296701E-5</v>
      </c>
      <c r="BB1076" s="37" t="s">
        <v>1100</v>
      </c>
      <c r="BC1076" s="39">
        <f t="shared" si="681"/>
        <v>8.1885500793998769E-2</v>
      </c>
      <c r="BD1076" s="36">
        <f t="shared" si="682"/>
        <v>0.70927627171303409</v>
      </c>
    </row>
    <row r="1077" spans="1:56" ht="14.5" x14ac:dyDescent="0.35">
      <c r="A1077" s="37" t="s">
        <v>1101</v>
      </c>
      <c r="B1077" s="34">
        <v>8.5899831039247033E-5</v>
      </c>
      <c r="C1077" s="1" t="e">
        <f>VLOOKUP(A1077,'[1]Vasopressin Phospho Datta'!$I$3:$J$516,2,FALSE)</f>
        <v>#N/A</v>
      </c>
      <c r="D1077" s="1" t="e">
        <f t="shared" si="643"/>
        <v>#N/A</v>
      </c>
      <c r="E1077" s="1" t="e">
        <f t="shared" si="644"/>
        <v>#N/A</v>
      </c>
      <c r="F1077" s="1">
        <f t="shared" si="645"/>
        <v>0.39</v>
      </c>
      <c r="G1077" s="1">
        <f t="shared" si="646"/>
        <v>0.5</v>
      </c>
      <c r="H1077" s="1">
        <f t="shared" si="647"/>
        <v>4.2949915519623516E-5</v>
      </c>
      <c r="I1077" s="2">
        <f t="shared" si="648"/>
        <v>7.9323990139013557E-5</v>
      </c>
      <c r="J1077" s="37" t="s">
        <v>1101</v>
      </c>
      <c r="K1077" s="1" t="e">
        <f>VLOOKUP(J1077,'[1]Phosphopeptides Deshpande'!$H$12:$I$10749,2,FALSE)</f>
        <v>#N/A</v>
      </c>
      <c r="L1077" s="2" t="e">
        <f t="shared" si="649"/>
        <v>#N/A</v>
      </c>
      <c r="M1077" s="2" t="e">
        <f t="shared" si="650"/>
        <v>#N/A</v>
      </c>
      <c r="N1077" s="2">
        <f t="shared" si="651"/>
        <v>0.39</v>
      </c>
      <c r="O1077" s="2">
        <f t="shared" si="652"/>
        <v>0.5</v>
      </c>
      <c r="P1077" s="2">
        <f t="shared" si="653"/>
        <v>3.9661995069506779E-5</v>
      </c>
      <c r="Q1077" s="2">
        <f t="shared" si="654"/>
        <v>7.4942507736557742E-5</v>
      </c>
      <c r="R1077" s="37" t="s">
        <v>1101</v>
      </c>
      <c r="S1077" s="2" t="e">
        <f>VLOOKUP(A1077,'[1]Merged NE NP'!$K$4:$L$158,2,FALSE)</f>
        <v>#N/A</v>
      </c>
      <c r="T1077" s="2" t="e">
        <f t="shared" si="655"/>
        <v>#N/A</v>
      </c>
      <c r="U1077" s="2">
        <f t="shared" si="656"/>
        <v>0.4</v>
      </c>
      <c r="V1077" s="2">
        <f t="shared" si="657"/>
        <v>0.4</v>
      </c>
      <c r="W1077" s="2">
        <f t="shared" si="658"/>
        <v>7.6883653613364245E-2</v>
      </c>
      <c r="X1077" s="2">
        <v>0.5</v>
      </c>
      <c r="Y1077" s="2">
        <f t="shared" si="659"/>
        <v>3.7471253868278871E-5</v>
      </c>
      <c r="Z1077" s="2">
        <f t="shared" si="660"/>
        <v>6.9667509708631323E-5</v>
      </c>
      <c r="AA1077" s="37" t="s">
        <v>1101</v>
      </c>
      <c r="AB1077" s="3" t="e">
        <f>VLOOKUP(AA1077,'[1]PKA dKO RNA-Seq'!$B$4:$H$10193,7,FALSE)</f>
        <v>#N/A</v>
      </c>
      <c r="AC1077" s="3" t="e">
        <f t="shared" si="661"/>
        <v>#N/A</v>
      </c>
      <c r="AD1077" s="3" t="e">
        <f t="shared" si="662"/>
        <v>#N/A</v>
      </c>
      <c r="AE1077" s="3" t="e">
        <f t="shared" si="663"/>
        <v>#N/A</v>
      </c>
      <c r="AF1077" s="3">
        <f t="shared" si="664"/>
        <v>0.5</v>
      </c>
      <c r="AG1077" s="3">
        <f t="shared" si="665"/>
        <v>3.4833754854315661E-5</v>
      </c>
      <c r="AH1077" s="2">
        <f t="shared" si="666"/>
        <v>6.675814776562363E-5</v>
      </c>
      <c r="AI1077" s="37" t="s">
        <v>1101</v>
      </c>
      <c r="AJ1077" s="1">
        <v>0.5</v>
      </c>
      <c r="AK1077" s="4">
        <f t="shared" si="667"/>
        <v>3.3379073882811815E-5</v>
      </c>
      <c r="AL1077" s="2">
        <f t="shared" si="668"/>
        <v>6.6124492464091932E-5</v>
      </c>
      <c r="AM1077" s="3" t="e">
        <f>VLOOKUP(AI1077,'[1]three day'!$B$8:$F$78,5,FALSE)</f>
        <v>#N/A</v>
      </c>
      <c r="AN1077" s="3" t="e">
        <f t="shared" si="669"/>
        <v>#N/A</v>
      </c>
      <c r="AO1077" s="2" t="e">
        <f t="shared" si="670"/>
        <v>#N/A</v>
      </c>
      <c r="AP1077" s="2" t="e">
        <f t="shared" si="671"/>
        <v>#N/A</v>
      </c>
      <c r="AQ1077" s="2">
        <f t="shared" si="672"/>
        <v>0.5</v>
      </c>
      <c r="AR1077" s="2">
        <f t="shared" si="673"/>
        <v>3.3062246232045966E-5</v>
      </c>
      <c r="AS1077" s="2">
        <f t="shared" si="674"/>
        <v>6.2798540966069795E-5</v>
      </c>
      <c r="AT1077" s="37" t="s">
        <v>1101</v>
      </c>
      <c r="AU1077" s="3" t="e">
        <f>VLOOKUP(AT1077,[1]DEgenes_cpm4.5_DE_edgeR!$O$5:$Q$824,3,FALSE)</f>
        <v>#N/A</v>
      </c>
      <c r="AV1077" s="3" t="e">
        <f t="shared" si="675"/>
        <v>#N/A</v>
      </c>
      <c r="AW1077" s="3" t="e">
        <f t="shared" si="676"/>
        <v>#N/A</v>
      </c>
      <c r="AX1077" s="3">
        <f t="shared" si="677"/>
        <v>0.5</v>
      </c>
      <c r="AY1077" s="3">
        <f t="shared" si="678"/>
        <v>0.5</v>
      </c>
      <c r="AZ1077" s="3">
        <f t="shared" si="679"/>
        <v>3.1399270483034898E-5</v>
      </c>
      <c r="BA1077" s="2">
        <f t="shared" si="680"/>
        <v>6.0926711900296701E-5</v>
      </c>
      <c r="BB1077" s="37" t="s">
        <v>1101</v>
      </c>
      <c r="BC1077" s="39">
        <f t="shared" si="681"/>
        <v>8.1885500793998769E-2</v>
      </c>
      <c r="BD1077" s="36">
        <f t="shared" si="682"/>
        <v>0.70927627171303409</v>
      </c>
    </row>
    <row r="1078" spans="1:56" ht="14.5" x14ac:dyDescent="0.35">
      <c r="A1078" s="37" t="s">
        <v>1102</v>
      </c>
      <c r="B1078" s="34">
        <v>8.5899831039247033E-5</v>
      </c>
      <c r="C1078" s="1" t="e">
        <f>VLOOKUP(A1078,'[1]Vasopressin Phospho Datta'!$I$3:$J$516,2,FALSE)</f>
        <v>#N/A</v>
      </c>
      <c r="D1078" s="1" t="e">
        <f t="shared" si="643"/>
        <v>#N/A</v>
      </c>
      <c r="E1078" s="1" t="e">
        <f t="shared" si="644"/>
        <v>#N/A</v>
      </c>
      <c r="F1078" s="1">
        <f t="shared" si="645"/>
        <v>0.39</v>
      </c>
      <c r="G1078" s="1">
        <f t="shared" si="646"/>
        <v>0.5</v>
      </c>
      <c r="H1078" s="1">
        <f t="shared" si="647"/>
        <v>4.2949915519623516E-5</v>
      </c>
      <c r="I1078" s="2">
        <f t="shared" si="648"/>
        <v>7.9323990139013557E-5</v>
      </c>
      <c r="J1078" s="37" t="s">
        <v>1102</v>
      </c>
      <c r="K1078" s="1" t="e">
        <f>VLOOKUP(J1078,'[1]Phosphopeptides Deshpande'!$H$12:$I$10749,2,FALSE)</f>
        <v>#N/A</v>
      </c>
      <c r="L1078" s="2" t="e">
        <f t="shared" si="649"/>
        <v>#N/A</v>
      </c>
      <c r="M1078" s="2" t="e">
        <f t="shared" si="650"/>
        <v>#N/A</v>
      </c>
      <c r="N1078" s="2">
        <f t="shared" si="651"/>
        <v>0.39</v>
      </c>
      <c r="O1078" s="2">
        <f t="shared" si="652"/>
        <v>0.5</v>
      </c>
      <c r="P1078" s="2">
        <f t="shared" si="653"/>
        <v>3.9661995069506779E-5</v>
      </c>
      <c r="Q1078" s="2">
        <f t="shared" si="654"/>
        <v>7.4942507736557742E-5</v>
      </c>
      <c r="R1078" s="37" t="s">
        <v>1102</v>
      </c>
      <c r="S1078" s="2" t="e">
        <f>VLOOKUP(A1078,'[1]Merged NE NP'!$K$4:$L$158,2,FALSE)</f>
        <v>#N/A</v>
      </c>
      <c r="T1078" s="2" t="e">
        <f t="shared" si="655"/>
        <v>#N/A</v>
      </c>
      <c r="U1078" s="2">
        <f t="shared" si="656"/>
        <v>0.4</v>
      </c>
      <c r="V1078" s="2">
        <f t="shared" si="657"/>
        <v>0.4</v>
      </c>
      <c r="W1078" s="2">
        <f t="shared" si="658"/>
        <v>7.6883653613364245E-2</v>
      </c>
      <c r="X1078" s="2">
        <v>0.5</v>
      </c>
      <c r="Y1078" s="2">
        <f t="shared" si="659"/>
        <v>3.7471253868278871E-5</v>
      </c>
      <c r="Z1078" s="2">
        <f t="shared" si="660"/>
        <v>6.9667509708631323E-5</v>
      </c>
      <c r="AA1078" s="37" t="s">
        <v>1102</v>
      </c>
      <c r="AB1078" s="3" t="e">
        <f>VLOOKUP(AA1078,'[1]PKA dKO RNA-Seq'!$B$4:$H$10193,7,FALSE)</f>
        <v>#N/A</v>
      </c>
      <c r="AC1078" s="3" t="e">
        <f t="shared" si="661"/>
        <v>#N/A</v>
      </c>
      <c r="AD1078" s="3" t="e">
        <f t="shared" si="662"/>
        <v>#N/A</v>
      </c>
      <c r="AE1078" s="3" t="e">
        <f t="shared" si="663"/>
        <v>#N/A</v>
      </c>
      <c r="AF1078" s="3">
        <f t="shared" si="664"/>
        <v>0.5</v>
      </c>
      <c r="AG1078" s="3">
        <f t="shared" si="665"/>
        <v>3.4833754854315661E-5</v>
      </c>
      <c r="AH1078" s="2">
        <f t="shared" si="666"/>
        <v>6.675814776562363E-5</v>
      </c>
      <c r="AI1078" s="37" t="s">
        <v>1102</v>
      </c>
      <c r="AJ1078" s="1">
        <v>0.5</v>
      </c>
      <c r="AK1078" s="4">
        <f t="shared" si="667"/>
        <v>3.3379073882811815E-5</v>
      </c>
      <c r="AL1078" s="2">
        <f t="shared" si="668"/>
        <v>6.6124492464091932E-5</v>
      </c>
      <c r="AM1078" s="3" t="e">
        <f>VLOOKUP(AI1078,'[1]three day'!$B$8:$F$78,5,FALSE)</f>
        <v>#N/A</v>
      </c>
      <c r="AN1078" s="3" t="e">
        <f t="shared" si="669"/>
        <v>#N/A</v>
      </c>
      <c r="AO1078" s="2" t="e">
        <f t="shared" si="670"/>
        <v>#N/A</v>
      </c>
      <c r="AP1078" s="2" t="e">
        <f t="shared" si="671"/>
        <v>#N/A</v>
      </c>
      <c r="AQ1078" s="2">
        <f t="shared" si="672"/>
        <v>0.5</v>
      </c>
      <c r="AR1078" s="2">
        <f t="shared" si="673"/>
        <v>3.3062246232045966E-5</v>
      </c>
      <c r="AS1078" s="2">
        <f t="shared" si="674"/>
        <v>6.2798540966069795E-5</v>
      </c>
      <c r="AT1078" s="37" t="s">
        <v>1102</v>
      </c>
      <c r="AU1078" s="3" t="e">
        <f>VLOOKUP(AT1078,[1]DEgenes_cpm4.5_DE_edgeR!$O$5:$Q$824,3,FALSE)</f>
        <v>#N/A</v>
      </c>
      <c r="AV1078" s="3" t="e">
        <f t="shared" si="675"/>
        <v>#N/A</v>
      </c>
      <c r="AW1078" s="3" t="e">
        <f t="shared" si="676"/>
        <v>#N/A</v>
      </c>
      <c r="AX1078" s="3">
        <f t="shared" si="677"/>
        <v>0.5</v>
      </c>
      <c r="AY1078" s="3">
        <f t="shared" si="678"/>
        <v>0.5</v>
      </c>
      <c r="AZ1078" s="3">
        <f t="shared" si="679"/>
        <v>3.1399270483034898E-5</v>
      </c>
      <c r="BA1078" s="2">
        <f t="shared" si="680"/>
        <v>6.0926711900296701E-5</v>
      </c>
      <c r="BB1078" s="37" t="s">
        <v>1102</v>
      </c>
      <c r="BC1078" s="39">
        <f t="shared" si="681"/>
        <v>8.1885500793998769E-2</v>
      </c>
      <c r="BD1078" s="36">
        <f t="shared" si="682"/>
        <v>0.70927627171303409</v>
      </c>
    </row>
    <row r="1079" spans="1:56" ht="14.5" x14ac:dyDescent="0.35">
      <c r="A1079" s="37" t="s">
        <v>1103</v>
      </c>
      <c r="B1079" s="34">
        <v>8.5899831039247033E-5</v>
      </c>
      <c r="C1079" s="1" t="e">
        <f>VLOOKUP(A1079,'[1]Vasopressin Phospho Datta'!$I$3:$J$516,2,FALSE)</f>
        <v>#N/A</v>
      </c>
      <c r="D1079" s="1" t="e">
        <f t="shared" si="643"/>
        <v>#N/A</v>
      </c>
      <c r="E1079" s="1" t="e">
        <f t="shared" si="644"/>
        <v>#N/A</v>
      </c>
      <c r="F1079" s="1">
        <f t="shared" si="645"/>
        <v>0.39</v>
      </c>
      <c r="G1079" s="1">
        <f t="shared" si="646"/>
        <v>0.5</v>
      </c>
      <c r="H1079" s="1">
        <f t="shared" si="647"/>
        <v>4.2949915519623516E-5</v>
      </c>
      <c r="I1079" s="2">
        <f t="shared" si="648"/>
        <v>7.9323990139013557E-5</v>
      </c>
      <c r="J1079" s="37" t="s">
        <v>1103</v>
      </c>
      <c r="K1079" s="1" t="e">
        <f>VLOOKUP(J1079,'[1]Phosphopeptides Deshpande'!$H$12:$I$10749,2,FALSE)</f>
        <v>#N/A</v>
      </c>
      <c r="L1079" s="2" t="e">
        <f t="shared" si="649"/>
        <v>#N/A</v>
      </c>
      <c r="M1079" s="2" t="e">
        <f t="shared" si="650"/>
        <v>#N/A</v>
      </c>
      <c r="N1079" s="2">
        <f t="shared" si="651"/>
        <v>0.39</v>
      </c>
      <c r="O1079" s="2">
        <f t="shared" si="652"/>
        <v>0.5</v>
      </c>
      <c r="P1079" s="2">
        <f t="shared" si="653"/>
        <v>3.9661995069506779E-5</v>
      </c>
      <c r="Q1079" s="2">
        <f t="shared" si="654"/>
        <v>7.4942507736557742E-5</v>
      </c>
      <c r="R1079" s="37" t="s">
        <v>1103</v>
      </c>
      <c r="S1079" s="2" t="e">
        <f>VLOOKUP(A1079,'[1]Merged NE NP'!$K$4:$L$158,2,FALSE)</f>
        <v>#N/A</v>
      </c>
      <c r="T1079" s="2" t="e">
        <f t="shared" si="655"/>
        <v>#N/A</v>
      </c>
      <c r="U1079" s="2">
        <f t="shared" si="656"/>
        <v>0.4</v>
      </c>
      <c r="V1079" s="2">
        <f t="shared" si="657"/>
        <v>0.4</v>
      </c>
      <c r="W1079" s="2">
        <f t="shared" si="658"/>
        <v>7.6883653613364245E-2</v>
      </c>
      <c r="X1079" s="2">
        <v>0.5</v>
      </c>
      <c r="Y1079" s="2">
        <f t="shared" si="659"/>
        <v>3.7471253868278871E-5</v>
      </c>
      <c r="Z1079" s="2">
        <f t="shared" si="660"/>
        <v>6.9667509708631323E-5</v>
      </c>
      <c r="AA1079" s="37" t="s">
        <v>1103</v>
      </c>
      <c r="AB1079" s="3" t="e">
        <f>VLOOKUP(AA1079,'[1]PKA dKO RNA-Seq'!$B$4:$H$10193,7,FALSE)</f>
        <v>#N/A</v>
      </c>
      <c r="AC1079" s="3" t="e">
        <f t="shared" si="661"/>
        <v>#N/A</v>
      </c>
      <c r="AD1079" s="3" t="e">
        <f t="shared" si="662"/>
        <v>#N/A</v>
      </c>
      <c r="AE1079" s="3" t="e">
        <f t="shared" si="663"/>
        <v>#N/A</v>
      </c>
      <c r="AF1079" s="3">
        <f t="shared" si="664"/>
        <v>0.5</v>
      </c>
      <c r="AG1079" s="3">
        <f t="shared" si="665"/>
        <v>3.4833754854315661E-5</v>
      </c>
      <c r="AH1079" s="2">
        <f t="shared" si="666"/>
        <v>6.675814776562363E-5</v>
      </c>
      <c r="AI1079" s="37" t="s">
        <v>1103</v>
      </c>
      <c r="AJ1079" s="1">
        <v>0.5</v>
      </c>
      <c r="AK1079" s="4">
        <f t="shared" si="667"/>
        <v>3.3379073882811815E-5</v>
      </c>
      <c r="AL1079" s="2">
        <f t="shared" si="668"/>
        <v>6.6124492464091932E-5</v>
      </c>
      <c r="AM1079" s="3" t="e">
        <f>VLOOKUP(AI1079,'[1]three day'!$B$8:$F$78,5,FALSE)</f>
        <v>#N/A</v>
      </c>
      <c r="AN1079" s="3" t="e">
        <f t="shared" si="669"/>
        <v>#N/A</v>
      </c>
      <c r="AO1079" s="2" t="e">
        <f t="shared" si="670"/>
        <v>#N/A</v>
      </c>
      <c r="AP1079" s="2" t="e">
        <f t="shared" si="671"/>
        <v>#N/A</v>
      </c>
      <c r="AQ1079" s="2">
        <f t="shared" si="672"/>
        <v>0.5</v>
      </c>
      <c r="AR1079" s="2">
        <f t="shared" si="673"/>
        <v>3.3062246232045966E-5</v>
      </c>
      <c r="AS1079" s="2">
        <f t="shared" si="674"/>
        <v>6.2798540966069795E-5</v>
      </c>
      <c r="AT1079" s="37" t="s">
        <v>1103</v>
      </c>
      <c r="AU1079" s="3" t="e">
        <f>VLOOKUP(AT1079,[1]DEgenes_cpm4.5_DE_edgeR!$O$5:$Q$824,3,FALSE)</f>
        <v>#N/A</v>
      </c>
      <c r="AV1079" s="3" t="e">
        <f t="shared" si="675"/>
        <v>#N/A</v>
      </c>
      <c r="AW1079" s="3" t="e">
        <f t="shared" si="676"/>
        <v>#N/A</v>
      </c>
      <c r="AX1079" s="3">
        <f t="shared" si="677"/>
        <v>0.5</v>
      </c>
      <c r="AY1079" s="3">
        <f t="shared" si="678"/>
        <v>0.5</v>
      </c>
      <c r="AZ1079" s="3">
        <f t="shared" si="679"/>
        <v>3.1399270483034898E-5</v>
      </c>
      <c r="BA1079" s="2">
        <f t="shared" si="680"/>
        <v>6.0926711900296701E-5</v>
      </c>
      <c r="BB1079" s="37" t="s">
        <v>1103</v>
      </c>
      <c r="BC1079" s="39">
        <f t="shared" si="681"/>
        <v>8.1885500793998769E-2</v>
      </c>
      <c r="BD1079" s="36">
        <f t="shared" si="682"/>
        <v>0.70927627171303409</v>
      </c>
    </row>
    <row r="1080" spans="1:56" ht="14.5" x14ac:dyDescent="0.35">
      <c r="A1080" s="37" t="s">
        <v>1104</v>
      </c>
      <c r="B1080" s="34">
        <v>8.5899831039247033E-5</v>
      </c>
      <c r="C1080" s="1" t="e">
        <f>VLOOKUP(A1080,'[1]Vasopressin Phospho Datta'!$I$3:$J$516,2,FALSE)</f>
        <v>#N/A</v>
      </c>
      <c r="D1080" s="1" t="e">
        <f t="shared" si="643"/>
        <v>#N/A</v>
      </c>
      <c r="E1080" s="1" t="e">
        <f t="shared" si="644"/>
        <v>#N/A</v>
      </c>
      <c r="F1080" s="1">
        <f t="shared" si="645"/>
        <v>0.39</v>
      </c>
      <c r="G1080" s="1">
        <f t="shared" si="646"/>
        <v>0.5</v>
      </c>
      <c r="H1080" s="1">
        <f t="shared" si="647"/>
        <v>4.2949915519623516E-5</v>
      </c>
      <c r="I1080" s="2">
        <f t="shared" si="648"/>
        <v>7.9323990139013557E-5</v>
      </c>
      <c r="J1080" s="37" t="s">
        <v>1104</v>
      </c>
      <c r="K1080" s="1" t="e">
        <f>VLOOKUP(J1080,'[1]Phosphopeptides Deshpande'!$H$12:$I$10749,2,FALSE)</f>
        <v>#N/A</v>
      </c>
      <c r="L1080" s="2" t="e">
        <f t="shared" si="649"/>
        <v>#N/A</v>
      </c>
      <c r="M1080" s="2" t="e">
        <f t="shared" si="650"/>
        <v>#N/A</v>
      </c>
      <c r="N1080" s="2">
        <f t="shared" si="651"/>
        <v>0.39</v>
      </c>
      <c r="O1080" s="2">
        <f t="shared" si="652"/>
        <v>0.5</v>
      </c>
      <c r="P1080" s="2">
        <f t="shared" si="653"/>
        <v>3.9661995069506779E-5</v>
      </c>
      <c r="Q1080" s="2">
        <f t="shared" si="654"/>
        <v>7.4942507736557742E-5</v>
      </c>
      <c r="R1080" s="37" t="s">
        <v>1104</v>
      </c>
      <c r="S1080" s="2" t="e">
        <f>VLOOKUP(A1080,'[1]Merged NE NP'!$K$4:$L$158,2,FALSE)</f>
        <v>#N/A</v>
      </c>
      <c r="T1080" s="2" t="e">
        <f t="shared" si="655"/>
        <v>#N/A</v>
      </c>
      <c r="U1080" s="2">
        <f t="shared" si="656"/>
        <v>0.4</v>
      </c>
      <c r="V1080" s="2">
        <f t="shared" si="657"/>
        <v>0.4</v>
      </c>
      <c r="W1080" s="2">
        <f t="shared" si="658"/>
        <v>7.6883653613364245E-2</v>
      </c>
      <c r="X1080" s="2">
        <v>0.5</v>
      </c>
      <c r="Y1080" s="2">
        <f t="shared" si="659"/>
        <v>3.7471253868278871E-5</v>
      </c>
      <c r="Z1080" s="2">
        <f t="shared" si="660"/>
        <v>6.9667509708631323E-5</v>
      </c>
      <c r="AA1080" s="37" t="s">
        <v>1104</v>
      </c>
      <c r="AB1080" s="3" t="e">
        <f>VLOOKUP(AA1080,'[1]PKA dKO RNA-Seq'!$B$4:$H$10193,7,FALSE)</f>
        <v>#N/A</v>
      </c>
      <c r="AC1080" s="3" t="e">
        <f t="shared" si="661"/>
        <v>#N/A</v>
      </c>
      <c r="AD1080" s="3" t="e">
        <f t="shared" si="662"/>
        <v>#N/A</v>
      </c>
      <c r="AE1080" s="3" t="e">
        <f t="shared" si="663"/>
        <v>#N/A</v>
      </c>
      <c r="AF1080" s="3">
        <f t="shared" si="664"/>
        <v>0.5</v>
      </c>
      <c r="AG1080" s="3">
        <f t="shared" si="665"/>
        <v>3.4833754854315661E-5</v>
      </c>
      <c r="AH1080" s="2">
        <f t="shared" si="666"/>
        <v>6.675814776562363E-5</v>
      </c>
      <c r="AI1080" s="37" t="s">
        <v>1104</v>
      </c>
      <c r="AJ1080" s="1">
        <v>0.5</v>
      </c>
      <c r="AK1080" s="4">
        <f t="shared" si="667"/>
        <v>3.3379073882811815E-5</v>
      </c>
      <c r="AL1080" s="2">
        <f t="shared" si="668"/>
        <v>6.6124492464091932E-5</v>
      </c>
      <c r="AM1080" s="3" t="e">
        <f>VLOOKUP(AI1080,'[1]three day'!$B$8:$F$78,5,FALSE)</f>
        <v>#N/A</v>
      </c>
      <c r="AN1080" s="3" t="e">
        <f t="shared" si="669"/>
        <v>#N/A</v>
      </c>
      <c r="AO1080" s="2" t="e">
        <f t="shared" si="670"/>
        <v>#N/A</v>
      </c>
      <c r="AP1080" s="2" t="e">
        <f t="shared" si="671"/>
        <v>#N/A</v>
      </c>
      <c r="AQ1080" s="2">
        <f t="shared" si="672"/>
        <v>0.5</v>
      </c>
      <c r="AR1080" s="2">
        <f t="shared" si="673"/>
        <v>3.3062246232045966E-5</v>
      </c>
      <c r="AS1080" s="2">
        <f t="shared" si="674"/>
        <v>6.2798540966069795E-5</v>
      </c>
      <c r="AT1080" s="37" t="s">
        <v>1104</v>
      </c>
      <c r="AU1080" s="3" t="e">
        <f>VLOOKUP(AT1080,[1]DEgenes_cpm4.5_DE_edgeR!$O$5:$Q$824,3,FALSE)</f>
        <v>#N/A</v>
      </c>
      <c r="AV1080" s="3" t="e">
        <f t="shared" si="675"/>
        <v>#N/A</v>
      </c>
      <c r="AW1080" s="3" t="e">
        <f t="shared" si="676"/>
        <v>#N/A</v>
      </c>
      <c r="AX1080" s="3">
        <f t="shared" si="677"/>
        <v>0.5</v>
      </c>
      <c r="AY1080" s="3">
        <f t="shared" si="678"/>
        <v>0.5</v>
      </c>
      <c r="AZ1080" s="3">
        <f t="shared" si="679"/>
        <v>3.1399270483034898E-5</v>
      </c>
      <c r="BA1080" s="2">
        <f t="shared" si="680"/>
        <v>6.0926711900296701E-5</v>
      </c>
      <c r="BB1080" s="37" t="s">
        <v>1104</v>
      </c>
      <c r="BC1080" s="39">
        <f t="shared" si="681"/>
        <v>8.1885500793998769E-2</v>
      </c>
      <c r="BD1080" s="36">
        <f t="shared" si="682"/>
        <v>0.70927627171303409</v>
      </c>
    </row>
    <row r="1081" spans="1:56" ht="14.5" x14ac:dyDescent="0.35">
      <c r="A1081" s="37" t="s">
        <v>1105</v>
      </c>
      <c r="B1081" s="34">
        <v>8.5899831039247033E-5</v>
      </c>
      <c r="C1081" s="1" t="e">
        <f>VLOOKUP(A1081,'[1]Vasopressin Phospho Datta'!$I$3:$J$516,2,FALSE)</f>
        <v>#N/A</v>
      </c>
      <c r="D1081" s="1" t="e">
        <f t="shared" si="643"/>
        <v>#N/A</v>
      </c>
      <c r="E1081" s="1" t="e">
        <f t="shared" si="644"/>
        <v>#N/A</v>
      </c>
      <c r="F1081" s="1">
        <f t="shared" si="645"/>
        <v>0.39</v>
      </c>
      <c r="G1081" s="1">
        <f t="shared" si="646"/>
        <v>0.5</v>
      </c>
      <c r="H1081" s="1">
        <f t="shared" si="647"/>
        <v>4.2949915519623516E-5</v>
      </c>
      <c r="I1081" s="2">
        <f t="shared" si="648"/>
        <v>7.9323990139013557E-5</v>
      </c>
      <c r="J1081" s="37" t="s">
        <v>1105</v>
      </c>
      <c r="K1081" s="1" t="e">
        <f>VLOOKUP(J1081,'[1]Phosphopeptides Deshpande'!$H$12:$I$10749,2,FALSE)</f>
        <v>#N/A</v>
      </c>
      <c r="L1081" s="2" t="e">
        <f t="shared" si="649"/>
        <v>#N/A</v>
      </c>
      <c r="M1081" s="2" t="e">
        <f t="shared" si="650"/>
        <v>#N/A</v>
      </c>
      <c r="N1081" s="2">
        <f t="shared" si="651"/>
        <v>0.39</v>
      </c>
      <c r="O1081" s="2">
        <f t="shared" si="652"/>
        <v>0.5</v>
      </c>
      <c r="P1081" s="2">
        <f t="shared" si="653"/>
        <v>3.9661995069506779E-5</v>
      </c>
      <c r="Q1081" s="2">
        <f t="shared" si="654"/>
        <v>7.4942507736557742E-5</v>
      </c>
      <c r="R1081" s="37" t="s">
        <v>1105</v>
      </c>
      <c r="S1081" s="2" t="e">
        <f>VLOOKUP(A1081,'[1]Merged NE NP'!$K$4:$L$158,2,FALSE)</f>
        <v>#N/A</v>
      </c>
      <c r="T1081" s="2" t="e">
        <f t="shared" si="655"/>
        <v>#N/A</v>
      </c>
      <c r="U1081" s="2">
        <f t="shared" si="656"/>
        <v>0.4</v>
      </c>
      <c r="V1081" s="2">
        <f t="shared" si="657"/>
        <v>0.4</v>
      </c>
      <c r="W1081" s="2">
        <f t="shared" si="658"/>
        <v>7.6883653613364245E-2</v>
      </c>
      <c r="X1081" s="2">
        <v>0.5</v>
      </c>
      <c r="Y1081" s="2">
        <f t="shared" si="659"/>
        <v>3.7471253868278871E-5</v>
      </c>
      <c r="Z1081" s="2">
        <f t="shared" si="660"/>
        <v>6.9667509708631323E-5</v>
      </c>
      <c r="AA1081" s="37" t="s">
        <v>1105</v>
      </c>
      <c r="AB1081" s="3" t="e">
        <f>VLOOKUP(AA1081,'[1]PKA dKO RNA-Seq'!$B$4:$H$10193,7,FALSE)</f>
        <v>#N/A</v>
      </c>
      <c r="AC1081" s="3" t="e">
        <f t="shared" si="661"/>
        <v>#N/A</v>
      </c>
      <c r="AD1081" s="3" t="e">
        <f t="shared" si="662"/>
        <v>#N/A</v>
      </c>
      <c r="AE1081" s="3" t="e">
        <f t="shared" si="663"/>
        <v>#N/A</v>
      </c>
      <c r="AF1081" s="3">
        <f t="shared" si="664"/>
        <v>0.5</v>
      </c>
      <c r="AG1081" s="3">
        <f t="shared" si="665"/>
        <v>3.4833754854315661E-5</v>
      </c>
      <c r="AH1081" s="2">
        <f t="shared" si="666"/>
        <v>6.675814776562363E-5</v>
      </c>
      <c r="AI1081" s="37" t="s">
        <v>1105</v>
      </c>
      <c r="AJ1081" s="1">
        <v>0.5</v>
      </c>
      <c r="AK1081" s="4">
        <f t="shared" si="667"/>
        <v>3.3379073882811815E-5</v>
      </c>
      <c r="AL1081" s="2">
        <f t="shared" si="668"/>
        <v>6.6124492464091932E-5</v>
      </c>
      <c r="AM1081" s="3" t="e">
        <f>VLOOKUP(AI1081,'[1]three day'!$B$8:$F$78,5,FALSE)</f>
        <v>#N/A</v>
      </c>
      <c r="AN1081" s="3" t="e">
        <f t="shared" si="669"/>
        <v>#N/A</v>
      </c>
      <c r="AO1081" s="2" t="e">
        <f t="shared" si="670"/>
        <v>#N/A</v>
      </c>
      <c r="AP1081" s="2" t="e">
        <f t="shared" si="671"/>
        <v>#N/A</v>
      </c>
      <c r="AQ1081" s="2">
        <f t="shared" si="672"/>
        <v>0.5</v>
      </c>
      <c r="AR1081" s="2">
        <f t="shared" si="673"/>
        <v>3.3062246232045966E-5</v>
      </c>
      <c r="AS1081" s="2">
        <f t="shared" si="674"/>
        <v>6.2798540966069795E-5</v>
      </c>
      <c r="AT1081" s="37" t="s">
        <v>1105</v>
      </c>
      <c r="AU1081" s="3" t="e">
        <f>VLOOKUP(AT1081,[1]DEgenes_cpm4.5_DE_edgeR!$O$5:$Q$824,3,FALSE)</f>
        <v>#N/A</v>
      </c>
      <c r="AV1081" s="3" t="e">
        <f t="shared" si="675"/>
        <v>#N/A</v>
      </c>
      <c r="AW1081" s="3" t="e">
        <f t="shared" si="676"/>
        <v>#N/A</v>
      </c>
      <c r="AX1081" s="3">
        <f t="shared" si="677"/>
        <v>0.5</v>
      </c>
      <c r="AY1081" s="3">
        <f t="shared" si="678"/>
        <v>0.5</v>
      </c>
      <c r="AZ1081" s="3">
        <f t="shared" si="679"/>
        <v>3.1399270483034898E-5</v>
      </c>
      <c r="BA1081" s="2">
        <f t="shared" si="680"/>
        <v>6.0926711900296701E-5</v>
      </c>
      <c r="BB1081" s="37" t="s">
        <v>1105</v>
      </c>
      <c r="BC1081" s="39">
        <f t="shared" si="681"/>
        <v>8.1885500793998769E-2</v>
      </c>
      <c r="BD1081" s="36">
        <f t="shared" si="682"/>
        <v>0.70927627171303409</v>
      </c>
    </row>
    <row r="1082" spans="1:56" ht="14.5" x14ac:dyDescent="0.35">
      <c r="A1082" s="37" t="s">
        <v>1106</v>
      </c>
      <c r="B1082" s="34">
        <v>8.5899831039247033E-5</v>
      </c>
      <c r="C1082" s="1" t="e">
        <f>VLOOKUP(A1082,'[1]Vasopressin Phospho Datta'!$I$3:$J$516,2,FALSE)</f>
        <v>#N/A</v>
      </c>
      <c r="D1082" s="1" t="e">
        <f t="shared" si="643"/>
        <v>#N/A</v>
      </c>
      <c r="E1082" s="1" t="e">
        <f t="shared" si="644"/>
        <v>#N/A</v>
      </c>
      <c r="F1082" s="1">
        <f t="shared" si="645"/>
        <v>0.39</v>
      </c>
      <c r="G1082" s="1">
        <f t="shared" si="646"/>
        <v>0.5</v>
      </c>
      <c r="H1082" s="1">
        <f t="shared" si="647"/>
        <v>4.2949915519623516E-5</v>
      </c>
      <c r="I1082" s="2">
        <f t="shared" si="648"/>
        <v>7.9323990139013557E-5</v>
      </c>
      <c r="J1082" s="37" t="s">
        <v>1106</v>
      </c>
      <c r="K1082" s="1" t="e">
        <f>VLOOKUP(J1082,'[1]Phosphopeptides Deshpande'!$H$12:$I$10749,2,FALSE)</f>
        <v>#N/A</v>
      </c>
      <c r="L1082" s="2" t="e">
        <f t="shared" si="649"/>
        <v>#N/A</v>
      </c>
      <c r="M1082" s="2" t="e">
        <f t="shared" si="650"/>
        <v>#N/A</v>
      </c>
      <c r="N1082" s="2">
        <f t="shared" si="651"/>
        <v>0.39</v>
      </c>
      <c r="O1082" s="2">
        <f t="shared" si="652"/>
        <v>0.5</v>
      </c>
      <c r="P1082" s="2">
        <f t="shared" si="653"/>
        <v>3.9661995069506779E-5</v>
      </c>
      <c r="Q1082" s="2">
        <f t="shared" si="654"/>
        <v>7.4942507736557742E-5</v>
      </c>
      <c r="R1082" s="37" t="s">
        <v>1106</v>
      </c>
      <c r="S1082" s="2" t="e">
        <f>VLOOKUP(A1082,'[1]Merged NE NP'!$K$4:$L$158,2,FALSE)</f>
        <v>#N/A</v>
      </c>
      <c r="T1082" s="2" t="e">
        <f t="shared" si="655"/>
        <v>#N/A</v>
      </c>
      <c r="U1082" s="2">
        <f t="shared" si="656"/>
        <v>0.4</v>
      </c>
      <c r="V1082" s="2">
        <f t="shared" si="657"/>
        <v>0.4</v>
      </c>
      <c r="W1082" s="2">
        <f t="shared" si="658"/>
        <v>7.6883653613364245E-2</v>
      </c>
      <c r="X1082" s="2">
        <v>0.5</v>
      </c>
      <c r="Y1082" s="2">
        <f t="shared" si="659"/>
        <v>3.7471253868278871E-5</v>
      </c>
      <c r="Z1082" s="2">
        <f t="shared" si="660"/>
        <v>6.9667509708631323E-5</v>
      </c>
      <c r="AA1082" s="37" t="s">
        <v>1106</v>
      </c>
      <c r="AB1082" s="3" t="e">
        <f>VLOOKUP(AA1082,'[1]PKA dKO RNA-Seq'!$B$4:$H$10193,7,FALSE)</f>
        <v>#N/A</v>
      </c>
      <c r="AC1082" s="3" t="e">
        <f t="shared" si="661"/>
        <v>#N/A</v>
      </c>
      <c r="AD1082" s="3" t="e">
        <f t="shared" si="662"/>
        <v>#N/A</v>
      </c>
      <c r="AE1082" s="3" t="e">
        <f t="shared" si="663"/>
        <v>#N/A</v>
      </c>
      <c r="AF1082" s="3">
        <f t="shared" si="664"/>
        <v>0.5</v>
      </c>
      <c r="AG1082" s="3">
        <f t="shared" si="665"/>
        <v>3.4833754854315661E-5</v>
      </c>
      <c r="AH1082" s="2">
        <f t="shared" si="666"/>
        <v>6.675814776562363E-5</v>
      </c>
      <c r="AI1082" s="37" t="s">
        <v>1106</v>
      </c>
      <c r="AJ1082" s="1">
        <v>0.5</v>
      </c>
      <c r="AK1082" s="4">
        <f t="shared" si="667"/>
        <v>3.3379073882811815E-5</v>
      </c>
      <c r="AL1082" s="2">
        <f t="shared" si="668"/>
        <v>6.6124492464091932E-5</v>
      </c>
      <c r="AM1082" s="3" t="e">
        <f>VLOOKUP(AI1082,'[1]three day'!$B$8:$F$78,5,FALSE)</f>
        <v>#N/A</v>
      </c>
      <c r="AN1082" s="3" t="e">
        <f t="shared" si="669"/>
        <v>#N/A</v>
      </c>
      <c r="AO1082" s="2" t="e">
        <f t="shared" si="670"/>
        <v>#N/A</v>
      </c>
      <c r="AP1082" s="2" t="e">
        <f t="shared" si="671"/>
        <v>#N/A</v>
      </c>
      <c r="AQ1082" s="2">
        <f t="shared" si="672"/>
        <v>0.5</v>
      </c>
      <c r="AR1082" s="2">
        <f t="shared" si="673"/>
        <v>3.3062246232045966E-5</v>
      </c>
      <c r="AS1082" s="2">
        <f t="shared" si="674"/>
        <v>6.2798540966069795E-5</v>
      </c>
      <c r="AT1082" s="37" t="s">
        <v>1106</v>
      </c>
      <c r="AU1082" s="3" t="e">
        <f>VLOOKUP(AT1082,[1]DEgenes_cpm4.5_DE_edgeR!$O$5:$Q$824,3,FALSE)</f>
        <v>#N/A</v>
      </c>
      <c r="AV1082" s="3" t="e">
        <f t="shared" si="675"/>
        <v>#N/A</v>
      </c>
      <c r="AW1082" s="3" t="e">
        <f t="shared" si="676"/>
        <v>#N/A</v>
      </c>
      <c r="AX1082" s="3">
        <f t="shared" si="677"/>
        <v>0.5</v>
      </c>
      <c r="AY1082" s="3">
        <f t="shared" si="678"/>
        <v>0.5</v>
      </c>
      <c r="AZ1082" s="3">
        <f t="shared" si="679"/>
        <v>3.1399270483034898E-5</v>
      </c>
      <c r="BA1082" s="2">
        <f t="shared" si="680"/>
        <v>6.0926711900296701E-5</v>
      </c>
      <c r="BB1082" s="37" t="s">
        <v>1106</v>
      </c>
      <c r="BC1082" s="39">
        <f t="shared" si="681"/>
        <v>8.1885500793998769E-2</v>
      </c>
      <c r="BD1082" s="36">
        <f t="shared" si="682"/>
        <v>0.70927627171303409</v>
      </c>
    </row>
    <row r="1083" spans="1:56" ht="14.5" x14ac:dyDescent="0.35">
      <c r="A1083" s="37" t="s">
        <v>1107</v>
      </c>
      <c r="B1083" s="34">
        <v>8.5899831039247033E-5</v>
      </c>
      <c r="C1083" s="1" t="e">
        <f>VLOOKUP(A1083,'[1]Vasopressin Phospho Datta'!$I$3:$J$516,2,FALSE)</f>
        <v>#N/A</v>
      </c>
      <c r="D1083" s="1" t="e">
        <f t="shared" si="643"/>
        <v>#N/A</v>
      </c>
      <c r="E1083" s="1" t="e">
        <f t="shared" si="644"/>
        <v>#N/A</v>
      </c>
      <c r="F1083" s="1">
        <f t="shared" si="645"/>
        <v>0.39</v>
      </c>
      <c r="G1083" s="1">
        <f t="shared" si="646"/>
        <v>0.5</v>
      </c>
      <c r="H1083" s="1">
        <f t="shared" si="647"/>
        <v>4.2949915519623516E-5</v>
      </c>
      <c r="I1083" s="2">
        <f t="shared" si="648"/>
        <v>7.9323990139013557E-5</v>
      </c>
      <c r="J1083" s="37" t="s">
        <v>1107</v>
      </c>
      <c r="K1083" s="1" t="e">
        <f>VLOOKUP(J1083,'[1]Phosphopeptides Deshpande'!$H$12:$I$10749,2,FALSE)</f>
        <v>#N/A</v>
      </c>
      <c r="L1083" s="2" t="e">
        <f t="shared" si="649"/>
        <v>#N/A</v>
      </c>
      <c r="M1083" s="2" t="e">
        <f t="shared" si="650"/>
        <v>#N/A</v>
      </c>
      <c r="N1083" s="2">
        <f t="shared" si="651"/>
        <v>0.39</v>
      </c>
      <c r="O1083" s="2">
        <f t="shared" si="652"/>
        <v>0.5</v>
      </c>
      <c r="P1083" s="2">
        <f t="shared" si="653"/>
        <v>3.9661995069506779E-5</v>
      </c>
      <c r="Q1083" s="2">
        <f t="shared" si="654"/>
        <v>7.4942507736557742E-5</v>
      </c>
      <c r="R1083" s="37" t="s">
        <v>1107</v>
      </c>
      <c r="S1083" s="2" t="e">
        <f>VLOOKUP(A1083,'[1]Merged NE NP'!$K$4:$L$158,2,FALSE)</f>
        <v>#N/A</v>
      </c>
      <c r="T1083" s="2" t="e">
        <f t="shared" si="655"/>
        <v>#N/A</v>
      </c>
      <c r="U1083" s="2">
        <f t="shared" si="656"/>
        <v>0.4</v>
      </c>
      <c r="V1083" s="2">
        <f t="shared" si="657"/>
        <v>0.4</v>
      </c>
      <c r="W1083" s="2">
        <f t="shared" si="658"/>
        <v>7.6883653613364245E-2</v>
      </c>
      <c r="X1083" s="2">
        <v>0.5</v>
      </c>
      <c r="Y1083" s="2">
        <f t="shared" si="659"/>
        <v>3.7471253868278871E-5</v>
      </c>
      <c r="Z1083" s="2">
        <f t="shared" si="660"/>
        <v>6.9667509708631323E-5</v>
      </c>
      <c r="AA1083" s="37" t="s">
        <v>1107</v>
      </c>
      <c r="AB1083" s="3" t="e">
        <f>VLOOKUP(AA1083,'[1]PKA dKO RNA-Seq'!$B$4:$H$10193,7,FALSE)</f>
        <v>#N/A</v>
      </c>
      <c r="AC1083" s="3" t="e">
        <f t="shared" si="661"/>
        <v>#N/A</v>
      </c>
      <c r="AD1083" s="3" t="e">
        <f t="shared" si="662"/>
        <v>#N/A</v>
      </c>
      <c r="AE1083" s="3" t="e">
        <f t="shared" si="663"/>
        <v>#N/A</v>
      </c>
      <c r="AF1083" s="3">
        <f t="shared" si="664"/>
        <v>0.5</v>
      </c>
      <c r="AG1083" s="3">
        <f t="shared" si="665"/>
        <v>3.4833754854315661E-5</v>
      </c>
      <c r="AH1083" s="2">
        <f t="shared" si="666"/>
        <v>6.675814776562363E-5</v>
      </c>
      <c r="AI1083" s="37" t="s">
        <v>1107</v>
      </c>
      <c r="AJ1083" s="1">
        <v>0.5</v>
      </c>
      <c r="AK1083" s="4">
        <f t="shared" si="667"/>
        <v>3.3379073882811815E-5</v>
      </c>
      <c r="AL1083" s="2">
        <f t="shared" si="668"/>
        <v>6.6124492464091932E-5</v>
      </c>
      <c r="AM1083" s="3" t="e">
        <f>VLOOKUP(AI1083,'[1]three day'!$B$8:$F$78,5,FALSE)</f>
        <v>#N/A</v>
      </c>
      <c r="AN1083" s="3" t="e">
        <f t="shared" si="669"/>
        <v>#N/A</v>
      </c>
      <c r="AO1083" s="2" t="e">
        <f t="shared" si="670"/>
        <v>#N/A</v>
      </c>
      <c r="AP1083" s="2" t="e">
        <f t="shared" si="671"/>
        <v>#N/A</v>
      </c>
      <c r="AQ1083" s="2">
        <f t="shared" si="672"/>
        <v>0.5</v>
      </c>
      <c r="AR1083" s="2">
        <f t="shared" si="673"/>
        <v>3.3062246232045966E-5</v>
      </c>
      <c r="AS1083" s="2">
        <f t="shared" si="674"/>
        <v>6.2798540966069795E-5</v>
      </c>
      <c r="AT1083" s="37" t="s">
        <v>1107</v>
      </c>
      <c r="AU1083" s="3" t="e">
        <f>VLOOKUP(AT1083,[1]DEgenes_cpm4.5_DE_edgeR!$O$5:$Q$824,3,FALSE)</f>
        <v>#N/A</v>
      </c>
      <c r="AV1083" s="3" t="e">
        <f t="shared" si="675"/>
        <v>#N/A</v>
      </c>
      <c r="AW1083" s="3" t="e">
        <f t="shared" si="676"/>
        <v>#N/A</v>
      </c>
      <c r="AX1083" s="3">
        <f t="shared" si="677"/>
        <v>0.5</v>
      </c>
      <c r="AY1083" s="3">
        <f t="shared" si="678"/>
        <v>0.5</v>
      </c>
      <c r="AZ1083" s="3">
        <f t="shared" si="679"/>
        <v>3.1399270483034898E-5</v>
      </c>
      <c r="BA1083" s="2">
        <f t="shared" si="680"/>
        <v>6.0926711900296701E-5</v>
      </c>
      <c r="BB1083" s="37" t="s">
        <v>1107</v>
      </c>
      <c r="BC1083" s="39">
        <f t="shared" si="681"/>
        <v>8.1885500793998769E-2</v>
      </c>
      <c r="BD1083" s="36">
        <f t="shared" si="682"/>
        <v>0.70927627171303409</v>
      </c>
    </row>
    <row r="1084" spans="1:56" ht="14.5" x14ac:dyDescent="0.35">
      <c r="A1084" s="37" t="s">
        <v>1108</v>
      </c>
      <c r="B1084" s="34">
        <v>8.5899831039247033E-5</v>
      </c>
      <c r="C1084" s="1" t="e">
        <f>VLOOKUP(A1084,'[1]Vasopressin Phospho Datta'!$I$3:$J$516,2,FALSE)</f>
        <v>#N/A</v>
      </c>
      <c r="D1084" s="1" t="e">
        <f t="shared" si="643"/>
        <v>#N/A</v>
      </c>
      <c r="E1084" s="1" t="e">
        <f t="shared" si="644"/>
        <v>#N/A</v>
      </c>
      <c r="F1084" s="1">
        <f t="shared" si="645"/>
        <v>0.39</v>
      </c>
      <c r="G1084" s="1">
        <f t="shared" si="646"/>
        <v>0.5</v>
      </c>
      <c r="H1084" s="1">
        <f t="shared" si="647"/>
        <v>4.2949915519623516E-5</v>
      </c>
      <c r="I1084" s="2">
        <f t="shared" si="648"/>
        <v>7.9323990139013557E-5</v>
      </c>
      <c r="J1084" s="37" t="s">
        <v>1108</v>
      </c>
      <c r="K1084" s="1" t="e">
        <f>VLOOKUP(J1084,'[1]Phosphopeptides Deshpande'!$H$12:$I$10749,2,FALSE)</f>
        <v>#N/A</v>
      </c>
      <c r="L1084" s="2" t="e">
        <f t="shared" si="649"/>
        <v>#N/A</v>
      </c>
      <c r="M1084" s="2" t="e">
        <f t="shared" si="650"/>
        <v>#N/A</v>
      </c>
      <c r="N1084" s="2">
        <f t="shared" si="651"/>
        <v>0.39</v>
      </c>
      <c r="O1084" s="2">
        <f t="shared" si="652"/>
        <v>0.5</v>
      </c>
      <c r="P1084" s="2">
        <f t="shared" si="653"/>
        <v>3.9661995069506779E-5</v>
      </c>
      <c r="Q1084" s="2">
        <f t="shared" si="654"/>
        <v>7.4942507736557742E-5</v>
      </c>
      <c r="R1084" s="37" t="s">
        <v>1108</v>
      </c>
      <c r="S1084" s="2" t="e">
        <f>VLOOKUP(A1084,'[1]Merged NE NP'!$K$4:$L$158,2,FALSE)</f>
        <v>#N/A</v>
      </c>
      <c r="T1084" s="2" t="e">
        <f t="shared" si="655"/>
        <v>#N/A</v>
      </c>
      <c r="U1084" s="2">
        <f t="shared" si="656"/>
        <v>0.4</v>
      </c>
      <c r="V1084" s="2">
        <f t="shared" si="657"/>
        <v>0.4</v>
      </c>
      <c r="W1084" s="2">
        <f t="shared" si="658"/>
        <v>7.6883653613364245E-2</v>
      </c>
      <c r="X1084" s="2">
        <v>0.5</v>
      </c>
      <c r="Y1084" s="2">
        <f t="shared" si="659"/>
        <v>3.7471253868278871E-5</v>
      </c>
      <c r="Z1084" s="2">
        <f t="shared" si="660"/>
        <v>6.9667509708631323E-5</v>
      </c>
      <c r="AA1084" s="37" t="s">
        <v>1108</v>
      </c>
      <c r="AB1084" s="3" t="e">
        <f>VLOOKUP(AA1084,'[1]PKA dKO RNA-Seq'!$B$4:$H$10193,7,FALSE)</f>
        <v>#N/A</v>
      </c>
      <c r="AC1084" s="3" t="e">
        <f t="shared" si="661"/>
        <v>#N/A</v>
      </c>
      <c r="AD1084" s="3" t="e">
        <f t="shared" si="662"/>
        <v>#N/A</v>
      </c>
      <c r="AE1084" s="3" t="e">
        <f t="shared" si="663"/>
        <v>#N/A</v>
      </c>
      <c r="AF1084" s="3">
        <f t="shared" si="664"/>
        <v>0.5</v>
      </c>
      <c r="AG1084" s="3">
        <f t="shared" si="665"/>
        <v>3.4833754854315661E-5</v>
      </c>
      <c r="AH1084" s="2">
        <f t="shared" si="666"/>
        <v>6.675814776562363E-5</v>
      </c>
      <c r="AI1084" s="37" t="s">
        <v>1108</v>
      </c>
      <c r="AJ1084" s="1">
        <v>0.5</v>
      </c>
      <c r="AK1084" s="4">
        <f t="shared" si="667"/>
        <v>3.3379073882811815E-5</v>
      </c>
      <c r="AL1084" s="2">
        <f t="shared" si="668"/>
        <v>6.6124492464091932E-5</v>
      </c>
      <c r="AM1084" s="3" t="e">
        <f>VLOOKUP(AI1084,'[1]three day'!$B$8:$F$78,5,FALSE)</f>
        <v>#N/A</v>
      </c>
      <c r="AN1084" s="3" t="e">
        <f t="shared" si="669"/>
        <v>#N/A</v>
      </c>
      <c r="AO1084" s="2" t="e">
        <f t="shared" si="670"/>
        <v>#N/A</v>
      </c>
      <c r="AP1084" s="2" t="e">
        <f t="shared" si="671"/>
        <v>#N/A</v>
      </c>
      <c r="AQ1084" s="2">
        <f t="shared" si="672"/>
        <v>0.5</v>
      </c>
      <c r="AR1084" s="2">
        <f t="shared" si="673"/>
        <v>3.3062246232045966E-5</v>
      </c>
      <c r="AS1084" s="2">
        <f t="shared" si="674"/>
        <v>6.2798540966069795E-5</v>
      </c>
      <c r="AT1084" s="37" t="s">
        <v>1108</v>
      </c>
      <c r="AU1084" s="3" t="e">
        <f>VLOOKUP(AT1084,[1]DEgenes_cpm4.5_DE_edgeR!$O$5:$Q$824,3,FALSE)</f>
        <v>#N/A</v>
      </c>
      <c r="AV1084" s="3" t="e">
        <f t="shared" si="675"/>
        <v>#N/A</v>
      </c>
      <c r="AW1084" s="3" t="e">
        <f t="shared" si="676"/>
        <v>#N/A</v>
      </c>
      <c r="AX1084" s="3">
        <f t="shared" si="677"/>
        <v>0.5</v>
      </c>
      <c r="AY1084" s="3">
        <f t="shared" si="678"/>
        <v>0.5</v>
      </c>
      <c r="AZ1084" s="3">
        <f t="shared" si="679"/>
        <v>3.1399270483034898E-5</v>
      </c>
      <c r="BA1084" s="2">
        <f t="shared" si="680"/>
        <v>6.0926711900296701E-5</v>
      </c>
      <c r="BB1084" s="37" t="s">
        <v>1108</v>
      </c>
      <c r="BC1084" s="39">
        <f t="shared" si="681"/>
        <v>8.1885500793998769E-2</v>
      </c>
      <c r="BD1084" s="36">
        <f t="shared" si="682"/>
        <v>0.70927627171303409</v>
      </c>
    </row>
    <row r="1085" spans="1:56" ht="14.5" x14ac:dyDescent="0.35">
      <c r="A1085" s="37" t="s">
        <v>1109</v>
      </c>
      <c r="B1085" s="34">
        <v>8.5899831039247033E-5</v>
      </c>
      <c r="C1085" s="1" t="e">
        <f>VLOOKUP(A1085,'[1]Vasopressin Phospho Datta'!$I$3:$J$516,2,FALSE)</f>
        <v>#N/A</v>
      </c>
      <c r="D1085" s="1" t="e">
        <f t="shared" si="643"/>
        <v>#N/A</v>
      </c>
      <c r="E1085" s="1" t="e">
        <f t="shared" si="644"/>
        <v>#N/A</v>
      </c>
      <c r="F1085" s="1">
        <f t="shared" si="645"/>
        <v>0.39</v>
      </c>
      <c r="G1085" s="1">
        <f t="shared" si="646"/>
        <v>0.5</v>
      </c>
      <c r="H1085" s="1">
        <f t="shared" si="647"/>
        <v>4.2949915519623516E-5</v>
      </c>
      <c r="I1085" s="2">
        <f t="shared" si="648"/>
        <v>7.9323990139013557E-5</v>
      </c>
      <c r="J1085" s="37" t="s">
        <v>1109</v>
      </c>
      <c r="K1085" s="1" t="e">
        <f>VLOOKUP(J1085,'[1]Phosphopeptides Deshpande'!$H$12:$I$10749,2,FALSE)</f>
        <v>#N/A</v>
      </c>
      <c r="L1085" s="2" t="e">
        <f t="shared" si="649"/>
        <v>#N/A</v>
      </c>
      <c r="M1085" s="2" t="e">
        <f t="shared" si="650"/>
        <v>#N/A</v>
      </c>
      <c r="N1085" s="2">
        <f t="shared" si="651"/>
        <v>0.39</v>
      </c>
      <c r="O1085" s="2">
        <f t="shared" si="652"/>
        <v>0.5</v>
      </c>
      <c r="P1085" s="2">
        <f t="shared" si="653"/>
        <v>3.9661995069506779E-5</v>
      </c>
      <c r="Q1085" s="2">
        <f t="shared" si="654"/>
        <v>7.4942507736557742E-5</v>
      </c>
      <c r="R1085" s="37" t="s">
        <v>1109</v>
      </c>
      <c r="S1085" s="2" t="e">
        <f>VLOOKUP(A1085,'[1]Merged NE NP'!$K$4:$L$158,2,FALSE)</f>
        <v>#N/A</v>
      </c>
      <c r="T1085" s="2" t="e">
        <f t="shared" si="655"/>
        <v>#N/A</v>
      </c>
      <c r="U1085" s="2">
        <f t="shared" si="656"/>
        <v>0.4</v>
      </c>
      <c r="V1085" s="2">
        <f t="shared" si="657"/>
        <v>0.4</v>
      </c>
      <c r="W1085" s="2">
        <f t="shared" si="658"/>
        <v>7.6883653613364245E-2</v>
      </c>
      <c r="X1085" s="2">
        <v>0.5</v>
      </c>
      <c r="Y1085" s="2">
        <f t="shared" si="659"/>
        <v>3.7471253868278871E-5</v>
      </c>
      <c r="Z1085" s="2">
        <f t="shared" si="660"/>
        <v>6.9667509708631323E-5</v>
      </c>
      <c r="AA1085" s="37" t="s">
        <v>1109</v>
      </c>
      <c r="AB1085" s="3" t="e">
        <f>VLOOKUP(AA1085,'[1]PKA dKO RNA-Seq'!$B$4:$H$10193,7,FALSE)</f>
        <v>#N/A</v>
      </c>
      <c r="AC1085" s="3" t="e">
        <f t="shared" si="661"/>
        <v>#N/A</v>
      </c>
      <c r="AD1085" s="3" t="e">
        <f t="shared" si="662"/>
        <v>#N/A</v>
      </c>
      <c r="AE1085" s="3" t="e">
        <f t="shared" si="663"/>
        <v>#N/A</v>
      </c>
      <c r="AF1085" s="3">
        <f t="shared" si="664"/>
        <v>0.5</v>
      </c>
      <c r="AG1085" s="3">
        <f t="shared" si="665"/>
        <v>3.4833754854315661E-5</v>
      </c>
      <c r="AH1085" s="2">
        <f t="shared" si="666"/>
        <v>6.675814776562363E-5</v>
      </c>
      <c r="AI1085" s="37" t="s">
        <v>1109</v>
      </c>
      <c r="AJ1085" s="1">
        <v>0.5</v>
      </c>
      <c r="AK1085" s="4">
        <f t="shared" si="667"/>
        <v>3.3379073882811815E-5</v>
      </c>
      <c r="AL1085" s="2">
        <f t="shared" si="668"/>
        <v>6.6124492464091932E-5</v>
      </c>
      <c r="AM1085" s="3" t="e">
        <f>VLOOKUP(AI1085,'[1]three day'!$B$8:$F$78,5,FALSE)</f>
        <v>#N/A</v>
      </c>
      <c r="AN1085" s="3" t="e">
        <f t="shared" si="669"/>
        <v>#N/A</v>
      </c>
      <c r="AO1085" s="2" t="e">
        <f t="shared" si="670"/>
        <v>#N/A</v>
      </c>
      <c r="AP1085" s="2" t="e">
        <f t="shared" si="671"/>
        <v>#N/A</v>
      </c>
      <c r="AQ1085" s="2">
        <f t="shared" si="672"/>
        <v>0.5</v>
      </c>
      <c r="AR1085" s="2">
        <f t="shared" si="673"/>
        <v>3.3062246232045966E-5</v>
      </c>
      <c r="AS1085" s="2">
        <f t="shared" si="674"/>
        <v>6.2798540966069795E-5</v>
      </c>
      <c r="AT1085" s="37" t="s">
        <v>1109</v>
      </c>
      <c r="AU1085" s="3" t="e">
        <f>VLOOKUP(AT1085,[1]DEgenes_cpm4.5_DE_edgeR!$O$5:$Q$824,3,FALSE)</f>
        <v>#N/A</v>
      </c>
      <c r="AV1085" s="3" t="e">
        <f t="shared" si="675"/>
        <v>#N/A</v>
      </c>
      <c r="AW1085" s="3" t="e">
        <f t="shared" si="676"/>
        <v>#N/A</v>
      </c>
      <c r="AX1085" s="3">
        <f t="shared" si="677"/>
        <v>0.5</v>
      </c>
      <c r="AY1085" s="3">
        <f t="shared" si="678"/>
        <v>0.5</v>
      </c>
      <c r="AZ1085" s="3">
        <f t="shared" si="679"/>
        <v>3.1399270483034898E-5</v>
      </c>
      <c r="BA1085" s="2">
        <f t="shared" si="680"/>
        <v>6.0926711900296701E-5</v>
      </c>
      <c r="BB1085" s="37" t="s">
        <v>1109</v>
      </c>
      <c r="BC1085" s="39">
        <f t="shared" si="681"/>
        <v>8.1885500793998769E-2</v>
      </c>
      <c r="BD1085" s="36">
        <f t="shared" si="682"/>
        <v>0.70927627171303409</v>
      </c>
    </row>
    <row r="1086" spans="1:56" ht="14.5" x14ac:dyDescent="0.35">
      <c r="A1086" s="37" t="s">
        <v>1110</v>
      </c>
      <c r="B1086" s="34">
        <v>8.5899831039247033E-5</v>
      </c>
      <c r="C1086" s="1" t="e">
        <f>VLOOKUP(A1086,'[1]Vasopressin Phospho Datta'!$I$3:$J$516,2,FALSE)</f>
        <v>#N/A</v>
      </c>
      <c r="D1086" s="1" t="e">
        <f t="shared" si="643"/>
        <v>#N/A</v>
      </c>
      <c r="E1086" s="1" t="e">
        <f t="shared" si="644"/>
        <v>#N/A</v>
      </c>
      <c r="F1086" s="1">
        <f t="shared" si="645"/>
        <v>0.39</v>
      </c>
      <c r="G1086" s="1">
        <f t="shared" si="646"/>
        <v>0.5</v>
      </c>
      <c r="H1086" s="1">
        <f t="shared" si="647"/>
        <v>4.2949915519623516E-5</v>
      </c>
      <c r="I1086" s="2">
        <f t="shared" si="648"/>
        <v>7.9323990139013557E-5</v>
      </c>
      <c r="J1086" s="37" t="s">
        <v>1110</v>
      </c>
      <c r="K1086" s="1" t="e">
        <f>VLOOKUP(J1086,'[1]Phosphopeptides Deshpande'!$H$12:$I$10749,2,FALSE)</f>
        <v>#N/A</v>
      </c>
      <c r="L1086" s="2" t="e">
        <f t="shared" si="649"/>
        <v>#N/A</v>
      </c>
      <c r="M1086" s="2" t="e">
        <f t="shared" si="650"/>
        <v>#N/A</v>
      </c>
      <c r="N1086" s="2">
        <f t="shared" si="651"/>
        <v>0.39</v>
      </c>
      <c r="O1086" s="2">
        <f t="shared" si="652"/>
        <v>0.5</v>
      </c>
      <c r="P1086" s="2">
        <f t="shared" si="653"/>
        <v>3.9661995069506779E-5</v>
      </c>
      <c r="Q1086" s="2">
        <f t="shared" si="654"/>
        <v>7.4942507736557742E-5</v>
      </c>
      <c r="R1086" s="37" t="s">
        <v>1110</v>
      </c>
      <c r="S1086" s="2" t="e">
        <f>VLOOKUP(A1086,'[1]Merged NE NP'!$K$4:$L$158,2,FALSE)</f>
        <v>#N/A</v>
      </c>
      <c r="T1086" s="2" t="e">
        <f t="shared" si="655"/>
        <v>#N/A</v>
      </c>
      <c r="U1086" s="2">
        <f t="shared" si="656"/>
        <v>0.4</v>
      </c>
      <c r="V1086" s="2">
        <f t="shared" si="657"/>
        <v>0.4</v>
      </c>
      <c r="W1086" s="2">
        <f t="shared" si="658"/>
        <v>7.6883653613364245E-2</v>
      </c>
      <c r="X1086" s="2">
        <v>0.5</v>
      </c>
      <c r="Y1086" s="2">
        <f t="shared" si="659"/>
        <v>3.7471253868278871E-5</v>
      </c>
      <c r="Z1086" s="2">
        <f t="shared" si="660"/>
        <v>6.9667509708631323E-5</v>
      </c>
      <c r="AA1086" s="37" t="s">
        <v>1110</v>
      </c>
      <c r="AB1086" s="3" t="e">
        <f>VLOOKUP(AA1086,'[1]PKA dKO RNA-Seq'!$B$4:$H$10193,7,FALSE)</f>
        <v>#N/A</v>
      </c>
      <c r="AC1086" s="3" t="e">
        <f t="shared" si="661"/>
        <v>#N/A</v>
      </c>
      <c r="AD1086" s="3" t="e">
        <f t="shared" si="662"/>
        <v>#N/A</v>
      </c>
      <c r="AE1086" s="3" t="e">
        <f t="shared" si="663"/>
        <v>#N/A</v>
      </c>
      <c r="AF1086" s="3">
        <f t="shared" si="664"/>
        <v>0.5</v>
      </c>
      <c r="AG1086" s="3">
        <f t="shared" si="665"/>
        <v>3.4833754854315661E-5</v>
      </c>
      <c r="AH1086" s="2">
        <f t="shared" si="666"/>
        <v>6.675814776562363E-5</v>
      </c>
      <c r="AI1086" s="37" t="s">
        <v>1110</v>
      </c>
      <c r="AJ1086" s="1">
        <v>0.5</v>
      </c>
      <c r="AK1086" s="4">
        <f t="shared" si="667"/>
        <v>3.3379073882811815E-5</v>
      </c>
      <c r="AL1086" s="2">
        <f t="shared" si="668"/>
        <v>6.6124492464091932E-5</v>
      </c>
      <c r="AM1086" s="3" t="e">
        <f>VLOOKUP(AI1086,'[1]three day'!$B$8:$F$78,5,FALSE)</f>
        <v>#N/A</v>
      </c>
      <c r="AN1086" s="3" t="e">
        <f t="shared" si="669"/>
        <v>#N/A</v>
      </c>
      <c r="AO1086" s="2" t="e">
        <f t="shared" si="670"/>
        <v>#N/A</v>
      </c>
      <c r="AP1086" s="2" t="e">
        <f t="shared" si="671"/>
        <v>#N/A</v>
      </c>
      <c r="AQ1086" s="2">
        <f t="shared" si="672"/>
        <v>0.5</v>
      </c>
      <c r="AR1086" s="2">
        <f t="shared" si="673"/>
        <v>3.3062246232045966E-5</v>
      </c>
      <c r="AS1086" s="2">
        <f t="shared" si="674"/>
        <v>6.2798540966069795E-5</v>
      </c>
      <c r="AT1086" s="37" t="s">
        <v>1110</v>
      </c>
      <c r="AU1086" s="3" t="e">
        <f>VLOOKUP(AT1086,[1]DEgenes_cpm4.5_DE_edgeR!$O$5:$Q$824,3,FALSE)</f>
        <v>#N/A</v>
      </c>
      <c r="AV1086" s="3" t="e">
        <f t="shared" si="675"/>
        <v>#N/A</v>
      </c>
      <c r="AW1086" s="3" t="e">
        <f t="shared" si="676"/>
        <v>#N/A</v>
      </c>
      <c r="AX1086" s="3">
        <f t="shared" si="677"/>
        <v>0.5</v>
      </c>
      <c r="AY1086" s="3">
        <f t="shared" si="678"/>
        <v>0.5</v>
      </c>
      <c r="AZ1086" s="3">
        <f t="shared" si="679"/>
        <v>3.1399270483034898E-5</v>
      </c>
      <c r="BA1086" s="2">
        <f t="shared" si="680"/>
        <v>6.0926711900296701E-5</v>
      </c>
      <c r="BB1086" s="37" t="s">
        <v>1110</v>
      </c>
      <c r="BC1086" s="39">
        <f t="shared" si="681"/>
        <v>8.1885500793998769E-2</v>
      </c>
      <c r="BD1086" s="36">
        <f t="shared" si="682"/>
        <v>0.70927627171303409</v>
      </c>
    </row>
    <row r="1087" spans="1:56" ht="14.5" x14ac:dyDescent="0.35">
      <c r="A1087" s="37" t="s">
        <v>1111</v>
      </c>
      <c r="B1087" s="34">
        <v>8.5899831039247033E-5</v>
      </c>
      <c r="C1087" s="1" t="e">
        <f>VLOOKUP(A1087,'[1]Vasopressin Phospho Datta'!$I$3:$J$516,2,FALSE)</f>
        <v>#N/A</v>
      </c>
      <c r="D1087" s="1" t="e">
        <f t="shared" si="643"/>
        <v>#N/A</v>
      </c>
      <c r="E1087" s="1" t="e">
        <f t="shared" si="644"/>
        <v>#N/A</v>
      </c>
      <c r="F1087" s="1">
        <f t="shared" si="645"/>
        <v>0.39</v>
      </c>
      <c r="G1087" s="1">
        <f t="shared" si="646"/>
        <v>0.5</v>
      </c>
      <c r="H1087" s="1">
        <f t="shared" si="647"/>
        <v>4.2949915519623516E-5</v>
      </c>
      <c r="I1087" s="2">
        <f t="shared" si="648"/>
        <v>7.9323990139013557E-5</v>
      </c>
      <c r="J1087" s="37" t="s">
        <v>1111</v>
      </c>
      <c r="K1087" s="1" t="e">
        <f>VLOOKUP(J1087,'[1]Phosphopeptides Deshpande'!$H$12:$I$10749,2,FALSE)</f>
        <v>#N/A</v>
      </c>
      <c r="L1087" s="2" t="e">
        <f t="shared" si="649"/>
        <v>#N/A</v>
      </c>
      <c r="M1087" s="2" t="e">
        <f t="shared" si="650"/>
        <v>#N/A</v>
      </c>
      <c r="N1087" s="2">
        <f t="shared" si="651"/>
        <v>0.39</v>
      </c>
      <c r="O1087" s="2">
        <f t="shared" si="652"/>
        <v>0.5</v>
      </c>
      <c r="P1087" s="2">
        <f t="shared" si="653"/>
        <v>3.9661995069506779E-5</v>
      </c>
      <c r="Q1087" s="2">
        <f t="shared" si="654"/>
        <v>7.4942507736557742E-5</v>
      </c>
      <c r="R1087" s="37" t="s">
        <v>1111</v>
      </c>
      <c r="S1087" s="2" t="e">
        <f>VLOOKUP(A1087,'[1]Merged NE NP'!$K$4:$L$158,2,FALSE)</f>
        <v>#N/A</v>
      </c>
      <c r="T1087" s="2" t="e">
        <f t="shared" si="655"/>
        <v>#N/A</v>
      </c>
      <c r="U1087" s="2">
        <f t="shared" si="656"/>
        <v>0.4</v>
      </c>
      <c r="V1087" s="2">
        <f t="shared" si="657"/>
        <v>0.4</v>
      </c>
      <c r="W1087" s="2">
        <f t="shared" si="658"/>
        <v>7.6883653613364245E-2</v>
      </c>
      <c r="X1087" s="2">
        <v>0.5</v>
      </c>
      <c r="Y1087" s="2">
        <f t="shared" si="659"/>
        <v>3.7471253868278871E-5</v>
      </c>
      <c r="Z1087" s="2">
        <f t="shared" si="660"/>
        <v>6.9667509708631323E-5</v>
      </c>
      <c r="AA1087" s="37" t="s">
        <v>1111</v>
      </c>
      <c r="AB1087" s="3" t="e">
        <f>VLOOKUP(AA1087,'[1]PKA dKO RNA-Seq'!$B$4:$H$10193,7,FALSE)</f>
        <v>#N/A</v>
      </c>
      <c r="AC1087" s="3" t="e">
        <f t="shared" si="661"/>
        <v>#N/A</v>
      </c>
      <c r="AD1087" s="3" t="e">
        <f t="shared" si="662"/>
        <v>#N/A</v>
      </c>
      <c r="AE1087" s="3" t="e">
        <f t="shared" si="663"/>
        <v>#N/A</v>
      </c>
      <c r="AF1087" s="3">
        <f t="shared" si="664"/>
        <v>0.5</v>
      </c>
      <c r="AG1087" s="3">
        <f t="shared" si="665"/>
        <v>3.4833754854315661E-5</v>
      </c>
      <c r="AH1087" s="2">
        <f t="shared" si="666"/>
        <v>6.675814776562363E-5</v>
      </c>
      <c r="AI1087" s="37" t="s">
        <v>1111</v>
      </c>
      <c r="AJ1087" s="1">
        <v>0.5</v>
      </c>
      <c r="AK1087" s="4">
        <f t="shared" si="667"/>
        <v>3.3379073882811815E-5</v>
      </c>
      <c r="AL1087" s="2">
        <f t="shared" si="668"/>
        <v>6.6124492464091932E-5</v>
      </c>
      <c r="AM1087" s="3" t="e">
        <f>VLOOKUP(AI1087,'[1]three day'!$B$8:$F$78,5,FALSE)</f>
        <v>#N/A</v>
      </c>
      <c r="AN1087" s="3" t="e">
        <f t="shared" si="669"/>
        <v>#N/A</v>
      </c>
      <c r="AO1087" s="2" t="e">
        <f t="shared" si="670"/>
        <v>#N/A</v>
      </c>
      <c r="AP1087" s="2" t="e">
        <f t="shared" si="671"/>
        <v>#N/A</v>
      </c>
      <c r="AQ1087" s="2">
        <f t="shared" si="672"/>
        <v>0.5</v>
      </c>
      <c r="AR1087" s="2">
        <f t="shared" si="673"/>
        <v>3.3062246232045966E-5</v>
      </c>
      <c r="AS1087" s="2">
        <f t="shared" si="674"/>
        <v>6.2798540966069795E-5</v>
      </c>
      <c r="AT1087" s="37" t="s">
        <v>1111</v>
      </c>
      <c r="AU1087" s="3" t="e">
        <f>VLOOKUP(AT1087,[1]DEgenes_cpm4.5_DE_edgeR!$O$5:$Q$824,3,FALSE)</f>
        <v>#N/A</v>
      </c>
      <c r="AV1087" s="3" t="e">
        <f t="shared" si="675"/>
        <v>#N/A</v>
      </c>
      <c r="AW1087" s="3" t="e">
        <f t="shared" si="676"/>
        <v>#N/A</v>
      </c>
      <c r="AX1087" s="3">
        <f t="shared" si="677"/>
        <v>0.5</v>
      </c>
      <c r="AY1087" s="3">
        <f t="shared" si="678"/>
        <v>0.5</v>
      </c>
      <c r="AZ1087" s="3">
        <f t="shared" si="679"/>
        <v>3.1399270483034898E-5</v>
      </c>
      <c r="BA1087" s="2">
        <f t="shared" si="680"/>
        <v>6.0926711900296701E-5</v>
      </c>
      <c r="BB1087" s="37" t="s">
        <v>1111</v>
      </c>
      <c r="BC1087" s="39">
        <f t="shared" si="681"/>
        <v>8.1885500793998769E-2</v>
      </c>
      <c r="BD1087" s="36">
        <f t="shared" si="682"/>
        <v>0.70927627171303409</v>
      </c>
    </row>
    <row r="1088" spans="1:56" ht="14.5" x14ac:dyDescent="0.35">
      <c r="A1088" s="37" t="s">
        <v>1112</v>
      </c>
      <c r="B1088" s="34">
        <v>8.5899831039247033E-5</v>
      </c>
      <c r="C1088" s="1" t="e">
        <f>VLOOKUP(A1088,'[1]Vasopressin Phospho Datta'!$I$3:$J$516,2,FALSE)</f>
        <v>#N/A</v>
      </c>
      <c r="D1088" s="1" t="e">
        <f t="shared" si="643"/>
        <v>#N/A</v>
      </c>
      <c r="E1088" s="1" t="e">
        <f t="shared" si="644"/>
        <v>#N/A</v>
      </c>
      <c r="F1088" s="1">
        <f t="shared" si="645"/>
        <v>0.39</v>
      </c>
      <c r="G1088" s="1">
        <f t="shared" si="646"/>
        <v>0.5</v>
      </c>
      <c r="H1088" s="1">
        <f t="shared" si="647"/>
        <v>4.2949915519623516E-5</v>
      </c>
      <c r="I1088" s="2">
        <f t="shared" si="648"/>
        <v>7.9323990139013557E-5</v>
      </c>
      <c r="J1088" s="37" t="s">
        <v>1112</v>
      </c>
      <c r="K1088" s="1" t="e">
        <f>VLOOKUP(J1088,'[1]Phosphopeptides Deshpande'!$H$12:$I$10749,2,FALSE)</f>
        <v>#N/A</v>
      </c>
      <c r="L1088" s="2" t="e">
        <f t="shared" si="649"/>
        <v>#N/A</v>
      </c>
      <c r="M1088" s="2" t="e">
        <f t="shared" si="650"/>
        <v>#N/A</v>
      </c>
      <c r="N1088" s="2">
        <f t="shared" si="651"/>
        <v>0.39</v>
      </c>
      <c r="O1088" s="2">
        <f t="shared" si="652"/>
        <v>0.5</v>
      </c>
      <c r="P1088" s="2">
        <f t="shared" si="653"/>
        <v>3.9661995069506779E-5</v>
      </c>
      <c r="Q1088" s="2">
        <f t="shared" si="654"/>
        <v>7.4942507736557742E-5</v>
      </c>
      <c r="R1088" s="37" t="s">
        <v>1112</v>
      </c>
      <c r="S1088" s="2" t="e">
        <f>VLOOKUP(A1088,'[1]Merged NE NP'!$K$4:$L$158,2,FALSE)</f>
        <v>#N/A</v>
      </c>
      <c r="T1088" s="2" t="e">
        <f t="shared" si="655"/>
        <v>#N/A</v>
      </c>
      <c r="U1088" s="2">
        <f t="shared" si="656"/>
        <v>0.4</v>
      </c>
      <c r="V1088" s="2">
        <f t="shared" si="657"/>
        <v>0.4</v>
      </c>
      <c r="W1088" s="2">
        <f t="shared" si="658"/>
        <v>7.6883653613364245E-2</v>
      </c>
      <c r="X1088" s="2">
        <v>0.5</v>
      </c>
      <c r="Y1088" s="2">
        <f t="shared" si="659"/>
        <v>3.7471253868278871E-5</v>
      </c>
      <c r="Z1088" s="2">
        <f t="shared" si="660"/>
        <v>6.9667509708631323E-5</v>
      </c>
      <c r="AA1088" s="37" t="s">
        <v>1112</v>
      </c>
      <c r="AB1088" s="3" t="e">
        <f>VLOOKUP(AA1088,'[1]PKA dKO RNA-Seq'!$B$4:$H$10193,7,FALSE)</f>
        <v>#N/A</v>
      </c>
      <c r="AC1088" s="3" t="e">
        <f t="shared" si="661"/>
        <v>#N/A</v>
      </c>
      <c r="AD1088" s="3" t="e">
        <f t="shared" si="662"/>
        <v>#N/A</v>
      </c>
      <c r="AE1088" s="3" t="e">
        <f t="shared" si="663"/>
        <v>#N/A</v>
      </c>
      <c r="AF1088" s="3">
        <f t="shared" si="664"/>
        <v>0.5</v>
      </c>
      <c r="AG1088" s="3">
        <f t="shared" si="665"/>
        <v>3.4833754854315661E-5</v>
      </c>
      <c r="AH1088" s="2">
        <f t="shared" si="666"/>
        <v>6.675814776562363E-5</v>
      </c>
      <c r="AI1088" s="37" t="s">
        <v>1112</v>
      </c>
      <c r="AJ1088" s="1">
        <v>0.5</v>
      </c>
      <c r="AK1088" s="4">
        <f t="shared" si="667"/>
        <v>3.3379073882811815E-5</v>
      </c>
      <c r="AL1088" s="2">
        <f t="shared" si="668"/>
        <v>6.6124492464091932E-5</v>
      </c>
      <c r="AM1088" s="3" t="e">
        <f>VLOOKUP(AI1088,'[1]three day'!$B$8:$F$78,5,FALSE)</f>
        <v>#N/A</v>
      </c>
      <c r="AN1088" s="3" t="e">
        <f t="shared" si="669"/>
        <v>#N/A</v>
      </c>
      <c r="AO1088" s="2" t="e">
        <f t="shared" si="670"/>
        <v>#N/A</v>
      </c>
      <c r="AP1088" s="2" t="e">
        <f t="shared" si="671"/>
        <v>#N/A</v>
      </c>
      <c r="AQ1088" s="2">
        <f t="shared" si="672"/>
        <v>0.5</v>
      </c>
      <c r="AR1088" s="2">
        <f t="shared" si="673"/>
        <v>3.3062246232045966E-5</v>
      </c>
      <c r="AS1088" s="2">
        <f t="shared" si="674"/>
        <v>6.2798540966069795E-5</v>
      </c>
      <c r="AT1088" s="37" t="s">
        <v>1112</v>
      </c>
      <c r="AU1088" s="3" t="e">
        <f>VLOOKUP(AT1088,[1]DEgenes_cpm4.5_DE_edgeR!$O$5:$Q$824,3,FALSE)</f>
        <v>#N/A</v>
      </c>
      <c r="AV1088" s="3" t="e">
        <f t="shared" si="675"/>
        <v>#N/A</v>
      </c>
      <c r="AW1088" s="3" t="e">
        <f t="shared" si="676"/>
        <v>#N/A</v>
      </c>
      <c r="AX1088" s="3">
        <f t="shared" si="677"/>
        <v>0.5</v>
      </c>
      <c r="AY1088" s="3">
        <f t="shared" si="678"/>
        <v>0.5</v>
      </c>
      <c r="AZ1088" s="3">
        <f t="shared" si="679"/>
        <v>3.1399270483034898E-5</v>
      </c>
      <c r="BA1088" s="2">
        <f t="shared" si="680"/>
        <v>6.0926711900296701E-5</v>
      </c>
      <c r="BB1088" s="37" t="s">
        <v>1112</v>
      </c>
      <c r="BC1088" s="39">
        <f t="shared" si="681"/>
        <v>8.1885500793998769E-2</v>
      </c>
      <c r="BD1088" s="36">
        <f t="shared" si="682"/>
        <v>0.70927627171303409</v>
      </c>
    </row>
    <row r="1089" spans="1:56" ht="14.5" x14ac:dyDescent="0.35">
      <c r="A1089" s="37" t="s">
        <v>1113</v>
      </c>
      <c r="B1089" s="34">
        <v>8.5899831039247033E-5</v>
      </c>
      <c r="C1089" s="1" t="e">
        <f>VLOOKUP(A1089,'[1]Vasopressin Phospho Datta'!$I$3:$J$516,2,FALSE)</f>
        <v>#N/A</v>
      </c>
      <c r="D1089" s="1" t="e">
        <f t="shared" si="643"/>
        <v>#N/A</v>
      </c>
      <c r="E1089" s="1" t="e">
        <f t="shared" si="644"/>
        <v>#N/A</v>
      </c>
      <c r="F1089" s="1">
        <f t="shared" si="645"/>
        <v>0.39</v>
      </c>
      <c r="G1089" s="1">
        <f t="shared" si="646"/>
        <v>0.5</v>
      </c>
      <c r="H1089" s="1">
        <f t="shared" si="647"/>
        <v>4.2949915519623516E-5</v>
      </c>
      <c r="I1089" s="2">
        <f t="shared" si="648"/>
        <v>7.9323990139013557E-5</v>
      </c>
      <c r="J1089" s="37" t="s">
        <v>1113</v>
      </c>
      <c r="K1089" s="1" t="e">
        <f>VLOOKUP(J1089,'[1]Phosphopeptides Deshpande'!$H$12:$I$10749,2,FALSE)</f>
        <v>#N/A</v>
      </c>
      <c r="L1089" s="2" t="e">
        <f t="shared" si="649"/>
        <v>#N/A</v>
      </c>
      <c r="M1089" s="2" t="e">
        <f t="shared" si="650"/>
        <v>#N/A</v>
      </c>
      <c r="N1089" s="2">
        <f t="shared" si="651"/>
        <v>0.39</v>
      </c>
      <c r="O1089" s="2">
        <f t="shared" si="652"/>
        <v>0.5</v>
      </c>
      <c r="P1089" s="2">
        <f t="shared" si="653"/>
        <v>3.9661995069506779E-5</v>
      </c>
      <c r="Q1089" s="2">
        <f t="shared" si="654"/>
        <v>7.4942507736557742E-5</v>
      </c>
      <c r="R1089" s="37" t="s">
        <v>1113</v>
      </c>
      <c r="S1089" s="2" t="e">
        <f>VLOOKUP(A1089,'[1]Merged NE NP'!$K$4:$L$158,2,FALSE)</f>
        <v>#N/A</v>
      </c>
      <c r="T1089" s="2" t="e">
        <f t="shared" si="655"/>
        <v>#N/A</v>
      </c>
      <c r="U1089" s="2">
        <f t="shared" si="656"/>
        <v>0.4</v>
      </c>
      <c r="V1089" s="2">
        <f t="shared" si="657"/>
        <v>0.4</v>
      </c>
      <c r="W1089" s="2">
        <f t="shared" si="658"/>
        <v>7.6883653613364245E-2</v>
      </c>
      <c r="X1089" s="2">
        <v>0.5</v>
      </c>
      <c r="Y1089" s="2">
        <f t="shared" si="659"/>
        <v>3.7471253868278871E-5</v>
      </c>
      <c r="Z1089" s="2">
        <f t="shared" si="660"/>
        <v>6.9667509708631323E-5</v>
      </c>
      <c r="AA1089" s="37" t="s">
        <v>1113</v>
      </c>
      <c r="AB1089" s="3" t="e">
        <f>VLOOKUP(AA1089,'[1]PKA dKO RNA-Seq'!$B$4:$H$10193,7,FALSE)</f>
        <v>#N/A</v>
      </c>
      <c r="AC1089" s="3" t="e">
        <f t="shared" si="661"/>
        <v>#N/A</v>
      </c>
      <c r="AD1089" s="3" t="e">
        <f t="shared" si="662"/>
        <v>#N/A</v>
      </c>
      <c r="AE1089" s="3" t="e">
        <f t="shared" si="663"/>
        <v>#N/A</v>
      </c>
      <c r="AF1089" s="3">
        <f t="shared" si="664"/>
        <v>0.5</v>
      </c>
      <c r="AG1089" s="3">
        <f t="shared" si="665"/>
        <v>3.4833754854315661E-5</v>
      </c>
      <c r="AH1089" s="2">
        <f t="shared" si="666"/>
        <v>6.675814776562363E-5</v>
      </c>
      <c r="AI1089" s="37" t="s">
        <v>1113</v>
      </c>
      <c r="AJ1089" s="1">
        <v>0.5</v>
      </c>
      <c r="AK1089" s="4">
        <f t="shared" si="667"/>
        <v>3.3379073882811815E-5</v>
      </c>
      <c r="AL1089" s="2">
        <f t="shared" si="668"/>
        <v>6.6124492464091932E-5</v>
      </c>
      <c r="AM1089" s="3" t="e">
        <f>VLOOKUP(AI1089,'[1]three day'!$B$8:$F$78,5,FALSE)</f>
        <v>#N/A</v>
      </c>
      <c r="AN1089" s="3" t="e">
        <f t="shared" si="669"/>
        <v>#N/A</v>
      </c>
      <c r="AO1089" s="2" t="e">
        <f t="shared" si="670"/>
        <v>#N/A</v>
      </c>
      <c r="AP1089" s="2" t="e">
        <f t="shared" si="671"/>
        <v>#N/A</v>
      </c>
      <c r="AQ1089" s="2">
        <f t="shared" si="672"/>
        <v>0.5</v>
      </c>
      <c r="AR1089" s="2">
        <f t="shared" si="673"/>
        <v>3.3062246232045966E-5</v>
      </c>
      <c r="AS1089" s="2">
        <f t="shared" si="674"/>
        <v>6.2798540966069795E-5</v>
      </c>
      <c r="AT1089" s="37" t="s">
        <v>1113</v>
      </c>
      <c r="AU1089" s="3" t="e">
        <f>VLOOKUP(AT1089,[1]DEgenes_cpm4.5_DE_edgeR!$O$5:$Q$824,3,FALSE)</f>
        <v>#N/A</v>
      </c>
      <c r="AV1089" s="3" t="e">
        <f t="shared" si="675"/>
        <v>#N/A</v>
      </c>
      <c r="AW1089" s="3" t="e">
        <f t="shared" si="676"/>
        <v>#N/A</v>
      </c>
      <c r="AX1089" s="3">
        <f t="shared" si="677"/>
        <v>0.5</v>
      </c>
      <c r="AY1089" s="3">
        <f t="shared" si="678"/>
        <v>0.5</v>
      </c>
      <c r="AZ1089" s="3">
        <f t="shared" si="679"/>
        <v>3.1399270483034898E-5</v>
      </c>
      <c r="BA1089" s="2">
        <f t="shared" si="680"/>
        <v>6.0926711900296701E-5</v>
      </c>
      <c r="BB1089" s="37" t="s">
        <v>1113</v>
      </c>
      <c r="BC1089" s="39">
        <f t="shared" si="681"/>
        <v>8.1885500793998769E-2</v>
      </c>
      <c r="BD1089" s="36">
        <f t="shared" si="682"/>
        <v>0.70927627171303409</v>
      </c>
    </row>
    <row r="1090" spans="1:56" ht="14.5" x14ac:dyDescent="0.35">
      <c r="A1090" s="37" t="s">
        <v>1114</v>
      </c>
      <c r="B1090" s="34">
        <v>8.5899831039247033E-5</v>
      </c>
      <c r="C1090" s="1" t="e">
        <f>VLOOKUP(A1090,'[1]Vasopressin Phospho Datta'!$I$3:$J$516,2,FALSE)</f>
        <v>#N/A</v>
      </c>
      <c r="D1090" s="1" t="e">
        <f t="shared" si="643"/>
        <v>#N/A</v>
      </c>
      <c r="E1090" s="1" t="e">
        <f t="shared" si="644"/>
        <v>#N/A</v>
      </c>
      <c r="F1090" s="1">
        <f t="shared" si="645"/>
        <v>0.39</v>
      </c>
      <c r="G1090" s="1">
        <f t="shared" si="646"/>
        <v>0.5</v>
      </c>
      <c r="H1090" s="1">
        <f t="shared" si="647"/>
        <v>4.2949915519623516E-5</v>
      </c>
      <c r="I1090" s="2">
        <f t="shared" si="648"/>
        <v>7.9323990139013557E-5</v>
      </c>
      <c r="J1090" s="37" t="s">
        <v>1114</v>
      </c>
      <c r="K1090" s="1" t="e">
        <f>VLOOKUP(J1090,'[1]Phosphopeptides Deshpande'!$H$12:$I$10749,2,FALSE)</f>
        <v>#N/A</v>
      </c>
      <c r="L1090" s="2" t="e">
        <f t="shared" si="649"/>
        <v>#N/A</v>
      </c>
      <c r="M1090" s="2" t="e">
        <f t="shared" si="650"/>
        <v>#N/A</v>
      </c>
      <c r="N1090" s="2">
        <f t="shared" si="651"/>
        <v>0.39</v>
      </c>
      <c r="O1090" s="2">
        <f t="shared" si="652"/>
        <v>0.5</v>
      </c>
      <c r="P1090" s="2">
        <f t="shared" si="653"/>
        <v>3.9661995069506779E-5</v>
      </c>
      <c r="Q1090" s="2">
        <f t="shared" si="654"/>
        <v>7.4942507736557742E-5</v>
      </c>
      <c r="R1090" s="37" t="s">
        <v>1114</v>
      </c>
      <c r="S1090" s="2" t="e">
        <f>VLOOKUP(A1090,'[1]Merged NE NP'!$K$4:$L$158,2,FALSE)</f>
        <v>#N/A</v>
      </c>
      <c r="T1090" s="2" t="e">
        <f t="shared" si="655"/>
        <v>#N/A</v>
      </c>
      <c r="U1090" s="2">
        <f t="shared" si="656"/>
        <v>0.4</v>
      </c>
      <c r="V1090" s="2">
        <f t="shared" si="657"/>
        <v>0.4</v>
      </c>
      <c r="W1090" s="2">
        <f t="shared" si="658"/>
        <v>7.6883653613364245E-2</v>
      </c>
      <c r="X1090" s="2">
        <v>0.5</v>
      </c>
      <c r="Y1090" s="2">
        <f t="shared" si="659"/>
        <v>3.7471253868278871E-5</v>
      </c>
      <c r="Z1090" s="2">
        <f t="shared" si="660"/>
        <v>6.9667509708631323E-5</v>
      </c>
      <c r="AA1090" s="37" t="s">
        <v>1114</v>
      </c>
      <c r="AB1090" s="3" t="e">
        <f>VLOOKUP(AA1090,'[1]PKA dKO RNA-Seq'!$B$4:$H$10193,7,FALSE)</f>
        <v>#N/A</v>
      </c>
      <c r="AC1090" s="3" t="e">
        <f t="shared" si="661"/>
        <v>#N/A</v>
      </c>
      <c r="AD1090" s="3" t="e">
        <f t="shared" si="662"/>
        <v>#N/A</v>
      </c>
      <c r="AE1090" s="3" t="e">
        <f t="shared" si="663"/>
        <v>#N/A</v>
      </c>
      <c r="AF1090" s="3">
        <f t="shared" si="664"/>
        <v>0.5</v>
      </c>
      <c r="AG1090" s="3">
        <f t="shared" si="665"/>
        <v>3.4833754854315661E-5</v>
      </c>
      <c r="AH1090" s="2">
        <f t="shared" si="666"/>
        <v>6.675814776562363E-5</v>
      </c>
      <c r="AI1090" s="37" t="s">
        <v>1114</v>
      </c>
      <c r="AJ1090" s="1">
        <v>0.5</v>
      </c>
      <c r="AK1090" s="4">
        <f t="shared" si="667"/>
        <v>3.3379073882811815E-5</v>
      </c>
      <c r="AL1090" s="2">
        <f t="shared" si="668"/>
        <v>6.6124492464091932E-5</v>
      </c>
      <c r="AM1090" s="3" t="e">
        <f>VLOOKUP(AI1090,'[1]three day'!$B$8:$F$78,5,FALSE)</f>
        <v>#N/A</v>
      </c>
      <c r="AN1090" s="3" t="e">
        <f t="shared" si="669"/>
        <v>#N/A</v>
      </c>
      <c r="AO1090" s="2" t="e">
        <f t="shared" si="670"/>
        <v>#N/A</v>
      </c>
      <c r="AP1090" s="2" t="e">
        <f t="shared" si="671"/>
        <v>#N/A</v>
      </c>
      <c r="AQ1090" s="2">
        <f t="shared" si="672"/>
        <v>0.5</v>
      </c>
      <c r="AR1090" s="2">
        <f t="shared" si="673"/>
        <v>3.3062246232045966E-5</v>
      </c>
      <c r="AS1090" s="2">
        <f t="shared" si="674"/>
        <v>6.2798540966069795E-5</v>
      </c>
      <c r="AT1090" s="37" t="s">
        <v>1114</v>
      </c>
      <c r="AU1090" s="3" t="e">
        <f>VLOOKUP(AT1090,[1]DEgenes_cpm4.5_DE_edgeR!$O$5:$Q$824,3,FALSE)</f>
        <v>#N/A</v>
      </c>
      <c r="AV1090" s="3" t="e">
        <f t="shared" si="675"/>
        <v>#N/A</v>
      </c>
      <c r="AW1090" s="3" t="e">
        <f t="shared" si="676"/>
        <v>#N/A</v>
      </c>
      <c r="AX1090" s="3">
        <f t="shared" si="677"/>
        <v>0.5</v>
      </c>
      <c r="AY1090" s="3">
        <f t="shared" si="678"/>
        <v>0.5</v>
      </c>
      <c r="AZ1090" s="3">
        <f t="shared" si="679"/>
        <v>3.1399270483034898E-5</v>
      </c>
      <c r="BA1090" s="2">
        <f t="shared" si="680"/>
        <v>6.0926711900296701E-5</v>
      </c>
      <c r="BB1090" s="37" t="s">
        <v>1114</v>
      </c>
      <c r="BC1090" s="39">
        <f t="shared" si="681"/>
        <v>8.1885500793998769E-2</v>
      </c>
      <c r="BD1090" s="36">
        <f t="shared" si="682"/>
        <v>0.70927627171303409</v>
      </c>
    </row>
    <row r="1091" spans="1:56" ht="14.5" x14ac:dyDescent="0.35">
      <c r="A1091" s="37" t="s">
        <v>1115</v>
      </c>
      <c r="B1091" s="34">
        <v>8.5899831039247033E-5</v>
      </c>
      <c r="C1091" s="1" t="e">
        <f>VLOOKUP(A1091,'[1]Vasopressin Phospho Datta'!$I$3:$J$516,2,FALSE)</f>
        <v>#N/A</v>
      </c>
      <c r="D1091" s="1" t="e">
        <f t="shared" si="643"/>
        <v>#N/A</v>
      </c>
      <c r="E1091" s="1" t="e">
        <f t="shared" si="644"/>
        <v>#N/A</v>
      </c>
      <c r="F1091" s="1">
        <f t="shared" si="645"/>
        <v>0.39</v>
      </c>
      <c r="G1091" s="1">
        <f t="shared" si="646"/>
        <v>0.5</v>
      </c>
      <c r="H1091" s="1">
        <f t="shared" si="647"/>
        <v>4.2949915519623516E-5</v>
      </c>
      <c r="I1091" s="2">
        <f t="shared" si="648"/>
        <v>7.9323990139013557E-5</v>
      </c>
      <c r="J1091" s="37" t="s">
        <v>1115</v>
      </c>
      <c r="K1091" s="1" t="e">
        <f>VLOOKUP(J1091,'[1]Phosphopeptides Deshpande'!$H$12:$I$10749,2,FALSE)</f>
        <v>#N/A</v>
      </c>
      <c r="L1091" s="2" t="e">
        <f t="shared" si="649"/>
        <v>#N/A</v>
      </c>
      <c r="M1091" s="2" t="e">
        <f t="shared" si="650"/>
        <v>#N/A</v>
      </c>
      <c r="N1091" s="2">
        <f t="shared" si="651"/>
        <v>0.39</v>
      </c>
      <c r="O1091" s="2">
        <f t="shared" si="652"/>
        <v>0.5</v>
      </c>
      <c r="P1091" s="2">
        <f t="shared" si="653"/>
        <v>3.9661995069506779E-5</v>
      </c>
      <c r="Q1091" s="2">
        <f t="shared" si="654"/>
        <v>7.4942507736557742E-5</v>
      </c>
      <c r="R1091" s="37" t="s">
        <v>1115</v>
      </c>
      <c r="S1091" s="2" t="e">
        <f>VLOOKUP(A1091,'[1]Merged NE NP'!$K$4:$L$158,2,FALSE)</f>
        <v>#N/A</v>
      </c>
      <c r="T1091" s="2" t="e">
        <f t="shared" si="655"/>
        <v>#N/A</v>
      </c>
      <c r="U1091" s="2">
        <f t="shared" si="656"/>
        <v>0.4</v>
      </c>
      <c r="V1091" s="2">
        <f t="shared" si="657"/>
        <v>0.4</v>
      </c>
      <c r="W1091" s="2">
        <f t="shared" si="658"/>
        <v>7.6883653613364245E-2</v>
      </c>
      <c r="X1091" s="2">
        <v>0.5</v>
      </c>
      <c r="Y1091" s="2">
        <f t="shared" si="659"/>
        <v>3.7471253868278871E-5</v>
      </c>
      <c r="Z1091" s="2">
        <f t="shared" si="660"/>
        <v>6.9667509708631323E-5</v>
      </c>
      <c r="AA1091" s="37" t="s">
        <v>1115</v>
      </c>
      <c r="AB1091" s="3" t="e">
        <f>VLOOKUP(AA1091,'[1]PKA dKO RNA-Seq'!$B$4:$H$10193,7,FALSE)</f>
        <v>#N/A</v>
      </c>
      <c r="AC1091" s="3" t="e">
        <f t="shared" si="661"/>
        <v>#N/A</v>
      </c>
      <c r="AD1091" s="3" t="e">
        <f t="shared" si="662"/>
        <v>#N/A</v>
      </c>
      <c r="AE1091" s="3" t="e">
        <f t="shared" si="663"/>
        <v>#N/A</v>
      </c>
      <c r="AF1091" s="3">
        <f t="shared" si="664"/>
        <v>0.5</v>
      </c>
      <c r="AG1091" s="3">
        <f t="shared" si="665"/>
        <v>3.4833754854315661E-5</v>
      </c>
      <c r="AH1091" s="2">
        <f t="shared" si="666"/>
        <v>6.675814776562363E-5</v>
      </c>
      <c r="AI1091" s="37" t="s">
        <v>1115</v>
      </c>
      <c r="AJ1091" s="1">
        <v>0.5</v>
      </c>
      <c r="AK1091" s="4">
        <f t="shared" si="667"/>
        <v>3.3379073882811815E-5</v>
      </c>
      <c r="AL1091" s="2">
        <f t="shared" si="668"/>
        <v>6.6124492464091932E-5</v>
      </c>
      <c r="AM1091" s="3" t="e">
        <f>VLOOKUP(AI1091,'[1]three day'!$B$8:$F$78,5,FALSE)</f>
        <v>#N/A</v>
      </c>
      <c r="AN1091" s="3" t="e">
        <f t="shared" si="669"/>
        <v>#N/A</v>
      </c>
      <c r="AO1091" s="2" t="e">
        <f t="shared" si="670"/>
        <v>#N/A</v>
      </c>
      <c r="AP1091" s="2" t="e">
        <f t="shared" si="671"/>
        <v>#N/A</v>
      </c>
      <c r="AQ1091" s="2">
        <f t="shared" si="672"/>
        <v>0.5</v>
      </c>
      <c r="AR1091" s="2">
        <f t="shared" si="673"/>
        <v>3.3062246232045966E-5</v>
      </c>
      <c r="AS1091" s="2">
        <f t="shared" si="674"/>
        <v>6.2798540966069795E-5</v>
      </c>
      <c r="AT1091" s="37" t="s">
        <v>1115</v>
      </c>
      <c r="AU1091" s="3" t="e">
        <f>VLOOKUP(AT1091,[1]DEgenes_cpm4.5_DE_edgeR!$O$5:$Q$824,3,FALSE)</f>
        <v>#N/A</v>
      </c>
      <c r="AV1091" s="3" t="e">
        <f t="shared" si="675"/>
        <v>#N/A</v>
      </c>
      <c r="AW1091" s="3" t="e">
        <f t="shared" si="676"/>
        <v>#N/A</v>
      </c>
      <c r="AX1091" s="3">
        <f t="shared" si="677"/>
        <v>0.5</v>
      </c>
      <c r="AY1091" s="3">
        <f t="shared" si="678"/>
        <v>0.5</v>
      </c>
      <c r="AZ1091" s="3">
        <f t="shared" si="679"/>
        <v>3.1399270483034898E-5</v>
      </c>
      <c r="BA1091" s="2">
        <f t="shared" si="680"/>
        <v>6.0926711900296701E-5</v>
      </c>
      <c r="BB1091" s="37" t="s">
        <v>1115</v>
      </c>
      <c r="BC1091" s="39">
        <f t="shared" si="681"/>
        <v>8.1885500793998769E-2</v>
      </c>
      <c r="BD1091" s="36">
        <f t="shared" si="682"/>
        <v>0.70927627171303409</v>
      </c>
    </row>
    <row r="1092" spans="1:56" ht="14.5" x14ac:dyDescent="0.35">
      <c r="A1092" s="37" t="s">
        <v>1116</v>
      </c>
      <c r="B1092" s="34">
        <v>8.5899831039247033E-5</v>
      </c>
      <c r="C1092" s="1" t="e">
        <f>VLOOKUP(A1092,'[1]Vasopressin Phospho Datta'!$I$3:$J$516,2,FALSE)</f>
        <v>#N/A</v>
      </c>
      <c r="D1092" s="1" t="e">
        <f t="shared" si="643"/>
        <v>#N/A</v>
      </c>
      <c r="E1092" s="1" t="e">
        <f t="shared" si="644"/>
        <v>#N/A</v>
      </c>
      <c r="F1092" s="1">
        <f t="shared" si="645"/>
        <v>0.39</v>
      </c>
      <c r="G1092" s="1">
        <f t="shared" si="646"/>
        <v>0.5</v>
      </c>
      <c r="H1092" s="1">
        <f t="shared" si="647"/>
        <v>4.2949915519623516E-5</v>
      </c>
      <c r="I1092" s="2">
        <f t="shared" si="648"/>
        <v>7.9323990139013557E-5</v>
      </c>
      <c r="J1092" s="37" t="s">
        <v>1116</v>
      </c>
      <c r="K1092" s="1" t="e">
        <f>VLOOKUP(J1092,'[1]Phosphopeptides Deshpande'!$H$12:$I$10749,2,FALSE)</f>
        <v>#N/A</v>
      </c>
      <c r="L1092" s="2" t="e">
        <f t="shared" si="649"/>
        <v>#N/A</v>
      </c>
      <c r="M1092" s="2" t="e">
        <f t="shared" si="650"/>
        <v>#N/A</v>
      </c>
      <c r="N1092" s="2">
        <f t="shared" si="651"/>
        <v>0.39</v>
      </c>
      <c r="O1092" s="2">
        <f t="shared" si="652"/>
        <v>0.5</v>
      </c>
      <c r="P1092" s="2">
        <f t="shared" si="653"/>
        <v>3.9661995069506779E-5</v>
      </c>
      <c r="Q1092" s="2">
        <f t="shared" si="654"/>
        <v>7.4942507736557742E-5</v>
      </c>
      <c r="R1092" s="37" t="s">
        <v>1116</v>
      </c>
      <c r="S1092" s="2" t="e">
        <f>VLOOKUP(A1092,'[1]Merged NE NP'!$K$4:$L$158,2,FALSE)</f>
        <v>#N/A</v>
      </c>
      <c r="T1092" s="2" t="e">
        <f t="shared" si="655"/>
        <v>#N/A</v>
      </c>
      <c r="U1092" s="2">
        <f t="shared" si="656"/>
        <v>0.4</v>
      </c>
      <c r="V1092" s="2">
        <f t="shared" si="657"/>
        <v>0.4</v>
      </c>
      <c r="W1092" s="2">
        <f t="shared" si="658"/>
        <v>7.6883653613364245E-2</v>
      </c>
      <c r="X1092" s="2">
        <v>0.5</v>
      </c>
      <c r="Y1092" s="2">
        <f t="shared" si="659"/>
        <v>3.7471253868278871E-5</v>
      </c>
      <c r="Z1092" s="2">
        <f t="shared" si="660"/>
        <v>6.9667509708631323E-5</v>
      </c>
      <c r="AA1092" s="37" t="s">
        <v>1116</v>
      </c>
      <c r="AB1092" s="3" t="e">
        <f>VLOOKUP(AA1092,'[1]PKA dKO RNA-Seq'!$B$4:$H$10193,7,FALSE)</f>
        <v>#N/A</v>
      </c>
      <c r="AC1092" s="3" t="e">
        <f t="shared" si="661"/>
        <v>#N/A</v>
      </c>
      <c r="AD1092" s="3" t="e">
        <f t="shared" si="662"/>
        <v>#N/A</v>
      </c>
      <c r="AE1092" s="3" t="e">
        <f t="shared" si="663"/>
        <v>#N/A</v>
      </c>
      <c r="AF1092" s="3">
        <f t="shared" si="664"/>
        <v>0.5</v>
      </c>
      <c r="AG1092" s="3">
        <f t="shared" si="665"/>
        <v>3.4833754854315661E-5</v>
      </c>
      <c r="AH1092" s="2">
        <f t="shared" si="666"/>
        <v>6.675814776562363E-5</v>
      </c>
      <c r="AI1092" s="37" t="s">
        <v>1116</v>
      </c>
      <c r="AJ1092" s="1">
        <v>0.5</v>
      </c>
      <c r="AK1092" s="4">
        <f t="shared" si="667"/>
        <v>3.3379073882811815E-5</v>
      </c>
      <c r="AL1092" s="2">
        <f t="shared" si="668"/>
        <v>6.6124492464091932E-5</v>
      </c>
      <c r="AM1092" s="3" t="e">
        <f>VLOOKUP(AI1092,'[1]three day'!$B$8:$F$78,5,FALSE)</f>
        <v>#N/A</v>
      </c>
      <c r="AN1092" s="3" t="e">
        <f t="shared" si="669"/>
        <v>#N/A</v>
      </c>
      <c r="AO1092" s="2" t="e">
        <f t="shared" si="670"/>
        <v>#N/A</v>
      </c>
      <c r="AP1092" s="2" t="e">
        <f t="shared" si="671"/>
        <v>#N/A</v>
      </c>
      <c r="AQ1092" s="2">
        <f t="shared" si="672"/>
        <v>0.5</v>
      </c>
      <c r="AR1092" s="2">
        <f t="shared" si="673"/>
        <v>3.3062246232045966E-5</v>
      </c>
      <c r="AS1092" s="2">
        <f t="shared" si="674"/>
        <v>6.2798540966069795E-5</v>
      </c>
      <c r="AT1092" s="37" t="s">
        <v>1116</v>
      </c>
      <c r="AU1092" s="3" t="e">
        <f>VLOOKUP(AT1092,[1]DEgenes_cpm4.5_DE_edgeR!$O$5:$Q$824,3,FALSE)</f>
        <v>#N/A</v>
      </c>
      <c r="AV1092" s="3" t="e">
        <f t="shared" si="675"/>
        <v>#N/A</v>
      </c>
      <c r="AW1092" s="3" t="e">
        <f t="shared" si="676"/>
        <v>#N/A</v>
      </c>
      <c r="AX1092" s="3">
        <f t="shared" si="677"/>
        <v>0.5</v>
      </c>
      <c r="AY1092" s="3">
        <f t="shared" si="678"/>
        <v>0.5</v>
      </c>
      <c r="AZ1092" s="3">
        <f t="shared" si="679"/>
        <v>3.1399270483034898E-5</v>
      </c>
      <c r="BA1092" s="2">
        <f t="shared" si="680"/>
        <v>6.0926711900296701E-5</v>
      </c>
      <c r="BB1092" s="37" t="s">
        <v>1116</v>
      </c>
      <c r="BC1092" s="39">
        <f t="shared" si="681"/>
        <v>8.1885500793998769E-2</v>
      </c>
      <c r="BD1092" s="36">
        <f t="shared" si="682"/>
        <v>0.70927627171303409</v>
      </c>
    </row>
    <row r="1093" spans="1:56" ht="14.5" x14ac:dyDescent="0.35">
      <c r="A1093" s="37" t="s">
        <v>1117</v>
      </c>
      <c r="B1093" s="34">
        <v>8.5899831039247033E-5</v>
      </c>
      <c r="C1093" s="1" t="e">
        <f>VLOOKUP(A1093,'[1]Vasopressin Phospho Datta'!$I$3:$J$516,2,FALSE)</f>
        <v>#N/A</v>
      </c>
      <c r="D1093" s="1" t="e">
        <f t="shared" si="643"/>
        <v>#N/A</v>
      </c>
      <c r="E1093" s="1" t="e">
        <f t="shared" si="644"/>
        <v>#N/A</v>
      </c>
      <c r="F1093" s="1">
        <f t="shared" si="645"/>
        <v>0.39</v>
      </c>
      <c r="G1093" s="1">
        <f t="shared" si="646"/>
        <v>0.5</v>
      </c>
      <c r="H1093" s="1">
        <f t="shared" si="647"/>
        <v>4.2949915519623516E-5</v>
      </c>
      <c r="I1093" s="2">
        <f t="shared" si="648"/>
        <v>7.9323990139013557E-5</v>
      </c>
      <c r="J1093" s="37" t="s">
        <v>1117</v>
      </c>
      <c r="K1093" s="1" t="e">
        <f>VLOOKUP(J1093,'[1]Phosphopeptides Deshpande'!$H$12:$I$10749,2,FALSE)</f>
        <v>#N/A</v>
      </c>
      <c r="L1093" s="2" t="e">
        <f t="shared" si="649"/>
        <v>#N/A</v>
      </c>
      <c r="M1093" s="2" t="e">
        <f t="shared" si="650"/>
        <v>#N/A</v>
      </c>
      <c r="N1093" s="2">
        <f t="shared" si="651"/>
        <v>0.39</v>
      </c>
      <c r="O1093" s="2">
        <f t="shared" si="652"/>
        <v>0.5</v>
      </c>
      <c r="P1093" s="2">
        <f t="shared" si="653"/>
        <v>3.9661995069506779E-5</v>
      </c>
      <c r="Q1093" s="2">
        <f t="shared" si="654"/>
        <v>7.4942507736557742E-5</v>
      </c>
      <c r="R1093" s="37" t="s">
        <v>1117</v>
      </c>
      <c r="S1093" s="2" t="e">
        <f>VLOOKUP(A1093,'[1]Merged NE NP'!$K$4:$L$158,2,FALSE)</f>
        <v>#N/A</v>
      </c>
      <c r="T1093" s="2" t="e">
        <f t="shared" si="655"/>
        <v>#N/A</v>
      </c>
      <c r="U1093" s="2">
        <f t="shared" si="656"/>
        <v>0.4</v>
      </c>
      <c r="V1093" s="2">
        <f t="shared" si="657"/>
        <v>0.4</v>
      </c>
      <c r="W1093" s="2">
        <f t="shared" si="658"/>
        <v>7.6883653613364245E-2</v>
      </c>
      <c r="X1093" s="2">
        <v>0.5</v>
      </c>
      <c r="Y1093" s="2">
        <f t="shared" si="659"/>
        <v>3.7471253868278871E-5</v>
      </c>
      <c r="Z1093" s="2">
        <f t="shared" si="660"/>
        <v>6.9667509708631323E-5</v>
      </c>
      <c r="AA1093" s="37" t="s">
        <v>1117</v>
      </c>
      <c r="AB1093" s="3" t="e">
        <f>VLOOKUP(AA1093,'[1]PKA dKO RNA-Seq'!$B$4:$H$10193,7,FALSE)</f>
        <v>#N/A</v>
      </c>
      <c r="AC1093" s="3" t="e">
        <f t="shared" si="661"/>
        <v>#N/A</v>
      </c>
      <c r="AD1093" s="3" t="e">
        <f t="shared" si="662"/>
        <v>#N/A</v>
      </c>
      <c r="AE1093" s="3" t="e">
        <f t="shared" si="663"/>
        <v>#N/A</v>
      </c>
      <c r="AF1093" s="3">
        <f t="shared" si="664"/>
        <v>0.5</v>
      </c>
      <c r="AG1093" s="3">
        <f t="shared" si="665"/>
        <v>3.4833754854315661E-5</v>
      </c>
      <c r="AH1093" s="2">
        <f t="shared" si="666"/>
        <v>6.675814776562363E-5</v>
      </c>
      <c r="AI1093" s="37" t="s">
        <v>1117</v>
      </c>
      <c r="AJ1093" s="1">
        <v>0.5</v>
      </c>
      <c r="AK1093" s="4">
        <f t="shared" si="667"/>
        <v>3.3379073882811815E-5</v>
      </c>
      <c r="AL1093" s="2">
        <f t="shared" si="668"/>
        <v>6.6124492464091932E-5</v>
      </c>
      <c r="AM1093" s="3" t="e">
        <f>VLOOKUP(AI1093,'[1]three day'!$B$8:$F$78,5,FALSE)</f>
        <v>#N/A</v>
      </c>
      <c r="AN1093" s="3" t="e">
        <f t="shared" si="669"/>
        <v>#N/A</v>
      </c>
      <c r="AO1093" s="2" t="e">
        <f t="shared" si="670"/>
        <v>#N/A</v>
      </c>
      <c r="AP1093" s="2" t="e">
        <f t="shared" si="671"/>
        <v>#N/A</v>
      </c>
      <c r="AQ1093" s="2">
        <f t="shared" si="672"/>
        <v>0.5</v>
      </c>
      <c r="AR1093" s="2">
        <f t="shared" si="673"/>
        <v>3.3062246232045966E-5</v>
      </c>
      <c r="AS1093" s="2">
        <f t="shared" si="674"/>
        <v>6.2798540966069795E-5</v>
      </c>
      <c r="AT1093" s="37" t="s">
        <v>1117</v>
      </c>
      <c r="AU1093" s="3" t="e">
        <f>VLOOKUP(AT1093,[1]DEgenes_cpm4.5_DE_edgeR!$O$5:$Q$824,3,FALSE)</f>
        <v>#N/A</v>
      </c>
      <c r="AV1093" s="3" t="e">
        <f t="shared" si="675"/>
        <v>#N/A</v>
      </c>
      <c r="AW1093" s="3" t="e">
        <f t="shared" si="676"/>
        <v>#N/A</v>
      </c>
      <c r="AX1093" s="3">
        <f t="shared" si="677"/>
        <v>0.5</v>
      </c>
      <c r="AY1093" s="3">
        <f t="shared" si="678"/>
        <v>0.5</v>
      </c>
      <c r="AZ1093" s="3">
        <f t="shared" si="679"/>
        <v>3.1399270483034898E-5</v>
      </c>
      <c r="BA1093" s="2">
        <f t="shared" si="680"/>
        <v>6.0926711900296701E-5</v>
      </c>
      <c r="BB1093" s="37" t="s">
        <v>1117</v>
      </c>
      <c r="BC1093" s="39">
        <f t="shared" si="681"/>
        <v>8.1885500793998769E-2</v>
      </c>
      <c r="BD1093" s="36">
        <f t="shared" si="682"/>
        <v>0.70927627171303409</v>
      </c>
    </row>
    <row r="1094" spans="1:56" ht="14.5" x14ac:dyDescent="0.35">
      <c r="A1094" s="37" t="s">
        <v>1118</v>
      </c>
      <c r="B1094" s="34">
        <v>8.5899831039247033E-5</v>
      </c>
      <c r="C1094" s="1" t="e">
        <f>VLOOKUP(A1094,'[1]Vasopressin Phospho Datta'!$I$3:$J$516,2,FALSE)</f>
        <v>#N/A</v>
      </c>
      <c r="D1094" s="1" t="e">
        <f t="shared" si="643"/>
        <v>#N/A</v>
      </c>
      <c r="E1094" s="1" t="e">
        <f t="shared" si="644"/>
        <v>#N/A</v>
      </c>
      <c r="F1094" s="1">
        <f t="shared" si="645"/>
        <v>0.39</v>
      </c>
      <c r="G1094" s="1">
        <f t="shared" si="646"/>
        <v>0.5</v>
      </c>
      <c r="H1094" s="1">
        <f t="shared" si="647"/>
        <v>4.2949915519623516E-5</v>
      </c>
      <c r="I1094" s="2">
        <f t="shared" si="648"/>
        <v>7.9323990139013557E-5</v>
      </c>
      <c r="J1094" s="37" t="s">
        <v>1118</v>
      </c>
      <c r="K1094" s="1" t="e">
        <f>VLOOKUP(J1094,'[1]Phosphopeptides Deshpande'!$H$12:$I$10749,2,FALSE)</f>
        <v>#N/A</v>
      </c>
      <c r="L1094" s="2" t="e">
        <f t="shared" si="649"/>
        <v>#N/A</v>
      </c>
      <c r="M1094" s="2" t="e">
        <f t="shared" si="650"/>
        <v>#N/A</v>
      </c>
      <c r="N1094" s="2">
        <f t="shared" si="651"/>
        <v>0.39</v>
      </c>
      <c r="O1094" s="2">
        <f t="shared" si="652"/>
        <v>0.5</v>
      </c>
      <c r="P1094" s="2">
        <f t="shared" si="653"/>
        <v>3.9661995069506779E-5</v>
      </c>
      <c r="Q1094" s="2">
        <f t="shared" si="654"/>
        <v>7.4942507736557742E-5</v>
      </c>
      <c r="R1094" s="37" t="s">
        <v>1118</v>
      </c>
      <c r="S1094" s="2" t="e">
        <f>VLOOKUP(A1094,'[1]Merged NE NP'!$K$4:$L$158,2,FALSE)</f>
        <v>#N/A</v>
      </c>
      <c r="T1094" s="2" t="e">
        <f t="shared" si="655"/>
        <v>#N/A</v>
      </c>
      <c r="U1094" s="2">
        <f t="shared" si="656"/>
        <v>0.4</v>
      </c>
      <c r="V1094" s="2">
        <f t="shared" si="657"/>
        <v>0.4</v>
      </c>
      <c r="W1094" s="2">
        <f t="shared" si="658"/>
        <v>7.6883653613364245E-2</v>
      </c>
      <c r="X1094" s="2">
        <v>0.5</v>
      </c>
      <c r="Y1094" s="2">
        <f t="shared" si="659"/>
        <v>3.7471253868278871E-5</v>
      </c>
      <c r="Z1094" s="2">
        <f t="shared" si="660"/>
        <v>6.9667509708631323E-5</v>
      </c>
      <c r="AA1094" s="37" t="s">
        <v>1118</v>
      </c>
      <c r="AB1094" s="3" t="e">
        <f>VLOOKUP(AA1094,'[1]PKA dKO RNA-Seq'!$B$4:$H$10193,7,FALSE)</f>
        <v>#N/A</v>
      </c>
      <c r="AC1094" s="3" t="e">
        <f t="shared" si="661"/>
        <v>#N/A</v>
      </c>
      <c r="AD1094" s="3" t="e">
        <f t="shared" si="662"/>
        <v>#N/A</v>
      </c>
      <c r="AE1094" s="3" t="e">
        <f t="shared" si="663"/>
        <v>#N/A</v>
      </c>
      <c r="AF1094" s="3">
        <f t="shared" si="664"/>
        <v>0.5</v>
      </c>
      <c r="AG1094" s="3">
        <f t="shared" si="665"/>
        <v>3.4833754854315661E-5</v>
      </c>
      <c r="AH1094" s="2">
        <f t="shared" si="666"/>
        <v>6.675814776562363E-5</v>
      </c>
      <c r="AI1094" s="37" t="s">
        <v>1118</v>
      </c>
      <c r="AJ1094" s="1">
        <v>0.5</v>
      </c>
      <c r="AK1094" s="4">
        <f t="shared" si="667"/>
        <v>3.3379073882811815E-5</v>
      </c>
      <c r="AL1094" s="2">
        <f t="shared" si="668"/>
        <v>6.6124492464091932E-5</v>
      </c>
      <c r="AM1094" s="3" t="e">
        <f>VLOOKUP(AI1094,'[1]three day'!$B$8:$F$78,5,FALSE)</f>
        <v>#N/A</v>
      </c>
      <c r="AN1094" s="3" t="e">
        <f t="shared" si="669"/>
        <v>#N/A</v>
      </c>
      <c r="AO1094" s="2" t="e">
        <f t="shared" si="670"/>
        <v>#N/A</v>
      </c>
      <c r="AP1094" s="2" t="e">
        <f t="shared" si="671"/>
        <v>#N/A</v>
      </c>
      <c r="AQ1094" s="2">
        <f t="shared" si="672"/>
        <v>0.5</v>
      </c>
      <c r="AR1094" s="2">
        <f t="shared" si="673"/>
        <v>3.3062246232045966E-5</v>
      </c>
      <c r="AS1094" s="2">
        <f t="shared" si="674"/>
        <v>6.2798540966069795E-5</v>
      </c>
      <c r="AT1094" s="37" t="s">
        <v>1118</v>
      </c>
      <c r="AU1094" s="3" t="e">
        <f>VLOOKUP(AT1094,[1]DEgenes_cpm4.5_DE_edgeR!$O$5:$Q$824,3,FALSE)</f>
        <v>#N/A</v>
      </c>
      <c r="AV1094" s="3" t="e">
        <f t="shared" si="675"/>
        <v>#N/A</v>
      </c>
      <c r="AW1094" s="3" t="e">
        <f t="shared" si="676"/>
        <v>#N/A</v>
      </c>
      <c r="AX1094" s="3">
        <f t="shared" si="677"/>
        <v>0.5</v>
      </c>
      <c r="AY1094" s="3">
        <f t="shared" si="678"/>
        <v>0.5</v>
      </c>
      <c r="AZ1094" s="3">
        <f t="shared" si="679"/>
        <v>3.1399270483034898E-5</v>
      </c>
      <c r="BA1094" s="2">
        <f t="shared" si="680"/>
        <v>6.0926711900296701E-5</v>
      </c>
      <c r="BB1094" s="37" t="s">
        <v>1118</v>
      </c>
      <c r="BC1094" s="39">
        <f t="shared" si="681"/>
        <v>8.1885500793998769E-2</v>
      </c>
      <c r="BD1094" s="36">
        <f t="shared" si="682"/>
        <v>0.70927627171303409</v>
      </c>
    </row>
    <row r="1095" spans="1:56" ht="14.5" x14ac:dyDescent="0.35">
      <c r="A1095" s="37" t="s">
        <v>1119</v>
      </c>
      <c r="B1095" s="34">
        <v>8.5899831039247033E-5</v>
      </c>
      <c r="C1095" s="1" t="e">
        <f>VLOOKUP(A1095,'[1]Vasopressin Phospho Datta'!$I$3:$J$516,2,FALSE)</f>
        <v>#N/A</v>
      </c>
      <c r="D1095" s="1" t="e">
        <f t="shared" si="643"/>
        <v>#N/A</v>
      </c>
      <c r="E1095" s="1" t="e">
        <f t="shared" si="644"/>
        <v>#N/A</v>
      </c>
      <c r="F1095" s="1">
        <f t="shared" si="645"/>
        <v>0.39</v>
      </c>
      <c r="G1095" s="1">
        <f t="shared" si="646"/>
        <v>0.5</v>
      </c>
      <c r="H1095" s="1">
        <f t="shared" si="647"/>
        <v>4.2949915519623516E-5</v>
      </c>
      <c r="I1095" s="2">
        <f t="shared" si="648"/>
        <v>7.9323990139013557E-5</v>
      </c>
      <c r="J1095" s="37" t="s">
        <v>1119</v>
      </c>
      <c r="K1095" s="1" t="e">
        <f>VLOOKUP(J1095,'[1]Phosphopeptides Deshpande'!$H$12:$I$10749,2,FALSE)</f>
        <v>#N/A</v>
      </c>
      <c r="L1095" s="2" t="e">
        <f t="shared" si="649"/>
        <v>#N/A</v>
      </c>
      <c r="M1095" s="2" t="e">
        <f t="shared" si="650"/>
        <v>#N/A</v>
      </c>
      <c r="N1095" s="2">
        <f t="shared" si="651"/>
        <v>0.39</v>
      </c>
      <c r="O1095" s="2">
        <f t="shared" si="652"/>
        <v>0.5</v>
      </c>
      <c r="P1095" s="2">
        <f t="shared" si="653"/>
        <v>3.9661995069506779E-5</v>
      </c>
      <c r="Q1095" s="2">
        <f t="shared" si="654"/>
        <v>7.4942507736557742E-5</v>
      </c>
      <c r="R1095" s="37" t="s">
        <v>1119</v>
      </c>
      <c r="S1095" s="2" t="e">
        <f>VLOOKUP(A1095,'[1]Merged NE NP'!$K$4:$L$158,2,FALSE)</f>
        <v>#N/A</v>
      </c>
      <c r="T1095" s="2" t="e">
        <f t="shared" si="655"/>
        <v>#N/A</v>
      </c>
      <c r="U1095" s="2">
        <f t="shared" si="656"/>
        <v>0.4</v>
      </c>
      <c r="V1095" s="2">
        <f t="shared" si="657"/>
        <v>0.4</v>
      </c>
      <c r="W1095" s="2">
        <f t="shared" si="658"/>
        <v>7.6883653613364245E-2</v>
      </c>
      <c r="X1095" s="2">
        <v>0.5</v>
      </c>
      <c r="Y1095" s="2">
        <f t="shared" si="659"/>
        <v>3.7471253868278871E-5</v>
      </c>
      <c r="Z1095" s="2">
        <f t="shared" si="660"/>
        <v>6.9667509708631323E-5</v>
      </c>
      <c r="AA1095" s="37" t="s">
        <v>1119</v>
      </c>
      <c r="AB1095" s="3" t="e">
        <f>VLOOKUP(AA1095,'[1]PKA dKO RNA-Seq'!$B$4:$H$10193,7,FALSE)</f>
        <v>#N/A</v>
      </c>
      <c r="AC1095" s="3" t="e">
        <f t="shared" si="661"/>
        <v>#N/A</v>
      </c>
      <c r="AD1095" s="3" t="e">
        <f t="shared" si="662"/>
        <v>#N/A</v>
      </c>
      <c r="AE1095" s="3" t="e">
        <f t="shared" si="663"/>
        <v>#N/A</v>
      </c>
      <c r="AF1095" s="3">
        <f t="shared" si="664"/>
        <v>0.5</v>
      </c>
      <c r="AG1095" s="3">
        <f t="shared" si="665"/>
        <v>3.4833754854315661E-5</v>
      </c>
      <c r="AH1095" s="2">
        <f t="shared" si="666"/>
        <v>6.675814776562363E-5</v>
      </c>
      <c r="AI1095" s="37" t="s">
        <v>1119</v>
      </c>
      <c r="AJ1095" s="1">
        <v>0.5</v>
      </c>
      <c r="AK1095" s="4">
        <f t="shared" si="667"/>
        <v>3.3379073882811815E-5</v>
      </c>
      <c r="AL1095" s="2">
        <f t="shared" si="668"/>
        <v>6.6124492464091932E-5</v>
      </c>
      <c r="AM1095" s="3" t="e">
        <f>VLOOKUP(AI1095,'[1]three day'!$B$8:$F$78,5,FALSE)</f>
        <v>#N/A</v>
      </c>
      <c r="AN1095" s="3" t="e">
        <f t="shared" si="669"/>
        <v>#N/A</v>
      </c>
      <c r="AO1095" s="2" t="e">
        <f t="shared" si="670"/>
        <v>#N/A</v>
      </c>
      <c r="AP1095" s="2" t="e">
        <f t="shared" si="671"/>
        <v>#N/A</v>
      </c>
      <c r="AQ1095" s="2">
        <f t="shared" si="672"/>
        <v>0.5</v>
      </c>
      <c r="AR1095" s="2">
        <f t="shared" si="673"/>
        <v>3.3062246232045966E-5</v>
      </c>
      <c r="AS1095" s="2">
        <f t="shared" si="674"/>
        <v>6.2798540966069795E-5</v>
      </c>
      <c r="AT1095" s="37" t="s">
        <v>1119</v>
      </c>
      <c r="AU1095" s="3" t="e">
        <f>VLOOKUP(AT1095,[1]DEgenes_cpm4.5_DE_edgeR!$O$5:$Q$824,3,FALSE)</f>
        <v>#N/A</v>
      </c>
      <c r="AV1095" s="3" t="e">
        <f t="shared" si="675"/>
        <v>#N/A</v>
      </c>
      <c r="AW1095" s="3" t="e">
        <f t="shared" si="676"/>
        <v>#N/A</v>
      </c>
      <c r="AX1095" s="3">
        <f t="shared" si="677"/>
        <v>0.5</v>
      </c>
      <c r="AY1095" s="3">
        <f t="shared" si="678"/>
        <v>0.5</v>
      </c>
      <c r="AZ1095" s="3">
        <f t="shared" si="679"/>
        <v>3.1399270483034898E-5</v>
      </c>
      <c r="BA1095" s="2">
        <f t="shared" si="680"/>
        <v>6.0926711900296701E-5</v>
      </c>
      <c r="BB1095" s="37" t="s">
        <v>1119</v>
      </c>
      <c r="BC1095" s="39">
        <f t="shared" si="681"/>
        <v>8.1885500793998769E-2</v>
      </c>
      <c r="BD1095" s="36">
        <f t="shared" si="682"/>
        <v>0.70927627171303409</v>
      </c>
    </row>
    <row r="1096" spans="1:56" ht="14.5" x14ac:dyDescent="0.35">
      <c r="A1096" s="37" t="s">
        <v>1120</v>
      </c>
      <c r="B1096" s="34">
        <v>8.5899831039247033E-5</v>
      </c>
      <c r="C1096" s="1" t="e">
        <f>VLOOKUP(A1096,'[1]Vasopressin Phospho Datta'!$I$3:$J$516,2,FALSE)</f>
        <v>#N/A</v>
      </c>
      <c r="D1096" s="1" t="e">
        <f t="shared" ref="D1096:D1159" si="683">C1096/$C$4</f>
        <v>#N/A</v>
      </c>
      <c r="E1096" s="1" t="e">
        <f t="shared" ref="E1096:E1159" si="684">1-EXP(-D1096*D1096/2)</f>
        <v>#N/A</v>
      </c>
      <c r="F1096" s="1">
        <f t="shared" ref="F1096:F1159" si="685">IFERROR(E1096,0.39)</f>
        <v>0.39</v>
      </c>
      <c r="G1096" s="1">
        <f t="shared" ref="G1096:G1159" si="686">IF(F1096&lt;0.5,0.5,F1096)</f>
        <v>0.5</v>
      </c>
      <c r="H1096" s="1">
        <f t="shared" ref="H1096:H1159" si="687">B1096*G1096</f>
        <v>4.2949915519623516E-5</v>
      </c>
      <c r="I1096" s="2">
        <f t="shared" ref="I1096:I1159" si="688">H1096/$H$3</f>
        <v>7.9323990139013557E-5</v>
      </c>
      <c r="J1096" s="37" t="s">
        <v>1120</v>
      </c>
      <c r="K1096" s="1" t="e">
        <f>VLOOKUP(J1096,'[1]Phosphopeptides Deshpande'!$H$12:$I$10749,2,FALSE)</f>
        <v>#N/A</v>
      </c>
      <c r="L1096" s="2" t="e">
        <f t="shared" ref="L1096:L1159" si="689">K1096/$K$4</f>
        <v>#N/A</v>
      </c>
      <c r="M1096" s="2" t="e">
        <f t="shared" ref="M1096:M1159" si="690">1-EXP(-L1096*L1096/2)</f>
        <v>#N/A</v>
      </c>
      <c r="N1096" s="2">
        <f t="shared" ref="N1096:N1159" si="691">IFERROR(M1096,0.39)</f>
        <v>0.39</v>
      </c>
      <c r="O1096" s="2">
        <f t="shared" ref="O1096:O1159" si="692">IF(N1096&lt;0.5,0.5,N1096)</f>
        <v>0.5</v>
      </c>
      <c r="P1096" s="2">
        <f t="shared" ref="P1096:P1159" si="693">O1096*I1096</f>
        <v>3.9661995069506779E-5</v>
      </c>
      <c r="Q1096" s="2">
        <f t="shared" ref="Q1096:Q1159" si="694">P1096/$P$4</f>
        <v>7.4942507736557742E-5</v>
      </c>
      <c r="R1096" s="37" t="s">
        <v>1120</v>
      </c>
      <c r="S1096" s="2" t="e">
        <f>VLOOKUP(A1096,'[1]Merged NE NP'!$K$4:$L$158,2,FALSE)</f>
        <v>#N/A</v>
      </c>
      <c r="T1096" s="2" t="e">
        <f t="shared" ref="T1096:T1159" si="695">S1096/$S$4</f>
        <v>#N/A</v>
      </c>
      <c r="U1096" s="2">
        <f t="shared" ref="U1096:U1159" si="696">IFERROR(T1096,0.4)</f>
        <v>0.4</v>
      </c>
      <c r="V1096" s="2">
        <f t="shared" ref="V1096:V1159" si="697">IF(U1096&lt;0.4,0.4,U1096)</f>
        <v>0.4</v>
      </c>
      <c r="W1096" s="2">
        <f t="shared" ref="W1096:W1159" si="698">1-EXP(-V1096*V1096/2)</f>
        <v>7.6883653613364245E-2</v>
      </c>
      <c r="X1096" s="2">
        <v>0.5</v>
      </c>
      <c r="Y1096" s="2">
        <f t="shared" ref="Y1096:Y1159" si="699">Q1096*X1096</f>
        <v>3.7471253868278871E-5</v>
      </c>
      <c r="Z1096" s="2">
        <f t="shared" ref="Z1096:Z1159" si="700">Y1096/$Y$5</f>
        <v>6.9667509708631323E-5</v>
      </c>
      <c r="AA1096" s="37" t="s">
        <v>1120</v>
      </c>
      <c r="AB1096" s="3">
        <f>VLOOKUP(AA1096,'[1]PKA dKO RNA-Seq'!$B$4:$H$10193,7,FALSE)</f>
        <v>4.5404852000000002E-2</v>
      </c>
      <c r="AC1096" s="3">
        <f t="shared" ref="AC1096:AC1159" si="701">AB1096/$AC$4</f>
        <v>0.15236527516778525</v>
      </c>
      <c r="AD1096" s="3">
        <f t="shared" ref="AD1096:AD1159" si="702">1-EXP(-AC1096*AC1096/2)</f>
        <v>1.1540480388205876E-2</v>
      </c>
      <c r="AE1096" s="3">
        <f t="shared" ref="AE1096:AE1159" si="703">IF(AD1096&lt;0.5,0.5,AD1096)</f>
        <v>0.5</v>
      </c>
      <c r="AF1096" s="3">
        <f t="shared" ref="AF1096:AF1159" si="704">IFERROR(AE1096,0.5)</f>
        <v>0.5</v>
      </c>
      <c r="AG1096" s="3">
        <f t="shared" ref="AG1096:AG1159" si="705">AF1096*Z1096</f>
        <v>3.4833754854315661E-5</v>
      </c>
      <c r="AH1096" s="2">
        <f t="shared" ref="AH1096:AH1159" si="706">AG1096/$AG$4</f>
        <v>6.675814776562363E-5</v>
      </c>
      <c r="AI1096" s="37" t="s">
        <v>1120</v>
      </c>
      <c r="AJ1096" s="1">
        <v>0.5</v>
      </c>
      <c r="AK1096" s="4">
        <f t="shared" ref="AK1096:AK1159" si="707">AJ1096*AH1096</f>
        <v>3.3379073882811815E-5</v>
      </c>
      <c r="AL1096" s="2">
        <f t="shared" ref="AL1096:AL1159" si="708">AK1096/$AK$6</f>
        <v>6.6124492464091932E-5</v>
      </c>
      <c r="AM1096" s="3" t="e">
        <f>VLOOKUP(AI1096,'[1]three day'!$B$8:$F$78,5,FALSE)</f>
        <v>#N/A</v>
      </c>
      <c r="AN1096" s="3" t="e">
        <f t="shared" ref="AN1096:AN1159" si="709">AM1096/$AM$3</f>
        <v>#N/A</v>
      </c>
      <c r="AO1096" s="2" t="e">
        <f t="shared" ref="AO1096:AO1159" si="710">1-EXP(-AN1096*AN1096/2)</f>
        <v>#N/A</v>
      </c>
      <c r="AP1096" s="2" t="e">
        <f t="shared" ref="AP1096:AP1159" si="711">IF(AO1096&lt;0.5,0.5,AO1096)</f>
        <v>#N/A</v>
      </c>
      <c r="AQ1096" s="2">
        <f t="shared" ref="AQ1096:AQ1159" si="712">_xlfn.IFNA(AP1096,0.5)</f>
        <v>0.5</v>
      </c>
      <c r="AR1096" s="2">
        <f t="shared" ref="AR1096:AR1159" si="713">AQ1096*AL1096</f>
        <v>3.3062246232045966E-5</v>
      </c>
      <c r="AS1096" s="2">
        <f t="shared" ref="AS1096:AS1159" si="714">AR1096/$AR$5</f>
        <v>6.2798540966069795E-5</v>
      </c>
      <c r="AT1096" s="37" t="s">
        <v>1120</v>
      </c>
      <c r="AU1096" s="3" t="e">
        <f>VLOOKUP(AT1096,[1]DEgenes_cpm4.5_DE_edgeR!$O$5:$Q$824,3,FALSE)</f>
        <v>#N/A</v>
      </c>
      <c r="AV1096" s="3" t="e">
        <f t="shared" ref="AV1096:AV1159" si="715">AU1096/$AU$4</f>
        <v>#N/A</v>
      </c>
      <c r="AW1096" s="3" t="e">
        <f t="shared" ref="AW1096:AW1159" si="716">1-EXP(-AV1096*AV1096/2)</f>
        <v>#N/A</v>
      </c>
      <c r="AX1096" s="3">
        <f t="shared" ref="AX1096:AX1159" si="717">_xlfn.IFNA(AW1096,0.5)</f>
        <v>0.5</v>
      </c>
      <c r="AY1096" s="3">
        <f t="shared" ref="AY1096:AY1159" si="718">IF(AX1096&lt;0.5,0.5,AX1096)</f>
        <v>0.5</v>
      </c>
      <c r="AZ1096" s="3">
        <f t="shared" ref="AZ1096:AZ1159" si="719">AY1096*AS1096</f>
        <v>3.1399270483034898E-5</v>
      </c>
      <c r="BA1096" s="2">
        <f t="shared" ref="BA1096:BA1159" si="720">AZ1096/$AZ$5</f>
        <v>6.0926711900296701E-5</v>
      </c>
      <c r="BB1096" s="37" t="s">
        <v>1120</v>
      </c>
      <c r="BC1096" s="39">
        <f t="shared" ref="BC1096:BC1159" si="721">BA1096/$BC$3</f>
        <v>8.1885500793998769E-2</v>
      </c>
      <c r="BD1096" s="36">
        <f t="shared" ref="BD1096:BD1159" si="722">BA1096/B1096</f>
        <v>0.70927627171303409</v>
      </c>
    </row>
    <row r="1097" spans="1:56" ht="14.5" x14ac:dyDescent="0.35">
      <c r="A1097" s="37" t="s">
        <v>1121</v>
      </c>
      <c r="B1097" s="34">
        <v>8.5899831039247033E-5</v>
      </c>
      <c r="C1097" s="1" t="e">
        <f>VLOOKUP(A1097,'[1]Vasopressin Phospho Datta'!$I$3:$J$516,2,FALSE)</f>
        <v>#N/A</v>
      </c>
      <c r="D1097" s="1" t="e">
        <f t="shared" si="683"/>
        <v>#N/A</v>
      </c>
      <c r="E1097" s="1" t="e">
        <f t="shared" si="684"/>
        <v>#N/A</v>
      </c>
      <c r="F1097" s="1">
        <f t="shared" si="685"/>
        <v>0.39</v>
      </c>
      <c r="G1097" s="1">
        <f t="shared" si="686"/>
        <v>0.5</v>
      </c>
      <c r="H1097" s="1">
        <f t="shared" si="687"/>
        <v>4.2949915519623516E-5</v>
      </c>
      <c r="I1097" s="2">
        <f t="shared" si="688"/>
        <v>7.9323990139013557E-5</v>
      </c>
      <c r="J1097" s="37" t="s">
        <v>1121</v>
      </c>
      <c r="K1097" s="1" t="e">
        <f>VLOOKUP(J1097,'[1]Phosphopeptides Deshpande'!$H$12:$I$10749,2,FALSE)</f>
        <v>#N/A</v>
      </c>
      <c r="L1097" s="2" t="e">
        <f t="shared" si="689"/>
        <v>#N/A</v>
      </c>
      <c r="M1097" s="2" t="e">
        <f t="shared" si="690"/>
        <v>#N/A</v>
      </c>
      <c r="N1097" s="2">
        <f t="shared" si="691"/>
        <v>0.39</v>
      </c>
      <c r="O1097" s="2">
        <f t="shared" si="692"/>
        <v>0.5</v>
      </c>
      <c r="P1097" s="2">
        <f t="shared" si="693"/>
        <v>3.9661995069506779E-5</v>
      </c>
      <c r="Q1097" s="2">
        <f t="shared" si="694"/>
        <v>7.4942507736557742E-5</v>
      </c>
      <c r="R1097" s="37" t="s">
        <v>1121</v>
      </c>
      <c r="S1097" s="2" t="e">
        <f>VLOOKUP(A1097,'[1]Merged NE NP'!$K$4:$L$158,2,FALSE)</f>
        <v>#N/A</v>
      </c>
      <c r="T1097" s="2" t="e">
        <f t="shared" si="695"/>
        <v>#N/A</v>
      </c>
      <c r="U1097" s="2">
        <f t="shared" si="696"/>
        <v>0.4</v>
      </c>
      <c r="V1097" s="2">
        <f t="shared" si="697"/>
        <v>0.4</v>
      </c>
      <c r="W1097" s="2">
        <f t="shared" si="698"/>
        <v>7.6883653613364245E-2</v>
      </c>
      <c r="X1097" s="2">
        <v>0.5</v>
      </c>
      <c r="Y1097" s="2">
        <f t="shared" si="699"/>
        <v>3.7471253868278871E-5</v>
      </c>
      <c r="Z1097" s="2">
        <f t="shared" si="700"/>
        <v>6.9667509708631323E-5</v>
      </c>
      <c r="AA1097" s="37" t="s">
        <v>1121</v>
      </c>
      <c r="AB1097" s="3">
        <f>VLOOKUP(AA1097,'[1]PKA dKO RNA-Seq'!$B$4:$H$10193,7,FALSE)</f>
        <v>0.13405384200000001</v>
      </c>
      <c r="AC1097" s="3">
        <f t="shared" si="701"/>
        <v>0.4498451073825504</v>
      </c>
      <c r="AD1097" s="3">
        <f t="shared" si="702"/>
        <v>9.6229940873387765E-2</v>
      </c>
      <c r="AE1097" s="3">
        <f t="shared" si="703"/>
        <v>0.5</v>
      </c>
      <c r="AF1097" s="3">
        <f t="shared" si="704"/>
        <v>0.5</v>
      </c>
      <c r="AG1097" s="3">
        <f t="shared" si="705"/>
        <v>3.4833754854315661E-5</v>
      </c>
      <c r="AH1097" s="2">
        <f t="shared" si="706"/>
        <v>6.675814776562363E-5</v>
      </c>
      <c r="AI1097" s="37" t="s">
        <v>1121</v>
      </c>
      <c r="AJ1097" s="1">
        <v>0.5</v>
      </c>
      <c r="AK1097" s="4">
        <f t="shared" si="707"/>
        <v>3.3379073882811815E-5</v>
      </c>
      <c r="AL1097" s="2">
        <f t="shared" si="708"/>
        <v>6.6124492464091932E-5</v>
      </c>
      <c r="AM1097" s="3" t="e">
        <f>VLOOKUP(AI1097,'[1]three day'!$B$8:$F$78,5,FALSE)</f>
        <v>#N/A</v>
      </c>
      <c r="AN1097" s="3" t="e">
        <f t="shared" si="709"/>
        <v>#N/A</v>
      </c>
      <c r="AO1097" s="2" t="e">
        <f t="shared" si="710"/>
        <v>#N/A</v>
      </c>
      <c r="AP1097" s="2" t="e">
        <f t="shared" si="711"/>
        <v>#N/A</v>
      </c>
      <c r="AQ1097" s="2">
        <f t="shared" si="712"/>
        <v>0.5</v>
      </c>
      <c r="AR1097" s="2">
        <f t="shared" si="713"/>
        <v>3.3062246232045966E-5</v>
      </c>
      <c r="AS1097" s="2">
        <f t="shared" si="714"/>
        <v>6.2798540966069795E-5</v>
      </c>
      <c r="AT1097" s="37" t="s">
        <v>1121</v>
      </c>
      <c r="AU1097" s="3">
        <f>VLOOKUP(AT1097,[1]DEgenes_cpm4.5_DE_edgeR!$O$5:$Q$824,3,FALSE)</f>
        <v>1.7152286896338007</v>
      </c>
      <c r="AV1097" s="3">
        <f t="shared" si="715"/>
        <v>0.40206954749971885</v>
      </c>
      <c r="AW1097" s="3">
        <f t="shared" si="716"/>
        <v>7.7649485880828206E-2</v>
      </c>
      <c r="AX1097" s="3">
        <f t="shared" si="717"/>
        <v>7.7649485880828206E-2</v>
      </c>
      <c r="AY1097" s="3">
        <f t="shared" si="718"/>
        <v>0.5</v>
      </c>
      <c r="AZ1097" s="3">
        <f t="shared" si="719"/>
        <v>3.1399270483034898E-5</v>
      </c>
      <c r="BA1097" s="2">
        <f t="shared" si="720"/>
        <v>6.0926711900296701E-5</v>
      </c>
      <c r="BB1097" s="37" t="s">
        <v>1121</v>
      </c>
      <c r="BC1097" s="39">
        <f t="shared" si="721"/>
        <v>8.1885500793998769E-2</v>
      </c>
      <c r="BD1097" s="36">
        <f t="shared" si="722"/>
        <v>0.70927627171303409</v>
      </c>
    </row>
    <row r="1098" spans="1:56" ht="14.5" x14ac:dyDescent="0.35">
      <c r="A1098" s="37" t="s">
        <v>1122</v>
      </c>
      <c r="B1098" s="34">
        <v>8.5899831039247033E-5</v>
      </c>
      <c r="C1098" s="1" t="e">
        <f>VLOOKUP(A1098,'[1]Vasopressin Phospho Datta'!$I$3:$J$516,2,FALSE)</f>
        <v>#N/A</v>
      </c>
      <c r="D1098" s="1" t="e">
        <f t="shared" si="683"/>
        <v>#N/A</v>
      </c>
      <c r="E1098" s="1" t="e">
        <f t="shared" si="684"/>
        <v>#N/A</v>
      </c>
      <c r="F1098" s="1">
        <f t="shared" si="685"/>
        <v>0.39</v>
      </c>
      <c r="G1098" s="1">
        <f t="shared" si="686"/>
        <v>0.5</v>
      </c>
      <c r="H1098" s="1">
        <f t="shared" si="687"/>
        <v>4.2949915519623516E-5</v>
      </c>
      <c r="I1098" s="2">
        <f t="shared" si="688"/>
        <v>7.9323990139013557E-5</v>
      </c>
      <c r="J1098" s="37" t="s">
        <v>1122</v>
      </c>
      <c r="K1098" s="1" t="e">
        <f>VLOOKUP(J1098,'[1]Phosphopeptides Deshpande'!$H$12:$I$10749,2,FALSE)</f>
        <v>#N/A</v>
      </c>
      <c r="L1098" s="2" t="e">
        <f t="shared" si="689"/>
        <v>#N/A</v>
      </c>
      <c r="M1098" s="2" t="e">
        <f t="shared" si="690"/>
        <v>#N/A</v>
      </c>
      <c r="N1098" s="2">
        <f t="shared" si="691"/>
        <v>0.39</v>
      </c>
      <c r="O1098" s="2">
        <f t="shared" si="692"/>
        <v>0.5</v>
      </c>
      <c r="P1098" s="2">
        <f t="shared" si="693"/>
        <v>3.9661995069506779E-5</v>
      </c>
      <c r="Q1098" s="2">
        <f t="shared" si="694"/>
        <v>7.4942507736557742E-5</v>
      </c>
      <c r="R1098" s="37" t="s">
        <v>1122</v>
      </c>
      <c r="S1098" s="2" t="e">
        <f>VLOOKUP(A1098,'[1]Merged NE NP'!$K$4:$L$158,2,FALSE)</f>
        <v>#N/A</v>
      </c>
      <c r="T1098" s="2" t="e">
        <f t="shared" si="695"/>
        <v>#N/A</v>
      </c>
      <c r="U1098" s="2">
        <f t="shared" si="696"/>
        <v>0.4</v>
      </c>
      <c r="V1098" s="2">
        <f t="shared" si="697"/>
        <v>0.4</v>
      </c>
      <c r="W1098" s="2">
        <f t="shared" si="698"/>
        <v>7.6883653613364245E-2</v>
      </c>
      <c r="X1098" s="2">
        <v>0.5</v>
      </c>
      <c r="Y1098" s="2">
        <f t="shared" si="699"/>
        <v>3.7471253868278871E-5</v>
      </c>
      <c r="Z1098" s="2">
        <f t="shared" si="700"/>
        <v>6.9667509708631323E-5</v>
      </c>
      <c r="AA1098" s="37" t="s">
        <v>1122</v>
      </c>
      <c r="AB1098" s="3" t="e">
        <f>VLOOKUP(AA1098,'[1]PKA dKO RNA-Seq'!$B$4:$H$10193,7,FALSE)</f>
        <v>#N/A</v>
      </c>
      <c r="AC1098" s="3" t="e">
        <f t="shared" si="701"/>
        <v>#N/A</v>
      </c>
      <c r="AD1098" s="3" t="e">
        <f t="shared" si="702"/>
        <v>#N/A</v>
      </c>
      <c r="AE1098" s="3" t="e">
        <f t="shared" si="703"/>
        <v>#N/A</v>
      </c>
      <c r="AF1098" s="3">
        <f t="shared" si="704"/>
        <v>0.5</v>
      </c>
      <c r="AG1098" s="3">
        <f t="shared" si="705"/>
        <v>3.4833754854315661E-5</v>
      </c>
      <c r="AH1098" s="2">
        <f t="shared" si="706"/>
        <v>6.675814776562363E-5</v>
      </c>
      <c r="AI1098" s="37" t="s">
        <v>1122</v>
      </c>
      <c r="AJ1098" s="1">
        <v>0.5</v>
      </c>
      <c r="AK1098" s="4">
        <f t="shared" si="707"/>
        <v>3.3379073882811815E-5</v>
      </c>
      <c r="AL1098" s="2">
        <f t="shared" si="708"/>
        <v>6.6124492464091932E-5</v>
      </c>
      <c r="AM1098" s="3" t="e">
        <f>VLOOKUP(AI1098,'[1]three day'!$B$8:$F$78,5,FALSE)</f>
        <v>#N/A</v>
      </c>
      <c r="AN1098" s="3" t="e">
        <f t="shared" si="709"/>
        <v>#N/A</v>
      </c>
      <c r="AO1098" s="2" t="e">
        <f t="shared" si="710"/>
        <v>#N/A</v>
      </c>
      <c r="AP1098" s="2" t="e">
        <f t="shared" si="711"/>
        <v>#N/A</v>
      </c>
      <c r="AQ1098" s="2">
        <f t="shared" si="712"/>
        <v>0.5</v>
      </c>
      <c r="AR1098" s="2">
        <f t="shared" si="713"/>
        <v>3.3062246232045966E-5</v>
      </c>
      <c r="AS1098" s="2">
        <f t="shared" si="714"/>
        <v>6.2798540966069795E-5</v>
      </c>
      <c r="AT1098" s="37" t="s">
        <v>1122</v>
      </c>
      <c r="AU1098" s="3" t="e">
        <f>VLOOKUP(AT1098,[1]DEgenes_cpm4.5_DE_edgeR!$O$5:$Q$824,3,FALSE)</f>
        <v>#N/A</v>
      </c>
      <c r="AV1098" s="3" t="e">
        <f t="shared" si="715"/>
        <v>#N/A</v>
      </c>
      <c r="AW1098" s="3" t="e">
        <f t="shared" si="716"/>
        <v>#N/A</v>
      </c>
      <c r="AX1098" s="3">
        <f t="shared" si="717"/>
        <v>0.5</v>
      </c>
      <c r="AY1098" s="3">
        <f t="shared" si="718"/>
        <v>0.5</v>
      </c>
      <c r="AZ1098" s="3">
        <f t="shared" si="719"/>
        <v>3.1399270483034898E-5</v>
      </c>
      <c r="BA1098" s="2">
        <f t="shared" si="720"/>
        <v>6.0926711900296701E-5</v>
      </c>
      <c r="BB1098" s="37" t="s">
        <v>1122</v>
      </c>
      <c r="BC1098" s="39">
        <f t="shared" si="721"/>
        <v>8.1885500793998769E-2</v>
      </c>
      <c r="BD1098" s="36">
        <f t="shared" si="722"/>
        <v>0.70927627171303409</v>
      </c>
    </row>
    <row r="1099" spans="1:56" ht="14.5" x14ac:dyDescent="0.35">
      <c r="A1099" s="37" t="s">
        <v>1123</v>
      </c>
      <c r="B1099" s="34">
        <v>8.5899831039247033E-5</v>
      </c>
      <c r="C1099" s="1" t="e">
        <f>VLOOKUP(A1099,'[1]Vasopressin Phospho Datta'!$I$3:$J$516,2,FALSE)</f>
        <v>#N/A</v>
      </c>
      <c r="D1099" s="1" t="e">
        <f t="shared" si="683"/>
        <v>#N/A</v>
      </c>
      <c r="E1099" s="1" t="e">
        <f t="shared" si="684"/>
        <v>#N/A</v>
      </c>
      <c r="F1099" s="1">
        <f t="shared" si="685"/>
        <v>0.39</v>
      </c>
      <c r="G1099" s="1">
        <f t="shared" si="686"/>
        <v>0.5</v>
      </c>
      <c r="H1099" s="1">
        <f t="shared" si="687"/>
        <v>4.2949915519623516E-5</v>
      </c>
      <c r="I1099" s="2">
        <f t="shared" si="688"/>
        <v>7.9323990139013557E-5</v>
      </c>
      <c r="J1099" s="37" t="s">
        <v>1123</v>
      </c>
      <c r="K1099" s="1" t="e">
        <f>VLOOKUP(J1099,'[1]Phosphopeptides Deshpande'!$H$12:$I$10749,2,FALSE)</f>
        <v>#N/A</v>
      </c>
      <c r="L1099" s="2" t="e">
        <f t="shared" si="689"/>
        <v>#N/A</v>
      </c>
      <c r="M1099" s="2" t="e">
        <f t="shared" si="690"/>
        <v>#N/A</v>
      </c>
      <c r="N1099" s="2">
        <f t="shared" si="691"/>
        <v>0.39</v>
      </c>
      <c r="O1099" s="2">
        <f t="shared" si="692"/>
        <v>0.5</v>
      </c>
      <c r="P1099" s="2">
        <f t="shared" si="693"/>
        <v>3.9661995069506779E-5</v>
      </c>
      <c r="Q1099" s="2">
        <f t="shared" si="694"/>
        <v>7.4942507736557742E-5</v>
      </c>
      <c r="R1099" s="37" t="s">
        <v>1123</v>
      </c>
      <c r="S1099" s="2" t="e">
        <f>VLOOKUP(A1099,'[1]Merged NE NP'!$K$4:$L$158,2,FALSE)</f>
        <v>#N/A</v>
      </c>
      <c r="T1099" s="2" t="e">
        <f t="shared" si="695"/>
        <v>#N/A</v>
      </c>
      <c r="U1099" s="2">
        <f t="shared" si="696"/>
        <v>0.4</v>
      </c>
      <c r="V1099" s="2">
        <f t="shared" si="697"/>
        <v>0.4</v>
      </c>
      <c r="W1099" s="2">
        <f t="shared" si="698"/>
        <v>7.6883653613364245E-2</v>
      </c>
      <c r="X1099" s="2">
        <v>0.5</v>
      </c>
      <c r="Y1099" s="2">
        <f t="shared" si="699"/>
        <v>3.7471253868278871E-5</v>
      </c>
      <c r="Z1099" s="2">
        <f t="shared" si="700"/>
        <v>6.9667509708631323E-5</v>
      </c>
      <c r="AA1099" s="37" t="s">
        <v>1123</v>
      </c>
      <c r="AB1099" s="3" t="e">
        <f>VLOOKUP(AA1099,'[1]PKA dKO RNA-Seq'!$B$4:$H$10193,7,FALSE)</f>
        <v>#N/A</v>
      </c>
      <c r="AC1099" s="3" t="e">
        <f t="shared" si="701"/>
        <v>#N/A</v>
      </c>
      <c r="AD1099" s="3" t="e">
        <f t="shared" si="702"/>
        <v>#N/A</v>
      </c>
      <c r="AE1099" s="3" t="e">
        <f t="shared" si="703"/>
        <v>#N/A</v>
      </c>
      <c r="AF1099" s="3">
        <f t="shared" si="704"/>
        <v>0.5</v>
      </c>
      <c r="AG1099" s="3">
        <f t="shared" si="705"/>
        <v>3.4833754854315661E-5</v>
      </c>
      <c r="AH1099" s="2">
        <f t="shared" si="706"/>
        <v>6.675814776562363E-5</v>
      </c>
      <c r="AI1099" s="37" t="s">
        <v>1123</v>
      </c>
      <c r="AJ1099" s="1">
        <v>0.5</v>
      </c>
      <c r="AK1099" s="4">
        <f t="shared" si="707"/>
        <v>3.3379073882811815E-5</v>
      </c>
      <c r="AL1099" s="2">
        <f t="shared" si="708"/>
        <v>6.6124492464091932E-5</v>
      </c>
      <c r="AM1099" s="3" t="e">
        <f>VLOOKUP(AI1099,'[1]three day'!$B$8:$F$78,5,FALSE)</f>
        <v>#N/A</v>
      </c>
      <c r="AN1099" s="3" t="e">
        <f t="shared" si="709"/>
        <v>#N/A</v>
      </c>
      <c r="AO1099" s="2" t="e">
        <f t="shared" si="710"/>
        <v>#N/A</v>
      </c>
      <c r="AP1099" s="2" t="e">
        <f t="shared" si="711"/>
        <v>#N/A</v>
      </c>
      <c r="AQ1099" s="2">
        <f t="shared" si="712"/>
        <v>0.5</v>
      </c>
      <c r="AR1099" s="2">
        <f t="shared" si="713"/>
        <v>3.3062246232045966E-5</v>
      </c>
      <c r="AS1099" s="2">
        <f t="shared" si="714"/>
        <v>6.2798540966069795E-5</v>
      </c>
      <c r="AT1099" s="37" t="s">
        <v>1123</v>
      </c>
      <c r="AU1099" s="3" t="e">
        <f>VLOOKUP(AT1099,[1]DEgenes_cpm4.5_DE_edgeR!$O$5:$Q$824,3,FALSE)</f>
        <v>#N/A</v>
      </c>
      <c r="AV1099" s="3" t="e">
        <f t="shared" si="715"/>
        <v>#N/A</v>
      </c>
      <c r="AW1099" s="3" t="e">
        <f t="shared" si="716"/>
        <v>#N/A</v>
      </c>
      <c r="AX1099" s="3">
        <f t="shared" si="717"/>
        <v>0.5</v>
      </c>
      <c r="AY1099" s="3">
        <f t="shared" si="718"/>
        <v>0.5</v>
      </c>
      <c r="AZ1099" s="3">
        <f t="shared" si="719"/>
        <v>3.1399270483034898E-5</v>
      </c>
      <c r="BA1099" s="2">
        <f t="shared" si="720"/>
        <v>6.0926711900296701E-5</v>
      </c>
      <c r="BB1099" s="37" t="s">
        <v>1123</v>
      </c>
      <c r="BC1099" s="39">
        <f t="shared" si="721"/>
        <v>8.1885500793998769E-2</v>
      </c>
      <c r="BD1099" s="36">
        <f t="shared" si="722"/>
        <v>0.70927627171303409</v>
      </c>
    </row>
    <row r="1100" spans="1:56" ht="14.5" x14ac:dyDescent="0.35">
      <c r="A1100" s="37" t="s">
        <v>1124</v>
      </c>
      <c r="B1100" s="34">
        <v>8.5899831039247033E-5</v>
      </c>
      <c r="C1100" s="1" t="e">
        <f>VLOOKUP(A1100,'[1]Vasopressin Phospho Datta'!$I$3:$J$516,2,FALSE)</f>
        <v>#N/A</v>
      </c>
      <c r="D1100" s="1" t="e">
        <f t="shared" si="683"/>
        <v>#N/A</v>
      </c>
      <c r="E1100" s="1" t="e">
        <f t="shared" si="684"/>
        <v>#N/A</v>
      </c>
      <c r="F1100" s="1">
        <f t="shared" si="685"/>
        <v>0.39</v>
      </c>
      <c r="G1100" s="1">
        <f t="shared" si="686"/>
        <v>0.5</v>
      </c>
      <c r="H1100" s="1">
        <f t="shared" si="687"/>
        <v>4.2949915519623516E-5</v>
      </c>
      <c r="I1100" s="2">
        <f t="shared" si="688"/>
        <v>7.9323990139013557E-5</v>
      </c>
      <c r="J1100" s="37" t="s">
        <v>1124</v>
      </c>
      <c r="K1100" s="1" t="e">
        <f>VLOOKUP(J1100,'[1]Phosphopeptides Deshpande'!$H$12:$I$10749,2,FALSE)</f>
        <v>#N/A</v>
      </c>
      <c r="L1100" s="2" t="e">
        <f t="shared" si="689"/>
        <v>#N/A</v>
      </c>
      <c r="M1100" s="2" t="e">
        <f t="shared" si="690"/>
        <v>#N/A</v>
      </c>
      <c r="N1100" s="2">
        <f t="shared" si="691"/>
        <v>0.39</v>
      </c>
      <c r="O1100" s="2">
        <f t="shared" si="692"/>
        <v>0.5</v>
      </c>
      <c r="P1100" s="2">
        <f t="shared" si="693"/>
        <v>3.9661995069506779E-5</v>
      </c>
      <c r="Q1100" s="2">
        <f t="shared" si="694"/>
        <v>7.4942507736557742E-5</v>
      </c>
      <c r="R1100" s="37" t="s">
        <v>1124</v>
      </c>
      <c r="S1100" s="2" t="e">
        <f>VLOOKUP(A1100,'[1]Merged NE NP'!$K$4:$L$158,2,FALSE)</f>
        <v>#N/A</v>
      </c>
      <c r="T1100" s="2" t="e">
        <f t="shared" si="695"/>
        <v>#N/A</v>
      </c>
      <c r="U1100" s="2">
        <f t="shared" si="696"/>
        <v>0.4</v>
      </c>
      <c r="V1100" s="2">
        <f t="shared" si="697"/>
        <v>0.4</v>
      </c>
      <c r="W1100" s="2">
        <f t="shared" si="698"/>
        <v>7.6883653613364245E-2</v>
      </c>
      <c r="X1100" s="2">
        <v>0.5</v>
      </c>
      <c r="Y1100" s="2">
        <f t="shared" si="699"/>
        <v>3.7471253868278871E-5</v>
      </c>
      <c r="Z1100" s="2">
        <f t="shared" si="700"/>
        <v>6.9667509708631323E-5</v>
      </c>
      <c r="AA1100" s="37" t="s">
        <v>1124</v>
      </c>
      <c r="AB1100" s="3" t="e">
        <f>VLOOKUP(AA1100,'[1]PKA dKO RNA-Seq'!$B$4:$H$10193,7,FALSE)</f>
        <v>#N/A</v>
      </c>
      <c r="AC1100" s="3" t="e">
        <f t="shared" si="701"/>
        <v>#N/A</v>
      </c>
      <c r="AD1100" s="3" t="e">
        <f t="shared" si="702"/>
        <v>#N/A</v>
      </c>
      <c r="AE1100" s="3" t="e">
        <f t="shared" si="703"/>
        <v>#N/A</v>
      </c>
      <c r="AF1100" s="3">
        <f t="shared" si="704"/>
        <v>0.5</v>
      </c>
      <c r="AG1100" s="3">
        <f t="shared" si="705"/>
        <v>3.4833754854315661E-5</v>
      </c>
      <c r="AH1100" s="2">
        <f t="shared" si="706"/>
        <v>6.675814776562363E-5</v>
      </c>
      <c r="AI1100" s="37" t="s">
        <v>1124</v>
      </c>
      <c r="AJ1100" s="1">
        <v>0.5</v>
      </c>
      <c r="AK1100" s="4">
        <f t="shared" si="707"/>
        <v>3.3379073882811815E-5</v>
      </c>
      <c r="AL1100" s="2">
        <f t="shared" si="708"/>
        <v>6.6124492464091932E-5</v>
      </c>
      <c r="AM1100" s="3" t="e">
        <f>VLOOKUP(AI1100,'[1]three day'!$B$8:$F$78,5,FALSE)</f>
        <v>#N/A</v>
      </c>
      <c r="AN1100" s="3" t="e">
        <f t="shared" si="709"/>
        <v>#N/A</v>
      </c>
      <c r="AO1100" s="2" t="e">
        <f t="shared" si="710"/>
        <v>#N/A</v>
      </c>
      <c r="AP1100" s="2" t="e">
        <f t="shared" si="711"/>
        <v>#N/A</v>
      </c>
      <c r="AQ1100" s="2">
        <f t="shared" si="712"/>
        <v>0.5</v>
      </c>
      <c r="AR1100" s="2">
        <f t="shared" si="713"/>
        <v>3.3062246232045966E-5</v>
      </c>
      <c r="AS1100" s="2">
        <f t="shared" si="714"/>
        <v>6.2798540966069795E-5</v>
      </c>
      <c r="AT1100" s="37" t="s">
        <v>1124</v>
      </c>
      <c r="AU1100" s="3" t="e">
        <f>VLOOKUP(AT1100,[1]DEgenes_cpm4.5_DE_edgeR!$O$5:$Q$824,3,FALSE)</f>
        <v>#N/A</v>
      </c>
      <c r="AV1100" s="3" t="e">
        <f t="shared" si="715"/>
        <v>#N/A</v>
      </c>
      <c r="AW1100" s="3" t="e">
        <f t="shared" si="716"/>
        <v>#N/A</v>
      </c>
      <c r="AX1100" s="3">
        <f t="shared" si="717"/>
        <v>0.5</v>
      </c>
      <c r="AY1100" s="3">
        <f t="shared" si="718"/>
        <v>0.5</v>
      </c>
      <c r="AZ1100" s="3">
        <f t="shared" si="719"/>
        <v>3.1399270483034898E-5</v>
      </c>
      <c r="BA1100" s="2">
        <f t="shared" si="720"/>
        <v>6.0926711900296701E-5</v>
      </c>
      <c r="BB1100" s="37" t="s">
        <v>1124</v>
      </c>
      <c r="BC1100" s="39">
        <f t="shared" si="721"/>
        <v>8.1885500793998769E-2</v>
      </c>
      <c r="BD1100" s="36">
        <f t="shared" si="722"/>
        <v>0.70927627171303409</v>
      </c>
    </row>
    <row r="1101" spans="1:56" ht="14.5" x14ac:dyDescent="0.35">
      <c r="A1101" s="37" t="s">
        <v>1125</v>
      </c>
      <c r="B1101" s="34">
        <v>8.5899831039247033E-5</v>
      </c>
      <c r="C1101" s="1" t="e">
        <f>VLOOKUP(A1101,'[1]Vasopressin Phospho Datta'!$I$3:$J$516,2,FALSE)</f>
        <v>#N/A</v>
      </c>
      <c r="D1101" s="1" t="e">
        <f t="shared" si="683"/>
        <v>#N/A</v>
      </c>
      <c r="E1101" s="1" t="e">
        <f t="shared" si="684"/>
        <v>#N/A</v>
      </c>
      <c r="F1101" s="1">
        <f t="shared" si="685"/>
        <v>0.39</v>
      </c>
      <c r="G1101" s="1">
        <f t="shared" si="686"/>
        <v>0.5</v>
      </c>
      <c r="H1101" s="1">
        <f t="shared" si="687"/>
        <v>4.2949915519623516E-5</v>
      </c>
      <c r="I1101" s="2">
        <f t="shared" si="688"/>
        <v>7.9323990139013557E-5</v>
      </c>
      <c r="J1101" s="37" t="s">
        <v>1125</v>
      </c>
      <c r="K1101" s="1" t="e">
        <f>VLOOKUP(J1101,'[1]Phosphopeptides Deshpande'!$H$12:$I$10749,2,FALSE)</f>
        <v>#N/A</v>
      </c>
      <c r="L1101" s="2" t="e">
        <f t="shared" si="689"/>
        <v>#N/A</v>
      </c>
      <c r="M1101" s="2" t="e">
        <f t="shared" si="690"/>
        <v>#N/A</v>
      </c>
      <c r="N1101" s="2">
        <f t="shared" si="691"/>
        <v>0.39</v>
      </c>
      <c r="O1101" s="2">
        <f t="shared" si="692"/>
        <v>0.5</v>
      </c>
      <c r="P1101" s="2">
        <f t="shared" si="693"/>
        <v>3.9661995069506779E-5</v>
      </c>
      <c r="Q1101" s="2">
        <f t="shared" si="694"/>
        <v>7.4942507736557742E-5</v>
      </c>
      <c r="R1101" s="37" t="s">
        <v>1125</v>
      </c>
      <c r="S1101" s="2" t="e">
        <f>VLOOKUP(A1101,'[1]Merged NE NP'!$K$4:$L$158,2,FALSE)</f>
        <v>#N/A</v>
      </c>
      <c r="T1101" s="2" t="e">
        <f t="shared" si="695"/>
        <v>#N/A</v>
      </c>
      <c r="U1101" s="2">
        <f t="shared" si="696"/>
        <v>0.4</v>
      </c>
      <c r="V1101" s="2">
        <f t="shared" si="697"/>
        <v>0.4</v>
      </c>
      <c r="W1101" s="2">
        <f t="shared" si="698"/>
        <v>7.6883653613364245E-2</v>
      </c>
      <c r="X1101" s="2">
        <v>0.5</v>
      </c>
      <c r="Y1101" s="2">
        <f t="shared" si="699"/>
        <v>3.7471253868278871E-5</v>
      </c>
      <c r="Z1101" s="2">
        <f t="shared" si="700"/>
        <v>6.9667509708631323E-5</v>
      </c>
      <c r="AA1101" s="37" t="s">
        <v>1125</v>
      </c>
      <c r="AB1101" s="3" t="e">
        <f>VLOOKUP(AA1101,'[1]PKA dKO RNA-Seq'!$B$4:$H$10193,7,FALSE)</f>
        <v>#N/A</v>
      </c>
      <c r="AC1101" s="3" t="e">
        <f t="shared" si="701"/>
        <v>#N/A</v>
      </c>
      <c r="AD1101" s="3" t="e">
        <f t="shared" si="702"/>
        <v>#N/A</v>
      </c>
      <c r="AE1101" s="3" t="e">
        <f t="shared" si="703"/>
        <v>#N/A</v>
      </c>
      <c r="AF1101" s="3">
        <f t="shared" si="704"/>
        <v>0.5</v>
      </c>
      <c r="AG1101" s="3">
        <f t="shared" si="705"/>
        <v>3.4833754854315661E-5</v>
      </c>
      <c r="AH1101" s="2">
        <f t="shared" si="706"/>
        <v>6.675814776562363E-5</v>
      </c>
      <c r="AI1101" s="37" t="s">
        <v>1125</v>
      </c>
      <c r="AJ1101" s="1">
        <v>0.5</v>
      </c>
      <c r="AK1101" s="4">
        <f t="shared" si="707"/>
        <v>3.3379073882811815E-5</v>
      </c>
      <c r="AL1101" s="2">
        <f t="shared" si="708"/>
        <v>6.6124492464091932E-5</v>
      </c>
      <c r="AM1101" s="3" t="e">
        <f>VLOOKUP(AI1101,'[1]three day'!$B$8:$F$78,5,FALSE)</f>
        <v>#N/A</v>
      </c>
      <c r="AN1101" s="3" t="e">
        <f t="shared" si="709"/>
        <v>#N/A</v>
      </c>
      <c r="AO1101" s="2" t="e">
        <f t="shared" si="710"/>
        <v>#N/A</v>
      </c>
      <c r="AP1101" s="2" t="e">
        <f t="shared" si="711"/>
        <v>#N/A</v>
      </c>
      <c r="AQ1101" s="2">
        <f t="shared" si="712"/>
        <v>0.5</v>
      </c>
      <c r="AR1101" s="2">
        <f t="shared" si="713"/>
        <v>3.3062246232045966E-5</v>
      </c>
      <c r="AS1101" s="2">
        <f t="shared" si="714"/>
        <v>6.2798540966069795E-5</v>
      </c>
      <c r="AT1101" s="37" t="s">
        <v>1125</v>
      </c>
      <c r="AU1101" s="3" t="e">
        <f>VLOOKUP(AT1101,[1]DEgenes_cpm4.5_DE_edgeR!$O$5:$Q$824,3,FALSE)</f>
        <v>#N/A</v>
      </c>
      <c r="AV1101" s="3" t="e">
        <f t="shared" si="715"/>
        <v>#N/A</v>
      </c>
      <c r="AW1101" s="3" t="e">
        <f t="shared" si="716"/>
        <v>#N/A</v>
      </c>
      <c r="AX1101" s="3">
        <f t="shared" si="717"/>
        <v>0.5</v>
      </c>
      <c r="AY1101" s="3">
        <f t="shared" si="718"/>
        <v>0.5</v>
      </c>
      <c r="AZ1101" s="3">
        <f t="shared" si="719"/>
        <v>3.1399270483034898E-5</v>
      </c>
      <c r="BA1101" s="2">
        <f t="shared" si="720"/>
        <v>6.0926711900296701E-5</v>
      </c>
      <c r="BB1101" s="37" t="s">
        <v>1125</v>
      </c>
      <c r="BC1101" s="39">
        <f t="shared" si="721"/>
        <v>8.1885500793998769E-2</v>
      </c>
      <c r="BD1101" s="36">
        <f t="shared" si="722"/>
        <v>0.70927627171303409</v>
      </c>
    </row>
    <row r="1102" spans="1:56" ht="14.5" x14ac:dyDescent="0.35">
      <c r="A1102" s="37" t="s">
        <v>1126</v>
      </c>
      <c r="B1102" s="34">
        <v>8.5899831039247033E-5</v>
      </c>
      <c r="C1102" s="1" t="e">
        <f>VLOOKUP(A1102,'[1]Vasopressin Phospho Datta'!$I$3:$J$516,2,FALSE)</f>
        <v>#N/A</v>
      </c>
      <c r="D1102" s="1" t="e">
        <f t="shared" si="683"/>
        <v>#N/A</v>
      </c>
      <c r="E1102" s="1" t="e">
        <f t="shared" si="684"/>
        <v>#N/A</v>
      </c>
      <c r="F1102" s="1">
        <f t="shared" si="685"/>
        <v>0.39</v>
      </c>
      <c r="G1102" s="1">
        <f t="shared" si="686"/>
        <v>0.5</v>
      </c>
      <c r="H1102" s="1">
        <f t="shared" si="687"/>
        <v>4.2949915519623516E-5</v>
      </c>
      <c r="I1102" s="2">
        <f t="shared" si="688"/>
        <v>7.9323990139013557E-5</v>
      </c>
      <c r="J1102" s="37" t="s">
        <v>1126</v>
      </c>
      <c r="K1102" s="1" t="e">
        <f>VLOOKUP(J1102,'[1]Phosphopeptides Deshpande'!$H$12:$I$10749,2,FALSE)</f>
        <v>#N/A</v>
      </c>
      <c r="L1102" s="2" t="e">
        <f t="shared" si="689"/>
        <v>#N/A</v>
      </c>
      <c r="M1102" s="2" t="e">
        <f t="shared" si="690"/>
        <v>#N/A</v>
      </c>
      <c r="N1102" s="2">
        <f t="shared" si="691"/>
        <v>0.39</v>
      </c>
      <c r="O1102" s="2">
        <f t="shared" si="692"/>
        <v>0.5</v>
      </c>
      <c r="P1102" s="2">
        <f t="shared" si="693"/>
        <v>3.9661995069506779E-5</v>
      </c>
      <c r="Q1102" s="2">
        <f t="shared" si="694"/>
        <v>7.4942507736557742E-5</v>
      </c>
      <c r="R1102" s="37" t="s">
        <v>1126</v>
      </c>
      <c r="S1102" s="2" t="e">
        <f>VLOOKUP(A1102,'[1]Merged NE NP'!$K$4:$L$158,2,FALSE)</f>
        <v>#N/A</v>
      </c>
      <c r="T1102" s="2" t="e">
        <f t="shared" si="695"/>
        <v>#N/A</v>
      </c>
      <c r="U1102" s="2">
        <f t="shared" si="696"/>
        <v>0.4</v>
      </c>
      <c r="V1102" s="2">
        <f t="shared" si="697"/>
        <v>0.4</v>
      </c>
      <c r="W1102" s="2">
        <f t="shared" si="698"/>
        <v>7.6883653613364245E-2</v>
      </c>
      <c r="X1102" s="2">
        <v>0.5</v>
      </c>
      <c r="Y1102" s="2">
        <f t="shared" si="699"/>
        <v>3.7471253868278871E-5</v>
      </c>
      <c r="Z1102" s="2">
        <f t="shared" si="700"/>
        <v>6.9667509708631323E-5</v>
      </c>
      <c r="AA1102" s="37" t="s">
        <v>1126</v>
      </c>
      <c r="AB1102" s="3">
        <f>VLOOKUP(AA1102,'[1]PKA dKO RNA-Seq'!$B$4:$H$10193,7,FALSE)</f>
        <v>0.27561220199999997</v>
      </c>
      <c r="AC1102" s="3">
        <f t="shared" si="701"/>
        <v>0.92487316107382544</v>
      </c>
      <c r="AD1102" s="3">
        <f t="shared" si="702"/>
        <v>0.34798987108949719</v>
      </c>
      <c r="AE1102" s="3">
        <f t="shared" si="703"/>
        <v>0.5</v>
      </c>
      <c r="AF1102" s="3">
        <f t="shared" si="704"/>
        <v>0.5</v>
      </c>
      <c r="AG1102" s="3">
        <f t="shared" si="705"/>
        <v>3.4833754854315661E-5</v>
      </c>
      <c r="AH1102" s="2">
        <f t="shared" si="706"/>
        <v>6.675814776562363E-5</v>
      </c>
      <c r="AI1102" s="37" t="s">
        <v>1126</v>
      </c>
      <c r="AJ1102" s="1">
        <v>0.5</v>
      </c>
      <c r="AK1102" s="4">
        <f t="shared" si="707"/>
        <v>3.3379073882811815E-5</v>
      </c>
      <c r="AL1102" s="2">
        <f t="shared" si="708"/>
        <v>6.6124492464091932E-5</v>
      </c>
      <c r="AM1102" s="3" t="e">
        <f>VLOOKUP(AI1102,'[1]three day'!$B$8:$F$78,5,FALSE)</f>
        <v>#N/A</v>
      </c>
      <c r="AN1102" s="3" t="e">
        <f t="shared" si="709"/>
        <v>#N/A</v>
      </c>
      <c r="AO1102" s="2" t="e">
        <f t="shared" si="710"/>
        <v>#N/A</v>
      </c>
      <c r="AP1102" s="2" t="e">
        <f t="shared" si="711"/>
        <v>#N/A</v>
      </c>
      <c r="AQ1102" s="2">
        <f t="shared" si="712"/>
        <v>0.5</v>
      </c>
      <c r="AR1102" s="2">
        <f t="shared" si="713"/>
        <v>3.3062246232045966E-5</v>
      </c>
      <c r="AS1102" s="2">
        <f t="shared" si="714"/>
        <v>6.2798540966069795E-5</v>
      </c>
      <c r="AT1102" s="37" t="s">
        <v>1126</v>
      </c>
      <c r="AU1102" s="3">
        <f>VLOOKUP(AT1102,[1]DEgenes_cpm4.5_DE_edgeR!$O$5:$Q$824,3,FALSE)</f>
        <v>0.60686215061862991</v>
      </c>
      <c r="AV1102" s="3">
        <f t="shared" si="715"/>
        <v>0.14225554397998827</v>
      </c>
      <c r="AW1102" s="3">
        <f t="shared" si="716"/>
        <v>1.0067301914835514E-2</v>
      </c>
      <c r="AX1102" s="3">
        <f t="shared" si="717"/>
        <v>1.0067301914835514E-2</v>
      </c>
      <c r="AY1102" s="3">
        <f t="shared" si="718"/>
        <v>0.5</v>
      </c>
      <c r="AZ1102" s="3">
        <f t="shared" si="719"/>
        <v>3.1399270483034898E-5</v>
      </c>
      <c r="BA1102" s="2">
        <f t="shared" si="720"/>
        <v>6.0926711900296701E-5</v>
      </c>
      <c r="BB1102" s="37" t="s">
        <v>1126</v>
      </c>
      <c r="BC1102" s="39">
        <f t="shared" si="721"/>
        <v>8.1885500793998769E-2</v>
      </c>
      <c r="BD1102" s="36">
        <f t="shared" si="722"/>
        <v>0.70927627171303409</v>
      </c>
    </row>
    <row r="1103" spans="1:56" ht="14.5" x14ac:dyDescent="0.35">
      <c r="A1103" s="37" t="s">
        <v>1127</v>
      </c>
      <c r="B1103" s="34">
        <v>8.5899831039247033E-5</v>
      </c>
      <c r="C1103" s="1" t="e">
        <f>VLOOKUP(A1103,'[1]Vasopressin Phospho Datta'!$I$3:$J$516,2,FALSE)</f>
        <v>#N/A</v>
      </c>
      <c r="D1103" s="1" t="e">
        <f t="shared" si="683"/>
        <v>#N/A</v>
      </c>
      <c r="E1103" s="1" t="e">
        <f t="shared" si="684"/>
        <v>#N/A</v>
      </c>
      <c r="F1103" s="1">
        <f t="shared" si="685"/>
        <v>0.39</v>
      </c>
      <c r="G1103" s="1">
        <f t="shared" si="686"/>
        <v>0.5</v>
      </c>
      <c r="H1103" s="1">
        <f t="shared" si="687"/>
        <v>4.2949915519623516E-5</v>
      </c>
      <c r="I1103" s="2">
        <f t="shared" si="688"/>
        <v>7.9323990139013557E-5</v>
      </c>
      <c r="J1103" s="37" t="s">
        <v>1127</v>
      </c>
      <c r="K1103" s="1" t="e">
        <f>VLOOKUP(J1103,'[1]Phosphopeptides Deshpande'!$H$12:$I$10749,2,FALSE)</f>
        <v>#N/A</v>
      </c>
      <c r="L1103" s="2" t="e">
        <f t="shared" si="689"/>
        <v>#N/A</v>
      </c>
      <c r="M1103" s="2" t="e">
        <f t="shared" si="690"/>
        <v>#N/A</v>
      </c>
      <c r="N1103" s="2">
        <f t="shared" si="691"/>
        <v>0.39</v>
      </c>
      <c r="O1103" s="2">
        <f t="shared" si="692"/>
        <v>0.5</v>
      </c>
      <c r="P1103" s="2">
        <f t="shared" si="693"/>
        <v>3.9661995069506779E-5</v>
      </c>
      <c r="Q1103" s="2">
        <f t="shared" si="694"/>
        <v>7.4942507736557742E-5</v>
      </c>
      <c r="R1103" s="37" t="s">
        <v>1127</v>
      </c>
      <c r="S1103" s="2" t="e">
        <f>VLOOKUP(A1103,'[1]Merged NE NP'!$K$4:$L$158,2,FALSE)</f>
        <v>#N/A</v>
      </c>
      <c r="T1103" s="2" t="e">
        <f t="shared" si="695"/>
        <v>#N/A</v>
      </c>
      <c r="U1103" s="2">
        <f t="shared" si="696"/>
        <v>0.4</v>
      </c>
      <c r="V1103" s="2">
        <f t="shared" si="697"/>
        <v>0.4</v>
      </c>
      <c r="W1103" s="2">
        <f t="shared" si="698"/>
        <v>7.6883653613364245E-2</v>
      </c>
      <c r="X1103" s="2">
        <v>0.5</v>
      </c>
      <c r="Y1103" s="2">
        <f t="shared" si="699"/>
        <v>3.7471253868278871E-5</v>
      </c>
      <c r="Z1103" s="2">
        <f t="shared" si="700"/>
        <v>6.9667509708631323E-5</v>
      </c>
      <c r="AA1103" s="37" t="s">
        <v>1127</v>
      </c>
      <c r="AB1103" s="3" t="e">
        <f>VLOOKUP(AA1103,'[1]PKA dKO RNA-Seq'!$B$4:$H$10193,7,FALSE)</f>
        <v>#N/A</v>
      </c>
      <c r="AC1103" s="3" t="e">
        <f t="shared" si="701"/>
        <v>#N/A</v>
      </c>
      <c r="AD1103" s="3" t="e">
        <f t="shared" si="702"/>
        <v>#N/A</v>
      </c>
      <c r="AE1103" s="3" t="e">
        <f t="shared" si="703"/>
        <v>#N/A</v>
      </c>
      <c r="AF1103" s="3">
        <f t="shared" si="704"/>
        <v>0.5</v>
      </c>
      <c r="AG1103" s="3">
        <f t="shared" si="705"/>
        <v>3.4833754854315661E-5</v>
      </c>
      <c r="AH1103" s="2">
        <f t="shared" si="706"/>
        <v>6.675814776562363E-5</v>
      </c>
      <c r="AI1103" s="37" t="s">
        <v>1127</v>
      </c>
      <c r="AJ1103" s="1">
        <v>0.5</v>
      </c>
      <c r="AK1103" s="4">
        <f t="shared" si="707"/>
        <v>3.3379073882811815E-5</v>
      </c>
      <c r="AL1103" s="2">
        <f t="shared" si="708"/>
        <v>6.6124492464091932E-5</v>
      </c>
      <c r="AM1103" s="3" t="e">
        <f>VLOOKUP(AI1103,'[1]three day'!$B$8:$F$78,5,FALSE)</f>
        <v>#N/A</v>
      </c>
      <c r="AN1103" s="3" t="e">
        <f t="shared" si="709"/>
        <v>#N/A</v>
      </c>
      <c r="AO1103" s="2" t="e">
        <f t="shared" si="710"/>
        <v>#N/A</v>
      </c>
      <c r="AP1103" s="2" t="e">
        <f t="shared" si="711"/>
        <v>#N/A</v>
      </c>
      <c r="AQ1103" s="2">
        <f t="shared" si="712"/>
        <v>0.5</v>
      </c>
      <c r="AR1103" s="2">
        <f t="shared" si="713"/>
        <v>3.3062246232045966E-5</v>
      </c>
      <c r="AS1103" s="2">
        <f t="shared" si="714"/>
        <v>6.2798540966069795E-5</v>
      </c>
      <c r="AT1103" s="37" t="s">
        <v>1127</v>
      </c>
      <c r="AU1103" s="3" t="e">
        <f>VLOOKUP(AT1103,[1]DEgenes_cpm4.5_DE_edgeR!$O$5:$Q$824,3,FALSE)</f>
        <v>#N/A</v>
      </c>
      <c r="AV1103" s="3" t="e">
        <f t="shared" si="715"/>
        <v>#N/A</v>
      </c>
      <c r="AW1103" s="3" t="e">
        <f t="shared" si="716"/>
        <v>#N/A</v>
      </c>
      <c r="AX1103" s="3">
        <f t="shared" si="717"/>
        <v>0.5</v>
      </c>
      <c r="AY1103" s="3">
        <f t="shared" si="718"/>
        <v>0.5</v>
      </c>
      <c r="AZ1103" s="3">
        <f t="shared" si="719"/>
        <v>3.1399270483034898E-5</v>
      </c>
      <c r="BA1103" s="2">
        <f t="shared" si="720"/>
        <v>6.0926711900296701E-5</v>
      </c>
      <c r="BB1103" s="37" t="s">
        <v>1127</v>
      </c>
      <c r="BC1103" s="39">
        <f t="shared" si="721"/>
        <v>8.1885500793998769E-2</v>
      </c>
      <c r="BD1103" s="36">
        <f t="shared" si="722"/>
        <v>0.70927627171303409</v>
      </c>
    </row>
    <row r="1104" spans="1:56" ht="14.5" x14ac:dyDescent="0.35">
      <c r="A1104" s="37" t="s">
        <v>1128</v>
      </c>
      <c r="B1104" s="34">
        <v>8.5899831039247033E-5</v>
      </c>
      <c r="C1104" s="1" t="e">
        <f>VLOOKUP(A1104,'[1]Vasopressin Phospho Datta'!$I$3:$J$516,2,FALSE)</f>
        <v>#N/A</v>
      </c>
      <c r="D1104" s="1" t="e">
        <f t="shared" si="683"/>
        <v>#N/A</v>
      </c>
      <c r="E1104" s="1" t="e">
        <f t="shared" si="684"/>
        <v>#N/A</v>
      </c>
      <c r="F1104" s="1">
        <f t="shared" si="685"/>
        <v>0.39</v>
      </c>
      <c r="G1104" s="1">
        <f t="shared" si="686"/>
        <v>0.5</v>
      </c>
      <c r="H1104" s="1">
        <f t="shared" si="687"/>
        <v>4.2949915519623516E-5</v>
      </c>
      <c r="I1104" s="2">
        <f t="shared" si="688"/>
        <v>7.9323990139013557E-5</v>
      </c>
      <c r="J1104" s="37" t="s">
        <v>1128</v>
      </c>
      <c r="K1104" s="1" t="e">
        <f>VLOOKUP(J1104,'[1]Phosphopeptides Deshpande'!$H$12:$I$10749,2,FALSE)</f>
        <v>#N/A</v>
      </c>
      <c r="L1104" s="2" t="e">
        <f t="shared" si="689"/>
        <v>#N/A</v>
      </c>
      <c r="M1104" s="2" t="e">
        <f t="shared" si="690"/>
        <v>#N/A</v>
      </c>
      <c r="N1104" s="2">
        <f t="shared" si="691"/>
        <v>0.39</v>
      </c>
      <c r="O1104" s="2">
        <f t="shared" si="692"/>
        <v>0.5</v>
      </c>
      <c r="P1104" s="2">
        <f t="shared" si="693"/>
        <v>3.9661995069506779E-5</v>
      </c>
      <c r="Q1104" s="2">
        <f t="shared" si="694"/>
        <v>7.4942507736557742E-5</v>
      </c>
      <c r="R1104" s="37" t="s">
        <v>1128</v>
      </c>
      <c r="S1104" s="2" t="e">
        <f>VLOOKUP(A1104,'[1]Merged NE NP'!$K$4:$L$158,2,FALSE)</f>
        <v>#N/A</v>
      </c>
      <c r="T1104" s="2" t="e">
        <f t="shared" si="695"/>
        <v>#N/A</v>
      </c>
      <c r="U1104" s="2">
        <f t="shared" si="696"/>
        <v>0.4</v>
      </c>
      <c r="V1104" s="2">
        <f t="shared" si="697"/>
        <v>0.4</v>
      </c>
      <c r="W1104" s="2">
        <f t="shared" si="698"/>
        <v>7.6883653613364245E-2</v>
      </c>
      <c r="X1104" s="2">
        <v>0.5</v>
      </c>
      <c r="Y1104" s="2">
        <f t="shared" si="699"/>
        <v>3.7471253868278871E-5</v>
      </c>
      <c r="Z1104" s="2">
        <f t="shared" si="700"/>
        <v>6.9667509708631323E-5</v>
      </c>
      <c r="AA1104" s="37" t="s">
        <v>1128</v>
      </c>
      <c r="AB1104" s="3" t="e">
        <f>VLOOKUP(AA1104,'[1]PKA dKO RNA-Seq'!$B$4:$H$10193,7,FALSE)</f>
        <v>#N/A</v>
      </c>
      <c r="AC1104" s="3" t="e">
        <f t="shared" si="701"/>
        <v>#N/A</v>
      </c>
      <c r="AD1104" s="3" t="e">
        <f t="shared" si="702"/>
        <v>#N/A</v>
      </c>
      <c r="AE1104" s="3" t="e">
        <f t="shared" si="703"/>
        <v>#N/A</v>
      </c>
      <c r="AF1104" s="3">
        <f t="shared" si="704"/>
        <v>0.5</v>
      </c>
      <c r="AG1104" s="3">
        <f t="shared" si="705"/>
        <v>3.4833754854315661E-5</v>
      </c>
      <c r="AH1104" s="2">
        <f t="shared" si="706"/>
        <v>6.675814776562363E-5</v>
      </c>
      <c r="AI1104" s="37" t="s">
        <v>1128</v>
      </c>
      <c r="AJ1104" s="1">
        <v>0.5</v>
      </c>
      <c r="AK1104" s="4">
        <f t="shared" si="707"/>
        <v>3.3379073882811815E-5</v>
      </c>
      <c r="AL1104" s="2">
        <f t="shared" si="708"/>
        <v>6.6124492464091932E-5</v>
      </c>
      <c r="AM1104" s="3" t="e">
        <f>VLOOKUP(AI1104,'[1]three day'!$B$8:$F$78,5,FALSE)</f>
        <v>#N/A</v>
      </c>
      <c r="AN1104" s="3" t="e">
        <f t="shared" si="709"/>
        <v>#N/A</v>
      </c>
      <c r="AO1104" s="2" t="e">
        <f t="shared" si="710"/>
        <v>#N/A</v>
      </c>
      <c r="AP1104" s="2" t="e">
        <f t="shared" si="711"/>
        <v>#N/A</v>
      </c>
      <c r="AQ1104" s="2">
        <f t="shared" si="712"/>
        <v>0.5</v>
      </c>
      <c r="AR1104" s="2">
        <f t="shared" si="713"/>
        <v>3.3062246232045966E-5</v>
      </c>
      <c r="AS1104" s="2">
        <f t="shared" si="714"/>
        <v>6.2798540966069795E-5</v>
      </c>
      <c r="AT1104" s="37" t="s">
        <v>1128</v>
      </c>
      <c r="AU1104" s="3" t="e">
        <f>VLOOKUP(AT1104,[1]DEgenes_cpm4.5_DE_edgeR!$O$5:$Q$824,3,FALSE)</f>
        <v>#N/A</v>
      </c>
      <c r="AV1104" s="3" t="e">
        <f t="shared" si="715"/>
        <v>#N/A</v>
      </c>
      <c r="AW1104" s="3" t="e">
        <f t="shared" si="716"/>
        <v>#N/A</v>
      </c>
      <c r="AX1104" s="3">
        <f t="shared" si="717"/>
        <v>0.5</v>
      </c>
      <c r="AY1104" s="3">
        <f t="shared" si="718"/>
        <v>0.5</v>
      </c>
      <c r="AZ1104" s="3">
        <f t="shared" si="719"/>
        <v>3.1399270483034898E-5</v>
      </c>
      <c r="BA1104" s="2">
        <f t="shared" si="720"/>
        <v>6.0926711900296701E-5</v>
      </c>
      <c r="BB1104" s="37" t="s">
        <v>1128</v>
      </c>
      <c r="BC1104" s="39">
        <f t="shared" si="721"/>
        <v>8.1885500793998769E-2</v>
      </c>
      <c r="BD1104" s="36">
        <f t="shared" si="722"/>
        <v>0.70927627171303409</v>
      </c>
    </row>
    <row r="1105" spans="1:56" ht="14.5" x14ac:dyDescent="0.35">
      <c r="A1105" s="37" t="s">
        <v>1129</v>
      </c>
      <c r="B1105" s="34">
        <v>8.5899831039247033E-5</v>
      </c>
      <c r="C1105" s="1" t="e">
        <f>VLOOKUP(A1105,'[1]Vasopressin Phospho Datta'!$I$3:$J$516,2,FALSE)</f>
        <v>#N/A</v>
      </c>
      <c r="D1105" s="1" t="e">
        <f t="shared" si="683"/>
        <v>#N/A</v>
      </c>
      <c r="E1105" s="1" t="e">
        <f t="shared" si="684"/>
        <v>#N/A</v>
      </c>
      <c r="F1105" s="1">
        <f t="shared" si="685"/>
        <v>0.39</v>
      </c>
      <c r="G1105" s="1">
        <f t="shared" si="686"/>
        <v>0.5</v>
      </c>
      <c r="H1105" s="1">
        <f t="shared" si="687"/>
        <v>4.2949915519623516E-5</v>
      </c>
      <c r="I1105" s="2">
        <f t="shared" si="688"/>
        <v>7.9323990139013557E-5</v>
      </c>
      <c r="J1105" s="37" t="s">
        <v>1129</v>
      </c>
      <c r="K1105" s="1" t="e">
        <f>VLOOKUP(J1105,'[1]Phosphopeptides Deshpande'!$H$12:$I$10749,2,FALSE)</f>
        <v>#N/A</v>
      </c>
      <c r="L1105" s="2" t="e">
        <f t="shared" si="689"/>
        <v>#N/A</v>
      </c>
      <c r="M1105" s="2" t="e">
        <f t="shared" si="690"/>
        <v>#N/A</v>
      </c>
      <c r="N1105" s="2">
        <f t="shared" si="691"/>
        <v>0.39</v>
      </c>
      <c r="O1105" s="2">
        <f t="shared" si="692"/>
        <v>0.5</v>
      </c>
      <c r="P1105" s="2">
        <f t="shared" si="693"/>
        <v>3.9661995069506779E-5</v>
      </c>
      <c r="Q1105" s="2">
        <f t="shared" si="694"/>
        <v>7.4942507736557742E-5</v>
      </c>
      <c r="R1105" s="37" t="s">
        <v>1129</v>
      </c>
      <c r="S1105" s="2" t="e">
        <f>VLOOKUP(A1105,'[1]Merged NE NP'!$K$4:$L$158,2,FALSE)</f>
        <v>#N/A</v>
      </c>
      <c r="T1105" s="2" t="e">
        <f t="shared" si="695"/>
        <v>#N/A</v>
      </c>
      <c r="U1105" s="2">
        <f t="shared" si="696"/>
        <v>0.4</v>
      </c>
      <c r="V1105" s="2">
        <f t="shared" si="697"/>
        <v>0.4</v>
      </c>
      <c r="W1105" s="2">
        <f t="shared" si="698"/>
        <v>7.6883653613364245E-2</v>
      </c>
      <c r="X1105" s="2">
        <v>0.5</v>
      </c>
      <c r="Y1105" s="2">
        <f t="shared" si="699"/>
        <v>3.7471253868278871E-5</v>
      </c>
      <c r="Z1105" s="2">
        <f t="shared" si="700"/>
        <v>6.9667509708631323E-5</v>
      </c>
      <c r="AA1105" s="37" t="s">
        <v>1129</v>
      </c>
      <c r="AB1105" s="3">
        <f>VLOOKUP(AA1105,'[1]PKA dKO RNA-Seq'!$B$4:$H$10193,7,FALSE)</f>
        <v>0.12336839400000001</v>
      </c>
      <c r="AC1105" s="3">
        <f t="shared" si="701"/>
        <v>0.4139878993288591</v>
      </c>
      <c r="AD1105" s="3">
        <f t="shared" si="702"/>
        <v>8.2124015289402053E-2</v>
      </c>
      <c r="AE1105" s="3">
        <f t="shared" si="703"/>
        <v>0.5</v>
      </c>
      <c r="AF1105" s="3">
        <f t="shared" si="704"/>
        <v>0.5</v>
      </c>
      <c r="AG1105" s="3">
        <f t="shared" si="705"/>
        <v>3.4833754854315661E-5</v>
      </c>
      <c r="AH1105" s="2">
        <f t="shared" si="706"/>
        <v>6.675814776562363E-5</v>
      </c>
      <c r="AI1105" s="37" t="s">
        <v>1129</v>
      </c>
      <c r="AJ1105" s="1">
        <v>0.5</v>
      </c>
      <c r="AK1105" s="4">
        <f t="shared" si="707"/>
        <v>3.3379073882811815E-5</v>
      </c>
      <c r="AL1105" s="2">
        <f t="shared" si="708"/>
        <v>6.6124492464091932E-5</v>
      </c>
      <c r="AM1105" s="3" t="e">
        <f>VLOOKUP(AI1105,'[1]three day'!$B$8:$F$78,5,FALSE)</f>
        <v>#N/A</v>
      </c>
      <c r="AN1105" s="3" t="e">
        <f t="shared" si="709"/>
        <v>#N/A</v>
      </c>
      <c r="AO1105" s="2" t="e">
        <f t="shared" si="710"/>
        <v>#N/A</v>
      </c>
      <c r="AP1105" s="2" t="e">
        <f t="shared" si="711"/>
        <v>#N/A</v>
      </c>
      <c r="AQ1105" s="2">
        <f t="shared" si="712"/>
        <v>0.5</v>
      </c>
      <c r="AR1105" s="2">
        <f t="shared" si="713"/>
        <v>3.3062246232045966E-5</v>
      </c>
      <c r="AS1105" s="2">
        <f t="shared" si="714"/>
        <v>6.2798540966069795E-5</v>
      </c>
      <c r="AT1105" s="37" t="s">
        <v>1129</v>
      </c>
      <c r="AU1105" s="3" t="e">
        <f>VLOOKUP(AT1105,[1]DEgenes_cpm4.5_DE_edgeR!$O$5:$Q$824,3,FALSE)</f>
        <v>#N/A</v>
      </c>
      <c r="AV1105" s="3" t="e">
        <f t="shared" si="715"/>
        <v>#N/A</v>
      </c>
      <c r="AW1105" s="3" t="e">
        <f t="shared" si="716"/>
        <v>#N/A</v>
      </c>
      <c r="AX1105" s="3">
        <f t="shared" si="717"/>
        <v>0.5</v>
      </c>
      <c r="AY1105" s="3">
        <f t="shared" si="718"/>
        <v>0.5</v>
      </c>
      <c r="AZ1105" s="3">
        <f t="shared" si="719"/>
        <v>3.1399270483034898E-5</v>
      </c>
      <c r="BA1105" s="2">
        <f t="shared" si="720"/>
        <v>6.0926711900296701E-5</v>
      </c>
      <c r="BB1105" s="37" t="s">
        <v>1129</v>
      </c>
      <c r="BC1105" s="39">
        <f t="shared" si="721"/>
        <v>8.1885500793998769E-2</v>
      </c>
      <c r="BD1105" s="36">
        <f t="shared" si="722"/>
        <v>0.70927627171303409</v>
      </c>
    </row>
    <row r="1106" spans="1:56" ht="14.5" x14ac:dyDescent="0.35">
      <c r="A1106" s="37" t="s">
        <v>1130</v>
      </c>
      <c r="B1106" s="34">
        <v>8.5899831039247033E-5</v>
      </c>
      <c r="C1106" s="1" t="e">
        <f>VLOOKUP(A1106,'[1]Vasopressin Phospho Datta'!$I$3:$J$516,2,FALSE)</f>
        <v>#N/A</v>
      </c>
      <c r="D1106" s="1" t="e">
        <f t="shared" si="683"/>
        <v>#N/A</v>
      </c>
      <c r="E1106" s="1" t="e">
        <f t="shared" si="684"/>
        <v>#N/A</v>
      </c>
      <c r="F1106" s="1">
        <f t="shared" si="685"/>
        <v>0.39</v>
      </c>
      <c r="G1106" s="1">
        <f t="shared" si="686"/>
        <v>0.5</v>
      </c>
      <c r="H1106" s="1">
        <f t="shared" si="687"/>
        <v>4.2949915519623516E-5</v>
      </c>
      <c r="I1106" s="2">
        <f t="shared" si="688"/>
        <v>7.9323990139013557E-5</v>
      </c>
      <c r="J1106" s="37" t="s">
        <v>1130</v>
      </c>
      <c r="K1106" s="1" t="e">
        <f>VLOOKUP(J1106,'[1]Phosphopeptides Deshpande'!$H$12:$I$10749,2,FALSE)</f>
        <v>#N/A</v>
      </c>
      <c r="L1106" s="2" t="e">
        <f t="shared" si="689"/>
        <v>#N/A</v>
      </c>
      <c r="M1106" s="2" t="e">
        <f t="shared" si="690"/>
        <v>#N/A</v>
      </c>
      <c r="N1106" s="2">
        <f t="shared" si="691"/>
        <v>0.39</v>
      </c>
      <c r="O1106" s="2">
        <f t="shared" si="692"/>
        <v>0.5</v>
      </c>
      <c r="P1106" s="2">
        <f t="shared" si="693"/>
        <v>3.9661995069506779E-5</v>
      </c>
      <c r="Q1106" s="2">
        <f t="shared" si="694"/>
        <v>7.4942507736557742E-5</v>
      </c>
      <c r="R1106" s="37" t="s">
        <v>1130</v>
      </c>
      <c r="S1106" s="2" t="e">
        <f>VLOOKUP(A1106,'[1]Merged NE NP'!$K$4:$L$158,2,FALSE)</f>
        <v>#N/A</v>
      </c>
      <c r="T1106" s="2" t="e">
        <f t="shared" si="695"/>
        <v>#N/A</v>
      </c>
      <c r="U1106" s="2">
        <f t="shared" si="696"/>
        <v>0.4</v>
      </c>
      <c r="V1106" s="2">
        <f t="shared" si="697"/>
        <v>0.4</v>
      </c>
      <c r="W1106" s="2">
        <f t="shared" si="698"/>
        <v>7.6883653613364245E-2</v>
      </c>
      <c r="X1106" s="2">
        <v>0.5</v>
      </c>
      <c r="Y1106" s="2">
        <f t="shared" si="699"/>
        <v>3.7471253868278871E-5</v>
      </c>
      <c r="Z1106" s="2">
        <f t="shared" si="700"/>
        <v>6.9667509708631323E-5</v>
      </c>
      <c r="AA1106" s="37" t="s">
        <v>1130</v>
      </c>
      <c r="AB1106" s="3">
        <f>VLOOKUP(AA1106,'[1]PKA dKO RNA-Seq'!$B$4:$H$10193,7,FALSE)</f>
        <v>0.16535406999999999</v>
      </c>
      <c r="AC1106" s="3">
        <f t="shared" si="701"/>
        <v>0.55487942953020131</v>
      </c>
      <c r="AD1106" s="3">
        <f t="shared" si="702"/>
        <v>0.14268133411291517</v>
      </c>
      <c r="AE1106" s="3">
        <f t="shared" si="703"/>
        <v>0.5</v>
      </c>
      <c r="AF1106" s="3">
        <f t="shared" si="704"/>
        <v>0.5</v>
      </c>
      <c r="AG1106" s="3">
        <f t="shared" si="705"/>
        <v>3.4833754854315661E-5</v>
      </c>
      <c r="AH1106" s="2">
        <f t="shared" si="706"/>
        <v>6.675814776562363E-5</v>
      </c>
      <c r="AI1106" s="37" t="s">
        <v>1130</v>
      </c>
      <c r="AJ1106" s="1">
        <v>0.5</v>
      </c>
      <c r="AK1106" s="4">
        <f t="shared" si="707"/>
        <v>3.3379073882811815E-5</v>
      </c>
      <c r="AL1106" s="2">
        <f t="shared" si="708"/>
        <v>6.6124492464091932E-5</v>
      </c>
      <c r="AM1106" s="3" t="e">
        <f>VLOOKUP(AI1106,'[1]three day'!$B$8:$F$78,5,FALSE)</f>
        <v>#N/A</v>
      </c>
      <c r="AN1106" s="3" t="e">
        <f t="shared" si="709"/>
        <v>#N/A</v>
      </c>
      <c r="AO1106" s="2" t="e">
        <f t="shared" si="710"/>
        <v>#N/A</v>
      </c>
      <c r="AP1106" s="2" t="e">
        <f t="shared" si="711"/>
        <v>#N/A</v>
      </c>
      <c r="AQ1106" s="2">
        <f t="shared" si="712"/>
        <v>0.5</v>
      </c>
      <c r="AR1106" s="2">
        <f t="shared" si="713"/>
        <v>3.3062246232045966E-5</v>
      </c>
      <c r="AS1106" s="2">
        <f t="shared" si="714"/>
        <v>6.2798540966069795E-5</v>
      </c>
      <c r="AT1106" s="37" t="s">
        <v>1130</v>
      </c>
      <c r="AU1106" s="3" t="e">
        <f>VLOOKUP(AT1106,[1]DEgenes_cpm4.5_DE_edgeR!$O$5:$Q$824,3,FALSE)</f>
        <v>#N/A</v>
      </c>
      <c r="AV1106" s="3" t="e">
        <f t="shared" si="715"/>
        <v>#N/A</v>
      </c>
      <c r="AW1106" s="3" t="e">
        <f t="shared" si="716"/>
        <v>#N/A</v>
      </c>
      <c r="AX1106" s="3">
        <f t="shared" si="717"/>
        <v>0.5</v>
      </c>
      <c r="AY1106" s="3">
        <f t="shared" si="718"/>
        <v>0.5</v>
      </c>
      <c r="AZ1106" s="3">
        <f t="shared" si="719"/>
        <v>3.1399270483034898E-5</v>
      </c>
      <c r="BA1106" s="2">
        <f t="shared" si="720"/>
        <v>6.0926711900296701E-5</v>
      </c>
      <c r="BB1106" s="37" t="s">
        <v>1130</v>
      </c>
      <c r="BC1106" s="39">
        <f t="shared" si="721"/>
        <v>8.1885500793998769E-2</v>
      </c>
      <c r="BD1106" s="36">
        <f t="shared" si="722"/>
        <v>0.70927627171303409</v>
      </c>
    </row>
    <row r="1107" spans="1:56" ht="14.5" x14ac:dyDescent="0.35">
      <c r="A1107" s="37" t="s">
        <v>1131</v>
      </c>
      <c r="B1107" s="34">
        <v>8.5899831039247033E-5</v>
      </c>
      <c r="C1107" s="1" t="e">
        <f>VLOOKUP(A1107,'[1]Vasopressin Phospho Datta'!$I$3:$J$516,2,FALSE)</f>
        <v>#N/A</v>
      </c>
      <c r="D1107" s="1" t="e">
        <f t="shared" si="683"/>
        <v>#N/A</v>
      </c>
      <c r="E1107" s="1" t="e">
        <f t="shared" si="684"/>
        <v>#N/A</v>
      </c>
      <c r="F1107" s="1">
        <f t="shared" si="685"/>
        <v>0.39</v>
      </c>
      <c r="G1107" s="1">
        <f t="shared" si="686"/>
        <v>0.5</v>
      </c>
      <c r="H1107" s="1">
        <f t="shared" si="687"/>
        <v>4.2949915519623516E-5</v>
      </c>
      <c r="I1107" s="2">
        <f t="shared" si="688"/>
        <v>7.9323990139013557E-5</v>
      </c>
      <c r="J1107" s="37" t="s">
        <v>1131</v>
      </c>
      <c r="K1107" s="1" t="e">
        <f>VLOOKUP(J1107,'[1]Phosphopeptides Deshpande'!$H$12:$I$10749,2,FALSE)</f>
        <v>#N/A</v>
      </c>
      <c r="L1107" s="2" t="e">
        <f t="shared" si="689"/>
        <v>#N/A</v>
      </c>
      <c r="M1107" s="2" t="e">
        <f t="shared" si="690"/>
        <v>#N/A</v>
      </c>
      <c r="N1107" s="2">
        <f t="shared" si="691"/>
        <v>0.39</v>
      </c>
      <c r="O1107" s="2">
        <f t="shared" si="692"/>
        <v>0.5</v>
      </c>
      <c r="P1107" s="2">
        <f t="shared" si="693"/>
        <v>3.9661995069506779E-5</v>
      </c>
      <c r="Q1107" s="2">
        <f t="shared" si="694"/>
        <v>7.4942507736557742E-5</v>
      </c>
      <c r="R1107" s="37" t="s">
        <v>1131</v>
      </c>
      <c r="S1107" s="2" t="e">
        <f>VLOOKUP(A1107,'[1]Merged NE NP'!$K$4:$L$158,2,FALSE)</f>
        <v>#N/A</v>
      </c>
      <c r="T1107" s="2" t="e">
        <f t="shared" si="695"/>
        <v>#N/A</v>
      </c>
      <c r="U1107" s="2">
        <f t="shared" si="696"/>
        <v>0.4</v>
      </c>
      <c r="V1107" s="2">
        <f t="shared" si="697"/>
        <v>0.4</v>
      </c>
      <c r="W1107" s="2">
        <f t="shared" si="698"/>
        <v>7.6883653613364245E-2</v>
      </c>
      <c r="X1107" s="2">
        <v>0.5</v>
      </c>
      <c r="Y1107" s="2">
        <f t="shared" si="699"/>
        <v>3.7471253868278871E-5</v>
      </c>
      <c r="Z1107" s="2">
        <f t="shared" si="700"/>
        <v>6.9667509708631323E-5</v>
      </c>
      <c r="AA1107" s="37" t="s">
        <v>1131</v>
      </c>
      <c r="AB1107" s="3" t="e">
        <f>VLOOKUP(AA1107,'[1]PKA dKO RNA-Seq'!$B$4:$H$10193,7,FALSE)</f>
        <v>#N/A</v>
      </c>
      <c r="AC1107" s="3" t="e">
        <f t="shared" si="701"/>
        <v>#N/A</v>
      </c>
      <c r="AD1107" s="3" t="e">
        <f t="shared" si="702"/>
        <v>#N/A</v>
      </c>
      <c r="AE1107" s="3" t="e">
        <f t="shared" si="703"/>
        <v>#N/A</v>
      </c>
      <c r="AF1107" s="3">
        <f t="shared" si="704"/>
        <v>0.5</v>
      </c>
      <c r="AG1107" s="3">
        <f t="shared" si="705"/>
        <v>3.4833754854315661E-5</v>
      </c>
      <c r="AH1107" s="2">
        <f t="shared" si="706"/>
        <v>6.675814776562363E-5</v>
      </c>
      <c r="AI1107" s="37" t="s">
        <v>1131</v>
      </c>
      <c r="AJ1107" s="1">
        <v>0.5</v>
      </c>
      <c r="AK1107" s="4">
        <f t="shared" si="707"/>
        <v>3.3379073882811815E-5</v>
      </c>
      <c r="AL1107" s="2">
        <f t="shared" si="708"/>
        <v>6.6124492464091932E-5</v>
      </c>
      <c r="AM1107" s="3" t="e">
        <f>VLOOKUP(AI1107,'[1]three day'!$B$8:$F$78,5,FALSE)</f>
        <v>#N/A</v>
      </c>
      <c r="AN1107" s="3" t="e">
        <f t="shared" si="709"/>
        <v>#N/A</v>
      </c>
      <c r="AO1107" s="2" t="e">
        <f t="shared" si="710"/>
        <v>#N/A</v>
      </c>
      <c r="AP1107" s="2" t="e">
        <f t="shared" si="711"/>
        <v>#N/A</v>
      </c>
      <c r="AQ1107" s="2">
        <f t="shared" si="712"/>
        <v>0.5</v>
      </c>
      <c r="AR1107" s="2">
        <f t="shared" si="713"/>
        <v>3.3062246232045966E-5</v>
      </c>
      <c r="AS1107" s="2">
        <f t="shared" si="714"/>
        <v>6.2798540966069795E-5</v>
      </c>
      <c r="AT1107" s="37" t="s">
        <v>1131</v>
      </c>
      <c r="AU1107" s="3" t="e">
        <f>VLOOKUP(AT1107,[1]DEgenes_cpm4.5_DE_edgeR!$O$5:$Q$824,3,FALSE)</f>
        <v>#N/A</v>
      </c>
      <c r="AV1107" s="3" t="e">
        <f t="shared" si="715"/>
        <v>#N/A</v>
      </c>
      <c r="AW1107" s="3" t="e">
        <f t="shared" si="716"/>
        <v>#N/A</v>
      </c>
      <c r="AX1107" s="3">
        <f t="shared" si="717"/>
        <v>0.5</v>
      </c>
      <c r="AY1107" s="3">
        <f t="shared" si="718"/>
        <v>0.5</v>
      </c>
      <c r="AZ1107" s="3">
        <f t="shared" si="719"/>
        <v>3.1399270483034898E-5</v>
      </c>
      <c r="BA1107" s="2">
        <f t="shared" si="720"/>
        <v>6.0926711900296701E-5</v>
      </c>
      <c r="BB1107" s="37" t="s">
        <v>1131</v>
      </c>
      <c r="BC1107" s="39">
        <f t="shared" si="721"/>
        <v>8.1885500793998769E-2</v>
      </c>
      <c r="BD1107" s="36">
        <f t="shared" si="722"/>
        <v>0.70927627171303409</v>
      </c>
    </row>
    <row r="1108" spans="1:56" ht="14.5" x14ac:dyDescent="0.35">
      <c r="A1108" s="37" t="s">
        <v>1132</v>
      </c>
      <c r="B1108" s="34">
        <v>8.5899831039247033E-5</v>
      </c>
      <c r="C1108" s="1" t="e">
        <f>VLOOKUP(A1108,'[1]Vasopressin Phospho Datta'!$I$3:$J$516,2,FALSE)</f>
        <v>#N/A</v>
      </c>
      <c r="D1108" s="1" t="e">
        <f t="shared" si="683"/>
        <v>#N/A</v>
      </c>
      <c r="E1108" s="1" t="e">
        <f t="shared" si="684"/>
        <v>#N/A</v>
      </c>
      <c r="F1108" s="1">
        <f t="shared" si="685"/>
        <v>0.39</v>
      </c>
      <c r="G1108" s="1">
        <f t="shared" si="686"/>
        <v>0.5</v>
      </c>
      <c r="H1108" s="1">
        <f t="shared" si="687"/>
        <v>4.2949915519623516E-5</v>
      </c>
      <c r="I1108" s="2">
        <f t="shared" si="688"/>
        <v>7.9323990139013557E-5</v>
      </c>
      <c r="J1108" s="37" t="s">
        <v>1132</v>
      </c>
      <c r="K1108" s="1" t="e">
        <f>VLOOKUP(J1108,'[1]Phosphopeptides Deshpande'!$H$12:$I$10749,2,FALSE)</f>
        <v>#N/A</v>
      </c>
      <c r="L1108" s="2" t="e">
        <f t="shared" si="689"/>
        <v>#N/A</v>
      </c>
      <c r="M1108" s="2" t="e">
        <f t="shared" si="690"/>
        <v>#N/A</v>
      </c>
      <c r="N1108" s="2">
        <f t="shared" si="691"/>
        <v>0.39</v>
      </c>
      <c r="O1108" s="2">
        <f t="shared" si="692"/>
        <v>0.5</v>
      </c>
      <c r="P1108" s="2">
        <f t="shared" si="693"/>
        <v>3.9661995069506779E-5</v>
      </c>
      <c r="Q1108" s="2">
        <f t="shared" si="694"/>
        <v>7.4942507736557742E-5</v>
      </c>
      <c r="R1108" s="37" t="s">
        <v>1132</v>
      </c>
      <c r="S1108" s="2" t="e">
        <f>VLOOKUP(A1108,'[1]Merged NE NP'!$K$4:$L$158,2,FALSE)</f>
        <v>#N/A</v>
      </c>
      <c r="T1108" s="2" t="e">
        <f t="shared" si="695"/>
        <v>#N/A</v>
      </c>
      <c r="U1108" s="2">
        <f t="shared" si="696"/>
        <v>0.4</v>
      </c>
      <c r="V1108" s="2">
        <f t="shared" si="697"/>
        <v>0.4</v>
      </c>
      <c r="W1108" s="2">
        <f t="shared" si="698"/>
        <v>7.6883653613364245E-2</v>
      </c>
      <c r="X1108" s="2">
        <v>0.5</v>
      </c>
      <c r="Y1108" s="2">
        <f t="shared" si="699"/>
        <v>3.7471253868278871E-5</v>
      </c>
      <c r="Z1108" s="2">
        <f t="shared" si="700"/>
        <v>6.9667509708631323E-5</v>
      </c>
      <c r="AA1108" s="37" t="s">
        <v>1132</v>
      </c>
      <c r="AB1108" s="3" t="e">
        <f>VLOOKUP(AA1108,'[1]PKA dKO RNA-Seq'!$B$4:$H$10193,7,FALSE)</f>
        <v>#N/A</v>
      </c>
      <c r="AC1108" s="3" t="e">
        <f t="shared" si="701"/>
        <v>#N/A</v>
      </c>
      <c r="AD1108" s="3" t="e">
        <f t="shared" si="702"/>
        <v>#N/A</v>
      </c>
      <c r="AE1108" s="3" t="e">
        <f t="shared" si="703"/>
        <v>#N/A</v>
      </c>
      <c r="AF1108" s="3">
        <f t="shared" si="704"/>
        <v>0.5</v>
      </c>
      <c r="AG1108" s="3">
        <f t="shared" si="705"/>
        <v>3.4833754854315661E-5</v>
      </c>
      <c r="AH1108" s="2">
        <f t="shared" si="706"/>
        <v>6.675814776562363E-5</v>
      </c>
      <c r="AI1108" s="37" t="s">
        <v>1132</v>
      </c>
      <c r="AJ1108" s="1">
        <v>0.5</v>
      </c>
      <c r="AK1108" s="4">
        <f t="shared" si="707"/>
        <v>3.3379073882811815E-5</v>
      </c>
      <c r="AL1108" s="2">
        <f t="shared" si="708"/>
        <v>6.6124492464091932E-5</v>
      </c>
      <c r="AM1108" s="3" t="e">
        <f>VLOOKUP(AI1108,'[1]three day'!$B$8:$F$78,5,FALSE)</f>
        <v>#N/A</v>
      </c>
      <c r="AN1108" s="3" t="e">
        <f t="shared" si="709"/>
        <v>#N/A</v>
      </c>
      <c r="AO1108" s="2" t="e">
        <f t="shared" si="710"/>
        <v>#N/A</v>
      </c>
      <c r="AP1108" s="2" t="e">
        <f t="shared" si="711"/>
        <v>#N/A</v>
      </c>
      <c r="AQ1108" s="2">
        <f t="shared" si="712"/>
        <v>0.5</v>
      </c>
      <c r="AR1108" s="2">
        <f t="shared" si="713"/>
        <v>3.3062246232045966E-5</v>
      </c>
      <c r="AS1108" s="2">
        <f t="shared" si="714"/>
        <v>6.2798540966069795E-5</v>
      </c>
      <c r="AT1108" s="37" t="s">
        <v>1132</v>
      </c>
      <c r="AU1108" s="3" t="e">
        <f>VLOOKUP(AT1108,[1]DEgenes_cpm4.5_DE_edgeR!$O$5:$Q$824,3,FALSE)</f>
        <v>#N/A</v>
      </c>
      <c r="AV1108" s="3" t="e">
        <f t="shared" si="715"/>
        <v>#N/A</v>
      </c>
      <c r="AW1108" s="3" t="e">
        <f t="shared" si="716"/>
        <v>#N/A</v>
      </c>
      <c r="AX1108" s="3">
        <f t="shared" si="717"/>
        <v>0.5</v>
      </c>
      <c r="AY1108" s="3">
        <f t="shared" si="718"/>
        <v>0.5</v>
      </c>
      <c r="AZ1108" s="3">
        <f t="shared" si="719"/>
        <v>3.1399270483034898E-5</v>
      </c>
      <c r="BA1108" s="2">
        <f t="shared" si="720"/>
        <v>6.0926711900296701E-5</v>
      </c>
      <c r="BB1108" s="37" t="s">
        <v>1132</v>
      </c>
      <c r="BC1108" s="39">
        <f t="shared" si="721"/>
        <v>8.1885500793998769E-2</v>
      </c>
      <c r="BD1108" s="36">
        <f t="shared" si="722"/>
        <v>0.70927627171303409</v>
      </c>
    </row>
    <row r="1109" spans="1:56" ht="14.5" x14ac:dyDescent="0.35">
      <c r="A1109" s="37" t="s">
        <v>1133</v>
      </c>
      <c r="B1109" s="34">
        <v>8.5899831039247033E-5</v>
      </c>
      <c r="C1109" s="1" t="e">
        <f>VLOOKUP(A1109,'[1]Vasopressin Phospho Datta'!$I$3:$J$516,2,FALSE)</f>
        <v>#N/A</v>
      </c>
      <c r="D1109" s="1" t="e">
        <f t="shared" si="683"/>
        <v>#N/A</v>
      </c>
      <c r="E1109" s="1" t="e">
        <f t="shared" si="684"/>
        <v>#N/A</v>
      </c>
      <c r="F1109" s="1">
        <f t="shared" si="685"/>
        <v>0.39</v>
      </c>
      <c r="G1109" s="1">
        <f t="shared" si="686"/>
        <v>0.5</v>
      </c>
      <c r="H1109" s="1">
        <f t="shared" si="687"/>
        <v>4.2949915519623516E-5</v>
      </c>
      <c r="I1109" s="2">
        <f t="shared" si="688"/>
        <v>7.9323990139013557E-5</v>
      </c>
      <c r="J1109" s="37" t="s">
        <v>1133</v>
      </c>
      <c r="K1109" s="1" t="e">
        <f>VLOOKUP(J1109,'[1]Phosphopeptides Deshpande'!$H$12:$I$10749,2,FALSE)</f>
        <v>#N/A</v>
      </c>
      <c r="L1109" s="2" t="e">
        <f t="shared" si="689"/>
        <v>#N/A</v>
      </c>
      <c r="M1109" s="2" t="e">
        <f t="shared" si="690"/>
        <v>#N/A</v>
      </c>
      <c r="N1109" s="2">
        <f t="shared" si="691"/>
        <v>0.39</v>
      </c>
      <c r="O1109" s="2">
        <f t="shared" si="692"/>
        <v>0.5</v>
      </c>
      <c r="P1109" s="2">
        <f t="shared" si="693"/>
        <v>3.9661995069506779E-5</v>
      </c>
      <c r="Q1109" s="2">
        <f t="shared" si="694"/>
        <v>7.4942507736557742E-5</v>
      </c>
      <c r="R1109" s="37" t="s">
        <v>1133</v>
      </c>
      <c r="S1109" s="2" t="e">
        <f>VLOOKUP(A1109,'[1]Merged NE NP'!$K$4:$L$158,2,FALSE)</f>
        <v>#N/A</v>
      </c>
      <c r="T1109" s="2" t="e">
        <f t="shared" si="695"/>
        <v>#N/A</v>
      </c>
      <c r="U1109" s="2">
        <f t="shared" si="696"/>
        <v>0.4</v>
      </c>
      <c r="V1109" s="2">
        <f t="shared" si="697"/>
        <v>0.4</v>
      </c>
      <c r="W1109" s="2">
        <f t="shared" si="698"/>
        <v>7.6883653613364245E-2</v>
      </c>
      <c r="X1109" s="2">
        <v>0.5</v>
      </c>
      <c r="Y1109" s="2">
        <f t="shared" si="699"/>
        <v>3.7471253868278871E-5</v>
      </c>
      <c r="Z1109" s="2">
        <f t="shared" si="700"/>
        <v>6.9667509708631323E-5</v>
      </c>
      <c r="AA1109" s="37" t="s">
        <v>1133</v>
      </c>
      <c r="AB1109" s="3" t="e">
        <f>VLOOKUP(AA1109,'[1]PKA dKO RNA-Seq'!$B$4:$H$10193,7,FALSE)</f>
        <v>#N/A</v>
      </c>
      <c r="AC1109" s="3" t="e">
        <f t="shared" si="701"/>
        <v>#N/A</v>
      </c>
      <c r="AD1109" s="3" t="e">
        <f t="shared" si="702"/>
        <v>#N/A</v>
      </c>
      <c r="AE1109" s="3" t="e">
        <f t="shared" si="703"/>
        <v>#N/A</v>
      </c>
      <c r="AF1109" s="3">
        <f t="shared" si="704"/>
        <v>0.5</v>
      </c>
      <c r="AG1109" s="3">
        <f t="shared" si="705"/>
        <v>3.4833754854315661E-5</v>
      </c>
      <c r="AH1109" s="2">
        <f t="shared" si="706"/>
        <v>6.675814776562363E-5</v>
      </c>
      <c r="AI1109" s="37" t="s">
        <v>1133</v>
      </c>
      <c r="AJ1109" s="1">
        <v>0.5</v>
      </c>
      <c r="AK1109" s="4">
        <f t="shared" si="707"/>
        <v>3.3379073882811815E-5</v>
      </c>
      <c r="AL1109" s="2">
        <f t="shared" si="708"/>
        <v>6.6124492464091932E-5</v>
      </c>
      <c r="AM1109" s="3" t="e">
        <f>VLOOKUP(AI1109,'[1]three day'!$B$8:$F$78,5,FALSE)</f>
        <v>#N/A</v>
      </c>
      <c r="AN1109" s="3" t="e">
        <f t="shared" si="709"/>
        <v>#N/A</v>
      </c>
      <c r="AO1109" s="2" t="e">
        <f t="shared" si="710"/>
        <v>#N/A</v>
      </c>
      <c r="AP1109" s="2" t="e">
        <f t="shared" si="711"/>
        <v>#N/A</v>
      </c>
      <c r="AQ1109" s="2">
        <f t="shared" si="712"/>
        <v>0.5</v>
      </c>
      <c r="AR1109" s="2">
        <f t="shared" si="713"/>
        <v>3.3062246232045966E-5</v>
      </c>
      <c r="AS1109" s="2">
        <f t="shared" si="714"/>
        <v>6.2798540966069795E-5</v>
      </c>
      <c r="AT1109" s="37" t="s">
        <v>1133</v>
      </c>
      <c r="AU1109" s="3" t="e">
        <f>VLOOKUP(AT1109,[1]DEgenes_cpm4.5_DE_edgeR!$O$5:$Q$824,3,FALSE)</f>
        <v>#N/A</v>
      </c>
      <c r="AV1109" s="3" t="e">
        <f t="shared" si="715"/>
        <v>#N/A</v>
      </c>
      <c r="AW1109" s="3" t="e">
        <f t="shared" si="716"/>
        <v>#N/A</v>
      </c>
      <c r="AX1109" s="3">
        <f t="shared" si="717"/>
        <v>0.5</v>
      </c>
      <c r="AY1109" s="3">
        <f t="shared" si="718"/>
        <v>0.5</v>
      </c>
      <c r="AZ1109" s="3">
        <f t="shared" si="719"/>
        <v>3.1399270483034898E-5</v>
      </c>
      <c r="BA1109" s="2">
        <f t="shared" si="720"/>
        <v>6.0926711900296701E-5</v>
      </c>
      <c r="BB1109" s="37" t="s">
        <v>1133</v>
      </c>
      <c r="BC1109" s="39">
        <f t="shared" si="721"/>
        <v>8.1885500793998769E-2</v>
      </c>
      <c r="BD1109" s="36">
        <f t="shared" si="722"/>
        <v>0.70927627171303409</v>
      </c>
    </row>
    <row r="1110" spans="1:56" ht="14.5" x14ac:dyDescent="0.35">
      <c r="A1110" s="37" t="s">
        <v>1134</v>
      </c>
      <c r="B1110" s="34">
        <v>8.5899831039247033E-5</v>
      </c>
      <c r="C1110" s="1" t="e">
        <f>VLOOKUP(A1110,'[1]Vasopressin Phospho Datta'!$I$3:$J$516,2,FALSE)</f>
        <v>#N/A</v>
      </c>
      <c r="D1110" s="1" t="e">
        <f t="shared" si="683"/>
        <v>#N/A</v>
      </c>
      <c r="E1110" s="1" t="e">
        <f t="shared" si="684"/>
        <v>#N/A</v>
      </c>
      <c r="F1110" s="1">
        <f t="shared" si="685"/>
        <v>0.39</v>
      </c>
      <c r="G1110" s="1">
        <f t="shared" si="686"/>
        <v>0.5</v>
      </c>
      <c r="H1110" s="1">
        <f t="shared" si="687"/>
        <v>4.2949915519623516E-5</v>
      </c>
      <c r="I1110" s="2">
        <f t="shared" si="688"/>
        <v>7.9323990139013557E-5</v>
      </c>
      <c r="J1110" s="37" t="s">
        <v>1134</v>
      </c>
      <c r="K1110" s="1" t="e">
        <f>VLOOKUP(J1110,'[1]Phosphopeptides Deshpande'!$H$12:$I$10749,2,FALSE)</f>
        <v>#N/A</v>
      </c>
      <c r="L1110" s="2" t="e">
        <f t="shared" si="689"/>
        <v>#N/A</v>
      </c>
      <c r="M1110" s="2" t="e">
        <f t="shared" si="690"/>
        <v>#N/A</v>
      </c>
      <c r="N1110" s="2">
        <f t="shared" si="691"/>
        <v>0.39</v>
      </c>
      <c r="O1110" s="2">
        <f t="shared" si="692"/>
        <v>0.5</v>
      </c>
      <c r="P1110" s="2">
        <f t="shared" si="693"/>
        <v>3.9661995069506779E-5</v>
      </c>
      <c r="Q1110" s="2">
        <f t="shared" si="694"/>
        <v>7.4942507736557742E-5</v>
      </c>
      <c r="R1110" s="37" t="s">
        <v>1134</v>
      </c>
      <c r="S1110" s="2" t="e">
        <f>VLOOKUP(A1110,'[1]Merged NE NP'!$K$4:$L$158,2,FALSE)</f>
        <v>#N/A</v>
      </c>
      <c r="T1110" s="2" t="e">
        <f t="shared" si="695"/>
        <v>#N/A</v>
      </c>
      <c r="U1110" s="2">
        <f t="shared" si="696"/>
        <v>0.4</v>
      </c>
      <c r="V1110" s="2">
        <f t="shared" si="697"/>
        <v>0.4</v>
      </c>
      <c r="W1110" s="2">
        <f t="shared" si="698"/>
        <v>7.6883653613364245E-2</v>
      </c>
      <c r="X1110" s="2">
        <v>0.5</v>
      </c>
      <c r="Y1110" s="2">
        <f t="shared" si="699"/>
        <v>3.7471253868278871E-5</v>
      </c>
      <c r="Z1110" s="2">
        <f t="shared" si="700"/>
        <v>6.9667509708631323E-5</v>
      </c>
      <c r="AA1110" s="37" t="s">
        <v>1134</v>
      </c>
      <c r="AB1110" s="3" t="e">
        <f>VLOOKUP(AA1110,'[1]PKA dKO RNA-Seq'!$B$4:$H$10193,7,FALSE)</f>
        <v>#N/A</v>
      </c>
      <c r="AC1110" s="3" t="e">
        <f t="shared" si="701"/>
        <v>#N/A</v>
      </c>
      <c r="AD1110" s="3" t="e">
        <f t="shared" si="702"/>
        <v>#N/A</v>
      </c>
      <c r="AE1110" s="3" t="e">
        <f t="shared" si="703"/>
        <v>#N/A</v>
      </c>
      <c r="AF1110" s="3">
        <f t="shared" si="704"/>
        <v>0.5</v>
      </c>
      <c r="AG1110" s="3">
        <f t="shared" si="705"/>
        <v>3.4833754854315661E-5</v>
      </c>
      <c r="AH1110" s="2">
        <f t="shared" si="706"/>
        <v>6.675814776562363E-5</v>
      </c>
      <c r="AI1110" s="37" t="s">
        <v>1134</v>
      </c>
      <c r="AJ1110" s="1">
        <v>0.5</v>
      </c>
      <c r="AK1110" s="4">
        <f t="shared" si="707"/>
        <v>3.3379073882811815E-5</v>
      </c>
      <c r="AL1110" s="2">
        <f t="shared" si="708"/>
        <v>6.6124492464091932E-5</v>
      </c>
      <c r="AM1110" s="3" t="e">
        <f>VLOOKUP(AI1110,'[1]three day'!$B$8:$F$78,5,FALSE)</f>
        <v>#N/A</v>
      </c>
      <c r="AN1110" s="3" t="e">
        <f t="shared" si="709"/>
        <v>#N/A</v>
      </c>
      <c r="AO1110" s="2" t="e">
        <f t="shared" si="710"/>
        <v>#N/A</v>
      </c>
      <c r="AP1110" s="2" t="e">
        <f t="shared" si="711"/>
        <v>#N/A</v>
      </c>
      <c r="AQ1110" s="2">
        <f t="shared" si="712"/>
        <v>0.5</v>
      </c>
      <c r="AR1110" s="2">
        <f t="shared" si="713"/>
        <v>3.3062246232045966E-5</v>
      </c>
      <c r="AS1110" s="2">
        <f t="shared" si="714"/>
        <v>6.2798540966069795E-5</v>
      </c>
      <c r="AT1110" s="37" t="s">
        <v>1134</v>
      </c>
      <c r="AU1110" s="3" t="e">
        <f>VLOOKUP(AT1110,[1]DEgenes_cpm4.5_DE_edgeR!$O$5:$Q$824,3,FALSE)</f>
        <v>#N/A</v>
      </c>
      <c r="AV1110" s="3" t="e">
        <f t="shared" si="715"/>
        <v>#N/A</v>
      </c>
      <c r="AW1110" s="3" t="e">
        <f t="shared" si="716"/>
        <v>#N/A</v>
      </c>
      <c r="AX1110" s="3">
        <f t="shared" si="717"/>
        <v>0.5</v>
      </c>
      <c r="AY1110" s="3">
        <f t="shared" si="718"/>
        <v>0.5</v>
      </c>
      <c r="AZ1110" s="3">
        <f t="shared" si="719"/>
        <v>3.1399270483034898E-5</v>
      </c>
      <c r="BA1110" s="2">
        <f t="shared" si="720"/>
        <v>6.0926711900296701E-5</v>
      </c>
      <c r="BB1110" s="37" t="s">
        <v>1134</v>
      </c>
      <c r="BC1110" s="39">
        <f t="shared" si="721"/>
        <v>8.1885500793998769E-2</v>
      </c>
      <c r="BD1110" s="36">
        <f t="shared" si="722"/>
        <v>0.70927627171303409</v>
      </c>
    </row>
    <row r="1111" spans="1:56" ht="14.5" x14ac:dyDescent="0.35">
      <c r="A1111" s="37" t="s">
        <v>1135</v>
      </c>
      <c r="B1111" s="34">
        <v>8.5899831039247033E-5</v>
      </c>
      <c r="C1111" s="1" t="e">
        <f>VLOOKUP(A1111,'[1]Vasopressin Phospho Datta'!$I$3:$J$516,2,FALSE)</f>
        <v>#N/A</v>
      </c>
      <c r="D1111" s="1" t="e">
        <f t="shared" si="683"/>
        <v>#N/A</v>
      </c>
      <c r="E1111" s="1" t="e">
        <f t="shared" si="684"/>
        <v>#N/A</v>
      </c>
      <c r="F1111" s="1">
        <f t="shared" si="685"/>
        <v>0.39</v>
      </c>
      <c r="G1111" s="1">
        <f t="shared" si="686"/>
        <v>0.5</v>
      </c>
      <c r="H1111" s="1">
        <f t="shared" si="687"/>
        <v>4.2949915519623516E-5</v>
      </c>
      <c r="I1111" s="2">
        <f t="shared" si="688"/>
        <v>7.9323990139013557E-5</v>
      </c>
      <c r="J1111" s="37" t="s">
        <v>1135</v>
      </c>
      <c r="K1111" s="1" t="e">
        <f>VLOOKUP(J1111,'[1]Phosphopeptides Deshpande'!$H$12:$I$10749,2,FALSE)</f>
        <v>#N/A</v>
      </c>
      <c r="L1111" s="2" t="e">
        <f t="shared" si="689"/>
        <v>#N/A</v>
      </c>
      <c r="M1111" s="2" t="e">
        <f t="shared" si="690"/>
        <v>#N/A</v>
      </c>
      <c r="N1111" s="2">
        <f t="shared" si="691"/>
        <v>0.39</v>
      </c>
      <c r="O1111" s="2">
        <f t="shared" si="692"/>
        <v>0.5</v>
      </c>
      <c r="P1111" s="2">
        <f t="shared" si="693"/>
        <v>3.9661995069506779E-5</v>
      </c>
      <c r="Q1111" s="2">
        <f t="shared" si="694"/>
        <v>7.4942507736557742E-5</v>
      </c>
      <c r="R1111" s="37" t="s">
        <v>1135</v>
      </c>
      <c r="S1111" s="2" t="e">
        <f>VLOOKUP(A1111,'[1]Merged NE NP'!$K$4:$L$158,2,FALSE)</f>
        <v>#N/A</v>
      </c>
      <c r="T1111" s="2" t="e">
        <f t="shared" si="695"/>
        <v>#N/A</v>
      </c>
      <c r="U1111" s="2">
        <f t="shared" si="696"/>
        <v>0.4</v>
      </c>
      <c r="V1111" s="2">
        <f t="shared" si="697"/>
        <v>0.4</v>
      </c>
      <c r="W1111" s="2">
        <f t="shared" si="698"/>
        <v>7.6883653613364245E-2</v>
      </c>
      <c r="X1111" s="2">
        <v>0.5</v>
      </c>
      <c r="Y1111" s="2">
        <f t="shared" si="699"/>
        <v>3.7471253868278871E-5</v>
      </c>
      <c r="Z1111" s="2">
        <f t="shared" si="700"/>
        <v>6.9667509708631323E-5</v>
      </c>
      <c r="AA1111" s="37" t="s">
        <v>1135</v>
      </c>
      <c r="AB1111" s="3">
        <f>VLOOKUP(AA1111,'[1]PKA dKO RNA-Seq'!$B$4:$H$10193,7,FALSE)</f>
        <v>9.2151074999999999E-2</v>
      </c>
      <c r="AC1111" s="3">
        <f t="shared" si="701"/>
        <v>0.30923179530201345</v>
      </c>
      <c r="AD1111" s="3">
        <f t="shared" si="702"/>
        <v>4.6687151460180654E-2</v>
      </c>
      <c r="AE1111" s="3">
        <f t="shared" si="703"/>
        <v>0.5</v>
      </c>
      <c r="AF1111" s="3">
        <f t="shared" si="704"/>
        <v>0.5</v>
      </c>
      <c r="AG1111" s="3">
        <f t="shared" si="705"/>
        <v>3.4833754854315661E-5</v>
      </c>
      <c r="AH1111" s="2">
        <f t="shared" si="706"/>
        <v>6.675814776562363E-5</v>
      </c>
      <c r="AI1111" s="37" t="s">
        <v>1135</v>
      </c>
      <c r="AJ1111" s="1">
        <v>0.5</v>
      </c>
      <c r="AK1111" s="4">
        <f t="shared" si="707"/>
        <v>3.3379073882811815E-5</v>
      </c>
      <c r="AL1111" s="2">
        <f t="shared" si="708"/>
        <v>6.6124492464091932E-5</v>
      </c>
      <c r="AM1111" s="3" t="e">
        <f>VLOOKUP(AI1111,'[1]three day'!$B$8:$F$78,5,FALSE)</f>
        <v>#N/A</v>
      </c>
      <c r="AN1111" s="3" t="e">
        <f t="shared" si="709"/>
        <v>#N/A</v>
      </c>
      <c r="AO1111" s="2" t="e">
        <f t="shared" si="710"/>
        <v>#N/A</v>
      </c>
      <c r="AP1111" s="2" t="e">
        <f t="shared" si="711"/>
        <v>#N/A</v>
      </c>
      <c r="AQ1111" s="2">
        <f t="shared" si="712"/>
        <v>0.5</v>
      </c>
      <c r="AR1111" s="2">
        <f t="shared" si="713"/>
        <v>3.3062246232045966E-5</v>
      </c>
      <c r="AS1111" s="2">
        <f t="shared" si="714"/>
        <v>6.2798540966069795E-5</v>
      </c>
      <c r="AT1111" s="37" t="s">
        <v>1135</v>
      </c>
      <c r="AU1111" s="3">
        <f>VLOOKUP(AT1111,[1]DEgenes_cpm4.5_DE_edgeR!$O$5:$Q$824,3,FALSE)</f>
        <v>5.3783216491185559E-2</v>
      </c>
      <c r="AV1111" s="3">
        <f t="shared" si="715"/>
        <v>1.2607411273133043E-2</v>
      </c>
      <c r="AW1111" s="3">
        <f t="shared" si="716"/>
        <v>7.9470251577173912E-5</v>
      </c>
      <c r="AX1111" s="3">
        <f t="shared" si="717"/>
        <v>7.9470251577173912E-5</v>
      </c>
      <c r="AY1111" s="3">
        <f t="shared" si="718"/>
        <v>0.5</v>
      </c>
      <c r="AZ1111" s="3">
        <f t="shared" si="719"/>
        <v>3.1399270483034898E-5</v>
      </c>
      <c r="BA1111" s="2">
        <f t="shared" si="720"/>
        <v>6.0926711900296701E-5</v>
      </c>
      <c r="BB1111" s="37" t="s">
        <v>1135</v>
      </c>
      <c r="BC1111" s="39">
        <f t="shared" si="721"/>
        <v>8.1885500793998769E-2</v>
      </c>
      <c r="BD1111" s="36">
        <f t="shared" si="722"/>
        <v>0.70927627171303409</v>
      </c>
    </row>
    <row r="1112" spans="1:56" ht="14.5" x14ac:dyDescent="0.35">
      <c r="A1112" s="37" t="s">
        <v>1136</v>
      </c>
      <c r="B1112" s="34">
        <v>8.5899831039247033E-5</v>
      </c>
      <c r="C1112" s="1" t="e">
        <f>VLOOKUP(A1112,'[1]Vasopressin Phospho Datta'!$I$3:$J$516,2,FALSE)</f>
        <v>#N/A</v>
      </c>
      <c r="D1112" s="1" t="e">
        <f t="shared" si="683"/>
        <v>#N/A</v>
      </c>
      <c r="E1112" s="1" t="e">
        <f t="shared" si="684"/>
        <v>#N/A</v>
      </c>
      <c r="F1112" s="1">
        <f t="shared" si="685"/>
        <v>0.39</v>
      </c>
      <c r="G1112" s="1">
        <f t="shared" si="686"/>
        <v>0.5</v>
      </c>
      <c r="H1112" s="1">
        <f t="shared" si="687"/>
        <v>4.2949915519623516E-5</v>
      </c>
      <c r="I1112" s="2">
        <f t="shared" si="688"/>
        <v>7.9323990139013557E-5</v>
      </c>
      <c r="J1112" s="37" t="s">
        <v>1136</v>
      </c>
      <c r="K1112" s="1" t="e">
        <f>VLOOKUP(J1112,'[1]Phosphopeptides Deshpande'!$H$12:$I$10749,2,FALSE)</f>
        <v>#N/A</v>
      </c>
      <c r="L1112" s="2" t="e">
        <f t="shared" si="689"/>
        <v>#N/A</v>
      </c>
      <c r="M1112" s="2" t="e">
        <f t="shared" si="690"/>
        <v>#N/A</v>
      </c>
      <c r="N1112" s="2">
        <f t="shared" si="691"/>
        <v>0.39</v>
      </c>
      <c r="O1112" s="2">
        <f t="shared" si="692"/>
        <v>0.5</v>
      </c>
      <c r="P1112" s="2">
        <f t="shared" si="693"/>
        <v>3.9661995069506779E-5</v>
      </c>
      <c r="Q1112" s="2">
        <f t="shared" si="694"/>
        <v>7.4942507736557742E-5</v>
      </c>
      <c r="R1112" s="37" t="s">
        <v>1136</v>
      </c>
      <c r="S1112" s="2" t="e">
        <f>VLOOKUP(A1112,'[1]Merged NE NP'!$K$4:$L$158,2,FALSE)</f>
        <v>#N/A</v>
      </c>
      <c r="T1112" s="2" t="e">
        <f t="shared" si="695"/>
        <v>#N/A</v>
      </c>
      <c r="U1112" s="2">
        <f t="shared" si="696"/>
        <v>0.4</v>
      </c>
      <c r="V1112" s="2">
        <f t="shared" si="697"/>
        <v>0.4</v>
      </c>
      <c r="W1112" s="2">
        <f t="shared" si="698"/>
        <v>7.6883653613364245E-2</v>
      </c>
      <c r="X1112" s="2">
        <v>0.5</v>
      </c>
      <c r="Y1112" s="2">
        <f t="shared" si="699"/>
        <v>3.7471253868278871E-5</v>
      </c>
      <c r="Z1112" s="2">
        <f t="shared" si="700"/>
        <v>6.9667509708631323E-5</v>
      </c>
      <c r="AA1112" s="37" t="s">
        <v>1136</v>
      </c>
      <c r="AB1112" s="3" t="e">
        <f>VLOOKUP(AA1112,'[1]PKA dKO RNA-Seq'!$B$4:$H$10193,7,FALSE)</f>
        <v>#N/A</v>
      </c>
      <c r="AC1112" s="3" t="e">
        <f t="shared" si="701"/>
        <v>#N/A</v>
      </c>
      <c r="AD1112" s="3" t="e">
        <f t="shared" si="702"/>
        <v>#N/A</v>
      </c>
      <c r="AE1112" s="3" t="e">
        <f t="shared" si="703"/>
        <v>#N/A</v>
      </c>
      <c r="AF1112" s="3">
        <f t="shared" si="704"/>
        <v>0.5</v>
      </c>
      <c r="AG1112" s="3">
        <f t="shared" si="705"/>
        <v>3.4833754854315661E-5</v>
      </c>
      <c r="AH1112" s="2">
        <f t="shared" si="706"/>
        <v>6.675814776562363E-5</v>
      </c>
      <c r="AI1112" s="37" t="s">
        <v>1136</v>
      </c>
      <c r="AJ1112" s="1">
        <v>0.5</v>
      </c>
      <c r="AK1112" s="4">
        <f t="shared" si="707"/>
        <v>3.3379073882811815E-5</v>
      </c>
      <c r="AL1112" s="2">
        <f t="shared" si="708"/>
        <v>6.6124492464091932E-5</v>
      </c>
      <c r="AM1112" s="3" t="e">
        <f>VLOOKUP(AI1112,'[1]three day'!$B$8:$F$78,5,FALSE)</f>
        <v>#N/A</v>
      </c>
      <c r="AN1112" s="3" t="e">
        <f t="shared" si="709"/>
        <v>#N/A</v>
      </c>
      <c r="AO1112" s="2" t="e">
        <f t="shared" si="710"/>
        <v>#N/A</v>
      </c>
      <c r="AP1112" s="2" t="e">
        <f t="shared" si="711"/>
        <v>#N/A</v>
      </c>
      <c r="AQ1112" s="2">
        <f t="shared" si="712"/>
        <v>0.5</v>
      </c>
      <c r="AR1112" s="2">
        <f t="shared" si="713"/>
        <v>3.3062246232045966E-5</v>
      </c>
      <c r="AS1112" s="2">
        <f t="shared" si="714"/>
        <v>6.2798540966069795E-5</v>
      </c>
      <c r="AT1112" s="37" t="s">
        <v>1136</v>
      </c>
      <c r="AU1112" s="3" t="e">
        <f>VLOOKUP(AT1112,[1]DEgenes_cpm4.5_DE_edgeR!$O$5:$Q$824,3,FALSE)</f>
        <v>#N/A</v>
      </c>
      <c r="AV1112" s="3" t="e">
        <f t="shared" si="715"/>
        <v>#N/A</v>
      </c>
      <c r="AW1112" s="3" t="e">
        <f t="shared" si="716"/>
        <v>#N/A</v>
      </c>
      <c r="AX1112" s="3">
        <f t="shared" si="717"/>
        <v>0.5</v>
      </c>
      <c r="AY1112" s="3">
        <f t="shared" si="718"/>
        <v>0.5</v>
      </c>
      <c r="AZ1112" s="3">
        <f t="shared" si="719"/>
        <v>3.1399270483034898E-5</v>
      </c>
      <c r="BA1112" s="2">
        <f t="shared" si="720"/>
        <v>6.0926711900296701E-5</v>
      </c>
      <c r="BB1112" s="37" t="s">
        <v>1136</v>
      </c>
      <c r="BC1112" s="39">
        <f t="shared" si="721"/>
        <v>8.1885500793998769E-2</v>
      </c>
      <c r="BD1112" s="36">
        <f t="shared" si="722"/>
        <v>0.70927627171303409</v>
      </c>
    </row>
    <row r="1113" spans="1:56" ht="14.5" x14ac:dyDescent="0.35">
      <c r="A1113" s="37" t="s">
        <v>1137</v>
      </c>
      <c r="B1113" s="34">
        <v>8.5899831039247033E-5</v>
      </c>
      <c r="C1113" s="1" t="e">
        <f>VLOOKUP(A1113,'[1]Vasopressin Phospho Datta'!$I$3:$J$516,2,FALSE)</f>
        <v>#N/A</v>
      </c>
      <c r="D1113" s="1" t="e">
        <f t="shared" si="683"/>
        <v>#N/A</v>
      </c>
      <c r="E1113" s="1" t="e">
        <f t="shared" si="684"/>
        <v>#N/A</v>
      </c>
      <c r="F1113" s="1">
        <f t="shared" si="685"/>
        <v>0.39</v>
      </c>
      <c r="G1113" s="1">
        <f t="shared" si="686"/>
        <v>0.5</v>
      </c>
      <c r="H1113" s="1">
        <f t="shared" si="687"/>
        <v>4.2949915519623516E-5</v>
      </c>
      <c r="I1113" s="2">
        <f t="shared" si="688"/>
        <v>7.9323990139013557E-5</v>
      </c>
      <c r="J1113" s="37" t="s">
        <v>1137</v>
      </c>
      <c r="K1113" s="1" t="e">
        <f>VLOOKUP(J1113,'[1]Phosphopeptides Deshpande'!$H$12:$I$10749,2,FALSE)</f>
        <v>#N/A</v>
      </c>
      <c r="L1113" s="2" t="e">
        <f t="shared" si="689"/>
        <v>#N/A</v>
      </c>
      <c r="M1113" s="2" t="e">
        <f t="shared" si="690"/>
        <v>#N/A</v>
      </c>
      <c r="N1113" s="2">
        <f t="shared" si="691"/>
        <v>0.39</v>
      </c>
      <c r="O1113" s="2">
        <f t="shared" si="692"/>
        <v>0.5</v>
      </c>
      <c r="P1113" s="2">
        <f t="shared" si="693"/>
        <v>3.9661995069506779E-5</v>
      </c>
      <c r="Q1113" s="2">
        <f t="shared" si="694"/>
        <v>7.4942507736557742E-5</v>
      </c>
      <c r="R1113" s="37" t="s">
        <v>1137</v>
      </c>
      <c r="S1113" s="2" t="e">
        <f>VLOOKUP(A1113,'[1]Merged NE NP'!$K$4:$L$158,2,FALSE)</f>
        <v>#N/A</v>
      </c>
      <c r="T1113" s="2" t="e">
        <f t="shared" si="695"/>
        <v>#N/A</v>
      </c>
      <c r="U1113" s="2">
        <f t="shared" si="696"/>
        <v>0.4</v>
      </c>
      <c r="V1113" s="2">
        <f t="shared" si="697"/>
        <v>0.4</v>
      </c>
      <c r="W1113" s="2">
        <f t="shared" si="698"/>
        <v>7.6883653613364245E-2</v>
      </c>
      <c r="X1113" s="2">
        <v>0.5</v>
      </c>
      <c r="Y1113" s="2">
        <f t="shared" si="699"/>
        <v>3.7471253868278871E-5</v>
      </c>
      <c r="Z1113" s="2">
        <f t="shared" si="700"/>
        <v>6.9667509708631323E-5</v>
      </c>
      <c r="AA1113" s="37" t="s">
        <v>1137</v>
      </c>
      <c r="AB1113" s="3" t="e">
        <f>VLOOKUP(AA1113,'[1]PKA dKO RNA-Seq'!$B$4:$H$10193,7,FALSE)</f>
        <v>#N/A</v>
      </c>
      <c r="AC1113" s="3" t="e">
        <f t="shared" si="701"/>
        <v>#N/A</v>
      </c>
      <c r="AD1113" s="3" t="e">
        <f t="shared" si="702"/>
        <v>#N/A</v>
      </c>
      <c r="AE1113" s="3" t="e">
        <f t="shared" si="703"/>
        <v>#N/A</v>
      </c>
      <c r="AF1113" s="3">
        <f t="shared" si="704"/>
        <v>0.5</v>
      </c>
      <c r="AG1113" s="3">
        <f t="shared" si="705"/>
        <v>3.4833754854315661E-5</v>
      </c>
      <c r="AH1113" s="2">
        <f t="shared" si="706"/>
        <v>6.675814776562363E-5</v>
      </c>
      <c r="AI1113" s="37" t="s">
        <v>1137</v>
      </c>
      <c r="AJ1113" s="1">
        <v>0.5</v>
      </c>
      <c r="AK1113" s="4">
        <f t="shared" si="707"/>
        <v>3.3379073882811815E-5</v>
      </c>
      <c r="AL1113" s="2">
        <f t="shared" si="708"/>
        <v>6.6124492464091932E-5</v>
      </c>
      <c r="AM1113" s="3" t="e">
        <f>VLOOKUP(AI1113,'[1]three day'!$B$8:$F$78,5,FALSE)</f>
        <v>#N/A</v>
      </c>
      <c r="AN1113" s="3" t="e">
        <f t="shared" si="709"/>
        <v>#N/A</v>
      </c>
      <c r="AO1113" s="2" t="e">
        <f t="shared" si="710"/>
        <v>#N/A</v>
      </c>
      <c r="AP1113" s="2" t="e">
        <f t="shared" si="711"/>
        <v>#N/A</v>
      </c>
      <c r="AQ1113" s="2">
        <f t="shared" si="712"/>
        <v>0.5</v>
      </c>
      <c r="AR1113" s="2">
        <f t="shared" si="713"/>
        <v>3.3062246232045966E-5</v>
      </c>
      <c r="AS1113" s="2">
        <f t="shared" si="714"/>
        <v>6.2798540966069795E-5</v>
      </c>
      <c r="AT1113" s="37" t="s">
        <v>1137</v>
      </c>
      <c r="AU1113" s="3" t="e">
        <f>VLOOKUP(AT1113,[1]DEgenes_cpm4.5_DE_edgeR!$O$5:$Q$824,3,FALSE)</f>
        <v>#N/A</v>
      </c>
      <c r="AV1113" s="3" t="e">
        <f t="shared" si="715"/>
        <v>#N/A</v>
      </c>
      <c r="AW1113" s="3" t="e">
        <f t="shared" si="716"/>
        <v>#N/A</v>
      </c>
      <c r="AX1113" s="3">
        <f t="shared" si="717"/>
        <v>0.5</v>
      </c>
      <c r="AY1113" s="3">
        <f t="shared" si="718"/>
        <v>0.5</v>
      </c>
      <c r="AZ1113" s="3">
        <f t="shared" si="719"/>
        <v>3.1399270483034898E-5</v>
      </c>
      <c r="BA1113" s="2">
        <f t="shared" si="720"/>
        <v>6.0926711900296701E-5</v>
      </c>
      <c r="BB1113" s="37" t="s">
        <v>1137</v>
      </c>
      <c r="BC1113" s="39">
        <f t="shared" si="721"/>
        <v>8.1885500793998769E-2</v>
      </c>
      <c r="BD1113" s="36">
        <f t="shared" si="722"/>
        <v>0.70927627171303409</v>
      </c>
    </row>
    <row r="1114" spans="1:56" ht="14.5" x14ac:dyDescent="0.35">
      <c r="A1114" s="37" t="s">
        <v>1138</v>
      </c>
      <c r="B1114" s="34">
        <v>8.5899831039247033E-5</v>
      </c>
      <c r="C1114" s="1" t="e">
        <f>VLOOKUP(A1114,'[1]Vasopressin Phospho Datta'!$I$3:$J$516,2,FALSE)</f>
        <v>#N/A</v>
      </c>
      <c r="D1114" s="1" t="e">
        <f t="shared" si="683"/>
        <v>#N/A</v>
      </c>
      <c r="E1114" s="1" t="e">
        <f t="shared" si="684"/>
        <v>#N/A</v>
      </c>
      <c r="F1114" s="1">
        <f t="shared" si="685"/>
        <v>0.39</v>
      </c>
      <c r="G1114" s="1">
        <f t="shared" si="686"/>
        <v>0.5</v>
      </c>
      <c r="H1114" s="1">
        <f t="shared" si="687"/>
        <v>4.2949915519623516E-5</v>
      </c>
      <c r="I1114" s="2">
        <f t="shared" si="688"/>
        <v>7.9323990139013557E-5</v>
      </c>
      <c r="J1114" s="37" t="s">
        <v>1138</v>
      </c>
      <c r="K1114" s="1" t="e">
        <f>VLOOKUP(J1114,'[1]Phosphopeptides Deshpande'!$H$12:$I$10749,2,FALSE)</f>
        <v>#N/A</v>
      </c>
      <c r="L1114" s="2" t="e">
        <f t="shared" si="689"/>
        <v>#N/A</v>
      </c>
      <c r="M1114" s="2" t="e">
        <f t="shared" si="690"/>
        <v>#N/A</v>
      </c>
      <c r="N1114" s="2">
        <f t="shared" si="691"/>
        <v>0.39</v>
      </c>
      <c r="O1114" s="2">
        <f t="shared" si="692"/>
        <v>0.5</v>
      </c>
      <c r="P1114" s="2">
        <f t="shared" si="693"/>
        <v>3.9661995069506779E-5</v>
      </c>
      <c r="Q1114" s="2">
        <f t="shared" si="694"/>
        <v>7.4942507736557742E-5</v>
      </c>
      <c r="R1114" s="37" t="s">
        <v>1138</v>
      </c>
      <c r="S1114" s="2" t="e">
        <f>VLOOKUP(A1114,'[1]Merged NE NP'!$K$4:$L$158,2,FALSE)</f>
        <v>#N/A</v>
      </c>
      <c r="T1114" s="2" t="e">
        <f t="shared" si="695"/>
        <v>#N/A</v>
      </c>
      <c r="U1114" s="2">
        <f t="shared" si="696"/>
        <v>0.4</v>
      </c>
      <c r="V1114" s="2">
        <f t="shared" si="697"/>
        <v>0.4</v>
      </c>
      <c r="W1114" s="2">
        <f t="shared" si="698"/>
        <v>7.6883653613364245E-2</v>
      </c>
      <c r="X1114" s="2">
        <v>0.5</v>
      </c>
      <c r="Y1114" s="2">
        <f t="shared" si="699"/>
        <v>3.7471253868278871E-5</v>
      </c>
      <c r="Z1114" s="2">
        <f t="shared" si="700"/>
        <v>6.9667509708631323E-5</v>
      </c>
      <c r="AA1114" s="37" t="s">
        <v>1138</v>
      </c>
      <c r="AB1114" s="3" t="e">
        <f>VLOOKUP(AA1114,'[1]PKA dKO RNA-Seq'!$B$4:$H$10193,7,FALSE)</f>
        <v>#N/A</v>
      </c>
      <c r="AC1114" s="3" t="e">
        <f t="shared" si="701"/>
        <v>#N/A</v>
      </c>
      <c r="AD1114" s="3" t="e">
        <f t="shared" si="702"/>
        <v>#N/A</v>
      </c>
      <c r="AE1114" s="3" t="e">
        <f t="shared" si="703"/>
        <v>#N/A</v>
      </c>
      <c r="AF1114" s="3">
        <f t="shared" si="704"/>
        <v>0.5</v>
      </c>
      <c r="AG1114" s="3">
        <f t="shared" si="705"/>
        <v>3.4833754854315661E-5</v>
      </c>
      <c r="AH1114" s="2">
        <f t="shared" si="706"/>
        <v>6.675814776562363E-5</v>
      </c>
      <c r="AI1114" s="37" t="s">
        <v>1138</v>
      </c>
      <c r="AJ1114" s="1">
        <v>0.5</v>
      </c>
      <c r="AK1114" s="4">
        <f t="shared" si="707"/>
        <v>3.3379073882811815E-5</v>
      </c>
      <c r="AL1114" s="2">
        <f t="shared" si="708"/>
        <v>6.6124492464091932E-5</v>
      </c>
      <c r="AM1114" s="3" t="e">
        <f>VLOOKUP(AI1114,'[1]three day'!$B$8:$F$78,5,FALSE)</f>
        <v>#N/A</v>
      </c>
      <c r="AN1114" s="3" t="e">
        <f t="shared" si="709"/>
        <v>#N/A</v>
      </c>
      <c r="AO1114" s="2" t="e">
        <f t="shared" si="710"/>
        <v>#N/A</v>
      </c>
      <c r="AP1114" s="2" t="e">
        <f t="shared" si="711"/>
        <v>#N/A</v>
      </c>
      <c r="AQ1114" s="2">
        <f t="shared" si="712"/>
        <v>0.5</v>
      </c>
      <c r="AR1114" s="2">
        <f t="shared" si="713"/>
        <v>3.3062246232045966E-5</v>
      </c>
      <c r="AS1114" s="2">
        <f t="shared" si="714"/>
        <v>6.2798540966069795E-5</v>
      </c>
      <c r="AT1114" s="37" t="s">
        <v>1138</v>
      </c>
      <c r="AU1114" s="3" t="e">
        <f>VLOOKUP(AT1114,[1]DEgenes_cpm4.5_DE_edgeR!$O$5:$Q$824,3,FALSE)</f>
        <v>#N/A</v>
      </c>
      <c r="AV1114" s="3" t="e">
        <f t="shared" si="715"/>
        <v>#N/A</v>
      </c>
      <c r="AW1114" s="3" t="e">
        <f t="shared" si="716"/>
        <v>#N/A</v>
      </c>
      <c r="AX1114" s="3">
        <f t="shared" si="717"/>
        <v>0.5</v>
      </c>
      <c r="AY1114" s="3">
        <f t="shared" si="718"/>
        <v>0.5</v>
      </c>
      <c r="AZ1114" s="3">
        <f t="shared" si="719"/>
        <v>3.1399270483034898E-5</v>
      </c>
      <c r="BA1114" s="2">
        <f t="shared" si="720"/>
        <v>6.0926711900296701E-5</v>
      </c>
      <c r="BB1114" s="37" t="s">
        <v>1138</v>
      </c>
      <c r="BC1114" s="39">
        <f t="shared" si="721"/>
        <v>8.1885500793998769E-2</v>
      </c>
      <c r="BD1114" s="36">
        <f t="shared" si="722"/>
        <v>0.70927627171303409</v>
      </c>
    </row>
    <row r="1115" spans="1:56" ht="14.5" x14ac:dyDescent="0.35">
      <c r="A1115" s="37" t="s">
        <v>1139</v>
      </c>
      <c r="B1115" s="34">
        <v>8.5899831039247033E-5</v>
      </c>
      <c r="C1115" s="1" t="e">
        <f>VLOOKUP(A1115,'[1]Vasopressin Phospho Datta'!$I$3:$J$516,2,FALSE)</f>
        <v>#N/A</v>
      </c>
      <c r="D1115" s="1" t="e">
        <f t="shared" si="683"/>
        <v>#N/A</v>
      </c>
      <c r="E1115" s="1" t="e">
        <f t="shared" si="684"/>
        <v>#N/A</v>
      </c>
      <c r="F1115" s="1">
        <f t="shared" si="685"/>
        <v>0.39</v>
      </c>
      <c r="G1115" s="1">
        <f t="shared" si="686"/>
        <v>0.5</v>
      </c>
      <c r="H1115" s="1">
        <f t="shared" si="687"/>
        <v>4.2949915519623516E-5</v>
      </c>
      <c r="I1115" s="2">
        <f t="shared" si="688"/>
        <v>7.9323990139013557E-5</v>
      </c>
      <c r="J1115" s="37" t="s">
        <v>1139</v>
      </c>
      <c r="K1115" s="1" t="e">
        <f>VLOOKUP(J1115,'[1]Phosphopeptides Deshpande'!$H$12:$I$10749,2,FALSE)</f>
        <v>#N/A</v>
      </c>
      <c r="L1115" s="2" t="e">
        <f t="shared" si="689"/>
        <v>#N/A</v>
      </c>
      <c r="M1115" s="2" t="e">
        <f t="shared" si="690"/>
        <v>#N/A</v>
      </c>
      <c r="N1115" s="2">
        <f t="shared" si="691"/>
        <v>0.39</v>
      </c>
      <c r="O1115" s="2">
        <f t="shared" si="692"/>
        <v>0.5</v>
      </c>
      <c r="P1115" s="2">
        <f t="shared" si="693"/>
        <v>3.9661995069506779E-5</v>
      </c>
      <c r="Q1115" s="2">
        <f t="shared" si="694"/>
        <v>7.4942507736557742E-5</v>
      </c>
      <c r="R1115" s="37" t="s">
        <v>1139</v>
      </c>
      <c r="S1115" s="2" t="e">
        <f>VLOOKUP(A1115,'[1]Merged NE NP'!$K$4:$L$158,2,FALSE)</f>
        <v>#N/A</v>
      </c>
      <c r="T1115" s="2" t="e">
        <f t="shared" si="695"/>
        <v>#N/A</v>
      </c>
      <c r="U1115" s="2">
        <f t="shared" si="696"/>
        <v>0.4</v>
      </c>
      <c r="V1115" s="2">
        <f t="shared" si="697"/>
        <v>0.4</v>
      </c>
      <c r="W1115" s="2">
        <f t="shared" si="698"/>
        <v>7.6883653613364245E-2</v>
      </c>
      <c r="X1115" s="2">
        <v>0.5</v>
      </c>
      <c r="Y1115" s="2">
        <f t="shared" si="699"/>
        <v>3.7471253868278871E-5</v>
      </c>
      <c r="Z1115" s="2">
        <f t="shared" si="700"/>
        <v>6.9667509708631323E-5</v>
      </c>
      <c r="AA1115" s="37" t="s">
        <v>1139</v>
      </c>
      <c r="AB1115" s="3" t="e">
        <f>VLOOKUP(AA1115,'[1]PKA dKO RNA-Seq'!$B$4:$H$10193,7,FALSE)</f>
        <v>#N/A</v>
      </c>
      <c r="AC1115" s="3" t="e">
        <f t="shared" si="701"/>
        <v>#N/A</v>
      </c>
      <c r="AD1115" s="3" t="e">
        <f t="shared" si="702"/>
        <v>#N/A</v>
      </c>
      <c r="AE1115" s="3" t="e">
        <f t="shared" si="703"/>
        <v>#N/A</v>
      </c>
      <c r="AF1115" s="3">
        <f t="shared" si="704"/>
        <v>0.5</v>
      </c>
      <c r="AG1115" s="3">
        <f t="shared" si="705"/>
        <v>3.4833754854315661E-5</v>
      </c>
      <c r="AH1115" s="2">
        <f t="shared" si="706"/>
        <v>6.675814776562363E-5</v>
      </c>
      <c r="AI1115" s="37" t="s">
        <v>1139</v>
      </c>
      <c r="AJ1115" s="1">
        <v>0.5</v>
      </c>
      <c r="AK1115" s="4">
        <f t="shared" si="707"/>
        <v>3.3379073882811815E-5</v>
      </c>
      <c r="AL1115" s="2">
        <f t="shared" si="708"/>
        <v>6.6124492464091932E-5</v>
      </c>
      <c r="AM1115" s="3" t="e">
        <f>VLOOKUP(AI1115,'[1]three day'!$B$8:$F$78,5,FALSE)</f>
        <v>#N/A</v>
      </c>
      <c r="AN1115" s="3" t="e">
        <f t="shared" si="709"/>
        <v>#N/A</v>
      </c>
      <c r="AO1115" s="2" t="e">
        <f t="shared" si="710"/>
        <v>#N/A</v>
      </c>
      <c r="AP1115" s="2" t="e">
        <f t="shared" si="711"/>
        <v>#N/A</v>
      </c>
      <c r="AQ1115" s="2">
        <f t="shared" si="712"/>
        <v>0.5</v>
      </c>
      <c r="AR1115" s="2">
        <f t="shared" si="713"/>
        <v>3.3062246232045966E-5</v>
      </c>
      <c r="AS1115" s="2">
        <f t="shared" si="714"/>
        <v>6.2798540966069795E-5</v>
      </c>
      <c r="AT1115" s="37" t="s">
        <v>1139</v>
      </c>
      <c r="AU1115" s="3" t="e">
        <f>VLOOKUP(AT1115,[1]DEgenes_cpm4.5_DE_edgeR!$O$5:$Q$824,3,FALSE)</f>
        <v>#N/A</v>
      </c>
      <c r="AV1115" s="3" t="e">
        <f t="shared" si="715"/>
        <v>#N/A</v>
      </c>
      <c r="AW1115" s="3" t="e">
        <f t="shared" si="716"/>
        <v>#N/A</v>
      </c>
      <c r="AX1115" s="3">
        <f t="shared" si="717"/>
        <v>0.5</v>
      </c>
      <c r="AY1115" s="3">
        <f t="shared" si="718"/>
        <v>0.5</v>
      </c>
      <c r="AZ1115" s="3">
        <f t="shared" si="719"/>
        <v>3.1399270483034898E-5</v>
      </c>
      <c r="BA1115" s="2">
        <f t="shared" si="720"/>
        <v>6.0926711900296701E-5</v>
      </c>
      <c r="BB1115" s="37" t="s">
        <v>1139</v>
      </c>
      <c r="BC1115" s="39">
        <f t="shared" si="721"/>
        <v>8.1885500793998769E-2</v>
      </c>
      <c r="BD1115" s="36">
        <f t="shared" si="722"/>
        <v>0.70927627171303409</v>
      </c>
    </row>
    <row r="1116" spans="1:56" ht="14.5" x14ac:dyDescent="0.35">
      <c r="A1116" s="37" t="s">
        <v>1140</v>
      </c>
      <c r="B1116" s="34">
        <v>8.5899831039247033E-5</v>
      </c>
      <c r="C1116" s="1" t="e">
        <f>VLOOKUP(A1116,'[1]Vasopressin Phospho Datta'!$I$3:$J$516,2,FALSE)</f>
        <v>#N/A</v>
      </c>
      <c r="D1116" s="1" t="e">
        <f t="shared" si="683"/>
        <v>#N/A</v>
      </c>
      <c r="E1116" s="1" t="e">
        <f t="shared" si="684"/>
        <v>#N/A</v>
      </c>
      <c r="F1116" s="1">
        <f t="shared" si="685"/>
        <v>0.39</v>
      </c>
      <c r="G1116" s="1">
        <f t="shared" si="686"/>
        <v>0.5</v>
      </c>
      <c r="H1116" s="1">
        <f t="shared" si="687"/>
        <v>4.2949915519623516E-5</v>
      </c>
      <c r="I1116" s="2">
        <f t="shared" si="688"/>
        <v>7.9323990139013557E-5</v>
      </c>
      <c r="J1116" s="37" t="s">
        <v>1140</v>
      </c>
      <c r="K1116" s="1" t="e">
        <f>VLOOKUP(J1116,'[1]Phosphopeptides Deshpande'!$H$12:$I$10749,2,FALSE)</f>
        <v>#N/A</v>
      </c>
      <c r="L1116" s="2" t="e">
        <f t="shared" si="689"/>
        <v>#N/A</v>
      </c>
      <c r="M1116" s="2" t="e">
        <f t="shared" si="690"/>
        <v>#N/A</v>
      </c>
      <c r="N1116" s="2">
        <f t="shared" si="691"/>
        <v>0.39</v>
      </c>
      <c r="O1116" s="2">
        <f t="shared" si="692"/>
        <v>0.5</v>
      </c>
      <c r="P1116" s="2">
        <f t="shared" si="693"/>
        <v>3.9661995069506779E-5</v>
      </c>
      <c r="Q1116" s="2">
        <f t="shared" si="694"/>
        <v>7.4942507736557742E-5</v>
      </c>
      <c r="R1116" s="37" t="s">
        <v>1140</v>
      </c>
      <c r="S1116" s="2" t="e">
        <f>VLOOKUP(A1116,'[1]Merged NE NP'!$K$4:$L$158,2,FALSE)</f>
        <v>#N/A</v>
      </c>
      <c r="T1116" s="2" t="e">
        <f t="shared" si="695"/>
        <v>#N/A</v>
      </c>
      <c r="U1116" s="2">
        <f t="shared" si="696"/>
        <v>0.4</v>
      </c>
      <c r="V1116" s="2">
        <f t="shared" si="697"/>
        <v>0.4</v>
      </c>
      <c r="W1116" s="2">
        <f t="shared" si="698"/>
        <v>7.6883653613364245E-2</v>
      </c>
      <c r="X1116" s="2">
        <v>0.5</v>
      </c>
      <c r="Y1116" s="2">
        <f t="shared" si="699"/>
        <v>3.7471253868278871E-5</v>
      </c>
      <c r="Z1116" s="2">
        <f t="shared" si="700"/>
        <v>6.9667509708631323E-5</v>
      </c>
      <c r="AA1116" s="37" t="s">
        <v>1140</v>
      </c>
      <c r="AB1116" s="3" t="e">
        <f>VLOOKUP(AA1116,'[1]PKA dKO RNA-Seq'!$B$4:$H$10193,7,FALSE)</f>
        <v>#N/A</v>
      </c>
      <c r="AC1116" s="3" t="e">
        <f t="shared" si="701"/>
        <v>#N/A</v>
      </c>
      <c r="AD1116" s="3" t="e">
        <f t="shared" si="702"/>
        <v>#N/A</v>
      </c>
      <c r="AE1116" s="3" t="e">
        <f t="shared" si="703"/>
        <v>#N/A</v>
      </c>
      <c r="AF1116" s="3">
        <f t="shared" si="704"/>
        <v>0.5</v>
      </c>
      <c r="AG1116" s="3">
        <f t="shared" si="705"/>
        <v>3.4833754854315661E-5</v>
      </c>
      <c r="AH1116" s="2">
        <f t="shared" si="706"/>
        <v>6.675814776562363E-5</v>
      </c>
      <c r="AI1116" s="37" t="s">
        <v>1140</v>
      </c>
      <c r="AJ1116" s="1">
        <v>0.5</v>
      </c>
      <c r="AK1116" s="4">
        <f t="shared" si="707"/>
        <v>3.3379073882811815E-5</v>
      </c>
      <c r="AL1116" s="2">
        <f t="shared" si="708"/>
        <v>6.6124492464091932E-5</v>
      </c>
      <c r="AM1116" s="3" t="e">
        <f>VLOOKUP(AI1116,'[1]three day'!$B$8:$F$78,5,FALSE)</f>
        <v>#N/A</v>
      </c>
      <c r="AN1116" s="3" t="e">
        <f t="shared" si="709"/>
        <v>#N/A</v>
      </c>
      <c r="AO1116" s="2" t="e">
        <f t="shared" si="710"/>
        <v>#N/A</v>
      </c>
      <c r="AP1116" s="2" t="e">
        <f t="shared" si="711"/>
        <v>#N/A</v>
      </c>
      <c r="AQ1116" s="2">
        <f t="shared" si="712"/>
        <v>0.5</v>
      </c>
      <c r="AR1116" s="2">
        <f t="shared" si="713"/>
        <v>3.3062246232045966E-5</v>
      </c>
      <c r="AS1116" s="2">
        <f t="shared" si="714"/>
        <v>6.2798540966069795E-5</v>
      </c>
      <c r="AT1116" s="37" t="s">
        <v>1140</v>
      </c>
      <c r="AU1116" s="3" t="e">
        <f>VLOOKUP(AT1116,[1]DEgenes_cpm4.5_DE_edgeR!$O$5:$Q$824,3,FALSE)</f>
        <v>#N/A</v>
      </c>
      <c r="AV1116" s="3" t="e">
        <f t="shared" si="715"/>
        <v>#N/A</v>
      </c>
      <c r="AW1116" s="3" t="e">
        <f t="shared" si="716"/>
        <v>#N/A</v>
      </c>
      <c r="AX1116" s="3">
        <f t="shared" si="717"/>
        <v>0.5</v>
      </c>
      <c r="AY1116" s="3">
        <f t="shared" si="718"/>
        <v>0.5</v>
      </c>
      <c r="AZ1116" s="3">
        <f t="shared" si="719"/>
        <v>3.1399270483034898E-5</v>
      </c>
      <c r="BA1116" s="2">
        <f t="shared" si="720"/>
        <v>6.0926711900296701E-5</v>
      </c>
      <c r="BB1116" s="37" t="s">
        <v>1140</v>
      </c>
      <c r="BC1116" s="39">
        <f t="shared" si="721"/>
        <v>8.1885500793998769E-2</v>
      </c>
      <c r="BD1116" s="36">
        <f t="shared" si="722"/>
        <v>0.70927627171303409</v>
      </c>
    </row>
    <row r="1117" spans="1:56" ht="14.5" x14ac:dyDescent="0.35">
      <c r="A1117" s="37" t="s">
        <v>1141</v>
      </c>
      <c r="B1117" s="34">
        <v>8.5899831039247033E-5</v>
      </c>
      <c r="C1117" s="1" t="e">
        <f>VLOOKUP(A1117,'[1]Vasopressin Phospho Datta'!$I$3:$J$516,2,FALSE)</f>
        <v>#N/A</v>
      </c>
      <c r="D1117" s="1" t="e">
        <f t="shared" si="683"/>
        <v>#N/A</v>
      </c>
      <c r="E1117" s="1" t="e">
        <f t="shared" si="684"/>
        <v>#N/A</v>
      </c>
      <c r="F1117" s="1">
        <f t="shared" si="685"/>
        <v>0.39</v>
      </c>
      <c r="G1117" s="1">
        <f t="shared" si="686"/>
        <v>0.5</v>
      </c>
      <c r="H1117" s="1">
        <f t="shared" si="687"/>
        <v>4.2949915519623516E-5</v>
      </c>
      <c r="I1117" s="2">
        <f t="shared" si="688"/>
        <v>7.9323990139013557E-5</v>
      </c>
      <c r="J1117" s="37" t="s">
        <v>1141</v>
      </c>
      <c r="K1117" s="1" t="e">
        <f>VLOOKUP(J1117,'[1]Phosphopeptides Deshpande'!$H$12:$I$10749,2,FALSE)</f>
        <v>#N/A</v>
      </c>
      <c r="L1117" s="2" t="e">
        <f t="shared" si="689"/>
        <v>#N/A</v>
      </c>
      <c r="M1117" s="2" t="e">
        <f t="shared" si="690"/>
        <v>#N/A</v>
      </c>
      <c r="N1117" s="2">
        <f t="shared" si="691"/>
        <v>0.39</v>
      </c>
      <c r="O1117" s="2">
        <f t="shared" si="692"/>
        <v>0.5</v>
      </c>
      <c r="P1117" s="2">
        <f t="shared" si="693"/>
        <v>3.9661995069506779E-5</v>
      </c>
      <c r="Q1117" s="2">
        <f t="shared" si="694"/>
        <v>7.4942507736557742E-5</v>
      </c>
      <c r="R1117" s="37" t="s">
        <v>1141</v>
      </c>
      <c r="S1117" s="2" t="e">
        <f>VLOOKUP(A1117,'[1]Merged NE NP'!$K$4:$L$158,2,FALSE)</f>
        <v>#N/A</v>
      </c>
      <c r="T1117" s="2" t="e">
        <f t="shared" si="695"/>
        <v>#N/A</v>
      </c>
      <c r="U1117" s="2">
        <f t="shared" si="696"/>
        <v>0.4</v>
      </c>
      <c r="V1117" s="2">
        <f t="shared" si="697"/>
        <v>0.4</v>
      </c>
      <c r="W1117" s="2">
        <f t="shared" si="698"/>
        <v>7.6883653613364245E-2</v>
      </c>
      <c r="X1117" s="2">
        <v>0.5</v>
      </c>
      <c r="Y1117" s="2">
        <f t="shared" si="699"/>
        <v>3.7471253868278871E-5</v>
      </c>
      <c r="Z1117" s="2">
        <f t="shared" si="700"/>
        <v>6.9667509708631323E-5</v>
      </c>
      <c r="AA1117" s="37" t="s">
        <v>1141</v>
      </c>
      <c r="AB1117" s="3">
        <f>VLOOKUP(AA1117,'[1]PKA dKO RNA-Seq'!$B$4:$H$10193,7,FALSE)</f>
        <v>0.10894558999999999</v>
      </c>
      <c r="AC1117" s="3">
        <f t="shared" si="701"/>
        <v>0.36558922818791945</v>
      </c>
      <c r="AD1117" s="3">
        <f t="shared" si="702"/>
        <v>6.4643689823545181E-2</v>
      </c>
      <c r="AE1117" s="3">
        <f t="shared" si="703"/>
        <v>0.5</v>
      </c>
      <c r="AF1117" s="3">
        <f t="shared" si="704"/>
        <v>0.5</v>
      </c>
      <c r="AG1117" s="3">
        <f t="shared" si="705"/>
        <v>3.4833754854315661E-5</v>
      </c>
      <c r="AH1117" s="2">
        <f t="shared" si="706"/>
        <v>6.675814776562363E-5</v>
      </c>
      <c r="AI1117" s="37" t="s">
        <v>1141</v>
      </c>
      <c r="AJ1117" s="1">
        <v>0.5</v>
      </c>
      <c r="AK1117" s="4">
        <f t="shared" si="707"/>
        <v>3.3379073882811815E-5</v>
      </c>
      <c r="AL1117" s="2">
        <f t="shared" si="708"/>
        <v>6.6124492464091932E-5</v>
      </c>
      <c r="AM1117" s="3" t="e">
        <f>VLOOKUP(AI1117,'[1]three day'!$B$8:$F$78,5,FALSE)</f>
        <v>#N/A</v>
      </c>
      <c r="AN1117" s="3" t="e">
        <f t="shared" si="709"/>
        <v>#N/A</v>
      </c>
      <c r="AO1117" s="2" t="e">
        <f t="shared" si="710"/>
        <v>#N/A</v>
      </c>
      <c r="AP1117" s="2" t="e">
        <f t="shared" si="711"/>
        <v>#N/A</v>
      </c>
      <c r="AQ1117" s="2">
        <f t="shared" si="712"/>
        <v>0.5</v>
      </c>
      <c r="AR1117" s="2">
        <f t="shared" si="713"/>
        <v>3.3062246232045966E-5</v>
      </c>
      <c r="AS1117" s="2">
        <f t="shared" si="714"/>
        <v>6.2798540966069795E-5</v>
      </c>
      <c r="AT1117" s="37" t="s">
        <v>1141</v>
      </c>
      <c r="AU1117" s="3">
        <f>VLOOKUP(AT1117,[1]DEgenes_cpm4.5_DE_edgeR!$O$5:$Q$824,3,FALSE)</f>
        <v>0.20210380401409189</v>
      </c>
      <c r="AV1117" s="3">
        <f t="shared" si="715"/>
        <v>4.7375481484784786E-2</v>
      </c>
      <c r="AW1117" s="3">
        <f t="shared" si="716"/>
        <v>1.1215886716824386E-3</v>
      </c>
      <c r="AX1117" s="3">
        <f t="shared" si="717"/>
        <v>1.1215886716824386E-3</v>
      </c>
      <c r="AY1117" s="3">
        <f t="shared" si="718"/>
        <v>0.5</v>
      </c>
      <c r="AZ1117" s="3">
        <f t="shared" si="719"/>
        <v>3.1399270483034898E-5</v>
      </c>
      <c r="BA1117" s="2">
        <f t="shared" si="720"/>
        <v>6.0926711900296701E-5</v>
      </c>
      <c r="BB1117" s="37" t="s">
        <v>1141</v>
      </c>
      <c r="BC1117" s="39">
        <f t="shared" si="721"/>
        <v>8.1885500793998769E-2</v>
      </c>
      <c r="BD1117" s="36">
        <f t="shared" si="722"/>
        <v>0.70927627171303409</v>
      </c>
    </row>
    <row r="1118" spans="1:56" ht="14.5" x14ac:dyDescent="0.35">
      <c r="A1118" s="37" t="s">
        <v>1142</v>
      </c>
      <c r="B1118" s="34">
        <v>8.5899831039247033E-5</v>
      </c>
      <c r="C1118" s="1" t="e">
        <f>VLOOKUP(A1118,'[1]Vasopressin Phospho Datta'!$I$3:$J$516,2,FALSE)</f>
        <v>#N/A</v>
      </c>
      <c r="D1118" s="1" t="e">
        <f t="shared" si="683"/>
        <v>#N/A</v>
      </c>
      <c r="E1118" s="1" t="e">
        <f t="shared" si="684"/>
        <v>#N/A</v>
      </c>
      <c r="F1118" s="1">
        <f t="shared" si="685"/>
        <v>0.39</v>
      </c>
      <c r="G1118" s="1">
        <f t="shared" si="686"/>
        <v>0.5</v>
      </c>
      <c r="H1118" s="1">
        <f t="shared" si="687"/>
        <v>4.2949915519623516E-5</v>
      </c>
      <c r="I1118" s="2">
        <f t="shared" si="688"/>
        <v>7.9323990139013557E-5</v>
      </c>
      <c r="J1118" s="37" t="s">
        <v>1142</v>
      </c>
      <c r="K1118" s="1" t="e">
        <f>VLOOKUP(J1118,'[1]Phosphopeptides Deshpande'!$H$12:$I$10749,2,FALSE)</f>
        <v>#N/A</v>
      </c>
      <c r="L1118" s="2" t="e">
        <f t="shared" si="689"/>
        <v>#N/A</v>
      </c>
      <c r="M1118" s="2" t="e">
        <f t="shared" si="690"/>
        <v>#N/A</v>
      </c>
      <c r="N1118" s="2">
        <f t="shared" si="691"/>
        <v>0.39</v>
      </c>
      <c r="O1118" s="2">
        <f t="shared" si="692"/>
        <v>0.5</v>
      </c>
      <c r="P1118" s="2">
        <f t="shared" si="693"/>
        <v>3.9661995069506779E-5</v>
      </c>
      <c r="Q1118" s="2">
        <f t="shared" si="694"/>
        <v>7.4942507736557742E-5</v>
      </c>
      <c r="R1118" s="37" t="s">
        <v>1142</v>
      </c>
      <c r="S1118" s="2" t="e">
        <f>VLOOKUP(A1118,'[1]Merged NE NP'!$K$4:$L$158,2,FALSE)</f>
        <v>#N/A</v>
      </c>
      <c r="T1118" s="2" t="e">
        <f t="shared" si="695"/>
        <v>#N/A</v>
      </c>
      <c r="U1118" s="2">
        <f t="shared" si="696"/>
        <v>0.4</v>
      </c>
      <c r="V1118" s="2">
        <f t="shared" si="697"/>
        <v>0.4</v>
      </c>
      <c r="W1118" s="2">
        <f t="shared" si="698"/>
        <v>7.6883653613364245E-2</v>
      </c>
      <c r="X1118" s="2">
        <v>0.5</v>
      </c>
      <c r="Y1118" s="2">
        <f t="shared" si="699"/>
        <v>3.7471253868278871E-5</v>
      </c>
      <c r="Z1118" s="2">
        <f t="shared" si="700"/>
        <v>6.9667509708631323E-5</v>
      </c>
      <c r="AA1118" s="37" t="s">
        <v>1142</v>
      </c>
      <c r="AB1118" s="3" t="e">
        <f>VLOOKUP(AA1118,'[1]PKA dKO RNA-Seq'!$B$4:$H$10193,7,FALSE)</f>
        <v>#N/A</v>
      </c>
      <c r="AC1118" s="3" t="e">
        <f t="shared" si="701"/>
        <v>#N/A</v>
      </c>
      <c r="AD1118" s="3" t="e">
        <f t="shared" si="702"/>
        <v>#N/A</v>
      </c>
      <c r="AE1118" s="3" t="e">
        <f t="shared" si="703"/>
        <v>#N/A</v>
      </c>
      <c r="AF1118" s="3">
        <f t="shared" si="704"/>
        <v>0.5</v>
      </c>
      <c r="AG1118" s="3">
        <f t="shared" si="705"/>
        <v>3.4833754854315661E-5</v>
      </c>
      <c r="AH1118" s="2">
        <f t="shared" si="706"/>
        <v>6.675814776562363E-5</v>
      </c>
      <c r="AI1118" s="37" t="s">
        <v>1142</v>
      </c>
      <c r="AJ1118" s="1">
        <v>0.5</v>
      </c>
      <c r="AK1118" s="4">
        <f t="shared" si="707"/>
        <v>3.3379073882811815E-5</v>
      </c>
      <c r="AL1118" s="2">
        <f t="shared" si="708"/>
        <v>6.6124492464091932E-5</v>
      </c>
      <c r="AM1118" s="3" t="e">
        <f>VLOOKUP(AI1118,'[1]three day'!$B$8:$F$78,5,FALSE)</f>
        <v>#N/A</v>
      </c>
      <c r="AN1118" s="3" t="e">
        <f t="shared" si="709"/>
        <v>#N/A</v>
      </c>
      <c r="AO1118" s="2" t="e">
        <f t="shared" si="710"/>
        <v>#N/A</v>
      </c>
      <c r="AP1118" s="2" t="e">
        <f t="shared" si="711"/>
        <v>#N/A</v>
      </c>
      <c r="AQ1118" s="2">
        <f t="shared" si="712"/>
        <v>0.5</v>
      </c>
      <c r="AR1118" s="2">
        <f t="shared" si="713"/>
        <v>3.3062246232045966E-5</v>
      </c>
      <c r="AS1118" s="2">
        <f t="shared" si="714"/>
        <v>6.2798540966069795E-5</v>
      </c>
      <c r="AT1118" s="37" t="s">
        <v>1142</v>
      </c>
      <c r="AU1118" s="3" t="e">
        <f>VLOOKUP(AT1118,[1]DEgenes_cpm4.5_DE_edgeR!$O$5:$Q$824,3,FALSE)</f>
        <v>#N/A</v>
      </c>
      <c r="AV1118" s="3" t="e">
        <f t="shared" si="715"/>
        <v>#N/A</v>
      </c>
      <c r="AW1118" s="3" t="e">
        <f t="shared" si="716"/>
        <v>#N/A</v>
      </c>
      <c r="AX1118" s="3">
        <f t="shared" si="717"/>
        <v>0.5</v>
      </c>
      <c r="AY1118" s="3">
        <f t="shared" si="718"/>
        <v>0.5</v>
      </c>
      <c r="AZ1118" s="3">
        <f t="shared" si="719"/>
        <v>3.1399270483034898E-5</v>
      </c>
      <c r="BA1118" s="2">
        <f t="shared" si="720"/>
        <v>6.0926711900296701E-5</v>
      </c>
      <c r="BB1118" s="37" t="s">
        <v>1142</v>
      </c>
      <c r="BC1118" s="39">
        <f t="shared" si="721"/>
        <v>8.1885500793998769E-2</v>
      </c>
      <c r="BD1118" s="36">
        <f t="shared" si="722"/>
        <v>0.70927627171303409</v>
      </c>
    </row>
    <row r="1119" spans="1:56" ht="14.5" x14ac:dyDescent="0.35">
      <c r="A1119" s="37" t="s">
        <v>1143</v>
      </c>
      <c r="B1119" s="34">
        <v>8.5899831039247033E-5</v>
      </c>
      <c r="C1119" s="1" t="e">
        <f>VLOOKUP(A1119,'[1]Vasopressin Phospho Datta'!$I$3:$J$516,2,FALSE)</f>
        <v>#N/A</v>
      </c>
      <c r="D1119" s="1" t="e">
        <f t="shared" si="683"/>
        <v>#N/A</v>
      </c>
      <c r="E1119" s="1" t="e">
        <f t="shared" si="684"/>
        <v>#N/A</v>
      </c>
      <c r="F1119" s="1">
        <f t="shared" si="685"/>
        <v>0.39</v>
      </c>
      <c r="G1119" s="1">
        <f t="shared" si="686"/>
        <v>0.5</v>
      </c>
      <c r="H1119" s="1">
        <f t="shared" si="687"/>
        <v>4.2949915519623516E-5</v>
      </c>
      <c r="I1119" s="2">
        <f t="shared" si="688"/>
        <v>7.9323990139013557E-5</v>
      </c>
      <c r="J1119" s="37" t="s">
        <v>1143</v>
      </c>
      <c r="K1119" s="1" t="e">
        <f>VLOOKUP(J1119,'[1]Phosphopeptides Deshpande'!$H$12:$I$10749,2,FALSE)</f>
        <v>#N/A</v>
      </c>
      <c r="L1119" s="2" t="e">
        <f t="shared" si="689"/>
        <v>#N/A</v>
      </c>
      <c r="M1119" s="2" t="e">
        <f t="shared" si="690"/>
        <v>#N/A</v>
      </c>
      <c r="N1119" s="2">
        <f t="shared" si="691"/>
        <v>0.39</v>
      </c>
      <c r="O1119" s="2">
        <f t="shared" si="692"/>
        <v>0.5</v>
      </c>
      <c r="P1119" s="2">
        <f t="shared" si="693"/>
        <v>3.9661995069506779E-5</v>
      </c>
      <c r="Q1119" s="2">
        <f t="shared" si="694"/>
        <v>7.4942507736557742E-5</v>
      </c>
      <c r="R1119" s="37" t="s">
        <v>1143</v>
      </c>
      <c r="S1119" s="2" t="e">
        <f>VLOOKUP(A1119,'[1]Merged NE NP'!$K$4:$L$158,2,FALSE)</f>
        <v>#N/A</v>
      </c>
      <c r="T1119" s="2" t="e">
        <f t="shared" si="695"/>
        <v>#N/A</v>
      </c>
      <c r="U1119" s="2">
        <f t="shared" si="696"/>
        <v>0.4</v>
      </c>
      <c r="V1119" s="2">
        <f t="shared" si="697"/>
        <v>0.4</v>
      </c>
      <c r="W1119" s="2">
        <f t="shared" si="698"/>
        <v>7.6883653613364245E-2</v>
      </c>
      <c r="X1119" s="2">
        <v>0.5</v>
      </c>
      <c r="Y1119" s="2">
        <f t="shared" si="699"/>
        <v>3.7471253868278871E-5</v>
      </c>
      <c r="Z1119" s="2">
        <f t="shared" si="700"/>
        <v>6.9667509708631323E-5</v>
      </c>
      <c r="AA1119" s="37" t="s">
        <v>1143</v>
      </c>
      <c r="AB1119" s="3" t="e">
        <f>VLOOKUP(AA1119,'[1]PKA dKO RNA-Seq'!$B$4:$H$10193,7,FALSE)</f>
        <v>#N/A</v>
      </c>
      <c r="AC1119" s="3" t="e">
        <f t="shared" si="701"/>
        <v>#N/A</v>
      </c>
      <c r="AD1119" s="3" t="e">
        <f t="shared" si="702"/>
        <v>#N/A</v>
      </c>
      <c r="AE1119" s="3" t="e">
        <f t="shared" si="703"/>
        <v>#N/A</v>
      </c>
      <c r="AF1119" s="3">
        <f t="shared" si="704"/>
        <v>0.5</v>
      </c>
      <c r="AG1119" s="3">
        <f t="shared" si="705"/>
        <v>3.4833754854315661E-5</v>
      </c>
      <c r="AH1119" s="2">
        <f t="shared" si="706"/>
        <v>6.675814776562363E-5</v>
      </c>
      <c r="AI1119" s="37" t="s">
        <v>1143</v>
      </c>
      <c r="AJ1119" s="1">
        <v>0.5</v>
      </c>
      <c r="AK1119" s="4">
        <f t="shared" si="707"/>
        <v>3.3379073882811815E-5</v>
      </c>
      <c r="AL1119" s="2">
        <f t="shared" si="708"/>
        <v>6.6124492464091932E-5</v>
      </c>
      <c r="AM1119" s="3" t="e">
        <f>VLOOKUP(AI1119,'[1]three day'!$B$8:$F$78,5,FALSE)</f>
        <v>#N/A</v>
      </c>
      <c r="AN1119" s="3" t="e">
        <f t="shared" si="709"/>
        <v>#N/A</v>
      </c>
      <c r="AO1119" s="2" t="e">
        <f t="shared" si="710"/>
        <v>#N/A</v>
      </c>
      <c r="AP1119" s="2" t="e">
        <f t="shared" si="711"/>
        <v>#N/A</v>
      </c>
      <c r="AQ1119" s="2">
        <f t="shared" si="712"/>
        <v>0.5</v>
      </c>
      <c r="AR1119" s="2">
        <f t="shared" si="713"/>
        <v>3.3062246232045966E-5</v>
      </c>
      <c r="AS1119" s="2">
        <f t="shared" si="714"/>
        <v>6.2798540966069795E-5</v>
      </c>
      <c r="AT1119" s="37" t="s">
        <v>1143</v>
      </c>
      <c r="AU1119" s="3" t="e">
        <f>VLOOKUP(AT1119,[1]DEgenes_cpm4.5_DE_edgeR!$O$5:$Q$824,3,FALSE)</f>
        <v>#N/A</v>
      </c>
      <c r="AV1119" s="3" t="e">
        <f t="shared" si="715"/>
        <v>#N/A</v>
      </c>
      <c r="AW1119" s="3" t="e">
        <f t="shared" si="716"/>
        <v>#N/A</v>
      </c>
      <c r="AX1119" s="3">
        <f t="shared" si="717"/>
        <v>0.5</v>
      </c>
      <c r="AY1119" s="3">
        <f t="shared" si="718"/>
        <v>0.5</v>
      </c>
      <c r="AZ1119" s="3">
        <f t="shared" si="719"/>
        <v>3.1399270483034898E-5</v>
      </c>
      <c r="BA1119" s="2">
        <f t="shared" si="720"/>
        <v>6.0926711900296701E-5</v>
      </c>
      <c r="BB1119" s="37" t="s">
        <v>1143</v>
      </c>
      <c r="BC1119" s="39">
        <f t="shared" si="721"/>
        <v>8.1885500793998769E-2</v>
      </c>
      <c r="BD1119" s="36">
        <f t="shared" si="722"/>
        <v>0.70927627171303409</v>
      </c>
    </row>
    <row r="1120" spans="1:56" ht="14.5" x14ac:dyDescent="0.35">
      <c r="A1120" s="37" t="s">
        <v>1144</v>
      </c>
      <c r="B1120" s="34">
        <v>8.5899831039247033E-5</v>
      </c>
      <c r="C1120" s="1" t="e">
        <f>VLOOKUP(A1120,'[1]Vasopressin Phospho Datta'!$I$3:$J$516,2,FALSE)</f>
        <v>#N/A</v>
      </c>
      <c r="D1120" s="1" t="e">
        <f t="shared" si="683"/>
        <v>#N/A</v>
      </c>
      <c r="E1120" s="1" t="e">
        <f t="shared" si="684"/>
        <v>#N/A</v>
      </c>
      <c r="F1120" s="1">
        <f t="shared" si="685"/>
        <v>0.39</v>
      </c>
      <c r="G1120" s="1">
        <f t="shared" si="686"/>
        <v>0.5</v>
      </c>
      <c r="H1120" s="1">
        <f t="shared" si="687"/>
        <v>4.2949915519623516E-5</v>
      </c>
      <c r="I1120" s="2">
        <f t="shared" si="688"/>
        <v>7.9323990139013557E-5</v>
      </c>
      <c r="J1120" s="37" t="s">
        <v>1144</v>
      </c>
      <c r="K1120" s="1" t="e">
        <f>VLOOKUP(J1120,'[1]Phosphopeptides Deshpande'!$H$12:$I$10749,2,FALSE)</f>
        <v>#N/A</v>
      </c>
      <c r="L1120" s="2" t="e">
        <f t="shared" si="689"/>
        <v>#N/A</v>
      </c>
      <c r="M1120" s="2" t="e">
        <f t="shared" si="690"/>
        <v>#N/A</v>
      </c>
      <c r="N1120" s="2">
        <f t="shared" si="691"/>
        <v>0.39</v>
      </c>
      <c r="O1120" s="2">
        <f t="shared" si="692"/>
        <v>0.5</v>
      </c>
      <c r="P1120" s="2">
        <f t="shared" si="693"/>
        <v>3.9661995069506779E-5</v>
      </c>
      <c r="Q1120" s="2">
        <f t="shared" si="694"/>
        <v>7.4942507736557742E-5</v>
      </c>
      <c r="R1120" s="37" t="s">
        <v>1144</v>
      </c>
      <c r="S1120" s="2" t="e">
        <f>VLOOKUP(A1120,'[1]Merged NE NP'!$K$4:$L$158,2,FALSE)</f>
        <v>#N/A</v>
      </c>
      <c r="T1120" s="2" t="e">
        <f t="shared" si="695"/>
        <v>#N/A</v>
      </c>
      <c r="U1120" s="2">
        <f t="shared" si="696"/>
        <v>0.4</v>
      </c>
      <c r="V1120" s="2">
        <f t="shared" si="697"/>
        <v>0.4</v>
      </c>
      <c r="W1120" s="2">
        <f t="shared" si="698"/>
        <v>7.6883653613364245E-2</v>
      </c>
      <c r="X1120" s="2">
        <v>0.5</v>
      </c>
      <c r="Y1120" s="2">
        <f t="shared" si="699"/>
        <v>3.7471253868278871E-5</v>
      </c>
      <c r="Z1120" s="2">
        <f t="shared" si="700"/>
        <v>6.9667509708631323E-5</v>
      </c>
      <c r="AA1120" s="37" t="s">
        <v>1144</v>
      </c>
      <c r="AB1120" s="3" t="e">
        <f>VLOOKUP(AA1120,'[1]PKA dKO RNA-Seq'!$B$4:$H$10193,7,FALSE)</f>
        <v>#N/A</v>
      </c>
      <c r="AC1120" s="3" t="e">
        <f t="shared" si="701"/>
        <v>#N/A</v>
      </c>
      <c r="AD1120" s="3" t="e">
        <f t="shared" si="702"/>
        <v>#N/A</v>
      </c>
      <c r="AE1120" s="3" t="e">
        <f t="shared" si="703"/>
        <v>#N/A</v>
      </c>
      <c r="AF1120" s="3">
        <f t="shared" si="704"/>
        <v>0.5</v>
      </c>
      <c r="AG1120" s="3">
        <f t="shared" si="705"/>
        <v>3.4833754854315661E-5</v>
      </c>
      <c r="AH1120" s="2">
        <f t="shared" si="706"/>
        <v>6.675814776562363E-5</v>
      </c>
      <c r="AI1120" s="37" t="s">
        <v>1144</v>
      </c>
      <c r="AJ1120" s="1">
        <v>0.5</v>
      </c>
      <c r="AK1120" s="4">
        <f t="shared" si="707"/>
        <v>3.3379073882811815E-5</v>
      </c>
      <c r="AL1120" s="2">
        <f t="shared" si="708"/>
        <v>6.6124492464091932E-5</v>
      </c>
      <c r="AM1120" s="3" t="e">
        <f>VLOOKUP(AI1120,'[1]three day'!$B$8:$F$78,5,FALSE)</f>
        <v>#N/A</v>
      </c>
      <c r="AN1120" s="3" t="e">
        <f t="shared" si="709"/>
        <v>#N/A</v>
      </c>
      <c r="AO1120" s="2" t="e">
        <f t="shared" si="710"/>
        <v>#N/A</v>
      </c>
      <c r="AP1120" s="2" t="e">
        <f t="shared" si="711"/>
        <v>#N/A</v>
      </c>
      <c r="AQ1120" s="2">
        <f t="shared" si="712"/>
        <v>0.5</v>
      </c>
      <c r="AR1120" s="2">
        <f t="shared" si="713"/>
        <v>3.3062246232045966E-5</v>
      </c>
      <c r="AS1120" s="2">
        <f t="shared" si="714"/>
        <v>6.2798540966069795E-5</v>
      </c>
      <c r="AT1120" s="37" t="s">
        <v>1144</v>
      </c>
      <c r="AU1120" s="3" t="e">
        <f>VLOOKUP(AT1120,[1]DEgenes_cpm4.5_DE_edgeR!$O$5:$Q$824,3,FALSE)</f>
        <v>#N/A</v>
      </c>
      <c r="AV1120" s="3" t="e">
        <f t="shared" si="715"/>
        <v>#N/A</v>
      </c>
      <c r="AW1120" s="3" t="e">
        <f t="shared" si="716"/>
        <v>#N/A</v>
      </c>
      <c r="AX1120" s="3">
        <f t="shared" si="717"/>
        <v>0.5</v>
      </c>
      <c r="AY1120" s="3">
        <f t="shared" si="718"/>
        <v>0.5</v>
      </c>
      <c r="AZ1120" s="3">
        <f t="shared" si="719"/>
        <v>3.1399270483034898E-5</v>
      </c>
      <c r="BA1120" s="2">
        <f t="shared" si="720"/>
        <v>6.0926711900296701E-5</v>
      </c>
      <c r="BB1120" s="37" t="s">
        <v>1144</v>
      </c>
      <c r="BC1120" s="39">
        <f t="shared" si="721"/>
        <v>8.1885500793998769E-2</v>
      </c>
      <c r="BD1120" s="36">
        <f t="shared" si="722"/>
        <v>0.70927627171303409</v>
      </c>
    </row>
    <row r="1121" spans="1:56" ht="14.5" x14ac:dyDescent="0.35">
      <c r="A1121" s="37" t="s">
        <v>1145</v>
      </c>
      <c r="B1121" s="34">
        <v>8.5899831039247033E-5</v>
      </c>
      <c r="C1121" s="1" t="e">
        <f>VLOOKUP(A1121,'[1]Vasopressin Phospho Datta'!$I$3:$J$516,2,FALSE)</f>
        <v>#N/A</v>
      </c>
      <c r="D1121" s="1" t="e">
        <f t="shared" si="683"/>
        <v>#N/A</v>
      </c>
      <c r="E1121" s="1" t="e">
        <f t="shared" si="684"/>
        <v>#N/A</v>
      </c>
      <c r="F1121" s="1">
        <f t="shared" si="685"/>
        <v>0.39</v>
      </c>
      <c r="G1121" s="1">
        <f t="shared" si="686"/>
        <v>0.5</v>
      </c>
      <c r="H1121" s="1">
        <f t="shared" si="687"/>
        <v>4.2949915519623516E-5</v>
      </c>
      <c r="I1121" s="2">
        <f t="shared" si="688"/>
        <v>7.9323990139013557E-5</v>
      </c>
      <c r="J1121" s="37" t="s">
        <v>1145</v>
      </c>
      <c r="K1121" s="1" t="e">
        <f>VLOOKUP(J1121,'[1]Phosphopeptides Deshpande'!$H$12:$I$10749,2,FALSE)</f>
        <v>#N/A</v>
      </c>
      <c r="L1121" s="2" t="e">
        <f t="shared" si="689"/>
        <v>#N/A</v>
      </c>
      <c r="M1121" s="2" t="e">
        <f t="shared" si="690"/>
        <v>#N/A</v>
      </c>
      <c r="N1121" s="2">
        <f t="shared" si="691"/>
        <v>0.39</v>
      </c>
      <c r="O1121" s="2">
        <f t="shared" si="692"/>
        <v>0.5</v>
      </c>
      <c r="P1121" s="2">
        <f t="shared" si="693"/>
        <v>3.9661995069506779E-5</v>
      </c>
      <c r="Q1121" s="2">
        <f t="shared" si="694"/>
        <v>7.4942507736557742E-5</v>
      </c>
      <c r="R1121" s="37" t="s">
        <v>1145</v>
      </c>
      <c r="S1121" s="2" t="e">
        <f>VLOOKUP(A1121,'[1]Merged NE NP'!$K$4:$L$158,2,FALSE)</f>
        <v>#N/A</v>
      </c>
      <c r="T1121" s="2" t="e">
        <f t="shared" si="695"/>
        <v>#N/A</v>
      </c>
      <c r="U1121" s="2">
        <f t="shared" si="696"/>
        <v>0.4</v>
      </c>
      <c r="V1121" s="2">
        <f t="shared" si="697"/>
        <v>0.4</v>
      </c>
      <c r="W1121" s="2">
        <f t="shared" si="698"/>
        <v>7.6883653613364245E-2</v>
      </c>
      <c r="X1121" s="2">
        <v>0.5</v>
      </c>
      <c r="Y1121" s="2">
        <f t="shared" si="699"/>
        <v>3.7471253868278871E-5</v>
      </c>
      <c r="Z1121" s="2">
        <f t="shared" si="700"/>
        <v>6.9667509708631323E-5</v>
      </c>
      <c r="AA1121" s="37" t="s">
        <v>1145</v>
      </c>
      <c r="AB1121" s="3" t="e">
        <f>VLOOKUP(AA1121,'[1]PKA dKO RNA-Seq'!$B$4:$H$10193,7,FALSE)</f>
        <v>#N/A</v>
      </c>
      <c r="AC1121" s="3" t="e">
        <f t="shared" si="701"/>
        <v>#N/A</v>
      </c>
      <c r="AD1121" s="3" t="e">
        <f t="shared" si="702"/>
        <v>#N/A</v>
      </c>
      <c r="AE1121" s="3" t="e">
        <f t="shared" si="703"/>
        <v>#N/A</v>
      </c>
      <c r="AF1121" s="3">
        <f t="shared" si="704"/>
        <v>0.5</v>
      </c>
      <c r="AG1121" s="3">
        <f t="shared" si="705"/>
        <v>3.4833754854315661E-5</v>
      </c>
      <c r="AH1121" s="2">
        <f t="shared" si="706"/>
        <v>6.675814776562363E-5</v>
      </c>
      <c r="AI1121" s="37" t="s">
        <v>1145</v>
      </c>
      <c r="AJ1121" s="1">
        <v>0.5</v>
      </c>
      <c r="AK1121" s="4">
        <f t="shared" si="707"/>
        <v>3.3379073882811815E-5</v>
      </c>
      <c r="AL1121" s="2">
        <f t="shared" si="708"/>
        <v>6.6124492464091932E-5</v>
      </c>
      <c r="AM1121" s="3" t="e">
        <f>VLOOKUP(AI1121,'[1]three day'!$B$8:$F$78,5,FALSE)</f>
        <v>#N/A</v>
      </c>
      <c r="AN1121" s="3" t="e">
        <f t="shared" si="709"/>
        <v>#N/A</v>
      </c>
      <c r="AO1121" s="2" t="e">
        <f t="shared" si="710"/>
        <v>#N/A</v>
      </c>
      <c r="AP1121" s="2" t="e">
        <f t="shared" si="711"/>
        <v>#N/A</v>
      </c>
      <c r="AQ1121" s="2">
        <f t="shared" si="712"/>
        <v>0.5</v>
      </c>
      <c r="AR1121" s="2">
        <f t="shared" si="713"/>
        <v>3.3062246232045966E-5</v>
      </c>
      <c r="AS1121" s="2">
        <f t="shared" si="714"/>
        <v>6.2798540966069795E-5</v>
      </c>
      <c r="AT1121" s="37" t="s">
        <v>1145</v>
      </c>
      <c r="AU1121" s="3" t="e">
        <f>VLOOKUP(AT1121,[1]DEgenes_cpm4.5_DE_edgeR!$O$5:$Q$824,3,FALSE)</f>
        <v>#N/A</v>
      </c>
      <c r="AV1121" s="3" t="e">
        <f t="shared" si="715"/>
        <v>#N/A</v>
      </c>
      <c r="AW1121" s="3" t="e">
        <f t="shared" si="716"/>
        <v>#N/A</v>
      </c>
      <c r="AX1121" s="3">
        <f t="shared" si="717"/>
        <v>0.5</v>
      </c>
      <c r="AY1121" s="3">
        <f t="shared" si="718"/>
        <v>0.5</v>
      </c>
      <c r="AZ1121" s="3">
        <f t="shared" si="719"/>
        <v>3.1399270483034898E-5</v>
      </c>
      <c r="BA1121" s="2">
        <f t="shared" si="720"/>
        <v>6.0926711900296701E-5</v>
      </c>
      <c r="BB1121" s="37" t="s">
        <v>1145</v>
      </c>
      <c r="BC1121" s="39">
        <f t="shared" si="721"/>
        <v>8.1885500793998769E-2</v>
      </c>
      <c r="BD1121" s="36">
        <f t="shared" si="722"/>
        <v>0.70927627171303409</v>
      </c>
    </row>
    <row r="1122" spans="1:56" ht="14.5" x14ac:dyDescent="0.35">
      <c r="A1122" s="37" t="s">
        <v>1146</v>
      </c>
      <c r="B1122" s="34">
        <v>8.5899831039247033E-5</v>
      </c>
      <c r="C1122" s="1" t="e">
        <f>VLOOKUP(A1122,'[1]Vasopressin Phospho Datta'!$I$3:$J$516,2,FALSE)</f>
        <v>#N/A</v>
      </c>
      <c r="D1122" s="1" t="e">
        <f t="shared" si="683"/>
        <v>#N/A</v>
      </c>
      <c r="E1122" s="1" t="e">
        <f t="shared" si="684"/>
        <v>#N/A</v>
      </c>
      <c r="F1122" s="1">
        <f t="shared" si="685"/>
        <v>0.39</v>
      </c>
      <c r="G1122" s="1">
        <f t="shared" si="686"/>
        <v>0.5</v>
      </c>
      <c r="H1122" s="1">
        <f t="shared" si="687"/>
        <v>4.2949915519623516E-5</v>
      </c>
      <c r="I1122" s="2">
        <f t="shared" si="688"/>
        <v>7.9323990139013557E-5</v>
      </c>
      <c r="J1122" s="37" t="s">
        <v>1146</v>
      </c>
      <c r="K1122" s="1" t="e">
        <f>VLOOKUP(J1122,'[1]Phosphopeptides Deshpande'!$H$12:$I$10749,2,FALSE)</f>
        <v>#N/A</v>
      </c>
      <c r="L1122" s="2" t="e">
        <f t="shared" si="689"/>
        <v>#N/A</v>
      </c>
      <c r="M1122" s="2" t="e">
        <f t="shared" si="690"/>
        <v>#N/A</v>
      </c>
      <c r="N1122" s="2">
        <f t="shared" si="691"/>
        <v>0.39</v>
      </c>
      <c r="O1122" s="2">
        <f t="shared" si="692"/>
        <v>0.5</v>
      </c>
      <c r="P1122" s="2">
        <f t="shared" si="693"/>
        <v>3.9661995069506779E-5</v>
      </c>
      <c r="Q1122" s="2">
        <f t="shared" si="694"/>
        <v>7.4942507736557742E-5</v>
      </c>
      <c r="R1122" s="37" t="s">
        <v>1146</v>
      </c>
      <c r="S1122" s="2" t="e">
        <f>VLOOKUP(A1122,'[1]Merged NE NP'!$K$4:$L$158,2,FALSE)</f>
        <v>#N/A</v>
      </c>
      <c r="T1122" s="2" t="e">
        <f t="shared" si="695"/>
        <v>#N/A</v>
      </c>
      <c r="U1122" s="2">
        <f t="shared" si="696"/>
        <v>0.4</v>
      </c>
      <c r="V1122" s="2">
        <f t="shared" si="697"/>
        <v>0.4</v>
      </c>
      <c r="W1122" s="2">
        <f t="shared" si="698"/>
        <v>7.6883653613364245E-2</v>
      </c>
      <c r="X1122" s="2">
        <v>0.5</v>
      </c>
      <c r="Y1122" s="2">
        <f t="shared" si="699"/>
        <v>3.7471253868278871E-5</v>
      </c>
      <c r="Z1122" s="2">
        <f t="shared" si="700"/>
        <v>6.9667509708631323E-5</v>
      </c>
      <c r="AA1122" s="37" t="s">
        <v>1146</v>
      </c>
      <c r="AB1122" s="3" t="e">
        <f>VLOOKUP(AA1122,'[1]PKA dKO RNA-Seq'!$B$4:$H$10193,7,FALSE)</f>
        <v>#N/A</v>
      </c>
      <c r="AC1122" s="3" t="e">
        <f t="shared" si="701"/>
        <v>#N/A</v>
      </c>
      <c r="AD1122" s="3" t="e">
        <f t="shared" si="702"/>
        <v>#N/A</v>
      </c>
      <c r="AE1122" s="3" t="e">
        <f t="shared" si="703"/>
        <v>#N/A</v>
      </c>
      <c r="AF1122" s="3">
        <f t="shared" si="704"/>
        <v>0.5</v>
      </c>
      <c r="AG1122" s="3">
        <f t="shared" si="705"/>
        <v>3.4833754854315661E-5</v>
      </c>
      <c r="AH1122" s="2">
        <f t="shared" si="706"/>
        <v>6.675814776562363E-5</v>
      </c>
      <c r="AI1122" s="37" t="s">
        <v>1146</v>
      </c>
      <c r="AJ1122" s="1">
        <v>0.5</v>
      </c>
      <c r="AK1122" s="4">
        <f t="shared" si="707"/>
        <v>3.3379073882811815E-5</v>
      </c>
      <c r="AL1122" s="2">
        <f t="shared" si="708"/>
        <v>6.6124492464091932E-5</v>
      </c>
      <c r="AM1122" s="3" t="e">
        <f>VLOOKUP(AI1122,'[1]three day'!$B$8:$F$78,5,FALSE)</f>
        <v>#N/A</v>
      </c>
      <c r="AN1122" s="3" t="e">
        <f t="shared" si="709"/>
        <v>#N/A</v>
      </c>
      <c r="AO1122" s="2" t="e">
        <f t="shared" si="710"/>
        <v>#N/A</v>
      </c>
      <c r="AP1122" s="2" t="e">
        <f t="shared" si="711"/>
        <v>#N/A</v>
      </c>
      <c r="AQ1122" s="2">
        <f t="shared" si="712"/>
        <v>0.5</v>
      </c>
      <c r="AR1122" s="2">
        <f t="shared" si="713"/>
        <v>3.3062246232045966E-5</v>
      </c>
      <c r="AS1122" s="2">
        <f t="shared" si="714"/>
        <v>6.2798540966069795E-5</v>
      </c>
      <c r="AT1122" s="37" t="s">
        <v>1146</v>
      </c>
      <c r="AU1122" s="3" t="e">
        <f>VLOOKUP(AT1122,[1]DEgenes_cpm4.5_DE_edgeR!$O$5:$Q$824,3,FALSE)</f>
        <v>#N/A</v>
      </c>
      <c r="AV1122" s="3" t="e">
        <f t="shared" si="715"/>
        <v>#N/A</v>
      </c>
      <c r="AW1122" s="3" t="e">
        <f t="shared" si="716"/>
        <v>#N/A</v>
      </c>
      <c r="AX1122" s="3">
        <f t="shared" si="717"/>
        <v>0.5</v>
      </c>
      <c r="AY1122" s="3">
        <f t="shared" si="718"/>
        <v>0.5</v>
      </c>
      <c r="AZ1122" s="3">
        <f t="shared" si="719"/>
        <v>3.1399270483034898E-5</v>
      </c>
      <c r="BA1122" s="2">
        <f t="shared" si="720"/>
        <v>6.0926711900296701E-5</v>
      </c>
      <c r="BB1122" s="37" t="s">
        <v>1146</v>
      </c>
      <c r="BC1122" s="39">
        <f t="shared" si="721"/>
        <v>8.1885500793998769E-2</v>
      </c>
      <c r="BD1122" s="36">
        <f t="shared" si="722"/>
        <v>0.70927627171303409</v>
      </c>
    </row>
    <row r="1123" spans="1:56" ht="14.5" x14ac:dyDescent="0.35">
      <c r="A1123" s="37" t="s">
        <v>1147</v>
      </c>
      <c r="B1123" s="34">
        <v>8.5899831039247033E-5</v>
      </c>
      <c r="C1123" s="1" t="e">
        <f>VLOOKUP(A1123,'[1]Vasopressin Phospho Datta'!$I$3:$J$516,2,FALSE)</f>
        <v>#N/A</v>
      </c>
      <c r="D1123" s="1" t="e">
        <f t="shared" si="683"/>
        <v>#N/A</v>
      </c>
      <c r="E1123" s="1" t="e">
        <f t="shared" si="684"/>
        <v>#N/A</v>
      </c>
      <c r="F1123" s="1">
        <f t="shared" si="685"/>
        <v>0.39</v>
      </c>
      <c r="G1123" s="1">
        <f t="shared" si="686"/>
        <v>0.5</v>
      </c>
      <c r="H1123" s="1">
        <f t="shared" si="687"/>
        <v>4.2949915519623516E-5</v>
      </c>
      <c r="I1123" s="2">
        <f t="shared" si="688"/>
        <v>7.9323990139013557E-5</v>
      </c>
      <c r="J1123" s="37" t="s">
        <v>1147</v>
      </c>
      <c r="K1123" s="1" t="e">
        <f>VLOOKUP(J1123,'[1]Phosphopeptides Deshpande'!$H$12:$I$10749,2,FALSE)</f>
        <v>#N/A</v>
      </c>
      <c r="L1123" s="2" t="e">
        <f t="shared" si="689"/>
        <v>#N/A</v>
      </c>
      <c r="M1123" s="2" t="e">
        <f t="shared" si="690"/>
        <v>#N/A</v>
      </c>
      <c r="N1123" s="2">
        <f t="shared" si="691"/>
        <v>0.39</v>
      </c>
      <c r="O1123" s="2">
        <f t="shared" si="692"/>
        <v>0.5</v>
      </c>
      <c r="P1123" s="2">
        <f t="shared" si="693"/>
        <v>3.9661995069506779E-5</v>
      </c>
      <c r="Q1123" s="2">
        <f t="shared" si="694"/>
        <v>7.4942507736557742E-5</v>
      </c>
      <c r="R1123" s="37" t="s">
        <v>1147</v>
      </c>
      <c r="S1123" s="2" t="e">
        <f>VLOOKUP(A1123,'[1]Merged NE NP'!$K$4:$L$158,2,FALSE)</f>
        <v>#N/A</v>
      </c>
      <c r="T1123" s="2" t="e">
        <f t="shared" si="695"/>
        <v>#N/A</v>
      </c>
      <c r="U1123" s="2">
        <f t="shared" si="696"/>
        <v>0.4</v>
      </c>
      <c r="V1123" s="2">
        <f t="shared" si="697"/>
        <v>0.4</v>
      </c>
      <c r="W1123" s="2">
        <f t="shared" si="698"/>
        <v>7.6883653613364245E-2</v>
      </c>
      <c r="X1123" s="2">
        <v>0.5</v>
      </c>
      <c r="Y1123" s="2">
        <f t="shared" si="699"/>
        <v>3.7471253868278871E-5</v>
      </c>
      <c r="Z1123" s="2">
        <f t="shared" si="700"/>
        <v>6.9667509708631323E-5</v>
      </c>
      <c r="AA1123" s="37" t="s">
        <v>1147</v>
      </c>
      <c r="AB1123" s="3" t="e">
        <f>VLOOKUP(AA1123,'[1]PKA dKO RNA-Seq'!$B$4:$H$10193,7,FALSE)</f>
        <v>#N/A</v>
      </c>
      <c r="AC1123" s="3" t="e">
        <f t="shared" si="701"/>
        <v>#N/A</v>
      </c>
      <c r="AD1123" s="3" t="e">
        <f t="shared" si="702"/>
        <v>#N/A</v>
      </c>
      <c r="AE1123" s="3" t="e">
        <f t="shared" si="703"/>
        <v>#N/A</v>
      </c>
      <c r="AF1123" s="3">
        <f t="shared" si="704"/>
        <v>0.5</v>
      </c>
      <c r="AG1123" s="3">
        <f t="shared" si="705"/>
        <v>3.4833754854315661E-5</v>
      </c>
      <c r="AH1123" s="2">
        <f t="shared" si="706"/>
        <v>6.675814776562363E-5</v>
      </c>
      <c r="AI1123" s="37" t="s">
        <v>1147</v>
      </c>
      <c r="AJ1123" s="1">
        <v>0.5</v>
      </c>
      <c r="AK1123" s="4">
        <f t="shared" si="707"/>
        <v>3.3379073882811815E-5</v>
      </c>
      <c r="AL1123" s="2">
        <f t="shared" si="708"/>
        <v>6.6124492464091932E-5</v>
      </c>
      <c r="AM1123" s="3" t="e">
        <f>VLOOKUP(AI1123,'[1]three day'!$B$8:$F$78,5,FALSE)</f>
        <v>#N/A</v>
      </c>
      <c r="AN1123" s="3" t="e">
        <f t="shared" si="709"/>
        <v>#N/A</v>
      </c>
      <c r="AO1123" s="2" t="e">
        <f t="shared" si="710"/>
        <v>#N/A</v>
      </c>
      <c r="AP1123" s="2" t="e">
        <f t="shared" si="711"/>
        <v>#N/A</v>
      </c>
      <c r="AQ1123" s="2">
        <f t="shared" si="712"/>
        <v>0.5</v>
      </c>
      <c r="AR1123" s="2">
        <f t="shared" si="713"/>
        <v>3.3062246232045966E-5</v>
      </c>
      <c r="AS1123" s="2">
        <f t="shared" si="714"/>
        <v>6.2798540966069795E-5</v>
      </c>
      <c r="AT1123" s="37" t="s">
        <v>1147</v>
      </c>
      <c r="AU1123" s="3" t="e">
        <f>VLOOKUP(AT1123,[1]DEgenes_cpm4.5_DE_edgeR!$O$5:$Q$824,3,FALSE)</f>
        <v>#N/A</v>
      </c>
      <c r="AV1123" s="3" t="e">
        <f t="shared" si="715"/>
        <v>#N/A</v>
      </c>
      <c r="AW1123" s="3" t="e">
        <f t="shared" si="716"/>
        <v>#N/A</v>
      </c>
      <c r="AX1123" s="3">
        <f t="shared" si="717"/>
        <v>0.5</v>
      </c>
      <c r="AY1123" s="3">
        <f t="shared" si="718"/>
        <v>0.5</v>
      </c>
      <c r="AZ1123" s="3">
        <f t="shared" si="719"/>
        <v>3.1399270483034898E-5</v>
      </c>
      <c r="BA1123" s="2">
        <f t="shared" si="720"/>
        <v>6.0926711900296701E-5</v>
      </c>
      <c r="BB1123" s="37" t="s">
        <v>1147</v>
      </c>
      <c r="BC1123" s="39">
        <f t="shared" si="721"/>
        <v>8.1885500793998769E-2</v>
      </c>
      <c r="BD1123" s="36">
        <f t="shared" si="722"/>
        <v>0.70927627171303409</v>
      </c>
    </row>
    <row r="1124" spans="1:56" ht="14.5" x14ac:dyDescent="0.35">
      <c r="A1124" s="37" t="s">
        <v>1148</v>
      </c>
      <c r="B1124" s="34">
        <v>8.5899831039247033E-5</v>
      </c>
      <c r="C1124" s="1" t="e">
        <f>VLOOKUP(A1124,'[1]Vasopressin Phospho Datta'!$I$3:$J$516,2,FALSE)</f>
        <v>#N/A</v>
      </c>
      <c r="D1124" s="1" t="e">
        <f t="shared" si="683"/>
        <v>#N/A</v>
      </c>
      <c r="E1124" s="1" t="e">
        <f t="shared" si="684"/>
        <v>#N/A</v>
      </c>
      <c r="F1124" s="1">
        <f t="shared" si="685"/>
        <v>0.39</v>
      </c>
      <c r="G1124" s="1">
        <f t="shared" si="686"/>
        <v>0.5</v>
      </c>
      <c r="H1124" s="1">
        <f t="shared" si="687"/>
        <v>4.2949915519623516E-5</v>
      </c>
      <c r="I1124" s="2">
        <f t="shared" si="688"/>
        <v>7.9323990139013557E-5</v>
      </c>
      <c r="J1124" s="37" t="s">
        <v>1148</v>
      </c>
      <c r="K1124" s="1" t="e">
        <f>VLOOKUP(J1124,'[1]Phosphopeptides Deshpande'!$H$12:$I$10749,2,FALSE)</f>
        <v>#N/A</v>
      </c>
      <c r="L1124" s="2" t="e">
        <f t="shared" si="689"/>
        <v>#N/A</v>
      </c>
      <c r="M1124" s="2" t="e">
        <f t="shared" si="690"/>
        <v>#N/A</v>
      </c>
      <c r="N1124" s="2">
        <f t="shared" si="691"/>
        <v>0.39</v>
      </c>
      <c r="O1124" s="2">
        <f t="shared" si="692"/>
        <v>0.5</v>
      </c>
      <c r="P1124" s="2">
        <f t="shared" si="693"/>
        <v>3.9661995069506779E-5</v>
      </c>
      <c r="Q1124" s="2">
        <f t="shared" si="694"/>
        <v>7.4942507736557742E-5</v>
      </c>
      <c r="R1124" s="37" t="s">
        <v>1148</v>
      </c>
      <c r="S1124" s="2" t="e">
        <f>VLOOKUP(A1124,'[1]Merged NE NP'!$K$4:$L$158,2,FALSE)</f>
        <v>#N/A</v>
      </c>
      <c r="T1124" s="2" t="e">
        <f t="shared" si="695"/>
        <v>#N/A</v>
      </c>
      <c r="U1124" s="2">
        <f t="shared" si="696"/>
        <v>0.4</v>
      </c>
      <c r="V1124" s="2">
        <f t="shared" si="697"/>
        <v>0.4</v>
      </c>
      <c r="W1124" s="2">
        <f t="shared" si="698"/>
        <v>7.6883653613364245E-2</v>
      </c>
      <c r="X1124" s="2">
        <v>0.5</v>
      </c>
      <c r="Y1124" s="2">
        <f t="shared" si="699"/>
        <v>3.7471253868278871E-5</v>
      </c>
      <c r="Z1124" s="2">
        <f t="shared" si="700"/>
        <v>6.9667509708631323E-5</v>
      </c>
      <c r="AA1124" s="37" t="s">
        <v>1148</v>
      </c>
      <c r="AB1124" s="3" t="e">
        <f>VLOOKUP(AA1124,'[1]PKA dKO RNA-Seq'!$B$4:$H$10193,7,FALSE)</f>
        <v>#N/A</v>
      </c>
      <c r="AC1124" s="3" t="e">
        <f t="shared" si="701"/>
        <v>#N/A</v>
      </c>
      <c r="AD1124" s="3" t="e">
        <f t="shared" si="702"/>
        <v>#N/A</v>
      </c>
      <c r="AE1124" s="3" t="e">
        <f t="shared" si="703"/>
        <v>#N/A</v>
      </c>
      <c r="AF1124" s="3">
        <f t="shared" si="704"/>
        <v>0.5</v>
      </c>
      <c r="AG1124" s="3">
        <f t="shared" si="705"/>
        <v>3.4833754854315661E-5</v>
      </c>
      <c r="AH1124" s="2">
        <f t="shared" si="706"/>
        <v>6.675814776562363E-5</v>
      </c>
      <c r="AI1124" s="37" t="s">
        <v>1148</v>
      </c>
      <c r="AJ1124" s="1">
        <v>0.5</v>
      </c>
      <c r="AK1124" s="4">
        <f t="shared" si="707"/>
        <v>3.3379073882811815E-5</v>
      </c>
      <c r="AL1124" s="2">
        <f t="shared" si="708"/>
        <v>6.6124492464091932E-5</v>
      </c>
      <c r="AM1124" s="3" t="e">
        <f>VLOOKUP(AI1124,'[1]three day'!$B$8:$F$78,5,FALSE)</f>
        <v>#N/A</v>
      </c>
      <c r="AN1124" s="3" t="e">
        <f t="shared" si="709"/>
        <v>#N/A</v>
      </c>
      <c r="AO1124" s="2" t="e">
        <f t="shared" si="710"/>
        <v>#N/A</v>
      </c>
      <c r="AP1124" s="2" t="e">
        <f t="shared" si="711"/>
        <v>#N/A</v>
      </c>
      <c r="AQ1124" s="2">
        <f t="shared" si="712"/>
        <v>0.5</v>
      </c>
      <c r="AR1124" s="2">
        <f t="shared" si="713"/>
        <v>3.3062246232045966E-5</v>
      </c>
      <c r="AS1124" s="2">
        <f t="shared" si="714"/>
        <v>6.2798540966069795E-5</v>
      </c>
      <c r="AT1124" s="37" t="s">
        <v>1148</v>
      </c>
      <c r="AU1124" s="3" t="e">
        <f>VLOOKUP(AT1124,[1]DEgenes_cpm4.5_DE_edgeR!$O$5:$Q$824,3,FALSE)</f>
        <v>#N/A</v>
      </c>
      <c r="AV1124" s="3" t="e">
        <f t="shared" si="715"/>
        <v>#N/A</v>
      </c>
      <c r="AW1124" s="3" t="e">
        <f t="shared" si="716"/>
        <v>#N/A</v>
      </c>
      <c r="AX1124" s="3">
        <f t="shared" si="717"/>
        <v>0.5</v>
      </c>
      <c r="AY1124" s="3">
        <f t="shared" si="718"/>
        <v>0.5</v>
      </c>
      <c r="AZ1124" s="3">
        <f t="shared" si="719"/>
        <v>3.1399270483034898E-5</v>
      </c>
      <c r="BA1124" s="2">
        <f t="shared" si="720"/>
        <v>6.0926711900296701E-5</v>
      </c>
      <c r="BB1124" s="37" t="s">
        <v>1148</v>
      </c>
      <c r="BC1124" s="39">
        <f t="shared" si="721"/>
        <v>8.1885500793998769E-2</v>
      </c>
      <c r="BD1124" s="36">
        <f t="shared" si="722"/>
        <v>0.70927627171303409</v>
      </c>
    </row>
    <row r="1125" spans="1:56" ht="14.5" x14ac:dyDescent="0.35">
      <c r="A1125" s="37" t="s">
        <v>1149</v>
      </c>
      <c r="B1125" s="34">
        <v>8.5899831039247033E-5</v>
      </c>
      <c r="C1125" s="1" t="e">
        <f>VLOOKUP(A1125,'[1]Vasopressin Phospho Datta'!$I$3:$J$516,2,FALSE)</f>
        <v>#N/A</v>
      </c>
      <c r="D1125" s="1" t="e">
        <f t="shared" si="683"/>
        <v>#N/A</v>
      </c>
      <c r="E1125" s="1" t="e">
        <f t="shared" si="684"/>
        <v>#N/A</v>
      </c>
      <c r="F1125" s="1">
        <f t="shared" si="685"/>
        <v>0.39</v>
      </c>
      <c r="G1125" s="1">
        <f t="shared" si="686"/>
        <v>0.5</v>
      </c>
      <c r="H1125" s="1">
        <f t="shared" si="687"/>
        <v>4.2949915519623516E-5</v>
      </c>
      <c r="I1125" s="2">
        <f t="shared" si="688"/>
        <v>7.9323990139013557E-5</v>
      </c>
      <c r="J1125" s="37" t="s">
        <v>1149</v>
      </c>
      <c r="K1125" s="1" t="e">
        <f>VLOOKUP(J1125,'[1]Phosphopeptides Deshpande'!$H$12:$I$10749,2,FALSE)</f>
        <v>#N/A</v>
      </c>
      <c r="L1125" s="2" t="e">
        <f t="shared" si="689"/>
        <v>#N/A</v>
      </c>
      <c r="M1125" s="2" t="e">
        <f t="shared" si="690"/>
        <v>#N/A</v>
      </c>
      <c r="N1125" s="2">
        <f t="shared" si="691"/>
        <v>0.39</v>
      </c>
      <c r="O1125" s="2">
        <f t="shared" si="692"/>
        <v>0.5</v>
      </c>
      <c r="P1125" s="2">
        <f t="shared" si="693"/>
        <v>3.9661995069506779E-5</v>
      </c>
      <c r="Q1125" s="2">
        <f t="shared" si="694"/>
        <v>7.4942507736557742E-5</v>
      </c>
      <c r="R1125" s="37" t="s">
        <v>1149</v>
      </c>
      <c r="S1125" s="2" t="e">
        <f>VLOOKUP(A1125,'[1]Merged NE NP'!$K$4:$L$158,2,FALSE)</f>
        <v>#N/A</v>
      </c>
      <c r="T1125" s="2" t="e">
        <f t="shared" si="695"/>
        <v>#N/A</v>
      </c>
      <c r="U1125" s="2">
        <f t="shared" si="696"/>
        <v>0.4</v>
      </c>
      <c r="V1125" s="2">
        <f t="shared" si="697"/>
        <v>0.4</v>
      </c>
      <c r="W1125" s="2">
        <f t="shared" si="698"/>
        <v>7.6883653613364245E-2</v>
      </c>
      <c r="X1125" s="2">
        <v>0.5</v>
      </c>
      <c r="Y1125" s="2">
        <f t="shared" si="699"/>
        <v>3.7471253868278871E-5</v>
      </c>
      <c r="Z1125" s="2">
        <f t="shared" si="700"/>
        <v>6.9667509708631323E-5</v>
      </c>
      <c r="AA1125" s="37" t="s">
        <v>1149</v>
      </c>
      <c r="AB1125" s="3" t="e">
        <f>VLOOKUP(AA1125,'[1]PKA dKO RNA-Seq'!$B$4:$H$10193,7,FALSE)</f>
        <v>#N/A</v>
      </c>
      <c r="AC1125" s="3" t="e">
        <f t="shared" si="701"/>
        <v>#N/A</v>
      </c>
      <c r="AD1125" s="3" t="e">
        <f t="shared" si="702"/>
        <v>#N/A</v>
      </c>
      <c r="AE1125" s="3" t="e">
        <f t="shared" si="703"/>
        <v>#N/A</v>
      </c>
      <c r="AF1125" s="3">
        <f t="shared" si="704"/>
        <v>0.5</v>
      </c>
      <c r="AG1125" s="3">
        <f t="shared" si="705"/>
        <v>3.4833754854315661E-5</v>
      </c>
      <c r="AH1125" s="2">
        <f t="shared" si="706"/>
        <v>6.675814776562363E-5</v>
      </c>
      <c r="AI1125" s="37" t="s">
        <v>1149</v>
      </c>
      <c r="AJ1125" s="1">
        <v>0.5</v>
      </c>
      <c r="AK1125" s="4">
        <f t="shared" si="707"/>
        <v>3.3379073882811815E-5</v>
      </c>
      <c r="AL1125" s="2">
        <f t="shared" si="708"/>
        <v>6.6124492464091932E-5</v>
      </c>
      <c r="AM1125" s="3" t="e">
        <f>VLOOKUP(AI1125,'[1]three day'!$B$8:$F$78,5,FALSE)</f>
        <v>#N/A</v>
      </c>
      <c r="AN1125" s="3" t="e">
        <f t="shared" si="709"/>
        <v>#N/A</v>
      </c>
      <c r="AO1125" s="2" t="e">
        <f t="shared" si="710"/>
        <v>#N/A</v>
      </c>
      <c r="AP1125" s="2" t="e">
        <f t="shared" si="711"/>
        <v>#N/A</v>
      </c>
      <c r="AQ1125" s="2">
        <f t="shared" si="712"/>
        <v>0.5</v>
      </c>
      <c r="AR1125" s="2">
        <f t="shared" si="713"/>
        <v>3.3062246232045966E-5</v>
      </c>
      <c r="AS1125" s="2">
        <f t="shared" si="714"/>
        <v>6.2798540966069795E-5</v>
      </c>
      <c r="AT1125" s="37" t="s">
        <v>1149</v>
      </c>
      <c r="AU1125" s="3" t="e">
        <f>VLOOKUP(AT1125,[1]DEgenes_cpm4.5_DE_edgeR!$O$5:$Q$824,3,FALSE)</f>
        <v>#N/A</v>
      </c>
      <c r="AV1125" s="3" t="e">
        <f t="shared" si="715"/>
        <v>#N/A</v>
      </c>
      <c r="AW1125" s="3" t="e">
        <f t="shared" si="716"/>
        <v>#N/A</v>
      </c>
      <c r="AX1125" s="3">
        <f t="shared" si="717"/>
        <v>0.5</v>
      </c>
      <c r="AY1125" s="3">
        <f t="shared" si="718"/>
        <v>0.5</v>
      </c>
      <c r="AZ1125" s="3">
        <f t="shared" si="719"/>
        <v>3.1399270483034898E-5</v>
      </c>
      <c r="BA1125" s="2">
        <f t="shared" si="720"/>
        <v>6.0926711900296701E-5</v>
      </c>
      <c r="BB1125" s="37" t="s">
        <v>1149</v>
      </c>
      <c r="BC1125" s="39">
        <f t="shared" si="721"/>
        <v>8.1885500793998769E-2</v>
      </c>
      <c r="BD1125" s="36">
        <f t="shared" si="722"/>
        <v>0.70927627171303409</v>
      </c>
    </row>
    <row r="1126" spans="1:56" ht="14.5" x14ac:dyDescent="0.35">
      <c r="A1126" s="37" t="s">
        <v>1150</v>
      </c>
      <c r="B1126" s="34">
        <v>8.5899831039247033E-5</v>
      </c>
      <c r="C1126" s="1" t="e">
        <f>VLOOKUP(A1126,'[1]Vasopressin Phospho Datta'!$I$3:$J$516,2,FALSE)</f>
        <v>#N/A</v>
      </c>
      <c r="D1126" s="1" t="e">
        <f t="shared" si="683"/>
        <v>#N/A</v>
      </c>
      <c r="E1126" s="1" t="e">
        <f t="shared" si="684"/>
        <v>#N/A</v>
      </c>
      <c r="F1126" s="1">
        <f t="shared" si="685"/>
        <v>0.39</v>
      </c>
      <c r="G1126" s="1">
        <f t="shared" si="686"/>
        <v>0.5</v>
      </c>
      <c r="H1126" s="1">
        <f t="shared" si="687"/>
        <v>4.2949915519623516E-5</v>
      </c>
      <c r="I1126" s="2">
        <f t="shared" si="688"/>
        <v>7.9323990139013557E-5</v>
      </c>
      <c r="J1126" s="37" t="s">
        <v>1150</v>
      </c>
      <c r="K1126" s="1" t="e">
        <f>VLOOKUP(J1126,'[1]Phosphopeptides Deshpande'!$H$12:$I$10749,2,FALSE)</f>
        <v>#N/A</v>
      </c>
      <c r="L1126" s="2" t="e">
        <f t="shared" si="689"/>
        <v>#N/A</v>
      </c>
      <c r="M1126" s="2" t="e">
        <f t="shared" si="690"/>
        <v>#N/A</v>
      </c>
      <c r="N1126" s="2">
        <f t="shared" si="691"/>
        <v>0.39</v>
      </c>
      <c r="O1126" s="2">
        <f t="shared" si="692"/>
        <v>0.5</v>
      </c>
      <c r="P1126" s="2">
        <f t="shared" si="693"/>
        <v>3.9661995069506779E-5</v>
      </c>
      <c r="Q1126" s="2">
        <f t="shared" si="694"/>
        <v>7.4942507736557742E-5</v>
      </c>
      <c r="R1126" s="37" t="s">
        <v>1150</v>
      </c>
      <c r="S1126" s="2" t="e">
        <f>VLOOKUP(A1126,'[1]Merged NE NP'!$K$4:$L$158,2,FALSE)</f>
        <v>#N/A</v>
      </c>
      <c r="T1126" s="2" t="e">
        <f t="shared" si="695"/>
        <v>#N/A</v>
      </c>
      <c r="U1126" s="2">
        <f t="shared" si="696"/>
        <v>0.4</v>
      </c>
      <c r="V1126" s="2">
        <f t="shared" si="697"/>
        <v>0.4</v>
      </c>
      <c r="W1126" s="2">
        <f t="shared" si="698"/>
        <v>7.6883653613364245E-2</v>
      </c>
      <c r="X1126" s="2">
        <v>0.5</v>
      </c>
      <c r="Y1126" s="2">
        <f t="shared" si="699"/>
        <v>3.7471253868278871E-5</v>
      </c>
      <c r="Z1126" s="2">
        <f t="shared" si="700"/>
        <v>6.9667509708631323E-5</v>
      </c>
      <c r="AA1126" s="37" t="s">
        <v>1150</v>
      </c>
      <c r="AB1126" s="3">
        <f>VLOOKUP(AA1126,'[1]PKA dKO RNA-Seq'!$B$4:$H$10193,7,FALSE)</f>
        <v>8.3342363000000003E-2</v>
      </c>
      <c r="AC1126" s="3">
        <f t="shared" si="701"/>
        <v>0.27967235906040272</v>
      </c>
      <c r="AD1126" s="3">
        <f t="shared" si="702"/>
        <v>3.8353456481659998E-2</v>
      </c>
      <c r="AE1126" s="3">
        <f t="shared" si="703"/>
        <v>0.5</v>
      </c>
      <c r="AF1126" s="3">
        <f t="shared" si="704"/>
        <v>0.5</v>
      </c>
      <c r="AG1126" s="3">
        <f t="shared" si="705"/>
        <v>3.4833754854315661E-5</v>
      </c>
      <c r="AH1126" s="2">
        <f t="shared" si="706"/>
        <v>6.675814776562363E-5</v>
      </c>
      <c r="AI1126" s="37" t="s">
        <v>1150</v>
      </c>
      <c r="AJ1126" s="1">
        <v>0.5</v>
      </c>
      <c r="AK1126" s="4">
        <f t="shared" si="707"/>
        <v>3.3379073882811815E-5</v>
      </c>
      <c r="AL1126" s="2">
        <f t="shared" si="708"/>
        <v>6.6124492464091932E-5</v>
      </c>
      <c r="AM1126" s="3" t="e">
        <f>VLOOKUP(AI1126,'[1]three day'!$B$8:$F$78,5,FALSE)</f>
        <v>#N/A</v>
      </c>
      <c r="AN1126" s="3" t="e">
        <f t="shared" si="709"/>
        <v>#N/A</v>
      </c>
      <c r="AO1126" s="2" t="e">
        <f t="shared" si="710"/>
        <v>#N/A</v>
      </c>
      <c r="AP1126" s="2" t="e">
        <f t="shared" si="711"/>
        <v>#N/A</v>
      </c>
      <c r="AQ1126" s="2">
        <f t="shared" si="712"/>
        <v>0.5</v>
      </c>
      <c r="AR1126" s="2">
        <f t="shared" si="713"/>
        <v>3.3062246232045966E-5</v>
      </c>
      <c r="AS1126" s="2">
        <f t="shared" si="714"/>
        <v>6.2798540966069795E-5</v>
      </c>
      <c r="AT1126" s="37" t="s">
        <v>1150</v>
      </c>
      <c r="AU1126" s="3">
        <f>VLOOKUP(AT1126,[1]DEgenes_cpm4.5_DE_edgeR!$O$5:$Q$824,3,FALSE)</f>
        <v>2.4248841142377939</v>
      </c>
      <c r="AV1126" s="3">
        <f t="shared" si="715"/>
        <v>0.56842103006042988</v>
      </c>
      <c r="AW1126" s="3">
        <f t="shared" si="716"/>
        <v>0.14917706046490664</v>
      </c>
      <c r="AX1126" s="3">
        <f t="shared" si="717"/>
        <v>0.14917706046490664</v>
      </c>
      <c r="AY1126" s="3">
        <f t="shared" si="718"/>
        <v>0.5</v>
      </c>
      <c r="AZ1126" s="3">
        <f t="shared" si="719"/>
        <v>3.1399270483034898E-5</v>
      </c>
      <c r="BA1126" s="2">
        <f t="shared" si="720"/>
        <v>6.0926711900296701E-5</v>
      </c>
      <c r="BB1126" s="37" t="s">
        <v>1150</v>
      </c>
      <c r="BC1126" s="39">
        <f t="shared" si="721"/>
        <v>8.1885500793998769E-2</v>
      </c>
      <c r="BD1126" s="36">
        <f t="shared" si="722"/>
        <v>0.70927627171303409</v>
      </c>
    </row>
    <row r="1127" spans="1:56" ht="14.5" x14ac:dyDescent="0.35">
      <c r="A1127" s="37" t="s">
        <v>1151</v>
      </c>
      <c r="B1127" s="34">
        <v>8.5899831039247033E-5</v>
      </c>
      <c r="C1127" s="1" t="e">
        <f>VLOOKUP(A1127,'[1]Vasopressin Phospho Datta'!$I$3:$J$516,2,FALSE)</f>
        <v>#N/A</v>
      </c>
      <c r="D1127" s="1" t="e">
        <f t="shared" si="683"/>
        <v>#N/A</v>
      </c>
      <c r="E1127" s="1" t="e">
        <f t="shared" si="684"/>
        <v>#N/A</v>
      </c>
      <c r="F1127" s="1">
        <f t="shared" si="685"/>
        <v>0.39</v>
      </c>
      <c r="G1127" s="1">
        <f t="shared" si="686"/>
        <v>0.5</v>
      </c>
      <c r="H1127" s="1">
        <f t="shared" si="687"/>
        <v>4.2949915519623516E-5</v>
      </c>
      <c r="I1127" s="2">
        <f t="shared" si="688"/>
        <v>7.9323990139013557E-5</v>
      </c>
      <c r="J1127" s="37" t="s">
        <v>1151</v>
      </c>
      <c r="K1127" s="1" t="e">
        <f>VLOOKUP(J1127,'[1]Phosphopeptides Deshpande'!$H$12:$I$10749,2,FALSE)</f>
        <v>#N/A</v>
      </c>
      <c r="L1127" s="2" t="e">
        <f t="shared" si="689"/>
        <v>#N/A</v>
      </c>
      <c r="M1127" s="2" t="e">
        <f t="shared" si="690"/>
        <v>#N/A</v>
      </c>
      <c r="N1127" s="2">
        <f t="shared" si="691"/>
        <v>0.39</v>
      </c>
      <c r="O1127" s="2">
        <f t="shared" si="692"/>
        <v>0.5</v>
      </c>
      <c r="P1127" s="2">
        <f t="shared" si="693"/>
        <v>3.9661995069506779E-5</v>
      </c>
      <c r="Q1127" s="2">
        <f t="shared" si="694"/>
        <v>7.4942507736557742E-5</v>
      </c>
      <c r="R1127" s="37" t="s">
        <v>1151</v>
      </c>
      <c r="S1127" s="2" t="e">
        <f>VLOOKUP(A1127,'[1]Merged NE NP'!$K$4:$L$158,2,FALSE)</f>
        <v>#N/A</v>
      </c>
      <c r="T1127" s="2" t="e">
        <f t="shared" si="695"/>
        <v>#N/A</v>
      </c>
      <c r="U1127" s="2">
        <f t="shared" si="696"/>
        <v>0.4</v>
      </c>
      <c r="V1127" s="2">
        <f t="shared" si="697"/>
        <v>0.4</v>
      </c>
      <c r="W1127" s="2">
        <f t="shared" si="698"/>
        <v>7.6883653613364245E-2</v>
      </c>
      <c r="X1127" s="2">
        <v>0.5</v>
      </c>
      <c r="Y1127" s="2">
        <f t="shared" si="699"/>
        <v>3.7471253868278871E-5</v>
      </c>
      <c r="Z1127" s="2">
        <f t="shared" si="700"/>
        <v>6.9667509708631323E-5</v>
      </c>
      <c r="AA1127" s="37" t="s">
        <v>1151</v>
      </c>
      <c r="AB1127" s="3" t="e">
        <f>VLOOKUP(AA1127,'[1]PKA dKO RNA-Seq'!$B$4:$H$10193,7,FALSE)</f>
        <v>#N/A</v>
      </c>
      <c r="AC1127" s="3" t="e">
        <f t="shared" si="701"/>
        <v>#N/A</v>
      </c>
      <c r="AD1127" s="3" t="e">
        <f t="shared" si="702"/>
        <v>#N/A</v>
      </c>
      <c r="AE1127" s="3" t="e">
        <f t="shared" si="703"/>
        <v>#N/A</v>
      </c>
      <c r="AF1127" s="3">
        <f t="shared" si="704"/>
        <v>0.5</v>
      </c>
      <c r="AG1127" s="3">
        <f t="shared" si="705"/>
        <v>3.4833754854315661E-5</v>
      </c>
      <c r="AH1127" s="2">
        <f t="shared" si="706"/>
        <v>6.675814776562363E-5</v>
      </c>
      <c r="AI1127" s="37" t="s">
        <v>1151</v>
      </c>
      <c r="AJ1127" s="1">
        <v>0.5</v>
      </c>
      <c r="AK1127" s="4">
        <f t="shared" si="707"/>
        <v>3.3379073882811815E-5</v>
      </c>
      <c r="AL1127" s="2">
        <f t="shared" si="708"/>
        <v>6.6124492464091932E-5</v>
      </c>
      <c r="AM1127" s="3" t="e">
        <f>VLOOKUP(AI1127,'[1]three day'!$B$8:$F$78,5,FALSE)</f>
        <v>#N/A</v>
      </c>
      <c r="AN1127" s="3" t="e">
        <f t="shared" si="709"/>
        <v>#N/A</v>
      </c>
      <c r="AO1127" s="2" t="e">
        <f t="shared" si="710"/>
        <v>#N/A</v>
      </c>
      <c r="AP1127" s="2" t="e">
        <f t="shared" si="711"/>
        <v>#N/A</v>
      </c>
      <c r="AQ1127" s="2">
        <f t="shared" si="712"/>
        <v>0.5</v>
      </c>
      <c r="AR1127" s="2">
        <f t="shared" si="713"/>
        <v>3.3062246232045966E-5</v>
      </c>
      <c r="AS1127" s="2">
        <f t="shared" si="714"/>
        <v>6.2798540966069795E-5</v>
      </c>
      <c r="AT1127" s="37" t="s">
        <v>1151</v>
      </c>
      <c r="AU1127" s="3" t="e">
        <f>VLOOKUP(AT1127,[1]DEgenes_cpm4.5_DE_edgeR!$O$5:$Q$824,3,FALSE)</f>
        <v>#N/A</v>
      </c>
      <c r="AV1127" s="3" t="e">
        <f t="shared" si="715"/>
        <v>#N/A</v>
      </c>
      <c r="AW1127" s="3" t="e">
        <f t="shared" si="716"/>
        <v>#N/A</v>
      </c>
      <c r="AX1127" s="3">
        <f t="shared" si="717"/>
        <v>0.5</v>
      </c>
      <c r="AY1127" s="3">
        <f t="shared" si="718"/>
        <v>0.5</v>
      </c>
      <c r="AZ1127" s="3">
        <f t="shared" si="719"/>
        <v>3.1399270483034898E-5</v>
      </c>
      <c r="BA1127" s="2">
        <f t="shared" si="720"/>
        <v>6.0926711900296701E-5</v>
      </c>
      <c r="BB1127" s="37" t="s">
        <v>1151</v>
      </c>
      <c r="BC1127" s="39">
        <f t="shared" si="721"/>
        <v>8.1885500793998769E-2</v>
      </c>
      <c r="BD1127" s="36">
        <f t="shared" si="722"/>
        <v>0.70927627171303409</v>
      </c>
    </row>
    <row r="1128" spans="1:56" ht="14.5" x14ac:dyDescent="0.35">
      <c r="A1128" s="37" t="s">
        <v>1152</v>
      </c>
      <c r="B1128" s="34">
        <v>8.5899831039247033E-5</v>
      </c>
      <c r="C1128" s="1" t="e">
        <f>VLOOKUP(A1128,'[1]Vasopressin Phospho Datta'!$I$3:$J$516,2,FALSE)</f>
        <v>#N/A</v>
      </c>
      <c r="D1128" s="1" t="e">
        <f t="shared" si="683"/>
        <v>#N/A</v>
      </c>
      <c r="E1128" s="1" t="e">
        <f t="shared" si="684"/>
        <v>#N/A</v>
      </c>
      <c r="F1128" s="1">
        <f t="shared" si="685"/>
        <v>0.39</v>
      </c>
      <c r="G1128" s="1">
        <f t="shared" si="686"/>
        <v>0.5</v>
      </c>
      <c r="H1128" s="1">
        <f t="shared" si="687"/>
        <v>4.2949915519623516E-5</v>
      </c>
      <c r="I1128" s="2">
        <f t="shared" si="688"/>
        <v>7.9323990139013557E-5</v>
      </c>
      <c r="J1128" s="37" t="s">
        <v>1152</v>
      </c>
      <c r="K1128" s="1" t="e">
        <f>VLOOKUP(J1128,'[1]Phosphopeptides Deshpande'!$H$12:$I$10749,2,FALSE)</f>
        <v>#N/A</v>
      </c>
      <c r="L1128" s="2" t="e">
        <f t="shared" si="689"/>
        <v>#N/A</v>
      </c>
      <c r="M1128" s="2" t="e">
        <f t="shared" si="690"/>
        <v>#N/A</v>
      </c>
      <c r="N1128" s="2">
        <f t="shared" si="691"/>
        <v>0.39</v>
      </c>
      <c r="O1128" s="2">
        <f t="shared" si="692"/>
        <v>0.5</v>
      </c>
      <c r="P1128" s="2">
        <f t="shared" si="693"/>
        <v>3.9661995069506779E-5</v>
      </c>
      <c r="Q1128" s="2">
        <f t="shared" si="694"/>
        <v>7.4942507736557742E-5</v>
      </c>
      <c r="R1128" s="37" t="s">
        <v>1152</v>
      </c>
      <c r="S1128" s="2" t="e">
        <f>VLOOKUP(A1128,'[1]Merged NE NP'!$K$4:$L$158,2,FALSE)</f>
        <v>#N/A</v>
      </c>
      <c r="T1128" s="2" t="e">
        <f t="shared" si="695"/>
        <v>#N/A</v>
      </c>
      <c r="U1128" s="2">
        <f t="shared" si="696"/>
        <v>0.4</v>
      </c>
      <c r="V1128" s="2">
        <f t="shared" si="697"/>
        <v>0.4</v>
      </c>
      <c r="W1128" s="2">
        <f t="shared" si="698"/>
        <v>7.6883653613364245E-2</v>
      </c>
      <c r="X1128" s="2">
        <v>0.5</v>
      </c>
      <c r="Y1128" s="2">
        <f t="shared" si="699"/>
        <v>3.7471253868278871E-5</v>
      </c>
      <c r="Z1128" s="2">
        <f t="shared" si="700"/>
        <v>6.9667509708631323E-5</v>
      </c>
      <c r="AA1128" s="37" t="s">
        <v>1152</v>
      </c>
      <c r="AB1128" s="3" t="e">
        <f>VLOOKUP(AA1128,'[1]PKA dKO RNA-Seq'!$B$4:$H$10193,7,FALSE)</f>
        <v>#N/A</v>
      </c>
      <c r="AC1128" s="3" t="e">
        <f t="shared" si="701"/>
        <v>#N/A</v>
      </c>
      <c r="AD1128" s="3" t="e">
        <f t="shared" si="702"/>
        <v>#N/A</v>
      </c>
      <c r="AE1128" s="3" t="e">
        <f t="shared" si="703"/>
        <v>#N/A</v>
      </c>
      <c r="AF1128" s="3">
        <f t="shared" si="704"/>
        <v>0.5</v>
      </c>
      <c r="AG1128" s="3">
        <f t="shared" si="705"/>
        <v>3.4833754854315661E-5</v>
      </c>
      <c r="AH1128" s="2">
        <f t="shared" si="706"/>
        <v>6.675814776562363E-5</v>
      </c>
      <c r="AI1128" s="37" t="s">
        <v>1152</v>
      </c>
      <c r="AJ1128" s="1">
        <v>0.5</v>
      </c>
      <c r="AK1128" s="4">
        <f t="shared" si="707"/>
        <v>3.3379073882811815E-5</v>
      </c>
      <c r="AL1128" s="2">
        <f t="shared" si="708"/>
        <v>6.6124492464091932E-5</v>
      </c>
      <c r="AM1128" s="3" t="e">
        <f>VLOOKUP(AI1128,'[1]three day'!$B$8:$F$78,5,FALSE)</f>
        <v>#N/A</v>
      </c>
      <c r="AN1128" s="3" t="e">
        <f t="shared" si="709"/>
        <v>#N/A</v>
      </c>
      <c r="AO1128" s="2" t="e">
        <f t="shared" si="710"/>
        <v>#N/A</v>
      </c>
      <c r="AP1128" s="2" t="e">
        <f t="shared" si="711"/>
        <v>#N/A</v>
      </c>
      <c r="AQ1128" s="2">
        <f t="shared" si="712"/>
        <v>0.5</v>
      </c>
      <c r="AR1128" s="2">
        <f t="shared" si="713"/>
        <v>3.3062246232045966E-5</v>
      </c>
      <c r="AS1128" s="2">
        <f t="shared" si="714"/>
        <v>6.2798540966069795E-5</v>
      </c>
      <c r="AT1128" s="37" t="s">
        <v>1152</v>
      </c>
      <c r="AU1128" s="3" t="e">
        <f>VLOOKUP(AT1128,[1]DEgenes_cpm4.5_DE_edgeR!$O$5:$Q$824,3,FALSE)</f>
        <v>#N/A</v>
      </c>
      <c r="AV1128" s="3" t="e">
        <f t="shared" si="715"/>
        <v>#N/A</v>
      </c>
      <c r="AW1128" s="3" t="e">
        <f t="shared" si="716"/>
        <v>#N/A</v>
      </c>
      <c r="AX1128" s="3">
        <f t="shared" si="717"/>
        <v>0.5</v>
      </c>
      <c r="AY1128" s="3">
        <f t="shared" si="718"/>
        <v>0.5</v>
      </c>
      <c r="AZ1128" s="3">
        <f t="shared" si="719"/>
        <v>3.1399270483034898E-5</v>
      </c>
      <c r="BA1128" s="2">
        <f t="shared" si="720"/>
        <v>6.0926711900296701E-5</v>
      </c>
      <c r="BB1128" s="37" t="s">
        <v>1152</v>
      </c>
      <c r="BC1128" s="39">
        <f t="shared" si="721"/>
        <v>8.1885500793998769E-2</v>
      </c>
      <c r="BD1128" s="36">
        <f t="shared" si="722"/>
        <v>0.70927627171303409</v>
      </c>
    </row>
    <row r="1129" spans="1:56" ht="14.5" x14ac:dyDescent="0.35">
      <c r="A1129" s="37" t="s">
        <v>1153</v>
      </c>
      <c r="B1129" s="34">
        <v>8.5899831039247033E-5</v>
      </c>
      <c r="C1129" s="1" t="e">
        <f>VLOOKUP(A1129,'[1]Vasopressin Phospho Datta'!$I$3:$J$516,2,FALSE)</f>
        <v>#N/A</v>
      </c>
      <c r="D1129" s="1" t="e">
        <f t="shared" si="683"/>
        <v>#N/A</v>
      </c>
      <c r="E1129" s="1" t="e">
        <f t="shared" si="684"/>
        <v>#N/A</v>
      </c>
      <c r="F1129" s="1">
        <f t="shared" si="685"/>
        <v>0.39</v>
      </c>
      <c r="G1129" s="1">
        <f t="shared" si="686"/>
        <v>0.5</v>
      </c>
      <c r="H1129" s="1">
        <f t="shared" si="687"/>
        <v>4.2949915519623516E-5</v>
      </c>
      <c r="I1129" s="2">
        <f t="shared" si="688"/>
        <v>7.9323990139013557E-5</v>
      </c>
      <c r="J1129" s="37" t="s">
        <v>1153</v>
      </c>
      <c r="K1129" s="1" t="e">
        <f>VLOOKUP(J1129,'[1]Phosphopeptides Deshpande'!$H$12:$I$10749,2,FALSE)</f>
        <v>#N/A</v>
      </c>
      <c r="L1129" s="2" t="e">
        <f t="shared" si="689"/>
        <v>#N/A</v>
      </c>
      <c r="M1129" s="2" t="e">
        <f t="shared" si="690"/>
        <v>#N/A</v>
      </c>
      <c r="N1129" s="2">
        <f t="shared" si="691"/>
        <v>0.39</v>
      </c>
      <c r="O1129" s="2">
        <f t="shared" si="692"/>
        <v>0.5</v>
      </c>
      <c r="P1129" s="2">
        <f t="shared" si="693"/>
        <v>3.9661995069506779E-5</v>
      </c>
      <c r="Q1129" s="2">
        <f t="shared" si="694"/>
        <v>7.4942507736557742E-5</v>
      </c>
      <c r="R1129" s="37" t="s">
        <v>1153</v>
      </c>
      <c r="S1129" s="2">
        <f>VLOOKUP(A1129,'[1]Merged NE NP'!$K$4:$L$158,2,FALSE)</f>
        <v>0.41851239638658938</v>
      </c>
      <c r="T1129" s="2">
        <f t="shared" si="695"/>
        <v>2.0925619819329468</v>
      </c>
      <c r="U1129" s="2">
        <f t="shared" si="696"/>
        <v>2.0925619819329468</v>
      </c>
      <c r="V1129" s="2">
        <f t="shared" si="697"/>
        <v>2.0925619819329468</v>
      </c>
      <c r="W1129" s="2">
        <f t="shared" si="698"/>
        <v>0.88801695735615171</v>
      </c>
      <c r="X1129" s="2">
        <v>0.5</v>
      </c>
      <c r="Y1129" s="2">
        <f t="shared" si="699"/>
        <v>3.7471253868278871E-5</v>
      </c>
      <c r="Z1129" s="2">
        <f t="shared" si="700"/>
        <v>6.9667509708631323E-5</v>
      </c>
      <c r="AA1129" s="37" t="s">
        <v>1153</v>
      </c>
      <c r="AB1129" s="3" t="e">
        <f>VLOOKUP(AA1129,'[1]PKA dKO RNA-Seq'!$B$4:$H$10193,7,FALSE)</f>
        <v>#N/A</v>
      </c>
      <c r="AC1129" s="3" t="e">
        <f t="shared" si="701"/>
        <v>#N/A</v>
      </c>
      <c r="AD1129" s="3" t="e">
        <f t="shared" si="702"/>
        <v>#N/A</v>
      </c>
      <c r="AE1129" s="3" t="e">
        <f t="shared" si="703"/>
        <v>#N/A</v>
      </c>
      <c r="AF1129" s="3">
        <f t="shared" si="704"/>
        <v>0.5</v>
      </c>
      <c r="AG1129" s="3">
        <f t="shared" si="705"/>
        <v>3.4833754854315661E-5</v>
      </c>
      <c r="AH1129" s="2">
        <f t="shared" si="706"/>
        <v>6.675814776562363E-5</v>
      </c>
      <c r="AI1129" s="37" t="s">
        <v>1153</v>
      </c>
      <c r="AJ1129" s="1">
        <v>0.5</v>
      </c>
      <c r="AK1129" s="4">
        <f t="shared" si="707"/>
        <v>3.3379073882811815E-5</v>
      </c>
      <c r="AL1129" s="2">
        <f t="shared" si="708"/>
        <v>6.6124492464091932E-5</v>
      </c>
      <c r="AM1129" s="3" t="e">
        <f>VLOOKUP(AI1129,'[1]three day'!$B$8:$F$78,5,FALSE)</f>
        <v>#N/A</v>
      </c>
      <c r="AN1129" s="3" t="e">
        <f t="shared" si="709"/>
        <v>#N/A</v>
      </c>
      <c r="AO1129" s="2" t="e">
        <f t="shared" si="710"/>
        <v>#N/A</v>
      </c>
      <c r="AP1129" s="2" t="e">
        <f t="shared" si="711"/>
        <v>#N/A</v>
      </c>
      <c r="AQ1129" s="2">
        <f t="shared" si="712"/>
        <v>0.5</v>
      </c>
      <c r="AR1129" s="2">
        <f t="shared" si="713"/>
        <v>3.3062246232045966E-5</v>
      </c>
      <c r="AS1129" s="2">
        <f t="shared" si="714"/>
        <v>6.2798540966069795E-5</v>
      </c>
      <c r="AT1129" s="37" t="s">
        <v>1153</v>
      </c>
      <c r="AU1129" s="3" t="e">
        <f>VLOOKUP(AT1129,[1]DEgenes_cpm4.5_DE_edgeR!$O$5:$Q$824,3,FALSE)</f>
        <v>#N/A</v>
      </c>
      <c r="AV1129" s="3" t="e">
        <f t="shared" si="715"/>
        <v>#N/A</v>
      </c>
      <c r="AW1129" s="3" t="e">
        <f t="shared" si="716"/>
        <v>#N/A</v>
      </c>
      <c r="AX1129" s="3">
        <f t="shared" si="717"/>
        <v>0.5</v>
      </c>
      <c r="AY1129" s="3">
        <f t="shared" si="718"/>
        <v>0.5</v>
      </c>
      <c r="AZ1129" s="3">
        <f t="shared" si="719"/>
        <v>3.1399270483034898E-5</v>
      </c>
      <c r="BA1129" s="2">
        <f t="shared" si="720"/>
        <v>6.0926711900296701E-5</v>
      </c>
      <c r="BB1129" s="37" t="s">
        <v>1153</v>
      </c>
      <c r="BC1129" s="39">
        <f t="shared" si="721"/>
        <v>8.1885500793998769E-2</v>
      </c>
      <c r="BD1129" s="36">
        <f t="shared" si="722"/>
        <v>0.70927627171303409</v>
      </c>
    </row>
    <row r="1130" spans="1:56" ht="14.5" x14ac:dyDescent="0.35">
      <c r="A1130" s="37" t="s">
        <v>1154</v>
      </c>
      <c r="B1130" s="34">
        <v>8.5899831039247033E-5</v>
      </c>
      <c r="C1130" s="1" t="e">
        <f>VLOOKUP(A1130,'[1]Vasopressin Phospho Datta'!$I$3:$J$516,2,FALSE)</f>
        <v>#N/A</v>
      </c>
      <c r="D1130" s="1" t="e">
        <f t="shared" si="683"/>
        <v>#N/A</v>
      </c>
      <c r="E1130" s="1" t="e">
        <f t="shared" si="684"/>
        <v>#N/A</v>
      </c>
      <c r="F1130" s="1">
        <f t="shared" si="685"/>
        <v>0.39</v>
      </c>
      <c r="G1130" s="1">
        <f t="shared" si="686"/>
        <v>0.5</v>
      </c>
      <c r="H1130" s="1">
        <f t="shared" si="687"/>
        <v>4.2949915519623516E-5</v>
      </c>
      <c r="I1130" s="2">
        <f t="shared" si="688"/>
        <v>7.9323990139013557E-5</v>
      </c>
      <c r="J1130" s="37" t="s">
        <v>1154</v>
      </c>
      <c r="K1130" s="1" t="e">
        <f>VLOOKUP(J1130,'[1]Phosphopeptides Deshpande'!$H$12:$I$10749,2,FALSE)</f>
        <v>#N/A</v>
      </c>
      <c r="L1130" s="2" t="e">
        <f t="shared" si="689"/>
        <v>#N/A</v>
      </c>
      <c r="M1130" s="2" t="e">
        <f t="shared" si="690"/>
        <v>#N/A</v>
      </c>
      <c r="N1130" s="2">
        <f t="shared" si="691"/>
        <v>0.39</v>
      </c>
      <c r="O1130" s="2">
        <f t="shared" si="692"/>
        <v>0.5</v>
      </c>
      <c r="P1130" s="2">
        <f t="shared" si="693"/>
        <v>3.9661995069506779E-5</v>
      </c>
      <c r="Q1130" s="2">
        <f t="shared" si="694"/>
        <v>7.4942507736557742E-5</v>
      </c>
      <c r="R1130" s="37" t="s">
        <v>1154</v>
      </c>
      <c r="S1130" s="2" t="e">
        <f>VLOOKUP(A1130,'[1]Merged NE NP'!$K$4:$L$158,2,FALSE)</f>
        <v>#N/A</v>
      </c>
      <c r="T1130" s="2" t="e">
        <f t="shared" si="695"/>
        <v>#N/A</v>
      </c>
      <c r="U1130" s="2">
        <f t="shared" si="696"/>
        <v>0.4</v>
      </c>
      <c r="V1130" s="2">
        <f t="shared" si="697"/>
        <v>0.4</v>
      </c>
      <c r="W1130" s="2">
        <f t="shared" si="698"/>
        <v>7.6883653613364245E-2</v>
      </c>
      <c r="X1130" s="2">
        <v>0.5</v>
      </c>
      <c r="Y1130" s="2">
        <f t="shared" si="699"/>
        <v>3.7471253868278871E-5</v>
      </c>
      <c r="Z1130" s="2">
        <f t="shared" si="700"/>
        <v>6.9667509708631323E-5</v>
      </c>
      <c r="AA1130" s="37" t="s">
        <v>1154</v>
      </c>
      <c r="AB1130" s="3">
        <f>VLOOKUP(AA1130,'[1]PKA dKO RNA-Seq'!$B$4:$H$10193,7,FALSE)</f>
        <v>6.9019038000000005E-2</v>
      </c>
      <c r="AC1130" s="3">
        <f t="shared" si="701"/>
        <v>0.23160751006711411</v>
      </c>
      <c r="AD1130" s="3">
        <f t="shared" si="702"/>
        <v>2.6464530066163894E-2</v>
      </c>
      <c r="AE1130" s="3">
        <f t="shared" si="703"/>
        <v>0.5</v>
      </c>
      <c r="AF1130" s="3">
        <f t="shared" si="704"/>
        <v>0.5</v>
      </c>
      <c r="AG1130" s="3">
        <f t="shared" si="705"/>
        <v>3.4833754854315661E-5</v>
      </c>
      <c r="AH1130" s="2">
        <f t="shared" si="706"/>
        <v>6.675814776562363E-5</v>
      </c>
      <c r="AI1130" s="37" t="s">
        <v>1154</v>
      </c>
      <c r="AJ1130" s="1">
        <v>0.5</v>
      </c>
      <c r="AK1130" s="4">
        <f t="shared" si="707"/>
        <v>3.3379073882811815E-5</v>
      </c>
      <c r="AL1130" s="2">
        <f t="shared" si="708"/>
        <v>6.6124492464091932E-5</v>
      </c>
      <c r="AM1130" s="3" t="e">
        <f>VLOOKUP(AI1130,'[1]three day'!$B$8:$F$78,5,FALSE)</f>
        <v>#N/A</v>
      </c>
      <c r="AN1130" s="3" t="e">
        <f t="shared" si="709"/>
        <v>#N/A</v>
      </c>
      <c r="AO1130" s="2" t="e">
        <f t="shared" si="710"/>
        <v>#N/A</v>
      </c>
      <c r="AP1130" s="2" t="e">
        <f t="shared" si="711"/>
        <v>#N/A</v>
      </c>
      <c r="AQ1130" s="2">
        <f t="shared" si="712"/>
        <v>0.5</v>
      </c>
      <c r="AR1130" s="2">
        <f t="shared" si="713"/>
        <v>3.3062246232045966E-5</v>
      </c>
      <c r="AS1130" s="2">
        <f t="shared" si="714"/>
        <v>6.2798540966069795E-5</v>
      </c>
      <c r="AT1130" s="37" t="s">
        <v>1154</v>
      </c>
      <c r="AU1130" s="3">
        <f>VLOOKUP(AT1130,[1]DEgenes_cpm4.5_DE_edgeR!$O$5:$Q$824,3,FALSE)</f>
        <v>4.1398474353269004</v>
      </c>
      <c r="AV1130" s="3">
        <f t="shared" si="715"/>
        <v>0.97042837208788102</v>
      </c>
      <c r="AW1130" s="3">
        <f t="shared" si="716"/>
        <v>0.37553850751864737</v>
      </c>
      <c r="AX1130" s="3">
        <f t="shared" si="717"/>
        <v>0.37553850751864737</v>
      </c>
      <c r="AY1130" s="3">
        <f t="shared" si="718"/>
        <v>0.5</v>
      </c>
      <c r="AZ1130" s="3">
        <f t="shared" si="719"/>
        <v>3.1399270483034898E-5</v>
      </c>
      <c r="BA1130" s="2">
        <f t="shared" si="720"/>
        <v>6.0926711900296701E-5</v>
      </c>
      <c r="BB1130" s="37" t="s">
        <v>1154</v>
      </c>
      <c r="BC1130" s="39">
        <f t="shared" si="721"/>
        <v>8.1885500793998769E-2</v>
      </c>
      <c r="BD1130" s="36">
        <f t="shared" si="722"/>
        <v>0.70927627171303409</v>
      </c>
    </row>
    <row r="1131" spans="1:56" ht="14.5" x14ac:dyDescent="0.35">
      <c r="A1131" s="37" t="s">
        <v>1155</v>
      </c>
      <c r="B1131" s="34">
        <v>8.5899831039247033E-5</v>
      </c>
      <c r="C1131" s="1" t="e">
        <f>VLOOKUP(A1131,'[1]Vasopressin Phospho Datta'!$I$3:$J$516,2,FALSE)</f>
        <v>#N/A</v>
      </c>
      <c r="D1131" s="1" t="e">
        <f t="shared" si="683"/>
        <v>#N/A</v>
      </c>
      <c r="E1131" s="1" t="e">
        <f t="shared" si="684"/>
        <v>#N/A</v>
      </c>
      <c r="F1131" s="1">
        <f t="shared" si="685"/>
        <v>0.39</v>
      </c>
      <c r="G1131" s="1">
        <f t="shared" si="686"/>
        <v>0.5</v>
      </c>
      <c r="H1131" s="1">
        <f t="shared" si="687"/>
        <v>4.2949915519623516E-5</v>
      </c>
      <c r="I1131" s="2">
        <f t="shared" si="688"/>
        <v>7.9323990139013557E-5</v>
      </c>
      <c r="J1131" s="37" t="s">
        <v>1155</v>
      </c>
      <c r="K1131" s="1" t="e">
        <f>VLOOKUP(J1131,'[1]Phosphopeptides Deshpande'!$H$12:$I$10749,2,FALSE)</f>
        <v>#N/A</v>
      </c>
      <c r="L1131" s="2" t="e">
        <f t="shared" si="689"/>
        <v>#N/A</v>
      </c>
      <c r="M1131" s="2" t="e">
        <f t="shared" si="690"/>
        <v>#N/A</v>
      </c>
      <c r="N1131" s="2">
        <f t="shared" si="691"/>
        <v>0.39</v>
      </c>
      <c r="O1131" s="2">
        <f t="shared" si="692"/>
        <v>0.5</v>
      </c>
      <c r="P1131" s="2">
        <f t="shared" si="693"/>
        <v>3.9661995069506779E-5</v>
      </c>
      <c r="Q1131" s="2">
        <f t="shared" si="694"/>
        <v>7.4942507736557742E-5</v>
      </c>
      <c r="R1131" s="37" t="s">
        <v>1155</v>
      </c>
      <c r="S1131" s="2" t="e">
        <f>VLOOKUP(A1131,'[1]Merged NE NP'!$K$4:$L$158,2,FALSE)</f>
        <v>#N/A</v>
      </c>
      <c r="T1131" s="2" t="e">
        <f t="shared" si="695"/>
        <v>#N/A</v>
      </c>
      <c r="U1131" s="2">
        <f t="shared" si="696"/>
        <v>0.4</v>
      </c>
      <c r="V1131" s="2">
        <f t="shared" si="697"/>
        <v>0.4</v>
      </c>
      <c r="W1131" s="2">
        <f t="shared" si="698"/>
        <v>7.6883653613364245E-2</v>
      </c>
      <c r="X1131" s="2">
        <v>0.5</v>
      </c>
      <c r="Y1131" s="2">
        <f t="shared" si="699"/>
        <v>3.7471253868278871E-5</v>
      </c>
      <c r="Z1131" s="2">
        <f t="shared" si="700"/>
        <v>6.9667509708631323E-5</v>
      </c>
      <c r="AA1131" s="37" t="s">
        <v>1155</v>
      </c>
      <c r="AB1131" s="3" t="e">
        <f>VLOOKUP(AA1131,'[1]PKA dKO RNA-Seq'!$B$4:$H$10193,7,FALSE)</f>
        <v>#N/A</v>
      </c>
      <c r="AC1131" s="3" t="e">
        <f t="shared" si="701"/>
        <v>#N/A</v>
      </c>
      <c r="AD1131" s="3" t="e">
        <f t="shared" si="702"/>
        <v>#N/A</v>
      </c>
      <c r="AE1131" s="3" t="e">
        <f t="shared" si="703"/>
        <v>#N/A</v>
      </c>
      <c r="AF1131" s="3">
        <f t="shared" si="704"/>
        <v>0.5</v>
      </c>
      <c r="AG1131" s="3">
        <f t="shared" si="705"/>
        <v>3.4833754854315661E-5</v>
      </c>
      <c r="AH1131" s="2">
        <f t="shared" si="706"/>
        <v>6.675814776562363E-5</v>
      </c>
      <c r="AI1131" s="37" t="s">
        <v>1155</v>
      </c>
      <c r="AJ1131" s="1">
        <v>0.5</v>
      </c>
      <c r="AK1131" s="4">
        <f t="shared" si="707"/>
        <v>3.3379073882811815E-5</v>
      </c>
      <c r="AL1131" s="2">
        <f t="shared" si="708"/>
        <v>6.6124492464091932E-5</v>
      </c>
      <c r="AM1131" s="3" t="e">
        <f>VLOOKUP(AI1131,'[1]three day'!$B$8:$F$78,5,FALSE)</f>
        <v>#N/A</v>
      </c>
      <c r="AN1131" s="3" t="e">
        <f t="shared" si="709"/>
        <v>#N/A</v>
      </c>
      <c r="AO1131" s="2" t="e">
        <f t="shared" si="710"/>
        <v>#N/A</v>
      </c>
      <c r="AP1131" s="2" t="e">
        <f t="shared" si="711"/>
        <v>#N/A</v>
      </c>
      <c r="AQ1131" s="2">
        <f t="shared" si="712"/>
        <v>0.5</v>
      </c>
      <c r="AR1131" s="2">
        <f t="shared" si="713"/>
        <v>3.3062246232045966E-5</v>
      </c>
      <c r="AS1131" s="2">
        <f t="shared" si="714"/>
        <v>6.2798540966069795E-5</v>
      </c>
      <c r="AT1131" s="37" t="s">
        <v>1155</v>
      </c>
      <c r="AU1131" s="3" t="e">
        <f>VLOOKUP(AT1131,[1]DEgenes_cpm4.5_DE_edgeR!$O$5:$Q$824,3,FALSE)</f>
        <v>#N/A</v>
      </c>
      <c r="AV1131" s="3" t="e">
        <f t="shared" si="715"/>
        <v>#N/A</v>
      </c>
      <c r="AW1131" s="3" t="e">
        <f t="shared" si="716"/>
        <v>#N/A</v>
      </c>
      <c r="AX1131" s="3">
        <f t="shared" si="717"/>
        <v>0.5</v>
      </c>
      <c r="AY1131" s="3">
        <f t="shared" si="718"/>
        <v>0.5</v>
      </c>
      <c r="AZ1131" s="3">
        <f t="shared" si="719"/>
        <v>3.1399270483034898E-5</v>
      </c>
      <c r="BA1131" s="2">
        <f t="shared" si="720"/>
        <v>6.0926711900296701E-5</v>
      </c>
      <c r="BB1131" s="37" t="s">
        <v>1155</v>
      </c>
      <c r="BC1131" s="39">
        <f t="shared" si="721"/>
        <v>8.1885500793998769E-2</v>
      </c>
      <c r="BD1131" s="36">
        <f t="shared" si="722"/>
        <v>0.70927627171303409</v>
      </c>
    </row>
    <row r="1132" spans="1:56" ht="14.5" x14ac:dyDescent="0.35">
      <c r="A1132" s="37" t="s">
        <v>1156</v>
      </c>
      <c r="B1132" s="34">
        <v>8.5899831039247033E-5</v>
      </c>
      <c r="C1132" s="1" t="e">
        <f>VLOOKUP(A1132,'[1]Vasopressin Phospho Datta'!$I$3:$J$516,2,FALSE)</f>
        <v>#N/A</v>
      </c>
      <c r="D1132" s="1" t="e">
        <f t="shared" si="683"/>
        <v>#N/A</v>
      </c>
      <c r="E1132" s="1" t="e">
        <f t="shared" si="684"/>
        <v>#N/A</v>
      </c>
      <c r="F1132" s="1">
        <f t="shared" si="685"/>
        <v>0.39</v>
      </c>
      <c r="G1132" s="1">
        <f t="shared" si="686"/>
        <v>0.5</v>
      </c>
      <c r="H1132" s="1">
        <f t="shared" si="687"/>
        <v>4.2949915519623516E-5</v>
      </c>
      <c r="I1132" s="2">
        <f t="shared" si="688"/>
        <v>7.9323990139013557E-5</v>
      </c>
      <c r="J1132" s="37" t="s">
        <v>1156</v>
      </c>
      <c r="K1132" s="1" t="e">
        <f>VLOOKUP(J1132,'[1]Phosphopeptides Deshpande'!$H$12:$I$10749,2,FALSE)</f>
        <v>#N/A</v>
      </c>
      <c r="L1132" s="2" t="e">
        <f t="shared" si="689"/>
        <v>#N/A</v>
      </c>
      <c r="M1132" s="2" t="e">
        <f t="shared" si="690"/>
        <v>#N/A</v>
      </c>
      <c r="N1132" s="2">
        <f t="shared" si="691"/>
        <v>0.39</v>
      </c>
      <c r="O1132" s="2">
        <f t="shared" si="692"/>
        <v>0.5</v>
      </c>
      <c r="P1132" s="2">
        <f t="shared" si="693"/>
        <v>3.9661995069506779E-5</v>
      </c>
      <c r="Q1132" s="2">
        <f t="shared" si="694"/>
        <v>7.4942507736557742E-5</v>
      </c>
      <c r="R1132" s="37" t="s">
        <v>1156</v>
      </c>
      <c r="S1132" s="2">
        <f>VLOOKUP(A1132,'[1]Merged NE NP'!$K$4:$L$158,2,FALSE)</f>
        <v>0.33611249018493944</v>
      </c>
      <c r="T1132" s="2">
        <f t="shared" si="695"/>
        <v>1.680562450924697</v>
      </c>
      <c r="U1132" s="2">
        <f t="shared" si="696"/>
        <v>1.680562450924697</v>
      </c>
      <c r="V1132" s="2">
        <f t="shared" si="697"/>
        <v>1.680562450924697</v>
      </c>
      <c r="W1132" s="2">
        <f t="shared" si="698"/>
        <v>0.75637986138473334</v>
      </c>
      <c r="X1132" s="2">
        <v>0.5</v>
      </c>
      <c r="Y1132" s="2">
        <f t="shared" si="699"/>
        <v>3.7471253868278871E-5</v>
      </c>
      <c r="Z1132" s="2">
        <f t="shared" si="700"/>
        <v>6.9667509708631323E-5</v>
      </c>
      <c r="AA1132" s="37" t="s">
        <v>1156</v>
      </c>
      <c r="AB1132" s="3">
        <f>VLOOKUP(AA1132,'[1]PKA dKO RNA-Seq'!$B$4:$H$10193,7,FALSE)</f>
        <v>0.26928426599999999</v>
      </c>
      <c r="AC1132" s="3">
        <f t="shared" si="701"/>
        <v>0.90363847651006712</v>
      </c>
      <c r="AD1132" s="3">
        <f t="shared" si="702"/>
        <v>0.33520811893597779</v>
      </c>
      <c r="AE1132" s="3">
        <f t="shared" si="703"/>
        <v>0.5</v>
      </c>
      <c r="AF1132" s="3">
        <f t="shared" si="704"/>
        <v>0.5</v>
      </c>
      <c r="AG1132" s="3">
        <f t="shared" si="705"/>
        <v>3.4833754854315661E-5</v>
      </c>
      <c r="AH1132" s="2">
        <f t="shared" si="706"/>
        <v>6.675814776562363E-5</v>
      </c>
      <c r="AI1132" s="37" t="s">
        <v>1156</v>
      </c>
      <c r="AJ1132" s="1">
        <v>0.5</v>
      </c>
      <c r="AK1132" s="4">
        <f t="shared" si="707"/>
        <v>3.3379073882811815E-5</v>
      </c>
      <c r="AL1132" s="2">
        <f t="shared" si="708"/>
        <v>6.6124492464091932E-5</v>
      </c>
      <c r="AM1132" s="3" t="e">
        <f>VLOOKUP(AI1132,'[1]three day'!$B$8:$F$78,5,FALSE)</f>
        <v>#N/A</v>
      </c>
      <c r="AN1132" s="3" t="e">
        <f t="shared" si="709"/>
        <v>#N/A</v>
      </c>
      <c r="AO1132" s="2" t="e">
        <f t="shared" si="710"/>
        <v>#N/A</v>
      </c>
      <c r="AP1132" s="2" t="e">
        <f t="shared" si="711"/>
        <v>#N/A</v>
      </c>
      <c r="AQ1132" s="2">
        <f t="shared" si="712"/>
        <v>0.5</v>
      </c>
      <c r="AR1132" s="2">
        <f t="shared" si="713"/>
        <v>3.3062246232045966E-5</v>
      </c>
      <c r="AS1132" s="2">
        <f t="shared" si="714"/>
        <v>6.2798540966069795E-5</v>
      </c>
      <c r="AT1132" s="37" t="s">
        <v>1156</v>
      </c>
      <c r="AU1132" s="3">
        <f>VLOOKUP(AT1132,[1]DEgenes_cpm4.5_DE_edgeR!$O$5:$Q$824,3,FALSE)</f>
        <v>1.7255489512929354</v>
      </c>
      <c r="AV1132" s="3">
        <f t="shared" si="715"/>
        <v>0.40448873682441056</v>
      </c>
      <c r="AW1132" s="3">
        <f t="shared" si="716"/>
        <v>7.854890016105831E-2</v>
      </c>
      <c r="AX1132" s="3">
        <f t="shared" si="717"/>
        <v>7.854890016105831E-2</v>
      </c>
      <c r="AY1132" s="3">
        <f t="shared" si="718"/>
        <v>0.5</v>
      </c>
      <c r="AZ1132" s="3">
        <f t="shared" si="719"/>
        <v>3.1399270483034898E-5</v>
      </c>
      <c r="BA1132" s="2">
        <f t="shared" si="720"/>
        <v>6.0926711900296701E-5</v>
      </c>
      <c r="BB1132" s="37" t="s">
        <v>1156</v>
      </c>
      <c r="BC1132" s="39">
        <f t="shared" si="721"/>
        <v>8.1885500793998769E-2</v>
      </c>
      <c r="BD1132" s="36">
        <f t="shared" si="722"/>
        <v>0.70927627171303409</v>
      </c>
    </row>
    <row r="1133" spans="1:56" ht="14.5" x14ac:dyDescent="0.35">
      <c r="A1133" s="37" t="s">
        <v>1157</v>
      </c>
      <c r="B1133" s="34">
        <v>8.5899831039247033E-5</v>
      </c>
      <c r="C1133" s="1" t="e">
        <f>VLOOKUP(A1133,'[1]Vasopressin Phospho Datta'!$I$3:$J$516,2,FALSE)</f>
        <v>#N/A</v>
      </c>
      <c r="D1133" s="1" t="e">
        <f t="shared" si="683"/>
        <v>#N/A</v>
      </c>
      <c r="E1133" s="1" t="e">
        <f t="shared" si="684"/>
        <v>#N/A</v>
      </c>
      <c r="F1133" s="1">
        <f t="shared" si="685"/>
        <v>0.39</v>
      </c>
      <c r="G1133" s="1">
        <f t="shared" si="686"/>
        <v>0.5</v>
      </c>
      <c r="H1133" s="1">
        <f t="shared" si="687"/>
        <v>4.2949915519623516E-5</v>
      </c>
      <c r="I1133" s="2">
        <f t="shared" si="688"/>
        <v>7.9323990139013557E-5</v>
      </c>
      <c r="J1133" s="37" t="s">
        <v>1157</v>
      </c>
      <c r="K1133" s="1" t="e">
        <f>VLOOKUP(J1133,'[1]Phosphopeptides Deshpande'!$H$12:$I$10749,2,FALSE)</f>
        <v>#N/A</v>
      </c>
      <c r="L1133" s="2" t="e">
        <f t="shared" si="689"/>
        <v>#N/A</v>
      </c>
      <c r="M1133" s="2" t="e">
        <f t="shared" si="690"/>
        <v>#N/A</v>
      </c>
      <c r="N1133" s="2">
        <f t="shared" si="691"/>
        <v>0.39</v>
      </c>
      <c r="O1133" s="2">
        <f t="shared" si="692"/>
        <v>0.5</v>
      </c>
      <c r="P1133" s="2">
        <f t="shared" si="693"/>
        <v>3.9661995069506779E-5</v>
      </c>
      <c r="Q1133" s="2">
        <f t="shared" si="694"/>
        <v>7.4942507736557742E-5</v>
      </c>
      <c r="R1133" s="37" t="s">
        <v>1157</v>
      </c>
      <c r="S1133" s="2" t="e">
        <f>VLOOKUP(A1133,'[1]Merged NE NP'!$K$4:$L$158,2,FALSE)</f>
        <v>#N/A</v>
      </c>
      <c r="T1133" s="2" t="e">
        <f t="shared" si="695"/>
        <v>#N/A</v>
      </c>
      <c r="U1133" s="2">
        <f t="shared" si="696"/>
        <v>0.4</v>
      </c>
      <c r="V1133" s="2">
        <f t="shared" si="697"/>
        <v>0.4</v>
      </c>
      <c r="W1133" s="2">
        <f t="shared" si="698"/>
        <v>7.6883653613364245E-2</v>
      </c>
      <c r="X1133" s="2">
        <v>0.5</v>
      </c>
      <c r="Y1133" s="2">
        <f t="shared" si="699"/>
        <v>3.7471253868278871E-5</v>
      </c>
      <c r="Z1133" s="2">
        <f t="shared" si="700"/>
        <v>6.9667509708631323E-5</v>
      </c>
      <c r="AA1133" s="37" t="s">
        <v>1157</v>
      </c>
      <c r="AB1133" s="3" t="e">
        <f>VLOOKUP(AA1133,'[1]PKA dKO RNA-Seq'!$B$4:$H$10193,7,FALSE)</f>
        <v>#N/A</v>
      </c>
      <c r="AC1133" s="3" t="e">
        <f t="shared" si="701"/>
        <v>#N/A</v>
      </c>
      <c r="AD1133" s="3" t="e">
        <f t="shared" si="702"/>
        <v>#N/A</v>
      </c>
      <c r="AE1133" s="3" t="e">
        <f t="shared" si="703"/>
        <v>#N/A</v>
      </c>
      <c r="AF1133" s="3">
        <f t="shared" si="704"/>
        <v>0.5</v>
      </c>
      <c r="AG1133" s="3">
        <f t="shared" si="705"/>
        <v>3.4833754854315661E-5</v>
      </c>
      <c r="AH1133" s="2">
        <f t="shared" si="706"/>
        <v>6.675814776562363E-5</v>
      </c>
      <c r="AI1133" s="37" t="s">
        <v>1157</v>
      </c>
      <c r="AJ1133" s="1">
        <v>0.5</v>
      </c>
      <c r="AK1133" s="4">
        <f t="shared" si="707"/>
        <v>3.3379073882811815E-5</v>
      </c>
      <c r="AL1133" s="2">
        <f t="shared" si="708"/>
        <v>6.6124492464091932E-5</v>
      </c>
      <c r="AM1133" s="3" t="e">
        <f>VLOOKUP(AI1133,'[1]three day'!$B$8:$F$78,5,FALSE)</f>
        <v>#N/A</v>
      </c>
      <c r="AN1133" s="3" t="e">
        <f t="shared" si="709"/>
        <v>#N/A</v>
      </c>
      <c r="AO1133" s="2" t="e">
        <f t="shared" si="710"/>
        <v>#N/A</v>
      </c>
      <c r="AP1133" s="2" t="e">
        <f t="shared" si="711"/>
        <v>#N/A</v>
      </c>
      <c r="AQ1133" s="2">
        <f t="shared" si="712"/>
        <v>0.5</v>
      </c>
      <c r="AR1133" s="2">
        <f t="shared" si="713"/>
        <v>3.3062246232045966E-5</v>
      </c>
      <c r="AS1133" s="2">
        <f t="shared" si="714"/>
        <v>6.2798540966069795E-5</v>
      </c>
      <c r="AT1133" s="37" t="s">
        <v>1157</v>
      </c>
      <c r="AU1133" s="3" t="e">
        <f>VLOOKUP(AT1133,[1]DEgenes_cpm4.5_DE_edgeR!$O$5:$Q$824,3,FALSE)</f>
        <v>#N/A</v>
      </c>
      <c r="AV1133" s="3" t="e">
        <f t="shared" si="715"/>
        <v>#N/A</v>
      </c>
      <c r="AW1133" s="3" t="e">
        <f t="shared" si="716"/>
        <v>#N/A</v>
      </c>
      <c r="AX1133" s="3">
        <f t="shared" si="717"/>
        <v>0.5</v>
      </c>
      <c r="AY1133" s="3">
        <f t="shared" si="718"/>
        <v>0.5</v>
      </c>
      <c r="AZ1133" s="3">
        <f t="shared" si="719"/>
        <v>3.1399270483034898E-5</v>
      </c>
      <c r="BA1133" s="2">
        <f t="shared" si="720"/>
        <v>6.0926711900296701E-5</v>
      </c>
      <c r="BB1133" s="37" t="s">
        <v>1157</v>
      </c>
      <c r="BC1133" s="39">
        <f t="shared" si="721"/>
        <v>8.1885500793998769E-2</v>
      </c>
      <c r="BD1133" s="36">
        <f t="shared" si="722"/>
        <v>0.70927627171303409</v>
      </c>
    </row>
    <row r="1134" spans="1:56" ht="14.5" x14ac:dyDescent="0.35">
      <c r="A1134" s="37" t="s">
        <v>1158</v>
      </c>
      <c r="B1134" s="34">
        <v>8.5899831039247033E-5</v>
      </c>
      <c r="C1134" s="1" t="e">
        <f>VLOOKUP(A1134,'[1]Vasopressin Phospho Datta'!$I$3:$J$516,2,FALSE)</f>
        <v>#N/A</v>
      </c>
      <c r="D1134" s="1" t="e">
        <f t="shared" si="683"/>
        <v>#N/A</v>
      </c>
      <c r="E1134" s="1" t="e">
        <f t="shared" si="684"/>
        <v>#N/A</v>
      </c>
      <c r="F1134" s="1">
        <f t="shared" si="685"/>
        <v>0.39</v>
      </c>
      <c r="G1134" s="1">
        <f t="shared" si="686"/>
        <v>0.5</v>
      </c>
      <c r="H1134" s="1">
        <f t="shared" si="687"/>
        <v>4.2949915519623516E-5</v>
      </c>
      <c r="I1134" s="2">
        <f t="shared" si="688"/>
        <v>7.9323990139013557E-5</v>
      </c>
      <c r="J1134" s="37" t="s">
        <v>1158</v>
      </c>
      <c r="K1134" s="1" t="e">
        <f>VLOOKUP(J1134,'[1]Phosphopeptides Deshpande'!$H$12:$I$10749,2,FALSE)</f>
        <v>#N/A</v>
      </c>
      <c r="L1134" s="2" t="e">
        <f t="shared" si="689"/>
        <v>#N/A</v>
      </c>
      <c r="M1134" s="2" t="e">
        <f t="shared" si="690"/>
        <v>#N/A</v>
      </c>
      <c r="N1134" s="2">
        <f t="shared" si="691"/>
        <v>0.39</v>
      </c>
      <c r="O1134" s="2">
        <f t="shared" si="692"/>
        <v>0.5</v>
      </c>
      <c r="P1134" s="2">
        <f t="shared" si="693"/>
        <v>3.9661995069506779E-5</v>
      </c>
      <c r="Q1134" s="2">
        <f t="shared" si="694"/>
        <v>7.4942507736557742E-5</v>
      </c>
      <c r="R1134" s="37" t="s">
        <v>1158</v>
      </c>
      <c r="S1134" s="2" t="e">
        <f>VLOOKUP(A1134,'[1]Merged NE NP'!$K$4:$L$158,2,FALSE)</f>
        <v>#N/A</v>
      </c>
      <c r="T1134" s="2" t="e">
        <f t="shared" si="695"/>
        <v>#N/A</v>
      </c>
      <c r="U1134" s="2">
        <f t="shared" si="696"/>
        <v>0.4</v>
      </c>
      <c r="V1134" s="2">
        <f t="shared" si="697"/>
        <v>0.4</v>
      </c>
      <c r="W1134" s="2">
        <f t="shared" si="698"/>
        <v>7.6883653613364245E-2</v>
      </c>
      <c r="X1134" s="2">
        <v>0.5</v>
      </c>
      <c r="Y1134" s="2">
        <f t="shared" si="699"/>
        <v>3.7471253868278871E-5</v>
      </c>
      <c r="Z1134" s="2">
        <f t="shared" si="700"/>
        <v>6.9667509708631323E-5</v>
      </c>
      <c r="AA1134" s="37" t="s">
        <v>1158</v>
      </c>
      <c r="AB1134" s="3" t="e">
        <f>VLOOKUP(AA1134,'[1]PKA dKO RNA-Seq'!$B$4:$H$10193,7,FALSE)</f>
        <v>#N/A</v>
      </c>
      <c r="AC1134" s="3" t="e">
        <f t="shared" si="701"/>
        <v>#N/A</v>
      </c>
      <c r="AD1134" s="3" t="e">
        <f t="shared" si="702"/>
        <v>#N/A</v>
      </c>
      <c r="AE1134" s="3" t="e">
        <f t="shared" si="703"/>
        <v>#N/A</v>
      </c>
      <c r="AF1134" s="3">
        <f t="shared" si="704"/>
        <v>0.5</v>
      </c>
      <c r="AG1134" s="3">
        <f t="shared" si="705"/>
        <v>3.4833754854315661E-5</v>
      </c>
      <c r="AH1134" s="2">
        <f t="shared" si="706"/>
        <v>6.675814776562363E-5</v>
      </c>
      <c r="AI1134" s="37" t="s">
        <v>1158</v>
      </c>
      <c r="AJ1134" s="1">
        <v>0.5</v>
      </c>
      <c r="AK1134" s="4">
        <f t="shared" si="707"/>
        <v>3.3379073882811815E-5</v>
      </c>
      <c r="AL1134" s="2">
        <f t="shared" si="708"/>
        <v>6.6124492464091932E-5</v>
      </c>
      <c r="AM1134" s="3" t="e">
        <f>VLOOKUP(AI1134,'[1]three day'!$B$8:$F$78,5,FALSE)</f>
        <v>#N/A</v>
      </c>
      <c r="AN1134" s="3" t="e">
        <f t="shared" si="709"/>
        <v>#N/A</v>
      </c>
      <c r="AO1134" s="2" t="e">
        <f t="shared" si="710"/>
        <v>#N/A</v>
      </c>
      <c r="AP1134" s="2" t="e">
        <f t="shared" si="711"/>
        <v>#N/A</v>
      </c>
      <c r="AQ1134" s="2">
        <f t="shared" si="712"/>
        <v>0.5</v>
      </c>
      <c r="AR1134" s="2">
        <f t="shared" si="713"/>
        <v>3.3062246232045966E-5</v>
      </c>
      <c r="AS1134" s="2">
        <f t="shared" si="714"/>
        <v>6.2798540966069795E-5</v>
      </c>
      <c r="AT1134" s="37" t="s">
        <v>1158</v>
      </c>
      <c r="AU1134" s="3">
        <f>VLOOKUP(AT1134,[1]DEgenes_cpm4.5_DE_edgeR!$O$5:$Q$824,3,FALSE)</f>
        <v>2.9181737821180058</v>
      </c>
      <c r="AV1134" s="3">
        <f t="shared" si="715"/>
        <v>0.68405386360009512</v>
      </c>
      <c r="AW1134" s="3">
        <f t="shared" si="716"/>
        <v>0.20861036262053989</v>
      </c>
      <c r="AX1134" s="3">
        <f t="shared" si="717"/>
        <v>0.20861036262053989</v>
      </c>
      <c r="AY1134" s="3">
        <f t="shared" si="718"/>
        <v>0.5</v>
      </c>
      <c r="AZ1134" s="3">
        <f t="shared" si="719"/>
        <v>3.1399270483034898E-5</v>
      </c>
      <c r="BA1134" s="2">
        <f t="shared" si="720"/>
        <v>6.0926711900296701E-5</v>
      </c>
      <c r="BB1134" s="37" t="s">
        <v>1158</v>
      </c>
      <c r="BC1134" s="39">
        <f t="shared" si="721"/>
        <v>8.1885500793998769E-2</v>
      </c>
      <c r="BD1134" s="36">
        <f t="shared" si="722"/>
        <v>0.70927627171303409</v>
      </c>
    </row>
    <row r="1135" spans="1:56" ht="14.5" x14ac:dyDescent="0.35">
      <c r="A1135" s="37" t="s">
        <v>1159</v>
      </c>
      <c r="B1135" s="34">
        <v>8.5899831039247033E-5</v>
      </c>
      <c r="C1135" s="1" t="e">
        <f>VLOOKUP(A1135,'[1]Vasopressin Phospho Datta'!$I$3:$J$516,2,FALSE)</f>
        <v>#N/A</v>
      </c>
      <c r="D1135" s="1" t="e">
        <f t="shared" si="683"/>
        <v>#N/A</v>
      </c>
      <c r="E1135" s="1" t="e">
        <f t="shared" si="684"/>
        <v>#N/A</v>
      </c>
      <c r="F1135" s="1">
        <f t="shared" si="685"/>
        <v>0.39</v>
      </c>
      <c r="G1135" s="1">
        <f t="shared" si="686"/>
        <v>0.5</v>
      </c>
      <c r="H1135" s="1">
        <f t="shared" si="687"/>
        <v>4.2949915519623516E-5</v>
      </c>
      <c r="I1135" s="2">
        <f t="shared" si="688"/>
        <v>7.9323990139013557E-5</v>
      </c>
      <c r="J1135" s="37" t="s">
        <v>1159</v>
      </c>
      <c r="K1135" s="1" t="e">
        <f>VLOOKUP(J1135,'[1]Phosphopeptides Deshpande'!$H$12:$I$10749,2,FALSE)</f>
        <v>#N/A</v>
      </c>
      <c r="L1135" s="2" t="e">
        <f t="shared" si="689"/>
        <v>#N/A</v>
      </c>
      <c r="M1135" s="2" t="e">
        <f t="shared" si="690"/>
        <v>#N/A</v>
      </c>
      <c r="N1135" s="2">
        <f t="shared" si="691"/>
        <v>0.39</v>
      </c>
      <c r="O1135" s="2">
        <f t="shared" si="692"/>
        <v>0.5</v>
      </c>
      <c r="P1135" s="2">
        <f t="shared" si="693"/>
        <v>3.9661995069506779E-5</v>
      </c>
      <c r="Q1135" s="2">
        <f t="shared" si="694"/>
        <v>7.4942507736557742E-5</v>
      </c>
      <c r="R1135" s="37" t="s">
        <v>1159</v>
      </c>
      <c r="S1135" s="2" t="e">
        <f>VLOOKUP(A1135,'[1]Merged NE NP'!$K$4:$L$158,2,FALSE)</f>
        <v>#N/A</v>
      </c>
      <c r="T1135" s="2" t="e">
        <f t="shared" si="695"/>
        <v>#N/A</v>
      </c>
      <c r="U1135" s="2">
        <f t="shared" si="696"/>
        <v>0.4</v>
      </c>
      <c r="V1135" s="2">
        <f t="shared" si="697"/>
        <v>0.4</v>
      </c>
      <c r="W1135" s="2">
        <f t="shared" si="698"/>
        <v>7.6883653613364245E-2</v>
      </c>
      <c r="X1135" s="2">
        <v>0.5</v>
      </c>
      <c r="Y1135" s="2">
        <f t="shared" si="699"/>
        <v>3.7471253868278871E-5</v>
      </c>
      <c r="Z1135" s="2">
        <f t="shared" si="700"/>
        <v>6.9667509708631323E-5</v>
      </c>
      <c r="AA1135" s="37" t="s">
        <v>1159</v>
      </c>
      <c r="AB1135" s="3">
        <f>VLOOKUP(AA1135,'[1]PKA dKO RNA-Seq'!$B$4:$H$10193,7,FALSE)</f>
        <v>0.13072626000000001</v>
      </c>
      <c r="AC1135" s="3">
        <f t="shared" si="701"/>
        <v>0.43867872483221482</v>
      </c>
      <c r="AD1135" s="3">
        <f t="shared" si="702"/>
        <v>9.1735380626205454E-2</v>
      </c>
      <c r="AE1135" s="3">
        <f t="shared" si="703"/>
        <v>0.5</v>
      </c>
      <c r="AF1135" s="3">
        <f t="shared" si="704"/>
        <v>0.5</v>
      </c>
      <c r="AG1135" s="3">
        <f t="shared" si="705"/>
        <v>3.4833754854315661E-5</v>
      </c>
      <c r="AH1135" s="2">
        <f t="shared" si="706"/>
        <v>6.675814776562363E-5</v>
      </c>
      <c r="AI1135" s="37" t="s">
        <v>1159</v>
      </c>
      <c r="AJ1135" s="1">
        <v>0.5</v>
      </c>
      <c r="AK1135" s="4">
        <f t="shared" si="707"/>
        <v>3.3379073882811815E-5</v>
      </c>
      <c r="AL1135" s="2">
        <f t="shared" si="708"/>
        <v>6.6124492464091932E-5</v>
      </c>
      <c r="AM1135" s="3" t="e">
        <f>VLOOKUP(AI1135,'[1]three day'!$B$8:$F$78,5,FALSE)</f>
        <v>#N/A</v>
      </c>
      <c r="AN1135" s="3" t="e">
        <f t="shared" si="709"/>
        <v>#N/A</v>
      </c>
      <c r="AO1135" s="2" t="e">
        <f t="shared" si="710"/>
        <v>#N/A</v>
      </c>
      <c r="AP1135" s="2" t="e">
        <f t="shared" si="711"/>
        <v>#N/A</v>
      </c>
      <c r="AQ1135" s="2">
        <f t="shared" si="712"/>
        <v>0.5</v>
      </c>
      <c r="AR1135" s="2">
        <f t="shared" si="713"/>
        <v>3.3062246232045966E-5</v>
      </c>
      <c r="AS1135" s="2">
        <f t="shared" si="714"/>
        <v>6.2798540966069795E-5</v>
      </c>
      <c r="AT1135" s="37" t="s">
        <v>1159</v>
      </c>
      <c r="AU1135" s="3">
        <f>VLOOKUP(AT1135,[1]DEgenes_cpm4.5_DE_edgeR!$O$5:$Q$824,3,FALSE)</f>
        <v>3.1453103934288937</v>
      </c>
      <c r="AV1135" s="3">
        <f t="shared" si="715"/>
        <v>0.73729732616711052</v>
      </c>
      <c r="AW1135" s="3">
        <f t="shared" si="716"/>
        <v>0.23799615211209868</v>
      </c>
      <c r="AX1135" s="3">
        <f t="shared" si="717"/>
        <v>0.23799615211209868</v>
      </c>
      <c r="AY1135" s="3">
        <f t="shared" si="718"/>
        <v>0.5</v>
      </c>
      <c r="AZ1135" s="3">
        <f t="shared" si="719"/>
        <v>3.1399270483034898E-5</v>
      </c>
      <c r="BA1135" s="2">
        <f t="shared" si="720"/>
        <v>6.0926711900296701E-5</v>
      </c>
      <c r="BB1135" s="37" t="s">
        <v>1159</v>
      </c>
      <c r="BC1135" s="39">
        <f t="shared" si="721"/>
        <v>8.1885500793998769E-2</v>
      </c>
      <c r="BD1135" s="36">
        <f t="shared" si="722"/>
        <v>0.70927627171303409</v>
      </c>
    </row>
    <row r="1136" spans="1:56" ht="14.5" x14ac:dyDescent="0.35">
      <c r="A1136" s="37" t="s">
        <v>1160</v>
      </c>
      <c r="B1136" s="34">
        <v>8.5899831039247033E-5</v>
      </c>
      <c r="C1136" s="1" t="e">
        <f>VLOOKUP(A1136,'[1]Vasopressin Phospho Datta'!$I$3:$J$516,2,FALSE)</f>
        <v>#N/A</v>
      </c>
      <c r="D1136" s="1" t="e">
        <f t="shared" si="683"/>
        <v>#N/A</v>
      </c>
      <c r="E1136" s="1" t="e">
        <f t="shared" si="684"/>
        <v>#N/A</v>
      </c>
      <c r="F1136" s="1">
        <f t="shared" si="685"/>
        <v>0.39</v>
      </c>
      <c r="G1136" s="1">
        <f t="shared" si="686"/>
        <v>0.5</v>
      </c>
      <c r="H1136" s="1">
        <f t="shared" si="687"/>
        <v>4.2949915519623516E-5</v>
      </c>
      <c r="I1136" s="2">
        <f t="shared" si="688"/>
        <v>7.9323990139013557E-5</v>
      </c>
      <c r="J1136" s="37" t="s">
        <v>1160</v>
      </c>
      <c r="K1136" s="1" t="e">
        <f>VLOOKUP(J1136,'[1]Phosphopeptides Deshpande'!$H$12:$I$10749,2,FALSE)</f>
        <v>#N/A</v>
      </c>
      <c r="L1136" s="2" t="e">
        <f t="shared" si="689"/>
        <v>#N/A</v>
      </c>
      <c r="M1136" s="2" t="e">
        <f t="shared" si="690"/>
        <v>#N/A</v>
      </c>
      <c r="N1136" s="2">
        <f t="shared" si="691"/>
        <v>0.39</v>
      </c>
      <c r="O1136" s="2">
        <f t="shared" si="692"/>
        <v>0.5</v>
      </c>
      <c r="P1136" s="2">
        <f t="shared" si="693"/>
        <v>3.9661995069506779E-5</v>
      </c>
      <c r="Q1136" s="2">
        <f t="shared" si="694"/>
        <v>7.4942507736557742E-5</v>
      </c>
      <c r="R1136" s="37" t="s">
        <v>1160</v>
      </c>
      <c r="S1136" s="2" t="e">
        <f>VLOOKUP(A1136,'[1]Merged NE NP'!$K$4:$L$158,2,FALSE)</f>
        <v>#N/A</v>
      </c>
      <c r="T1136" s="2" t="e">
        <f t="shared" si="695"/>
        <v>#N/A</v>
      </c>
      <c r="U1136" s="2">
        <f t="shared" si="696"/>
        <v>0.4</v>
      </c>
      <c r="V1136" s="2">
        <f t="shared" si="697"/>
        <v>0.4</v>
      </c>
      <c r="W1136" s="2">
        <f t="shared" si="698"/>
        <v>7.6883653613364245E-2</v>
      </c>
      <c r="X1136" s="2">
        <v>0.5</v>
      </c>
      <c r="Y1136" s="2">
        <f t="shared" si="699"/>
        <v>3.7471253868278871E-5</v>
      </c>
      <c r="Z1136" s="2">
        <f t="shared" si="700"/>
        <v>6.9667509708631323E-5</v>
      </c>
      <c r="AA1136" s="37" t="s">
        <v>1160</v>
      </c>
      <c r="AB1136" s="3" t="e">
        <f>VLOOKUP(AA1136,'[1]PKA dKO RNA-Seq'!$B$4:$H$10193,7,FALSE)</f>
        <v>#N/A</v>
      </c>
      <c r="AC1136" s="3" t="e">
        <f t="shared" si="701"/>
        <v>#N/A</v>
      </c>
      <c r="AD1136" s="3" t="e">
        <f t="shared" si="702"/>
        <v>#N/A</v>
      </c>
      <c r="AE1136" s="3" t="e">
        <f t="shared" si="703"/>
        <v>#N/A</v>
      </c>
      <c r="AF1136" s="3">
        <f t="shared" si="704"/>
        <v>0.5</v>
      </c>
      <c r="AG1136" s="3">
        <f t="shared" si="705"/>
        <v>3.4833754854315661E-5</v>
      </c>
      <c r="AH1136" s="2">
        <f t="shared" si="706"/>
        <v>6.675814776562363E-5</v>
      </c>
      <c r="AI1136" s="37" t="s">
        <v>1160</v>
      </c>
      <c r="AJ1136" s="1">
        <v>0.5</v>
      </c>
      <c r="AK1136" s="4">
        <f t="shared" si="707"/>
        <v>3.3379073882811815E-5</v>
      </c>
      <c r="AL1136" s="2">
        <f t="shared" si="708"/>
        <v>6.6124492464091932E-5</v>
      </c>
      <c r="AM1136" s="3" t="e">
        <f>VLOOKUP(AI1136,'[1]three day'!$B$8:$F$78,5,FALSE)</f>
        <v>#N/A</v>
      </c>
      <c r="AN1136" s="3" t="e">
        <f t="shared" si="709"/>
        <v>#N/A</v>
      </c>
      <c r="AO1136" s="2" t="e">
        <f t="shared" si="710"/>
        <v>#N/A</v>
      </c>
      <c r="AP1136" s="2" t="e">
        <f t="shared" si="711"/>
        <v>#N/A</v>
      </c>
      <c r="AQ1136" s="2">
        <f t="shared" si="712"/>
        <v>0.5</v>
      </c>
      <c r="AR1136" s="2">
        <f t="shared" si="713"/>
        <v>3.3062246232045966E-5</v>
      </c>
      <c r="AS1136" s="2">
        <f t="shared" si="714"/>
        <v>6.2798540966069795E-5</v>
      </c>
      <c r="AT1136" s="37" t="s">
        <v>1160</v>
      </c>
      <c r="AU1136" s="3" t="e">
        <f>VLOOKUP(AT1136,[1]DEgenes_cpm4.5_DE_edgeR!$O$5:$Q$824,3,FALSE)</f>
        <v>#N/A</v>
      </c>
      <c r="AV1136" s="3" t="e">
        <f t="shared" si="715"/>
        <v>#N/A</v>
      </c>
      <c r="AW1136" s="3" t="e">
        <f t="shared" si="716"/>
        <v>#N/A</v>
      </c>
      <c r="AX1136" s="3">
        <f t="shared" si="717"/>
        <v>0.5</v>
      </c>
      <c r="AY1136" s="3">
        <f t="shared" si="718"/>
        <v>0.5</v>
      </c>
      <c r="AZ1136" s="3">
        <f t="shared" si="719"/>
        <v>3.1399270483034898E-5</v>
      </c>
      <c r="BA1136" s="2">
        <f t="shared" si="720"/>
        <v>6.0926711900296701E-5</v>
      </c>
      <c r="BB1136" s="37" t="s">
        <v>1160</v>
      </c>
      <c r="BC1136" s="39">
        <f t="shared" si="721"/>
        <v>8.1885500793998769E-2</v>
      </c>
      <c r="BD1136" s="36">
        <f t="shared" si="722"/>
        <v>0.70927627171303409</v>
      </c>
    </row>
    <row r="1137" spans="1:56" ht="14.5" x14ac:dyDescent="0.35">
      <c r="A1137" s="37" t="s">
        <v>1161</v>
      </c>
      <c r="B1137" s="34">
        <v>8.5899831039247033E-5</v>
      </c>
      <c r="C1137" s="1" t="e">
        <f>VLOOKUP(A1137,'[1]Vasopressin Phospho Datta'!$I$3:$J$516,2,FALSE)</f>
        <v>#N/A</v>
      </c>
      <c r="D1137" s="1" t="e">
        <f t="shared" si="683"/>
        <v>#N/A</v>
      </c>
      <c r="E1137" s="1" t="e">
        <f t="shared" si="684"/>
        <v>#N/A</v>
      </c>
      <c r="F1137" s="1">
        <f t="shared" si="685"/>
        <v>0.39</v>
      </c>
      <c r="G1137" s="1">
        <f t="shared" si="686"/>
        <v>0.5</v>
      </c>
      <c r="H1137" s="1">
        <f t="shared" si="687"/>
        <v>4.2949915519623516E-5</v>
      </c>
      <c r="I1137" s="2">
        <f t="shared" si="688"/>
        <v>7.9323990139013557E-5</v>
      </c>
      <c r="J1137" s="37" t="s">
        <v>1161</v>
      </c>
      <c r="K1137" s="1" t="e">
        <f>VLOOKUP(J1137,'[1]Phosphopeptides Deshpande'!$H$12:$I$10749,2,FALSE)</f>
        <v>#N/A</v>
      </c>
      <c r="L1137" s="2" t="e">
        <f t="shared" si="689"/>
        <v>#N/A</v>
      </c>
      <c r="M1137" s="2" t="e">
        <f t="shared" si="690"/>
        <v>#N/A</v>
      </c>
      <c r="N1137" s="2">
        <f t="shared" si="691"/>
        <v>0.39</v>
      </c>
      <c r="O1137" s="2">
        <f t="shared" si="692"/>
        <v>0.5</v>
      </c>
      <c r="P1137" s="2">
        <f t="shared" si="693"/>
        <v>3.9661995069506779E-5</v>
      </c>
      <c r="Q1137" s="2">
        <f t="shared" si="694"/>
        <v>7.4942507736557742E-5</v>
      </c>
      <c r="R1137" s="37" t="s">
        <v>1161</v>
      </c>
      <c r="S1137" s="2" t="e">
        <f>VLOOKUP(A1137,'[1]Merged NE NP'!$K$4:$L$158,2,FALSE)</f>
        <v>#N/A</v>
      </c>
      <c r="T1137" s="2" t="e">
        <f t="shared" si="695"/>
        <v>#N/A</v>
      </c>
      <c r="U1137" s="2">
        <f t="shared" si="696"/>
        <v>0.4</v>
      </c>
      <c r="V1137" s="2">
        <f t="shared" si="697"/>
        <v>0.4</v>
      </c>
      <c r="W1137" s="2">
        <f t="shared" si="698"/>
        <v>7.6883653613364245E-2</v>
      </c>
      <c r="X1137" s="2">
        <v>0.5</v>
      </c>
      <c r="Y1137" s="2">
        <f t="shared" si="699"/>
        <v>3.7471253868278871E-5</v>
      </c>
      <c r="Z1137" s="2">
        <f t="shared" si="700"/>
        <v>6.9667509708631323E-5</v>
      </c>
      <c r="AA1137" s="37" t="s">
        <v>1161</v>
      </c>
      <c r="AB1137" s="3" t="e">
        <f>VLOOKUP(AA1137,'[1]PKA dKO RNA-Seq'!$B$4:$H$10193,7,FALSE)</f>
        <v>#N/A</v>
      </c>
      <c r="AC1137" s="3" t="e">
        <f t="shared" si="701"/>
        <v>#N/A</v>
      </c>
      <c r="AD1137" s="3" t="e">
        <f t="shared" si="702"/>
        <v>#N/A</v>
      </c>
      <c r="AE1137" s="3" t="e">
        <f t="shared" si="703"/>
        <v>#N/A</v>
      </c>
      <c r="AF1137" s="3">
        <f t="shared" si="704"/>
        <v>0.5</v>
      </c>
      <c r="AG1137" s="3">
        <f t="shared" si="705"/>
        <v>3.4833754854315661E-5</v>
      </c>
      <c r="AH1137" s="2">
        <f t="shared" si="706"/>
        <v>6.675814776562363E-5</v>
      </c>
      <c r="AI1137" s="37" t="s">
        <v>1161</v>
      </c>
      <c r="AJ1137" s="1">
        <v>0.5</v>
      </c>
      <c r="AK1137" s="4">
        <f t="shared" si="707"/>
        <v>3.3379073882811815E-5</v>
      </c>
      <c r="AL1137" s="2">
        <f t="shared" si="708"/>
        <v>6.6124492464091932E-5</v>
      </c>
      <c r="AM1137" s="3" t="e">
        <f>VLOOKUP(AI1137,'[1]three day'!$B$8:$F$78,5,FALSE)</f>
        <v>#N/A</v>
      </c>
      <c r="AN1137" s="3" t="e">
        <f t="shared" si="709"/>
        <v>#N/A</v>
      </c>
      <c r="AO1137" s="2" t="e">
        <f t="shared" si="710"/>
        <v>#N/A</v>
      </c>
      <c r="AP1137" s="2" t="e">
        <f t="shared" si="711"/>
        <v>#N/A</v>
      </c>
      <c r="AQ1137" s="2">
        <f t="shared" si="712"/>
        <v>0.5</v>
      </c>
      <c r="AR1137" s="2">
        <f t="shared" si="713"/>
        <v>3.3062246232045966E-5</v>
      </c>
      <c r="AS1137" s="2">
        <f t="shared" si="714"/>
        <v>6.2798540966069795E-5</v>
      </c>
      <c r="AT1137" s="37" t="s">
        <v>1161</v>
      </c>
      <c r="AU1137" s="3" t="e">
        <f>VLOOKUP(AT1137,[1]DEgenes_cpm4.5_DE_edgeR!$O$5:$Q$824,3,FALSE)</f>
        <v>#N/A</v>
      </c>
      <c r="AV1137" s="3" t="e">
        <f t="shared" si="715"/>
        <v>#N/A</v>
      </c>
      <c r="AW1137" s="3" t="e">
        <f t="shared" si="716"/>
        <v>#N/A</v>
      </c>
      <c r="AX1137" s="3">
        <f t="shared" si="717"/>
        <v>0.5</v>
      </c>
      <c r="AY1137" s="3">
        <f t="shared" si="718"/>
        <v>0.5</v>
      </c>
      <c r="AZ1137" s="3">
        <f t="shared" si="719"/>
        <v>3.1399270483034898E-5</v>
      </c>
      <c r="BA1137" s="2">
        <f t="shared" si="720"/>
        <v>6.0926711900296701E-5</v>
      </c>
      <c r="BB1137" s="37" t="s">
        <v>1161</v>
      </c>
      <c r="BC1137" s="39">
        <f t="shared" si="721"/>
        <v>8.1885500793998769E-2</v>
      </c>
      <c r="BD1137" s="36">
        <f t="shared" si="722"/>
        <v>0.70927627171303409</v>
      </c>
    </row>
    <row r="1138" spans="1:56" ht="14.5" x14ac:dyDescent="0.35">
      <c r="A1138" s="37" t="s">
        <v>1162</v>
      </c>
      <c r="B1138" s="34">
        <v>8.5899831039247033E-5</v>
      </c>
      <c r="C1138" s="1" t="e">
        <f>VLOOKUP(A1138,'[1]Vasopressin Phospho Datta'!$I$3:$J$516,2,FALSE)</f>
        <v>#N/A</v>
      </c>
      <c r="D1138" s="1" t="e">
        <f t="shared" si="683"/>
        <v>#N/A</v>
      </c>
      <c r="E1138" s="1" t="e">
        <f t="shared" si="684"/>
        <v>#N/A</v>
      </c>
      <c r="F1138" s="1">
        <f t="shared" si="685"/>
        <v>0.39</v>
      </c>
      <c r="G1138" s="1">
        <f t="shared" si="686"/>
        <v>0.5</v>
      </c>
      <c r="H1138" s="1">
        <f t="shared" si="687"/>
        <v>4.2949915519623516E-5</v>
      </c>
      <c r="I1138" s="2">
        <f t="shared" si="688"/>
        <v>7.9323990139013557E-5</v>
      </c>
      <c r="J1138" s="37" t="s">
        <v>1162</v>
      </c>
      <c r="K1138" s="1">
        <f>VLOOKUP(J1138,'[1]Phosphopeptides Deshpande'!$H$12:$I$10749,2,FALSE)</f>
        <v>0.13</v>
      </c>
      <c r="L1138" s="2">
        <f t="shared" si="689"/>
        <v>1.0833333333333335</v>
      </c>
      <c r="M1138" s="2">
        <f t="shared" si="690"/>
        <v>0.44389911622679135</v>
      </c>
      <c r="N1138" s="2">
        <f t="shared" si="691"/>
        <v>0.44389911622679135</v>
      </c>
      <c r="O1138" s="2">
        <f t="shared" si="692"/>
        <v>0.5</v>
      </c>
      <c r="P1138" s="2">
        <f t="shared" si="693"/>
        <v>3.9661995069506779E-5</v>
      </c>
      <c r="Q1138" s="2">
        <f t="shared" si="694"/>
        <v>7.4942507736557742E-5</v>
      </c>
      <c r="R1138" s="37" t="s">
        <v>1162</v>
      </c>
      <c r="S1138" s="2" t="e">
        <f>VLOOKUP(A1138,'[1]Merged NE NP'!$K$4:$L$158,2,FALSE)</f>
        <v>#N/A</v>
      </c>
      <c r="T1138" s="2" t="e">
        <f t="shared" si="695"/>
        <v>#N/A</v>
      </c>
      <c r="U1138" s="2">
        <f t="shared" si="696"/>
        <v>0.4</v>
      </c>
      <c r="V1138" s="2">
        <f t="shared" si="697"/>
        <v>0.4</v>
      </c>
      <c r="W1138" s="2">
        <f t="shared" si="698"/>
        <v>7.6883653613364245E-2</v>
      </c>
      <c r="X1138" s="2">
        <v>0.5</v>
      </c>
      <c r="Y1138" s="2">
        <f t="shared" si="699"/>
        <v>3.7471253868278871E-5</v>
      </c>
      <c r="Z1138" s="2">
        <f t="shared" si="700"/>
        <v>6.9667509708631323E-5</v>
      </c>
      <c r="AA1138" s="37" t="s">
        <v>1162</v>
      </c>
      <c r="AB1138" s="3" t="e">
        <f>VLOOKUP(AA1138,'[1]PKA dKO RNA-Seq'!$B$4:$H$10193,7,FALSE)</f>
        <v>#N/A</v>
      </c>
      <c r="AC1138" s="3" t="e">
        <f t="shared" si="701"/>
        <v>#N/A</v>
      </c>
      <c r="AD1138" s="3" t="e">
        <f t="shared" si="702"/>
        <v>#N/A</v>
      </c>
      <c r="AE1138" s="3" t="e">
        <f t="shared" si="703"/>
        <v>#N/A</v>
      </c>
      <c r="AF1138" s="3">
        <f t="shared" si="704"/>
        <v>0.5</v>
      </c>
      <c r="AG1138" s="3">
        <f t="shared" si="705"/>
        <v>3.4833754854315661E-5</v>
      </c>
      <c r="AH1138" s="2">
        <f t="shared" si="706"/>
        <v>6.675814776562363E-5</v>
      </c>
      <c r="AI1138" s="37" t="s">
        <v>1162</v>
      </c>
      <c r="AJ1138" s="1">
        <v>0.5</v>
      </c>
      <c r="AK1138" s="4">
        <f t="shared" si="707"/>
        <v>3.3379073882811815E-5</v>
      </c>
      <c r="AL1138" s="2">
        <f t="shared" si="708"/>
        <v>6.6124492464091932E-5</v>
      </c>
      <c r="AM1138" s="3" t="e">
        <f>VLOOKUP(AI1138,'[1]three day'!$B$8:$F$78,5,FALSE)</f>
        <v>#N/A</v>
      </c>
      <c r="AN1138" s="3" t="e">
        <f t="shared" si="709"/>
        <v>#N/A</v>
      </c>
      <c r="AO1138" s="2" t="e">
        <f t="shared" si="710"/>
        <v>#N/A</v>
      </c>
      <c r="AP1138" s="2" t="e">
        <f t="shared" si="711"/>
        <v>#N/A</v>
      </c>
      <c r="AQ1138" s="2">
        <f t="shared" si="712"/>
        <v>0.5</v>
      </c>
      <c r="AR1138" s="2">
        <f t="shared" si="713"/>
        <v>3.3062246232045966E-5</v>
      </c>
      <c r="AS1138" s="2">
        <f t="shared" si="714"/>
        <v>6.2798540966069795E-5</v>
      </c>
      <c r="AT1138" s="37" t="s">
        <v>1162</v>
      </c>
      <c r="AU1138" s="3" t="e">
        <f>VLOOKUP(AT1138,[1]DEgenes_cpm4.5_DE_edgeR!$O$5:$Q$824,3,FALSE)</f>
        <v>#N/A</v>
      </c>
      <c r="AV1138" s="3" t="e">
        <f t="shared" si="715"/>
        <v>#N/A</v>
      </c>
      <c r="AW1138" s="3" t="e">
        <f t="shared" si="716"/>
        <v>#N/A</v>
      </c>
      <c r="AX1138" s="3">
        <f t="shared" si="717"/>
        <v>0.5</v>
      </c>
      <c r="AY1138" s="3">
        <f t="shared" si="718"/>
        <v>0.5</v>
      </c>
      <c r="AZ1138" s="3">
        <f t="shared" si="719"/>
        <v>3.1399270483034898E-5</v>
      </c>
      <c r="BA1138" s="2">
        <f t="shared" si="720"/>
        <v>6.0926711900296701E-5</v>
      </c>
      <c r="BB1138" s="37" t="s">
        <v>1162</v>
      </c>
      <c r="BC1138" s="39">
        <f t="shared" si="721"/>
        <v>8.1885500793998769E-2</v>
      </c>
      <c r="BD1138" s="36">
        <f t="shared" si="722"/>
        <v>0.70927627171303409</v>
      </c>
    </row>
    <row r="1139" spans="1:56" ht="14.5" x14ac:dyDescent="0.35">
      <c r="A1139" s="37" t="s">
        <v>1163</v>
      </c>
      <c r="B1139" s="34">
        <v>8.5899831039247033E-5</v>
      </c>
      <c r="C1139" s="1" t="e">
        <f>VLOOKUP(A1139,'[1]Vasopressin Phospho Datta'!$I$3:$J$516,2,FALSE)</f>
        <v>#N/A</v>
      </c>
      <c r="D1139" s="1" t="e">
        <f t="shared" si="683"/>
        <v>#N/A</v>
      </c>
      <c r="E1139" s="1" t="e">
        <f t="shared" si="684"/>
        <v>#N/A</v>
      </c>
      <c r="F1139" s="1">
        <f t="shared" si="685"/>
        <v>0.39</v>
      </c>
      <c r="G1139" s="1">
        <f t="shared" si="686"/>
        <v>0.5</v>
      </c>
      <c r="H1139" s="1">
        <f t="shared" si="687"/>
        <v>4.2949915519623516E-5</v>
      </c>
      <c r="I1139" s="2">
        <f t="shared" si="688"/>
        <v>7.9323990139013557E-5</v>
      </c>
      <c r="J1139" s="37" t="s">
        <v>1163</v>
      </c>
      <c r="K1139" s="1" t="e">
        <f>VLOOKUP(J1139,'[1]Phosphopeptides Deshpande'!$H$12:$I$10749,2,FALSE)</f>
        <v>#N/A</v>
      </c>
      <c r="L1139" s="2" t="e">
        <f t="shared" si="689"/>
        <v>#N/A</v>
      </c>
      <c r="M1139" s="2" t="e">
        <f t="shared" si="690"/>
        <v>#N/A</v>
      </c>
      <c r="N1139" s="2">
        <f t="shared" si="691"/>
        <v>0.39</v>
      </c>
      <c r="O1139" s="2">
        <f t="shared" si="692"/>
        <v>0.5</v>
      </c>
      <c r="P1139" s="2">
        <f t="shared" si="693"/>
        <v>3.9661995069506779E-5</v>
      </c>
      <c r="Q1139" s="2">
        <f t="shared" si="694"/>
        <v>7.4942507736557742E-5</v>
      </c>
      <c r="R1139" s="37" t="s">
        <v>1163</v>
      </c>
      <c r="S1139" s="2" t="e">
        <f>VLOOKUP(A1139,'[1]Merged NE NP'!$K$4:$L$158,2,FALSE)</f>
        <v>#N/A</v>
      </c>
      <c r="T1139" s="2" t="e">
        <f t="shared" si="695"/>
        <v>#N/A</v>
      </c>
      <c r="U1139" s="2">
        <f t="shared" si="696"/>
        <v>0.4</v>
      </c>
      <c r="V1139" s="2">
        <f t="shared" si="697"/>
        <v>0.4</v>
      </c>
      <c r="W1139" s="2">
        <f t="shared" si="698"/>
        <v>7.6883653613364245E-2</v>
      </c>
      <c r="X1139" s="2">
        <v>0.5</v>
      </c>
      <c r="Y1139" s="2">
        <f t="shared" si="699"/>
        <v>3.7471253868278871E-5</v>
      </c>
      <c r="Z1139" s="2">
        <f t="shared" si="700"/>
        <v>6.9667509708631323E-5</v>
      </c>
      <c r="AA1139" s="37" t="s">
        <v>1163</v>
      </c>
      <c r="AB1139" s="3">
        <f>VLOOKUP(AA1139,'[1]PKA dKO RNA-Seq'!$B$4:$H$10193,7,FALSE)</f>
        <v>0.20423654999999999</v>
      </c>
      <c r="AC1139" s="3">
        <f t="shared" si="701"/>
        <v>0.68535755033557044</v>
      </c>
      <c r="AD1139" s="3">
        <f t="shared" si="702"/>
        <v>0.20931647485018923</v>
      </c>
      <c r="AE1139" s="3">
        <f t="shared" si="703"/>
        <v>0.5</v>
      </c>
      <c r="AF1139" s="3">
        <f t="shared" si="704"/>
        <v>0.5</v>
      </c>
      <c r="AG1139" s="3">
        <f t="shared" si="705"/>
        <v>3.4833754854315661E-5</v>
      </c>
      <c r="AH1139" s="2">
        <f t="shared" si="706"/>
        <v>6.675814776562363E-5</v>
      </c>
      <c r="AI1139" s="37" t="s">
        <v>1163</v>
      </c>
      <c r="AJ1139" s="1">
        <v>0.5</v>
      </c>
      <c r="AK1139" s="4">
        <f t="shared" si="707"/>
        <v>3.3379073882811815E-5</v>
      </c>
      <c r="AL1139" s="2">
        <f t="shared" si="708"/>
        <v>6.6124492464091932E-5</v>
      </c>
      <c r="AM1139" s="3" t="e">
        <f>VLOOKUP(AI1139,'[1]three day'!$B$8:$F$78,5,FALSE)</f>
        <v>#N/A</v>
      </c>
      <c r="AN1139" s="3" t="e">
        <f t="shared" si="709"/>
        <v>#N/A</v>
      </c>
      <c r="AO1139" s="2" t="e">
        <f t="shared" si="710"/>
        <v>#N/A</v>
      </c>
      <c r="AP1139" s="2" t="e">
        <f t="shared" si="711"/>
        <v>#N/A</v>
      </c>
      <c r="AQ1139" s="2">
        <f t="shared" si="712"/>
        <v>0.5</v>
      </c>
      <c r="AR1139" s="2">
        <f t="shared" si="713"/>
        <v>3.3062246232045966E-5</v>
      </c>
      <c r="AS1139" s="2">
        <f t="shared" si="714"/>
        <v>6.2798540966069795E-5</v>
      </c>
      <c r="AT1139" s="37" t="s">
        <v>1163</v>
      </c>
      <c r="AU1139" s="3">
        <f>VLOOKUP(AT1139,[1]DEgenes_cpm4.5_DE_edgeR!$O$5:$Q$824,3,FALSE)</f>
        <v>1.9648297245582365</v>
      </c>
      <c r="AV1139" s="3">
        <f t="shared" si="715"/>
        <v>0.46057893215148532</v>
      </c>
      <c r="AW1139" s="3">
        <f t="shared" si="716"/>
        <v>0.10063514042329591</v>
      </c>
      <c r="AX1139" s="3">
        <f t="shared" si="717"/>
        <v>0.10063514042329591</v>
      </c>
      <c r="AY1139" s="3">
        <f t="shared" si="718"/>
        <v>0.5</v>
      </c>
      <c r="AZ1139" s="3">
        <f t="shared" si="719"/>
        <v>3.1399270483034898E-5</v>
      </c>
      <c r="BA1139" s="2">
        <f t="shared" si="720"/>
        <v>6.0926711900296701E-5</v>
      </c>
      <c r="BB1139" s="37" t="s">
        <v>1163</v>
      </c>
      <c r="BC1139" s="39">
        <f t="shared" si="721"/>
        <v>8.1885500793998769E-2</v>
      </c>
      <c r="BD1139" s="36">
        <f t="shared" si="722"/>
        <v>0.70927627171303409</v>
      </c>
    </row>
    <row r="1140" spans="1:56" ht="14.5" x14ac:dyDescent="0.35">
      <c r="A1140" s="37" t="s">
        <v>1164</v>
      </c>
      <c r="B1140" s="34">
        <v>8.5899831039247033E-5</v>
      </c>
      <c r="C1140" s="1" t="e">
        <f>VLOOKUP(A1140,'[1]Vasopressin Phospho Datta'!$I$3:$J$516,2,FALSE)</f>
        <v>#N/A</v>
      </c>
      <c r="D1140" s="1" t="e">
        <f t="shared" si="683"/>
        <v>#N/A</v>
      </c>
      <c r="E1140" s="1" t="e">
        <f t="shared" si="684"/>
        <v>#N/A</v>
      </c>
      <c r="F1140" s="1">
        <f t="shared" si="685"/>
        <v>0.39</v>
      </c>
      <c r="G1140" s="1">
        <f t="shared" si="686"/>
        <v>0.5</v>
      </c>
      <c r="H1140" s="1">
        <f t="shared" si="687"/>
        <v>4.2949915519623516E-5</v>
      </c>
      <c r="I1140" s="2">
        <f t="shared" si="688"/>
        <v>7.9323990139013557E-5</v>
      </c>
      <c r="J1140" s="37" t="s">
        <v>1164</v>
      </c>
      <c r="K1140" s="1" t="e">
        <f>VLOOKUP(J1140,'[1]Phosphopeptides Deshpande'!$H$12:$I$10749,2,FALSE)</f>
        <v>#N/A</v>
      </c>
      <c r="L1140" s="2" t="e">
        <f t="shared" si="689"/>
        <v>#N/A</v>
      </c>
      <c r="M1140" s="2" t="e">
        <f t="shared" si="690"/>
        <v>#N/A</v>
      </c>
      <c r="N1140" s="2">
        <f t="shared" si="691"/>
        <v>0.39</v>
      </c>
      <c r="O1140" s="2">
        <f t="shared" si="692"/>
        <v>0.5</v>
      </c>
      <c r="P1140" s="2">
        <f t="shared" si="693"/>
        <v>3.9661995069506779E-5</v>
      </c>
      <c r="Q1140" s="2">
        <f t="shared" si="694"/>
        <v>7.4942507736557742E-5</v>
      </c>
      <c r="R1140" s="37" t="s">
        <v>1164</v>
      </c>
      <c r="S1140" s="2" t="e">
        <f>VLOOKUP(A1140,'[1]Merged NE NP'!$K$4:$L$158,2,FALSE)</f>
        <v>#N/A</v>
      </c>
      <c r="T1140" s="2" t="e">
        <f t="shared" si="695"/>
        <v>#N/A</v>
      </c>
      <c r="U1140" s="2">
        <f t="shared" si="696"/>
        <v>0.4</v>
      </c>
      <c r="V1140" s="2">
        <f t="shared" si="697"/>
        <v>0.4</v>
      </c>
      <c r="W1140" s="2">
        <f t="shared" si="698"/>
        <v>7.6883653613364245E-2</v>
      </c>
      <c r="X1140" s="2">
        <v>0.5</v>
      </c>
      <c r="Y1140" s="2">
        <f t="shared" si="699"/>
        <v>3.7471253868278871E-5</v>
      </c>
      <c r="Z1140" s="2">
        <f t="shared" si="700"/>
        <v>6.9667509708631323E-5</v>
      </c>
      <c r="AA1140" s="37" t="s">
        <v>1164</v>
      </c>
      <c r="AB1140" s="3">
        <f>VLOOKUP(AA1140,'[1]PKA dKO RNA-Seq'!$B$4:$H$10193,7,FALSE)</f>
        <v>0.246285531</v>
      </c>
      <c r="AC1140" s="3">
        <f t="shared" si="701"/>
        <v>0.82646151342281882</v>
      </c>
      <c r="AD1140" s="3">
        <f t="shared" si="702"/>
        <v>0.28931026061118525</v>
      </c>
      <c r="AE1140" s="3">
        <f t="shared" si="703"/>
        <v>0.5</v>
      </c>
      <c r="AF1140" s="3">
        <f t="shared" si="704"/>
        <v>0.5</v>
      </c>
      <c r="AG1140" s="3">
        <f t="shared" si="705"/>
        <v>3.4833754854315661E-5</v>
      </c>
      <c r="AH1140" s="2">
        <f t="shared" si="706"/>
        <v>6.675814776562363E-5</v>
      </c>
      <c r="AI1140" s="37" t="s">
        <v>1164</v>
      </c>
      <c r="AJ1140" s="1">
        <v>0.5</v>
      </c>
      <c r="AK1140" s="4">
        <f t="shared" si="707"/>
        <v>3.3379073882811815E-5</v>
      </c>
      <c r="AL1140" s="2">
        <f t="shared" si="708"/>
        <v>6.6124492464091932E-5</v>
      </c>
      <c r="AM1140" s="3" t="e">
        <f>VLOOKUP(AI1140,'[1]three day'!$B$8:$F$78,5,FALSE)</f>
        <v>#N/A</v>
      </c>
      <c r="AN1140" s="3" t="e">
        <f t="shared" si="709"/>
        <v>#N/A</v>
      </c>
      <c r="AO1140" s="2" t="e">
        <f t="shared" si="710"/>
        <v>#N/A</v>
      </c>
      <c r="AP1140" s="2" t="e">
        <f t="shared" si="711"/>
        <v>#N/A</v>
      </c>
      <c r="AQ1140" s="2">
        <f t="shared" si="712"/>
        <v>0.5</v>
      </c>
      <c r="AR1140" s="2">
        <f t="shared" si="713"/>
        <v>3.3062246232045966E-5</v>
      </c>
      <c r="AS1140" s="2">
        <f t="shared" si="714"/>
        <v>6.2798540966069795E-5</v>
      </c>
      <c r="AT1140" s="37" t="s">
        <v>1164</v>
      </c>
      <c r="AU1140" s="3" t="e">
        <f>VLOOKUP(AT1140,[1]DEgenes_cpm4.5_DE_edgeR!$O$5:$Q$824,3,FALSE)</f>
        <v>#N/A</v>
      </c>
      <c r="AV1140" s="3" t="e">
        <f t="shared" si="715"/>
        <v>#N/A</v>
      </c>
      <c r="AW1140" s="3" t="e">
        <f t="shared" si="716"/>
        <v>#N/A</v>
      </c>
      <c r="AX1140" s="3">
        <f t="shared" si="717"/>
        <v>0.5</v>
      </c>
      <c r="AY1140" s="3">
        <f t="shared" si="718"/>
        <v>0.5</v>
      </c>
      <c r="AZ1140" s="3">
        <f t="shared" si="719"/>
        <v>3.1399270483034898E-5</v>
      </c>
      <c r="BA1140" s="2">
        <f t="shared" si="720"/>
        <v>6.0926711900296701E-5</v>
      </c>
      <c r="BB1140" s="37" t="s">
        <v>1164</v>
      </c>
      <c r="BC1140" s="39">
        <f t="shared" si="721"/>
        <v>8.1885500793998769E-2</v>
      </c>
      <c r="BD1140" s="36">
        <f t="shared" si="722"/>
        <v>0.70927627171303409</v>
      </c>
    </row>
    <row r="1141" spans="1:56" ht="14.5" x14ac:dyDescent="0.35">
      <c r="A1141" s="37" t="s">
        <v>1165</v>
      </c>
      <c r="B1141" s="34">
        <v>8.5899831039247033E-5</v>
      </c>
      <c r="C1141" s="1" t="e">
        <f>VLOOKUP(A1141,'[1]Vasopressin Phospho Datta'!$I$3:$J$516,2,FALSE)</f>
        <v>#N/A</v>
      </c>
      <c r="D1141" s="1" t="e">
        <f t="shared" si="683"/>
        <v>#N/A</v>
      </c>
      <c r="E1141" s="1" t="e">
        <f t="shared" si="684"/>
        <v>#N/A</v>
      </c>
      <c r="F1141" s="1">
        <f t="shared" si="685"/>
        <v>0.39</v>
      </c>
      <c r="G1141" s="1">
        <f t="shared" si="686"/>
        <v>0.5</v>
      </c>
      <c r="H1141" s="1">
        <f t="shared" si="687"/>
        <v>4.2949915519623516E-5</v>
      </c>
      <c r="I1141" s="2">
        <f t="shared" si="688"/>
        <v>7.9323990139013557E-5</v>
      </c>
      <c r="J1141" s="37" t="s">
        <v>1165</v>
      </c>
      <c r="K1141" s="1" t="e">
        <f>VLOOKUP(J1141,'[1]Phosphopeptides Deshpande'!$H$12:$I$10749,2,FALSE)</f>
        <v>#N/A</v>
      </c>
      <c r="L1141" s="2" t="e">
        <f t="shared" si="689"/>
        <v>#N/A</v>
      </c>
      <c r="M1141" s="2" t="e">
        <f t="shared" si="690"/>
        <v>#N/A</v>
      </c>
      <c r="N1141" s="2">
        <f t="shared" si="691"/>
        <v>0.39</v>
      </c>
      <c r="O1141" s="2">
        <f t="shared" si="692"/>
        <v>0.5</v>
      </c>
      <c r="P1141" s="2">
        <f t="shared" si="693"/>
        <v>3.9661995069506779E-5</v>
      </c>
      <c r="Q1141" s="2">
        <f t="shared" si="694"/>
        <v>7.4942507736557742E-5</v>
      </c>
      <c r="R1141" s="37" t="s">
        <v>1165</v>
      </c>
      <c r="S1141" s="2" t="e">
        <f>VLOOKUP(A1141,'[1]Merged NE NP'!$K$4:$L$158,2,FALSE)</f>
        <v>#N/A</v>
      </c>
      <c r="T1141" s="2" t="e">
        <f t="shared" si="695"/>
        <v>#N/A</v>
      </c>
      <c r="U1141" s="2">
        <f t="shared" si="696"/>
        <v>0.4</v>
      </c>
      <c r="V1141" s="2">
        <f t="shared" si="697"/>
        <v>0.4</v>
      </c>
      <c r="W1141" s="2">
        <f t="shared" si="698"/>
        <v>7.6883653613364245E-2</v>
      </c>
      <c r="X1141" s="2">
        <v>0.5</v>
      </c>
      <c r="Y1141" s="2">
        <f t="shared" si="699"/>
        <v>3.7471253868278871E-5</v>
      </c>
      <c r="Z1141" s="2">
        <f t="shared" si="700"/>
        <v>6.9667509708631323E-5</v>
      </c>
      <c r="AA1141" s="37" t="s">
        <v>1165</v>
      </c>
      <c r="AB1141" s="3">
        <f>VLOOKUP(AA1141,'[1]PKA dKO RNA-Seq'!$B$4:$H$10193,7,FALSE)</f>
        <v>0.137557602</v>
      </c>
      <c r="AC1141" s="3">
        <f t="shared" si="701"/>
        <v>0.46160269127516779</v>
      </c>
      <c r="AD1141" s="3">
        <f t="shared" si="702"/>
        <v>0.10105958175486907</v>
      </c>
      <c r="AE1141" s="3">
        <f t="shared" si="703"/>
        <v>0.5</v>
      </c>
      <c r="AF1141" s="3">
        <f t="shared" si="704"/>
        <v>0.5</v>
      </c>
      <c r="AG1141" s="3">
        <f t="shared" si="705"/>
        <v>3.4833754854315661E-5</v>
      </c>
      <c r="AH1141" s="2">
        <f t="shared" si="706"/>
        <v>6.675814776562363E-5</v>
      </c>
      <c r="AI1141" s="37" t="s">
        <v>1165</v>
      </c>
      <c r="AJ1141" s="1">
        <v>0.5</v>
      </c>
      <c r="AK1141" s="4">
        <f t="shared" si="707"/>
        <v>3.3379073882811815E-5</v>
      </c>
      <c r="AL1141" s="2">
        <f t="shared" si="708"/>
        <v>6.6124492464091932E-5</v>
      </c>
      <c r="AM1141" s="3" t="e">
        <f>VLOOKUP(AI1141,'[1]three day'!$B$8:$F$78,5,FALSE)</f>
        <v>#N/A</v>
      </c>
      <c r="AN1141" s="3" t="e">
        <f t="shared" si="709"/>
        <v>#N/A</v>
      </c>
      <c r="AO1141" s="2" t="e">
        <f t="shared" si="710"/>
        <v>#N/A</v>
      </c>
      <c r="AP1141" s="2" t="e">
        <f t="shared" si="711"/>
        <v>#N/A</v>
      </c>
      <c r="AQ1141" s="2">
        <f t="shared" si="712"/>
        <v>0.5</v>
      </c>
      <c r="AR1141" s="2">
        <f t="shared" si="713"/>
        <v>3.3062246232045966E-5</v>
      </c>
      <c r="AS1141" s="2">
        <f t="shared" si="714"/>
        <v>6.2798540966069795E-5</v>
      </c>
      <c r="AT1141" s="37" t="s">
        <v>1165</v>
      </c>
      <c r="AU1141" s="3" t="e">
        <f>VLOOKUP(AT1141,[1]DEgenes_cpm4.5_DE_edgeR!$O$5:$Q$824,3,FALSE)</f>
        <v>#N/A</v>
      </c>
      <c r="AV1141" s="3" t="e">
        <f t="shared" si="715"/>
        <v>#N/A</v>
      </c>
      <c r="AW1141" s="3" t="e">
        <f t="shared" si="716"/>
        <v>#N/A</v>
      </c>
      <c r="AX1141" s="3">
        <f t="shared" si="717"/>
        <v>0.5</v>
      </c>
      <c r="AY1141" s="3">
        <f t="shared" si="718"/>
        <v>0.5</v>
      </c>
      <c r="AZ1141" s="3">
        <f t="shared" si="719"/>
        <v>3.1399270483034898E-5</v>
      </c>
      <c r="BA1141" s="2">
        <f t="shared" si="720"/>
        <v>6.0926711900296701E-5</v>
      </c>
      <c r="BB1141" s="37" t="s">
        <v>1165</v>
      </c>
      <c r="BC1141" s="39">
        <f t="shared" si="721"/>
        <v>8.1885500793998769E-2</v>
      </c>
      <c r="BD1141" s="36">
        <f t="shared" si="722"/>
        <v>0.70927627171303409</v>
      </c>
    </row>
    <row r="1142" spans="1:56" ht="14.5" x14ac:dyDescent="0.35">
      <c r="A1142" s="37" t="s">
        <v>1166</v>
      </c>
      <c r="B1142" s="34">
        <v>8.5899831039247033E-5</v>
      </c>
      <c r="C1142" s="1" t="e">
        <f>VLOOKUP(A1142,'[1]Vasopressin Phospho Datta'!$I$3:$J$516,2,FALSE)</f>
        <v>#N/A</v>
      </c>
      <c r="D1142" s="1" t="e">
        <f t="shared" si="683"/>
        <v>#N/A</v>
      </c>
      <c r="E1142" s="1" t="e">
        <f t="shared" si="684"/>
        <v>#N/A</v>
      </c>
      <c r="F1142" s="1">
        <f t="shared" si="685"/>
        <v>0.39</v>
      </c>
      <c r="G1142" s="1">
        <f t="shared" si="686"/>
        <v>0.5</v>
      </c>
      <c r="H1142" s="1">
        <f t="shared" si="687"/>
        <v>4.2949915519623516E-5</v>
      </c>
      <c r="I1142" s="2">
        <f t="shared" si="688"/>
        <v>7.9323990139013557E-5</v>
      </c>
      <c r="J1142" s="37" t="s">
        <v>1166</v>
      </c>
      <c r="K1142" s="1" t="e">
        <f>VLOOKUP(J1142,'[1]Phosphopeptides Deshpande'!$H$12:$I$10749,2,FALSE)</f>
        <v>#N/A</v>
      </c>
      <c r="L1142" s="2" t="e">
        <f t="shared" si="689"/>
        <v>#N/A</v>
      </c>
      <c r="M1142" s="2" t="e">
        <f t="shared" si="690"/>
        <v>#N/A</v>
      </c>
      <c r="N1142" s="2">
        <f t="shared" si="691"/>
        <v>0.39</v>
      </c>
      <c r="O1142" s="2">
        <f t="shared" si="692"/>
        <v>0.5</v>
      </c>
      <c r="P1142" s="2">
        <f t="shared" si="693"/>
        <v>3.9661995069506779E-5</v>
      </c>
      <c r="Q1142" s="2">
        <f t="shared" si="694"/>
        <v>7.4942507736557742E-5</v>
      </c>
      <c r="R1142" s="37" t="s">
        <v>1166</v>
      </c>
      <c r="S1142" s="2" t="e">
        <f>VLOOKUP(A1142,'[1]Merged NE NP'!$K$4:$L$158,2,FALSE)</f>
        <v>#N/A</v>
      </c>
      <c r="T1142" s="2" t="e">
        <f t="shared" si="695"/>
        <v>#N/A</v>
      </c>
      <c r="U1142" s="2">
        <f t="shared" si="696"/>
        <v>0.4</v>
      </c>
      <c r="V1142" s="2">
        <f t="shared" si="697"/>
        <v>0.4</v>
      </c>
      <c r="W1142" s="2">
        <f t="shared" si="698"/>
        <v>7.6883653613364245E-2</v>
      </c>
      <c r="X1142" s="2">
        <v>0.5</v>
      </c>
      <c r="Y1142" s="2">
        <f t="shared" si="699"/>
        <v>3.7471253868278871E-5</v>
      </c>
      <c r="Z1142" s="2">
        <f t="shared" si="700"/>
        <v>6.9667509708631323E-5</v>
      </c>
      <c r="AA1142" s="37" t="s">
        <v>1166</v>
      </c>
      <c r="AB1142" s="3" t="e">
        <f>VLOOKUP(AA1142,'[1]PKA dKO RNA-Seq'!$B$4:$H$10193,7,FALSE)</f>
        <v>#N/A</v>
      </c>
      <c r="AC1142" s="3" t="e">
        <f t="shared" si="701"/>
        <v>#N/A</v>
      </c>
      <c r="AD1142" s="3" t="e">
        <f t="shared" si="702"/>
        <v>#N/A</v>
      </c>
      <c r="AE1142" s="3" t="e">
        <f t="shared" si="703"/>
        <v>#N/A</v>
      </c>
      <c r="AF1142" s="3">
        <f t="shared" si="704"/>
        <v>0.5</v>
      </c>
      <c r="AG1142" s="3">
        <f t="shared" si="705"/>
        <v>3.4833754854315661E-5</v>
      </c>
      <c r="AH1142" s="2">
        <f t="shared" si="706"/>
        <v>6.675814776562363E-5</v>
      </c>
      <c r="AI1142" s="37" t="s">
        <v>1166</v>
      </c>
      <c r="AJ1142" s="1">
        <v>0.5</v>
      </c>
      <c r="AK1142" s="4">
        <f t="shared" si="707"/>
        <v>3.3379073882811815E-5</v>
      </c>
      <c r="AL1142" s="2">
        <f t="shared" si="708"/>
        <v>6.6124492464091932E-5</v>
      </c>
      <c r="AM1142" s="3" t="e">
        <f>VLOOKUP(AI1142,'[1]three day'!$B$8:$F$78,5,FALSE)</f>
        <v>#N/A</v>
      </c>
      <c r="AN1142" s="3" t="e">
        <f t="shared" si="709"/>
        <v>#N/A</v>
      </c>
      <c r="AO1142" s="2" t="e">
        <f t="shared" si="710"/>
        <v>#N/A</v>
      </c>
      <c r="AP1142" s="2" t="e">
        <f t="shared" si="711"/>
        <v>#N/A</v>
      </c>
      <c r="AQ1142" s="2">
        <f t="shared" si="712"/>
        <v>0.5</v>
      </c>
      <c r="AR1142" s="2">
        <f t="shared" si="713"/>
        <v>3.3062246232045966E-5</v>
      </c>
      <c r="AS1142" s="2">
        <f t="shared" si="714"/>
        <v>6.2798540966069795E-5</v>
      </c>
      <c r="AT1142" s="37" t="s">
        <v>1166</v>
      </c>
      <c r="AU1142" s="3" t="e">
        <f>VLOOKUP(AT1142,[1]DEgenes_cpm4.5_DE_edgeR!$O$5:$Q$824,3,FALSE)</f>
        <v>#N/A</v>
      </c>
      <c r="AV1142" s="3" t="e">
        <f t="shared" si="715"/>
        <v>#N/A</v>
      </c>
      <c r="AW1142" s="3" t="e">
        <f t="shared" si="716"/>
        <v>#N/A</v>
      </c>
      <c r="AX1142" s="3">
        <f t="shared" si="717"/>
        <v>0.5</v>
      </c>
      <c r="AY1142" s="3">
        <f t="shared" si="718"/>
        <v>0.5</v>
      </c>
      <c r="AZ1142" s="3">
        <f t="shared" si="719"/>
        <v>3.1399270483034898E-5</v>
      </c>
      <c r="BA1142" s="2">
        <f t="shared" si="720"/>
        <v>6.0926711900296701E-5</v>
      </c>
      <c r="BB1142" s="37" t="s">
        <v>1166</v>
      </c>
      <c r="BC1142" s="39">
        <f t="shared" si="721"/>
        <v>8.1885500793998769E-2</v>
      </c>
      <c r="BD1142" s="36">
        <f t="shared" si="722"/>
        <v>0.70927627171303409</v>
      </c>
    </row>
    <row r="1143" spans="1:56" ht="14.5" x14ac:dyDescent="0.35">
      <c r="A1143" s="37" t="s">
        <v>1167</v>
      </c>
      <c r="B1143" s="34">
        <v>8.5899831039247033E-5</v>
      </c>
      <c r="C1143" s="1" t="e">
        <f>VLOOKUP(A1143,'[1]Vasopressin Phospho Datta'!$I$3:$J$516,2,FALSE)</f>
        <v>#N/A</v>
      </c>
      <c r="D1143" s="1" t="e">
        <f t="shared" si="683"/>
        <v>#N/A</v>
      </c>
      <c r="E1143" s="1" t="e">
        <f t="shared" si="684"/>
        <v>#N/A</v>
      </c>
      <c r="F1143" s="1">
        <f t="shared" si="685"/>
        <v>0.39</v>
      </c>
      <c r="G1143" s="1">
        <f t="shared" si="686"/>
        <v>0.5</v>
      </c>
      <c r="H1143" s="1">
        <f t="shared" si="687"/>
        <v>4.2949915519623516E-5</v>
      </c>
      <c r="I1143" s="2">
        <f t="shared" si="688"/>
        <v>7.9323990139013557E-5</v>
      </c>
      <c r="J1143" s="37" t="s">
        <v>1167</v>
      </c>
      <c r="K1143" s="1" t="e">
        <f>VLOOKUP(J1143,'[1]Phosphopeptides Deshpande'!$H$12:$I$10749,2,FALSE)</f>
        <v>#N/A</v>
      </c>
      <c r="L1143" s="2" t="e">
        <f t="shared" si="689"/>
        <v>#N/A</v>
      </c>
      <c r="M1143" s="2" t="e">
        <f t="shared" si="690"/>
        <v>#N/A</v>
      </c>
      <c r="N1143" s="2">
        <f t="shared" si="691"/>
        <v>0.39</v>
      </c>
      <c r="O1143" s="2">
        <f t="shared" si="692"/>
        <v>0.5</v>
      </c>
      <c r="P1143" s="2">
        <f t="shared" si="693"/>
        <v>3.9661995069506779E-5</v>
      </c>
      <c r="Q1143" s="2">
        <f t="shared" si="694"/>
        <v>7.4942507736557742E-5</v>
      </c>
      <c r="R1143" s="37" t="s">
        <v>1167</v>
      </c>
      <c r="S1143" s="2" t="e">
        <f>VLOOKUP(A1143,'[1]Merged NE NP'!$K$4:$L$158,2,FALSE)</f>
        <v>#N/A</v>
      </c>
      <c r="T1143" s="2" t="e">
        <f t="shared" si="695"/>
        <v>#N/A</v>
      </c>
      <c r="U1143" s="2">
        <f t="shared" si="696"/>
        <v>0.4</v>
      </c>
      <c r="V1143" s="2">
        <f t="shared" si="697"/>
        <v>0.4</v>
      </c>
      <c r="W1143" s="2">
        <f t="shared" si="698"/>
        <v>7.6883653613364245E-2</v>
      </c>
      <c r="X1143" s="2">
        <v>0.5</v>
      </c>
      <c r="Y1143" s="2">
        <f t="shared" si="699"/>
        <v>3.7471253868278871E-5</v>
      </c>
      <c r="Z1143" s="2">
        <f t="shared" si="700"/>
        <v>6.9667509708631323E-5</v>
      </c>
      <c r="AA1143" s="37" t="s">
        <v>1167</v>
      </c>
      <c r="AB1143" s="3" t="e">
        <f>VLOOKUP(AA1143,'[1]PKA dKO RNA-Seq'!$B$4:$H$10193,7,FALSE)</f>
        <v>#N/A</v>
      </c>
      <c r="AC1143" s="3" t="e">
        <f t="shared" si="701"/>
        <v>#N/A</v>
      </c>
      <c r="AD1143" s="3" t="e">
        <f t="shared" si="702"/>
        <v>#N/A</v>
      </c>
      <c r="AE1143" s="3" t="e">
        <f t="shared" si="703"/>
        <v>#N/A</v>
      </c>
      <c r="AF1143" s="3">
        <f t="shared" si="704"/>
        <v>0.5</v>
      </c>
      <c r="AG1143" s="3">
        <f t="shared" si="705"/>
        <v>3.4833754854315661E-5</v>
      </c>
      <c r="AH1143" s="2">
        <f t="shared" si="706"/>
        <v>6.675814776562363E-5</v>
      </c>
      <c r="AI1143" s="37" t="s">
        <v>1167</v>
      </c>
      <c r="AJ1143" s="1">
        <v>0.5</v>
      </c>
      <c r="AK1143" s="4">
        <f t="shared" si="707"/>
        <v>3.3379073882811815E-5</v>
      </c>
      <c r="AL1143" s="2">
        <f t="shared" si="708"/>
        <v>6.6124492464091932E-5</v>
      </c>
      <c r="AM1143" s="3" t="e">
        <f>VLOOKUP(AI1143,'[1]three day'!$B$8:$F$78,5,FALSE)</f>
        <v>#N/A</v>
      </c>
      <c r="AN1143" s="3" t="e">
        <f t="shared" si="709"/>
        <v>#N/A</v>
      </c>
      <c r="AO1143" s="2" t="e">
        <f t="shared" si="710"/>
        <v>#N/A</v>
      </c>
      <c r="AP1143" s="2" t="e">
        <f t="shared" si="711"/>
        <v>#N/A</v>
      </c>
      <c r="AQ1143" s="2">
        <f t="shared" si="712"/>
        <v>0.5</v>
      </c>
      <c r="AR1143" s="2">
        <f t="shared" si="713"/>
        <v>3.3062246232045966E-5</v>
      </c>
      <c r="AS1143" s="2">
        <f t="shared" si="714"/>
        <v>6.2798540966069795E-5</v>
      </c>
      <c r="AT1143" s="37" t="s">
        <v>1167</v>
      </c>
      <c r="AU1143" s="3" t="e">
        <f>VLOOKUP(AT1143,[1]DEgenes_cpm4.5_DE_edgeR!$O$5:$Q$824,3,FALSE)</f>
        <v>#N/A</v>
      </c>
      <c r="AV1143" s="3" t="e">
        <f t="shared" si="715"/>
        <v>#N/A</v>
      </c>
      <c r="AW1143" s="3" t="e">
        <f t="shared" si="716"/>
        <v>#N/A</v>
      </c>
      <c r="AX1143" s="3">
        <f t="shared" si="717"/>
        <v>0.5</v>
      </c>
      <c r="AY1143" s="3">
        <f t="shared" si="718"/>
        <v>0.5</v>
      </c>
      <c r="AZ1143" s="3">
        <f t="shared" si="719"/>
        <v>3.1399270483034898E-5</v>
      </c>
      <c r="BA1143" s="2">
        <f t="shared" si="720"/>
        <v>6.0926711900296701E-5</v>
      </c>
      <c r="BB1143" s="37" t="s">
        <v>1167</v>
      </c>
      <c r="BC1143" s="39">
        <f t="shared" si="721"/>
        <v>8.1885500793998769E-2</v>
      </c>
      <c r="BD1143" s="36">
        <f t="shared" si="722"/>
        <v>0.70927627171303409</v>
      </c>
    </row>
    <row r="1144" spans="1:56" ht="14.5" x14ac:dyDescent="0.35">
      <c r="A1144" s="37" t="s">
        <v>1168</v>
      </c>
      <c r="B1144" s="34">
        <v>8.5899831039247033E-5</v>
      </c>
      <c r="C1144" s="1" t="e">
        <f>VLOOKUP(A1144,'[1]Vasopressin Phospho Datta'!$I$3:$J$516,2,FALSE)</f>
        <v>#N/A</v>
      </c>
      <c r="D1144" s="1" t="e">
        <f t="shared" si="683"/>
        <v>#N/A</v>
      </c>
      <c r="E1144" s="1" t="e">
        <f t="shared" si="684"/>
        <v>#N/A</v>
      </c>
      <c r="F1144" s="1">
        <f t="shared" si="685"/>
        <v>0.39</v>
      </c>
      <c r="G1144" s="1">
        <f t="shared" si="686"/>
        <v>0.5</v>
      </c>
      <c r="H1144" s="1">
        <f t="shared" si="687"/>
        <v>4.2949915519623516E-5</v>
      </c>
      <c r="I1144" s="2">
        <f t="shared" si="688"/>
        <v>7.9323990139013557E-5</v>
      </c>
      <c r="J1144" s="37" t="s">
        <v>1168</v>
      </c>
      <c r="K1144" s="1" t="e">
        <f>VLOOKUP(J1144,'[1]Phosphopeptides Deshpande'!$H$12:$I$10749,2,FALSE)</f>
        <v>#N/A</v>
      </c>
      <c r="L1144" s="2" t="e">
        <f t="shared" si="689"/>
        <v>#N/A</v>
      </c>
      <c r="M1144" s="2" t="e">
        <f t="shared" si="690"/>
        <v>#N/A</v>
      </c>
      <c r="N1144" s="2">
        <f t="shared" si="691"/>
        <v>0.39</v>
      </c>
      <c r="O1144" s="2">
        <f t="shared" si="692"/>
        <v>0.5</v>
      </c>
      <c r="P1144" s="2">
        <f t="shared" si="693"/>
        <v>3.9661995069506779E-5</v>
      </c>
      <c r="Q1144" s="2">
        <f t="shared" si="694"/>
        <v>7.4942507736557742E-5</v>
      </c>
      <c r="R1144" s="37" t="s">
        <v>1168</v>
      </c>
      <c r="S1144" s="2" t="e">
        <f>VLOOKUP(A1144,'[1]Merged NE NP'!$K$4:$L$158,2,FALSE)</f>
        <v>#N/A</v>
      </c>
      <c r="T1144" s="2" t="e">
        <f t="shared" si="695"/>
        <v>#N/A</v>
      </c>
      <c r="U1144" s="2">
        <f t="shared" si="696"/>
        <v>0.4</v>
      </c>
      <c r="V1144" s="2">
        <f t="shared" si="697"/>
        <v>0.4</v>
      </c>
      <c r="W1144" s="2">
        <f t="shared" si="698"/>
        <v>7.6883653613364245E-2</v>
      </c>
      <c r="X1144" s="2">
        <v>0.5</v>
      </c>
      <c r="Y1144" s="2">
        <f t="shared" si="699"/>
        <v>3.7471253868278871E-5</v>
      </c>
      <c r="Z1144" s="2">
        <f t="shared" si="700"/>
        <v>6.9667509708631323E-5</v>
      </c>
      <c r="AA1144" s="37" t="s">
        <v>1168</v>
      </c>
      <c r="AB1144" s="3" t="e">
        <f>VLOOKUP(AA1144,'[1]PKA dKO RNA-Seq'!$B$4:$H$10193,7,FALSE)</f>
        <v>#N/A</v>
      </c>
      <c r="AC1144" s="3" t="e">
        <f t="shared" si="701"/>
        <v>#N/A</v>
      </c>
      <c r="AD1144" s="3" t="e">
        <f t="shared" si="702"/>
        <v>#N/A</v>
      </c>
      <c r="AE1144" s="3" t="e">
        <f t="shared" si="703"/>
        <v>#N/A</v>
      </c>
      <c r="AF1144" s="3">
        <f t="shared" si="704"/>
        <v>0.5</v>
      </c>
      <c r="AG1144" s="3">
        <f t="shared" si="705"/>
        <v>3.4833754854315661E-5</v>
      </c>
      <c r="AH1144" s="2">
        <f t="shared" si="706"/>
        <v>6.675814776562363E-5</v>
      </c>
      <c r="AI1144" s="37" t="s">
        <v>1168</v>
      </c>
      <c r="AJ1144" s="1">
        <v>0.5</v>
      </c>
      <c r="AK1144" s="4">
        <f t="shared" si="707"/>
        <v>3.3379073882811815E-5</v>
      </c>
      <c r="AL1144" s="2">
        <f t="shared" si="708"/>
        <v>6.6124492464091932E-5</v>
      </c>
      <c r="AM1144" s="3" t="e">
        <f>VLOOKUP(AI1144,'[1]three day'!$B$8:$F$78,5,FALSE)</f>
        <v>#N/A</v>
      </c>
      <c r="AN1144" s="3" t="e">
        <f t="shared" si="709"/>
        <v>#N/A</v>
      </c>
      <c r="AO1144" s="2" t="e">
        <f t="shared" si="710"/>
        <v>#N/A</v>
      </c>
      <c r="AP1144" s="2" t="e">
        <f t="shared" si="711"/>
        <v>#N/A</v>
      </c>
      <c r="AQ1144" s="2">
        <f t="shared" si="712"/>
        <v>0.5</v>
      </c>
      <c r="AR1144" s="2">
        <f t="shared" si="713"/>
        <v>3.3062246232045966E-5</v>
      </c>
      <c r="AS1144" s="2">
        <f t="shared" si="714"/>
        <v>6.2798540966069795E-5</v>
      </c>
      <c r="AT1144" s="37" t="s">
        <v>1168</v>
      </c>
      <c r="AU1144" s="3" t="e">
        <f>VLOOKUP(AT1144,[1]DEgenes_cpm4.5_DE_edgeR!$O$5:$Q$824,3,FALSE)</f>
        <v>#N/A</v>
      </c>
      <c r="AV1144" s="3" t="e">
        <f t="shared" si="715"/>
        <v>#N/A</v>
      </c>
      <c r="AW1144" s="3" t="e">
        <f t="shared" si="716"/>
        <v>#N/A</v>
      </c>
      <c r="AX1144" s="3">
        <f t="shared" si="717"/>
        <v>0.5</v>
      </c>
      <c r="AY1144" s="3">
        <f t="shared" si="718"/>
        <v>0.5</v>
      </c>
      <c r="AZ1144" s="3">
        <f t="shared" si="719"/>
        <v>3.1399270483034898E-5</v>
      </c>
      <c r="BA1144" s="2">
        <f t="shared" si="720"/>
        <v>6.0926711900296701E-5</v>
      </c>
      <c r="BB1144" s="37" t="s">
        <v>1168</v>
      </c>
      <c r="BC1144" s="39">
        <f t="shared" si="721"/>
        <v>8.1885500793998769E-2</v>
      </c>
      <c r="BD1144" s="36">
        <f t="shared" si="722"/>
        <v>0.70927627171303409</v>
      </c>
    </row>
    <row r="1145" spans="1:56" ht="14.5" x14ac:dyDescent="0.35">
      <c r="A1145" s="37" t="s">
        <v>1169</v>
      </c>
      <c r="B1145" s="34">
        <v>8.5899831039247033E-5</v>
      </c>
      <c r="C1145" s="1" t="e">
        <f>VLOOKUP(A1145,'[1]Vasopressin Phospho Datta'!$I$3:$J$516,2,FALSE)</f>
        <v>#N/A</v>
      </c>
      <c r="D1145" s="1" t="e">
        <f t="shared" si="683"/>
        <v>#N/A</v>
      </c>
      <c r="E1145" s="1" t="e">
        <f t="shared" si="684"/>
        <v>#N/A</v>
      </c>
      <c r="F1145" s="1">
        <f t="shared" si="685"/>
        <v>0.39</v>
      </c>
      <c r="G1145" s="1">
        <f t="shared" si="686"/>
        <v>0.5</v>
      </c>
      <c r="H1145" s="1">
        <f t="shared" si="687"/>
        <v>4.2949915519623516E-5</v>
      </c>
      <c r="I1145" s="2">
        <f t="shared" si="688"/>
        <v>7.9323990139013557E-5</v>
      </c>
      <c r="J1145" s="37" t="s">
        <v>1169</v>
      </c>
      <c r="K1145" s="1" t="e">
        <f>VLOOKUP(J1145,'[1]Phosphopeptides Deshpande'!$H$12:$I$10749,2,FALSE)</f>
        <v>#N/A</v>
      </c>
      <c r="L1145" s="2" t="e">
        <f t="shared" si="689"/>
        <v>#N/A</v>
      </c>
      <c r="M1145" s="2" t="e">
        <f t="shared" si="690"/>
        <v>#N/A</v>
      </c>
      <c r="N1145" s="2">
        <f t="shared" si="691"/>
        <v>0.39</v>
      </c>
      <c r="O1145" s="2">
        <f t="shared" si="692"/>
        <v>0.5</v>
      </c>
      <c r="P1145" s="2">
        <f t="shared" si="693"/>
        <v>3.9661995069506779E-5</v>
      </c>
      <c r="Q1145" s="2">
        <f t="shared" si="694"/>
        <v>7.4942507736557742E-5</v>
      </c>
      <c r="R1145" s="37" t="s">
        <v>1169</v>
      </c>
      <c r="S1145" s="2" t="e">
        <f>VLOOKUP(A1145,'[1]Merged NE NP'!$K$4:$L$158,2,FALSE)</f>
        <v>#N/A</v>
      </c>
      <c r="T1145" s="2" t="e">
        <f t="shared" si="695"/>
        <v>#N/A</v>
      </c>
      <c r="U1145" s="2">
        <f t="shared" si="696"/>
        <v>0.4</v>
      </c>
      <c r="V1145" s="2">
        <f t="shared" si="697"/>
        <v>0.4</v>
      </c>
      <c r="W1145" s="2">
        <f t="shared" si="698"/>
        <v>7.6883653613364245E-2</v>
      </c>
      <c r="X1145" s="2">
        <v>0.5</v>
      </c>
      <c r="Y1145" s="2">
        <f t="shared" si="699"/>
        <v>3.7471253868278871E-5</v>
      </c>
      <c r="Z1145" s="2">
        <f t="shared" si="700"/>
        <v>6.9667509708631323E-5</v>
      </c>
      <c r="AA1145" s="37" t="s">
        <v>1169</v>
      </c>
      <c r="AB1145" s="3" t="e">
        <f>VLOOKUP(AA1145,'[1]PKA dKO RNA-Seq'!$B$4:$H$10193,7,FALSE)</f>
        <v>#N/A</v>
      </c>
      <c r="AC1145" s="3" t="e">
        <f t="shared" si="701"/>
        <v>#N/A</v>
      </c>
      <c r="AD1145" s="3" t="e">
        <f t="shared" si="702"/>
        <v>#N/A</v>
      </c>
      <c r="AE1145" s="3" t="e">
        <f t="shared" si="703"/>
        <v>#N/A</v>
      </c>
      <c r="AF1145" s="3">
        <f t="shared" si="704"/>
        <v>0.5</v>
      </c>
      <c r="AG1145" s="3">
        <f t="shared" si="705"/>
        <v>3.4833754854315661E-5</v>
      </c>
      <c r="AH1145" s="2">
        <f t="shared" si="706"/>
        <v>6.675814776562363E-5</v>
      </c>
      <c r="AI1145" s="37" t="s">
        <v>1169</v>
      </c>
      <c r="AJ1145" s="1">
        <v>0.5</v>
      </c>
      <c r="AK1145" s="4">
        <f t="shared" si="707"/>
        <v>3.3379073882811815E-5</v>
      </c>
      <c r="AL1145" s="2">
        <f t="shared" si="708"/>
        <v>6.6124492464091932E-5</v>
      </c>
      <c r="AM1145" s="3" t="e">
        <f>VLOOKUP(AI1145,'[1]three day'!$B$8:$F$78,5,FALSE)</f>
        <v>#N/A</v>
      </c>
      <c r="AN1145" s="3" t="e">
        <f t="shared" si="709"/>
        <v>#N/A</v>
      </c>
      <c r="AO1145" s="2" t="e">
        <f t="shared" si="710"/>
        <v>#N/A</v>
      </c>
      <c r="AP1145" s="2" t="e">
        <f t="shared" si="711"/>
        <v>#N/A</v>
      </c>
      <c r="AQ1145" s="2">
        <f t="shared" si="712"/>
        <v>0.5</v>
      </c>
      <c r="AR1145" s="2">
        <f t="shared" si="713"/>
        <v>3.3062246232045966E-5</v>
      </c>
      <c r="AS1145" s="2">
        <f t="shared" si="714"/>
        <v>6.2798540966069795E-5</v>
      </c>
      <c r="AT1145" s="37" t="s">
        <v>1169</v>
      </c>
      <c r="AU1145" s="3">
        <f>VLOOKUP(AT1145,[1]DEgenes_cpm4.5_DE_edgeR!$O$5:$Q$824,3,FALSE)</f>
        <v>4.0845465865899326</v>
      </c>
      <c r="AV1145" s="3">
        <f t="shared" si="715"/>
        <v>0.95746521017110464</v>
      </c>
      <c r="AW1145" s="3">
        <f t="shared" si="716"/>
        <v>0.36768640567349564</v>
      </c>
      <c r="AX1145" s="3">
        <f t="shared" si="717"/>
        <v>0.36768640567349564</v>
      </c>
      <c r="AY1145" s="3">
        <f t="shared" si="718"/>
        <v>0.5</v>
      </c>
      <c r="AZ1145" s="3">
        <f t="shared" si="719"/>
        <v>3.1399270483034898E-5</v>
      </c>
      <c r="BA1145" s="2">
        <f t="shared" si="720"/>
        <v>6.0926711900296701E-5</v>
      </c>
      <c r="BB1145" s="37" t="s">
        <v>1169</v>
      </c>
      <c r="BC1145" s="39">
        <f t="shared" si="721"/>
        <v>8.1885500793998769E-2</v>
      </c>
      <c r="BD1145" s="36">
        <f t="shared" si="722"/>
        <v>0.70927627171303409</v>
      </c>
    </row>
    <row r="1146" spans="1:56" ht="14.5" x14ac:dyDescent="0.35">
      <c r="A1146" s="37" t="s">
        <v>1170</v>
      </c>
      <c r="B1146" s="34">
        <v>8.5899831039247033E-5</v>
      </c>
      <c r="C1146" s="1" t="e">
        <f>VLOOKUP(A1146,'[1]Vasopressin Phospho Datta'!$I$3:$J$516,2,FALSE)</f>
        <v>#N/A</v>
      </c>
      <c r="D1146" s="1" t="e">
        <f t="shared" si="683"/>
        <v>#N/A</v>
      </c>
      <c r="E1146" s="1" t="e">
        <f t="shared" si="684"/>
        <v>#N/A</v>
      </c>
      <c r="F1146" s="1">
        <f t="shared" si="685"/>
        <v>0.39</v>
      </c>
      <c r="G1146" s="1">
        <f t="shared" si="686"/>
        <v>0.5</v>
      </c>
      <c r="H1146" s="1">
        <f t="shared" si="687"/>
        <v>4.2949915519623516E-5</v>
      </c>
      <c r="I1146" s="2">
        <f t="shared" si="688"/>
        <v>7.9323990139013557E-5</v>
      </c>
      <c r="J1146" s="37" t="s">
        <v>1170</v>
      </c>
      <c r="K1146" s="1" t="e">
        <f>VLOOKUP(J1146,'[1]Phosphopeptides Deshpande'!$H$12:$I$10749,2,FALSE)</f>
        <v>#N/A</v>
      </c>
      <c r="L1146" s="2" t="e">
        <f t="shared" si="689"/>
        <v>#N/A</v>
      </c>
      <c r="M1146" s="2" t="e">
        <f t="shared" si="690"/>
        <v>#N/A</v>
      </c>
      <c r="N1146" s="2">
        <f t="shared" si="691"/>
        <v>0.39</v>
      </c>
      <c r="O1146" s="2">
        <f t="shared" si="692"/>
        <v>0.5</v>
      </c>
      <c r="P1146" s="2">
        <f t="shared" si="693"/>
        <v>3.9661995069506779E-5</v>
      </c>
      <c r="Q1146" s="2">
        <f t="shared" si="694"/>
        <v>7.4942507736557742E-5</v>
      </c>
      <c r="R1146" s="37" t="s">
        <v>1170</v>
      </c>
      <c r="S1146" s="2" t="e">
        <f>VLOOKUP(A1146,'[1]Merged NE NP'!$K$4:$L$158,2,FALSE)</f>
        <v>#N/A</v>
      </c>
      <c r="T1146" s="2" t="e">
        <f t="shared" si="695"/>
        <v>#N/A</v>
      </c>
      <c r="U1146" s="2">
        <f t="shared" si="696"/>
        <v>0.4</v>
      </c>
      <c r="V1146" s="2">
        <f t="shared" si="697"/>
        <v>0.4</v>
      </c>
      <c r="W1146" s="2">
        <f t="shared" si="698"/>
        <v>7.6883653613364245E-2</v>
      </c>
      <c r="X1146" s="2">
        <v>0.5</v>
      </c>
      <c r="Y1146" s="2">
        <f t="shared" si="699"/>
        <v>3.7471253868278871E-5</v>
      </c>
      <c r="Z1146" s="2">
        <f t="shared" si="700"/>
        <v>6.9667509708631323E-5</v>
      </c>
      <c r="AA1146" s="37" t="s">
        <v>1170</v>
      </c>
      <c r="AB1146" s="3" t="e">
        <f>VLOOKUP(AA1146,'[1]PKA dKO RNA-Seq'!$B$4:$H$10193,7,FALSE)</f>
        <v>#N/A</v>
      </c>
      <c r="AC1146" s="3" t="e">
        <f t="shared" si="701"/>
        <v>#N/A</v>
      </c>
      <c r="AD1146" s="3" t="e">
        <f t="shared" si="702"/>
        <v>#N/A</v>
      </c>
      <c r="AE1146" s="3" t="e">
        <f t="shared" si="703"/>
        <v>#N/A</v>
      </c>
      <c r="AF1146" s="3">
        <f t="shared" si="704"/>
        <v>0.5</v>
      </c>
      <c r="AG1146" s="3">
        <f t="shared" si="705"/>
        <v>3.4833754854315661E-5</v>
      </c>
      <c r="AH1146" s="2">
        <f t="shared" si="706"/>
        <v>6.675814776562363E-5</v>
      </c>
      <c r="AI1146" s="37" t="s">
        <v>1170</v>
      </c>
      <c r="AJ1146" s="1">
        <v>0.5</v>
      </c>
      <c r="AK1146" s="4">
        <f t="shared" si="707"/>
        <v>3.3379073882811815E-5</v>
      </c>
      <c r="AL1146" s="2">
        <f t="shared" si="708"/>
        <v>6.6124492464091932E-5</v>
      </c>
      <c r="AM1146" s="3" t="e">
        <f>VLOOKUP(AI1146,'[1]three day'!$B$8:$F$78,5,FALSE)</f>
        <v>#N/A</v>
      </c>
      <c r="AN1146" s="3" t="e">
        <f t="shared" si="709"/>
        <v>#N/A</v>
      </c>
      <c r="AO1146" s="2" t="e">
        <f t="shared" si="710"/>
        <v>#N/A</v>
      </c>
      <c r="AP1146" s="2" t="e">
        <f t="shared" si="711"/>
        <v>#N/A</v>
      </c>
      <c r="AQ1146" s="2">
        <f t="shared" si="712"/>
        <v>0.5</v>
      </c>
      <c r="AR1146" s="2">
        <f t="shared" si="713"/>
        <v>3.3062246232045966E-5</v>
      </c>
      <c r="AS1146" s="2">
        <f t="shared" si="714"/>
        <v>6.2798540966069795E-5</v>
      </c>
      <c r="AT1146" s="37" t="s">
        <v>1170</v>
      </c>
      <c r="AU1146" s="3">
        <f>VLOOKUP(AT1146,[1]DEgenes_cpm4.5_DE_edgeR!$O$5:$Q$824,3,FALSE)</f>
        <v>3.5538728701669817</v>
      </c>
      <c r="AV1146" s="3">
        <f t="shared" si="715"/>
        <v>0.83306912099554187</v>
      </c>
      <c r="AW1146" s="3">
        <f t="shared" si="716"/>
        <v>0.29319614202171607</v>
      </c>
      <c r="AX1146" s="3">
        <f t="shared" si="717"/>
        <v>0.29319614202171607</v>
      </c>
      <c r="AY1146" s="3">
        <f t="shared" si="718"/>
        <v>0.5</v>
      </c>
      <c r="AZ1146" s="3">
        <f t="shared" si="719"/>
        <v>3.1399270483034898E-5</v>
      </c>
      <c r="BA1146" s="2">
        <f t="shared" si="720"/>
        <v>6.0926711900296701E-5</v>
      </c>
      <c r="BB1146" s="37" t="s">
        <v>1170</v>
      </c>
      <c r="BC1146" s="39">
        <f t="shared" si="721"/>
        <v>8.1885500793998769E-2</v>
      </c>
      <c r="BD1146" s="36">
        <f t="shared" si="722"/>
        <v>0.70927627171303409</v>
      </c>
    </row>
    <row r="1147" spans="1:56" ht="14.5" x14ac:dyDescent="0.35">
      <c r="A1147" s="37" t="s">
        <v>1171</v>
      </c>
      <c r="B1147" s="34">
        <v>8.5899831039247033E-5</v>
      </c>
      <c r="C1147" s="1" t="e">
        <f>VLOOKUP(A1147,'[1]Vasopressin Phospho Datta'!$I$3:$J$516,2,FALSE)</f>
        <v>#N/A</v>
      </c>
      <c r="D1147" s="1" t="e">
        <f t="shared" si="683"/>
        <v>#N/A</v>
      </c>
      <c r="E1147" s="1" t="e">
        <f t="shared" si="684"/>
        <v>#N/A</v>
      </c>
      <c r="F1147" s="1">
        <f t="shared" si="685"/>
        <v>0.39</v>
      </c>
      <c r="G1147" s="1">
        <f t="shared" si="686"/>
        <v>0.5</v>
      </c>
      <c r="H1147" s="1">
        <f t="shared" si="687"/>
        <v>4.2949915519623516E-5</v>
      </c>
      <c r="I1147" s="2">
        <f t="shared" si="688"/>
        <v>7.9323990139013557E-5</v>
      </c>
      <c r="J1147" s="37" t="s">
        <v>1171</v>
      </c>
      <c r="K1147" s="1">
        <f>VLOOKUP(J1147,'[1]Phosphopeptides Deshpande'!$H$12:$I$10749,2,FALSE)</f>
        <v>0.02</v>
      </c>
      <c r="L1147" s="2">
        <f t="shared" si="689"/>
        <v>0.16666666666666669</v>
      </c>
      <c r="M1147" s="2">
        <f t="shared" si="690"/>
        <v>1.3792883256083743E-2</v>
      </c>
      <c r="N1147" s="2">
        <f t="shared" si="691"/>
        <v>1.3792883256083743E-2</v>
      </c>
      <c r="O1147" s="2">
        <f t="shared" si="692"/>
        <v>0.5</v>
      </c>
      <c r="P1147" s="2">
        <f t="shared" si="693"/>
        <v>3.9661995069506779E-5</v>
      </c>
      <c r="Q1147" s="2">
        <f t="shared" si="694"/>
        <v>7.4942507736557742E-5</v>
      </c>
      <c r="R1147" s="37" t="s">
        <v>1171</v>
      </c>
      <c r="S1147" s="2" t="e">
        <f>VLOOKUP(A1147,'[1]Merged NE NP'!$K$4:$L$158,2,FALSE)</f>
        <v>#N/A</v>
      </c>
      <c r="T1147" s="2" t="e">
        <f t="shared" si="695"/>
        <v>#N/A</v>
      </c>
      <c r="U1147" s="2">
        <f t="shared" si="696"/>
        <v>0.4</v>
      </c>
      <c r="V1147" s="2">
        <f t="shared" si="697"/>
        <v>0.4</v>
      </c>
      <c r="W1147" s="2">
        <f t="shared" si="698"/>
        <v>7.6883653613364245E-2</v>
      </c>
      <c r="X1147" s="2">
        <v>0.5</v>
      </c>
      <c r="Y1147" s="2">
        <f t="shared" si="699"/>
        <v>3.7471253868278871E-5</v>
      </c>
      <c r="Z1147" s="2">
        <f t="shared" si="700"/>
        <v>6.9667509708631323E-5</v>
      </c>
      <c r="AA1147" s="37" t="s">
        <v>1171</v>
      </c>
      <c r="AB1147" s="3" t="e">
        <f>VLOOKUP(AA1147,'[1]PKA dKO RNA-Seq'!$B$4:$H$10193,7,FALSE)</f>
        <v>#N/A</v>
      </c>
      <c r="AC1147" s="3" t="e">
        <f t="shared" si="701"/>
        <v>#N/A</v>
      </c>
      <c r="AD1147" s="3" t="e">
        <f t="shared" si="702"/>
        <v>#N/A</v>
      </c>
      <c r="AE1147" s="3" t="e">
        <f t="shared" si="703"/>
        <v>#N/A</v>
      </c>
      <c r="AF1147" s="3">
        <f t="shared" si="704"/>
        <v>0.5</v>
      </c>
      <c r="AG1147" s="3">
        <f t="shared" si="705"/>
        <v>3.4833754854315661E-5</v>
      </c>
      <c r="AH1147" s="2">
        <f t="shared" si="706"/>
        <v>6.675814776562363E-5</v>
      </c>
      <c r="AI1147" s="37" t="s">
        <v>1171</v>
      </c>
      <c r="AJ1147" s="1">
        <v>0.5</v>
      </c>
      <c r="AK1147" s="4">
        <f t="shared" si="707"/>
        <v>3.3379073882811815E-5</v>
      </c>
      <c r="AL1147" s="2">
        <f t="shared" si="708"/>
        <v>6.6124492464091932E-5</v>
      </c>
      <c r="AM1147" s="3" t="e">
        <f>VLOOKUP(AI1147,'[1]three day'!$B$8:$F$78,5,FALSE)</f>
        <v>#N/A</v>
      </c>
      <c r="AN1147" s="3" t="e">
        <f t="shared" si="709"/>
        <v>#N/A</v>
      </c>
      <c r="AO1147" s="2" t="e">
        <f t="shared" si="710"/>
        <v>#N/A</v>
      </c>
      <c r="AP1147" s="2" t="e">
        <f t="shared" si="711"/>
        <v>#N/A</v>
      </c>
      <c r="AQ1147" s="2">
        <f t="shared" si="712"/>
        <v>0.5</v>
      </c>
      <c r="AR1147" s="2">
        <f t="shared" si="713"/>
        <v>3.3062246232045966E-5</v>
      </c>
      <c r="AS1147" s="2">
        <f t="shared" si="714"/>
        <v>6.2798540966069795E-5</v>
      </c>
      <c r="AT1147" s="37" t="s">
        <v>1171</v>
      </c>
      <c r="AU1147" s="3" t="e">
        <f>VLOOKUP(AT1147,[1]DEgenes_cpm4.5_DE_edgeR!$O$5:$Q$824,3,FALSE)</f>
        <v>#N/A</v>
      </c>
      <c r="AV1147" s="3" t="e">
        <f t="shared" si="715"/>
        <v>#N/A</v>
      </c>
      <c r="AW1147" s="3" t="e">
        <f t="shared" si="716"/>
        <v>#N/A</v>
      </c>
      <c r="AX1147" s="3">
        <f t="shared" si="717"/>
        <v>0.5</v>
      </c>
      <c r="AY1147" s="3">
        <f t="shared" si="718"/>
        <v>0.5</v>
      </c>
      <c r="AZ1147" s="3">
        <f t="shared" si="719"/>
        <v>3.1399270483034898E-5</v>
      </c>
      <c r="BA1147" s="2">
        <f t="shared" si="720"/>
        <v>6.0926711900296701E-5</v>
      </c>
      <c r="BB1147" s="37" t="s">
        <v>1171</v>
      </c>
      <c r="BC1147" s="39">
        <f t="shared" si="721"/>
        <v>8.1885500793998769E-2</v>
      </c>
      <c r="BD1147" s="36">
        <f t="shared" si="722"/>
        <v>0.70927627171303409</v>
      </c>
    </row>
    <row r="1148" spans="1:56" ht="14.5" x14ac:dyDescent="0.35">
      <c r="A1148" s="37" t="s">
        <v>1172</v>
      </c>
      <c r="B1148" s="34">
        <v>8.5899831039247033E-5</v>
      </c>
      <c r="C1148" s="1" t="e">
        <f>VLOOKUP(A1148,'[1]Vasopressin Phospho Datta'!$I$3:$J$516,2,FALSE)</f>
        <v>#N/A</v>
      </c>
      <c r="D1148" s="1" t="e">
        <f t="shared" si="683"/>
        <v>#N/A</v>
      </c>
      <c r="E1148" s="1" t="e">
        <f t="shared" si="684"/>
        <v>#N/A</v>
      </c>
      <c r="F1148" s="1">
        <f t="shared" si="685"/>
        <v>0.39</v>
      </c>
      <c r="G1148" s="1">
        <f t="shared" si="686"/>
        <v>0.5</v>
      </c>
      <c r="H1148" s="1">
        <f t="shared" si="687"/>
        <v>4.2949915519623516E-5</v>
      </c>
      <c r="I1148" s="2">
        <f t="shared" si="688"/>
        <v>7.9323990139013557E-5</v>
      </c>
      <c r="J1148" s="37" t="s">
        <v>1172</v>
      </c>
      <c r="K1148" s="1" t="e">
        <f>VLOOKUP(J1148,'[1]Phosphopeptides Deshpande'!$H$12:$I$10749,2,FALSE)</f>
        <v>#N/A</v>
      </c>
      <c r="L1148" s="2" t="e">
        <f t="shared" si="689"/>
        <v>#N/A</v>
      </c>
      <c r="M1148" s="2" t="e">
        <f t="shared" si="690"/>
        <v>#N/A</v>
      </c>
      <c r="N1148" s="2">
        <f t="shared" si="691"/>
        <v>0.39</v>
      </c>
      <c r="O1148" s="2">
        <f t="shared" si="692"/>
        <v>0.5</v>
      </c>
      <c r="P1148" s="2">
        <f t="shared" si="693"/>
        <v>3.9661995069506779E-5</v>
      </c>
      <c r="Q1148" s="2">
        <f t="shared" si="694"/>
        <v>7.4942507736557742E-5</v>
      </c>
      <c r="R1148" s="37" t="s">
        <v>1172</v>
      </c>
      <c r="S1148" s="2" t="e">
        <f>VLOOKUP(A1148,'[1]Merged NE NP'!$K$4:$L$158,2,FALSE)</f>
        <v>#N/A</v>
      </c>
      <c r="T1148" s="2" t="e">
        <f t="shared" si="695"/>
        <v>#N/A</v>
      </c>
      <c r="U1148" s="2">
        <f t="shared" si="696"/>
        <v>0.4</v>
      </c>
      <c r="V1148" s="2">
        <f t="shared" si="697"/>
        <v>0.4</v>
      </c>
      <c r="W1148" s="2">
        <f t="shared" si="698"/>
        <v>7.6883653613364245E-2</v>
      </c>
      <c r="X1148" s="2">
        <v>0.5</v>
      </c>
      <c r="Y1148" s="2">
        <f t="shared" si="699"/>
        <v>3.7471253868278871E-5</v>
      </c>
      <c r="Z1148" s="2">
        <f t="shared" si="700"/>
        <v>6.9667509708631323E-5</v>
      </c>
      <c r="AA1148" s="37" t="s">
        <v>1172</v>
      </c>
      <c r="AB1148" s="3" t="e">
        <f>VLOOKUP(AA1148,'[1]PKA dKO RNA-Seq'!$B$4:$H$10193,7,FALSE)</f>
        <v>#N/A</v>
      </c>
      <c r="AC1148" s="3" t="e">
        <f t="shared" si="701"/>
        <v>#N/A</v>
      </c>
      <c r="AD1148" s="3" t="e">
        <f t="shared" si="702"/>
        <v>#N/A</v>
      </c>
      <c r="AE1148" s="3" t="e">
        <f t="shared" si="703"/>
        <v>#N/A</v>
      </c>
      <c r="AF1148" s="3">
        <f t="shared" si="704"/>
        <v>0.5</v>
      </c>
      <c r="AG1148" s="3">
        <f t="shared" si="705"/>
        <v>3.4833754854315661E-5</v>
      </c>
      <c r="AH1148" s="2">
        <f t="shared" si="706"/>
        <v>6.675814776562363E-5</v>
      </c>
      <c r="AI1148" s="37" t="s">
        <v>1172</v>
      </c>
      <c r="AJ1148" s="1">
        <v>0.5</v>
      </c>
      <c r="AK1148" s="4">
        <f t="shared" si="707"/>
        <v>3.3379073882811815E-5</v>
      </c>
      <c r="AL1148" s="2">
        <f t="shared" si="708"/>
        <v>6.6124492464091932E-5</v>
      </c>
      <c r="AM1148" s="3" t="e">
        <f>VLOOKUP(AI1148,'[1]three day'!$B$8:$F$78,5,FALSE)</f>
        <v>#N/A</v>
      </c>
      <c r="AN1148" s="3" t="e">
        <f t="shared" si="709"/>
        <v>#N/A</v>
      </c>
      <c r="AO1148" s="2" t="e">
        <f t="shared" si="710"/>
        <v>#N/A</v>
      </c>
      <c r="AP1148" s="2" t="e">
        <f t="shared" si="711"/>
        <v>#N/A</v>
      </c>
      <c r="AQ1148" s="2">
        <f t="shared" si="712"/>
        <v>0.5</v>
      </c>
      <c r="AR1148" s="2">
        <f t="shared" si="713"/>
        <v>3.3062246232045966E-5</v>
      </c>
      <c r="AS1148" s="2">
        <f t="shared" si="714"/>
        <v>6.2798540966069795E-5</v>
      </c>
      <c r="AT1148" s="37" t="s">
        <v>1172</v>
      </c>
      <c r="AU1148" s="3" t="e">
        <f>VLOOKUP(AT1148,[1]DEgenes_cpm4.5_DE_edgeR!$O$5:$Q$824,3,FALSE)</f>
        <v>#N/A</v>
      </c>
      <c r="AV1148" s="3" t="e">
        <f t="shared" si="715"/>
        <v>#N/A</v>
      </c>
      <c r="AW1148" s="3" t="e">
        <f t="shared" si="716"/>
        <v>#N/A</v>
      </c>
      <c r="AX1148" s="3">
        <f t="shared" si="717"/>
        <v>0.5</v>
      </c>
      <c r="AY1148" s="3">
        <f t="shared" si="718"/>
        <v>0.5</v>
      </c>
      <c r="AZ1148" s="3">
        <f t="shared" si="719"/>
        <v>3.1399270483034898E-5</v>
      </c>
      <c r="BA1148" s="2">
        <f t="shared" si="720"/>
        <v>6.0926711900296701E-5</v>
      </c>
      <c r="BB1148" s="37" t="s">
        <v>1172</v>
      </c>
      <c r="BC1148" s="39">
        <f t="shared" si="721"/>
        <v>8.1885500793998769E-2</v>
      </c>
      <c r="BD1148" s="36">
        <f t="shared" si="722"/>
        <v>0.70927627171303409</v>
      </c>
    </row>
    <row r="1149" spans="1:56" ht="14.5" x14ac:dyDescent="0.35">
      <c r="A1149" s="37" t="s">
        <v>1173</v>
      </c>
      <c r="B1149" s="34">
        <v>8.5899831039247033E-5</v>
      </c>
      <c r="C1149" s="1" t="e">
        <f>VLOOKUP(A1149,'[1]Vasopressin Phospho Datta'!$I$3:$J$516,2,FALSE)</f>
        <v>#N/A</v>
      </c>
      <c r="D1149" s="1" t="e">
        <f t="shared" si="683"/>
        <v>#N/A</v>
      </c>
      <c r="E1149" s="1" t="e">
        <f t="shared" si="684"/>
        <v>#N/A</v>
      </c>
      <c r="F1149" s="1">
        <f t="shared" si="685"/>
        <v>0.39</v>
      </c>
      <c r="G1149" s="1">
        <f t="shared" si="686"/>
        <v>0.5</v>
      </c>
      <c r="H1149" s="1">
        <f t="shared" si="687"/>
        <v>4.2949915519623516E-5</v>
      </c>
      <c r="I1149" s="2">
        <f t="shared" si="688"/>
        <v>7.9323990139013557E-5</v>
      </c>
      <c r="J1149" s="37" t="s">
        <v>1173</v>
      </c>
      <c r="K1149" s="1" t="e">
        <f>VLOOKUP(J1149,'[1]Phosphopeptides Deshpande'!$H$12:$I$10749,2,FALSE)</f>
        <v>#N/A</v>
      </c>
      <c r="L1149" s="2" t="e">
        <f t="shared" si="689"/>
        <v>#N/A</v>
      </c>
      <c r="M1149" s="2" t="e">
        <f t="shared" si="690"/>
        <v>#N/A</v>
      </c>
      <c r="N1149" s="2">
        <f t="shared" si="691"/>
        <v>0.39</v>
      </c>
      <c r="O1149" s="2">
        <f t="shared" si="692"/>
        <v>0.5</v>
      </c>
      <c r="P1149" s="2">
        <f t="shared" si="693"/>
        <v>3.9661995069506779E-5</v>
      </c>
      <c r="Q1149" s="2">
        <f t="shared" si="694"/>
        <v>7.4942507736557742E-5</v>
      </c>
      <c r="R1149" s="37" t="s">
        <v>1173</v>
      </c>
      <c r="S1149" s="2" t="e">
        <f>VLOOKUP(A1149,'[1]Merged NE NP'!$K$4:$L$158,2,FALSE)</f>
        <v>#N/A</v>
      </c>
      <c r="T1149" s="2" t="e">
        <f t="shared" si="695"/>
        <v>#N/A</v>
      </c>
      <c r="U1149" s="2">
        <f t="shared" si="696"/>
        <v>0.4</v>
      </c>
      <c r="V1149" s="2">
        <f t="shared" si="697"/>
        <v>0.4</v>
      </c>
      <c r="W1149" s="2">
        <f t="shared" si="698"/>
        <v>7.6883653613364245E-2</v>
      </c>
      <c r="X1149" s="2">
        <v>0.5</v>
      </c>
      <c r="Y1149" s="2">
        <f t="shared" si="699"/>
        <v>3.7471253868278871E-5</v>
      </c>
      <c r="Z1149" s="2">
        <f t="shared" si="700"/>
        <v>6.9667509708631323E-5</v>
      </c>
      <c r="AA1149" s="37" t="s">
        <v>1173</v>
      </c>
      <c r="AB1149" s="3" t="e">
        <f>VLOOKUP(AA1149,'[1]PKA dKO RNA-Seq'!$B$4:$H$10193,7,FALSE)</f>
        <v>#N/A</v>
      </c>
      <c r="AC1149" s="3" t="e">
        <f t="shared" si="701"/>
        <v>#N/A</v>
      </c>
      <c r="AD1149" s="3" t="e">
        <f t="shared" si="702"/>
        <v>#N/A</v>
      </c>
      <c r="AE1149" s="3" t="e">
        <f t="shared" si="703"/>
        <v>#N/A</v>
      </c>
      <c r="AF1149" s="3">
        <f t="shared" si="704"/>
        <v>0.5</v>
      </c>
      <c r="AG1149" s="3">
        <f t="shared" si="705"/>
        <v>3.4833754854315661E-5</v>
      </c>
      <c r="AH1149" s="2">
        <f t="shared" si="706"/>
        <v>6.675814776562363E-5</v>
      </c>
      <c r="AI1149" s="37" t="s">
        <v>1173</v>
      </c>
      <c r="AJ1149" s="1">
        <v>0.5</v>
      </c>
      <c r="AK1149" s="4">
        <f t="shared" si="707"/>
        <v>3.3379073882811815E-5</v>
      </c>
      <c r="AL1149" s="2">
        <f t="shared" si="708"/>
        <v>6.6124492464091932E-5</v>
      </c>
      <c r="AM1149" s="3" t="e">
        <f>VLOOKUP(AI1149,'[1]three day'!$B$8:$F$78,5,FALSE)</f>
        <v>#N/A</v>
      </c>
      <c r="AN1149" s="3" t="e">
        <f t="shared" si="709"/>
        <v>#N/A</v>
      </c>
      <c r="AO1149" s="2" t="e">
        <f t="shared" si="710"/>
        <v>#N/A</v>
      </c>
      <c r="AP1149" s="2" t="e">
        <f t="shared" si="711"/>
        <v>#N/A</v>
      </c>
      <c r="AQ1149" s="2">
        <f t="shared" si="712"/>
        <v>0.5</v>
      </c>
      <c r="AR1149" s="2">
        <f t="shared" si="713"/>
        <v>3.3062246232045966E-5</v>
      </c>
      <c r="AS1149" s="2">
        <f t="shared" si="714"/>
        <v>6.2798540966069795E-5</v>
      </c>
      <c r="AT1149" s="37" t="s">
        <v>1173</v>
      </c>
      <c r="AU1149" s="3" t="e">
        <f>VLOOKUP(AT1149,[1]DEgenes_cpm4.5_DE_edgeR!$O$5:$Q$824,3,FALSE)</f>
        <v>#N/A</v>
      </c>
      <c r="AV1149" s="3" t="e">
        <f t="shared" si="715"/>
        <v>#N/A</v>
      </c>
      <c r="AW1149" s="3" t="e">
        <f t="shared" si="716"/>
        <v>#N/A</v>
      </c>
      <c r="AX1149" s="3">
        <f t="shared" si="717"/>
        <v>0.5</v>
      </c>
      <c r="AY1149" s="3">
        <f t="shared" si="718"/>
        <v>0.5</v>
      </c>
      <c r="AZ1149" s="3">
        <f t="shared" si="719"/>
        <v>3.1399270483034898E-5</v>
      </c>
      <c r="BA1149" s="2">
        <f t="shared" si="720"/>
        <v>6.0926711900296701E-5</v>
      </c>
      <c r="BB1149" s="37" t="s">
        <v>1173</v>
      </c>
      <c r="BC1149" s="39">
        <f t="shared" si="721"/>
        <v>8.1885500793998769E-2</v>
      </c>
      <c r="BD1149" s="36">
        <f t="shared" si="722"/>
        <v>0.70927627171303409</v>
      </c>
    </row>
    <row r="1150" spans="1:56" ht="14.5" x14ac:dyDescent="0.35">
      <c r="A1150" s="37" t="s">
        <v>1174</v>
      </c>
      <c r="B1150" s="34">
        <v>8.5899831039247033E-5</v>
      </c>
      <c r="C1150" s="1" t="e">
        <f>VLOOKUP(A1150,'[1]Vasopressin Phospho Datta'!$I$3:$J$516,2,FALSE)</f>
        <v>#N/A</v>
      </c>
      <c r="D1150" s="1" t="e">
        <f t="shared" si="683"/>
        <v>#N/A</v>
      </c>
      <c r="E1150" s="1" t="e">
        <f t="shared" si="684"/>
        <v>#N/A</v>
      </c>
      <c r="F1150" s="1">
        <f t="shared" si="685"/>
        <v>0.39</v>
      </c>
      <c r="G1150" s="1">
        <f t="shared" si="686"/>
        <v>0.5</v>
      </c>
      <c r="H1150" s="1">
        <f t="shared" si="687"/>
        <v>4.2949915519623516E-5</v>
      </c>
      <c r="I1150" s="2">
        <f t="shared" si="688"/>
        <v>7.9323990139013557E-5</v>
      </c>
      <c r="J1150" s="37" t="s">
        <v>1174</v>
      </c>
      <c r="K1150" s="1" t="e">
        <f>VLOOKUP(J1150,'[1]Phosphopeptides Deshpande'!$H$12:$I$10749,2,FALSE)</f>
        <v>#N/A</v>
      </c>
      <c r="L1150" s="2" t="e">
        <f t="shared" si="689"/>
        <v>#N/A</v>
      </c>
      <c r="M1150" s="2" t="e">
        <f t="shared" si="690"/>
        <v>#N/A</v>
      </c>
      <c r="N1150" s="2">
        <f t="shared" si="691"/>
        <v>0.39</v>
      </c>
      <c r="O1150" s="2">
        <f t="shared" si="692"/>
        <v>0.5</v>
      </c>
      <c r="P1150" s="2">
        <f t="shared" si="693"/>
        <v>3.9661995069506779E-5</v>
      </c>
      <c r="Q1150" s="2">
        <f t="shared" si="694"/>
        <v>7.4942507736557742E-5</v>
      </c>
      <c r="R1150" s="37" t="s">
        <v>1174</v>
      </c>
      <c r="S1150" s="2" t="e">
        <f>VLOOKUP(A1150,'[1]Merged NE NP'!$K$4:$L$158,2,FALSE)</f>
        <v>#N/A</v>
      </c>
      <c r="T1150" s="2" t="e">
        <f t="shared" si="695"/>
        <v>#N/A</v>
      </c>
      <c r="U1150" s="2">
        <f t="shared" si="696"/>
        <v>0.4</v>
      </c>
      <c r="V1150" s="2">
        <f t="shared" si="697"/>
        <v>0.4</v>
      </c>
      <c r="W1150" s="2">
        <f t="shared" si="698"/>
        <v>7.6883653613364245E-2</v>
      </c>
      <c r="X1150" s="2">
        <v>0.5</v>
      </c>
      <c r="Y1150" s="2">
        <f t="shared" si="699"/>
        <v>3.7471253868278871E-5</v>
      </c>
      <c r="Z1150" s="2">
        <f t="shared" si="700"/>
        <v>6.9667509708631323E-5</v>
      </c>
      <c r="AA1150" s="37" t="s">
        <v>1174</v>
      </c>
      <c r="AB1150" s="3" t="e">
        <f>VLOOKUP(AA1150,'[1]PKA dKO RNA-Seq'!$B$4:$H$10193,7,FALSE)</f>
        <v>#N/A</v>
      </c>
      <c r="AC1150" s="3" t="e">
        <f t="shared" si="701"/>
        <v>#N/A</v>
      </c>
      <c r="AD1150" s="3" t="e">
        <f t="shared" si="702"/>
        <v>#N/A</v>
      </c>
      <c r="AE1150" s="3" t="e">
        <f t="shared" si="703"/>
        <v>#N/A</v>
      </c>
      <c r="AF1150" s="3">
        <f t="shared" si="704"/>
        <v>0.5</v>
      </c>
      <c r="AG1150" s="3">
        <f t="shared" si="705"/>
        <v>3.4833754854315661E-5</v>
      </c>
      <c r="AH1150" s="2">
        <f t="shared" si="706"/>
        <v>6.675814776562363E-5</v>
      </c>
      <c r="AI1150" s="37" t="s">
        <v>1174</v>
      </c>
      <c r="AJ1150" s="1">
        <v>0.5</v>
      </c>
      <c r="AK1150" s="4">
        <f t="shared" si="707"/>
        <v>3.3379073882811815E-5</v>
      </c>
      <c r="AL1150" s="2">
        <f t="shared" si="708"/>
        <v>6.6124492464091932E-5</v>
      </c>
      <c r="AM1150" s="3" t="e">
        <f>VLOOKUP(AI1150,'[1]three day'!$B$8:$F$78,5,FALSE)</f>
        <v>#N/A</v>
      </c>
      <c r="AN1150" s="3" t="e">
        <f t="shared" si="709"/>
        <v>#N/A</v>
      </c>
      <c r="AO1150" s="2" t="e">
        <f t="shared" si="710"/>
        <v>#N/A</v>
      </c>
      <c r="AP1150" s="2" t="e">
        <f t="shared" si="711"/>
        <v>#N/A</v>
      </c>
      <c r="AQ1150" s="2">
        <f t="shared" si="712"/>
        <v>0.5</v>
      </c>
      <c r="AR1150" s="2">
        <f t="shared" si="713"/>
        <v>3.3062246232045966E-5</v>
      </c>
      <c r="AS1150" s="2">
        <f t="shared" si="714"/>
        <v>6.2798540966069795E-5</v>
      </c>
      <c r="AT1150" s="37" t="s">
        <v>1174</v>
      </c>
      <c r="AU1150" s="3" t="e">
        <f>VLOOKUP(AT1150,[1]DEgenes_cpm4.5_DE_edgeR!$O$5:$Q$824,3,FALSE)</f>
        <v>#N/A</v>
      </c>
      <c r="AV1150" s="3" t="e">
        <f t="shared" si="715"/>
        <v>#N/A</v>
      </c>
      <c r="AW1150" s="3" t="e">
        <f t="shared" si="716"/>
        <v>#N/A</v>
      </c>
      <c r="AX1150" s="3">
        <f t="shared" si="717"/>
        <v>0.5</v>
      </c>
      <c r="AY1150" s="3">
        <f t="shared" si="718"/>
        <v>0.5</v>
      </c>
      <c r="AZ1150" s="3">
        <f t="shared" si="719"/>
        <v>3.1399270483034898E-5</v>
      </c>
      <c r="BA1150" s="2">
        <f t="shared" si="720"/>
        <v>6.0926711900296701E-5</v>
      </c>
      <c r="BB1150" s="37" t="s">
        <v>1174</v>
      </c>
      <c r="BC1150" s="39">
        <f t="shared" si="721"/>
        <v>8.1885500793998769E-2</v>
      </c>
      <c r="BD1150" s="36">
        <f t="shared" si="722"/>
        <v>0.70927627171303409</v>
      </c>
    </row>
    <row r="1151" spans="1:56" ht="14.5" x14ac:dyDescent="0.35">
      <c r="A1151" s="37" t="s">
        <v>1175</v>
      </c>
      <c r="B1151" s="34">
        <v>8.5899831039247033E-5</v>
      </c>
      <c r="C1151" s="1" t="e">
        <f>VLOOKUP(A1151,'[1]Vasopressin Phospho Datta'!$I$3:$J$516,2,FALSE)</f>
        <v>#N/A</v>
      </c>
      <c r="D1151" s="1" t="e">
        <f t="shared" si="683"/>
        <v>#N/A</v>
      </c>
      <c r="E1151" s="1" t="e">
        <f t="shared" si="684"/>
        <v>#N/A</v>
      </c>
      <c r="F1151" s="1">
        <f t="shared" si="685"/>
        <v>0.39</v>
      </c>
      <c r="G1151" s="1">
        <f t="shared" si="686"/>
        <v>0.5</v>
      </c>
      <c r="H1151" s="1">
        <f t="shared" si="687"/>
        <v>4.2949915519623516E-5</v>
      </c>
      <c r="I1151" s="2">
        <f t="shared" si="688"/>
        <v>7.9323990139013557E-5</v>
      </c>
      <c r="J1151" s="37" t="s">
        <v>1175</v>
      </c>
      <c r="K1151" s="1" t="e">
        <f>VLOOKUP(J1151,'[1]Phosphopeptides Deshpande'!$H$12:$I$10749,2,FALSE)</f>
        <v>#N/A</v>
      </c>
      <c r="L1151" s="2" t="e">
        <f t="shared" si="689"/>
        <v>#N/A</v>
      </c>
      <c r="M1151" s="2" t="e">
        <f t="shared" si="690"/>
        <v>#N/A</v>
      </c>
      <c r="N1151" s="2">
        <f t="shared" si="691"/>
        <v>0.39</v>
      </c>
      <c r="O1151" s="2">
        <f t="shared" si="692"/>
        <v>0.5</v>
      </c>
      <c r="P1151" s="2">
        <f t="shared" si="693"/>
        <v>3.9661995069506779E-5</v>
      </c>
      <c r="Q1151" s="2">
        <f t="shared" si="694"/>
        <v>7.4942507736557742E-5</v>
      </c>
      <c r="R1151" s="37" t="s">
        <v>1175</v>
      </c>
      <c r="S1151" s="2" t="e">
        <f>VLOOKUP(A1151,'[1]Merged NE NP'!$K$4:$L$158,2,FALSE)</f>
        <v>#N/A</v>
      </c>
      <c r="T1151" s="2" t="e">
        <f t="shared" si="695"/>
        <v>#N/A</v>
      </c>
      <c r="U1151" s="2">
        <f t="shared" si="696"/>
        <v>0.4</v>
      </c>
      <c r="V1151" s="2">
        <f t="shared" si="697"/>
        <v>0.4</v>
      </c>
      <c r="W1151" s="2">
        <f t="shared" si="698"/>
        <v>7.6883653613364245E-2</v>
      </c>
      <c r="X1151" s="2">
        <v>0.5</v>
      </c>
      <c r="Y1151" s="2">
        <f t="shared" si="699"/>
        <v>3.7471253868278871E-5</v>
      </c>
      <c r="Z1151" s="2">
        <f t="shared" si="700"/>
        <v>6.9667509708631323E-5</v>
      </c>
      <c r="AA1151" s="37" t="s">
        <v>1175</v>
      </c>
      <c r="AB1151" s="3" t="e">
        <f>VLOOKUP(AA1151,'[1]PKA dKO RNA-Seq'!$B$4:$H$10193,7,FALSE)</f>
        <v>#N/A</v>
      </c>
      <c r="AC1151" s="3" t="e">
        <f t="shared" si="701"/>
        <v>#N/A</v>
      </c>
      <c r="AD1151" s="3" t="e">
        <f t="shared" si="702"/>
        <v>#N/A</v>
      </c>
      <c r="AE1151" s="3" t="e">
        <f t="shared" si="703"/>
        <v>#N/A</v>
      </c>
      <c r="AF1151" s="3">
        <f t="shared" si="704"/>
        <v>0.5</v>
      </c>
      <c r="AG1151" s="3">
        <f t="shared" si="705"/>
        <v>3.4833754854315661E-5</v>
      </c>
      <c r="AH1151" s="2">
        <f t="shared" si="706"/>
        <v>6.675814776562363E-5</v>
      </c>
      <c r="AI1151" s="37" t="s">
        <v>1175</v>
      </c>
      <c r="AJ1151" s="1">
        <v>0.5</v>
      </c>
      <c r="AK1151" s="4">
        <f t="shared" si="707"/>
        <v>3.3379073882811815E-5</v>
      </c>
      <c r="AL1151" s="2">
        <f t="shared" si="708"/>
        <v>6.6124492464091932E-5</v>
      </c>
      <c r="AM1151" s="3" t="e">
        <f>VLOOKUP(AI1151,'[1]three day'!$B$8:$F$78,5,FALSE)</f>
        <v>#N/A</v>
      </c>
      <c r="AN1151" s="3" t="e">
        <f t="shared" si="709"/>
        <v>#N/A</v>
      </c>
      <c r="AO1151" s="2" t="e">
        <f t="shared" si="710"/>
        <v>#N/A</v>
      </c>
      <c r="AP1151" s="2" t="e">
        <f t="shared" si="711"/>
        <v>#N/A</v>
      </c>
      <c r="AQ1151" s="2">
        <f t="shared" si="712"/>
        <v>0.5</v>
      </c>
      <c r="AR1151" s="2">
        <f t="shared" si="713"/>
        <v>3.3062246232045966E-5</v>
      </c>
      <c r="AS1151" s="2">
        <f t="shared" si="714"/>
        <v>6.2798540966069795E-5</v>
      </c>
      <c r="AT1151" s="37" t="s">
        <v>1175</v>
      </c>
      <c r="AU1151" s="3" t="e">
        <f>VLOOKUP(AT1151,[1]DEgenes_cpm4.5_DE_edgeR!$O$5:$Q$824,3,FALSE)</f>
        <v>#N/A</v>
      </c>
      <c r="AV1151" s="3" t="e">
        <f t="shared" si="715"/>
        <v>#N/A</v>
      </c>
      <c r="AW1151" s="3" t="e">
        <f t="shared" si="716"/>
        <v>#N/A</v>
      </c>
      <c r="AX1151" s="3">
        <f t="shared" si="717"/>
        <v>0.5</v>
      </c>
      <c r="AY1151" s="3">
        <f t="shared" si="718"/>
        <v>0.5</v>
      </c>
      <c r="AZ1151" s="3">
        <f t="shared" si="719"/>
        <v>3.1399270483034898E-5</v>
      </c>
      <c r="BA1151" s="2">
        <f t="shared" si="720"/>
        <v>6.0926711900296701E-5</v>
      </c>
      <c r="BB1151" s="37" t="s">
        <v>1175</v>
      </c>
      <c r="BC1151" s="39">
        <f t="shared" si="721"/>
        <v>8.1885500793998769E-2</v>
      </c>
      <c r="BD1151" s="36">
        <f t="shared" si="722"/>
        <v>0.70927627171303409</v>
      </c>
    </row>
    <row r="1152" spans="1:56" ht="14.5" x14ac:dyDescent="0.35">
      <c r="A1152" s="37" t="s">
        <v>1176</v>
      </c>
      <c r="B1152" s="34">
        <v>8.5899831039247033E-5</v>
      </c>
      <c r="C1152" s="1" t="e">
        <f>VLOOKUP(A1152,'[1]Vasopressin Phospho Datta'!$I$3:$J$516,2,FALSE)</f>
        <v>#N/A</v>
      </c>
      <c r="D1152" s="1" t="e">
        <f t="shared" si="683"/>
        <v>#N/A</v>
      </c>
      <c r="E1152" s="1" t="e">
        <f t="shared" si="684"/>
        <v>#N/A</v>
      </c>
      <c r="F1152" s="1">
        <f t="shared" si="685"/>
        <v>0.39</v>
      </c>
      <c r="G1152" s="1">
        <f t="shared" si="686"/>
        <v>0.5</v>
      </c>
      <c r="H1152" s="1">
        <f t="shared" si="687"/>
        <v>4.2949915519623516E-5</v>
      </c>
      <c r="I1152" s="2">
        <f t="shared" si="688"/>
        <v>7.9323990139013557E-5</v>
      </c>
      <c r="J1152" s="37" t="s">
        <v>1176</v>
      </c>
      <c r="K1152" s="1" t="e">
        <f>VLOOKUP(J1152,'[1]Phosphopeptides Deshpande'!$H$12:$I$10749,2,FALSE)</f>
        <v>#N/A</v>
      </c>
      <c r="L1152" s="2" t="e">
        <f t="shared" si="689"/>
        <v>#N/A</v>
      </c>
      <c r="M1152" s="2" t="e">
        <f t="shared" si="690"/>
        <v>#N/A</v>
      </c>
      <c r="N1152" s="2">
        <f t="shared" si="691"/>
        <v>0.39</v>
      </c>
      <c r="O1152" s="2">
        <f t="shared" si="692"/>
        <v>0.5</v>
      </c>
      <c r="P1152" s="2">
        <f t="shared" si="693"/>
        <v>3.9661995069506779E-5</v>
      </c>
      <c r="Q1152" s="2">
        <f t="shared" si="694"/>
        <v>7.4942507736557742E-5</v>
      </c>
      <c r="R1152" s="37" t="s">
        <v>1176</v>
      </c>
      <c r="S1152" s="2" t="e">
        <f>VLOOKUP(A1152,'[1]Merged NE NP'!$K$4:$L$158,2,FALSE)</f>
        <v>#N/A</v>
      </c>
      <c r="T1152" s="2" t="e">
        <f t="shared" si="695"/>
        <v>#N/A</v>
      </c>
      <c r="U1152" s="2">
        <f t="shared" si="696"/>
        <v>0.4</v>
      </c>
      <c r="V1152" s="2">
        <f t="shared" si="697"/>
        <v>0.4</v>
      </c>
      <c r="W1152" s="2">
        <f t="shared" si="698"/>
        <v>7.6883653613364245E-2</v>
      </c>
      <c r="X1152" s="2">
        <v>0.5</v>
      </c>
      <c r="Y1152" s="2">
        <f t="shared" si="699"/>
        <v>3.7471253868278871E-5</v>
      </c>
      <c r="Z1152" s="2">
        <f t="shared" si="700"/>
        <v>6.9667509708631323E-5</v>
      </c>
      <c r="AA1152" s="37" t="s">
        <v>1176</v>
      </c>
      <c r="AB1152" s="3" t="e">
        <f>VLOOKUP(AA1152,'[1]PKA dKO RNA-Seq'!$B$4:$H$10193,7,FALSE)</f>
        <v>#N/A</v>
      </c>
      <c r="AC1152" s="3" t="e">
        <f t="shared" si="701"/>
        <v>#N/A</v>
      </c>
      <c r="AD1152" s="3" t="e">
        <f t="shared" si="702"/>
        <v>#N/A</v>
      </c>
      <c r="AE1152" s="3" t="e">
        <f t="shared" si="703"/>
        <v>#N/A</v>
      </c>
      <c r="AF1152" s="3">
        <f t="shared" si="704"/>
        <v>0.5</v>
      </c>
      <c r="AG1152" s="3">
        <f t="shared" si="705"/>
        <v>3.4833754854315661E-5</v>
      </c>
      <c r="AH1152" s="2">
        <f t="shared" si="706"/>
        <v>6.675814776562363E-5</v>
      </c>
      <c r="AI1152" s="37" t="s">
        <v>1176</v>
      </c>
      <c r="AJ1152" s="1">
        <v>0.5</v>
      </c>
      <c r="AK1152" s="4">
        <f t="shared" si="707"/>
        <v>3.3379073882811815E-5</v>
      </c>
      <c r="AL1152" s="2">
        <f t="shared" si="708"/>
        <v>6.6124492464091932E-5</v>
      </c>
      <c r="AM1152" s="3" t="e">
        <f>VLOOKUP(AI1152,'[1]three day'!$B$8:$F$78,5,FALSE)</f>
        <v>#N/A</v>
      </c>
      <c r="AN1152" s="3" t="e">
        <f t="shared" si="709"/>
        <v>#N/A</v>
      </c>
      <c r="AO1152" s="2" t="e">
        <f t="shared" si="710"/>
        <v>#N/A</v>
      </c>
      <c r="AP1152" s="2" t="e">
        <f t="shared" si="711"/>
        <v>#N/A</v>
      </c>
      <c r="AQ1152" s="2">
        <f t="shared" si="712"/>
        <v>0.5</v>
      </c>
      <c r="AR1152" s="2">
        <f t="shared" si="713"/>
        <v>3.3062246232045966E-5</v>
      </c>
      <c r="AS1152" s="2">
        <f t="shared" si="714"/>
        <v>6.2798540966069795E-5</v>
      </c>
      <c r="AT1152" s="37" t="s">
        <v>1176</v>
      </c>
      <c r="AU1152" s="3" t="e">
        <f>VLOOKUP(AT1152,[1]DEgenes_cpm4.5_DE_edgeR!$O$5:$Q$824,3,FALSE)</f>
        <v>#N/A</v>
      </c>
      <c r="AV1152" s="3" t="e">
        <f t="shared" si="715"/>
        <v>#N/A</v>
      </c>
      <c r="AW1152" s="3" t="e">
        <f t="shared" si="716"/>
        <v>#N/A</v>
      </c>
      <c r="AX1152" s="3">
        <f t="shared" si="717"/>
        <v>0.5</v>
      </c>
      <c r="AY1152" s="3">
        <f t="shared" si="718"/>
        <v>0.5</v>
      </c>
      <c r="AZ1152" s="3">
        <f t="shared" si="719"/>
        <v>3.1399270483034898E-5</v>
      </c>
      <c r="BA1152" s="2">
        <f t="shared" si="720"/>
        <v>6.0926711900296701E-5</v>
      </c>
      <c r="BB1152" s="37" t="s">
        <v>1176</v>
      </c>
      <c r="BC1152" s="39">
        <f t="shared" si="721"/>
        <v>8.1885500793998769E-2</v>
      </c>
      <c r="BD1152" s="36">
        <f t="shared" si="722"/>
        <v>0.70927627171303409</v>
      </c>
    </row>
    <row r="1153" spans="1:56" ht="14.5" x14ac:dyDescent="0.35">
      <c r="A1153" s="37" t="s">
        <v>1177</v>
      </c>
      <c r="B1153" s="34">
        <v>8.5899831039247033E-5</v>
      </c>
      <c r="C1153" s="1" t="e">
        <f>VLOOKUP(A1153,'[1]Vasopressin Phospho Datta'!$I$3:$J$516,2,FALSE)</f>
        <v>#N/A</v>
      </c>
      <c r="D1153" s="1" t="e">
        <f t="shared" si="683"/>
        <v>#N/A</v>
      </c>
      <c r="E1153" s="1" t="e">
        <f t="shared" si="684"/>
        <v>#N/A</v>
      </c>
      <c r="F1153" s="1">
        <f t="shared" si="685"/>
        <v>0.39</v>
      </c>
      <c r="G1153" s="1">
        <f t="shared" si="686"/>
        <v>0.5</v>
      </c>
      <c r="H1153" s="1">
        <f t="shared" si="687"/>
        <v>4.2949915519623516E-5</v>
      </c>
      <c r="I1153" s="2">
        <f t="shared" si="688"/>
        <v>7.9323990139013557E-5</v>
      </c>
      <c r="J1153" s="37" t="s">
        <v>1177</v>
      </c>
      <c r="K1153" s="1" t="e">
        <f>VLOOKUP(J1153,'[1]Phosphopeptides Deshpande'!$H$12:$I$10749,2,FALSE)</f>
        <v>#N/A</v>
      </c>
      <c r="L1153" s="2" t="e">
        <f t="shared" si="689"/>
        <v>#N/A</v>
      </c>
      <c r="M1153" s="2" t="e">
        <f t="shared" si="690"/>
        <v>#N/A</v>
      </c>
      <c r="N1153" s="2">
        <f t="shared" si="691"/>
        <v>0.39</v>
      </c>
      <c r="O1153" s="2">
        <f t="shared" si="692"/>
        <v>0.5</v>
      </c>
      <c r="P1153" s="2">
        <f t="shared" si="693"/>
        <v>3.9661995069506779E-5</v>
      </c>
      <c r="Q1153" s="2">
        <f t="shared" si="694"/>
        <v>7.4942507736557742E-5</v>
      </c>
      <c r="R1153" s="37" t="s">
        <v>1177</v>
      </c>
      <c r="S1153" s="2" t="e">
        <f>VLOOKUP(A1153,'[1]Merged NE NP'!$K$4:$L$158,2,FALSE)</f>
        <v>#N/A</v>
      </c>
      <c r="T1153" s="2" t="e">
        <f t="shared" si="695"/>
        <v>#N/A</v>
      </c>
      <c r="U1153" s="2">
        <f t="shared" si="696"/>
        <v>0.4</v>
      </c>
      <c r="V1153" s="2">
        <f t="shared" si="697"/>
        <v>0.4</v>
      </c>
      <c r="W1153" s="2">
        <f t="shared" si="698"/>
        <v>7.6883653613364245E-2</v>
      </c>
      <c r="X1153" s="2">
        <v>0.5</v>
      </c>
      <c r="Y1153" s="2">
        <f t="shared" si="699"/>
        <v>3.7471253868278871E-5</v>
      </c>
      <c r="Z1153" s="2">
        <f t="shared" si="700"/>
        <v>6.9667509708631323E-5</v>
      </c>
      <c r="AA1153" s="37" t="s">
        <v>1177</v>
      </c>
      <c r="AB1153" s="3" t="e">
        <f>VLOOKUP(AA1153,'[1]PKA dKO RNA-Seq'!$B$4:$H$10193,7,FALSE)</f>
        <v>#N/A</v>
      </c>
      <c r="AC1153" s="3" t="e">
        <f t="shared" si="701"/>
        <v>#N/A</v>
      </c>
      <c r="AD1153" s="3" t="e">
        <f t="shared" si="702"/>
        <v>#N/A</v>
      </c>
      <c r="AE1153" s="3" t="e">
        <f t="shared" si="703"/>
        <v>#N/A</v>
      </c>
      <c r="AF1153" s="3">
        <f t="shared" si="704"/>
        <v>0.5</v>
      </c>
      <c r="AG1153" s="3">
        <f t="shared" si="705"/>
        <v>3.4833754854315661E-5</v>
      </c>
      <c r="AH1153" s="2">
        <f t="shared" si="706"/>
        <v>6.675814776562363E-5</v>
      </c>
      <c r="AI1153" s="37" t="s">
        <v>1177</v>
      </c>
      <c r="AJ1153" s="1">
        <v>0.5</v>
      </c>
      <c r="AK1153" s="4">
        <f t="shared" si="707"/>
        <v>3.3379073882811815E-5</v>
      </c>
      <c r="AL1153" s="2">
        <f t="shared" si="708"/>
        <v>6.6124492464091932E-5</v>
      </c>
      <c r="AM1153" s="3" t="e">
        <f>VLOOKUP(AI1153,'[1]three day'!$B$8:$F$78,5,FALSE)</f>
        <v>#N/A</v>
      </c>
      <c r="AN1153" s="3" t="e">
        <f t="shared" si="709"/>
        <v>#N/A</v>
      </c>
      <c r="AO1153" s="2" t="e">
        <f t="shared" si="710"/>
        <v>#N/A</v>
      </c>
      <c r="AP1153" s="2" t="e">
        <f t="shared" si="711"/>
        <v>#N/A</v>
      </c>
      <c r="AQ1153" s="2">
        <f t="shared" si="712"/>
        <v>0.5</v>
      </c>
      <c r="AR1153" s="2">
        <f t="shared" si="713"/>
        <v>3.3062246232045966E-5</v>
      </c>
      <c r="AS1153" s="2">
        <f t="shared" si="714"/>
        <v>6.2798540966069795E-5</v>
      </c>
      <c r="AT1153" s="37" t="s">
        <v>1177</v>
      </c>
      <c r="AU1153" s="3" t="e">
        <f>VLOOKUP(AT1153,[1]DEgenes_cpm4.5_DE_edgeR!$O$5:$Q$824,3,FALSE)</f>
        <v>#N/A</v>
      </c>
      <c r="AV1153" s="3" t="e">
        <f t="shared" si="715"/>
        <v>#N/A</v>
      </c>
      <c r="AW1153" s="3" t="e">
        <f t="shared" si="716"/>
        <v>#N/A</v>
      </c>
      <c r="AX1153" s="3">
        <f t="shared" si="717"/>
        <v>0.5</v>
      </c>
      <c r="AY1153" s="3">
        <f t="shared" si="718"/>
        <v>0.5</v>
      </c>
      <c r="AZ1153" s="3">
        <f t="shared" si="719"/>
        <v>3.1399270483034898E-5</v>
      </c>
      <c r="BA1153" s="2">
        <f t="shared" si="720"/>
        <v>6.0926711900296701E-5</v>
      </c>
      <c r="BB1153" s="37" t="s">
        <v>1177</v>
      </c>
      <c r="BC1153" s="39">
        <f t="shared" si="721"/>
        <v>8.1885500793998769E-2</v>
      </c>
      <c r="BD1153" s="36">
        <f t="shared" si="722"/>
        <v>0.70927627171303409</v>
      </c>
    </row>
    <row r="1154" spans="1:56" ht="14.5" x14ac:dyDescent="0.35">
      <c r="A1154" s="37" t="s">
        <v>1178</v>
      </c>
      <c r="B1154" s="34">
        <v>8.5899831039247033E-5</v>
      </c>
      <c r="C1154" s="1" t="e">
        <f>VLOOKUP(A1154,'[1]Vasopressin Phospho Datta'!$I$3:$J$516,2,FALSE)</f>
        <v>#N/A</v>
      </c>
      <c r="D1154" s="1" t="e">
        <f t="shared" si="683"/>
        <v>#N/A</v>
      </c>
      <c r="E1154" s="1" t="e">
        <f t="shared" si="684"/>
        <v>#N/A</v>
      </c>
      <c r="F1154" s="1">
        <f t="shared" si="685"/>
        <v>0.39</v>
      </c>
      <c r="G1154" s="1">
        <f t="shared" si="686"/>
        <v>0.5</v>
      </c>
      <c r="H1154" s="1">
        <f t="shared" si="687"/>
        <v>4.2949915519623516E-5</v>
      </c>
      <c r="I1154" s="2">
        <f t="shared" si="688"/>
        <v>7.9323990139013557E-5</v>
      </c>
      <c r="J1154" s="37" t="s">
        <v>1178</v>
      </c>
      <c r="K1154" s="1" t="e">
        <f>VLOOKUP(J1154,'[1]Phosphopeptides Deshpande'!$H$12:$I$10749,2,FALSE)</f>
        <v>#N/A</v>
      </c>
      <c r="L1154" s="2" t="e">
        <f t="shared" si="689"/>
        <v>#N/A</v>
      </c>
      <c r="M1154" s="2" t="e">
        <f t="shared" si="690"/>
        <v>#N/A</v>
      </c>
      <c r="N1154" s="2">
        <f t="shared" si="691"/>
        <v>0.39</v>
      </c>
      <c r="O1154" s="2">
        <f t="shared" si="692"/>
        <v>0.5</v>
      </c>
      <c r="P1154" s="2">
        <f t="shared" si="693"/>
        <v>3.9661995069506779E-5</v>
      </c>
      <c r="Q1154" s="2">
        <f t="shared" si="694"/>
        <v>7.4942507736557742E-5</v>
      </c>
      <c r="R1154" s="37" t="s">
        <v>1178</v>
      </c>
      <c r="S1154" s="2" t="e">
        <f>VLOOKUP(A1154,'[1]Merged NE NP'!$K$4:$L$158,2,FALSE)</f>
        <v>#N/A</v>
      </c>
      <c r="T1154" s="2" t="e">
        <f t="shared" si="695"/>
        <v>#N/A</v>
      </c>
      <c r="U1154" s="2">
        <f t="shared" si="696"/>
        <v>0.4</v>
      </c>
      <c r="V1154" s="2">
        <f t="shared" si="697"/>
        <v>0.4</v>
      </c>
      <c r="W1154" s="2">
        <f t="shared" si="698"/>
        <v>7.6883653613364245E-2</v>
      </c>
      <c r="X1154" s="2">
        <v>0.5</v>
      </c>
      <c r="Y1154" s="2">
        <f t="shared" si="699"/>
        <v>3.7471253868278871E-5</v>
      </c>
      <c r="Z1154" s="2">
        <f t="shared" si="700"/>
        <v>6.9667509708631323E-5</v>
      </c>
      <c r="AA1154" s="37" t="s">
        <v>1178</v>
      </c>
      <c r="AB1154" s="3" t="e">
        <f>VLOOKUP(AA1154,'[1]PKA dKO RNA-Seq'!$B$4:$H$10193,7,FALSE)</f>
        <v>#N/A</v>
      </c>
      <c r="AC1154" s="3" t="e">
        <f t="shared" si="701"/>
        <v>#N/A</v>
      </c>
      <c r="AD1154" s="3" t="e">
        <f t="shared" si="702"/>
        <v>#N/A</v>
      </c>
      <c r="AE1154" s="3" t="e">
        <f t="shared" si="703"/>
        <v>#N/A</v>
      </c>
      <c r="AF1154" s="3">
        <f t="shared" si="704"/>
        <v>0.5</v>
      </c>
      <c r="AG1154" s="3">
        <f t="shared" si="705"/>
        <v>3.4833754854315661E-5</v>
      </c>
      <c r="AH1154" s="2">
        <f t="shared" si="706"/>
        <v>6.675814776562363E-5</v>
      </c>
      <c r="AI1154" s="37" t="s">
        <v>1178</v>
      </c>
      <c r="AJ1154" s="1">
        <v>0.5</v>
      </c>
      <c r="AK1154" s="4">
        <f t="shared" si="707"/>
        <v>3.3379073882811815E-5</v>
      </c>
      <c r="AL1154" s="2">
        <f t="shared" si="708"/>
        <v>6.6124492464091932E-5</v>
      </c>
      <c r="AM1154" s="3" t="e">
        <f>VLOOKUP(AI1154,'[1]three day'!$B$8:$F$78,5,FALSE)</f>
        <v>#N/A</v>
      </c>
      <c r="AN1154" s="3" t="e">
        <f t="shared" si="709"/>
        <v>#N/A</v>
      </c>
      <c r="AO1154" s="2" t="e">
        <f t="shared" si="710"/>
        <v>#N/A</v>
      </c>
      <c r="AP1154" s="2" t="e">
        <f t="shared" si="711"/>
        <v>#N/A</v>
      </c>
      <c r="AQ1154" s="2">
        <f t="shared" si="712"/>
        <v>0.5</v>
      </c>
      <c r="AR1154" s="2">
        <f t="shared" si="713"/>
        <v>3.3062246232045966E-5</v>
      </c>
      <c r="AS1154" s="2">
        <f t="shared" si="714"/>
        <v>6.2798540966069795E-5</v>
      </c>
      <c r="AT1154" s="37" t="s">
        <v>1178</v>
      </c>
      <c r="AU1154" s="3" t="e">
        <f>VLOOKUP(AT1154,[1]DEgenes_cpm4.5_DE_edgeR!$O$5:$Q$824,3,FALSE)</f>
        <v>#N/A</v>
      </c>
      <c r="AV1154" s="3" t="e">
        <f t="shared" si="715"/>
        <v>#N/A</v>
      </c>
      <c r="AW1154" s="3" t="e">
        <f t="shared" si="716"/>
        <v>#N/A</v>
      </c>
      <c r="AX1154" s="3">
        <f t="shared" si="717"/>
        <v>0.5</v>
      </c>
      <c r="AY1154" s="3">
        <f t="shared" si="718"/>
        <v>0.5</v>
      </c>
      <c r="AZ1154" s="3">
        <f t="shared" si="719"/>
        <v>3.1399270483034898E-5</v>
      </c>
      <c r="BA1154" s="2">
        <f t="shared" si="720"/>
        <v>6.0926711900296701E-5</v>
      </c>
      <c r="BB1154" s="37" t="s">
        <v>1178</v>
      </c>
      <c r="BC1154" s="39">
        <f t="shared" si="721"/>
        <v>8.1885500793998769E-2</v>
      </c>
      <c r="BD1154" s="36">
        <f t="shared" si="722"/>
        <v>0.70927627171303409</v>
      </c>
    </row>
    <row r="1155" spans="1:56" ht="14.5" x14ac:dyDescent="0.35">
      <c r="A1155" s="37" t="s">
        <v>1179</v>
      </c>
      <c r="B1155" s="34">
        <v>8.5899831039247033E-5</v>
      </c>
      <c r="C1155" s="1" t="e">
        <f>VLOOKUP(A1155,'[1]Vasopressin Phospho Datta'!$I$3:$J$516,2,FALSE)</f>
        <v>#N/A</v>
      </c>
      <c r="D1155" s="1" t="e">
        <f t="shared" si="683"/>
        <v>#N/A</v>
      </c>
      <c r="E1155" s="1" t="e">
        <f t="shared" si="684"/>
        <v>#N/A</v>
      </c>
      <c r="F1155" s="1">
        <f t="shared" si="685"/>
        <v>0.39</v>
      </c>
      <c r="G1155" s="1">
        <f t="shared" si="686"/>
        <v>0.5</v>
      </c>
      <c r="H1155" s="1">
        <f t="shared" si="687"/>
        <v>4.2949915519623516E-5</v>
      </c>
      <c r="I1155" s="2">
        <f t="shared" si="688"/>
        <v>7.9323990139013557E-5</v>
      </c>
      <c r="J1155" s="37" t="s">
        <v>1179</v>
      </c>
      <c r="K1155" s="1" t="e">
        <f>VLOOKUP(J1155,'[1]Phosphopeptides Deshpande'!$H$12:$I$10749,2,FALSE)</f>
        <v>#N/A</v>
      </c>
      <c r="L1155" s="2" t="e">
        <f t="shared" si="689"/>
        <v>#N/A</v>
      </c>
      <c r="M1155" s="2" t="e">
        <f t="shared" si="690"/>
        <v>#N/A</v>
      </c>
      <c r="N1155" s="2">
        <f t="shared" si="691"/>
        <v>0.39</v>
      </c>
      <c r="O1155" s="2">
        <f t="shared" si="692"/>
        <v>0.5</v>
      </c>
      <c r="P1155" s="2">
        <f t="shared" si="693"/>
        <v>3.9661995069506779E-5</v>
      </c>
      <c r="Q1155" s="2">
        <f t="shared" si="694"/>
        <v>7.4942507736557742E-5</v>
      </c>
      <c r="R1155" s="37" t="s">
        <v>1179</v>
      </c>
      <c r="S1155" s="2" t="e">
        <f>VLOOKUP(A1155,'[1]Merged NE NP'!$K$4:$L$158,2,FALSE)</f>
        <v>#N/A</v>
      </c>
      <c r="T1155" s="2" t="e">
        <f t="shared" si="695"/>
        <v>#N/A</v>
      </c>
      <c r="U1155" s="2">
        <f t="shared" si="696"/>
        <v>0.4</v>
      </c>
      <c r="V1155" s="2">
        <f t="shared" si="697"/>
        <v>0.4</v>
      </c>
      <c r="W1155" s="2">
        <f t="shared" si="698"/>
        <v>7.6883653613364245E-2</v>
      </c>
      <c r="X1155" s="2">
        <v>0.5</v>
      </c>
      <c r="Y1155" s="2">
        <f t="shared" si="699"/>
        <v>3.7471253868278871E-5</v>
      </c>
      <c r="Z1155" s="2">
        <f t="shared" si="700"/>
        <v>6.9667509708631323E-5</v>
      </c>
      <c r="AA1155" s="37" t="s">
        <v>1179</v>
      </c>
      <c r="AB1155" s="3" t="e">
        <f>VLOOKUP(AA1155,'[1]PKA dKO RNA-Seq'!$B$4:$H$10193,7,FALSE)</f>
        <v>#N/A</v>
      </c>
      <c r="AC1155" s="3" t="e">
        <f t="shared" si="701"/>
        <v>#N/A</v>
      </c>
      <c r="AD1155" s="3" t="e">
        <f t="shared" si="702"/>
        <v>#N/A</v>
      </c>
      <c r="AE1155" s="3" t="e">
        <f t="shared" si="703"/>
        <v>#N/A</v>
      </c>
      <c r="AF1155" s="3">
        <f t="shared" si="704"/>
        <v>0.5</v>
      </c>
      <c r="AG1155" s="3">
        <f t="shared" si="705"/>
        <v>3.4833754854315661E-5</v>
      </c>
      <c r="AH1155" s="2">
        <f t="shared" si="706"/>
        <v>6.675814776562363E-5</v>
      </c>
      <c r="AI1155" s="37" t="s">
        <v>1179</v>
      </c>
      <c r="AJ1155" s="1">
        <v>0.5</v>
      </c>
      <c r="AK1155" s="4">
        <f t="shared" si="707"/>
        <v>3.3379073882811815E-5</v>
      </c>
      <c r="AL1155" s="2">
        <f t="shared" si="708"/>
        <v>6.6124492464091932E-5</v>
      </c>
      <c r="AM1155" s="3" t="e">
        <f>VLOOKUP(AI1155,'[1]three day'!$B$8:$F$78,5,FALSE)</f>
        <v>#N/A</v>
      </c>
      <c r="AN1155" s="3" t="e">
        <f t="shared" si="709"/>
        <v>#N/A</v>
      </c>
      <c r="AO1155" s="2" t="e">
        <f t="shared" si="710"/>
        <v>#N/A</v>
      </c>
      <c r="AP1155" s="2" t="e">
        <f t="shared" si="711"/>
        <v>#N/A</v>
      </c>
      <c r="AQ1155" s="2">
        <f t="shared" si="712"/>
        <v>0.5</v>
      </c>
      <c r="AR1155" s="2">
        <f t="shared" si="713"/>
        <v>3.3062246232045966E-5</v>
      </c>
      <c r="AS1155" s="2">
        <f t="shared" si="714"/>
        <v>6.2798540966069795E-5</v>
      </c>
      <c r="AT1155" s="37" t="s">
        <v>1179</v>
      </c>
      <c r="AU1155" s="3" t="e">
        <f>VLOOKUP(AT1155,[1]DEgenes_cpm4.5_DE_edgeR!$O$5:$Q$824,3,FALSE)</f>
        <v>#N/A</v>
      </c>
      <c r="AV1155" s="3" t="e">
        <f t="shared" si="715"/>
        <v>#N/A</v>
      </c>
      <c r="AW1155" s="3" t="e">
        <f t="shared" si="716"/>
        <v>#N/A</v>
      </c>
      <c r="AX1155" s="3">
        <f t="shared" si="717"/>
        <v>0.5</v>
      </c>
      <c r="AY1155" s="3">
        <f t="shared" si="718"/>
        <v>0.5</v>
      </c>
      <c r="AZ1155" s="3">
        <f t="shared" si="719"/>
        <v>3.1399270483034898E-5</v>
      </c>
      <c r="BA1155" s="2">
        <f t="shared" si="720"/>
        <v>6.0926711900296701E-5</v>
      </c>
      <c r="BB1155" s="37" t="s">
        <v>1179</v>
      </c>
      <c r="BC1155" s="39">
        <f t="shared" si="721"/>
        <v>8.1885500793998769E-2</v>
      </c>
      <c r="BD1155" s="36">
        <f t="shared" si="722"/>
        <v>0.70927627171303409</v>
      </c>
    </row>
    <row r="1156" spans="1:56" ht="14.5" x14ac:dyDescent="0.35">
      <c r="A1156" s="37" t="s">
        <v>1180</v>
      </c>
      <c r="B1156" s="34">
        <v>8.5899831039247033E-5</v>
      </c>
      <c r="C1156" s="1" t="e">
        <f>VLOOKUP(A1156,'[1]Vasopressin Phospho Datta'!$I$3:$J$516,2,FALSE)</f>
        <v>#N/A</v>
      </c>
      <c r="D1156" s="1" t="e">
        <f t="shared" si="683"/>
        <v>#N/A</v>
      </c>
      <c r="E1156" s="1" t="e">
        <f t="shared" si="684"/>
        <v>#N/A</v>
      </c>
      <c r="F1156" s="1">
        <f t="shared" si="685"/>
        <v>0.39</v>
      </c>
      <c r="G1156" s="1">
        <f t="shared" si="686"/>
        <v>0.5</v>
      </c>
      <c r="H1156" s="1">
        <f t="shared" si="687"/>
        <v>4.2949915519623516E-5</v>
      </c>
      <c r="I1156" s="2">
        <f t="shared" si="688"/>
        <v>7.9323990139013557E-5</v>
      </c>
      <c r="J1156" s="37" t="s">
        <v>1180</v>
      </c>
      <c r="K1156" s="1" t="e">
        <f>VLOOKUP(J1156,'[1]Phosphopeptides Deshpande'!$H$12:$I$10749,2,FALSE)</f>
        <v>#N/A</v>
      </c>
      <c r="L1156" s="2" t="e">
        <f t="shared" si="689"/>
        <v>#N/A</v>
      </c>
      <c r="M1156" s="2" t="e">
        <f t="shared" si="690"/>
        <v>#N/A</v>
      </c>
      <c r="N1156" s="2">
        <f t="shared" si="691"/>
        <v>0.39</v>
      </c>
      <c r="O1156" s="2">
        <f t="shared" si="692"/>
        <v>0.5</v>
      </c>
      <c r="P1156" s="2">
        <f t="shared" si="693"/>
        <v>3.9661995069506779E-5</v>
      </c>
      <c r="Q1156" s="2">
        <f t="shared" si="694"/>
        <v>7.4942507736557742E-5</v>
      </c>
      <c r="R1156" s="37" t="s">
        <v>1180</v>
      </c>
      <c r="S1156" s="2" t="e">
        <f>VLOOKUP(A1156,'[1]Merged NE NP'!$K$4:$L$158,2,FALSE)</f>
        <v>#N/A</v>
      </c>
      <c r="T1156" s="2" t="e">
        <f t="shared" si="695"/>
        <v>#N/A</v>
      </c>
      <c r="U1156" s="2">
        <f t="shared" si="696"/>
        <v>0.4</v>
      </c>
      <c r="V1156" s="2">
        <f t="shared" si="697"/>
        <v>0.4</v>
      </c>
      <c r="W1156" s="2">
        <f t="shared" si="698"/>
        <v>7.6883653613364245E-2</v>
      </c>
      <c r="X1156" s="2">
        <v>0.5</v>
      </c>
      <c r="Y1156" s="2">
        <f t="shared" si="699"/>
        <v>3.7471253868278871E-5</v>
      </c>
      <c r="Z1156" s="2">
        <f t="shared" si="700"/>
        <v>6.9667509708631323E-5</v>
      </c>
      <c r="AA1156" s="37" t="s">
        <v>1180</v>
      </c>
      <c r="AB1156" s="3">
        <f>VLOOKUP(AA1156,'[1]PKA dKO RNA-Seq'!$B$4:$H$10193,7,FALSE)</f>
        <v>0.35009806199999999</v>
      </c>
      <c r="AC1156" s="3">
        <f t="shared" si="701"/>
        <v>1.1748257114093961</v>
      </c>
      <c r="AD1156" s="3">
        <f t="shared" si="702"/>
        <v>0.49847796085458929</v>
      </c>
      <c r="AE1156" s="3">
        <f t="shared" si="703"/>
        <v>0.5</v>
      </c>
      <c r="AF1156" s="3">
        <f t="shared" si="704"/>
        <v>0.5</v>
      </c>
      <c r="AG1156" s="3">
        <f t="shared" si="705"/>
        <v>3.4833754854315661E-5</v>
      </c>
      <c r="AH1156" s="2">
        <f t="shared" si="706"/>
        <v>6.675814776562363E-5</v>
      </c>
      <c r="AI1156" s="37" t="s">
        <v>1180</v>
      </c>
      <c r="AJ1156" s="1">
        <v>0.5</v>
      </c>
      <c r="AK1156" s="4">
        <f t="shared" si="707"/>
        <v>3.3379073882811815E-5</v>
      </c>
      <c r="AL1156" s="2">
        <f t="shared" si="708"/>
        <v>6.6124492464091932E-5</v>
      </c>
      <c r="AM1156" s="3" t="e">
        <f>VLOOKUP(AI1156,'[1]three day'!$B$8:$F$78,5,FALSE)</f>
        <v>#N/A</v>
      </c>
      <c r="AN1156" s="3" t="e">
        <f t="shared" si="709"/>
        <v>#N/A</v>
      </c>
      <c r="AO1156" s="2" t="e">
        <f t="shared" si="710"/>
        <v>#N/A</v>
      </c>
      <c r="AP1156" s="2" t="e">
        <f t="shared" si="711"/>
        <v>#N/A</v>
      </c>
      <c r="AQ1156" s="2">
        <f t="shared" si="712"/>
        <v>0.5</v>
      </c>
      <c r="AR1156" s="2">
        <f t="shared" si="713"/>
        <v>3.3062246232045966E-5</v>
      </c>
      <c r="AS1156" s="2">
        <f t="shared" si="714"/>
        <v>6.2798540966069795E-5</v>
      </c>
      <c r="AT1156" s="37" t="s">
        <v>1180</v>
      </c>
      <c r="AU1156" s="3" t="e">
        <f>VLOOKUP(AT1156,[1]DEgenes_cpm4.5_DE_edgeR!$O$5:$Q$824,3,FALSE)</f>
        <v>#N/A</v>
      </c>
      <c r="AV1156" s="3" t="e">
        <f t="shared" si="715"/>
        <v>#N/A</v>
      </c>
      <c r="AW1156" s="3" t="e">
        <f t="shared" si="716"/>
        <v>#N/A</v>
      </c>
      <c r="AX1156" s="3">
        <f t="shared" si="717"/>
        <v>0.5</v>
      </c>
      <c r="AY1156" s="3">
        <f t="shared" si="718"/>
        <v>0.5</v>
      </c>
      <c r="AZ1156" s="3">
        <f t="shared" si="719"/>
        <v>3.1399270483034898E-5</v>
      </c>
      <c r="BA1156" s="2">
        <f t="shared" si="720"/>
        <v>6.0926711900296701E-5</v>
      </c>
      <c r="BB1156" s="37" t="s">
        <v>1180</v>
      </c>
      <c r="BC1156" s="39">
        <f t="shared" si="721"/>
        <v>8.1885500793998769E-2</v>
      </c>
      <c r="BD1156" s="36">
        <f t="shared" si="722"/>
        <v>0.70927627171303409</v>
      </c>
    </row>
    <row r="1157" spans="1:56" ht="14.5" x14ac:dyDescent="0.35">
      <c r="A1157" s="37" t="s">
        <v>1181</v>
      </c>
      <c r="B1157" s="34">
        <v>8.5899831039247033E-5</v>
      </c>
      <c r="C1157" s="1" t="e">
        <f>VLOOKUP(A1157,'[1]Vasopressin Phospho Datta'!$I$3:$J$516,2,FALSE)</f>
        <v>#N/A</v>
      </c>
      <c r="D1157" s="1" t="e">
        <f t="shared" si="683"/>
        <v>#N/A</v>
      </c>
      <c r="E1157" s="1" t="e">
        <f t="shared" si="684"/>
        <v>#N/A</v>
      </c>
      <c r="F1157" s="1">
        <f t="shared" si="685"/>
        <v>0.39</v>
      </c>
      <c r="G1157" s="1">
        <f t="shared" si="686"/>
        <v>0.5</v>
      </c>
      <c r="H1157" s="1">
        <f t="shared" si="687"/>
        <v>4.2949915519623516E-5</v>
      </c>
      <c r="I1157" s="2">
        <f t="shared" si="688"/>
        <v>7.9323990139013557E-5</v>
      </c>
      <c r="J1157" s="37" t="s">
        <v>1181</v>
      </c>
      <c r="K1157" s="1" t="e">
        <f>VLOOKUP(J1157,'[1]Phosphopeptides Deshpande'!$H$12:$I$10749,2,FALSE)</f>
        <v>#N/A</v>
      </c>
      <c r="L1157" s="2" t="e">
        <f t="shared" si="689"/>
        <v>#N/A</v>
      </c>
      <c r="M1157" s="2" t="e">
        <f t="shared" si="690"/>
        <v>#N/A</v>
      </c>
      <c r="N1157" s="2">
        <f t="shared" si="691"/>
        <v>0.39</v>
      </c>
      <c r="O1157" s="2">
        <f t="shared" si="692"/>
        <v>0.5</v>
      </c>
      <c r="P1157" s="2">
        <f t="shared" si="693"/>
        <v>3.9661995069506779E-5</v>
      </c>
      <c r="Q1157" s="2">
        <f t="shared" si="694"/>
        <v>7.4942507736557742E-5</v>
      </c>
      <c r="R1157" s="37" t="s">
        <v>1181</v>
      </c>
      <c r="S1157" s="2" t="e">
        <f>VLOOKUP(A1157,'[1]Merged NE NP'!$K$4:$L$158,2,FALSE)</f>
        <v>#N/A</v>
      </c>
      <c r="T1157" s="2" t="e">
        <f t="shared" si="695"/>
        <v>#N/A</v>
      </c>
      <c r="U1157" s="2">
        <f t="shared" si="696"/>
        <v>0.4</v>
      </c>
      <c r="V1157" s="2">
        <f t="shared" si="697"/>
        <v>0.4</v>
      </c>
      <c r="W1157" s="2">
        <f t="shared" si="698"/>
        <v>7.6883653613364245E-2</v>
      </c>
      <c r="X1157" s="2">
        <v>0.5</v>
      </c>
      <c r="Y1157" s="2">
        <f t="shared" si="699"/>
        <v>3.7471253868278871E-5</v>
      </c>
      <c r="Z1157" s="2">
        <f t="shared" si="700"/>
        <v>6.9667509708631323E-5</v>
      </c>
      <c r="AA1157" s="37" t="s">
        <v>1181</v>
      </c>
      <c r="AB1157" s="3">
        <f>VLOOKUP(AA1157,'[1]PKA dKO RNA-Seq'!$B$4:$H$10193,7,FALSE)</f>
        <v>0.27042835799999998</v>
      </c>
      <c r="AC1157" s="3">
        <f t="shared" si="701"/>
        <v>0.90747771140939593</v>
      </c>
      <c r="AD1157" s="3">
        <f t="shared" si="702"/>
        <v>0.33751535473736982</v>
      </c>
      <c r="AE1157" s="3">
        <f t="shared" si="703"/>
        <v>0.5</v>
      </c>
      <c r="AF1157" s="3">
        <f t="shared" si="704"/>
        <v>0.5</v>
      </c>
      <c r="AG1157" s="3">
        <f t="shared" si="705"/>
        <v>3.4833754854315661E-5</v>
      </c>
      <c r="AH1157" s="2">
        <f t="shared" si="706"/>
        <v>6.675814776562363E-5</v>
      </c>
      <c r="AI1157" s="37" t="s">
        <v>1181</v>
      </c>
      <c r="AJ1157" s="1">
        <v>0.5</v>
      </c>
      <c r="AK1157" s="4">
        <f t="shared" si="707"/>
        <v>3.3379073882811815E-5</v>
      </c>
      <c r="AL1157" s="2">
        <f t="shared" si="708"/>
        <v>6.6124492464091932E-5</v>
      </c>
      <c r="AM1157" s="3" t="e">
        <f>VLOOKUP(AI1157,'[1]three day'!$B$8:$F$78,5,FALSE)</f>
        <v>#N/A</v>
      </c>
      <c r="AN1157" s="3" t="e">
        <f t="shared" si="709"/>
        <v>#N/A</v>
      </c>
      <c r="AO1157" s="2" t="e">
        <f t="shared" si="710"/>
        <v>#N/A</v>
      </c>
      <c r="AP1157" s="2" t="e">
        <f t="shared" si="711"/>
        <v>#N/A</v>
      </c>
      <c r="AQ1157" s="2">
        <f t="shared" si="712"/>
        <v>0.5</v>
      </c>
      <c r="AR1157" s="2">
        <f t="shared" si="713"/>
        <v>3.3062246232045966E-5</v>
      </c>
      <c r="AS1157" s="2">
        <f t="shared" si="714"/>
        <v>6.2798540966069795E-5</v>
      </c>
      <c r="AT1157" s="37" t="s">
        <v>1181</v>
      </c>
      <c r="AU1157" s="3">
        <f>VLOOKUP(AT1157,[1]DEgenes_cpm4.5_DE_edgeR!$O$5:$Q$824,3,FALSE)</f>
        <v>1.9196438096690174</v>
      </c>
      <c r="AV1157" s="3">
        <f t="shared" si="715"/>
        <v>0.449986828333103</v>
      </c>
      <c r="AW1157" s="3">
        <f t="shared" si="716"/>
        <v>9.6287565691452026E-2</v>
      </c>
      <c r="AX1157" s="3">
        <f t="shared" si="717"/>
        <v>9.6287565691452026E-2</v>
      </c>
      <c r="AY1157" s="3">
        <f t="shared" si="718"/>
        <v>0.5</v>
      </c>
      <c r="AZ1157" s="3">
        <f t="shared" si="719"/>
        <v>3.1399270483034898E-5</v>
      </c>
      <c r="BA1157" s="2">
        <f t="shared" si="720"/>
        <v>6.0926711900296701E-5</v>
      </c>
      <c r="BB1157" s="37" t="s">
        <v>1181</v>
      </c>
      <c r="BC1157" s="39">
        <f t="shared" si="721"/>
        <v>8.1885500793998769E-2</v>
      </c>
      <c r="BD1157" s="36">
        <f t="shared" si="722"/>
        <v>0.70927627171303409</v>
      </c>
    </row>
    <row r="1158" spans="1:56" ht="14.5" x14ac:dyDescent="0.35">
      <c r="A1158" s="37" t="s">
        <v>1182</v>
      </c>
      <c r="B1158" s="34">
        <v>8.5899831039247033E-5</v>
      </c>
      <c r="C1158" s="1" t="e">
        <f>VLOOKUP(A1158,'[1]Vasopressin Phospho Datta'!$I$3:$J$516,2,FALSE)</f>
        <v>#N/A</v>
      </c>
      <c r="D1158" s="1" t="e">
        <f t="shared" si="683"/>
        <v>#N/A</v>
      </c>
      <c r="E1158" s="1" t="e">
        <f t="shared" si="684"/>
        <v>#N/A</v>
      </c>
      <c r="F1158" s="1">
        <f t="shared" si="685"/>
        <v>0.39</v>
      </c>
      <c r="G1158" s="1">
        <f t="shared" si="686"/>
        <v>0.5</v>
      </c>
      <c r="H1158" s="1">
        <f t="shared" si="687"/>
        <v>4.2949915519623516E-5</v>
      </c>
      <c r="I1158" s="2">
        <f t="shared" si="688"/>
        <v>7.9323990139013557E-5</v>
      </c>
      <c r="J1158" s="37" t="s">
        <v>1182</v>
      </c>
      <c r="K1158" s="1" t="e">
        <f>VLOOKUP(J1158,'[1]Phosphopeptides Deshpande'!$H$12:$I$10749,2,FALSE)</f>
        <v>#N/A</v>
      </c>
      <c r="L1158" s="2" t="e">
        <f t="shared" si="689"/>
        <v>#N/A</v>
      </c>
      <c r="M1158" s="2" t="e">
        <f t="shared" si="690"/>
        <v>#N/A</v>
      </c>
      <c r="N1158" s="2">
        <f t="shared" si="691"/>
        <v>0.39</v>
      </c>
      <c r="O1158" s="2">
        <f t="shared" si="692"/>
        <v>0.5</v>
      </c>
      <c r="P1158" s="2">
        <f t="shared" si="693"/>
        <v>3.9661995069506779E-5</v>
      </c>
      <c r="Q1158" s="2">
        <f t="shared" si="694"/>
        <v>7.4942507736557742E-5</v>
      </c>
      <c r="R1158" s="37" t="s">
        <v>1182</v>
      </c>
      <c r="S1158" s="2" t="e">
        <f>VLOOKUP(A1158,'[1]Merged NE NP'!$K$4:$L$158,2,FALSE)</f>
        <v>#N/A</v>
      </c>
      <c r="T1158" s="2" t="e">
        <f t="shared" si="695"/>
        <v>#N/A</v>
      </c>
      <c r="U1158" s="2">
        <f t="shared" si="696"/>
        <v>0.4</v>
      </c>
      <c r="V1158" s="2">
        <f t="shared" si="697"/>
        <v>0.4</v>
      </c>
      <c r="W1158" s="2">
        <f t="shared" si="698"/>
        <v>7.6883653613364245E-2</v>
      </c>
      <c r="X1158" s="2">
        <v>0.5</v>
      </c>
      <c r="Y1158" s="2">
        <f t="shared" si="699"/>
        <v>3.7471253868278871E-5</v>
      </c>
      <c r="Z1158" s="2">
        <f t="shared" si="700"/>
        <v>6.9667509708631323E-5</v>
      </c>
      <c r="AA1158" s="37" t="s">
        <v>1182</v>
      </c>
      <c r="AB1158" s="3">
        <f>VLOOKUP(AA1158,'[1]PKA dKO RNA-Seq'!$B$4:$H$10193,7,FALSE)</f>
        <v>0.21153200699999999</v>
      </c>
      <c r="AC1158" s="3">
        <f t="shared" si="701"/>
        <v>0.70983894966442951</v>
      </c>
      <c r="AD1158" s="3">
        <f t="shared" si="702"/>
        <v>0.22270525801593022</v>
      </c>
      <c r="AE1158" s="3">
        <f t="shared" si="703"/>
        <v>0.5</v>
      </c>
      <c r="AF1158" s="3">
        <f t="shared" si="704"/>
        <v>0.5</v>
      </c>
      <c r="AG1158" s="3">
        <f t="shared" si="705"/>
        <v>3.4833754854315661E-5</v>
      </c>
      <c r="AH1158" s="2">
        <f t="shared" si="706"/>
        <v>6.675814776562363E-5</v>
      </c>
      <c r="AI1158" s="37" t="s">
        <v>1182</v>
      </c>
      <c r="AJ1158" s="1">
        <v>0.5</v>
      </c>
      <c r="AK1158" s="4">
        <f t="shared" si="707"/>
        <v>3.3379073882811815E-5</v>
      </c>
      <c r="AL1158" s="2">
        <f t="shared" si="708"/>
        <v>6.6124492464091932E-5</v>
      </c>
      <c r="AM1158" s="3" t="e">
        <f>VLOOKUP(AI1158,'[1]three day'!$B$8:$F$78,5,FALSE)</f>
        <v>#N/A</v>
      </c>
      <c r="AN1158" s="3" t="e">
        <f t="shared" si="709"/>
        <v>#N/A</v>
      </c>
      <c r="AO1158" s="2" t="e">
        <f t="shared" si="710"/>
        <v>#N/A</v>
      </c>
      <c r="AP1158" s="2" t="e">
        <f t="shared" si="711"/>
        <v>#N/A</v>
      </c>
      <c r="AQ1158" s="2">
        <f t="shared" si="712"/>
        <v>0.5</v>
      </c>
      <c r="AR1158" s="2">
        <f t="shared" si="713"/>
        <v>3.3062246232045966E-5</v>
      </c>
      <c r="AS1158" s="2">
        <f t="shared" si="714"/>
        <v>6.2798540966069795E-5</v>
      </c>
      <c r="AT1158" s="37" t="s">
        <v>1182</v>
      </c>
      <c r="AU1158" s="3">
        <f>VLOOKUP(AT1158,[1]DEgenes_cpm4.5_DE_edgeR!$O$5:$Q$824,3,FALSE)</f>
        <v>0.16196472952537189</v>
      </c>
      <c r="AV1158" s="3">
        <f t="shared" si="715"/>
        <v>3.7966415734967625E-2</v>
      </c>
      <c r="AW1158" s="3">
        <f t="shared" si="716"/>
        <v>7.2046470246200922E-4</v>
      </c>
      <c r="AX1158" s="3">
        <f t="shared" si="717"/>
        <v>7.2046470246200922E-4</v>
      </c>
      <c r="AY1158" s="3">
        <f t="shared" si="718"/>
        <v>0.5</v>
      </c>
      <c r="AZ1158" s="3">
        <f t="shared" si="719"/>
        <v>3.1399270483034898E-5</v>
      </c>
      <c r="BA1158" s="2">
        <f t="shared" si="720"/>
        <v>6.0926711900296701E-5</v>
      </c>
      <c r="BB1158" s="37" t="s">
        <v>1182</v>
      </c>
      <c r="BC1158" s="39">
        <f t="shared" si="721"/>
        <v>8.1885500793998769E-2</v>
      </c>
      <c r="BD1158" s="36">
        <f t="shared" si="722"/>
        <v>0.70927627171303409</v>
      </c>
    </row>
    <row r="1159" spans="1:56" ht="14.5" x14ac:dyDescent="0.35">
      <c r="A1159" s="37" t="s">
        <v>1183</v>
      </c>
      <c r="B1159" s="34">
        <v>8.5899831039247033E-5</v>
      </c>
      <c r="C1159" s="1" t="e">
        <f>VLOOKUP(A1159,'[1]Vasopressin Phospho Datta'!$I$3:$J$516,2,FALSE)</f>
        <v>#N/A</v>
      </c>
      <c r="D1159" s="1" t="e">
        <f t="shared" si="683"/>
        <v>#N/A</v>
      </c>
      <c r="E1159" s="1" t="e">
        <f t="shared" si="684"/>
        <v>#N/A</v>
      </c>
      <c r="F1159" s="1">
        <f t="shared" si="685"/>
        <v>0.39</v>
      </c>
      <c r="G1159" s="1">
        <f t="shared" si="686"/>
        <v>0.5</v>
      </c>
      <c r="H1159" s="1">
        <f t="shared" si="687"/>
        <v>4.2949915519623516E-5</v>
      </c>
      <c r="I1159" s="2">
        <f t="shared" si="688"/>
        <v>7.9323990139013557E-5</v>
      </c>
      <c r="J1159" s="37" t="s">
        <v>1183</v>
      </c>
      <c r="K1159" s="1" t="e">
        <f>VLOOKUP(J1159,'[1]Phosphopeptides Deshpande'!$H$12:$I$10749,2,FALSE)</f>
        <v>#N/A</v>
      </c>
      <c r="L1159" s="2" t="e">
        <f t="shared" si="689"/>
        <v>#N/A</v>
      </c>
      <c r="M1159" s="2" t="e">
        <f t="shared" si="690"/>
        <v>#N/A</v>
      </c>
      <c r="N1159" s="2">
        <f t="shared" si="691"/>
        <v>0.39</v>
      </c>
      <c r="O1159" s="2">
        <f t="shared" si="692"/>
        <v>0.5</v>
      </c>
      <c r="P1159" s="2">
        <f t="shared" si="693"/>
        <v>3.9661995069506779E-5</v>
      </c>
      <c r="Q1159" s="2">
        <f t="shared" si="694"/>
        <v>7.4942507736557742E-5</v>
      </c>
      <c r="R1159" s="37" t="s">
        <v>1183</v>
      </c>
      <c r="S1159" s="2" t="e">
        <f>VLOOKUP(A1159,'[1]Merged NE NP'!$K$4:$L$158,2,FALSE)</f>
        <v>#N/A</v>
      </c>
      <c r="T1159" s="2" t="e">
        <f t="shared" si="695"/>
        <v>#N/A</v>
      </c>
      <c r="U1159" s="2">
        <f t="shared" si="696"/>
        <v>0.4</v>
      </c>
      <c r="V1159" s="2">
        <f t="shared" si="697"/>
        <v>0.4</v>
      </c>
      <c r="W1159" s="2">
        <f t="shared" si="698"/>
        <v>7.6883653613364245E-2</v>
      </c>
      <c r="X1159" s="2">
        <v>0.5</v>
      </c>
      <c r="Y1159" s="2">
        <f t="shared" si="699"/>
        <v>3.7471253868278871E-5</v>
      </c>
      <c r="Z1159" s="2">
        <f t="shared" si="700"/>
        <v>6.9667509708631323E-5</v>
      </c>
      <c r="AA1159" s="37" t="s">
        <v>1183</v>
      </c>
      <c r="AB1159" s="3">
        <f>VLOOKUP(AA1159,'[1]PKA dKO RNA-Seq'!$B$4:$H$10193,7,FALSE)</f>
        <v>9.2644609000000003E-2</v>
      </c>
      <c r="AC1159" s="3">
        <f t="shared" si="701"/>
        <v>0.31088794966442956</v>
      </c>
      <c r="AD1159" s="3">
        <f t="shared" si="702"/>
        <v>4.7176558623273634E-2</v>
      </c>
      <c r="AE1159" s="3">
        <f t="shared" si="703"/>
        <v>0.5</v>
      </c>
      <c r="AF1159" s="3">
        <f t="shared" si="704"/>
        <v>0.5</v>
      </c>
      <c r="AG1159" s="3">
        <f t="shared" si="705"/>
        <v>3.4833754854315661E-5</v>
      </c>
      <c r="AH1159" s="2">
        <f t="shared" si="706"/>
        <v>6.675814776562363E-5</v>
      </c>
      <c r="AI1159" s="37" t="s">
        <v>1183</v>
      </c>
      <c r="AJ1159" s="1">
        <v>0.5</v>
      </c>
      <c r="AK1159" s="4">
        <f t="shared" si="707"/>
        <v>3.3379073882811815E-5</v>
      </c>
      <c r="AL1159" s="2">
        <f t="shared" si="708"/>
        <v>6.6124492464091932E-5</v>
      </c>
      <c r="AM1159" s="3" t="e">
        <f>VLOOKUP(AI1159,'[1]three day'!$B$8:$F$78,5,FALSE)</f>
        <v>#N/A</v>
      </c>
      <c r="AN1159" s="3" t="e">
        <f t="shared" si="709"/>
        <v>#N/A</v>
      </c>
      <c r="AO1159" s="2" t="e">
        <f t="shared" si="710"/>
        <v>#N/A</v>
      </c>
      <c r="AP1159" s="2" t="e">
        <f t="shared" si="711"/>
        <v>#N/A</v>
      </c>
      <c r="AQ1159" s="2">
        <f t="shared" si="712"/>
        <v>0.5</v>
      </c>
      <c r="AR1159" s="2">
        <f t="shared" si="713"/>
        <v>3.3062246232045966E-5</v>
      </c>
      <c r="AS1159" s="2">
        <f t="shared" si="714"/>
        <v>6.2798540966069795E-5</v>
      </c>
      <c r="AT1159" s="37" t="s">
        <v>1183</v>
      </c>
      <c r="AU1159" s="3">
        <f>VLOOKUP(AT1159,[1]DEgenes_cpm4.5_DE_edgeR!$O$5:$Q$824,3,FALSE)</f>
        <v>3.5548635791748753</v>
      </c>
      <c r="AV1159" s="3">
        <f t="shared" si="715"/>
        <v>0.83330135470578415</v>
      </c>
      <c r="AW1159" s="3">
        <f t="shared" si="716"/>
        <v>0.29333289088428982</v>
      </c>
      <c r="AX1159" s="3">
        <f t="shared" si="717"/>
        <v>0.29333289088428982</v>
      </c>
      <c r="AY1159" s="3">
        <f t="shared" si="718"/>
        <v>0.5</v>
      </c>
      <c r="AZ1159" s="3">
        <f t="shared" si="719"/>
        <v>3.1399270483034898E-5</v>
      </c>
      <c r="BA1159" s="2">
        <f t="shared" si="720"/>
        <v>6.0926711900296701E-5</v>
      </c>
      <c r="BB1159" s="37" t="s">
        <v>1183</v>
      </c>
      <c r="BC1159" s="39">
        <f t="shared" si="721"/>
        <v>8.1885500793998769E-2</v>
      </c>
      <c r="BD1159" s="36">
        <f t="shared" si="722"/>
        <v>0.70927627171303409</v>
      </c>
    </row>
    <row r="1160" spans="1:56" ht="14.5" x14ac:dyDescent="0.35">
      <c r="A1160" s="37" t="s">
        <v>1184</v>
      </c>
      <c r="B1160" s="34">
        <v>8.5899831039247033E-5</v>
      </c>
      <c r="C1160" s="1" t="e">
        <f>VLOOKUP(A1160,'[1]Vasopressin Phospho Datta'!$I$3:$J$516,2,FALSE)</f>
        <v>#N/A</v>
      </c>
      <c r="D1160" s="1" t="e">
        <f t="shared" ref="D1160:D1223" si="723">C1160/$C$4</f>
        <v>#N/A</v>
      </c>
      <c r="E1160" s="1" t="e">
        <f t="shared" ref="E1160:E1223" si="724">1-EXP(-D1160*D1160/2)</f>
        <v>#N/A</v>
      </c>
      <c r="F1160" s="1">
        <f t="shared" ref="F1160:F1223" si="725">IFERROR(E1160,0.39)</f>
        <v>0.39</v>
      </c>
      <c r="G1160" s="1">
        <f t="shared" ref="G1160:G1223" si="726">IF(F1160&lt;0.5,0.5,F1160)</f>
        <v>0.5</v>
      </c>
      <c r="H1160" s="1">
        <f t="shared" ref="H1160:H1223" si="727">B1160*G1160</f>
        <v>4.2949915519623516E-5</v>
      </c>
      <c r="I1160" s="2">
        <f t="shared" ref="I1160:I1223" si="728">H1160/$H$3</f>
        <v>7.9323990139013557E-5</v>
      </c>
      <c r="J1160" s="37" t="s">
        <v>1184</v>
      </c>
      <c r="K1160" s="1" t="e">
        <f>VLOOKUP(J1160,'[1]Phosphopeptides Deshpande'!$H$12:$I$10749,2,FALSE)</f>
        <v>#N/A</v>
      </c>
      <c r="L1160" s="2" t="e">
        <f t="shared" ref="L1160:L1223" si="729">K1160/$K$4</f>
        <v>#N/A</v>
      </c>
      <c r="M1160" s="2" t="e">
        <f t="shared" ref="M1160:M1223" si="730">1-EXP(-L1160*L1160/2)</f>
        <v>#N/A</v>
      </c>
      <c r="N1160" s="2">
        <f t="shared" ref="N1160:N1223" si="731">IFERROR(M1160,0.39)</f>
        <v>0.39</v>
      </c>
      <c r="O1160" s="2">
        <f t="shared" ref="O1160:O1223" si="732">IF(N1160&lt;0.5,0.5,N1160)</f>
        <v>0.5</v>
      </c>
      <c r="P1160" s="2">
        <f t="shared" ref="P1160:P1223" si="733">O1160*I1160</f>
        <v>3.9661995069506779E-5</v>
      </c>
      <c r="Q1160" s="2">
        <f t="shared" ref="Q1160:Q1223" si="734">P1160/$P$4</f>
        <v>7.4942507736557742E-5</v>
      </c>
      <c r="R1160" s="37" t="s">
        <v>1184</v>
      </c>
      <c r="S1160" s="2">
        <f>VLOOKUP(A1160,'[1]Merged NE NP'!$K$4:$L$158,2,FALSE)</f>
        <v>0.53188981465393081</v>
      </c>
      <c r="T1160" s="2">
        <f t="shared" ref="T1160:T1223" si="735">S1160/$S$4</f>
        <v>2.6594490732696539</v>
      </c>
      <c r="U1160" s="2">
        <f t="shared" ref="U1160:U1223" si="736">IFERROR(T1160,0.4)</f>
        <v>2.6594490732696539</v>
      </c>
      <c r="V1160" s="2">
        <f t="shared" ref="V1160:V1223" si="737">IF(U1160&lt;0.4,0.4,U1160)</f>
        <v>2.6594490732696539</v>
      </c>
      <c r="W1160" s="2">
        <f t="shared" ref="W1160:W1223" si="738">1-EXP(-V1160*V1160/2)</f>
        <v>0.97088013485451718</v>
      </c>
      <c r="X1160" s="2">
        <v>0.5</v>
      </c>
      <c r="Y1160" s="2">
        <f t="shared" ref="Y1160:Y1223" si="739">Q1160*X1160</f>
        <v>3.7471253868278871E-5</v>
      </c>
      <c r="Z1160" s="2">
        <f t="shared" ref="Z1160:Z1223" si="740">Y1160/$Y$5</f>
        <v>6.9667509708631323E-5</v>
      </c>
      <c r="AA1160" s="37" t="s">
        <v>1184</v>
      </c>
      <c r="AB1160" s="3">
        <f>VLOOKUP(AA1160,'[1]PKA dKO RNA-Seq'!$B$4:$H$10193,7,FALSE)</f>
        <v>4.0879566999999999E-2</v>
      </c>
      <c r="AC1160" s="3">
        <f t="shared" ref="AC1160:AC1223" si="741">AB1160/$AC$4</f>
        <v>0.13717975503355706</v>
      </c>
      <c r="AD1160" s="3">
        <f t="shared" ref="AD1160:AD1223" si="742">1-EXP(-AC1160*AC1160/2)</f>
        <v>9.3650151223554357E-3</v>
      </c>
      <c r="AE1160" s="3">
        <f t="shared" ref="AE1160:AE1223" si="743">IF(AD1160&lt;0.5,0.5,AD1160)</f>
        <v>0.5</v>
      </c>
      <c r="AF1160" s="3">
        <f t="shared" ref="AF1160:AF1223" si="744">IFERROR(AE1160,0.5)</f>
        <v>0.5</v>
      </c>
      <c r="AG1160" s="3">
        <f t="shared" ref="AG1160:AG1223" si="745">AF1160*Z1160</f>
        <v>3.4833754854315661E-5</v>
      </c>
      <c r="AH1160" s="2">
        <f t="shared" ref="AH1160:AH1223" si="746">AG1160/$AG$4</f>
        <v>6.675814776562363E-5</v>
      </c>
      <c r="AI1160" s="37" t="s">
        <v>1184</v>
      </c>
      <c r="AJ1160" s="1">
        <v>0.5</v>
      </c>
      <c r="AK1160" s="4">
        <f t="shared" ref="AK1160:AK1223" si="747">AJ1160*AH1160</f>
        <v>3.3379073882811815E-5</v>
      </c>
      <c r="AL1160" s="2">
        <f t="shared" ref="AL1160:AL1223" si="748">AK1160/$AK$6</f>
        <v>6.6124492464091932E-5</v>
      </c>
      <c r="AM1160" s="3" t="e">
        <f>VLOOKUP(AI1160,'[1]three day'!$B$8:$F$78,5,FALSE)</f>
        <v>#N/A</v>
      </c>
      <c r="AN1160" s="3" t="e">
        <f t="shared" ref="AN1160:AN1223" si="749">AM1160/$AM$3</f>
        <v>#N/A</v>
      </c>
      <c r="AO1160" s="2" t="e">
        <f t="shared" ref="AO1160:AO1223" si="750">1-EXP(-AN1160*AN1160/2)</f>
        <v>#N/A</v>
      </c>
      <c r="AP1160" s="2" t="e">
        <f t="shared" ref="AP1160:AP1223" si="751">IF(AO1160&lt;0.5,0.5,AO1160)</f>
        <v>#N/A</v>
      </c>
      <c r="AQ1160" s="2">
        <f t="shared" ref="AQ1160:AQ1223" si="752">_xlfn.IFNA(AP1160,0.5)</f>
        <v>0.5</v>
      </c>
      <c r="AR1160" s="2">
        <f t="shared" ref="AR1160:AR1223" si="753">AQ1160*AL1160</f>
        <v>3.3062246232045966E-5</v>
      </c>
      <c r="AS1160" s="2">
        <f t="shared" ref="AS1160:AS1223" si="754">AR1160/$AR$5</f>
        <v>6.2798540966069795E-5</v>
      </c>
      <c r="AT1160" s="37" t="s">
        <v>1184</v>
      </c>
      <c r="AU1160" s="3">
        <f>VLOOKUP(AT1160,[1]DEgenes_cpm4.5_DE_edgeR!$O$5:$Q$824,3,FALSE)</f>
        <v>0.62563950445420469</v>
      </c>
      <c r="AV1160" s="3">
        <f t="shared" ref="AV1160:AV1223" si="755">AU1160/$AU$4</f>
        <v>0.14665717403989795</v>
      </c>
      <c r="AW1160" s="3">
        <f t="shared" ref="AW1160:AW1223" si="756">1-EXP(-AV1160*AV1160/2)</f>
        <v>1.0696544068043767E-2</v>
      </c>
      <c r="AX1160" s="3">
        <f t="shared" ref="AX1160:AX1223" si="757">_xlfn.IFNA(AW1160,0.5)</f>
        <v>1.0696544068043767E-2</v>
      </c>
      <c r="AY1160" s="3">
        <f t="shared" ref="AY1160:AY1223" si="758">IF(AX1160&lt;0.5,0.5,AX1160)</f>
        <v>0.5</v>
      </c>
      <c r="AZ1160" s="3">
        <f t="shared" ref="AZ1160:AZ1223" si="759">AY1160*AS1160</f>
        <v>3.1399270483034898E-5</v>
      </c>
      <c r="BA1160" s="2">
        <f t="shared" ref="BA1160:BA1223" si="760">AZ1160/$AZ$5</f>
        <v>6.0926711900296701E-5</v>
      </c>
      <c r="BB1160" s="37" t="s">
        <v>1184</v>
      </c>
      <c r="BC1160" s="39">
        <f t="shared" ref="BC1160:BC1223" si="761">BA1160/$BC$3</f>
        <v>8.1885500793998769E-2</v>
      </c>
      <c r="BD1160" s="36">
        <f t="shared" ref="BD1160:BD1223" si="762">BA1160/B1160</f>
        <v>0.70927627171303409</v>
      </c>
    </row>
    <row r="1161" spans="1:56" ht="14.5" x14ac:dyDescent="0.35">
      <c r="A1161" s="37" t="s">
        <v>1185</v>
      </c>
      <c r="B1161" s="34">
        <v>8.5899831039247033E-5</v>
      </c>
      <c r="C1161" s="1" t="e">
        <f>VLOOKUP(A1161,'[1]Vasopressin Phospho Datta'!$I$3:$J$516,2,FALSE)</f>
        <v>#N/A</v>
      </c>
      <c r="D1161" s="1" t="e">
        <f t="shared" si="723"/>
        <v>#N/A</v>
      </c>
      <c r="E1161" s="1" t="e">
        <f t="shared" si="724"/>
        <v>#N/A</v>
      </c>
      <c r="F1161" s="1">
        <f t="shared" si="725"/>
        <v>0.39</v>
      </c>
      <c r="G1161" s="1">
        <f t="shared" si="726"/>
        <v>0.5</v>
      </c>
      <c r="H1161" s="1">
        <f t="shared" si="727"/>
        <v>4.2949915519623516E-5</v>
      </c>
      <c r="I1161" s="2">
        <f t="shared" si="728"/>
        <v>7.9323990139013557E-5</v>
      </c>
      <c r="J1161" s="37" t="s">
        <v>1185</v>
      </c>
      <c r="K1161" s="1" t="e">
        <f>VLOOKUP(J1161,'[1]Phosphopeptides Deshpande'!$H$12:$I$10749,2,FALSE)</f>
        <v>#N/A</v>
      </c>
      <c r="L1161" s="2" t="e">
        <f t="shared" si="729"/>
        <v>#N/A</v>
      </c>
      <c r="M1161" s="2" t="e">
        <f t="shared" si="730"/>
        <v>#N/A</v>
      </c>
      <c r="N1161" s="2">
        <f t="shared" si="731"/>
        <v>0.39</v>
      </c>
      <c r="O1161" s="2">
        <f t="shared" si="732"/>
        <v>0.5</v>
      </c>
      <c r="P1161" s="2">
        <f t="shared" si="733"/>
        <v>3.9661995069506779E-5</v>
      </c>
      <c r="Q1161" s="2">
        <f t="shared" si="734"/>
        <v>7.4942507736557742E-5</v>
      </c>
      <c r="R1161" s="37" t="s">
        <v>1185</v>
      </c>
      <c r="S1161" s="2" t="e">
        <f>VLOOKUP(A1161,'[1]Merged NE NP'!$K$4:$L$158,2,FALSE)</f>
        <v>#N/A</v>
      </c>
      <c r="T1161" s="2" t="e">
        <f t="shared" si="735"/>
        <v>#N/A</v>
      </c>
      <c r="U1161" s="2">
        <f t="shared" si="736"/>
        <v>0.4</v>
      </c>
      <c r="V1161" s="2">
        <f t="shared" si="737"/>
        <v>0.4</v>
      </c>
      <c r="W1161" s="2">
        <f t="shared" si="738"/>
        <v>7.6883653613364245E-2</v>
      </c>
      <c r="X1161" s="2">
        <v>0.5</v>
      </c>
      <c r="Y1161" s="2">
        <f t="shared" si="739"/>
        <v>3.7471253868278871E-5</v>
      </c>
      <c r="Z1161" s="2">
        <f t="shared" si="740"/>
        <v>6.9667509708631323E-5</v>
      </c>
      <c r="AA1161" s="37" t="s">
        <v>1185</v>
      </c>
      <c r="AB1161" s="3">
        <f>VLOOKUP(AA1161,'[1]PKA dKO RNA-Seq'!$B$4:$H$10193,7,FALSE)</f>
        <v>4.7650339E-2</v>
      </c>
      <c r="AC1161" s="3">
        <f t="shared" si="741"/>
        <v>0.15990046644295303</v>
      </c>
      <c r="AD1161" s="3">
        <f t="shared" si="742"/>
        <v>1.2702710351594648E-2</v>
      </c>
      <c r="AE1161" s="3">
        <f t="shared" si="743"/>
        <v>0.5</v>
      </c>
      <c r="AF1161" s="3">
        <f t="shared" si="744"/>
        <v>0.5</v>
      </c>
      <c r="AG1161" s="3">
        <f t="shared" si="745"/>
        <v>3.4833754854315661E-5</v>
      </c>
      <c r="AH1161" s="2">
        <f t="shared" si="746"/>
        <v>6.675814776562363E-5</v>
      </c>
      <c r="AI1161" s="37" t="s">
        <v>1185</v>
      </c>
      <c r="AJ1161" s="1">
        <v>0.5</v>
      </c>
      <c r="AK1161" s="4">
        <f t="shared" si="747"/>
        <v>3.3379073882811815E-5</v>
      </c>
      <c r="AL1161" s="2">
        <f t="shared" si="748"/>
        <v>6.6124492464091932E-5</v>
      </c>
      <c r="AM1161" s="3" t="e">
        <f>VLOOKUP(AI1161,'[1]three day'!$B$8:$F$78,5,FALSE)</f>
        <v>#N/A</v>
      </c>
      <c r="AN1161" s="3" t="e">
        <f t="shared" si="749"/>
        <v>#N/A</v>
      </c>
      <c r="AO1161" s="2" t="e">
        <f t="shared" si="750"/>
        <v>#N/A</v>
      </c>
      <c r="AP1161" s="2" t="e">
        <f t="shared" si="751"/>
        <v>#N/A</v>
      </c>
      <c r="AQ1161" s="2">
        <f t="shared" si="752"/>
        <v>0.5</v>
      </c>
      <c r="AR1161" s="2">
        <f t="shared" si="753"/>
        <v>3.3062246232045966E-5</v>
      </c>
      <c r="AS1161" s="2">
        <f t="shared" si="754"/>
        <v>6.2798540966069795E-5</v>
      </c>
      <c r="AT1161" s="37" t="s">
        <v>1185</v>
      </c>
      <c r="AU1161" s="3">
        <f>VLOOKUP(AT1161,[1]DEgenes_cpm4.5_DE_edgeR!$O$5:$Q$824,3,FALSE)</f>
        <v>1.9482393951267458</v>
      </c>
      <c r="AV1161" s="3">
        <f t="shared" si="755"/>
        <v>0.45668996604002482</v>
      </c>
      <c r="AW1161" s="3">
        <f t="shared" si="756"/>
        <v>9.9029589405607354E-2</v>
      </c>
      <c r="AX1161" s="3">
        <f t="shared" si="757"/>
        <v>9.9029589405607354E-2</v>
      </c>
      <c r="AY1161" s="3">
        <f t="shared" si="758"/>
        <v>0.5</v>
      </c>
      <c r="AZ1161" s="3">
        <f t="shared" si="759"/>
        <v>3.1399270483034898E-5</v>
      </c>
      <c r="BA1161" s="2">
        <f t="shared" si="760"/>
        <v>6.0926711900296701E-5</v>
      </c>
      <c r="BB1161" s="37" t="s">
        <v>1185</v>
      </c>
      <c r="BC1161" s="39">
        <f t="shared" si="761"/>
        <v>8.1885500793998769E-2</v>
      </c>
      <c r="BD1161" s="36">
        <f t="shared" si="762"/>
        <v>0.70927627171303409</v>
      </c>
    </row>
    <row r="1162" spans="1:56" ht="14.5" x14ac:dyDescent="0.35">
      <c r="A1162" s="37" t="s">
        <v>1186</v>
      </c>
      <c r="B1162" s="34">
        <v>8.5899831039247033E-5</v>
      </c>
      <c r="C1162" s="1" t="e">
        <f>VLOOKUP(A1162,'[1]Vasopressin Phospho Datta'!$I$3:$J$516,2,FALSE)</f>
        <v>#N/A</v>
      </c>
      <c r="D1162" s="1" t="e">
        <f t="shared" si="723"/>
        <v>#N/A</v>
      </c>
      <c r="E1162" s="1" t="e">
        <f t="shared" si="724"/>
        <v>#N/A</v>
      </c>
      <c r="F1162" s="1">
        <f t="shared" si="725"/>
        <v>0.39</v>
      </c>
      <c r="G1162" s="1">
        <f t="shared" si="726"/>
        <v>0.5</v>
      </c>
      <c r="H1162" s="1">
        <f t="shared" si="727"/>
        <v>4.2949915519623516E-5</v>
      </c>
      <c r="I1162" s="2">
        <f t="shared" si="728"/>
        <v>7.9323990139013557E-5</v>
      </c>
      <c r="J1162" s="37" t="s">
        <v>1186</v>
      </c>
      <c r="K1162" s="1" t="e">
        <f>VLOOKUP(J1162,'[1]Phosphopeptides Deshpande'!$H$12:$I$10749,2,FALSE)</f>
        <v>#N/A</v>
      </c>
      <c r="L1162" s="2" t="e">
        <f t="shared" si="729"/>
        <v>#N/A</v>
      </c>
      <c r="M1162" s="2" t="e">
        <f t="shared" si="730"/>
        <v>#N/A</v>
      </c>
      <c r="N1162" s="2">
        <f t="shared" si="731"/>
        <v>0.39</v>
      </c>
      <c r="O1162" s="2">
        <f t="shared" si="732"/>
        <v>0.5</v>
      </c>
      <c r="P1162" s="2">
        <f t="shared" si="733"/>
        <v>3.9661995069506779E-5</v>
      </c>
      <c r="Q1162" s="2">
        <f t="shared" si="734"/>
        <v>7.4942507736557742E-5</v>
      </c>
      <c r="R1162" s="37" t="s">
        <v>1186</v>
      </c>
      <c r="S1162" s="2" t="e">
        <f>VLOOKUP(A1162,'[1]Merged NE NP'!$K$4:$L$158,2,FALSE)</f>
        <v>#N/A</v>
      </c>
      <c r="T1162" s="2" t="e">
        <f t="shared" si="735"/>
        <v>#N/A</v>
      </c>
      <c r="U1162" s="2">
        <f t="shared" si="736"/>
        <v>0.4</v>
      </c>
      <c r="V1162" s="2">
        <f t="shared" si="737"/>
        <v>0.4</v>
      </c>
      <c r="W1162" s="2">
        <f t="shared" si="738"/>
        <v>7.6883653613364245E-2</v>
      </c>
      <c r="X1162" s="2">
        <v>0.5</v>
      </c>
      <c r="Y1162" s="2">
        <f t="shared" si="739"/>
        <v>3.7471253868278871E-5</v>
      </c>
      <c r="Z1162" s="2">
        <f t="shared" si="740"/>
        <v>6.9667509708631323E-5</v>
      </c>
      <c r="AA1162" s="37" t="s">
        <v>1186</v>
      </c>
      <c r="AB1162" s="3">
        <f>VLOOKUP(AA1162,'[1]PKA dKO RNA-Seq'!$B$4:$H$10193,7,FALSE)</f>
        <v>0.30168726499999998</v>
      </c>
      <c r="AC1162" s="3">
        <f t="shared" si="741"/>
        <v>1.0123733724832216</v>
      </c>
      <c r="AD1162" s="3">
        <f t="shared" si="742"/>
        <v>0.40097378825862784</v>
      </c>
      <c r="AE1162" s="3">
        <f t="shared" si="743"/>
        <v>0.5</v>
      </c>
      <c r="AF1162" s="3">
        <f t="shared" si="744"/>
        <v>0.5</v>
      </c>
      <c r="AG1162" s="3">
        <f t="shared" si="745"/>
        <v>3.4833754854315661E-5</v>
      </c>
      <c r="AH1162" s="2">
        <f t="shared" si="746"/>
        <v>6.675814776562363E-5</v>
      </c>
      <c r="AI1162" s="37" t="s">
        <v>1186</v>
      </c>
      <c r="AJ1162" s="1">
        <v>0.5</v>
      </c>
      <c r="AK1162" s="4">
        <f t="shared" si="747"/>
        <v>3.3379073882811815E-5</v>
      </c>
      <c r="AL1162" s="2">
        <f t="shared" si="748"/>
        <v>6.6124492464091932E-5</v>
      </c>
      <c r="AM1162" s="3" t="e">
        <f>VLOOKUP(AI1162,'[1]three day'!$B$8:$F$78,5,FALSE)</f>
        <v>#N/A</v>
      </c>
      <c r="AN1162" s="3" t="e">
        <f t="shared" si="749"/>
        <v>#N/A</v>
      </c>
      <c r="AO1162" s="2" t="e">
        <f t="shared" si="750"/>
        <v>#N/A</v>
      </c>
      <c r="AP1162" s="2" t="e">
        <f t="shared" si="751"/>
        <v>#N/A</v>
      </c>
      <c r="AQ1162" s="2">
        <f t="shared" si="752"/>
        <v>0.5</v>
      </c>
      <c r="AR1162" s="2">
        <f t="shared" si="753"/>
        <v>3.3062246232045966E-5</v>
      </c>
      <c r="AS1162" s="2">
        <f t="shared" si="754"/>
        <v>6.2798540966069795E-5</v>
      </c>
      <c r="AT1162" s="37" t="s">
        <v>1186</v>
      </c>
      <c r="AU1162" s="3">
        <f>VLOOKUP(AT1162,[1]DEgenes_cpm4.5_DE_edgeR!$O$5:$Q$824,3,FALSE)</f>
        <v>1.3117032514462692</v>
      </c>
      <c r="AV1162" s="3">
        <f t="shared" si="755"/>
        <v>0.30747849307226188</v>
      </c>
      <c r="AW1162" s="3">
        <f t="shared" si="756"/>
        <v>4.6171613281107415E-2</v>
      </c>
      <c r="AX1162" s="3">
        <f t="shared" si="757"/>
        <v>4.6171613281107415E-2</v>
      </c>
      <c r="AY1162" s="3">
        <f t="shared" si="758"/>
        <v>0.5</v>
      </c>
      <c r="AZ1162" s="3">
        <f t="shared" si="759"/>
        <v>3.1399270483034898E-5</v>
      </c>
      <c r="BA1162" s="2">
        <f t="shared" si="760"/>
        <v>6.0926711900296701E-5</v>
      </c>
      <c r="BB1162" s="37" t="s">
        <v>1186</v>
      </c>
      <c r="BC1162" s="39">
        <f t="shared" si="761"/>
        <v>8.1885500793998769E-2</v>
      </c>
      <c r="BD1162" s="36">
        <f t="shared" si="762"/>
        <v>0.70927627171303409</v>
      </c>
    </row>
    <row r="1163" spans="1:56" ht="14.5" x14ac:dyDescent="0.35">
      <c r="A1163" s="37" t="s">
        <v>1187</v>
      </c>
      <c r="B1163" s="34">
        <v>8.5899831039247033E-5</v>
      </c>
      <c r="C1163" s="1" t="e">
        <f>VLOOKUP(A1163,'[1]Vasopressin Phospho Datta'!$I$3:$J$516,2,FALSE)</f>
        <v>#N/A</v>
      </c>
      <c r="D1163" s="1" t="e">
        <f t="shared" si="723"/>
        <v>#N/A</v>
      </c>
      <c r="E1163" s="1" t="e">
        <f t="shared" si="724"/>
        <v>#N/A</v>
      </c>
      <c r="F1163" s="1">
        <f t="shared" si="725"/>
        <v>0.39</v>
      </c>
      <c r="G1163" s="1">
        <f t="shared" si="726"/>
        <v>0.5</v>
      </c>
      <c r="H1163" s="1">
        <f t="shared" si="727"/>
        <v>4.2949915519623516E-5</v>
      </c>
      <c r="I1163" s="2">
        <f t="shared" si="728"/>
        <v>7.9323990139013557E-5</v>
      </c>
      <c r="J1163" s="37" t="s">
        <v>1187</v>
      </c>
      <c r="K1163" s="1" t="e">
        <f>VLOOKUP(J1163,'[1]Phosphopeptides Deshpande'!$H$12:$I$10749,2,FALSE)</f>
        <v>#N/A</v>
      </c>
      <c r="L1163" s="2" t="e">
        <f t="shared" si="729"/>
        <v>#N/A</v>
      </c>
      <c r="M1163" s="2" t="e">
        <f t="shared" si="730"/>
        <v>#N/A</v>
      </c>
      <c r="N1163" s="2">
        <f t="shared" si="731"/>
        <v>0.39</v>
      </c>
      <c r="O1163" s="2">
        <f t="shared" si="732"/>
        <v>0.5</v>
      </c>
      <c r="P1163" s="2">
        <f t="shared" si="733"/>
        <v>3.9661995069506779E-5</v>
      </c>
      <c r="Q1163" s="2">
        <f t="shared" si="734"/>
        <v>7.4942507736557742E-5</v>
      </c>
      <c r="R1163" s="37" t="s">
        <v>1187</v>
      </c>
      <c r="S1163" s="2" t="e">
        <f>VLOOKUP(A1163,'[1]Merged NE NP'!$K$4:$L$158,2,FALSE)</f>
        <v>#N/A</v>
      </c>
      <c r="T1163" s="2" t="e">
        <f t="shared" si="735"/>
        <v>#N/A</v>
      </c>
      <c r="U1163" s="2">
        <f t="shared" si="736"/>
        <v>0.4</v>
      </c>
      <c r="V1163" s="2">
        <f t="shared" si="737"/>
        <v>0.4</v>
      </c>
      <c r="W1163" s="2">
        <f t="shared" si="738"/>
        <v>7.6883653613364245E-2</v>
      </c>
      <c r="X1163" s="2">
        <v>0.5</v>
      </c>
      <c r="Y1163" s="2">
        <f t="shared" si="739"/>
        <v>3.7471253868278871E-5</v>
      </c>
      <c r="Z1163" s="2">
        <f t="shared" si="740"/>
        <v>6.9667509708631323E-5</v>
      </c>
      <c r="AA1163" s="37" t="s">
        <v>1187</v>
      </c>
      <c r="AB1163" s="3" t="e">
        <f>VLOOKUP(AA1163,'[1]PKA dKO RNA-Seq'!$B$4:$H$10193,7,FALSE)</f>
        <v>#N/A</v>
      </c>
      <c r="AC1163" s="3" t="e">
        <f t="shared" si="741"/>
        <v>#N/A</v>
      </c>
      <c r="AD1163" s="3" t="e">
        <f t="shared" si="742"/>
        <v>#N/A</v>
      </c>
      <c r="AE1163" s="3" t="e">
        <f t="shared" si="743"/>
        <v>#N/A</v>
      </c>
      <c r="AF1163" s="3">
        <f t="shared" si="744"/>
        <v>0.5</v>
      </c>
      <c r="AG1163" s="3">
        <f t="shared" si="745"/>
        <v>3.4833754854315661E-5</v>
      </c>
      <c r="AH1163" s="2">
        <f t="shared" si="746"/>
        <v>6.675814776562363E-5</v>
      </c>
      <c r="AI1163" s="37" t="s">
        <v>1187</v>
      </c>
      <c r="AJ1163" s="1">
        <v>0.5</v>
      </c>
      <c r="AK1163" s="4">
        <f t="shared" si="747"/>
        <v>3.3379073882811815E-5</v>
      </c>
      <c r="AL1163" s="2">
        <f t="shared" si="748"/>
        <v>6.6124492464091932E-5</v>
      </c>
      <c r="AM1163" s="3" t="e">
        <f>VLOOKUP(AI1163,'[1]three day'!$B$8:$F$78,5,FALSE)</f>
        <v>#N/A</v>
      </c>
      <c r="AN1163" s="3" t="e">
        <f t="shared" si="749"/>
        <v>#N/A</v>
      </c>
      <c r="AO1163" s="2" t="e">
        <f t="shared" si="750"/>
        <v>#N/A</v>
      </c>
      <c r="AP1163" s="2" t="e">
        <f t="shared" si="751"/>
        <v>#N/A</v>
      </c>
      <c r="AQ1163" s="2">
        <f t="shared" si="752"/>
        <v>0.5</v>
      </c>
      <c r="AR1163" s="2">
        <f t="shared" si="753"/>
        <v>3.3062246232045966E-5</v>
      </c>
      <c r="AS1163" s="2">
        <f t="shared" si="754"/>
        <v>6.2798540966069795E-5</v>
      </c>
      <c r="AT1163" s="37" t="s">
        <v>1187</v>
      </c>
      <c r="AU1163" s="3" t="e">
        <f>VLOOKUP(AT1163,[1]DEgenes_cpm4.5_DE_edgeR!$O$5:$Q$824,3,FALSE)</f>
        <v>#N/A</v>
      </c>
      <c r="AV1163" s="3" t="e">
        <f t="shared" si="755"/>
        <v>#N/A</v>
      </c>
      <c r="AW1163" s="3" t="e">
        <f t="shared" si="756"/>
        <v>#N/A</v>
      </c>
      <c r="AX1163" s="3">
        <f t="shared" si="757"/>
        <v>0.5</v>
      </c>
      <c r="AY1163" s="3">
        <f t="shared" si="758"/>
        <v>0.5</v>
      </c>
      <c r="AZ1163" s="3">
        <f t="shared" si="759"/>
        <v>3.1399270483034898E-5</v>
      </c>
      <c r="BA1163" s="2">
        <f t="shared" si="760"/>
        <v>6.0926711900296701E-5</v>
      </c>
      <c r="BB1163" s="37" t="s">
        <v>1187</v>
      </c>
      <c r="BC1163" s="39">
        <f t="shared" si="761"/>
        <v>8.1885500793998769E-2</v>
      </c>
      <c r="BD1163" s="36">
        <f t="shared" si="762"/>
        <v>0.70927627171303409</v>
      </c>
    </row>
    <row r="1164" spans="1:56" ht="14.5" x14ac:dyDescent="0.35">
      <c r="A1164" s="37" t="s">
        <v>1188</v>
      </c>
      <c r="B1164" s="34">
        <v>8.5899831039247033E-5</v>
      </c>
      <c r="C1164" s="1" t="e">
        <f>VLOOKUP(A1164,'[1]Vasopressin Phospho Datta'!$I$3:$J$516,2,FALSE)</f>
        <v>#N/A</v>
      </c>
      <c r="D1164" s="1" t="e">
        <f t="shared" si="723"/>
        <v>#N/A</v>
      </c>
      <c r="E1164" s="1" t="e">
        <f t="shared" si="724"/>
        <v>#N/A</v>
      </c>
      <c r="F1164" s="1">
        <f t="shared" si="725"/>
        <v>0.39</v>
      </c>
      <c r="G1164" s="1">
        <f t="shared" si="726"/>
        <v>0.5</v>
      </c>
      <c r="H1164" s="1">
        <f t="shared" si="727"/>
        <v>4.2949915519623516E-5</v>
      </c>
      <c r="I1164" s="2">
        <f t="shared" si="728"/>
        <v>7.9323990139013557E-5</v>
      </c>
      <c r="J1164" s="37" t="s">
        <v>1188</v>
      </c>
      <c r="K1164" s="1" t="e">
        <f>VLOOKUP(J1164,'[1]Phosphopeptides Deshpande'!$H$12:$I$10749,2,FALSE)</f>
        <v>#N/A</v>
      </c>
      <c r="L1164" s="2" t="e">
        <f t="shared" si="729"/>
        <v>#N/A</v>
      </c>
      <c r="M1164" s="2" t="e">
        <f t="shared" si="730"/>
        <v>#N/A</v>
      </c>
      <c r="N1164" s="2">
        <f t="shared" si="731"/>
        <v>0.39</v>
      </c>
      <c r="O1164" s="2">
        <f t="shared" si="732"/>
        <v>0.5</v>
      </c>
      <c r="P1164" s="2">
        <f t="shared" si="733"/>
        <v>3.9661995069506779E-5</v>
      </c>
      <c r="Q1164" s="2">
        <f t="shared" si="734"/>
        <v>7.4942507736557742E-5</v>
      </c>
      <c r="R1164" s="37" t="s">
        <v>1188</v>
      </c>
      <c r="S1164" s="2" t="e">
        <f>VLOOKUP(A1164,'[1]Merged NE NP'!$K$4:$L$158,2,FALSE)</f>
        <v>#N/A</v>
      </c>
      <c r="T1164" s="2" t="e">
        <f t="shared" si="735"/>
        <v>#N/A</v>
      </c>
      <c r="U1164" s="2">
        <f t="shared" si="736"/>
        <v>0.4</v>
      </c>
      <c r="V1164" s="2">
        <f t="shared" si="737"/>
        <v>0.4</v>
      </c>
      <c r="W1164" s="2">
        <f t="shared" si="738"/>
        <v>7.6883653613364245E-2</v>
      </c>
      <c r="X1164" s="2">
        <v>0.5</v>
      </c>
      <c r="Y1164" s="2">
        <f t="shared" si="739"/>
        <v>3.7471253868278871E-5</v>
      </c>
      <c r="Z1164" s="2">
        <f t="shared" si="740"/>
        <v>6.9667509708631323E-5</v>
      </c>
      <c r="AA1164" s="37" t="s">
        <v>1188</v>
      </c>
      <c r="AB1164" s="3">
        <f>VLOOKUP(AA1164,'[1]PKA dKO RNA-Seq'!$B$4:$H$10193,7,FALSE)</f>
        <v>0.209768702</v>
      </c>
      <c r="AC1164" s="3">
        <f t="shared" si="741"/>
        <v>0.70392181879194637</v>
      </c>
      <c r="AD1164" s="3">
        <f t="shared" si="742"/>
        <v>0.21944725550817468</v>
      </c>
      <c r="AE1164" s="3">
        <f t="shared" si="743"/>
        <v>0.5</v>
      </c>
      <c r="AF1164" s="3">
        <f t="shared" si="744"/>
        <v>0.5</v>
      </c>
      <c r="AG1164" s="3">
        <f t="shared" si="745"/>
        <v>3.4833754854315661E-5</v>
      </c>
      <c r="AH1164" s="2">
        <f t="shared" si="746"/>
        <v>6.675814776562363E-5</v>
      </c>
      <c r="AI1164" s="37" t="s">
        <v>1188</v>
      </c>
      <c r="AJ1164" s="1">
        <v>0.5</v>
      </c>
      <c r="AK1164" s="4">
        <f t="shared" si="747"/>
        <v>3.3379073882811815E-5</v>
      </c>
      <c r="AL1164" s="2">
        <f t="shared" si="748"/>
        <v>6.6124492464091932E-5</v>
      </c>
      <c r="AM1164" s="3" t="e">
        <f>VLOOKUP(AI1164,'[1]three day'!$B$8:$F$78,5,FALSE)</f>
        <v>#N/A</v>
      </c>
      <c r="AN1164" s="3" t="e">
        <f t="shared" si="749"/>
        <v>#N/A</v>
      </c>
      <c r="AO1164" s="2" t="e">
        <f t="shared" si="750"/>
        <v>#N/A</v>
      </c>
      <c r="AP1164" s="2" t="e">
        <f t="shared" si="751"/>
        <v>#N/A</v>
      </c>
      <c r="AQ1164" s="2">
        <f t="shared" si="752"/>
        <v>0.5</v>
      </c>
      <c r="AR1164" s="2">
        <f t="shared" si="753"/>
        <v>3.3062246232045966E-5</v>
      </c>
      <c r="AS1164" s="2">
        <f t="shared" si="754"/>
        <v>6.2798540966069795E-5</v>
      </c>
      <c r="AT1164" s="37" t="s">
        <v>1188</v>
      </c>
      <c r="AU1164" s="3">
        <f>VLOOKUP(AT1164,[1]DEgenes_cpm4.5_DE_edgeR!$O$5:$Q$824,3,FALSE)</f>
        <v>3.4191167614129441</v>
      </c>
      <c r="AV1164" s="3">
        <f t="shared" si="755"/>
        <v>0.80148072231902112</v>
      </c>
      <c r="AW1164" s="3">
        <f t="shared" si="756"/>
        <v>0.27471142883321953</v>
      </c>
      <c r="AX1164" s="3">
        <f t="shared" si="757"/>
        <v>0.27471142883321953</v>
      </c>
      <c r="AY1164" s="3">
        <f t="shared" si="758"/>
        <v>0.5</v>
      </c>
      <c r="AZ1164" s="3">
        <f t="shared" si="759"/>
        <v>3.1399270483034898E-5</v>
      </c>
      <c r="BA1164" s="2">
        <f t="shared" si="760"/>
        <v>6.0926711900296701E-5</v>
      </c>
      <c r="BB1164" s="37" t="s">
        <v>1188</v>
      </c>
      <c r="BC1164" s="39">
        <f t="shared" si="761"/>
        <v>8.1885500793998769E-2</v>
      </c>
      <c r="BD1164" s="36">
        <f t="shared" si="762"/>
        <v>0.70927627171303409</v>
      </c>
    </row>
    <row r="1165" spans="1:56" ht="14.5" x14ac:dyDescent="0.35">
      <c r="A1165" s="37" t="s">
        <v>1189</v>
      </c>
      <c r="B1165" s="34">
        <v>8.5899831039247033E-5</v>
      </c>
      <c r="C1165" s="1" t="e">
        <f>VLOOKUP(A1165,'[1]Vasopressin Phospho Datta'!$I$3:$J$516,2,FALSE)</f>
        <v>#N/A</v>
      </c>
      <c r="D1165" s="1" t="e">
        <f t="shared" si="723"/>
        <v>#N/A</v>
      </c>
      <c r="E1165" s="1" t="e">
        <f t="shared" si="724"/>
        <v>#N/A</v>
      </c>
      <c r="F1165" s="1">
        <f t="shared" si="725"/>
        <v>0.39</v>
      </c>
      <c r="G1165" s="1">
        <f t="shared" si="726"/>
        <v>0.5</v>
      </c>
      <c r="H1165" s="1">
        <f t="shared" si="727"/>
        <v>4.2949915519623516E-5</v>
      </c>
      <c r="I1165" s="2">
        <f t="shared" si="728"/>
        <v>7.9323990139013557E-5</v>
      </c>
      <c r="J1165" s="37" t="s">
        <v>1189</v>
      </c>
      <c r="K1165" s="1" t="e">
        <f>VLOOKUP(J1165,'[1]Phosphopeptides Deshpande'!$H$12:$I$10749,2,FALSE)</f>
        <v>#N/A</v>
      </c>
      <c r="L1165" s="2" t="e">
        <f t="shared" si="729"/>
        <v>#N/A</v>
      </c>
      <c r="M1165" s="2" t="e">
        <f t="shared" si="730"/>
        <v>#N/A</v>
      </c>
      <c r="N1165" s="2">
        <f t="shared" si="731"/>
        <v>0.39</v>
      </c>
      <c r="O1165" s="2">
        <f t="shared" si="732"/>
        <v>0.5</v>
      </c>
      <c r="P1165" s="2">
        <f t="shared" si="733"/>
        <v>3.9661995069506779E-5</v>
      </c>
      <c r="Q1165" s="2">
        <f t="shared" si="734"/>
        <v>7.4942507736557742E-5</v>
      </c>
      <c r="R1165" s="37" t="s">
        <v>1189</v>
      </c>
      <c r="S1165" s="2" t="e">
        <f>VLOOKUP(A1165,'[1]Merged NE NP'!$K$4:$L$158,2,FALSE)</f>
        <v>#N/A</v>
      </c>
      <c r="T1165" s="2" t="e">
        <f t="shared" si="735"/>
        <v>#N/A</v>
      </c>
      <c r="U1165" s="2">
        <f t="shared" si="736"/>
        <v>0.4</v>
      </c>
      <c r="V1165" s="2">
        <f t="shared" si="737"/>
        <v>0.4</v>
      </c>
      <c r="W1165" s="2">
        <f t="shared" si="738"/>
        <v>7.6883653613364245E-2</v>
      </c>
      <c r="X1165" s="2">
        <v>0.5</v>
      </c>
      <c r="Y1165" s="2">
        <f t="shared" si="739"/>
        <v>3.7471253868278871E-5</v>
      </c>
      <c r="Z1165" s="2">
        <f t="shared" si="740"/>
        <v>6.9667509708631323E-5</v>
      </c>
      <c r="AA1165" s="37" t="s">
        <v>1189</v>
      </c>
      <c r="AB1165" s="3">
        <f>VLOOKUP(AA1165,'[1]PKA dKO RNA-Seq'!$B$4:$H$10193,7,FALSE)</f>
        <v>1.9845979999999999E-2</v>
      </c>
      <c r="AC1165" s="3">
        <f t="shared" si="741"/>
        <v>6.6597248322147654E-2</v>
      </c>
      <c r="AD1165" s="3">
        <f t="shared" si="742"/>
        <v>2.2151396909708687E-3</v>
      </c>
      <c r="AE1165" s="3">
        <f t="shared" si="743"/>
        <v>0.5</v>
      </c>
      <c r="AF1165" s="3">
        <f t="shared" si="744"/>
        <v>0.5</v>
      </c>
      <c r="AG1165" s="3">
        <f t="shared" si="745"/>
        <v>3.4833754854315661E-5</v>
      </c>
      <c r="AH1165" s="2">
        <f t="shared" si="746"/>
        <v>6.675814776562363E-5</v>
      </c>
      <c r="AI1165" s="37" t="s">
        <v>1189</v>
      </c>
      <c r="AJ1165" s="1">
        <v>0.5</v>
      </c>
      <c r="AK1165" s="4">
        <f t="shared" si="747"/>
        <v>3.3379073882811815E-5</v>
      </c>
      <c r="AL1165" s="2">
        <f t="shared" si="748"/>
        <v>6.6124492464091932E-5</v>
      </c>
      <c r="AM1165" s="3" t="e">
        <f>VLOOKUP(AI1165,'[1]three day'!$B$8:$F$78,5,FALSE)</f>
        <v>#N/A</v>
      </c>
      <c r="AN1165" s="3" t="e">
        <f t="shared" si="749"/>
        <v>#N/A</v>
      </c>
      <c r="AO1165" s="2" t="e">
        <f t="shared" si="750"/>
        <v>#N/A</v>
      </c>
      <c r="AP1165" s="2" t="e">
        <f t="shared" si="751"/>
        <v>#N/A</v>
      </c>
      <c r="AQ1165" s="2">
        <f t="shared" si="752"/>
        <v>0.5</v>
      </c>
      <c r="AR1165" s="2">
        <f t="shared" si="753"/>
        <v>3.3062246232045966E-5</v>
      </c>
      <c r="AS1165" s="2">
        <f t="shared" si="754"/>
        <v>6.2798540966069795E-5</v>
      </c>
      <c r="AT1165" s="37" t="s">
        <v>1189</v>
      </c>
      <c r="AU1165" s="3">
        <f>VLOOKUP(AT1165,[1]DEgenes_cpm4.5_DE_edgeR!$O$5:$Q$824,3,FALSE)</f>
        <v>1.0351217107540662</v>
      </c>
      <c r="AV1165" s="3">
        <f t="shared" si="755"/>
        <v>0.242644564171136</v>
      </c>
      <c r="AW1165" s="3">
        <f t="shared" si="756"/>
        <v>2.9009109461825E-2</v>
      </c>
      <c r="AX1165" s="3">
        <f t="shared" si="757"/>
        <v>2.9009109461825E-2</v>
      </c>
      <c r="AY1165" s="3">
        <f t="shared" si="758"/>
        <v>0.5</v>
      </c>
      <c r="AZ1165" s="3">
        <f t="shared" si="759"/>
        <v>3.1399270483034898E-5</v>
      </c>
      <c r="BA1165" s="2">
        <f t="shared" si="760"/>
        <v>6.0926711900296701E-5</v>
      </c>
      <c r="BB1165" s="37" t="s">
        <v>1189</v>
      </c>
      <c r="BC1165" s="39">
        <f t="shared" si="761"/>
        <v>8.1885500793998769E-2</v>
      </c>
      <c r="BD1165" s="36">
        <f t="shared" si="762"/>
        <v>0.70927627171303409</v>
      </c>
    </row>
    <row r="1166" spans="1:56" ht="14.5" x14ac:dyDescent="0.35">
      <c r="A1166" s="37" t="s">
        <v>1190</v>
      </c>
      <c r="B1166" s="34">
        <v>8.5899831039247033E-5</v>
      </c>
      <c r="C1166" s="1" t="e">
        <f>VLOOKUP(A1166,'[1]Vasopressin Phospho Datta'!$I$3:$J$516,2,FALSE)</f>
        <v>#N/A</v>
      </c>
      <c r="D1166" s="1" t="e">
        <f t="shared" si="723"/>
        <v>#N/A</v>
      </c>
      <c r="E1166" s="1" t="e">
        <f t="shared" si="724"/>
        <v>#N/A</v>
      </c>
      <c r="F1166" s="1">
        <f t="shared" si="725"/>
        <v>0.39</v>
      </c>
      <c r="G1166" s="1">
        <f t="shared" si="726"/>
        <v>0.5</v>
      </c>
      <c r="H1166" s="1">
        <f t="shared" si="727"/>
        <v>4.2949915519623516E-5</v>
      </c>
      <c r="I1166" s="2">
        <f t="shared" si="728"/>
        <v>7.9323990139013557E-5</v>
      </c>
      <c r="J1166" s="37" t="s">
        <v>1190</v>
      </c>
      <c r="K1166" s="1" t="e">
        <f>VLOOKUP(J1166,'[1]Phosphopeptides Deshpande'!$H$12:$I$10749,2,FALSE)</f>
        <v>#N/A</v>
      </c>
      <c r="L1166" s="2" t="e">
        <f t="shared" si="729"/>
        <v>#N/A</v>
      </c>
      <c r="M1166" s="2" t="e">
        <f t="shared" si="730"/>
        <v>#N/A</v>
      </c>
      <c r="N1166" s="2">
        <f t="shared" si="731"/>
        <v>0.39</v>
      </c>
      <c r="O1166" s="2">
        <f t="shared" si="732"/>
        <v>0.5</v>
      </c>
      <c r="P1166" s="2">
        <f t="shared" si="733"/>
        <v>3.9661995069506779E-5</v>
      </c>
      <c r="Q1166" s="2">
        <f t="shared" si="734"/>
        <v>7.4942507736557742E-5</v>
      </c>
      <c r="R1166" s="37" t="s">
        <v>1190</v>
      </c>
      <c r="S1166" s="2" t="e">
        <f>VLOOKUP(A1166,'[1]Merged NE NP'!$K$4:$L$158,2,FALSE)</f>
        <v>#N/A</v>
      </c>
      <c r="T1166" s="2" t="e">
        <f t="shared" si="735"/>
        <v>#N/A</v>
      </c>
      <c r="U1166" s="2">
        <f t="shared" si="736"/>
        <v>0.4</v>
      </c>
      <c r="V1166" s="2">
        <f t="shared" si="737"/>
        <v>0.4</v>
      </c>
      <c r="W1166" s="2">
        <f t="shared" si="738"/>
        <v>7.6883653613364245E-2</v>
      </c>
      <c r="X1166" s="2">
        <v>0.5</v>
      </c>
      <c r="Y1166" s="2">
        <f t="shared" si="739"/>
        <v>3.7471253868278871E-5</v>
      </c>
      <c r="Z1166" s="2">
        <f t="shared" si="740"/>
        <v>6.9667509708631323E-5</v>
      </c>
      <c r="AA1166" s="37" t="s">
        <v>1190</v>
      </c>
      <c r="AB1166" s="3">
        <f>VLOOKUP(AA1166,'[1]PKA dKO RNA-Seq'!$B$4:$H$10193,7,FALSE)</f>
        <v>0.17754161099999999</v>
      </c>
      <c r="AC1166" s="3">
        <f t="shared" si="741"/>
        <v>0.59577721812080531</v>
      </c>
      <c r="AD1166" s="3">
        <f t="shared" si="742"/>
        <v>0.16261827305672094</v>
      </c>
      <c r="AE1166" s="3">
        <f t="shared" si="743"/>
        <v>0.5</v>
      </c>
      <c r="AF1166" s="3">
        <f t="shared" si="744"/>
        <v>0.5</v>
      </c>
      <c r="AG1166" s="3">
        <f t="shared" si="745"/>
        <v>3.4833754854315661E-5</v>
      </c>
      <c r="AH1166" s="2">
        <f t="shared" si="746"/>
        <v>6.675814776562363E-5</v>
      </c>
      <c r="AI1166" s="37" t="s">
        <v>1190</v>
      </c>
      <c r="AJ1166" s="1">
        <v>0.5</v>
      </c>
      <c r="AK1166" s="4">
        <f t="shared" si="747"/>
        <v>3.3379073882811815E-5</v>
      </c>
      <c r="AL1166" s="2">
        <f t="shared" si="748"/>
        <v>6.6124492464091932E-5</v>
      </c>
      <c r="AM1166" s="3" t="e">
        <f>VLOOKUP(AI1166,'[1]three day'!$B$8:$F$78,5,FALSE)</f>
        <v>#N/A</v>
      </c>
      <c r="AN1166" s="3" t="e">
        <f t="shared" si="749"/>
        <v>#N/A</v>
      </c>
      <c r="AO1166" s="2" t="e">
        <f t="shared" si="750"/>
        <v>#N/A</v>
      </c>
      <c r="AP1166" s="2" t="e">
        <f t="shared" si="751"/>
        <v>#N/A</v>
      </c>
      <c r="AQ1166" s="2">
        <f t="shared" si="752"/>
        <v>0.5</v>
      </c>
      <c r="AR1166" s="2">
        <f t="shared" si="753"/>
        <v>3.3062246232045966E-5</v>
      </c>
      <c r="AS1166" s="2">
        <f t="shared" si="754"/>
        <v>6.2798540966069795E-5</v>
      </c>
      <c r="AT1166" s="37" t="s">
        <v>1190</v>
      </c>
      <c r="AU1166" s="3">
        <f>VLOOKUP(AT1166,[1]DEgenes_cpm4.5_DE_edgeR!$O$5:$Q$824,3,FALSE)</f>
        <v>4.713285472766902</v>
      </c>
      <c r="AV1166" s="3">
        <f t="shared" si="755"/>
        <v>1.1048489153227619</v>
      </c>
      <c r="AW1166" s="3">
        <f t="shared" si="756"/>
        <v>0.45683686035959237</v>
      </c>
      <c r="AX1166" s="3">
        <f t="shared" si="757"/>
        <v>0.45683686035959237</v>
      </c>
      <c r="AY1166" s="3">
        <f t="shared" si="758"/>
        <v>0.5</v>
      </c>
      <c r="AZ1166" s="3">
        <f t="shared" si="759"/>
        <v>3.1399270483034898E-5</v>
      </c>
      <c r="BA1166" s="2">
        <f t="shared" si="760"/>
        <v>6.0926711900296701E-5</v>
      </c>
      <c r="BB1166" s="37" t="s">
        <v>1190</v>
      </c>
      <c r="BC1166" s="39">
        <f t="shared" si="761"/>
        <v>8.1885500793998769E-2</v>
      </c>
      <c r="BD1166" s="36">
        <f t="shared" si="762"/>
        <v>0.70927627171303409</v>
      </c>
    </row>
    <row r="1167" spans="1:56" ht="14.5" x14ac:dyDescent="0.35">
      <c r="A1167" s="37" t="s">
        <v>1191</v>
      </c>
      <c r="B1167" s="34">
        <v>8.5899831039247033E-5</v>
      </c>
      <c r="C1167" s="1" t="e">
        <f>VLOOKUP(A1167,'[1]Vasopressin Phospho Datta'!$I$3:$J$516,2,FALSE)</f>
        <v>#N/A</v>
      </c>
      <c r="D1167" s="1" t="e">
        <f t="shared" si="723"/>
        <v>#N/A</v>
      </c>
      <c r="E1167" s="1" t="e">
        <f t="shared" si="724"/>
        <v>#N/A</v>
      </c>
      <c r="F1167" s="1">
        <f t="shared" si="725"/>
        <v>0.39</v>
      </c>
      <c r="G1167" s="1">
        <f t="shared" si="726"/>
        <v>0.5</v>
      </c>
      <c r="H1167" s="1">
        <f t="shared" si="727"/>
        <v>4.2949915519623516E-5</v>
      </c>
      <c r="I1167" s="2">
        <f t="shared" si="728"/>
        <v>7.9323990139013557E-5</v>
      </c>
      <c r="J1167" s="37" t="s">
        <v>1191</v>
      </c>
      <c r="K1167" s="1" t="e">
        <f>VLOOKUP(J1167,'[1]Phosphopeptides Deshpande'!$H$12:$I$10749,2,FALSE)</f>
        <v>#N/A</v>
      </c>
      <c r="L1167" s="2" t="e">
        <f t="shared" si="729"/>
        <v>#N/A</v>
      </c>
      <c r="M1167" s="2" t="e">
        <f t="shared" si="730"/>
        <v>#N/A</v>
      </c>
      <c r="N1167" s="2">
        <f t="shared" si="731"/>
        <v>0.39</v>
      </c>
      <c r="O1167" s="2">
        <f t="shared" si="732"/>
        <v>0.5</v>
      </c>
      <c r="P1167" s="2">
        <f t="shared" si="733"/>
        <v>3.9661995069506779E-5</v>
      </c>
      <c r="Q1167" s="2">
        <f t="shared" si="734"/>
        <v>7.4942507736557742E-5</v>
      </c>
      <c r="R1167" s="37" t="s">
        <v>1191</v>
      </c>
      <c r="S1167" s="2" t="e">
        <f>VLOOKUP(A1167,'[1]Merged NE NP'!$K$4:$L$158,2,FALSE)</f>
        <v>#N/A</v>
      </c>
      <c r="T1167" s="2" t="e">
        <f t="shared" si="735"/>
        <v>#N/A</v>
      </c>
      <c r="U1167" s="2">
        <f t="shared" si="736"/>
        <v>0.4</v>
      </c>
      <c r="V1167" s="2">
        <f t="shared" si="737"/>
        <v>0.4</v>
      </c>
      <c r="W1167" s="2">
        <f t="shared" si="738"/>
        <v>7.6883653613364245E-2</v>
      </c>
      <c r="X1167" s="2">
        <v>0.5</v>
      </c>
      <c r="Y1167" s="2">
        <f t="shared" si="739"/>
        <v>3.7471253868278871E-5</v>
      </c>
      <c r="Z1167" s="2">
        <f t="shared" si="740"/>
        <v>6.9667509708631323E-5</v>
      </c>
      <c r="AA1167" s="37" t="s">
        <v>1191</v>
      </c>
      <c r="AB1167" s="3" t="e">
        <f>VLOOKUP(AA1167,'[1]PKA dKO RNA-Seq'!$B$4:$H$10193,7,FALSE)</f>
        <v>#N/A</v>
      </c>
      <c r="AC1167" s="3" t="e">
        <f t="shared" si="741"/>
        <v>#N/A</v>
      </c>
      <c r="AD1167" s="3" t="e">
        <f t="shared" si="742"/>
        <v>#N/A</v>
      </c>
      <c r="AE1167" s="3" t="e">
        <f t="shared" si="743"/>
        <v>#N/A</v>
      </c>
      <c r="AF1167" s="3">
        <f t="shared" si="744"/>
        <v>0.5</v>
      </c>
      <c r="AG1167" s="3">
        <f t="shared" si="745"/>
        <v>3.4833754854315661E-5</v>
      </c>
      <c r="AH1167" s="2">
        <f t="shared" si="746"/>
        <v>6.675814776562363E-5</v>
      </c>
      <c r="AI1167" s="37" t="s">
        <v>1191</v>
      </c>
      <c r="AJ1167" s="1">
        <v>0.5</v>
      </c>
      <c r="AK1167" s="4">
        <f t="shared" si="747"/>
        <v>3.3379073882811815E-5</v>
      </c>
      <c r="AL1167" s="2">
        <f t="shared" si="748"/>
        <v>6.6124492464091932E-5</v>
      </c>
      <c r="AM1167" s="3" t="e">
        <f>VLOOKUP(AI1167,'[1]three day'!$B$8:$F$78,5,FALSE)</f>
        <v>#N/A</v>
      </c>
      <c r="AN1167" s="3" t="e">
        <f t="shared" si="749"/>
        <v>#N/A</v>
      </c>
      <c r="AO1167" s="2" t="e">
        <f t="shared" si="750"/>
        <v>#N/A</v>
      </c>
      <c r="AP1167" s="2" t="e">
        <f t="shared" si="751"/>
        <v>#N/A</v>
      </c>
      <c r="AQ1167" s="2">
        <f t="shared" si="752"/>
        <v>0.5</v>
      </c>
      <c r="AR1167" s="2">
        <f t="shared" si="753"/>
        <v>3.3062246232045966E-5</v>
      </c>
      <c r="AS1167" s="2">
        <f t="shared" si="754"/>
        <v>6.2798540966069795E-5</v>
      </c>
      <c r="AT1167" s="37" t="s">
        <v>1191</v>
      </c>
      <c r="AU1167" s="3">
        <f>VLOOKUP(AT1167,[1]DEgenes_cpm4.5_DE_edgeR!$O$5:$Q$824,3,FALSE)</f>
        <v>1.8731247387677348</v>
      </c>
      <c r="AV1167" s="3">
        <f t="shared" si="755"/>
        <v>0.43908221724513241</v>
      </c>
      <c r="AW1167" s="3">
        <f t="shared" si="756"/>
        <v>9.1896206371721911E-2</v>
      </c>
      <c r="AX1167" s="3">
        <f t="shared" si="757"/>
        <v>9.1896206371721911E-2</v>
      </c>
      <c r="AY1167" s="3">
        <f t="shared" si="758"/>
        <v>0.5</v>
      </c>
      <c r="AZ1167" s="3">
        <f t="shared" si="759"/>
        <v>3.1399270483034898E-5</v>
      </c>
      <c r="BA1167" s="2">
        <f t="shared" si="760"/>
        <v>6.0926711900296701E-5</v>
      </c>
      <c r="BB1167" s="37" t="s">
        <v>1191</v>
      </c>
      <c r="BC1167" s="39">
        <f t="shared" si="761"/>
        <v>8.1885500793998769E-2</v>
      </c>
      <c r="BD1167" s="36">
        <f t="shared" si="762"/>
        <v>0.70927627171303409</v>
      </c>
    </row>
    <row r="1168" spans="1:56" ht="14.5" x14ac:dyDescent="0.35">
      <c r="A1168" s="37" t="s">
        <v>1192</v>
      </c>
      <c r="B1168" s="34">
        <v>8.5899831039247033E-5</v>
      </c>
      <c r="C1168" s="1" t="e">
        <f>VLOOKUP(A1168,'[1]Vasopressin Phospho Datta'!$I$3:$J$516,2,FALSE)</f>
        <v>#N/A</v>
      </c>
      <c r="D1168" s="1" t="e">
        <f t="shared" si="723"/>
        <v>#N/A</v>
      </c>
      <c r="E1168" s="1" t="e">
        <f t="shared" si="724"/>
        <v>#N/A</v>
      </c>
      <c r="F1168" s="1">
        <f t="shared" si="725"/>
        <v>0.39</v>
      </c>
      <c r="G1168" s="1">
        <f t="shared" si="726"/>
        <v>0.5</v>
      </c>
      <c r="H1168" s="1">
        <f t="shared" si="727"/>
        <v>4.2949915519623516E-5</v>
      </c>
      <c r="I1168" s="2">
        <f t="shared" si="728"/>
        <v>7.9323990139013557E-5</v>
      </c>
      <c r="J1168" s="37" t="s">
        <v>1192</v>
      </c>
      <c r="K1168" s="1" t="e">
        <f>VLOOKUP(J1168,'[1]Phosphopeptides Deshpande'!$H$12:$I$10749,2,FALSE)</f>
        <v>#N/A</v>
      </c>
      <c r="L1168" s="2" t="e">
        <f t="shared" si="729"/>
        <v>#N/A</v>
      </c>
      <c r="M1168" s="2" t="e">
        <f t="shared" si="730"/>
        <v>#N/A</v>
      </c>
      <c r="N1168" s="2">
        <f t="shared" si="731"/>
        <v>0.39</v>
      </c>
      <c r="O1168" s="2">
        <f t="shared" si="732"/>
        <v>0.5</v>
      </c>
      <c r="P1168" s="2">
        <f t="shared" si="733"/>
        <v>3.9661995069506779E-5</v>
      </c>
      <c r="Q1168" s="2">
        <f t="shared" si="734"/>
        <v>7.4942507736557742E-5</v>
      </c>
      <c r="R1168" s="37" t="s">
        <v>1192</v>
      </c>
      <c r="S1168" s="2" t="e">
        <f>VLOOKUP(A1168,'[1]Merged NE NP'!$K$4:$L$158,2,FALSE)</f>
        <v>#N/A</v>
      </c>
      <c r="T1168" s="2" t="e">
        <f t="shared" si="735"/>
        <v>#N/A</v>
      </c>
      <c r="U1168" s="2">
        <f t="shared" si="736"/>
        <v>0.4</v>
      </c>
      <c r="V1168" s="2">
        <f t="shared" si="737"/>
        <v>0.4</v>
      </c>
      <c r="W1168" s="2">
        <f t="shared" si="738"/>
        <v>7.6883653613364245E-2</v>
      </c>
      <c r="X1168" s="2">
        <v>0.5</v>
      </c>
      <c r="Y1168" s="2">
        <f t="shared" si="739"/>
        <v>3.7471253868278871E-5</v>
      </c>
      <c r="Z1168" s="2">
        <f t="shared" si="740"/>
        <v>6.9667509708631323E-5</v>
      </c>
      <c r="AA1168" s="37" t="s">
        <v>1192</v>
      </c>
      <c r="AB1168" s="3" t="e">
        <f>VLOOKUP(AA1168,'[1]PKA dKO RNA-Seq'!$B$4:$H$10193,7,FALSE)</f>
        <v>#N/A</v>
      </c>
      <c r="AC1168" s="3" t="e">
        <f t="shared" si="741"/>
        <v>#N/A</v>
      </c>
      <c r="AD1168" s="3" t="e">
        <f t="shared" si="742"/>
        <v>#N/A</v>
      </c>
      <c r="AE1168" s="3" t="e">
        <f t="shared" si="743"/>
        <v>#N/A</v>
      </c>
      <c r="AF1168" s="3">
        <f t="shared" si="744"/>
        <v>0.5</v>
      </c>
      <c r="AG1168" s="3">
        <f t="shared" si="745"/>
        <v>3.4833754854315661E-5</v>
      </c>
      <c r="AH1168" s="2">
        <f t="shared" si="746"/>
        <v>6.675814776562363E-5</v>
      </c>
      <c r="AI1168" s="37" t="s">
        <v>1192</v>
      </c>
      <c r="AJ1168" s="1">
        <v>0.5</v>
      </c>
      <c r="AK1168" s="4">
        <f t="shared" si="747"/>
        <v>3.3379073882811815E-5</v>
      </c>
      <c r="AL1168" s="2">
        <f t="shared" si="748"/>
        <v>6.6124492464091932E-5</v>
      </c>
      <c r="AM1168" s="3" t="e">
        <f>VLOOKUP(AI1168,'[1]three day'!$B$8:$F$78,5,FALSE)</f>
        <v>#N/A</v>
      </c>
      <c r="AN1168" s="3" t="e">
        <f t="shared" si="749"/>
        <v>#N/A</v>
      </c>
      <c r="AO1168" s="2" t="e">
        <f t="shared" si="750"/>
        <v>#N/A</v>
      </c>
      <c r="AP1168" s="2" t="e">
        <f t="shared" si="751"/>
        <v>#N/A</v>
      </c>
      <c r="AQ1168" s="2">
        <f t="shared" si="752"/>
        <v>0.5</v>
      </c>
      <c r="AR1168" s="2">
        <f t="shared" si="753"/>
        <v>3.3062246232045966E-5</v>
      </c>
      <c r="AS1168" s="2">
        <f t="shared" si="754"/>
        <v>6.2798540966069795E-5</v>
      </c>
      <c r="AT1168" s="37" t="s">
        <v>1192</v>
      </c>
      <c r="AU1168" s="3" t="e">
        <f>VLOOKUP(AT1168,[1]DEgenes_cpm4.5_DE_edgeR!$O$5:$Q$824,3,FALSE)</f>
        <v>#N/A</v>
      </c>
      <c r="AV1168" s="3" t="e">
        <f t="shared" si="755"/>
        <v>#N/A</v>
      </c>
      <c r="AW1168" s="3" t="e">
        <f t="shared" si="756"/>
        <v>#N/A</v>
      </c>
      <c r="AX1168" s="3">
        <f t="shared" si="757"/>
        <v>0.5</v>
      </c>
      <c r="AY1168" s="3">
        <f t="shared" si="758"/>
        <v>0.5</v>
      </c>
      <c r="AZ1168" s="3">
        <f t="shared" si="759"/>
        <v>3.1399270483034898E-5</v>
      </c>
      <c r="BA1168" s="2">
        <f t="shared" si="760"/>
        <v>6.0926711900296701E-5</v>
      </c>
      <c r="BB1168" s="37" t="s">
        <v>1192</v>
      </c>
      <c r="BC1168" s="39">
        <f t="shared" si="761"/>
        <v>8.1885500793998769E-2</v>
      </c>
      <c r="BD1168" s="36">
        <f t="shared" si="762"/>
        <v>0.70927627171303409</v>
      </c>
    </row>
    <row r="1169" spans="1:56" ht="14.5" x14ac:dyDescent="0.35">
      <c r="A1169" s="37" t="s">
        <v>1193</v>
      </c>
      <c r="B1169" s="34">
        <v>8.5899831039247033E-5</v>
      </c>
      <c r="C1169" s="1" t="e">
        <f>VLOOKUP(A1169,'[1]Vasopressin Phospho Datta'!$I$3:$J$516,2,FALSE)</f>
        <v>#N/A</v>
      </c>
      <c r="D1169" s="1" t="e">
        <f t="shared" si="723"/>
        <v>#N/A</v>
      </c>
      <c r="E1169" s="1" t="e">
        <f t="shared" si="724"/>
        <v>#N/A</v>
      </c>
      <c r="F1169" s="1">
        <f t="shared" si="725"/>
        <v>0.39</v>
      </c>
      <c r="G1169" s="1">
        <f t="shared" si="726"/>
        <v>0.5</v>
      </c>
      <c r="H1169" s="1">
        <f t="shared" si="727"/>
        <v>4.2949915519623516E-5</v>
      </c>
      <c r="I1169" s="2">
        <f t="shared" si="728"/>
        <v>7.9323990139013557E-5</v>
      </c>
      <c r="J1169" s="37" t="s">
        <v>1193</v>
      </c>
      <c r="K1169" s="1" t="e">
        <f>VLOOKUP(J1169,'[1]Phosphopeptides Deshpande'!$H$12:$I$10749,2,FALSE)</f>
        <v>#N/A</v>
      </c>
      <c r="L1169" s="2" t="e">
        <f t="shared" si="729"/>
        <v>#N/A</v>
      </c>
      <c r="M1169" s="2" t="e">
        <f t="shared" si="730"/>
        <v>#N/A</v>
      </c>
      <c r="N1169" s="2">
        <f t="shared" si="731"/>
        <v>0.39</v>
      </c>
      <c r="O1169" s="2">
        <f t="shared" si="732"/>
        <v>0.5</v>
      </c>
      <c r="P1169" s="2">
        <f t="shared" si="733"/>
        <v>3.9661995069506779E-5</v>
      </c>
      <c r="Q1169" s="2">
        <f t="shared" si="734"/>
        <v>7.4942507736557742E-5</v>
      </c>
      <c r="R1169" s="37" t="s">
        <v>1193</v>
      </c>
      <c r="S1169" s="2" t="e">
        <f>VLOOKUP(A1169,'[1]Merged NE NP'!$K$4:$L$158,2,FALSE)</f>
        <v>#N/A</v>
      </c>
      <c r="T1169" s="2" t="e">
        <f t="shared" si="735"/>
        <v>#N/A</v>
      </c>
      <c r="U1169" s="2">
        <f t="shared" si="736"/>
        <v>0.4</v>
      </c>
      <c r="V1169" s="2">
        <f t="shared" si="737"/>
        <v>0.4</v>
      </c>
      <c r="W1169" s="2">
        <f t="shared" si="738"/>
        <v>7.6883653613364245E-2</v>
      </c>
      <c r="X1169" s="2">
        <v>0.5</v>
      </c>
      <c r="Y1169" s="2">
        <f t="shared" si="739"/>
        <v>3.7471253868278871E-5</v>
      </c>
      <c r="Z1169" s="2">
        <f t="shared" si="740"/>
        <v>6.9667509708631323E-5</v>
      </c>
      <c r="AA1169" s="37" t="s">
        <v>1193</v>
      </c>
      <c r="AB1169" s="3">
        <f>VLOOKUP(AA1169,'[1]PKA dKO RNA-Seq'!$B$4:$H$10193,7,FALSE)</f>
        <v>0.19834786500000001</v>
      </c>
      <c r="AC1169" s="3">
        <f t="shared" si="741"/>
        <v>0.66559686241610749</v>
      </c>
      <c r="AD1169" s="3">
        <f t="shared" si="742"/>
        <v>0.19869176374030884</v>
      </c>
      <c r="AE1169" s="3">
        <f t="shared" si="743"/>
        <v>0.5</v>
      </c>
      <c r="AF1169" s="3">
        <f t="shared" si="744"/>
        <v>0.5</v>
      </c>
      <c r="AG1169" s="3">
        <f t="shared" si="745"/>
        <v>3.4833754854315661E-5</v>
      </c>
      <c r="AH1169" s="2">
        <f t="shared" si="746"/>
        <v>6.675814776562363E-5</v>
      </c>
      <c r="AI1169" s="37" t="s">
        <v>1193</v>
      </c>
      <c r="AJ1169" s="1">
        <v>0.5</v>
      </c>
      <c r="AK1169" s="4">
        <f t="shared" si="747"/>
        <v>3.3379073882811815E-5</v>
      </c>
      <c r="AL1169" s="2">
        <f t="shared" si="748"/>
        <v>6.6124492464091932E-5</v>
      </c>
      <c r="AM1169" s="3" t="e">
        <f>VLOOKUP(AI1169,'[1]three day'!$B$8:$F$78,5,FALSE)</f>
        <v>#N/A</v>
      </c>
      <c r="AN1169" s="3" t="e">
        <f t="shared" si="749"/>
        <v>#N/A</v>
      </c>
      <c r="AO1169" s="2" t="e">
        <f t="shared" si="750"/>
        <v>#N/A</v>
      </c>
      <c r="AP1169" s="2" t="e">
        <f t="shared" si="751"/>
        <v>#N/A</v>
      </c>
      <c r="AQ1169" s="2">
        <f t="shared" si="752"/>
        <v>0.5</v>
      </c>
      <c r="AR1169" s="2">
        <f t="shared" si="753"/>
        <v>3.3062246232045966E-5</v>
      </c>
      <c r="AS1169" s="2">
        <f t="shared" si="754"/>
        <v>6.2798540966069795E-5</v>
      </c>
      <c r="AT1169" s="37" t="s">
        <v>1193</v>
      </c>
      <c r="AU1169" s="3" t="e">
        <f>VLOOKUP(AT1169,[1]DEgenes_cpm4.5_DE_edgeR!$O$5:$Q$824,3,FALSE)</f>
        <v>#N/A</v>
      </c>
      <c r="AV1169" s="3" t="e">
        <f t="shared" si="755"/>
        <v>#N/A</v>
      </c>
      <c r="AW1169" s="3" t="e">
        <f t="shared" si="756"/>
        <v>#N/A</v>
      </c>
      <c r="AX1169" s="3">
        <f t="shared" si="757"/>
        <v>0.5</v>
      </c>
      <c r="AY1169" s="3">
        <f t="shared" si="758"/>
        <v>0.5</v>
      </c>
      <c r="AZ1169" s="3">
        <f t="shared" si="759"/>
        <v>3.1399270483034898E-5</v>
      </c>
      <c r="BA1169" s="2">
        <f t="shared" si="760"/>
        <v>6.0926711900296701E-5</v>
      </c>
      <c r="BB1169" s="37" t="s">
        <v>1193</v>
      </c>
      <c r="BC1169" s="39">
        <f t="shared" si="761"/>
        <v>8.1885500793998769E-2</v>
      </c>
      <c r="BD1169" s="36">
        <f t="shared" si="762"/>
        <v>0.70927627171303409</v>
      </c>
    </row>
    <row r="1170" spans="1:56" ht="14.5" x14ac:dyDescent="0.35">
      <c r="A1170" s="37" t="s">
        <v>1194</v>
      </c>
      <c r="B1170" s="34">
        <v>8.5899831039247033E-5</v>
      </c>
      <c r="C1170" s="1" t="e">
        <f>VLOOKUP(A1170,'[1]Vasopressin Phospho Datta'!$I$3:$J$516,2,FALSE)</f>
        <v>#N/A</v>
      </c>
      <c r="D1170" s="1" t="e">
        <f t="shared" si="723"/>
        <v>#N/A</v>
      </c>
      <c r="E1170" s="1" t="e">
        <f t="shared" si="724"/>
        <v>#N/A</v>
      </c>
      <c r="F1170" s="1">
        <f t="shared" si="725"/>
        <v>0.39</v>
      </c>
      <c r="G1170" s="1">
        <f t="shared" si="726"/>
        <v>0.5</v>
      </c>
      <c r="H1170" s="1">
        <f t="shared" si="727"/>
        <v>4.2949915519623516E-5</v>
      </c>
      <c r="I1170" s="2">
        <f t="shared" si="728"/>
        <v>7.9323990139013557E-5</v>
      </c>
      <c r="J1170" s="37" t="s">
        <v>1194</v>
      </c>
      <c r="K1170" s="1" t="e">
        <f>VLOOKUP(J1170,'[1]Phosphopeptides Deshpande'!$H$12:$I$10749,2,FALSE)</f>
        <v>#N/A</v>
      </c>
      <c r="L1170" s="2" t="e">
        <f t="shared" si="729"/>
        <v>#N/A</v>
      </c>
      <c r="M1170" s="2" t="e">
        <f t="shared" si="730"/>
        <v>#N/A</v>
      </c>
      <c r="N1170" s="2">
        <f t="shared" si="731"/>
        <v>0.39</v>
      </c>
      <c r="O1170" s="2">
        <f t="shared" si="732"/>
        <v>0.5</v>
      </c>
      <c r="P1170" s="2">
        <f t="shared" si="733"/>
        <v>3.9661995069506779E-5</v>
      </c>
      <c r="Q1170" s="2">
        <f t="shared" si="734"/>
        <v>7.4942507736557742E-5</v>
      </c>
      <c r="R1170" s="37" t="s">
        <v>1194</v>
      </c>
      <c r="S1170" s="2" t="e">
        <f>VLOOKUP(A1170,'[1]Merged NE NP'!$K$4:$L$158,2,FALSE)</f>
        <v>#N/A</v>
      </c>
      <c r="T1170" s="2" t="e">
        <f t="shared" si="735"/>
        <v>#N/A</v>
      </c>
      <c r="U1170" s="2">
        <f t="shared" si="736"/>
        <v>0.4</v>
      </c>
      <c r="V1170" s="2">
        <f t="shared" si="737"/>
        <v>0.4</v>
      </c>
      <c r="W1170" s="2">
        <f t="shared" si="738"/>
        <v>7.6883653613364245E-2</v>
      </c>
      <c r="X1170" s="2">
        <v>0.5</v>
      </c>
      <c r="Y1170" s="2">
        <f t="shared" si="739"/>
        <v>3.7471253868278871E-5</v>
      </c>
      <c r="Z1170" s="2">
        <f t="shared" si="740"/>
        <v>6.9667509708631323E-5</v>
      </c>
      <c r="AA1170" s="37" t="s">
        <v>1194</v>
      </c>
      <c r="AB1170" s="3" t="e">
        <f>VLOOKUP(AA1170,'[1]PKA dKO RNA-Seq'!$B$4:$H$10193,7,FALSE)</f>
        <v>#N/A</v>
      </c>
      <c r="AC1170" s="3" t="e">
        <f t="shared" si="741"/>
        <v>#N/A</v>
      </c>
      <c r="AD1170" s="3" t="e">
        <f t="shared" si="742"/>
        <v>#N/A</v>
      </c>
      <c r="AE1170" s="3" t="e">
        <f t="shared" si="743"/>
        <v>#N/A</v>
      </c>
      <c r="AF1170" s="3">
        <f t="shared" si="744"/>
        <v>0.5</v>
      </c>
      <c r="AG1170" s="3">
        <f t="shared" si="745"/>
        <v>3.4833754854315661E-5</v>
      </c>
      <c r="AH1170" s="2">
        <f t="shared" si="746"/>
        <v>6.675814776562363E-5</v>
      </c>
      <c r="AI1170" s="37" t="s">
        <v>1194</v>
      </c>
      <c r="AJ1170" s="1">
        <v>0.5</v>
      </c>
      <c r="AK1170" s="4">
        <f t="shared" si="747"/>
        <v>3.3379073882811815E-5</v>
      </c>
      <c r="AL1170" s="2">
        <f t="shared" si="748"/>
        <v>6.6124492464091932E-5</v>
      </c>
      <c r="AM1170" s="3" t="e">
        <f>VLOOKUP(AI1170,'[1]three day'!$B$8:$F$78,5,FALSE)</f>
        <v>#N/A</v>
      </c>
      <c r="AN1170" s="3" t="e">
        <f t="shared" si="749"/>
        <v>#N/A</v>
      </c>
      <c r="AO1170" s="2" t="e">
        <f t="shared" si="750"/>
        <v>#N/A</v>
      </c>
      <c r="AP1170" s="2" t="e">
        <f t="shared" si="751"/>
        <v>#N/A</v>
      </c>
      <c r="AQ1170" s="2">
        <f t="shared" si="752"/>
        <v>0.5</v>
      </c>
      <c r="AR1170" s="2">
        <f t="shared" si="753"/>
        <v>3.3062246232045966E-5</v>
      </c>
      <c r="AS1170" s="2">
        <f t="shared" si="754"/>
        <v>6.2798540966069795E-5</v>
      </c>
      <c r="AT1170" s="37" t="s">
        <v>1194</v>
      </c>
      <c r="AU1170" s="3" t="e">
        <f>VLOOKUP(AT1170,[1]DEgenes_cpm4.5_DE_edgeR!$O$5:$Q$824,3,FALSE)</f>
        <v>#N/A</v>
      </c>
      <c r="AV1170" s="3" t="e">
        <f t="shared" si="755"/>
        <v>#N/A</v>
      </c>
      <c r="AW1170" s="3" t="e">
        <f t="shared" si="756"/>
        <v>#N/A</v>
      </c>
      <c r="AX1170" s="3">
        <f t="shared" si="757"/>
        <v>0.5</v>
      </c>
      <c r="AY1170" s="3">
        <f t="shared" si="758"/>
        <v>0.5</v>
      </c>
      <c r="AZ1170" s="3">
        <f t="shared" si="759"/>
        <v>3.1399270483034898E-5</v>
      </c>
      <c r="BA1170" s="2">
        <f t="shared" si="760"/>
        <v>6.0926711900296701E-5</v>
      </c>
      <c r="BB1170" s="37" t="s">
        <v>1194</v>
      </c>
      <c r="BC1170" s="39">
        <f t="shared" si="761"/>
        <v>8.1885500793998769E-2</v>
      </c>
      <c r="BD1170" s="36">
        <f t="shared" si="762"/>
        <v>0.70927627171303409</v>
      </c>
    </row>
    <row r="1171" spans="1:56" ht="14.5" x14ac:dyDescent="0.35">
      <c r="A1171" s="37" t="s">
        <v>1195</v>
      </c>
      <c r="B1171" s="34">
        <v>8.5899831039247033E-5</v>
      </c>
      <c r="C1171" s="1" t="e">
        <f>VLOOKUP(A1171,'[1]Vasopressin Phospho Datta'!$I$3:$J$516,2,FALSE)</f>
        <v>#N/A</v>
      </c>
      <c r="D1171" s="1" t="e">
        <f t="shared" si="723"/>
        <v>#N/A</v>
      </c>
      <c r="E1171" s="1" t="e">
        <f t="shared" si="724"/>
        <v>#N/A</v>
      </c>
      <c r="F1171" s="1">
        <f t="shared" si="725"/>
        <v>0.39</v>
      </c>
      <c r="G1171" s="1">
        <f t="shared" si="726"/>
        <v>0.5</v>
      </c>
      <c r="H1171" s="1">
        <f t="shared" si="727"/>
        <v>4.2949915519623516E-5</v>
      </c>
      <c r="I1171" s="2">
        <f t="shared" si="728"/>
        <v>7.9323990139013557E-5</v>
      </c>
      <c r="J1171" s="37" t="s">
        <v>1195</v>
      </c>
      <c r="K1171" s="1" t="e">
        <f>VLOOKUP(J1171,'[1]Phosphopeptides Deshpande'!$H$12:$I$10749,2,FALSE)</f>
        <v>#N/A</v>
      </c>
      <c r="L1171" s="2" t="e">
        <f t="shared" si="729"/>
        <v>#N/A</v>
      </c>
      <c r="M1171" s="2" t="e">
        <f t="shared" si="730"/>
        <v>#N/A</v>
      </c>
      <c r="N1171" s="2">
        <f t="shared" si="731"/>
        <v>0.39</v>
      </c>
      <c r="O1171" s="2">
        <f t="shared" si="732"/>
        <v>0.5</v>
      </c>
      <c r="P1171" s="2">
        <f t="shared" si="733"/>
        <v>3.9661995069506779E-5</v>
      </c>
      <c r="Q1171" s="2">
        <f t="shared" si="734"/>
        <v>7.4942507736557742E-5</v>
      </c>
      <c r="R1171" s="37" t="s">
        <v>1195</v>
      </c>
      <c r="S1171" s="2" t="e">
        <f>VLOOKUP(A1171,'[1]Merged NE NP'!$K$4:$L$158,2,FALSE)</f>
        <v>#N/A</v>
      </c>
      <c r="T1171" s="2" t="e">
        <f t="shared" si="735"/>
        <v>#N/A</v>
      </c>
      <c r="U1171" s="2">
        <f t="shared" si="736"/>
        <v>0.4</v>
      </c>
      <c r="V1171" s="2">
        <f t="shared" si="737"/>
        <v>0.4</v>
      </c>
      <c r="W1171" s="2">
        <f t="shared" si="738"/>
        <v>7.6883653613364245E-2</v>
      </c>
      <c r="X1171" s="2">
        <v>0.5</v>
      </c>
      <c r="Y1171" s="2">
        <f t="shared" si="739"/>
        <v>3.7471253868278871E-5</v>
      </c>
      <c r="Z1171" s="2">
        <f t="shared" si="740"/>
        <v>6.9667509708631323E-5</v>
      </c>
      <c r="AA1171" s="37" t="s">
        <v>1195</v>
      </c>
      <c r="AB1171" s="3" t="e">
        <f>VLOOKUP(AA1171,'[1]PKA dKO RNA-Seq'!$B$4:$H$10193,7,FALSE)</f>
        <v>#N/A</v>
      </c>
      <c r="AC1171" s="3" t="e">
        <f t="shared" si="741"/>
        <v>#N/A</v>
      </c>
      <c r="AD1171" s="3" t="e">
        <f t="shared" si="742"/>
        <v>#N/A</v>
      </c>
      <c r="AE1171" s="3" t="e">
        <f t="shared" si="743"/>
        <v>#N/A</v>
      </c>
      <c r="AF1171" s="3">
        <f t="shared" si="744"/>
        <v>0.5</v>
      </c>
      <c r="AG1171" s="3">
        <f t="shared" si="745"/>
        <v>3.4833754854315661E-5</v>
      </c>
      <c r="AH1171" s="2">
        <f t="shared" si="746"/>
        <v>6.675814776562363E-5</v>
      </c>
      <c r="AI1171" s="37" t="s">
        <v>1195</v>
      </c>
      <c r="AJ1171" s="1">
        <v>0.5</v>
      </c>
      <c r="AK1171" s="4">
        <f t="shared" si="747"/>
        <v>3.3379073882811815E-5</v>
      </c>
      <c r="AL1171" s="2">
        <f t="shared" si="748"/>
        <v>6.6124492464091932E-5</v>
      </c>
      <c r="AM1171" s="3" t="e">
        <f>VLOOKUP(AI1171,'[1]three day'!$B$8:$F$78,5,FALSE)</f>
        <v>#N/A</v>
      </c>
      <c r="AN1171" s="3" t="e">
        <f t="shared" si="749"/>
        <v>#N/A</v>
      </c>
      <c r="AO1171" s="2" t="e">
        <f t="shared" si="750"/>
        <v>#N/A</v>
      </c>
      <c r="AP1171" s="2" t="e">
        <f t="shared" si="751"/>
        <v>#N/A</v>
      </c>
      <c r="AQ1171" s="2">
        <f t="shared" si="752"/>
        <v>0.5</v>
      </c>
      <c r="AR1171" s="2">
        <f t="shared" si="753"/>
        <v>3.3062246232045966E-5</v>
      </c>
      <c r="AS1171" s="2">
        <f t="shared" si="754"/>
        <v>6.2798540966069795E-5</v>
      </c>
      <c r="AT1171" s="37" t="s">
        <v>1195</v>
      </c>
      <c r="AU1171" s="3">
        <f>VLOOKUP(AT1171,[1]DEgenes_cpm4.5_DE_edgeR!$O$5:$Q$824,3,FALSE)</f>
        <v>0.33355719087431357</v>
      </c>
      <c r="AV1171" s="3">
        <f t="shared" si="755"/>
        <v>7.8189683749253058E-2</v>
      </c>
      <c r="AW1171" s="3">
        <f t="shared" si="756"/>
        <v>3.0521460254564481E-3</v>
      </c>
      <c r="AX1171" s="3">
        <f t="shared" si="757"/>
        <v>3.0521460254564481E-3</v>
      </c>
      <c r="AY1171" s="3">
        <f t="shared" si="758"/>
        <v>0.5</v>
      </c>
      <c r="AZ1171" s="3">
        <f t="shared" si="759"/>
        <v>3.1399270483034898E-5</v>
      </c>
      <c r="BA1171" s="2">
        <f t="shared" si="760"/>
        <v>6.0926711900296701E-5</v>
      </c>
      <c r="BB1171" s="37" t="s">
        <v>1195</v>
      </c>
      <c r="BC1171" s="39">
        <f t="shared" si="761"/>
        <v>8.1885500793998769E-2</v>
      </c>
      <c r="BD1171" s="36">
        <f t="shared" si="762"/>
        <v>0.70927627171303409</v>
      </c>
    </row>
    <row r="1172" spans="1:56" ht="14.5" x14ac:dyDescent="0.35">
      <c r="A1172" s="37" t="s">
        <v>1196</v>
      </c>
      <c r="B1172" s="34">
        <v>8.5899831039247033E-5</v>
      </c>
      <c r="C1172" s="1" t="e">
        <f>VLOOKUP(A1172,'[1]Vasopressin Phospho Datta'!$I$3:$J$516,2,FALSE)</f>
        <v>#N/A</v>
      </c>
      <c r="D1172" s="1" t="e">
        <f t="shared" si="723"/>
        <v>#N/A</v>
      </c>
      <c r="E1172" s="1" t="e">
        <f t="shared" si="724"/>
        <v>#N/A</v>
      </c>
      <c r="F1172" s="1">
        <f t="shared" si="725"/>
        <v>0.39</v>
      </c>
      <c r="G1172" s="1">
        <f t="shared" si="726"/>
        <v>0.5</v>
      </c>
      <c r="H1172" s="1">
        <f t="shared" si="727"/>
        <v>4.2949915519623516E-5</v>
      </c>
      <c r="I1172" s="2">
        <f t="shared" si="728"/>
        <v>7.9323990139013557E-5</v>
      </c>
      <c r="J1172" s="37" t="s">
        <v>1196</v>
      </c>
      <c r="K1172" s="1" t="e">
        <f>VLOOKUP(J1172,'[1]Phosphopeptides Deshpande'!$H$12:$I$10749,2,FALSE)</f>
        <v>#N/A</v>
      </c>
      <c r="L1172" s="2" t="e">
        <f t="shared" si="729"/>
        <v>#N/A</v>
      </c>
      <c r="M1172" s="2" t="e">
        <f t="shared" si="730"/>
        <v>#N/A</v>
      </c>
      <c r="N1172" s="2">
        <f t="shared" si="731"/>
        <v>0.39</v>
      </c>
      <c r="O1172" s="2">
        <f t="shared" si="732"/>
        <v>0.5</v>
      </c>
      <c r="P1172" s="2">
        <f t="shared" si="733"/>
        <v>3.9661995069506779E-5</v>
      </c>
      <c r="Q1172" s="2">
        <f t="shared" si="734"/>
        <v>7.4942507736557742E-5</v>
      </c>
      <c r="R1172" s="37" t="s">
        <v>1196</v>
      </c>
      <c r="S1172" s="2" t="e">
        <f>VLOOKUP(A1172,'[1]Merged NE NP'!$K$4:$L$158,2,FALSE)</f>
        <v>#N/A</v>
      </c>
      <c r="T1172" s="2" t="e">
        <f t="shared" si="735"/>
        <v>#N/A</v>
      </c>
      <c r="U1172" s="2">
        <f t="shared" si="736"/>
        <v>0.4</v>
      </c>
      <c r="V1172" s="2">
        <f t="shared" si="737"/>
        <v>0.4</v>
      </c>
      <c r="W1172" s="2">
        <f t="shared" si="738"/>
        <v>7.6883653613364245E-2</v>
      </c>
      <c r="X1172" s="2">
        <v>0.5</v>
      </c>
      <c r="Y1172" s="2">
        <f t="shared" si="739"/>
        <v>3.7471253868278871E-5</v>
      </c>
      <c r="Z1172" s="2">
        <f t="shared" si="740"/>
        <v>6.9667509708631323E-5</v>
      </c>
      <c r="AA1172" s="37" t="s">
        <v>1196</v>
      </c>
      <c r="AB1172" s="3" t="e">
        <f>VLOOKUP(AA1172,'[1]PKA dKO RNA-Seq'!$B$4:$H$10193,7,FALSE)</f>
        <v>#N/A</v>
      </c>
      <c r="AC1172" s="3" t="e">
        <f t="shared" si="741"/>
        <v>#N/A</v>
      </c>
      <c r="AD1172" s="3" t="e">
        <f t="shared" si="742"/>
        <v>#N/A</v>
      </c>
      <c r="AE1172" s="3" t="e">
        <f t="shared" si="743"/>
        <v>#N/A</v>
      </c>
      <c r="AF1172" s="3">
        <f t="shared" si="744"/>
        <v>0.5</v>
      </c>
      <c r="AG1172" s="3">
        <f t="shared" si="745"/>
        <v>3.4833754854315661E-5</v>
      </c>
      <c r="AH1172" s="2">
        <f t="shared" si="746"/>
        <v>6.675814776562363E-5</v>
      </c>
      <c r="AI1172" s="37" t="s">
        <v>1196</v>
      </c>
      <c r="AJ1172" s="1">
        <v>0.5</v>
      </c>
      <c r="AK1172" s="4">
        <f t="shared" si="747"/>
        <v>3.3379073882811815E-5</v>
      </c>
      <c r="AL1172" s="2">
        <f t="shared" si="748"/>
        <v>6.6124492464091932E-5</v>
      </c>
      <c r="AM1172" s="3" t="e">
        <f>VLOOKUP(AI1172,'[1]three day'!$B$8:$F$78,5,FALSE)</f>
        <v>#N/A</v>
      </c>
      <c r="AN1172" s="3" t="e">
        <f t="shared" si="749"/>
        <v>#N/A</v>
      </c>
      <c r="AO1172" s="2" t="e">
        <f t="shared" si="750"/>
        <v>#N/A</v>
      </c>
      <c r="AP1172" s="2" t="e">
        <f t="shared" si="751"/>
        <v>#N/A</v>
      </c>
      <c r="AQ1172" s="2">
        <f t="shared" si="752"/>
        <v>0.5</v>
      </c>
      <c r="AR1172" s="2">
        <f t="shared" si="753"/>
        <v>3.3062246232045966E-5</v>
      </c>
      <c r="AS1172" s="2">
        <f t="shared" si="754"/>
        <v>6.2798540966069795E-5</v>
      </c>
      <c r="AT1172" s="37" t="s">
        <v>1196</v>
      </c>
      <c r="AU1172" s="3" t="e">
        <f>VLOOKUP(AT1172,[1]DEgenes_cpm4.5_DE_edgeR!$O$5:$Q$824,3,FALSE)</f>
        <v>#N/A</v>
      </c>
      <c r="AV1172" s="3" t="e">
        <f t="shared" si="755"/>
        <v>#N/A</v>
      </c>
      <c r="AW1172" s="3" t="e">
        <f t="shared" si="756"/>
        <v>#N/A</v>
      </c>
      <c r="AX1172" s="3">
        <f t="shared" si="757"/>
        <v>0.5</v>
      </c>
      <c r="AY1172" s="3">
        <f t="shared" si="758"/>
        <v>0.5</v>
      </c>
      <c r="AZ1172" s="3">
        <f t="shared" si="759"/>
        <v>3.1399270483034898E-5</v>
      </c>
      <c r="BA1172" s="2">
        <f t="shared" si="760"/>
        <v>6.0926711900296701E-5</v>
      </c>
      <c r="BB1172" s="37" t="s">
        <v>1196</v>
      </c>
      <c r="BC1172" s="39">
        <f t="shared" si="761"/>
        <v>8.1885500793998769E-2</v>
      </c>
      <c r="BD1172" s="36">
        <f t="shared" si="762"/>
        <v>0.70927627171303409</v>
      </c>
    </row>
    <row r="1173" spans="1:56" ht="14.5" x14ac:dyDescent="0.35">
      <c r="A1173" s="37" t="s">
        <v>1197</v>
      </c>
      <c r="B1173" s="34">
        <v>8.5899831039247033E-5</v>
      </c>
      <c r="C1173" s="1" t="e">
        <f>VLOOKUP(A1173,'[1]Vasopressin Phospho Datta'!$I$3:$J$516,2,FALSE)</f>
        <v>#N/A</v>
      </c>
      <c r="D1173" s="1" t="e">
        <f t="shared" si="723"/>
        <v>#N/A</v>
      </c>
      <c r="E1173" s="1" t="e">
        <f t="shared" si="724"/>
        <v>#N/A</v>
      </c>
      <c r="F1173" s="1">
        <f t="shared" si="725"/>
        <v>0.39</v>
      </c>
      <c r="G1173" s="1">
        <f t="shared" si="726"/>
        <v>0.5</v>
      </c>
      <c r="H1173" s="1">
        <f t="shared" si="727"/>
        <v>4.2949915519623516E-5</v>
      </c>
      <c r="I1173" s="2">
        <f t="shared" si="728"/>
        <v>7.9323990139013557E-5</v>
      </c>
      <c r="J1173" s="37" t="s">
        <v>1197</v>
      </c>
      <c r="K1173" s="1" t="e">
        <f>VLOOKUP(J1173,'[1]Phosphopeptides Deshpande'!$H$12:$I$10749,2,FALSE)</f>
        <v>#N/A</v>
      </c>
      <c r="L1173" s="2" t="e">
        <f t="shared" si="729"/>
        <v>#N/A</v>
      </c>
      <c r="M1173" s="2" t="e">
        <f t="shared" si="730"/>
        <v>#N/A</v>
      </c>
      <c r="N1173" s="2">
        <f t="shared" si="731"/>
        <v>0.39</v>
      </c>
      <c r="O1173" s="2">
        <f t="shared" si="732"/>
        <v>0.5</v>
      </c>
      <c r="P1173" s="2">
        <f t="shared" si="733"/>
        <v>3.9661995069506779E-5</v>
      </c>
      <c r="Q1173" s="2">
        <f t="shared" si="734"/>
        <v>7.4942507736557742E-5</v>
      </c>
      <c r="R1173" s="37" t="s">
        <v>1197</v>
      </c>
      <c r="S1173" s="2" t="e">
        <f>VLOOKUP(A1173,'[1]Merged NE NP'!$K$4:$L$158,2,FALSE)</f>
        <v>#N/A</v>
      </c>
      <c r="T1173" s="2" t="e">
        <f t="shared" si="735"/>
        <v>#N/A</v>
      </c>
      <c r="U1173" s="2">
        <f t="shared" si="736"/>
        <v>0.4</v>
      </c>
      <c r="V1173" s="2">
        <f t="shared" si="737"/>
        <v>0.4</v>
      </c>
      <c r="W1173" s="2">
        <f t="shared" si="738"/>
        <v>7.6883653613364245E-2</v>
      </c>
      <c r="X1173" s="2">
        <v>0.5</v>
      </c>
      <c r="Y1173" s="2">
        <f t="shared" si="739"/>
        <v>3.7471253868278871E-5</v>
      </c>
      <c r="Z1173" s="2">
        <f t="shared" si="740"/>
        <v>6.9667509708631323E-5</v>
      </c>
      <c r="AA1173" s="37" t="s">
        <v>1197</v>
      </c>
      <c r="AB1173" s="3" t="e">
        <f>VLOOKUP(AA1173,'[1]PKA dKO RNA-Seq'!$B$4:$H$10193,7,FALSE)</f>
        <v>#N/A</v>
      </c>
      <c r="AC1173" s="3" t="e">
        <f t="shared" si="741"/>
        <v>#N/A</v>
      </c>
      <c r="AD1173" s="3" t="e">
        <f t="shared" si="742"/>
        <v>#N/A</v>
      </c>
      <c r="AE1173" s="3" t="e">
        <f t="shared" si="743"/>
        <v>#N/A</v>
      </c>
      <c r="AF1173" s="3">
        <f t="shared" si="744"/>
        <v>0.5</v>
      </c>
      <c r="AG1173" s="3">
        <f t="shared" si="745"/>
        <v>3.4833754854315661E-5</v>
      </c>
      <c r="AH1173" s="2">
        <f t="shared" si="746"/>
        <v>6.675814776562363E-5</v>
      </c>
      <c r="AI1173" s="37" t="s">
        <v>1197</v>
      </c>
      <c r="AJ1173" s="1">
        <v>0.5</v>
      </c>
      <c r="AK1173" s="4">
        <f t="shared" si="747"/>
        <v>3.3379073882811815E-5</v>
      </c>
      <c r="AL1173" s="2">
        <f t="shared" si="748"/>
        <v>6.6124492464091932E-5</v>
      </c>
      <c r="AM1173" s="3" t="e">
        <f>VLOOKUP(AI1173,'[1]three day'!$B$8:$F$78,5,FALSE)</f>
        <v>#N/A</v>
      </c>
      <c r="AN1173" s="3" t="e">
        <f t="shared" si="749"/>
        <v>#N/A</v>
      </c>
      <c r="AO1173" s="2" t="e">
        <f t="shared" si="750"/>
        <v>#N/A</v>
      </c>
      <c r="AP1173" s="2" t="e">
        <f t="shared" si="751"/>
        <v>#N/A</v>
      </c>
      <c r="AQ1173" s="2">
        <f t="shared" si="752"/>
        <v>0.5</v>
      </c>
      <c r="AR1173" s="2">
        <f t="shared" si="753"/>
        <v>3.3062246232045966E-5</v>
      </c>
      <c r="AS1173" s="2">
        <f t="shared" si="754"/>
        <v>6.2798540966069795E-5</v>
      </c>
      <c r="AT1173" s="37" t="s">
        <v>1197</v>
      </c>
      <c r="AU1173" s="3" t="e">
        <f>VLOOKUP(AT1173,[1]DEgenes_cpm4.5_DE_edgeR!$O$5:$Q$824,3,FALSE)</f>
        <v>#N/A</v>
      </c>
      <c r="AV1173" s="3" t="e">
        <f t="shared" si="755"/>
        <v>#N/A</v>
      </c>
      <c r="AW1173" s="3" t="e">
        <f t="shared" si="756"/>
        <v>#N/A</v>
      </c>
      <c r="AX1173" s="3">
        <f t="shared" si="757"/>
        <v>0.5</v>
      </c>
      <c r="AY1173" s="3">
        <f t="shared" si="758"/>
        <v>0.5</v>
      </c>
      <c r="AZ1173" s="3">
        <f t="shared" si="759"/>
        <v>3.1399270483034898E-5</v>
      </c>
      <c r="BA1173" s="2">
        <f t="shared" si="760"/>
        <v>6.0926711900296701E-5</v>
      </c>
      <c r="BB1173" s="37" t="s">
        <v>1197</v>
      </c>
      <c r="BC1173" s="39">
        <f t="shared" si="761"/>
        <v>8.1885500793998769E-2</v>
      </c>
      <c r="BD1173" s="36">
        <f t="shared" si="762"/>
        <v>0.70927627171303409</v>
      </c>
    </row>
    <row r="1174" spans="1:56" ht="14.5" x14ac:dyDescent="0.35">
      <c r="A1174" s="37" t="s">
        <v>1198</v>
      </c>
      <c r="B1174" s="34">
        <v>8.5899831039247033E-5</v>
      </c>
      <c r="C1174" s="1" t="e">
        <f>VLOOKUP(A1174,'[1]Vasopressin Phospho Datta'!$I$3:$J$516,2,FALSE)</f>
        <v>#N/A</v>
      </c>
      <c r="D1174" s="1" t="e">
        <f t="shared" si="723"/>
        <v>#N/A</v>
      </c>
      <c r="E1174" s="1" t="e">
        <f t="shared" si="724"/>
        <v>#N/A</v>
      </c>
      <c r="F1174" s="1">
        <f t="shared" si="725"/>
        <v>0.39</v>
      </c>
      <c r="G1174" s="1">
        <f t="shared" si="726"/>
        <v>0.5</v>
      </c>
      <c r="H1174" s="1">
        <f t="shared" si="727"/>
        <v>4.2949915519623516E-5</v>
      </c>
      <c r="I1174" s="2">
        <f t="shared" si="728"/>
        <v>7.9323990139013557E-5</v>
      </c>
      <c r="J1174" s="37" t="s">
        <v>1198</v>
      </c>
      <c r="K1174" s="1" t="e">
        <f>VLOOKUP(J1174,'[1]Phosphopeptides Deshpande'!$H$12:$I$10749,2,FALSE)</f>
        <v>#N/A</v>
      </c>
      <c r="L1174" s="2" t="e">
        <f t="shared" si="729"/>
        <v>#N/A</v>
      </c>
      <c r="M1174" s="2" t="e">
        <f t="shared" si="730"/>
        <v>#N/A</v>
      </c>
      <c r="N1174" s="2">
        <f t="shared" si="731"/>
        <v>0.39</v>
      </c>
      <c r="O1174" s="2">
        <f t="shared" si="732"/>
        <v>0.5</v>
      </c>
      <c r="P1174" s="2">
        <f t="shared" si="733"/>
        <v>3.9661995069506779E-5</v>
      </c>
      <c r="Q1174" s="2">
        <f t="shared" si="734"/>
        <v>7.4942507736557742E-5</v>
      </c>
      <c r="R1174" s="37" t="s">
        <v>1198</v>
      </c>
      <c r="S1174" s="2" t="e">
        <f>VLOOKUP(A1174,'[1]Merged NE NP'!$K$4:$L$158,2,FALSE)</f>
        <v>#N/A</v>
      </c>
      <c r="T1174" s="2" t="e">
        <f t="shared" si="735"/>
        <v>#N/A</v>
      </c>
      <c r="U1174" s="2">
        <f t="shared" si="736"/>
        <v>0.4</v>
      </c>
      <c r="V1174" s="2">
        <f t="shared" si="737"/>
        <v>0.4</v>
      </c>
      <c r="W1174" s="2">
        <f t="shared" si="738"/>
        <v>7.6883653613364245E-2</v>
      </c>
      <c r="X1174" s="2">
        <v>0.5</v>
      </c>
      <c r="Y1174" s="2">
        <f t="shared" si="739"/>
        <v>3.7471253868278871E-5</v>
      </c>
      <c r="Z1174" s="2">
        <f t="shared" si="740"/>
        <v>6.9667509708631323E-5</v>
      </c>
      <c r="AA1174" s="37" t="s">
        <v>1198</v>
      </c>
      <c r="AB1174" s="3">
        <f>VLOOKUP(AA1174,'[1]PKA dKO RNA-Seq'!$B$4:$H$10193,7,FALSE)</f>
        <v>0.17464110699999999</v>
      </c>
      <c r="AC1174" s="3">
        <f t="shared" si="741"/>
        <v>0.58604398322147655</v>
      </c>
      <c r="AD1174" s="3">
        <f t="shared" si="742"/>
        <v>0.15778821912356111</v>
      </c>
      <c r="AE1174" s="3">
        <f t="shared" si="743"/>
        <v>0.5</v>
      </c>
      <c r="AF1174" s="3">
        <f t="shared" si="744"/>
        <v>0.5</v>
      </c>
      <c r="AG1174" s="3">
        <f t="shared" si="745"/>
        <v>3.4833754854315661E-5</v>
      </c>
      <c r="AH1174" s="2">
        <f t="shared" si="746"/>
        <v>6.675814776562363E-5</v>
      </c>
      <c r="AI1174" s="37" t="s">
        <v>1198</v>
      </c>
      <c r="AJ1174" s="1">
        <v>0.5</v>
      </c>
      <c r="AK1174" s="4">
        <f t="shared" si="747"/>
        <v>3.3379073882811815E-5</v>
      </c>
      <c r="AL1174" s="2">
        <f t="shared" si="748"/>
        <v>6.6124492464091932E-5</v>
      </c>
      <c r="AM1174" s="3" t="e">
        <f>VLOOKUP(AI1174,'[1]three day'!$B$8:$F$78,5,FALSE)</f>
        <v>#N/A</v>
      </c>
      <c r="AN1174" s="3" t="e">
        <f t="shared" si="749"/>
        <v>#N/A</v>
      </c>
      <c r="AO1174" s="2" t="e">
        <f t="shared" si="750"/>
        <v>#N/A</v>
      </c>
      <c r="AP1174" s="2" t="e">
        <f t="shared" si="751"/>
        <v>#N/A</v>
      </c>
      <c r="AQ1174" s="2">
        <f t="shared" si="752"/>
        <v>0.5</v>
      </c>
      <c r="AR1174" s="2">
        <f t="shared" si="753"/>
        <v>3.3062246232045966E-5</v>
      </c>
      <c r="AS1174" s="2">
        <f t="shared" si="754"/>
        <v>6.2798540966069795E-5</v>
      </c>
      <c r="AT1174" s="37" t="s">
        <v>1198</v>
      </c>
      <c r="AU1174" s="3">
        <f>VLOOKUP(AT1174,[1]DEgenes_cpm4.5_DE_edgeR!$O$5:$Q$824,3,FALSE)</f>
        <v>1.2768965100588665</v>
      </c>
      <c r="AV1174" s="3">
        <f t="shared" si="755"/>
        <v>0.29931938819945297</v>
      </c>
      <c r="AW1174" s="3">
        <f t="shared" si="756"/>
        <v>4.3807520756813823E-2</v>
      </c>
      <c r="AX1174" s="3">
        <f t="shared" si="757"/>
        <v>4.3807520756813823E-2</v>
      </c>
      <c r="AY1174" s="3">
        <f t="shared" si="758"/>
        <v>0.5</v>
      </c>
      <c r="AZ1174" s="3">
        <f t="shared" si="759"/>
        <v>3.1399270483034898E-5</v>
      </c>
      <c r="BA1174" s="2">
        <f t="shared" si="760"/>
        <v>6.0926711900296701E-5</v>
      </c>
      <c r="BB1174" s="37" t="s">
        <v>1198</v>
      </c>
      <c r="BC1174" s="39">
        <f t="shared" si="761"/>
        <v>8.1885500793998769E-2</v>
      </c>
      <c r="BD1174" s="36">
        <f t="shared" si="762"/>
        <v>0.70927627171303409</v>
      </c>
    </row>
    <row r="1175" spans="1:56" ht="14.5" x14ac:dyDescent="0.35">
      <c r="A1175" s="37" t="s">
        <v>1199</v>
      </c>
      <c r="B1175" s="34">
        <v>8.5899831039247033E-5</v>
      </c>
      <c r="C1175" s="1" t="e">
        <f>VLOOKUP(A1175,'[1]Vasopressin Phospho Datta'!$I$3:$J$516,2,FALSE)</f>
        <v>#N/A</v>
      </c>
      <c r="D1175" s="1" t="e">
        <f t="shared" si="723"/>
        <v>#N/A</v>
      </c>
      <c r="E1175" s="1" t="e">
        <f t="shared" si="724"/>
        <v>#N/A</v>
      </c>
      <c r="F1175" s="1">
        <f t="shared" si="725"/>
        <v>0.39</v>
      </c>
      <c r="G1175" s="1">
        <f t="shared" si="726"/>
        <v>0.5</v>
      </c>
      <c r="H1175" s="1">
        <f t="shared" si="727"/>
        <v>4.2949915519623516E-5</v>
      </c>
      <c r="I1175" s="2">
        <f t="shared" si="728"/>
        <v>7.9323990139013557E-5</v>
      </c>
      <c r="J1175" s="37" t="s">
        <v>1199</v>
      </c>
      <c r="K1175" s="1" t="e">
        <f>VLOOKUP(J1175,'[1]Phosphopeptides Deshpande'!$H$12:$I$10749,2,FALSE)</f>
        <v>#N/A</v>
      </c>
      <c r="L1175" s="2" t="e">
        <f t="shared" si="729"/>
        <v>#N/A</v>
      </c>
      <c r="M1175" s="2" t="e">
        <f t="shared" si="730"/>
        <v>#N/A</v>
      </c>
      <c r="N1175" s="2">
        <f t="shared" si="731"/>
        <v>0.39</v>
      </c>
      <c r="O1175" s="2">
        <f t="shared" si="732"/>
        <v>0.5</v>
      </c>
      <c r="P1175" s="2">
        <f t="shared" si="733"/>
        <v>3.9661995069506779E-5</v>
      </c>
      <c r="Q1175" s="2">
        <f t="shared" si="734"/>
        <v>7.4942507736557742E-5</v>
      </c>
      <c r="R1175" s="37" t="s">
        <v>1199</v>
      </c>
      <c r="S1175" s="2" t="e">
        <f>VLOOKUP(A1175,'[1]Merged NE NP'!$K$4:$L$158,2,FALSE)</f>
        <v>#N/A</v>
      </c>
      <c r="T1175" s="2" t="e">
        <f t="shared" si="735"/>
        <v>#N/A</v>
      </c>
      <c r="U1175" s="2">
        <f t="shared" si="736"/>
        <v>0.4</v>
      </c>
      <c r="V1175" s="2">
        <f t="shared" si="737"/>
        <v>0.4</v>
      </c>
      <c r="W1175" s="2">
        <f t="shared" si="738"/>
        <v>7.6883653613364245E-2</v>
      </c>
      <c r="X1175" s="2">
        <v>0.5</v>
      </c>
      <c r="Y1175" s="2">
        <f t="shared" si="739"/>
        <v>3.7471253868278871E-5</v>
      </c>
      <c r="Z1175" s="2">
        <f t="shared" si="740"/>
        <v>6.9667509708631323E-5</v>
      </c>
      <c r="AA1175" s="37" t="s">
        <v>1199</v>
      </c>
      <c r="AB1175" s="3" t="e">
        <f>VLOOKUP(AA1175,'[1]PKA dKO RNA-Seq'!$B$4:$H$10193,7,FALSE)</f>
        <v>#N/A</v>
      </c>
      <c r="AC1175" s="3" t="e">
        <f t="shared" si="741"/>
        <v>#N/A</v>
      </c>
      <c r="AD1175" s="3" t="e">
        <f t="shared" si="742"/>
        <v>#N/A</v>
      </c>
      <c r="AE1175" s="3" t="e">
        <f t="shared" si="743"/>
        <v>#N/A</v>
      </c>
      <c r="AF1175" s="3">
        <f t="shared" si="744"/>
        <v>0.5</v>
      </c>
      <c r="AG1175" s="3">
        <f t="shared" si="745"/>
        <v>3.4833754854315661E-5</v>
      </c>
      <c r="AH1175" s="2">
        <f t="shared" si="746"/>
        <v>6.675814776562363E-5</v>
      </c>
      <c r="AI1175" s="37" t="s">
        <v>1199</v>
      </c>
      <c r="AJ1175" s="1">
        <v>0.5</v>
      </c>
      <c r="AK1175" s="4">
        <f t="shared" si="747"/>
        <v>3.3379073882811815E-5</v>
      </c>
      <c r="AL1175" s="2">
        <f t="shared" si="748"/>
        <v>6.6124492464091932E-5</v>
      </c>
      <c r="AM1175" s="3" t="e">
        <f>VLOOKUP(AI1175,'[1]three day'!$B$8:$F$78,5,FALSE)</f>
        <v>#N/A</v>
      </c>
      <c r="AN1175" s="3" t="e">
        <f t="shared" si="749"/>
        <v>#N/A</v>
      </c>
      <c r="AO1175" s="2" t="e">
        <f t="shared" si="750"/>
        <v>#N/A</v>
      </c>
      <c r="AP1175" s="2" t="e">
        <f t="shared" si="751"/>
        <v>#N/A</v>
      </c>
      <c r="AQ1175" s="2">
        <f t="shared" si="752"/>
        <v>0.5</v>
      </c>
      <c r="AR1175" s="2">
        <f t="shared" si="753"/>
        <v>3.3062246232045966E-5</v>
      </c>
      <c r="AS1175" s="2">
        <f t="shared" si="754"/>
        <v>6.2798540966069795E-5</v>
      </c>
      <c r="AT1175" s="37" t="s">
        <v>1199</v>
      </c>
      <c r="AU1175" s="3">
        <f>VLOOKUP(AT1175,[1]DEgenes_cpm4.5_DE_edgeR!$O$5:$Q$824,3,FALSE)</f>
        <v>1.2384572617780647</v>
      </c>
      <c r="AV1175" s="3">
        <f t="shared" si="755"/>
        <v>0.29030878147633959</v>
      </c>
      <c r="AW1175" s="3">
        <f t="shared" si="756"/>
        <v>4.1264062842310989E-2</v>
      </c>
      <c r="AX1175" s="3">
        <f t="shared" si="757"/>
        <v>4.1264062842310989E-2</v>
      </c>
      <c r="AY1175" s="3">
        <f t="shared" si="758"/>
        <v>0.5</v>
      </c>
      <c r="AZ1175" s="3">
        <f t="shared" si="759"/>
        <v>3.1399270483034898E-5</v>
      </c>
      <c r="BA1175" s="2">
        <f t="shared" si="760"/>
        <v>6.0926711900296701E-5</v>
      </c>
      <c r="BB1175" s="37" t="s">
        <v>1199</v>
      </c>
      <c r="BC1175" s="39">
        <f t="shared" si="761"/>
        <v>8.1885500793998769E-2</v>
      </c>
      <c r="BD1175" s="36">
        <f t="shared" si="762"/>
        <v>0.70927627171303409</v>
      </c>
    </row>
    <row r="1176" spans="1:56" ht="14.5" x14ac:dyDescent="0.35">
      <c r="A1176" s="37" t="s">
        <v>1200</v>
      </c>
      <c r="B1176" s="34">
        <v>8.5899831039247033E-5</v>
      </c>
      <c r="C1176" s="1" t="e">
        <f>VLOOKUP(A1176,'[1]Vasopressin Phospho Datta'!$I$3:$J$516,2,FALSE)</f>
        <v>#N/A</v>
      </c>
      <c r="D1176" s="1" t="e">
        <f t="shared" si="723"/>
        <v>#N/A</v>
      </c>
      <c r="E1176" s="1" t="e">
        <f t="shared" si="724"/>
        <v>#N/A</v>
      </c>
      <c r="F1176" s="1">
        <f t="shared" si="725"/>
        <v>0.39</v>
      </c>
      <c r="G1176" s="1">
        <f t="shared" si="726"/>
        <v>0.5</v>
      </c>
      <c r="H1176" s="1">
        <f t="shared" si="727"/>
        <v>4.2949915519623516E-5</v>
      </c>
      <c r="I1176" s="2">
        <f t="shared" si="728"/>
        <v>7.9323990139013557E-5</v>
      </c>
      <c r="J1176" s="37" t="s">
        <v>1200</v>
      </c>
      <c r="K1176" s="1" t="e">
        <f>VLOOKUP(J1176,'[1]Phosphopeptides Deshpande'!$H$12:$I$10749,2,FALSE)</f>
        <v>#N/A</v>
      </c>
      <c r="L1176" s="2" t="e">
        <f t="shared" si="729"/>
        <v>#N/A</v>
      </c>
      <c r="M1176" s="2" t="e">
        <f t="shared" si="730"/>
        <v>#N/A</v>
      </c>
      <c r="N1176" s="2">
        <f t="shared" si="731"/>
        <v>0.39</v>
      </c>
      <c r="O1176" s="2">
        <f t="shared" si="732"/>
        <v>0.5</v>
      </c>
      <c r="P1176" s="2">
        <f t="shared" si="733"/>
        <v>3.9661995069506779E-5</v>
      </c>
      <c r="Q1176" s="2">
        <f t="shared" si="734"/>
        <v>7.4942507736557742E-5</v>
      </c>
      <c r="R1176" s="37" t="s">
        <v>1200</v>
      </c>
      <c r="S1176" s="2" t="e">
        <f>VLOOKUP(A1176,'[1]Merged NE NP'!$K$4:$L$158,2,FALSE)</f>
        <v>#N/A</v>
      </c>
      <c r="T1176" s="2" t="e">
        <f t="shared" si="735"/>
        <v>#N/A</v>
      </c>
      <c r="U1176" s="2">
        <f t="shared" si="736"/>
        <v>0.4</v>
      </c>
      <c r="V1176" s="2">
        <f t="shared" si="737"/>
        <v>0.4</v>
      </c>
      <c r="W1176" s="2">
        <f t="shared" si="738"/>
        <v>7.6883653613364245E-2</v>
      </c>
      <c r="X1176" s="2">
        <v>0.5</v>
      </c>
      <c r="Y1176" s="2">
        <f t="shared" si="739"/>
        <v>3.7471253868278871E-5</v>
      </c>
      <c r="Z1176" s="2">
        <f t="shared" si="740"/>
        <v>6.9667509708631323E-5</v>
      </c>
      <c r="AA1176" s="37" t="s">
        <v>1200</v>
      </c>
      <c r="AB1176" s="3" t="e">
        <f>VLOOKUP(AA1176,'[1]PKA dKO RNA-Seq'!$B$4:$H$10193,7,FALSE)</f>
        <v>#N/A</v>
      </c>
      <c r="AC1176" s="3" t="e">
        <f t="shared" si="741"/>
        <v>#N/A</v>
      </c>
      <c r="AD1176" s="3" t="e">
        <f t="shared" si="742"/>
        <v>#N/A</v>
      </c>
      <c r="AE1176" s="3" t="e">
        <f t="shared" si="743"/>
        <v>#N/A</v>
      </c>
      <c r="AF1176" s="3">
        <f t="shared" si="744"/>
        <v>0.5</v>
      </c>
      <c r="AG1176" s="3">
        <f t="shared" si="745"/>
        <v>3.4833754854315661E-5</v>
      </c>
      <c r="AH1176" s="2">
        <f t="shared" si="746"/>
        <v>6.675814776562363E-5</v>
      </c>
      <c r="AI1176" s="37" t="s">
        <v>1200</v>
      </c>
      <c r="AJ1176" s="1">
        <v>0.5</v>
      </c>
      <c r="AK1176" s="4">
        <f t="shared" si="747"/>
        <v>3.3379073882811815E-5</v>
      </c>
      <c r="AL1176" s="2">
        <f t="shared" si="748"/>
        <v>6.6124492464091932E-5</v>
      </c>
      <c r="AM1176" s="3" t="e">
        <f>VLOOKUP(AI1176,'[1]three day'!$B$8:$F$78,5,FALSE)</f>
        <v>#N/A</v>
      </c>
      <c r="AN1176" s="3" t="e">
        <f t="shared" si="749"/>
        <v>#N/A</v>
      </c>
      <c r="AO1176" s="2" t="e">
        <f t="shared" si="750"/>
        <v>#N/A</v>
      </c>
      <c r="AP1176" s="2" t="e">
        <f t="shared" si="751"/>
        <v>#N/A</v>
      </c>
      <c r="AQ1176" s="2">
        <f t="shared" si="752"/>
        <v>0.5</v>
      </c>
      <c r="AR1176" s="2">
        <f t="shared" si="753"/>
        <v>3.3062246232045966E-5</v>
      </c>
      <c r="AS1176" s="2">
        <f t="shared" si="754"/>
        <v>6.2798540966069795E-5</v>
      </c>
      <c r="AT1176" s="37" t="s">
        <v>1200</v>
      </c>
      <c r="AU1176" s="3" t="e">
        <f>VLOOKUP(AT1176,[1]DEgenes_cpm4.5_DE_edgeR!$O$5:$Q$824,3,FALSE)</f>
        <v>#N/A</v>
      </c>
      <c r="AV1176" s="3" t="e">
        <f t="shared" si="755"/>
        <v>#N/A</v>
      </c>
      <c r="AW1176" s="3" t="e">
        <f t="shared" si="756"/>
        <v>#N/A</v>
      </c>
      <c r="AX1176" s="3">
        <f t="shared" si="757"/>
        <v>0.5</v>
      </c>
      <c r="AY1176" s="3">
        <f t="shared" si="758"/>
        <v>0.5</v>
      </c>
      <c r="AZ1176" s="3">
        <f t="shared" si="759"/>
        <v>3.1399270483034898E-5</v>
      </c>
      <c r="BA1176" s="2">
        <f t="shared" si="760"/>
        <v>6.0926711900296701E-5</v>
      </c>
      <c r="BB1176" s="37" t="s">
        <v>1200</v>
      </c>
      <c r="BC1176" s="39">
        <f t="shared" si="761"/>
        <v>8.1885500793998769E-2</v>
      </c>
      <c r="BD1176" s="36">
        <f t="shared" si="762"/>
        <v>0.70927627171303409</v>
      </c>
    </row>
    <row r="1177" spans="1:56" ht="14.5" x14ac:dyDescent="0.35">
      <c r="A1177" s="37" t="s">
        <v>1201</v>
      </c>
      <c r="B1177" s="34">
        <v>8.5899831039247033E-5</v>
      </c>
      <c r="C1177" s="1" t="e">
        <f>VLOOKUP(A1177,'[1]Vasopressin Phospho Datta'!$I$3:$J$516,2,FALSE)</f>
        <v>#N/A</v>
      </c>
      <c r="D1177" s="1" t="e">
        <f t="shared" si="723"/>
        <v>#N/A</v>
      </c>
      <c r="E1177" s="1" t="e">
        <f t="shared" si="724"/>
        <v>#N/A</v>
      </c>
      <c r="F1177" s="1">
        <f t="shared" si="725"/>
        <v>0.39</v>
      </c>
      <c r="G1177" s="1">
        <f t="shared" si="726"/>
        <v>0.5</v>
      </c>
      <c r="H1177" s="1">
        <f t="shared" si="727"/>
        <v>4.2949915519623516E-5</v>
      </c>
      <c r="I1177" s="2">
        <f t="shared" si="728"/>
        <v>7.9323990139013557E-5</v>
      </c>
      <c r="J1177" s="37" t="s">
        <v>1201</v>
      </c>
      <c r="K1177" s="1" t="e">
        <f>VLOOKUP(J1177,'[1]Phosphopeptides Deshpande'!$H$12:$I$10749,2,FALSE)</f>
        <v>#N/A</v>
      </c>
      <c r="L1177" s="2" t="e">
        <f t="shared" si="729"/>
        <v>#N/A</v>
      </c>
      <c r="M1177" s="2" t="e">
        <f t="shared" si="730"/>
        <v>#N/A</v>
      </c>
      <c r="N1177" s="2">
        <f t="shared" si="731"/>
        <v>0.39</v>
      </c>
      <c r="O1177" s="2">
        <f t="shared" si="732"/>
        <v>0.5</v>
      </c>
      <c r="P1177" s="2">
        <f t="shared" si="733"/>
        <v>3.9661995069506779E-5</v>
      </c>
      <c r="Q1177" s="2">
        <f t="shared" si="734"/>
        <v>7.4942507736557742E-5</v>
      </c>
      <c r="R1177" s="37" t="s">
        <v>1201</v>
      </c>
      <c r="S1177" s="2" t="e">
        <f>VLOOKUP(A1177,'[1]Merged NE NP'!$K$4:$L$158,2,FALSE)</f>
        <v>#N/A</v>
      </c>
      <c r="T1177" s="2" t="e">
        <f t="shared" si="735"/>
        <v>#N/A</v>
      </c>
      <c r="U1177" s="2">
        <f t="shared" si="736"/>
        <v>0.4</v>
      </c>
      <c r="V1177" s="2">
        <f t="shared" si="737"/>
        <v>0.4</v>
      </c>
      <c r="W1177" s="2">
        <f t="shared" si="738"/>
        <v>7.6883653613364245E-2</v>
      </c>
      <c r="X1177" s="2">
        <v>0.5</v>
      </c>
      <c r="Y1177" s="2">
        <f t="shared" si="739"/>
        <v>3.7471253868278871E-5</v>
      </c>
      <c r="Z1177" s="2">
        <f t="shared" si="740"/>
        <v>6.9667509708631323E-5</v>
      </c>
      <c r="AA1177" s="37" t="s">
        <v>1201</v>
      </c>
      <c r="AB1177" s="3">
        <f>VLOOKUP(AA1177,'[1]PKA dKO RNA-Seq'!$B$4:$H$10193,7,FALSE)</f>
        <v>6.4155490000000004E-3</v>
      </c>
      <c r="AC1177" s="3">
        <f t="shared" si="741"/>
        <v>2.152868791946309E-2</v>
      </c>
      <c r="AD1177" s="3">
        <f t="shared" si="742"/>
        <v>2.3171535161692347E-4</v>
      </c>
      <c r="AE1177" s="3">
        <f t="shared" si="743"/>
        <v>0.5</v>
      </c>
      <c r="AF1177" s="3">
        <f t="shared" si="744"/>
        <v>0.5</v>
      </c>
      <c r="AG1177" s="3">
        <f t="shared" si="745"/>
        <v>3.4833754854315661E-5</v>
      </c>
      <c r="AH1177" s="2">
        <f t="shared" si="746"/>
        <v>6.675814776562363E-5</v>
      </c>
      <c r="AI1177" s="37" t="s">
        <v>1201</v>
      </c>
      <c r="AJ1177" s="1">
        <v>0.5</v>
      </c>
      <c r="AK1177" s="4">
        <f t="shared" si="747"/>
        <v>3.3379073882811815E-5</v>
      </c>
      <c r="AL1177" s="2">
        <f t="shared" si="748"/>
        <v>6.6124492464091932E-5</v>
      </c>
      <c r="AM1177" s="3" t="e">
        <f>VLOOKUP(AI1177,'[1]three day'!$B$8:$F$78,5,FALSE)</f>
        <v>#N/A</v>
      </c>
      <c r="AN1177" s="3" t="e">
        <f t="shared" si="749"/>
        <v>#N/A</v>
      </c>
      <c r="AO1177" s="2" t="e">
        <f t="shared" si="750"/>
        <v>#N/A</v>
      </c>
      <c r="AP1177" s="2" t="e">
        <f t="shared" si="751"/>
        <v>#N/A</v>
      </c>
      <c r="AQ1177" s="2">
        <f t="shared" si="752"/>
        <v>0.5</v>
      </c>
      <c r="AR1177" s="2">
        <f t="shared" si="753"/>
        <v>3.3062246232045966E-5</v>
      </c>
      <c r="AS1177" s="2">
        <f t="shared" si="754"/>
        <v>6.2798540966069795E-5</v>
      </c>
      <c r="AT1177" s="37" t="s">
        <v>1201</v>
      </c>
      <c r="AU1177" s="3">
        <f>VLOOKUP(AT1177,[1]DEgenes_cpm4.5_DE_edgeR!$O$5:$Q$824,3,FALSE)</f>
        <v>2.2613370674854858</v>
      </c>
      <c r="AV1177" s="3">
        <f t="shared" si="755"/>
        <v>0.5300837007701561</v>
      </c>
      <c r="AW1177" s="3">
        <f t="shared" si="756"/>
        <v>0.13107143859132153</v>
      </c>
      <c r="AX1177" s="3">
        <f t="shared" si="757"/>
        <v>0.13107143859132153</v>
      </c>
      <c r="AY1177" s="3">
        <f t="shared" si="758"/>
        <v>0.5</v>
      </c>
      <c r="AZ1177" s="3">
        <f t="shared" si="759"/>
        <v>3.1399270483034898E-5</v>
      </c>
      <c r="BA1177" s="2">
        <f t="shared" si="760"/>
        <v>6.0926711900296701E-5</v>
      </c>
      <c r="BB1177" s="37" t="s">
        <v>1201</v>
      </c>
      <c r="BC1177" s="39">
        <f t="shared" si="761"/>
        <v>8.1885500793998769E-2</v>
      </c>
      <c r="BD1177" s="36">
        <f t="shared" si="762"/>
        <v>0.70927627171303409</v>
      </c>
    </row>
    <row r="1178" spans="1:56" ht="14.5" x14ac:dyDescent="0.35">
      <c r="A1178" s="37" t="s">
        <v>1202</v>
      </c>
      <c r="B1178" s="34">
        <v>8.5899831039247033E-5</v>
      </c>
      <c r="C1178" s="1" t="e">
        <f>VLOOKUP(A1178,'[1]Vasopressin Phospho Datta'!$I$3:$J$516,2,FALSE)</f>
        <v>#N/A</v>
      </c>
      <c r="D1178" s="1" t="e">
        <f t="shared" si="723"/>
        <v>#N/A</v>
      </c>
      <c r="E1178" s="1" t="e">
        <f t="shared" si="724"/>
        <v>#N/A</v>
      </c>
      <c r="F1178" s="1">
        <f t="shared" si="725"/>
        <v>0.39</v>
      </c>
      <c r="G1178" s="1">
        <f t="shared" si="726"/>
        <v>0.5</v>
      </c>
      <c r="H1178" s="1">
        <f t="shared" si="727"/>
        <v>4.2949915519623516E-5</v>
      </c>
      <c r="I1178" s="2">
        <f t="shared" si="728"/>
        <v>7.9323990139013557E-5</v>
      </c>
      <c r="J1178" s="37" t="s">
        <v>1202</v>
      </c>
      <c r="K1178" s="1" t="e">
        <f>VLOOKUP(J1178,'[1]Phosphopeptides Deshpande'!$H$12:$I$10749,2,FALSE)</f>
        <v>#N/A</v>
      </c>
      <c r="L1178" s="2" t="e">
        <f t="shared" si="729"/>
        <v>#N/A</v>
      </c>
      <c r="M1178" s="2" t="e">
        <f t="shared" si="730"/>
        <v>#N/A</v>
      </c>
      <c r="N1178" s="2">
        <f t="shared" si="731"/>
        <v>0.39</v>
      </c>
      <c r="O1178" s="2">
        <f t="shared" si="732"/>
        <v>0.5</v>
      </c>
      <c r="P1178" s="2">
        <f t="shared" si="733"/>
        <v>3.9661995069506779E-5</v>
      </c>
      <c r="Q1178" s="2">
        <f t="shared" si="734"/>
        <v>7.4942507736557742E-5</v>
      </c>
      <c r="R1178" s="37" t="s">
        <v>1202</v>
      </c>
      <c r="S1178" s="2" t="e">
        <f>VLOOKUP(A1178,'[1]Merged NE NP'!$K$4:$L$158,2,FALSE)</f>
        <v>#N/A</v>
      </c>
      <c r="T1178" s="2" t="e">
        <f t="shared" si="735"/>
        <v>#N/A</v>
      </c>
      <c r="U1178" s="2">
        <f t="shared" si="736"/>
        <v>0.4</v>
      </c>
      <c r="V1178" s="2">
        <f t="shared" si="737"/>
        <v>0.4</v>
      </c>
      <c r="W1178" s="2">
        <f t="shared" si="738"/>
        <v>7.6883653613364245E-2</v>
      </c>
      <c r="X1178" s="2">
        <v>0.5</v>
      </c>
      <c r="Y1178" s="2">
        <f t="shared" si="739"/>
        <v>3.7471253868278871E-5</v>
      </c>
      <c r="Z1178" s="2">
        <f t="shared" si="740"/>
        <v>6.9667509708631323E-5</v>
      </c>
      <c r="AA1178" s="37" t="s">
        <v>1202</v>
      </c>
      <c r="AB1178" s="3" t="e">
        <f>VLOOKUP(AA1178,'[1]PKA dKO RNA-Seq'!$B$4:$H$10193,7,FALSE)</f>
        <v>#N/A</v>
      </c>
      <c r="AC1178" s="3" t="e">
        <f t="shared" si="741"/>
        <v>#N/A</v>
      </c>
      <c r="AD1178" s="3" t="e">
        <f t="shared" si="742"/>
        <v>#N/A</v>
      </c>
      <c r="AE1178" s="3" t="e">
        <f t="shared" si="743"/>
        <v>#N/A</v>
      </c>
      <c r="AF1178" s="3">
        <f t="shared" si="744"/>
        <v>0.5</v>
      </c>
      <c r="AG1178" s="3">
        <f t="shared" si="745"/>
        <v>3.4833754854315661E-5</v>
      </c>
      <c r="AH1178" s="2">
        <f t="shared" si="746"/>
        <v>6.675814776562363E-5</v>
      </c>
      <c r="AI1178" s="37" t="s">
        <v>1202</v>
      </c>
      <c r="AJ1178" s="1">
        <v>0.5</v>
      </c>
      <c r="AK1178" s="4">
        <f t="shared" si="747"/>
        <v>3.3379073882811815E-5</v>
      </c>
      <c r="AL1178" s="2">
        <f t="shared" si="748"/>
        <v>6.6124492464091932E-5</v>
      </c>
      <c r="AM1178" s="3" t="e">
        <f>VLOOKUP(AI1178,'[1]three day'!$B$8:$F$78,5,FALSE)</f>
        <v>#N/A</v>
      </c>
      <c r="AN1178" s="3" t="e">
        <f t="shared" si="749"/>
        <v>#N/A</v>
      </c>
      <c r="AO1178" s="2" t="e">
        <f t="shared" si="750"/>
        <v>#N/A</v>
      </c>
      <c r="AP1178" s="2" t="e">
        <f t="shared" si="751"/>
        <v>#N/A</v>
      </c>
      <c r="AQ1178" s="2">
        <f t="shared" si="752"/>
        <v>0.5</v>
      </c>
      <c r="AR1178" s="2">
        <f t="shared" si="753"/>
        <v>3.3062246232045966E-5</v>
      </c>
      <c r="AS1178" s="2">
        <f t="shared" si="754"/>
        <v>6.2798540966069795E-5</v>
      </c>
      <c r="AT1178" s="37" t="s">
        <v>1202</v>
      </c>
      <c r="AU1178" s="3">
        <f>VLOOKUP(AT1178,[1]DEgenes_cpm4.5_DE_edgeR!$O$5:$Q$824,3,FALSE)</f>
        <v>1.4520016663771766</v>
      </c>
      <c r="AV1178" s="3">
        <f t="shared" si="755"/>
        <v>0.34036607275601888</v>
      </c>
      <c r="AW1178" s="3">
        <f t="shared" si="756"/>
        <v>5.627883425787561E-2</v>
      </c>
      <c r="AX1178" s="3">
        <f t="shared" si="757"/>
        <v>5.627883425787561E-2</v>
      </c>
      <c r="AY1178" s="3">
        <f t="shared" si="758"/>
        <v>0.5</v>
      </c>
      <c r="AZ1178" s="3">
        <f t="shared" si="759"/>
        <v>3.1399270483034898E-5</v>
      </c>
      <c r="BA1178" s="2">
        <f t="shared" si="760"/>
        <v>6.0926711900296701E-5</v>
      </c>
      <c r="BB1178" s="37" t="s">
        <v>1202</v>
      </c>
      <c r="BC1178" s="39">
        <f t="shared" si="761"/>
        <v>8.1885500793998769E-2</v>
      </c>
      <c r="BD1178" s="36">
        <f t="shared" si="762"/>
        <v>0.70927627171303409</v>
      </c>
    </row>
    <row r="1179" spans="1:56" ht="14.5" x14ac:dyDescent="0.35">
      <c r="A1179" s="37" t="s">
        <v>1203</v>
      </c>
      <c r="B1179" s="34">
        <v>8.5899831039247033E-5</v>
      </c>
      <c r="C1179" s="1" t="e">
        <f>VLOOKUP(A1179,'[1]Vasopressin Phospho Datta'!$I$3:$J$516,2,FALSE)</f>
        <v>#N/A</v>
      </c>
      <c r="D1179" s="1" t="e">
        <f t="shared" si="723"/>
        <v>#N/A</v>
      </c>
      <c r="E1179" s="1" t="e">
        <f t="shared" si="724"/>
        <v>#N/A</v>
      </c>
      <c r="F1179" s="1">
        <f t="shared" si="725"/>
        <v>0.39</v>
      </c>
      <c r="G1179" s="1">
        <f t="shared" si="726"/>
        <v>0.5</v>
      </c>
      <c r="H1179" s="1">
        <f t="shared" si="727"/>
        <v>4.2949915519623516E-5</v>
      </c>
      <c r="I1179" s="2">
        <f t="shared" si="728"/>
        <v>7.9323990139013557E-5</v>
      </c>
      <c r="J1179" s="37" t="s">
        <v>1203</v>
      </c>
      <c r="K1179" s="1" t="e">
        <f>VLOOKUP(J1179,'[1]Phosphopeptides Deshpande'!$H$12:$I$10749,2,FALSE)</f>
        <v>#N/A</v>
      </c>
      <c r="L1179" s="2" t="e">
        <f t="shared" si="729"/>
        <v>#N/A</v>
      </c>
      <c r="M1179" s="2" t="e">
        <f t="shared" si="730"/>
        <v>#N/A</v>
      </c>
      <c r="N1179" s="2">
        <f t="shared" si="731"/>
        <v>0.39</v>
      </c>
      <c r="O1179" s="2">
        <f t="shared" si="732"/>
        <v>0.5</v>
      </c>
      <c r="P1179" s="2">
        <f t="shared" si="733"/>
        <v>3.9661995069506779E-5</v>
      </c>
      <c r="Q1179" s="2">
        <f t="shared" si="734"/>
        <v>7.4942507736557742E-5</v>
      </c>
      <c r="R1179" s="37" t="s">
        <v>1203</v>
      </c>
      <c r="S1179" s="2" t="e">
        <f>VLOOKUP(A1179,'[1]Merged NE NP'!$K$4:$L$158,2,FALSE)</f>
        <v>#N/A</v>
      </c>
      <c r="T1179" s="2" t="e">
        <f t="shared" si="735"/>
        <v>#N/A</v>
      </c>
      <c r="U1179" s="2">
        <f t="shared" si="736"/>
        <v>0.4</v>
      </c>
      <c r="V1179" s="2">
        <f t="shared" si="737"/>
        <v>0.4</v>
      </c>
      <c r="W1179" s="2">
        <f t="shared" si="738"/>
        <v>7.6883653613364245E-2</v>
      </c>
      <c r="X1179" s="2">
        <v>0.5</v>
      </c>
      <c r="Y1179" s="2">
        <f t="shared" si="739"/>
        <v>3.7471253868278871E-5</v>
      </c>
      <c r="Z1179" s="2">
        <f t="shared" si="740"/>
        <v>6.9667509708631323E-5</v>
      </c>
      <c r="AA1179" s="37" t="s">
        <v>1203</v>
      </c>
      <c r="AB1179" s="3">
        <f>VLOOKUP(AA1179,'[1]PKA dKO RNA-Seq'!$B$4:$H$10193,7,FALSE)</f>
        <v>0.122120798</v>
      </c>
      <c r="AC1179" s="3">
        <f t="shared" si="741"/>
        <v>0.40980133557046983</v>
      </c>
      <c r="AD1179" s="3">
        <f t="shared" si="742"/>
        <v>8.0539843260068578E-2</v>
      </c>
      <c r="AE1179" s="3">
        <f t="shared" si="743"/>
        <v>0.5</v>
      </c>
      <c r="AF1179" s="3">
        <f t="shared" si="744"/>
        <v>0.5</v>
      </c>
      <c r="AG1179" s="3">
        <f t="shared" si="745"/>
        <v>3.4833754854315661E-5</v>
      </c>
      <c r="AH1179" s="2">
        <f t="shared" si="746"/>
        <v>6.675814776562363E-5</v>
      </c>
      <c r="AI1179" s="37" t="s">
        <v>1203</v>
      </c>
      <c r="AJ1179" s="1">
        <v>0.5</v>
      </c>
      <c r="AK1179" s="4">
        <f t="shared" si="747"/>
        <v>3.3379073882811815E-5</v>
      </c>
      <c r="AL1179" s="2">
        <f t="shared" si="748"/>
        <v>6.6124492464091932E-5</v>
      </c>
      <c r="AM1179" s="3" t="e">
        <f>VLOOKUP(AI1179,'[1]three day'!$B$8:$F$78,5,FALSE)</f>
        <v>#N/A</v>
      </c>
      <c r="AN1179" s="3" t="e">
        <f t="shared" si="749"/>
        <v>#N/A</v>
      </c>
      <c r="AO1179" s="2" t="e">
        <f t="shared" si="750"/>
        <v>#N/A</v>
      </c>
      <c r="AP1179" s="2" t="e">
        <f t="shared" si="751"/>
        <v>#N/A</v>
      </c>
      <c r="AQ1179" s="2">
        <f t="shared" si="752"/>
        <v>0.5</v>
      </c>
      <c r="AR1179" s="2">
        <f t="shared" si="753"/>
        <v>3.3062246232045966E-5</v>
      </c>
      <c r="AS1179" s="2">
        <f t="shared" si="754"/>
        <v>6.2798540966069795E-5</v>
      </c>
      <c r="AT1179" s="37" t="s">
        <v>1203</v>
      </c>
      <c r="AU1179" s="3">
        <f>VLOOKUP(AT1179,[1]DEgenes_cpm4.5_DE_edgeR!$O$5:$Q$824,3,FALSE)</f>
        <v>0.21311326520777374</v>
      </c>
      <c r="AV1179" s="3">
        <f t="shared" si="755"/>
        <v>4.9956227193570964E-2</v>
      </c>
      <c r="AW1179" s="3">
        <f t="shared" si="756"/>
        <v>1.2470341236314741E-3</v>
      </c>
      <c r="AX1179" s="3">
        <f t="shared" si="757"/>
        <v>1.2470341236314741E-3</v>
      </c>
      <c r="AY1179" s="3">
        <f t="shared" si="758"/>
        <v>0.5</v>
      </c>
      <c r="AZ1179" s="3">
        <f t="shared" si="759"/>
        <v>3.1399270483034898E-5</v>
      </c>
      <c r="BA1179" s="2">
        <f t="shared" si="760"/>
        <v>6.0926711900296701E-5</v>
      </c>
      <c r="BB1179" s="37" t="s">
        <v>1203</v>
      </c>
      <c r="BC1179" s="39">
        <f t="shared" si="761"/>
        <v>8.1885500793998769E-2</v>
      </c>
      <c r="BD1179" s="36">
        <f t="shared" si="762"/>
        <v>0.70927627171303409</v>
      </c>
    </row>
    <row r="1180" spans="1:56" ht="14.5" x14ac:dyDescent="0.35">
      <c r="A1180" s="37" t="s">
        <v>1204</v>
      </c>
      <c r="B1180" s="34">
        <v>8.5899831039247033E-5</v>
      </c>
      <c r="C1180" s="1" t="e">
        <f>VLOOKUP(A1180,'[1]Vasopressin Phospho Datta'!$I$3:$J$516,2,FALSE)</f>
        <v>#N/A</v>
      </c>
      <c r="D1180" s="1" t="e">
        <f t="shared" si="723"/>
        <v>#N/A</v>
      </c>
      <c r="E1180" s="1" t="e">
        <f t="shared" si="724"/>
        <v>#N/A</v>
      </c>
      <c r="F1180" s="1">
        <f t="shared" si="725"/>
        <v>0.39</v>
      </c>
      <c r="G1180" s="1">
        <f t="shared" si="726"/>
        <v>0.5</v>
      </c>
      <c r="H1180" s="1">
        <f t="shared" si="727"/>
        <v>4.2949915519623516E-5</v>
      </c>
      <c r="I1180" s="2">
        <f t="shared" si="728"/>
        <v>7.9323990139013557E-5</v>
      </c>
      <c r="J1180" s="37" t="s">
        <v>1204</v>
      </c>
      <c r="K1180" s="1" t="e">
        <f>VLOOKUP(J1180,'[1]Phosphopeptides Deshpande'!$H$12:$I$10749,2,FALSE)</f>
        <v>#N/A</v>
      </c>
      <c r="L1180" s="2" t="e">
        <f t="shared" si="729"/>
        <v>#N/A</v>
      </c>
      <c r="M1180" s="2" t="e">
        <f t="shared" si="730"/>
        <v>#N/A</v>
      </c>
      <c r="N1180" s="2">
        <f t="shared" si="731"/>
        <v>0.39</v>
      </c>
      <c r="O1180" s="2">
        <f t="shared" si="732"/>
        <v>0.5</v>
      </c>
      <c r="P1180" s="2">
        <f t="shared" si="733"/>
        <v>3.9661995069506779E-5</v>
      </c>
      <c r="Q1180" s="2">
        <f t="shared" si="734"/>
        <v>7.4942507736557742E-5</v>
      </c>
      <c r="R1180" s="37" t="s">
        <v>1204</v>
      </c>
      <c r="S1180" s="2" t="e">
        <f>VLOOKUP(A1180,'[1]Merged NE NP'!$K$4:$L$158,2,FALSE)</f>
        <v>#N/A</v>
      </c>
      <c r="T1180" s="2" t="e">
        <f t="shared" si="735"/>
        <v>#N/A</v>
      </c>
      <c r="U1180" s="2">
        <f t="shared" si="736"/>
        <v>0.4</v>
      </c>
      <c r="V1180" s="2">
        <f t="shared" si="737"/>
        <v>0.4</v>
      </c>
      <c r="W1180" s="2">
        <f t="shared" si="738"/>
        <v>7.6883653613364245E-2</v>
      </c>
      <c r="X1180" s="2">
        <v>0.5</v>
      </c>
      <c r="Y1180" s="2">
        <f t="shared" si="739"/>
        <v>3.7471253868278871E-5</v>
      </c>
      <c r="Z1180" s="2">
        <f t="shared" si="740"/>
        <v>6.9667509708631323E-5</v>
      </c>
      <c r="AA1180" s="37" t="s">
        <v>1204</v>
      </c>
      <c r="AB1180" s="3" t="e">
        <f>VLOOKUP(AA1180,'[1]PKA dKO RNA-Seq'!$B$4:$H$10193,7,FALSE)</f>
        <v>#N/A</v>
      </c>
      <c r="AC1180" s="3" t="e">
        <f t="shared" si="741"/>
        <v>#N/A</v>
      </c>
      <c r="AD1180" s="3" t="e">
        <f t="shared" si="742"/>
        <v>#N/A</v>
      </c>
      <c r="AE1180" s="3" t="e">
        <f t="shared" si="743"/>
        <v>#N/A</v>
      </c>
      <c r="AF1180" s="3">
        <f t="shared" si="744"/>
        <v>0.5</v>
      </c>
      <c r="AG1180" s="3">
        <f t="shared" si="745"/>
        <v>3.4833754854315661E-5</v>
      </c>
      <c r="AH1180" s="2">
        <f t="shared" si="746"/>
        <v>6.675814776562363E-5</v>
      </c>
      <c r="AI1180" s="37" t="s">
        <v>1204</v>
      </c>
      <c r="AJ1180" s="1">
        <v>0.5</v>
      </c>
      <c r="AK1180" s="4">
        <f t="shared" si="747"/>
        <v>3.3379073882811815E-5</v>
      </c>
      <c r="AL1180" s="2">
        <f t="shared" si="748"/>
        <v>6.6124492464091932E-5</v>
      </c>
      <c r="AM1180" s="3" t="e">
        <f>VLOOKUP(AI1180,'[1]three day'!$B$8:$F$78,5,FALSE)</f>
        <v>#N/A</v>
      </c>
      <c r="AN1180" s="3" t="e">
        <f t="shared" si="749"/>
        <v>#N/A</v>
      </c>
      <c r="AO1180" s="2" t="e">
        <f t="shared" si="750"/>
        <v>#N/A</v>
      </c>
      <c r="AP1180" s="2" t="e">
        <f t="shared" si="751"/>
        <v>#N/A</v>
      </c>
      <c r="AQ1180" s="2">
        <f t="shared" si="752"/>
        <v>0.5</v>
      </c>
      <c r="AR1180" s="2">
        <f t="shared" si="753"/>
        <v>3.3062246232045966E-5</v>
      </c>
      <c r="AS1180" s="2">
        <f t="shared" si="754"/>
        <v>6.2798540966069795E-5</v>
      </c>
      <c r="AT1180" s="37" t="s">
        <v>1204</v>
      </c>
      <c r="AU1180" s="3">
        <f>VLOOKUP(AT1180,[1]DEgenes_cpm4.5_DE_edgeR!$O$5:$Q$824,3,FALSE)</f>
        <v>2.0307473952799215</v>
      </c>
      <c r="AV1180" s="3">
        <f t="shared" si="755"/>
        <v>0.47603080058132247</v>
      </c>
      <c r="AW1180" s="3">
        <f t="shared" si="756"/>
        <v>0.107119621344128</v>
      </c>
      <c r="AX1180" s="3">
        <f t="shared" si="757"/>
        <v>0.107119621344128</v>
      </c>
      <c r="AY1180" s="3">
        <f t="shared" si="758"/>
        <v>0.5</v>
      </c>
      <c r="AZ1180" s="3">
        <f t="shared" si="759"/>
        <v>3.1399270483034898E-5</v>
      </c>
      <c r="BA1180" s="2">
        <f t="shared" si="760"/>
        <v>6.0926711900296701E-5</v>
      </c>
      <c r="BB1180" s="37" t="s">
        <v>1204</v>
      </c>
      <c r="BC1180" s="39">
        <f t="shared" si="761"/>
        <v>8.1885500793998769E-2</v>
      </c>
      <c r="BD1180" s="36">
        <f t="shared" si="762"/>
        <v>0.70927627171303409</v>
      </c>
    </row>
    <row r="1181" spans="1:56" ht="14.5" x14ac:dyDescent="0.35">
      <c r="A1181" s="37" t="s">
        <v>1205</v>
      </c>
      <c r="B1181" s="34">
        <v>8.5899831039247033E-5</v>
      </c>
      <c r="C1181" s="1" t="e">
        <f>VLOOKUP(A1181,'[1]Vasopressin Phospho Datta'!$I$3:$J$516,2,FALSE)</f>
        <v>#N/A</v>
      </c>
      <c r="D1181" s="1" t="e">
        <f t="shared" si="723"/>
        <v>#N/A</v>
      </c>
      <c r="E1181" s="1" t="e">
        <f t="shared" si="724"/>
        <v>#N/A</v>
      </c>
      <c r="F1181" s="1">
        <f t="shared" si="725"/>
        <v>0.39</v>
      </c>
      <c r="G1181" s="1">
        <f t="shared" si="726"/>
        <v>0.5</v>
      </c>
      <c r="H1181" s="1">
        <f t="shared" si="727"/>
        <v>4.2949915519623516E-5</v>
      </c>
      <c r="I1181" s="2">
        <f t="shared" si="728"/>
        <v>7.9323990139013557E-5</v>
      </c>
      <c r="J1181" s="37" t="s">
        <v>1205</v>
      </c>
      <c r="K1181" s="1" t="e">
        <f>VLOOKUP(J1181,'[1]Phosphopeptides Deshpande'!$H$12:$I$10749,2,FALSE)</f>
        <v>#N/A</v>
      </c>
      <c r="L1181" s="2" t="e">
        <f t="shared" si="729"/>
        <v>#N/A</v>
      </c>
      <c r="M1181" s="2" t="e">
        <f t="shared" si="730"/>
        <v>#N/A</v>
      </c>
      <c r="N1181" s="2">
        <f t="shared" si="731"/>
        <v>0.39</v>
      </c>
      <c r="O1181" s="2">
        <f t="shared" si="732"/>
        <v>0.5</v>
      </c>
      <c r="P1181" s="2">
        <f t="shared" si="733"/>
        <v>3.9661995069506779E-5</v>
      </c>
      <c r="Q1181" s="2">
        <f t="shared" si="734"/>
        <v>7.4942507736557742E-5</v>
      </c>
      <c r="R1181" s="37" t="s">
        <v>1205</v>
      </c>
      <c r="S1181" s="2" t="e">
        <f>VLOOKUP(A1181,'[1]Merged NE NP'!$K$4:$L$158,2,FALSE)</f>
        <v>#N/A</v>
      </c>
      <c r="T1181" s="2" t="e">
        <f t="shared" si="735"/>
        <v>#N/A</v>
      </c>
      <c r="U1181" s="2">
        <f t="shared" si="736"/>
        <v>0.4</v>
      </c>
      <c r="V1181" s="2">
        <f t="shared" si="737"/>
        <v>0.4</v>
      </c>
      <c r="W1181" s="2">
        <f t="shared" si="738"/>
        <v>7.6883653613364245E-2</v>
      </c>
      <c r="X1181" s="2">
        <v>0.5</v>
      </c>
      <c r="Y1181" s="2">
        <f t="shared" si="739"/>
        <v>3.7471253868278871E-5</v>
      </c>
      <c r="Z1181" s="2">
        <f t="shared" si="740"/>
        <v>6.9667509708631323E-5</v>
      </c>
      <c r="AA1181" s="37" t="s">
        <v>1205</v>
      </c>
      <c r="AB1181" s="3" t="e">
        <f>VLOOKUP(AA1181,'[1]PKA dKO RNA-Seq'!$B$4:$H$10193,7,FALSE)</f>
        <v>#N/A</v>
      </c>
      <c r="AC1181" s="3" t="e">
        <f t="shared" si="741"/>
        <v>#N/A</v>
      </c>
      <c r="AD1181" s="3" t="e">
        <f t="shared" si="742"/>
        <v>#N/A</v>
      </c>
      <c r="AE1181" s="3" t="e">
        <f t="shared" si="743"/>
        <v>#N/A</v>
      </c>
      <c r="AF1181" s="3">
        <f t="shared" si="744"/>
        <v>0.5</v>
      </c>
      <c r="AG1181" s="3">
        <f t="shared" si="745"/>
        <v>3.4833754854315661E-5</v>
      </c>
      <c r="AH1181" s="2">
        <f t="shared" si="746"/>
        <v>6.675814776562363E-5</v>
      </c>
      <c r="AI1181" s="37" t="s">
        <v>1205</v>
      </c>
      <c r="AJ1181" s="1">
        <v>0.5</v>
      </c>
      <c r="AK1181" s="4">
        <f t="shared" si="747"/>
        <v>3.3379073882811815E-5</v>
      </c>
      <c r="AL1181" s="2">
        <f t="shared" si="748"/>
        <v>6.6124492464091932E-5</v>
      </c>
      <c r="AM1181" s="3" t="e">
        <f>VLOOKUP(AI1181,'[1]three day'!$B$8:$F$78,5,FALSE)</f>
        <v>#N/A</v>
      </c>
      <c r="AN1181" s="3" t="e">
        <f t="shared" si="749"/>
        <v>#N/A</v>
      </c>
      <c r="AO1181" s="2" t="e">
        <f t="shared" si="750"/>
        <v>#N/A</v>
      </c>
      <c r="AP1181" s="2" t="e">
        <f t="shared" si="751"/>
        <v>#N/A</v>
      </c>
      <c r="AQ1181" s="2">
        <f t="shared" si="752"/>
        <v>0.5</v>
      </c>
      <c r="AR1181" s="2">
        <f t="shared" si="753"/>
        <v>3.3062246232045966E-5</v>
      </c>
      <c r="AS1181" s="2">
        <f t="shared" si="754"/>
        <v>6.2798540966069795E-5</v>
      </c>
      <c r="AT1181" s="37" t="s">
        <v>1205</v>
      </c>
      <c r="AU1181" s="3" t="e">
        <f>VLOOKUP(AT1181,[1]DEgenes_cpm4.5_DE_edgeR!$O$5:$Q$824,3,FALSE)</f>
        <v>#N/A</v>
      </c>
      <c r="AV1181" s="3" t="e">
        <f t="shared" si="755"/>
        <v>#N/A</v>
      </c>
      <c r="AW1181" s="3" t="e">
        <f t="shared" si="756"/>
        <v>#N/A</v>
      </c>
      <c r="AX1181" s="3">
        <f t="shared" si="757"/>
        <v>0.5</v>
      </c>
      <c r="AY1181" s="3">
        <f t="shared" si="758"/>
        <v>0.5</v>
      </c>
      <c r="AZ1181" s="3">
        <f t="shared" si="759"/>
        <v>3.1399270483034898E-5</v>
      </c>
      <c r="BA1181" s="2">
        <f t="shared" si="760"/>
        <v>6.0926711900296701E-5</v>
      </c>
      <c r="BB1181" s="37" t="s">
        <v>1205</v>
      </c>
      <c r="BC1181" s="39">
        <f t="shared" si="761"/>
        <v>8.1885500793998769E-2</v>
      </c>
      <c r="BD1181" s="36">
        <f t="shared" si="762"/>
        <v>0.70927627171303409</v>
      </c>
    </row>
    <row r="1182" spans="1:56" ht="14.5" x14ac:dyDescent="0.35">
      <c r="A1182" s="37" t="s">
        <v>1206</v>
      </c>
      <c r="B1182" s="34">
        <v>8.5899831039247033E-5</v>
      </c>
      <c r="C1182" s="1" t="e">
        <f>VLOOKUP(A1182,'[1]Vasopressin Phospho Datta'!$I$3:$J$516,2,FALSE)</f>
        <v>#N/A</v>
      </c>
      <c r="D1182" s="1" t="e">
        <f t="shared" si="723"/>
        <v>#N/A</v>
      </c>
      <c r="E1182" s="1" t="e">
        <f t="shared" si="724"/>
        <v>#N/A</v>
      </c>
      <c r="F1182" s="1">
        <f t="shared" si="725"/>
        <v>0.39</v>
      </c>
      <c r="G1182" s="1">
        <f t="shared" si="726"/>
        <v>0.5</v>
      </c>
      <c r="H1182" s="1">
        <f t="shared" si="727"/>
        <v>4.2949915519623516E-5</v>
      </c>
      <c r="I1182" s="2">
        <f t="shared" si="728"/>
        <v>7.9323990139013557E-5</v>
      </c>
      <c r="J1182" s="37" t="s">
        <v>1206</v>
      </c>
      <c r="K1182" s="1" t="e">
        <f>VLOOKUP(J1182,'[1]Phosphopeptides Deshpande'!$H$12:$I$10749,2,FALSE)</f>
        <v>#N/A</v>
      </c>
      <c r="L1182" s="2" t="e">
        <f t="shared" si="729"/>
        <v>#N/A</v>
      </c>
      <c r="M1182" s="2" t="e">
        <f t="shared" si="730"/>
        <v>#N/A</v>
      </c>
      <c r="N1182" s="2">
        <f t="shared" si="731"/>
        <v>0.39</v>
      </c>
      <c r="O1182" s="2">
        <f t="shared" si="732"/>
        <v>0.5</v>
      </c>
      <c r="P1182" s="2">
        <f t="shared" si="733"/>
        <v>3.9661995069506779E-5</v>
      </c>
      <c r="Q1182" s="2">
        <f t="shared" si="734"/>
        <v>7.4942507736557742E-5</v>
      </c>
      <c r="R1182" s="37" t="s">
        <v>1206</v>
      </c>
      <c r="S1182" s="2" t="e">
        <f>VLOOKUP(A1182,'[1]Merged NE NP'!$K$4:$L$158,2,FALSE)</f>
        <v>#N/A</v>
      </c>
      <c r="T1182" s="2" t="e">
        <f t="shared" si="735"/>
        <v>#N/A</v>
      </c>
      <c r="U1182" s="2">
        <f t="shared" si="736"/>
        <v>0.4</v>
      </c>
      <c r="V1182" s="2">
        <f t="shared" si="737"/>
        <v>0.4</v>
      </c>
      <c r="W1182" s="2">
        <f t="shared" si="738"/>
        <v>7.6883653613364245E-2</v>
      </c>
      <c r="X1182" s="2">
        <v>0.5</v>
      </c>
      <c r="Y1182" s="2">
        <f t="shared" si="739"/>
        <v>3.7471253868278871E-5</v>
      </c>
      <c r="Z1182" s="2">
        <f t="shared" si="740"/>
        <v>6.9667509708631323E-5</v>
      </c>
      <c r="AA1182" s="37" t="s">
        <v>1206</v>
      </c>
      <c r="AB1182" s="3" t="e">
        <f>VLOOKUP(AA1182,'[1]PKA dKO RNA-Seq'!$B$4:$H$10193,7,FALSE)</f>
        <v>#N/A</v>
      </c>
      <c r="AC1182" s="3" t="e">
        <f t="shared" si="741"/>
        <v>#N/A</v>
      </c>
      <c r="AD1182" s="3" t="e">
        <f t="shared" si="742"/>
        <v>#N/A</v>
      </c>
      <c r="AE1182" s="3" t="e">
        <f t="shared" si="743"/>
        <v>#N/A</v>
      </c>
      <c r="AF1182" s="3">
        <f t="shared" si="744"/>
        <v>0.5</v>
      </c>
      <c r="AG1182" s="3">
        <f t="shared" si="745"/>
        <v>3.4833754854315661E-5</v>
      </c>
      <c r="AH1182" s="2">
        <f t="shared" si="746"/>
        <v>6.675814776562363E-5</v>
      </c>
      <c r="AI1182" s="37" t="s">
        <v>1206</v>
      </c>
      <c r="AJ1182" s="1">
        <v>0.5</v>
      </c>
      <c r="AK1182" s="4">
        <f t="shared" si="747"/>
        <v>3.3379073882811815E-5</v>
      </c>
      <c r="AL1182" s="2">
        <f t="shared" si="748"/>
        <v>6.6124492464091932E-5</v>
      </c>
      <c r="AM1182" s="3" t="e">
        <f>VLOOKUP(AI1182,'[1]three day'!$B$8:$F$78,5,FALSE)</f>
        <v>#N/A</v>
      </c>
      <c r="AN1182" s="3" t="e">
        <f t="shared" si="749"/>
        <v>#N/A</v>
      </c>
      <c r="AO1182" s="2" t="e">
        <f t="shared" si="750"/>
        <v>#N/A</v>
      </c>
      <c r="AP1182" s="2" t="e">
        <f t="shared" si="751"/>
        <v>#N/A</v>
      </c>
      <c r="AQ1182" s="2">
        <f t="shared" si="752"/>
        <v>0.5</v>
      </c>
      <c r="AR1182" s="2">
        <f t="shared" si="753"/>
        <v>3.3062246232045966E-5</v>
      </c>
      <c r="AS1182" s="2">
        <f t="shared" si="754"/>
        <v>6.2798540966069795E-5</v>
      </c>
      <c r="AT1182" s="37" t="s">
        <v>1206</v>
      </c>
      <c r="AU1182" s="3" t="e">
        <f>VLOOKUP(AT1182,[1]DEgenes_cpm4.5_DE_edgeR!$O$5:$Q$824,3,FALSE)</f>
        <v>#N/A</v>
      </c>
      <c r="AV1182" s="3" t="e">
        <f t="shared" si="755"/>
        <v>#N/A</v>
      </c>
      <c r="AW1182" s="3" t="e">
        <f t="shared" si="756"/>
        <v>#N/A</v>
      </c>
      <c r="AX1182" s="3">
        <f t="shared" si="757"/>
        <v>0.5</v>
      </c>
      <c r="AY1182" s="3">
        <f t="shared" si="758"/>
        <v>0.5</v>
      </c>
      <c r="AZ1182" s="3">
        <f t="shared" si="759"/>
        <v>3.1399270483034898E-5</v>
      </c>
      <c r="BA1182" s="2">
        <f t="shared" si="760"/>
        <v>6.0926711900296701E-5</v>
      </c>
      <c r="BB1182" s="37" t="s">
        <v>1206</v>
      </c>
      <c r="BC1182" s="39">
        <f t="shared" si="761"/>
        <v>8.1885500793998769E-2</v>
      </c>
      <c r="BD1182" s="36">
        <f t="shared" si="762"/>
        <v>0.70927627171303409</v>
      </c>
    </row>
    <row r="1183" spans="1:56" ht="14.5" x14ac:dyDescent="0.35">
      <c r="A1183" s="37" t="s">
        <v>1207</v>
      </c>
      <c r="B1183" s="34">
        <v>8.5899831039247033E-5</v>
      </c>
      <c r="C1183" s="1" t="e">
        <f>VLOOKUP(A1183,'[1]Vasopressin Phospho Datta'!$I$3:$J$516,2,FALSE)</f>
        <v>#N/A</v>
      </c>
      <c r="D1183" s="1" t="e">
        <f t="shared" si="723"/>
        <v>#N/A</v>
      </c>
      <c r="E1183" s="1" t="e">
        <f t="shared" si="724"/>
        <v>#N/A</v>
      </c>
      <c r="F1183" s="1">
        <f t="shared" si="725"/>
        <v>0.39</v>
      </c>
      <c r="G1183" s="1">
        <f t="shared" si="726"/>
        <v>0.5</v>
      </c>
      <c r="H1183" s="1">
        <f t="shared" si="727"/>
        <v>4.2949915519623516E-5</v>
      </c>
      <c r="I1183" s="2">
        <f t="shared" si="728"/>
        <v>7.9323990139013557E-5</v>
      </c>
      <c r="J1183" s="37" t="s">
        <v>1207</v>
      </c>
      <c r="K1183" s="1" t="e">
        <f>VLOOKUP(J1183,'[1]Phosphopeptides Deshpande'!$H$12:$I$10749,2,FALSE)</f>
        <v>#N/A</v>
      </c>
      <c r="L1183" s="2" t="e">
        <f t="shared" si="729"/>
        <v>#N/A</v>
      </c>
      <c r="M1183" s="2" t="e">
        <f t="shared" si="730"/>
        <v>#N/A</v>
      </c>
      <c r="N1183" s="2">
        <f t="shared" si="731"/>
        <v>0.39</v>
      </c>
      <c r="O1183" s="2">
        <f t="shared" si="732"/>
        <v>0.5</v>
      </c>
      <c r="P1183" s="2">
        <f t="shared" si="733"/>
        <v>3.9661995069506779E-5</v>
      </c>
      <c r="Q1183" s="2">
        <f t="shared" si="734"/>
        <v>7.4942507736557742E-5</v>
      </c>
      <c r="R1183" s="37" t="s">
        <v>1207</v>
      </c>
      <c r="S1183" s="2" t="e">
        <f>VLOOKUP(A1183,'[1]Merged NE NP'!$K$4:$L$158,2,FALSE)</f>
        <v>#N/A</v>
      </c>
      <c r="T1183" s="2" t="e">
        <f t="shared" si="735"/>
        <v>#N/A</v>
      </c>
      <c r="U1183" s="2">
        <f t="shared" si="736"/>
        <v>0.4</v>
      </c>
      <c r="V1183" s="2">
        <f t="shared" si="737"/>
        <v>0.4</v>
      </c>
      <c r="W1183" s="2">
        <f t="shared" si="738"/>
        <v>7.6883653613364245E-2</v>
      </c>
      <c r="X1183" s="2">
        <v>0.5</v>
      </c>
      <c r="Y1183" s="2">
        <f t="shared" si="739"/>
        <v>3.7471253868278871E-5</v>
      </c>
      <c r="Z1183" s="2">
        <f t="shared" si="740"/>
        <v>6.9667509708631323E-5</v>
      </c>
      <c r="AA1183" s="37" t="s">
        <v>1207</v>
      </c>
      <c r="AB1183" s="3" t="e">
        <f>VLOOKUP(AA1183,'[1]PKA dKO RNA-Seq'!$B$4:$H$10193,7,FALSE)</f>
        <v>#N/A</v>
      </c>
      <c r="AC1183" s="3" t="e">
        <f t="shared" si="741"/>
        <v>#N/A</v>
      </c>
      <c r="AD1183" s="3" t="e">
        <f t="shared" si="742"/>
        <v>#N/A</v>
      </c>
      <c r="AE1183" s="3" t="e">
        <f t="shared" si="743"/>
        <v>#N/A</v>
      </c>
      <c r="AF1183" s="3">
        <f t="shared" si="744"/>
        <v>0.5</v>
      </c>
      <c r="AG1183" s="3">
        <f t="shared" si="745"/>
        <v>3.4833754854315661E-5</v>
      </c>
      <c r="AH1183" s="2">
        <f t="shared" si="746"/>
        <v>6.675814776562363E-5</v>
      </c>
      <c r="AI1183" s="37" t="s">
        <v>1207</v>
      </c>
      <c r="AJ1183" s="1">
        <v>0.5</v>
      </c>
      <c r="AK1183" s="4">
        <f t="shared" si="747"/>
        <v>3.3379073882811815E-5</v>
      </c>
      <c r="AL1183" s="2">
        <f t="shared" si="748"/>
        <v>6.6124492464091932E-5</v>
      </c>
      <c r="AM1183" s="3" t="e">
        <f>VLOOKUP(AI1183,'[1]three day'!$B$8:$F$78,5,FALSE)</f>
        <v>#N/A</v>
      </c>
      <c r="AN1183" s="3" t="e">
        <f t="shared" si="749"/>
        <v>#N/A</v>
      </c>
      <c r="AO1183" s="2" t="e">
        <f t="shared" si="750"/>
        <v>#N/A</v>
      </c>
      <c r="AP1183" s="2" t="e">
        <f t="shared" si="751"/>
        <v>#N/A</v>
      </c>
      <c r="AQ1183" s="2">
        <f t="shared" si="752"/>
        <v>0.5</v>
      </c>
      <c r="AR1183" s="2">
        <f t="shared" si="753"/>
        <v>3.3062246232045966E-5</v>
      </c>
      <c r="AS1183" s="2">
        <f t="shared" si="754"/>
        <v>6.2798540966069795E-5</v>
      </c>
      <c r="AT1183" s="37" t="s">
        <v>1207</v>
      </c>
      <c r="AU1183" s="3" t="e">
        <f>VLOOKUP(AT1183,[1]DEgenes_cpm4.5_DE_edgeR!$O$5:$Q$824,3,FALSE)</f>
        <v>#N/A</v>
      </c>
      <c r="AV1183" s="3" t="e">
        <f t="shared" si="755"/>
        <v>#N/A</v>
      </c>
      <c r="AW1183" s="3" t="e">
        <f t="shared" si="756"/>
        <v>#N/A</v>
      </c>
      <c r="AX1183" s="3">
        <f t="shared" si="757"/>
        <v>0.5</v>
      </c>
      <c r="AY1183" s="3">
        <f t="shared" si="758"/>
        <v>0.5</v>
      </c>
      <c r="AZ1183" s="3">
        <f t="shared" si="759"/>
        <v>3.1399270483034898E-5</v>
      </c>
      <c r="BA1183" s="2">
        <f t="shared" si="760"/>
        <v>6.0926711900296701E-5</v>
      </c>
      <c r="BB1183" s="37" t="s">
        <v>1207</v>
      </c>
      <c r="BC1183" s="39">
        <f t="shared" si="761"/>
        <v>8.1885500793998769E-2</v>
      </c>
      <c r="BD1183" s="36">
        <f t="shared" si="762"/>
        <v>0.70927627171303409</v>
      </c>
    </row>
    <row r="1184" spans="1:56" ht="14.5" x14ac:dyDescent="0.35">
      <c r="A1184" s="37" t="s">
        <v>1208</v>
      </c>
      <c r="B1184" s="34">
        <v>8.5899831039247033E-5</v>
      </c>
      <c r="C1184" s="1" t="e">
        <f>VLOOKUP(A1184,'[1]Vasopressin Phospho Datta'!$I$3:$J$516,2,FALSE)</f>
        <v>#N/A</v>
      </c>
      <c r="D1184" s="1" t="e">
        <f t="shared" si="723"/>
        <v>#N/A</v>
      </c>
      <c r="E1184" s="1" t="e">
        <f t="shared" si="724"/>
        <v>#N/A</v>
      </c>
      <c r="F1184" s="1">
        <f t="shared" si="725"/>
        <v>0.39</v>
      </c>
      <c r="G1184" s="1">
        <f t="shared" si="726"/>
        <v>0.5</v>
      </c>
      <c r="H1184" s="1">
        <f t="shared" si="727"/>
        <v>4.2949915519623516E-5</v>
      </c>
      <c r="I1184" s="2">
        <f t="shared" si="728"/>
        <v>7.9323990139013557E-5</v>
      </c>
      <c r="J1184" s="37" t="s">
        <v>1208</v>
      </c>
      <c r="K1184" s="1" t="e">
        <f>VLOOKUP(J1184,'[1]Phosphopeptides Deshpande'!$H$12:$I$10749,2,FALSE)</f>
        <v>#N/A</v>
      </c>
      <c r="L1184" s="2" t="e">
        <f t="shared" si="729"/>
        <v>#N/A</v>
      </c>
      <c r="M1184" s="2" t="e">
        <f t="shared" si="730"/>
        <v>#N/A</v>
      </c>
      <c r="N1184" s="2">
        <f t="shared" si="731"/>
        <v>0.39</v>
      </c>
      <c r="O1184" s="2">
        <f t="shared" si="732"/>
        <v>0.5</v>
      </c>
      <c r="P1184" s="2">
        <f t="shared" si="733"/>
        <v>3.9661995069506779E-5</v>
      </c>
      <c r="Q1184" s="2">
        <f t="shared" si="734"/>
        <v>7.4942507736557742E-5</v>
      </c>
      <c r="R1184" s="37" t="s">
        <v>1208</v>
      </c>
      <c r="S1184" s="2" t="e">
        <f>VLOOKUP(A1184,'[1]Merged NE NP'!$K$4:$L$158,2,FALSE)</f>
        <v>#N/A</v>
      </c>
      <c r="T1184" s="2" t="e">
        <f t="shared" si="735"/>
        <v>#N/A</v>
      </c>
      <c r="U1184" s="2">
        <f t="shared" si="736"/>
        <v>0.4</v>
      </c>
      <c r="V1184" s="2">
        <f t="shared" si="737"/>
        <v>0.4</v>
      </c>
      <c r="W1184" s="2">
        <f t="shared" si="738"/>
        <v>7.6883653613364245E-2</v>
      </c>
      <c r="X1184" s="2">
        <v>0.5</v>
      </c>
      <c r="Y1184" s="2">
        <f t="shared" si="739"/>
        <v>3.7471253868278871E-5</v>
      </c>
      <c r="Z1184" s="2">
        <f t="shared" si="740"/>
        <v>6.9667509708631323E-5</v>
      </c>
      <c r="AA1184" s="37" t="s">
        <v>1208</v>
      </c>
      <c r="AB1184" s="3" t="e">
        <f>VLOOKUP(AA1184,'[1]PKA dKO RNA-Seq'!$B$4:$H$10193,7,FALSE)</f>
        <v>#N/A</v>
      </c>
      <c r="AC1184" s="3" t="e">
        <f t="shared" si="741"/>
        <v>#N/A</v>
      </c>
      <c r="AD1184" s="3" t="e">
        <f t="shared" si="742"/>
        <v>#N/A</v>
      </c>
      <c r="AE1184" s="3" t="e">
        <f t="shared" si="743"/>
        <v>#N/A</v>
      </c>
      <c r="AF1184" s="3">
        <f t="shared" si="744"/>
        <v>0.5</v>
      </c>
      <c r="AG1184" s="3">
        <f t="shared" si="745"/>
        <v>3.4833754854315661E-5</v>
      </c>
      <c r="AH1184" s="2">
        <f t="shared" si="746"/>
        <v>6.675814776562363E-5</v>
      </c>
      <c r="AI1184" s="37" t="s">
        <v>1208</v>
      </c>
      <c r="AJ1184" s="1">
        <v>0.5</v>
      </c>
      <c r="AK1184" s="4">
        <f t="shared" si="747"/>
        <v>3.3379073882811815E-5</v>
      </c>
      <c r="AL1184" s="2">
        <f t="shared" si="748"/>
        <v>6.6124492464091932E-5</v>
      </c>
      <c r="AM1184" s="3" t="e">
        <f>VLOOKUP(AI1184,'[1]three day'!$B$8:$F$78,5,FALSE)</f>
        <v>#N/A</v>
      </c>
      <c r="AN1184" s="3" t="e">
        <f t="shared" si="749"/>
        <v>#N/A</v>
      </c>
      <c r="AO1184" s="2" t="e">
        <f t="shared" si="750"/>
        <v>#N/A</v>
      </c>
      <c r="AP1184" s="2" t="e">
        <f t="shared" si="751"/>
        <v>#N/A</v>
      </c>
      <c r="AQ1184" s="2">
        <f t="shared" si="752"/>
        <v>0.5</v>
      </c>
      <c r="AR1184" s="2">
        <f t="shared" si="753"/>
        <v>3.3062246232045966E-5</v>
      </c>
      <c r="AS1184" s="2">
        <f t="shared" si="754"/>
        <v>6.2798540966069795E-5</v>
      </c>
      <c r="AT1184" s="37" t="s">
        <v>1208</v>
      </c>
      <c r="AU1184" s="3" t="e">
        <f>VLOOKUP(AT1184,[1]DEgenes_cpm4.5_DE_edgeR!$O$5:$Q$824,3,FALSE)</f>
        <v>#N/A</v>
      </c>
      <c r="AV1184" s="3" t="e">
        <f t="shared" si="755"/>
        <v>#N/A</v>
      </c>
      <c r="AW1184" s="3" t="e">
        <f t="shared" si="756"/>
        <v>#N/A</v>
      </c>
      <c r="AX1184" s="3">
        <f t="shared" si="757"/>
        <v>0.5</v>
      </c>
      <c r="AY1184" s="3">
        <f t="shared" si="758"/>
        <v>0.5</v>
      </c>
      <c r="AZ1184" s="3">
        <f t="shared" si="759"/>
        <v>3.1399270483034898E-5</v>
      </c>
      <c r="BA1184" s="2">
        <f t="shared" si="760"/>
        <v>6.0926711900296701E-5</v>
      </c>
      <c r="BB1184" s="37" t="s">
        <v>1208</v>
      </c>
      <c r="BC1184" s="39">
        <f t="shared" si="761"/>
        <v>8.1885500793998769E-2</v>
      </c>
      <c r="BD1184" s="36">
        <f t="shared" si="762"/>
        <v>0.70927627171303409</v>
      </c>
    </row>
    <row r="1185" spans="1:56" ht="14.5" x14ac:dyDescent="0.35">
      <c r="A1185" s="37" t="s">
        <v>1209</v>
      </c>
      <c r="B1185" s="34">
        <v>8.5899831039247033E-5</v>
      </c>
      <c r="C1185" s="1" t="e">
        <f>VLOOKUP(A1185,'[1]Vasopressin Phospho Datta'!$I$3:$J$516,2,FALSE)</f>
        <v>#N/A</v>
      </c>
      <c r="D1185" s="1" t="e">
        <f t="shared" si="723"/>
        <v>#N/A</v>
      </c>
      <c r="E1185" s="1" t="e">
        <f t="shared" si="724"/>
        <v>#N/A</v>
      </c>
      <c r="F1185" s="1">
        <f t="shared" si="725"/>
        <v>0.39</v>
      </c>
      <c r="G1185" s="1">
        <f t="shared" si="726"/>
        <v>0.5</v>
      </c>
      <c r="H1185" s="1">
        <f t="shared" si="727"/>
        <v>4.2949915519623516E-5</v>
      </c>
      <c r="I1185" s="2">
        <f t="shared" si="728"/>
        <v>7.9323990139013557E-5</v>
      </c>
      <c r="J1185" s="37" t="s">
        <v>1209</v>
      </c>
      <c r="K1185" s="1" t="e">
        <f>VLOOKUP(J1185,'[1]Phosphopeptides Deshpande'!$H$12:$I$10749,2,FALSE)</f>
        <v>#N/A</v>
      </c>
      <c r="L1185" s="2" t="e">
        <f t="shared" si="729"/>
        <v>#N/A</v>
      </c>
      <c r="M1185" s="2" t="e">
        <f t="shared" si="730"/>
        <v>#N/A</v>
      </c>
      <c r="N1185" s="2">
        <f t="shared" si="731"/>
        <v>0.39</v>
      </c>
      <c r="O1185" s="2">
        <f t="shared" si="732"/>
        <v>0.5</v>
      </c>
      <c r="P1185" s="2">
        <f t="shared" si="733"/>
        <v>3.9661995069506779E-5</v>
      </c>
      <c r="Q1185" s="2">
        <f t="shared" si="734"/>
        <v>7.4942507736557742E-5</v>
      </c>
      <c r="R1185" s="37" t="s">
        <v>1209</v>
      </c>
      <c r="S1185" s="2" t="e">
        <f>VLOOKUP(A1185,'[1]Merged NE NP'!$K$4:$L$158,2,FALSE)</f>
        <v>#N/A</v>
      </c>
      <c r="T1185" s="2" t="e">
        <f t="shared" si="735"/>
        <v>#N/A</v>
      </c>
      <c r="U1185" s="2">
        <f t="shared" si="736"/>
        <v>0.4</v>
      </c>
      <c r="V1185" s="2">
        <f t="shared" si="737"/>
        <v>0.4</v>
      </c>
      <c r="W1185" s="2">
        <f t="shared" si="738"/>
        <v>7.6883653613364245E-2</v>
      </c>
      <c r="X1185" s="2">
        <v>0.5</v>
      </c>
      <c r="Y1185" s="2">
        <f t="shared" si="739"/>
        <v>3.7471253868278871E-5</v>
      </c>
      <c r="Z1185" s="2">
        <f t="shared" si="740"/>
        <v>6.9667509708631323E-5</v>
      </c>
      <c r="AA1185" s="37" t="s">
        <v>1209</v>
      </c>
      <c r="AB1185" s="3" t="e">
        <f>VLOOKUP(AA1185,'[1]PKA dKO RNA-Seq'!$B$4:$H$10193,7,FALSE)</f>
        <v>#N/A</v>
      </c>
      <c r="AC1185" s="3" t="e">
        <f t="shared" si="741"/>
        <v>#N/A</v>
      </c>
      <c r="AD1185" s="3" t="e">
        <f t="shared" si="742"/>
        <v>#N/A</v>
      </c>
      <c r="AE1185" s="3" t="e">
        <f t="shared" si="743"/>
        <v>#N/A</v>
      </c>
      <c r="AF1185" s="3">
        <f t="shared" si="744"/>
        <v>0.5</v>
      </c>
      <c r="AG1185" s="3">
        <f t="shared" si="745"/>
        <v>3.4833754854315661E-5</v>
      </c>
      <c r="AH1185" s="2">
        <f t="shared" si="746"/>
        <v>6.675814776562363E-5</v>
      </c>
      <c r="AI1185" s="37" t="s">
        <v>1209</v>
      </c>
      <c r="AJ1185" s="1">
        <v>0.5</v>
      </c>
      <c r="AK1185" s="4">
        <f t="shared" si="747"/>
        <v>3.3379073882811815E-5</v>
      </c>
      <c r="AL1185" s="2">
        <f t="shared" si="748"/>
        <v>6.6124492464091932E-5</v>
      </c>
      <c r="AM1185" s="3" t="e">
        <f>VLOOKUP(AI1185,'[1]three day'!$B$8:$F$78,5,FALSE)</f>
        <v>#N/A</v>
      </c>
      <c r="AN1185" s="3" t="e">
        <f t="shared" si="749"/>
        <v>#N/A</v>
      </c>
      <c r="AO1185" s="2" t="e">
        <f t="shared" si="750"/>
        <v>#N/A</v>
      </c>
      <c r="AP1185" s="2" t="e">
        <f t="shared" si="751"/>
        <v>#N/A</v>
      </c>
      <c r="AQ1185" s="2">
        <f t="shared" si="752"/>
        <v>0.5</v>
      </c>
      <c r="AR1185" s="2">
        <f t="shared" si="753"/>
        <v>3.3062246232045966E-5</v>
      </c>
      <c r="AS1185" s="2">
        <f t="shared" si="754"/>
        <v>6.2798540966069795E-5</v>
      </c>
      <c r="AT1185" s="37" t="s">
        <v>1209</v>
      </c>
      <c r="AU1185" s="3" t="e">
        <f>VLOOKUP(AT1185,[1]DEgenes_cpm4.5_DE_edgeR!$O$5:$Q$824,3,FALSE)</f>
        <v>#N/A</v>
      </c>
      <c r="AV1185" s="3" t="e">
        <f t="shared" si="755"/>
        <v>#N/A</v>
      </c>
      <c r="AW1185" s="3" t="e">
        <f t="shared" si="756"/>
        <v>#N/A</v>
      </c>
      <c r="AX1185" s="3">
        <f t="shared" si="757"/>
        <v>0.5</v>
      </c>
      <c r="AY1185" s="3">
        <f t="shared" si="758"/>
        <v>0.5</v>
      </c>
      <c r="AZ1185" s="3">
        <f t="shared" si="759"/>
        <v>3.1399270483034898E-5</v>
      </c>
      <c r="BA1185" s="2">
        <f t="shared" si="760"/>
        <v>6.0926711900296701E-5</v>
      </c>
      <c r="BB1185" s="37" t="s">
        <v>1209</v>
      </c>
      <c r="BC1185" s="39">
        <f t="shared" si="761"/>
        <v>8.1885500793998769E-2</v>
      </c>
      <c r="BD1185" s="36">
        <f t="shared" si="762"/>
        <v>0.70927627171303409</v>
      </c>
    </row>
    <row r="1186" spans="1:56" ht="14.5" x14ac:dyDescent="0.35">
      <c r="A1186" s="37" t="s">
        <v>1210</v>
      </c>
      <c r="B1186" s="34">
        <v>8.5899831039247033E-5</v>
      </c>
      <c r="C1186" s="1" t="e">
        <f>VLOOKUP(A1186,'[1]Vasopressin Phospho Datta'!$I$3:$J$516,2,FALSE)</f>
        <v>#N/A</v>
      </c>
      <c r="D1186" s="1" t="e">
        <f t="shared" si="723"/>
        <v>#N/A</v>
      </c>
      <c r="E1186" s="1" t="e">
        <f t="shared" si="724"/>
        <v>#N/A</v>
      </c>
      <c r="F1186" s="1">
        <f t="shared" si="725"/>
        <v>0.39</v>
      </c>
      <c r="G1186" s="1">
        <f t="shared" si="726"/>
        <v>0.5</v>
      </c>
      <c r="H1186" s="1">
        <f t="shared" si="727"/>
        <v>4.2949915519623516E-5</v>
      </c>
      <c r="I1186" s="2">
        <f t="shared" si="728"/>
        <v>7.9323990139013557E-5</v>
      </c>
      <c r="J1186" s="37" t="s">
        <v>1210</v>
      </c>
      <c r="K1186" s="1" t="e">
        <f>VLOOKUP(J1186,'[1]Phosphopeptides Deshpande'!$H$12:$I$10749,2,FALSE)</f>
        <v>#N/A</v>
      </c>
      <c r="L1186" s="2" t="e">
        <f t="shared" si="729"/>
        <v>#N/A</v>
      </c>
      <c r="M1186" s="2" t="e">
        <f t="shared" si="730"/>
        <v>#N/A</v>
      </c>
      <c r="N1186" s="2">
        <f t="shared" si="731"/>
        <v>0.39</v>
      </c>
      <c r="O1186" s="2">
        <f t="shared" si="732"/>
        <v>0.5</v>
      </c>
      <c r="P1186" s="2">
        <f t="shared" si="733"/>
        <v>3.9661995069506779E-5</v>
      </c>
      <c r="Q1186" s="2">
        <f t="shared" si="734"/>
        <v>7.4942507736557742E-5</v>
      </c>
      <c r="R1186" s="37" t="s">
        <v>1210</v>
      </c>
      <c r="S1186" s="2" t="e">
        <f>VLOOKUP(A1186,'[1]Merged NE NP'!$K$4:$L$158,2,FALSE)</f>
        <v>#N/A</v>
      </c>
      <c r="T1186" s="2" t="e">
        <f t="shared" si="735"/>
        <v>#N/A</v>
      </c>
      <c r="U1186" s="2">
        <f t="shared" si="736"/>
        <v>0.4</v>
      </c>
      <c r="V1186" s="2">
        <f t="shared" si="737"/>
        <v>0.4</v>
      </c>
      <c r="W1186" s="2">
        <f t="shared" si="738"/>
        <v>7.6883653613364245E-2</v>
      </c>
      <c r="X1186" s="2">
        <v>0.5</v>
      </c>
      <c r="Y1186" s="2">
        <f t="shared" si="739"/>
        <v>3.7471253868278871E-5</v>
      </c>
      <c r="Z1186" s="2">
        <f t="shared" si="740"/>
        <v>6.9667509708631323E-5</v>
      </c>
      <c r="AA1186" s="37" t="s">
        <v>1210</v>
      </c>
      <c r="AB1186" s="3" t="e">
        <f>VLOOKUP(AA1186,'[1]PKA dKO RNA-Seq'!$B$4:$H$10193,7,FALSE)</f>
        <v>#N/A</v>
      </c>
      <c r="AC1186" s="3" t="e">
        <f t="shared" si="741"/>
        <v>#N/A</v>
      </c>
      <c r="AD1186" s="3" t="e">
        <f t="shared" si="742"/>
        <v>#N/A</v>
      </c>
      <c r="AE1186" s="3" t="e">
        <f t="shared" si="743"/>
        <v>#N/A</v>
      </c>
      <c r="AF1186" s="3">
        <f t="shared" si="744"/>
        <v>0.5</v>
      </c>
      <c r="AG1186" s="3">
        <f t="shared" si="745"/>
        <v>3.4833754854315661E-5</v>
      </c>
      <c r="AH1186" s="2">
        <f t="shared" si="746"/>
        <v>6.675814776562363E-5</v>
      </c>
      <c r="AI1186" s="37" t="s">
        <v>1210</v>
      </c>
      <c r="AJ1186" s="1">
        <v>0.5</v>
      </c>
      <c r="AK1186" s="4">
        <f t="shared" si="747"/>
        <v>3.3379073882811815E-5</v>
      </c>
      <c r="AL1186" s="2">
        <f t="shared" si="748"/>
        <v>6.6124492464091932E-5</v>
      </c>
      <c r="AM1186" s="3" t="e">
        <f>VLOOKUP(AI1186,'[1]three day'!$B$8:$F$78,5,FALSE)</f>
        <v>#N/A</v>
      </c>
      <c r="AN1186" s="3" t="e">
        <f t="shared" si="749"/>
        <v>#N/A</v>
      </c>
      <c r="AO1186" s="2" t="e">
        <f t="shared" si="750"/>
        <v>#N/A</v>
      </c>
      <c r="AP1186" s="2" t="e">
        <f t="shared" si="751"/>
        <v>#N/A</v>
      </c>
      <c r="AQ1186" s="2">
        <f t="shared" si="752"/>
        <v>0.5</v>
      </c>
      <c r="AR1186" s="2">
        <f t="shared" si="753"/>
        <v>3.3062246232045966E-5</v>
      </c>
      <c r="AS1186" s="2">
        <f t="shared" si="754"/>
        <v>6.2798540966069795E-5</v>
      </c>
      <c r="AT1186" s="37" t="s">
        <v>1210</v>
      </c>
      <c r="AU1186" s="3" t="e">
        <f>VLOOKUP(AT1186,[1]DEgenes_cpm4.5_DE_edgeR!$O$5:$Q$824,3,FALSE)</f>
        <v>#N/A</v>
      </c>
      <c r="AV1186" s="3" t="e">
        <f t="shared" si="755"/>
        <v>#N/A</v>
      </c>
      <c r="AW1186" s="3" t="e">
        <f t="shared" si="756"/>
        <v>#N/A</v>
      </c>
      <c r="AX1186" s="3">
        <f t="shared" si="757"/>
        <v>0.5</v>
      </c>
      <c r="AY1186" s="3">
        <f t="shared" si="758"/>
        <v>0.5</v>
      </c>
      <c r="AZ1186" s="3">
        <f t="shared" si="759"/>
        <v>3.1399270483034898E-5</v>
      </c>
      <c r="BA1186" s="2">
        <f t="shared" si="760"/>
        <v>6.0926711900296701E-5</v>
      </c>
      <c r="BB1186" s="37" t="s">
        <v>1210</v>
      </c>
      <c r="BC1186" s="39">
        <f t="shared" si="761"/>
        <v>8.1885500793998769E-2</v>
      </c>
      <c r="BD1186" s="36">
        <f t="shared" si="762"/>
        <v>0.70927627171303409</v>
      </c>
    </row>
    <row r="1187" spans="1:56" ht="14.5" x14ac:dyDescent="0.35">
      <c r="A1187" s="37" t="s">
        <v>1211</v>
      </c>
      <c r="B1187" s="34">
        <v>8.5899831039247033E-5</v>
      </c>
      <c r="C1187" s="1" t="e">
        <f>VLOOKUP(A1187,'[1]Vasopressin Phospho Datta'!$I$3:$J$516,2,FALSE)</f>
        <v>#N/A</v>
      </c>
      <c r="D1187" s="1" t="e">
        <f t="shared" si="723"/>
        <v>#N/A</v>
      </c>
      <c r="E1187" s="1" t="e">
        <f t="shared" si="724"/>
        <v>#N/A</v>
      </c>
      <c r="F1187" s="1">
        <f t="shared" si="725"/>
        <v>0.39</v>
      </c>
      <c r="G1187" s="1">
        <f t="shared" si="726"/>
        <v>0.5</v>
      </c>
      <c r="H1187" s="1">
        <f t="shared" si="727"/>
        <v>4.2949915519623516E-5</v>
      </c>
      <c r="I1187" s="2">
        <f t="shared" si="728"/>
        <v>7.9323990139013557E-5</v>
      </c>
      <c r="J1187" s="37" t="s">
        <v>1211</v>
      </c>
      <c r="K1187" s="1" t="e">
        <f>VLOOKUP(J1187,'[1]Phosphopeptides Deshpande'!$H$12:$I$10749,2,FALSE)</f>
        <v>#N/A</v>
      </c>
      <c r="L1187" s="2" t="e">
        <f t="shared" si="729"/>
        <v>#N/A</v>
      </c>
      <c r="M1187" s="2" t="e">
        <f t="shared" si="730"/>
        <v>#N/A</v>
      </c>
      <c r="N1187" s="2">
        <f t="shared" si="731"/>
        <v>0.39</v>
      </c>
      <c r="O1187" s="2">
        <f t="shared" si="732"/>
        <v>0.5</v>
      </c>
      <c r="P1187" s="2">
        <f t="shared" si="733"/>
        <v>3.9661995069506779E-5</v>
      </c>
      <c r="Q1187" s="2">
        <f t="shared" si="734"/>
        <v>7.4942507736557742E-5</v>
      </c>
      <c r="R1187" s="37" t="s">
        <v>1211</v>
      </c>
      <c r="S1187" s="2" t="e">
        <f>VLOOKUP(A1187,'[1]Merged NE NP'!$K$4:$L$158,2,FALSE)</f>
        <v>#N/A</v>
      </c>
      <c r="T1187" s="2" t="e">
        <f t="shared" si="735"/>
        <v>#N/A</v>
      </c>
      <c r="U1187" s="2">
        <f t="shared" si="736"/>
        <v>0.4</v>
      </c>
      <c r="V1187" s="2">
        <f t="shared" si="737"/>
        <v>0.4</v>
      </c>
      <c r="W1187" s="2">
        <f t="shared" si="738"/>
        <v>7.6883653613364245E-2</v>
      </c>
      <c r="X1187" s="2">
        <v>0.5</v>
      </c>
      <c r="Y1187" s="2">
        <f t="shared" si="739"/>
        <v>3.7471253868278871E-5</v>
      </c>
      <c r="Z1187" s="2">
        <f t="shared" si="740"/>
        <v>6.9667509708631323E-5</v>
      </c>
      <c r="AA1187" s="37" t="s">
        <v>1211</v>
      </c>
      <c r="AB1187" s="3" t="e">
        <f>VLOOKUP(AA1187,'[1]PKA dKO RNA-Seq'!$B$4:$H$10193,7,FALSE)</f>
        <v>#N/A</v>
      </c>
      <c r="AC1187" s="3" t="e">
        <f t="shared" si="741"/>
        <v>#N/A</v>
      </c>
      <c r="AD1187" s="3" t="e">
        <f t="shared" si="742"/>
        <v>#N/A</v>
      </c>
      <c r="AE1187" s="3" t="e">
        <f t="shared" si="743"/>
        <v>#N/A</v>
      </c>
      <c r="AF1187" s="3">
        <f t="shared" si="744"/>
        <v>0.5</v>
      </c>
      <c r="AG1187" s="3">
        <f t="shared" si="745"/>
        <v>3.4833754854315661E-5</v>
      </c>
      <c r="AH1187" s="2">
        <f t="shared" si="746"/>
        <v>6.675814776562363E-5</v>
      </c>
      <c r="AI1187" s="37" t="s">
        <v>1211</v>
      </c>
      <c r="AJ1187" s="1">
        <v>0.5</v>
      </c>
      <c r="AK1187" s="4">
        <f t="shared" si="747"/>
        <v>3.3379073882811815E-5</v>
      </c>
      <c r="AL1187" s="2">
        <f t="shared" si="748"/>
        <v>6.6124492464091932E-5</v>
      </c>
      <c r="AM1187" s="3" t="e">
        <f>VLOOKUP(AI1187,'[1]three day'!$B$8:$F$78,5,FALSE)</f>
        <v>#N/A</v>
      </c>
      <c r="AN1187" s="3" t="e">
        <f t="shared" si="749"/>
        <v>#N/A</v>
      </c>
      <c r="AO1187" s="2" t="e">
        <f t="shared" si="750"/>
        <v>#N/A</v>
      </c>
      <c r="AP1187" s="2" t="e">
        <f t="shared" si="751"/>
        <v>#N/A</v>
      </c>
      <c r="AQ1187" s="2">
        <f t="shared" si="752"/>
        <v>0.5</v>
      </c>
      <c r="AR1187" s="2">
        <f t="shared" si="753"/>
        <v>3.3062246232045966E-5</v>
      </c>
      <c r="AS1187" s="2">
        <f t="shared" si="754"/>
        <v>6.2798540966069795E-5</v>
      </c>
      <c r="AT1187" s="37" t="s">
        <v>1211</v>
      </c>
      <c r="AU1187" s="3" t="e">
        <f>VLOOKUP(AT1187,[1]DEgenes_cpm4.5_DE_edgeR!$O$5:$Q$824,3,FALSE)</f>
        <v>#N/A</v>
      </c>
      <c r="AV1187" s="3" t="e">
        <f t="shared" si="755"/>
        <v>#N/A</v>
      </c>
      <c r="AW1187" s="3" t="e">
        <f t="shared" si="756"/>
        <v>#N/A</v>
      </c>
      <c r="AX1187" s="3">
        <f t="shared" si="757"/>
        <v>0.5</v>
      </c>
      <c r="AY1187" s="3">
        <f t="shared" si="758"/>
        <v>0.5</v>
      </c>
      <c r="AZ1187" s="3">
        <f t="shared" si="759"/>
        <v>3.1399270483034898E-5</v>
      </c>
      <c r="BA1187" s="2">
        <f t="shared" si="760"/>
        <v>6.0926711900296701E-5</v>
      </c>
      <c r="BB1187" s="37" t="s">
        <v>1211</v>
      </c>
      <c r="BC1187" s="39">
        <f t="shared" si="761"/>
        <v>8.1885500793998769E-2</v>
      </c>
      <c r="BD1187" s="36">
        <f t="shared" si="762"/>
        <v>0.70927627171303409</v>
      </c>
    </row>
    <row r="1188" spans="1:56" ht="14.5" x14ac:dyDescent="0.35">
      <c r="A1188" s="37" t="s">
        <v>1212</v>
      </c>
      <c r="B1188" s="34">
        <v>8.5899831039247033E-5</v>
      </c>
      <c r="C1188" s="1" t="e">
        <f>VLOOKUP(A1188,'[1]Vasopressin Phospho Datta'!$I$3:$J$516,2,FALSE)</f>
        <v>#N/A</v>
      </c>
      <c r="D1188" s="1" t="e">
        <f t="shared" si="723"/>
        <v>#N/A</v>
      </c>
      <c r="E1188" s="1" t="e">
        <f t="shared" si="724"/>
        <v>#N/A</v>
      </c>
      <c r="F1188" s="1">
        <f t="shared" si="725"/>
        <v>0.39</v>
      </c>
      <c r="G1188" s="1">
        <f t="shared" si="726"/>
        <v>0.5</v>
      </c>
      <c r="H1188" s="1">
        <f t="shared" si="727"/>
        <v>4.2949915519623516E-5</v>
      </c>
      <c r="I1188" s="2">
        <f t="shared" si="728"/>
        <v>7.9323990139013557E-5</v>
      </c>
      <c r="J1188" s="37" t="s">
        <v>1212</v>
      </c>
      <c r="K1188" s="1" t="e">
        <f>VLOOKUP(J1188,'[1]Phosphopeptides Deshpande'!$H$12:$I$10749,2,FALSE)</f>
        <v>#N/A</v>
      </c>
      <c r="L1188" s="2" t="e">
        <f t="shared" si="729"/>
        <v>#N/A</v>
      </c>
      <c r="M1188" s="2" t="e">
        <f t="shared" si="730"/>
        <v>#N/A</v>
      </c>
      <c r="N1188" s="2">
        <f t="shared" si="731"/>
        <v>0.39</v>
      </c>
      <c r="O1188" s="2">
        <f t="shared" si="732"/>
        <v>0.5</v>
      </c>
      <c r="P1188" s="2">
        <f t="shared" si="733"/>
        <v>3.9661995069506779E-5</v>
      </c>
      <c r="Q1188" s="2">
        <f t="shared" si="734"/>
        <v>7.4942507736557742E-5</v>
      </c>
      <c r="R1188" s="37" t="s">
        <v>1212</v>
      </c>
      <c r="S1188" s="2" t="e">
        <f>VLOOKUP(A1188,'[1]Merged NE NP'!$K$4:$L$158,2,FALSE)</f>
        <v>#N/A</v>
      </c>
      <c r="T1188" s="2" t="e">
        <f t="shared" si="735"/>
        <v>#N/A</v>
      </c>
      <c r="U1188" s="2">
        <f t="shared" si="736"/>
        <v>0.4</v>
      </c>
      <c r="V1188" s="2">
        <f t="shared" si="737"/>
        <v>0.4</v>
      </c>
      <c r="W1188" s="2">
        <f t="shared" si="738"/>
        <v>7.6883653613364245E-2</v>
      </c>
      <c r="X1188" s="2">
        <v>0.5</v>
      </c>
      <c r="Y1188" s="2">
        <f t="shared" si="739"/>
        <v>3.7471253868278871E-5</v>
      </c>
      <c r="Z1188" s="2">
        <f t="shared" si="740"/>
        <v>6.9667509708631323E-5</v>
      </c>
      <c r="AA1188" s="37" t="s">
        <v>1212</v>
      </c>
      <c r="AB1188" s="3" t="e">
        <f>VLOOKUP(AA1188,'[1]PKA dKO RNA-Seq'!$B$4:$H$10193,7,FALSE)</f>
        <v>#N/A</v>
      </c>
      <c r="AC1188" s="3" t="e">
        <f t="shared" si="741"/>
        <v>#N/A</v>
      </c>
      <c r="AD1188" s="3" t="e">
        <f t="shared" si="742"/>
        <v>#N/A</v>
      </c>
      <c r="AE1188" s="3" t="e">
        <f t="shared" si="743"/>
        <v>#N/A</v>
      </c>
      <c r="AF1188" s="3">
        <f t="shared" si="744"/>
        <v>0.5</v>
      </c>
      <c r="AG1188" s="3">
        <f t="shared" si="745"/>
        <v>3.4833754854315661E-5</v>
      </c>
      <c r="AH1188" s="2">
        <f t="shared" si="746"/>
        <v>6.675814776562363E-5</v>
      </c>
      <c r="AI1188" s="37" t="s">
        <v>1212</v>
      </c>
      <c r="AJ1188" s="1">
        <v>0.5</v>
      </c>
      <c r="AK1188" s="4">
        <f t="shared" si="747"/>
        <v>3.3379073882811815E-5</v>
      </c>
      <c r="AL1188" s="2">
        <f t="shared" si="748"/>
        <v>6.6124492464091932E-5</v>
      </c>
      <c r="AM1188" s="3" t="e">
        <f>VLOOKUP(AI1188,'[1]three day'!$B$8:$F$78,5,FALSE)</f>
        <v>#N/A</v>
      </c>
      <c r="AN1188" s="3" t="e">
        <f t="shared" si="749"/>
        <v>#N/A</v>
      </c>
      <c r="AO1188" s="2" t="e">
        <f t="shared" si="750"/>
        <v>#N/A</v>
      </c>
      <c r="AP1188" s="2" t="e">
        <f t="shared" si="751"/>
        <v>#N/A</v>
      </c>
      <c r="AQ1188" s="2">
        <f t="shared" si="752"/>
        <v>0.5</v>
      </c>
      <c r="AR1188" s="2">
        <f t="shared" si="753"/>
        <v>3.3062246232045966E-5</v>
      </c>
      <c r="AS1188" s="2">
        <f t="shared" si="754"/>
        <v>6.2798540966069795E-5</v>
      </c>
      <c r="AT1188" s="37" t="s">
        <v>1212</v>
      </c>
      <c r="AU1188" s="3" t="e">
        <f>VLOOKUP(AT1188,[1]DEgenes_cpm4.5_DE_edgeR!$O$5:$Q$824,3,FALSE)</f>
        <v>#N/A</v>
      </c>
      <c r="AV1188" s="3" t="e">
        <f t="shared" si="755"/>
        <v>#N/A</v>
      </c>
      <c r="AW1188" s="3" t="e">
        <f t="shared" si="756"/>
        <v>#N/A</v>
      </c>
      <c r="AX1188" s="3">
        <f t="shared" si="757"/>
        <v>0.5</v>
      </c>
      <c r="AY1188" s="3">
        <f t="shared" si="758"/>
        <v>0.5</v>
      </c>
      <c r="AZ1188" s="3">
        <f t="shared" si="759"/>
        <v>3.1399270483034898E-5</v>
      </c>
      <c r="BA1188" s="2">
        <f t="shared" si="760"/>
        <v>6.0926711900296701E-5</v>
      </c>
      <c r="BB1188" s="37" t="s">
        <v>1212</v>
      </c>
      <c r="BC1188" s="39">
        <f t="shared" si="761"/>
        <v>8.1885500793998769E-2</v>
      </c>
      <c r="BD1188" s="36">
        <f t="shared" si="762"/>
        <v>0.70927627171303409</v>
      </c>
    </row>
    <row r="1189" spans="1:56" ht="14.5" x14ac:dyDescent="0.35">
      <c r="A1189" s="37" t="s">
        <v>1213</v>
      </c>
      <c r="B1189" s="34">
        <v>8.5899831039247033E-5</v>
      </c>
      <c r="C1189" s="1" t="e">
        <f>VLOOKUP(A1189,'[1]Vasopressin Phospho Datta'!$I$3:$J$516,2,FALSE)</f>
        <v>#N/A</v>
      </c>
      <c r="D1189" s="1" t="e">
        <f t="shared" si="723"/>
        <v>#N/A</v>
      </c>
      <c r="E1189" s="1" t="e">
        <f t="shared" si="724"/>
        <v>#N/A</v>
      </c>
      <c r="F1189" s="1">
        <f t="shared" si="725"/>
        <v>0.39</v>
      </c>
      <c r="G1189" s="1">
        <f t="shared" si="726"/>
        <v>0.5</v>
      </c>
      <c r="H1189" s="1">
        <f t="shared" si="727"/>
        <v>4.2949915519623516E-5</v>
      </c>
      <c r="I1189" s="2">
        <f t="shared" si="728"/>
        <v>7.9323990139013557E-5</v>
      </c>
      <c r="J1189" s="37" t="s">
        <v>1213</v>
      </c>
      <c r="K1189" s="1" t="e">
        <f>VLOOKUP(J1189,'[1]Phosphopeptides Deshpande'!$H$12:$I$10749,2,FALSE)</f>
        <v>#N/A</v>
      </c>
      <c r="L1189" s="2" t="e">
        <f t="shared" si="729"/>
        <v>#N/A</v>
      </c>
      <c r="M1189" s="2" t="e">
        <f t="shared" si="730"/>
        <v>#N/A</v>
      </c>
      <c r="N1189" s="2">
        <f t="shared" si="731"/>
        <v>0.39</v>
      </c>
      <c r="O1189" s="2">
        <f t="shared" si="732"/>
        <v>0.5</v>
      </c>
      <c r="P1189" s="2">
        <f t="shared" si="733"/>
        <v>3.9661995069506779E-5</v>
      </c>
      <c r="Q1189" s="2">
        <f t="shared" si="734"/>
        <v>7.4942507736557742E-5</v>
      </c>
      <c r="R1189" s="37" t="s">
        <v>1213</v>
      </c>
      <c r="S1189" s="2" t="e">
        <f>VLOOKUP(A1189,'[1]Merged NE NP'!$K$4:$L$158,2,FALSE)</f>
        <v>#N/A</v>
      </c>
      <c r="T1189" s="2" t="e">
        <f t="shared" si="735"/>
        <v>#N/A</v>
      </c>
      <c r="U1189" s="2">
        <f t="shared" si="736"/>
        <v>0.4</v>
      </c>
      <c r="V1189" s="2">
        <f t="shared" si="737"/>
        <v>0.4</v>
      </c>
      <c r="W1189" s="2">
        <f t="shared" si="738"/>
        <v>7.6883653613364245E-2</v>
      </c>
      <c r="X1189" s="2">
        <v>0.5</v>
      </c>
      <c r="Y1189" s="2">
        <f t="shared" si="739"/>
        <v>3.7471253868278871E-5</v>
      </c>
      <c r="Z1189" s="2">
        <f t="shared" si="740"/>
        <v>6.9667509708631323E-5</v>
      </c>
      <c r="AA1189" s="37" t="s">
        <v>1213</v>
      </c>
      <c r="AB1189" s="3" t="e">
        <f>VLOOKUP(AA1189,'[1]PKA dKO RNA-Seq'!$B$4:$H$10193,7,FALSE)</f>
        <v>#N/A</v>
      </c>
      <c r="AC1189" s="3" t="e">
        <f t="shared" si="741"/>
        <v>#N/A</v>
      </c>
      <c r="AD1189" s="3" t="e">
        <f t="shared" si="742"/>
        <v>#N/A</v>
      </c>
      <c r="AE1189" s="3" t="e">
        <f t="shared" si="743"/>
        <v>#N/A</v>
      </c>
      <c r="AF1189" s="3">
        <f t="shared" si="744"/>
        <v>0.5</v>
      </c>
      <c r="AG1189" s="3">
        <f t="shared" si="745"/>
        <v>3.4833754854315661E-5</v>
      </c>
      <c r="AH1189" s="2">
        <f t="shared" si="746"/>
        <v>6.675814776562363E-5</v>
      </c>
      <c r="AI1189" s="37" t="s">
        <v>1213</v>
      </c>
      <c r="AJ1189" s="1">
        <v>0.5</v>
      </c>
      <c r="AK1189" s="4">
        <f t="shared" si="747"/>
        <v>3.3379073882811815E-5</v>
      </c>
      <c r="AL1189" s="2">
        <f t="shared" si="748"/>
        <v>6.6124492464091932E-5</v>
      </c>
      <c r="AM1189" s="3" t="e">
        <f>VLOOKUP(AI1189,'[1]three day'!$B$8:$F$78,5,FALSE)</f>
        <v>#N/A</v>
      </c>
      <c r="AN1189" s="3" t="e">
        <f t="shared" si="749"/>
        <v>#N/A</v>
      </c>
      <c r="AO1189" s="2" t="e">
        <f t="shared" si="750"/>
        <v>#N/A</v>
      </c>
      <c r="AP1189" s="2" t="e">
        <f t="shared" si="751"/>
        <v>#N/A</v>
      </c>
      <c r="AQ1189" s="2">
        <f t="shared" si="752"/>
        <v>0.5</v>
      </c>
      <c r="AR1189" s="2">
        <f t="shared" si="753"/>
        <v>3.3062246232045966E-5</v>
      </c>
      <c r="AS1189" s="2">
        <f t="shared" si="754"/>
        <v>6.2798540966069795E-5</v>
      </c>
      <c r="AT1189" s="37" t="s">
        <v>1213</v>
      </c>
      <c r="AU1189" s="3" t="e">
        <f>VLOOKUP(AT1189,[1]DEgenes_cpm4.5_DE_edgeR!$O$5:$Q$824,3,FALSE)</f>
        <v>#N/A</v>
      </c>
      <c r="AV1189" s="3" t="e">
        <f t="shared" si="755"/>
        <v>#N/A</v>
      </c>
      <c r="AW1189" s="3" t="e">
        <f t="shared" si="756"/>
        <v>#N/A</v>
      </c>
      <c r="AX1189" s="3">
        <f t="shared" si="757"/>
        <v>0.5</v>
      </c>
      <c r="AY1189" s="3">
        <f t="shared" si="758"/>
        <v>0.5</v>
      </c>
      <c r="AZ1189" s="3">
        <f t="shared" si="759"/>
        <v>3.1399270483034898E-5</v>
      </c>
      <c r="BA1189" s="2">
        <f t="shared" si="760"/>
        <v>6.0926711900296701E-5</v>
      </c>
      <c r="BB1189" s="37" t="s">
        <v>1213</v>
      </c>
      <c r="BC1189" s="39">
        <f t="shared" si="761"/>
        <v>8.1885500793998769E-2</v>
      </c>
      <c r="BD1189" s="36">
        <f t="shared" si="762"/>
        <v>0.70927627171303409</v>
      </c>
    </row>
    <row r="1190" spans="1:56" ht="14.5" x14ac:dyDescent="0.35">
      <c r="A1190" s="37" t="s">
        <v>1214</v>
      </c>
      <c r="B1190" s="34">
        <v>8.5899831039247033E-5</v>
      </c>
      <c r="C1190" s="1" t="e">
        <f>VLOOKUP(A1190,'[1]Vasopressin Phospho Datta'!$I$3:$J$516,2,FALSE)</f>
        <v>#N/A</v>
      </c>
      <c r="D1190" s="1" t="e">
        <f t="shared" si="723"/>
        <v>#N/A</v>
      </c>
      <c r="E1190" s="1" t="e">
        <f t="shared" si="724"/>
        <v>#N/A</v>
      </c>
      <c r="F1190" s="1">
        <f t="shared" si="725"/>
        <v>0.39</v>
      </c>
      <c r="G1190" s="1">
        <f t="shared" si="726"/>
        <v>0.5</v>
      </c>
      <c r="H1190" s="1">
        <f t="shared" si="727"/>
        <v>4.2949915519623516E-5</v>
      </c>
      <c r="I1190" s="2">
        <f t="shared" si="728"/>
        <v>7.9323990139013557E-5</v>
      </c>
      <c r="J1190" s="37" t="s">
        <v>1214</v>
      </c>
      <c r="K1190" s="1" t="e">
        <f>VLOOKUP(J1190,'[1]Phosphopeptides Deshpande'!$H$12:$I$10749,2,FALSE)</f>
        <v>#N/A</v>
      </c>
      <c r="L1190" s="2" t="e">
        <f t="shared" si="729"/>
        <v>#N/A</v>
      </c>
      <c r="M1190" s="2" t="e">
        <f t="shared" si="730"/>
        <v>#N/A</v>
      </c>
      <c r="N1190" s="2">
        <f t="shared" si="731"/>
        <v>0.39</v>
      </c>
      <c r="O1190" s="2">
        <f t="shared" si="732"/>
        <v>0.5</v>
      </c>
      <c r="P1190" s="2">
        <f t="shared" si="733"/>
        <v>3.9661995069506779E-5</v>
      </c>
      <c r="Q1190" s="2">
        <f t="shared" si="734"/>
        <v>7.4942507736557742E-5</v>
      </c>
      <c r="R1190" s="37" t="s">
        <v>1214</v>
      </c>
      <c r="S1190" s="2" t="e">
        <f>VLOOKUP(A1190,'[1]Merged NE NP'!$K$4:$L$158,2,FALSE)</f>
        <v>#N/A</v>
      </c>
      <c r="T1190" s="2" t="e">
        <f t="shared" si="735"/>
        <v>#N/A</v>
      </c>
      <c r="U1190" s="2">
        <f t="shared" si="736"/>
        <v>0.4</v>
      </c>
      <c r="V1190" s="2">
        <f t="shared" si="737"/>
        <v>0.4</v>
      </c>
      <c r="W1190" s="2">
        <f t="shared" si="738"/>
        <v>7.6883653613364245E-2</v>
      </c>
      <c r="X1190" s="2">
        <v>0.5</v>
      </c>
      <c r="Y1190" s="2">
        <f t="shared" si="739"/>
        <v>3.7471253868278871E-5</v>
      </c>
      <c r="Z1190" s="2">
        <f t="shared" si="740"/>
        <v>6.9667509708631323E-5</v>
      </c>
      <c r="AA1190" s="37" t="s">
        <v>1214</v>
      </c>
      <c r="AB1190" s="3" t="e">
        <f>VLOOKUP(AA1190,'[1]PKA dKO RNA-Seq'!$B$4:$H$10193,7,FALSE)</f>
        <v>#N/A</v>
      </c>
      <c r="AC1190" s="3" t="e">
        <f t="shared" si="741"/>
        <v>#N/A</v>
      </c>
      <c r="AD1190" s="3" t="e">
        <f t="shared" si="742"/>
        <v>#N/A</v>
      </c>
      <c r="AE1190" s="3" t="e">
        <f t="shared" si="743"/>
        <v>#N/A</v>
      </c>
      <c r="AF1190" s="3">
        <f t="shared" si="744"/>
        <v>0.5</v>
      </c>
      <c r="AG1190" s="3">
        <f t="shared" si="745"/>
        <v>3.4833754854315661E-5</v>
      </c>
      <c r="AH1190" s="2">
        <f t="shared" si="746"/>
        <v>6.675814776562363E-5</v>
      </c>
      <c r="AI1190" s="37" t="s">
        <v>1214</v>
      </c>
      <c r="AJ1190" s="1">
        <v>0.5</v>
      </c>
      <c r="AK1190" s="4">
        <f t="shared" si="747"/>
        <v>3.3379073882811815E-5</v>
      </c>
      <c r="AL1190" s="2">
        <f t="shared" si="748"/>
        <v>6.6124492464091932E-5</v>
      </c>
      <c r="AM1190" s="3" t="e">
        <f>VLOOKUP(AI1190,'[1]three day'!$B$8:$F$78,5,FALSE)</f>
        <v>#N/A</v>
      </c>
      <c r="AN1190" s="3" t="e">
        <f t="shared" si="749"/>
        <v>#N/A</v>
      </c>
      <c r="AO1190" s="2" t="e">
        <f t="shared" si="750"/>
        <v>#N/A</v>
      </c>
      <c r="AP1190" s="2" t="e">
        <f t="shared" si="751"/>
        <v>#N/A</v>
      </c>
      <c r="AQ1190" s="2">
        <f t="shared" si="752"/>
        <v>0.5</v>
      </c>
      <c r="AR1190" s="2">
        <f t="shared" si="753"/>
        <v>3.3062246232045966E-5</v>
      </c>
      <c r="AS1190" s="2">
        <f t="shared" si="754"/>
        <v>6.2798540966069795E-5</v>
      </c>
      <c r="AT1190" s="37" t="s">
        <v>1214</v>
      </c>
      <c r="AU1190" s="3" t="e">
        <f>VLOOKUP(AT1190,[1]DEgenes_cpm4.5_DE_edgeR!$O$5:$Q$824,3,FALSE)</f>
        <v>#N/A</v>
      </c>
      <c r="AV1190" s="3" t="e">
        <f t="shared" si="755"/>
        <v>#N/A</v>
      </c>
      <c r="AW1190" s="3" t="e">
        <f t="shared" si="756"/>
        <v>#N/A</v>
      </c>
      <c r="AX1190" s="3">
        <f t="shared" si="757"/>
        <v>0.5</v>
      </c>
      <c r="AY1190" s="3">
        <f t="shared" si="758"/>
        <v>0.5</v>
      </c>
      <c r="AZ1190" s="3">
        <f t="shared" si="759"/>
        <v>3.1399270483034898E-5</v>
      </c>
      <c r="BA1190" s="2">
        <f t="shared" si="760"/>
        <v>6.0926711900296701E-5</v>
      </c>
      <c r="BB1190" s="37" t="s">
        <v>1214</v>
      </c>
      <c r="BC1190" s="39">
        <f t="shared" si="761"/>
        <v>8.1885500793998769E-2</v>
      </c>
      <c r="BD1190" s="36">
        <f t="shared" si="762"/>
        <v>0.70927627171303409</v>
      </c>
    </row>
    <row r="1191" spans="1:56" ht="14.5" x14ac:dyDescent="0.35">
      <c r="A1191" s="37" t="s">
        <v>1215</v>
      </c>
      <c r="B1191" s="34">
        <v>8.5899831039247033E-5</v>
      </c>
      <c r="C1191" s="1" t="e">
        <f>VLOOKUP(A1191,'[1]Vasopressin Phospho Datta'!$I$3:$J$516,2,FALSE)</f>
        <v>#N/A</v>
      </c>
      <c r="D1191" s="1" t="e">
        <f t="shared" si="723"/>
        <v>#N/A</v>
      </c>
      <c r="E1191" s="1" t="e">
        <f t="shared" si="724"/>
        <v>#N/A</v>
      </c>
      <c r="F1191" s="1">
        <f t="shared" si="725"/>
        <v>0.39</v>
      </c>
      <c r="G1191" s="1">
        <f t="shared" si="726"/>
        <v>0.5</v>
      </c>
      <c r="H1191" s="1">
        <f t="shared" si="727"/>
        <v>4.2949915519623516E-5</v>
      </c>
      <c r="I1191" s="2">
        <f t="shared" si="728"/>
        <v>7.9323990139013557E-5</v>
      </c>
      <c r="J1191" s="37" t="s">
        <v>1215</v>
      </c>
      <c r="K1191" s="1" t="e">
        <f>VLOOKUP(J1191,'[1]Phosphopeptides Deshpande'!$H$12:$I$10749,2,FALSE)</f>
        <v>#N/A</v>
      </c>
      <c r="L1191" s="2" t="e">
        <f t="shared" si="729"/>
        <v>#N/A</v>
      </c>
      <c r="M1191" s="2" t="e">
        <f t="shared" si="730"/>
        <v>#N/A</v>
      </c>
      <c r="N1191" s="2">
        <f t="shared" si="731"/>
        <v>0.39</v>
      </c>
      <c r="O1191" s="2">
        <f t="shared" si="732"/>
        <v>0.5</v>
      </c>
      <c r="P1191" s="2">
        <f t="shared" si="733"/>
        <v>3.9661995069506779E-5</v>
      </c>
      <c r="Q1191" s="2">
        <f t="shared" si="734"/>
        <v>7.4942507736557742E-5</v>
      </c>
      <c r="R1191" s="37" t="s">
        <v>1215</v>
      </c>
      <c r="S1191" s="2" t="e">
        <f>VLOOKUP(A1191,'[1]Merged NE NP'!$K$4:$L$158,2,FALSE)</f>
        <v>#N/A</v>
      </c>
      <c r="T1191" s="2" t="e">
        <f t="shared" si="735"/>
        <v>#N/A</v>
      </c>
      <c r="U1191" s="2">
        <f t="shared" si="736"/>
        <v>0.4</v>
      </c>
      <c r="V1191" s="2">
        <f t="shared" si="737"/>
        <v>0.4</v>
      </c>
      <c r="W1191" s="2">
        <f t="shared" si="738"/>
        <v>7.6883653613364245E-2</v>
      </c>
      <c r="X1191" s="2">
        <v>0.5</v>
      </c>
      <c r="Y1191" s="2">
        <f t="shared" si="739"/>
        <v>3.7471253868278871E-5</v>
      </c>
      <c r="Z1191" s="2">
        <f t="shared" si="740"/>
        <v>6.9667509708631323E-5</v>
      </c>
      <c r="AA1191" s="37" t="s">
        <v>1215</v>
      </c>
      <c r="AB1191" s="3" t="e">
        <f>VLOOKUP(AA1191,'[1]PKA dKO RNA-Seq'!$B$4:$H$10193,7,FALSE)</f>
        <v>#N/A</v>
      </c>
      <c r="AC1191" s="3" t="e">
        <f t="shared" si="741"/>
        <v>#N/A</v>
      </c>
      <c r="AD1191" s="3" t="e">
        <f t="shared" si="742"/>
        <v>#N/A</v>
      </c>
      <c r="AE1191" s="3" t="e">
        <f t="shared" si="743"/>
        <v>#N/A</v>
      </c>
      <c r="AF1191" s="3">
        <f t="shared" si="744"/>
        <v>0.5</v>
      </c>
      <c r="AG1191" s="3">
        <f t="shared" si="745"/>
        <v>3.4833754854315661E-5</v>
      </c>
      <c r="AH1191" s="2">
        <f t="shared" si="746"/>
        <v>6.675814776562363E-5</v>
      </c>
      <c r="AI1191" s="37" t="s">
        <v>1215</v>
      </c>
      <c r="AJ1191" s="1">
        <v>0.5</v>
      </c>
      <c r="AK1191" s="4">
        <f t="shared" si="747"/>
        <v>3.3379073882811815E-5</v>
      </c>
      <c r="AL1191" s="2">
        <f t="shared" si="748"/>
        <v>6.6124492464091932E-5</v>
      </c>
      <c r="AM1191" s="3" t="e">
        <f>VLOOKUP(AI1191,'[1]three day'!$B$8:$F$78,5,FALSE)</f>
        <v>#N/A</v>
      </c>
      <c r="AN1191" s="3" t="e">
        <f t="shared" si="749"/>
        <v>#N/A</v>
      </c>
      <c r="AO1191" s="2" t="e">
        <f t="shared" si="750"/>
        <v>#N/A</v>
      </c>
      <c r="AP1191" s="2" t="e">
        <f t="shared" si="751"/>
        <v>#N/A</v>
      </c>
      <c r="AQ1191" s="2">
        <f t="shared" si="752"/>
        <v>0.5</v>
      </c>
      <c r="AR1191" s="2">
        <f t="shared" si="753"/>
        <v>3.3062246232045966E-5</v>
      </c>
      <c r="AS1191" s="2">
        <f t="shared" si="754"/>
        <v>6.2798540966069795E-5</v>
      </c>
      <c r="AT1191" s="37" t="s">
        <v>1215</v>
      </c>
      <c r="AU1191" s="3" t="e">
        <f>VLOOKUP(AT1191,[1]DEgenes_cpm4.5_DE_edgeR!$O$5:$Q$824,3,FALSE)</f>
        <v>#N/A</v>
      </c>
      <c r="AV1191" s="3" t="e">
        <f t="shared" si="755"/>
        <v>#N/A</v>
      </c>
      <c r="AW1191" s="3" t="e">
        <f t="shared" si="756"/>
        <v>#N/A</v>
      </c>
      <c r="AX1191" s="3">
        <f t="shared" si="757"/>
        <v>0.5</v>
      </c>
      <c r="AY1191" s="3">
        <f t="shared" si="758"/>
        <v>0.5</v>
      </c>
      <c r="AZ1191" s="3">
        <f t="shared" si="759"/>
        <v>3.1399270483034898E-5</v>
      </c>
      <c r="BA1191" s="2">
        <f t="shared" si="760"/>
        <v>6.0926711900296701E-5</v>
      </c>
      <c r="BB1191" s="37" t="s">
        <v>1215</v>
      </c>
      <c r="BC1191" s="39">
        <f t="shared" si="761"/>
        <v>8.1885500793998769E-2</v>
      </c>
      <c r="BD1191" s="36">
        <f t="shared" si="762"/>
        <v>0.70927627171303409</v>
      </c>
    </row>
    <row r="1192" spans="1:56" ht="14.5" x14ac:dyDescent="0.35">
      <c r="A1192" s="37" t="s">
        <v>1216</v>
      </c>
      <c r="B1192" s="34">
        <v>8.5899831039247033E-5</v>
      </c>
      <c r="C1192" s="1" t="e">
        <f>VLOOKUP(A1192,'[1]Vasopressin Phospho Datta'!$I$3:$J$516,2,FALSE)</f>
        <v>#N/A</v>
      </c>
      <c r="D1192" s="1" t="e">
        <f t="shared" si="723"/>
        <v>#N/A</v>
      </c>
      <c r="E1192" s="1" t="e">
        <f t="shared" si="724"/>
        <v>#N/A</v>
      </c>
      <c r="F1192" s="1">
        <f t="shared" si="725"/>
        <v>0.39</v>
      </c>
      <c r="G1192" s="1">
        <f t="shared" si="726"/>
        <v>0.5</v>
      </c>
      <c r="H1192" s="1">
        <f t="shared" si="727"/>
        <v>4.2949915519623516E-5</v>
      </c>
      <c r="I1192" s="2">
        <f t="shared" si="728"/>
        <v>7.9323990139013557E-5</v>
      </c>
      <c r="J1192" s="37" t="s">
        <v>1216</v>
      </c>
      <c r="K1192" s="1" t="e">
        <f>VLOOKUP(J1192,'[1]Phosphopeptides Deshpande'!$H$12:$I$10749,2,FALSE)</f>
        <v>#N/A</v>
      </c>
      <c r="L1192" s="2" t="e">
        <f t="shared" si="729"/>
        <v>#N/A</v>
      </c>
      <c r="M1192" s="2" t="e">
        <f t="shared" si="730"/>
        <v>#N/A</v>
      </c>
      <c r="N1192" s="2">
        <f t="shared" si="731"/>
        <v>0.39</v>
      </c>
      <c r="O1192" s="2">
        <f t="shared" si="732"/>
        <v>0.5</v>
      </c>
      <c r="P1192" s="2">
        <f t="shared" si="733"/>
        <v>3.9661995069506779E-5</v>
      </c>
      <c r="Q1192" s="2">
        <f t="shared" si="734"/>
        <v>7.4942507736557742E-5</v>
      </c>
      <c r="R1192" s="37" t="s">
        <v>1216</v>
      </c>
      <c r="S1192" s="2" t="e">
        <f>VLOOKUP(A1192,'[1]Merged NE NP'!$K$4:$L$158,2,FALSE)</f>
        <v>#N/A</v>
      </c>
      <c r="T1192" s="2" t="e">
        <f t="shared" si="735"/>
        <v>#N/A</v>
      </c>
      <c r="U1192" s="2">
        <f t="shared" si="736"/>
        <v>0.4</v>
      </c>
      <c r="V1192" s="2">
        <f t="shared" si="737"/>
        <v>0.4</v>
      </c>
      <c r="W1192" s="2">
        <f t="shared" si="738"/>
        <v>7.6883653613364245E-2</v>
      </c>
      <c r="X1192" s="2">
        <v>0.5</v>
      </c>
      <c r="Y1192" s="2">
        <f t="shared" si="739"/>
        <v>3.7471253868278871E-5</v>
      </c>
      <c r="Z1192" s="2">
        <f t="shared" si="740"/>
        <v>6.9667509708631323E-5</v>
      </c>
      <c r="AA1192" s="37" t="s">
        <v>1216</v>
      </c>
      <c r="AB1192" s="3" t="e">
        <f>VLOOKUP(AA1192,'[1]PKA dKO RNA-Seq'!$B$4:$H$10193,7,FALSE)</f>
        <v>#N/A</v>
      </c>
      <c r="AC1192" s="3" t="e">
        <f t="shared" si="741"/>
        <v>#N/A</v>
      </c>
      <c r="AD1192" s="3" t="e">
        <f t="shared" si="742"/>
        <v>#N/A</v>
      </c>
      <c r="AE1192" s="3" t="e">
        <f t="shared" si="743"/>
        <v>#N/A</v>
      </c>
      <c r="AF1192" s="3">
        <f t="shared" si="744"/>
        <v>0.5</v>
      </c>
      <c r="AG1192" s="3">
        <f t="shared" si="745"/>
        <v>3.4833754854315661E-5</v>
      </c>
      <c r="AH1192" s="2">
        <f t="shared" si="746"/>
        <v>6.675814776562363E-5</v>
      </c>
      <c r="AI1192" s="37" t="s">
        <v>1216</v>
      </c>
      <c r="AJ1192" s="1">
        <v>0.5</v>
      </c>
      <c r="AK1192" s="4">
        <f t="shared" si="747"/>
        <v>3.3379073882811815E-5</v>
      </c>
      <c r="AL1192" s="2">
        <f t="shared" si="748"/>
        <v>6.6124492464091932E-5</v>
      </c>
      <c r="AM1192" s="3" t="e">
        <f>VLOOKUP(AI1192,'[1]three day'!$B$8:$F$78,5,FALSE)</f>
        <v>#N/A</v>
      </c>
      <c r="AN1192" s="3" t="e">
        <f t="shared" si="749"/>
        <v>#N/A</v>
      </c>
      <c r="AO1192" s="2" t="e">
        <f t="shared" si="750"/>
        <v>#N/A</v>
      </c>
      <c r="AP1192" s="2" t="e">
        <f t="shared" si="751"/>
        <v>#N/A</v>
      </c>
      <c r="AQ1192" s="2">
        <f t="shared" si="752"/>
        <v>0.5</v>
      </c>
      <c r="AR1192" s="2">
        <f t="shared" si="753"/>
        <v>3.3062246232045966E-5</v>
      </c>
      <c r="AS1192" s="2">
        <f t="shared" si="754"/>
        <v>6.2798540966069795E-5</v>
      </c>
      <c r="AT1192" s="37" t="s">
        <v>1216</v>
      </c>
      <c r="AU1192" s="3" t="e">
        <f>VLOOKUP(AT1192,[1]DEgenes_cpm4.5_DE_edgeR!$O$5:$Q$824,3,FALSE)</f>
        <v>#N/A</v>
      </c>
      <c r="AV1192" s="3" t="e">
        <f t="shared" si="755"/>
        <v>#N/A</v>
      </c>
      <c r="AW1192" s="3" t="e">
        <f t="shared" si="756"/>
        <v>#N/A</v>
      </c>
      <c r="AX1192" s="3">
        <f t="shared" si="757"/>
        <v>0.5</v>
      </c>
      <c r="AY1192" s="3">
        <f t="shared" si="758"/>
        <v>0.5</v>
      </c>
      <c r="AZ1192" s="3">
        <f t="shared" si="759"/>
        <v>3.1399270483034898E-5</v>
      </c>
      <c r="BA1192" s="2">
        <f t="shared" si="760"/>
        <v>6.0926711900296701E-5</v>
      </c>
      <c r="BB1192" s="37" t="s">
        <v>1216</v>
      </c>
      <c r="BC1192" s="39">
        <f t="shared" si="761"/>
        <v>8.1885500793998769E-2</v>
      </c>
      <c r="BD1192" s="36">
        <f t="shared" si="762"/>
        <v>0.70927627171303409</v>
      </c>
    </row>
    <row r="1193" spans="1:56" ht="14.5" x14ac:dyDescent="0.35">
      <c r="A1193" s="37" t="s">
        <v>1217</v>
      </c>
      <c r="B1193" s="34">
        <v>8.5899831039247033E-5</v>
      </c>
      <c r="C1193" s="1" t="e">
        <f>VLOOKUP(A1193,'[1]Vasopressin Phospho Datta'!$I$3:$J$516,2,FALSE)</f>
        <v>#N/A</v>
      </c>
      <c r="D1193" s="1" t="e">
        <f t="shared" si="723"/>
        <v>#N/A</v>
      </c>
      <c r="E1193" s="1" t="e">
        <f t="shared" si="724"/>
        <v>#N/A</v>
      </c>
      <c r="F1193" s="1">
        <f t="shared" si="725"/>
        <v>0.39</v>
      </c>
      <c r="G1193" s="1">
        <f t="shared" si="726"/>
        <v>0.5</v>
      </c>
      <c r="H1193" s="1">
        <f t="shared" si="727"/>
        <v>4.2949915519623516E-5</v>
      </c>
      <c r="I1193" s="2">
        <f t="shared" si="728"/>
        <v>7.9323990139013557E-5</v>
      </c>
      <c r="J1193" s="37" t="s">
        <v>1217</v>
      </c>
      <c r="K1193" s="1" t="e">
        <f>VLOOKUP(J1193,'[1]Phosphopeptides Deshpande'!$H$12:$I$10749,2,FALSE)</f>
        <v>#N/A</v>
      </c>
      <c r="L1193" s="2" t="e">
        <f t="shared" si="729"/>
        <v>#N/A</v>
      </c>
      <c r="M1193" s="2" t="e">
        <f t="shared" si="730"/>
        <v>#N/A</v>
      </c>
      <c r="N1193" s="2">
        <f t="shared" si="731"/>
        <v>0.39</v>
      </c>
      <c r="O1193" s="2">
        <f t="shared" si="732"/>
        <v>0.5</v>
      </c>
      <c r="P1193" s="2">
        <f t="shared" si="733"/>
        <v>3.9661995069506779E-5</v>
      </c>
      <c r="Q1193" s="2">
        <f t="shared" si="734"/>
        <v>7.4942507736557742E-5</v>
      </c>
      <c r="R1193" s="37" t="s">
        <v>1217</v>
      </c>
      <c r="S1193" s="2" t="e">
        <f>VLOOKUP(A1193,'[1]Merged NE NP'!$K$4:$L$158,2,FALSE)</f>
        <v>#N/A</v>
      </c>
      <c r="T1193" s="2" t="e">
        <f t="shared" si="735"/>
        <v>#N/A</v>
      </c>
      <c r="U1193" s="2">
        <f t="shared" si="736"/>
        <v>0.4</v>
      </c>
      <c r="V1193" s="2">
        <f t="shared" si="737"/>
        <v>0.4</v>
      </c>
      <c r="W1193" s="2">
        <f t="shared" si="738"/>
        <v>7.6883653613364245E-2</v>
      </c>
      <c r="X1193" s="2">
        <v>0.5</v>
      </c>
      <c r="Y1193" s="2">
        <f t="shared" si="739"/>
        <v>3.7471253868278871E-5</v>
      </c>
      <c r="Z1193" s="2">
        <f t="shared" si="740"/>
        <v>6.9667509708631323E-5</v>
      </c>
      <c r="AA1193" s="37" t="s">
        <v>1217</v>
      </c>
      <c r="AB1193" s="3" t="e">
        <f>VLOOKUP(AA1193,'[1]PKA dKO RNA-Seq'!$B$4:$H$10193,7,FALSE)</f>
        <v>#N/A</v>
      </c>
      <c r="AC1193" s="3" t="e">
        <f t="shared" si="741"/>
        <v>#N/A</v>
      </c>
      <c r="AD1193" s="3" t="e">
        <f t="shared" si="742"/>
        <v>#N/A</v>
      </c>
      <c r="AE1193" s="3" t="e">
        <f t="shared" si="743"/>
        <v>#N/A</v>
      </c>
      <c r="AF1193" s="3">
        <f t="shared" si="744"/>
        <v>0.5</v>
      </c>
      <c r="AG1193" s="3">
        <f t="shared" si="745"/>
        <v>3.4833754854315661E-5</v>
      </c>
      <c r="AH1193" s="2">
        <f t="shared" si="746"/>
        <v>6.675814776562363E-5</v>
      </c>
      <c r="AI1193" s="37" t="s">
        <v>1217</v>
      </c>
      <c r="AJ1193" s="1">
        <v>0.5</v>
      </c>
      <c r="AK1193" s="4">
        <f t="shared" si="747"/>
        <v>3.3379073882811815E-5</v>
      </c>
      <c r="AL1193" s="2">
        <f t="shared" si="748"/>
        <v>6.6124492464091932E-5</v>
      </c>
      <c r="AM1193" s="3" t="e">
        <f>VLOOKUP(AI1193,'[1]three day'!$B$8:$F$78,5,FALSE)</f>
        <v>#N/A</v>
      </c>
      <c r="AN1193" s="3" t="e">
        <f t="shared" si="749"/>
        <v>#N/A</v>
      </c>
      <c r="AO1193" s="2" t="e">
        <f t="shared" si="750"/>
        <v>#N/A</v>
      </c>
      <c r="AP1193" s="2" t="e">
        <f t="shared" si="751"/>
        <v>#N/A</v>
      </c>
      <c r="AQ1193" s="2">
        <f t="shared" si="752"/>
        <v>0.5</v>
      </c>
      <c r="AR1193" s="2">
        <f t="shared" si="753"/>
        <v>3.3062246232045966E-5</v>
      </c>
      <c r="AS1193" s="2">
        <f t="shared" si="754"/>
        <v>6.2798540966069795E-5</v>
      </c>
      <c r="AT1193" s="37" t="s">
        <v>1217</v>
      </c>
      <c r="AU1193" s="3" t="e">
        <f>VLOOKUP(AT1193,[1]DEgenes_cpm4.5_DE_edgeR!$O$5:$Q$824,3,FALSE)</f>
        <v>#N/A</v>
      </c>
      <c r="AV1193" s="3" t="e">
        <f t="shared" si="755"/>
        <v>#N/A</v>
      </c>
      <c r="AW1193" s="3" t="e">
        <f t="shared" si="756"/>
        <v>#N/A</v>
      </c>
      <c r="AX1193" s="3">
        <f t="shared" si="757"/>
        <v>0.5</v>
      </c>
      <c r="AY1193" s="3">
        <f t="shared" si="758"/>
        <v>0.5</v>
      </c>
      <c r="AZ1193" s="3">
        <f t="shared" si="759"/>
        <v>3.1399270483034898E-5</v>
      </c>
      <c r="BA1193" s="2">
        <f t="shared" si="760"/>
        <v>6.0926711900296701E-5</v>
      </c>
      <c r="BB1193" s="37" t="s">
        <v>1217</v>
      </c>
      <c r="BC1193" s="39">
        <f t="shared" si="761"/>
        <v>8.1885500793998769E-2</v>
      </c>
      <c r="BD1193" s="36">
        <f t="shared" si="762"/>
        <v>0.70927627171303409</v>
      </c>
    </row>
    <row r="1194" spans="1:56" ht="14.5" x14ac:dyDescent="0.35">
      <c r="A1194" s="37" t="s">
        <v>1218</v>
      </c>
      <c r="B1194" s="34">
        <v>8.5899831039247033E-5</v>
      </c>
      <c r="C1194" s="1" t="e">
        <f>VLOOKUP(A1194,'[1]Vasopressin Phospho Datta'!$I$3:$J$516,2,FALSE)</f>
        <v>#N/A</v>
      </c>
      <c r="D1194" s="1" t="e">
        <f t="shared" si="723"/>
        <v>#N/A</v>
      </c>
      <c r="E1194" s="1" t="e">
        <f t="shared" si="724"/>
        <v>#N/A</v>
      </c>
      <c r="F1194" s="1">
        <f t="shared" si="725"/>
        <v>0.39</v>
      </c>
      <c r="G1194" s="1">
        <f t="shared" si="726"/>
        <v>0.5</v>
      </c>
      <c r="H1194" s="1">
        <f t="shared" si="727"/>
        <v>4.2949915519623516E-5</v>
      </c>
      <c r="I1194" s="2">
        <f t="shared" si="728"/>
        <v>7.9323990139013557E-5</v>
      </c>
      <c r="J1194" s="37" t="s">
        <v>1218</v>
      </c>
      <c r="K1194" s="1" t="e">
        <f>VLOOKUP(J1194,'[1]Phosphopeptides Deshpande'!$H$12:$I$10749,2,FALSE)</f>
        <v>#N/A</v>
      </c>
      <c r="L1194" s="2" t="e">
        <f t="shared" si="729"/>
        <v>#N/A</v>
      </c>
      <c r="M1194" s="2" t="e">
        <f t="shared" si="730"/>
        <v>#N/A</v>
      </c>
      <c r="N1194" s="2">
        <f t="shared" si="731"/>
        <v>0.39</v>
      </c>
      <c r="O1194" s="2">
        <f t="shared" si="732"/>
        <v>0.5</v>
      </c>
      <c r="P1194" s="2">
        <f t="shared" si="733"/>
        <v>3.9661995069506779E-5</v>
      </c>
      <c r="Q1194" s="2">
        <f t="shared" si="734"/>
        <v>7.4942507736557742E-5</v>
      </c>
      <c r="R1194" s="37" t="s">
        <v>1218</v>
      </c>
      <c r="S1194" s="2" t="e">
        <f>VLOOKUP(A1194,'[1]Merged NE NP'!$K$4:$L$158,2,FALSE)</f>
        <v>#N/A</v>
      </c>
      <c r="T1194" s="2" t="e">
        <f t="shared" si="735"/>
        <v>#N/A</v>
      </c>
      <c r="U1194" s="2">
        <f t="shared" si="736"/>
        <v>0.4</v>
      </c>
      <c r="V1194" s="2">
        <f t="shared" si="737"/>
        <v>0.4</v>
      </c>
      <c r="W1194" s="2">
        <f t="shared" si="738"/>
        <v>7.6883653613364245E-2</v>
      </c>
      <c r="X1194" s="2">
        <v>0.5</v>
      </c>
      <c r="Y1194" s="2">
        <f t="shared" si="739"/>
        <v>3.7471253868278871E-5</v>
      </c>
      <c r="Z1194" s="2">
        <f t="shared" si="740"/>
        <v>6.9667509708631323E-5</v>
      </c>
      <c r="AA1194" s="37" t="s">
        <v>1218</v>
      </c>
      <c r="AB1194" s="3" t="e">
        <f>VLOOKUP(AA1194,'[1]PKA dKO RNA-Seq'!$B$4:$H$10193,7,FALSE)</f>
        <v>#N/A</v>
      </c>
      <c r="AC1194" s="3" t="e">
        <f t="shared" si="741"/>
        <v>#N/A</v>
      </c>
      <c r="AD1194" s="3" t="e">
        <f t="shared" si="742"/>
        <v>#N/A</v>
      </c>
      <c r="AE1194" s="3" t="e">
        <f t="shared" si="743"/>
        <v>#N/A</v>
      </c>
      <c r="AF1194" s="3">
        <f t="shared" si="744"/>
        <v>0.5</v>
      </c>
      <c r="AG1194" s="3">
        <f t="shared" si="745"/>
        <v>3.4833754854315661E-5</v>
      </c>
      <c r="AH1194" s="2">
        <f t="shared" si="746"/>
        <v>6.675814776562363E-5</v>
      </c>
      <c r="AI1194" s="37" t="s">
        <v>1218</v>
      </c>
      <c r="AJ1194" s="1">
        <v>0.5</v>
      </c>
      <c r="AK1194" s="4">
        <f t="shared" si="747"/>
        <v>3.3379073882811815E-5</v>
      </c>
      <c r="AL1194" s="2">
        <f t="shared" si="748"/>
        <v>6.6124492464091932E-5</v>
      </c>
      <c r="AM1194" s="3" t="e">
        <f>VLOOKUP(AI1194,'[1]three day'!$B$8:$F$78,5,FALSE)</f>
        <v>#N/A</v>
      </c>
      <c r="AN1194" s="3" t="e">
        <f t="shared" si="749"/>
        <v>#N/A</v>
      </c>
      <c r="AO1194" s="2" t="e">
        <f t="shared" si="750"/>
        <v>#N/A</v>
      </c>
      <c r="AP1194" s="2" t="e">
        <f t="shared" si="751"/>
        <v>#N/A</v>
      </c>
      <c r="AQ1194" s="2">
        <f t="shared" si="752"/>
        <v>0.5</v>
      </c>
      <c r="AR1194" s="2">
        <f t="shared" si="753"/>
        <v>3.3062246232045966E-5</v>
      </c>
      <c r="AS1194" s="2">
        <f t="shared" si="754"/>
        <v>6.2798540966069795E-5</v>
      </c>
      <c r="AT1194" s="37" t="s">
        <v>1218</v>
      </c>
      <c r="AU1194" s="3" t="e">
        <f>VLOOKUP(AT1194,[1]DEgenes_cpm4.5_DE_edgeR!$O$5:$Q$824,3,FALSE)</f>
        <v>#N/A</v>
      </c>
      <c r="AV1194" s="3" t="e">
        <f t="shared" si="755"/>
        <v>#N/A</v>
      </c>
      <c r="AW1194" s="3" t="e">
        <f t="shared" si="756"/>
        <v>#N/A</v>
      </c>
      <c r="AX1194" s="3">
        <f t="shared" si="757"/>
        <v>0.5</v>
      </c>
      <c r="AY1194" s="3">
        <f t="shared" si="758"/>
        <v>0.5</v>
      </c>
      <c r="AZ1194" s="3">
        <f t="shared" si="759"/>
        <v>3.1399270483034898E-5</v>
      </c>
      <c r="BA1194" s="2">
        <f t="shared" si="760"/>
        <v>6.0926711900296701E-5</v>
      </c>
      <c r="BB1194" s="37" t="s">
        <v>1218</v>
      </c>
      <c r="BC1194" s="39">
        <f t="shared" si="761"/>
        <v>8.1885500793998769E-2</v>
      </c>
      <c r="BD1194" s="36">
        <f t="shared" si="762"/>
        <v>0.70927627171303409</v>
      </c>
    </row>
    <row r="1195" spans="1:56" ht="14.5" x14ac:dyDescent="0.35">
      <c r="A1195" s="37" t="s">
        <v>1219</v>
      </c>
      <c r="B1195" s="34">
        <v>8.5899831039247033E-5</v>
      </c>
      <c r="C1195" s="1" t="e">
        <f>VLOOKUP(A1195,'[1]Vasopressin Phospho Datta'!$I$3:$J$516,2,FALSE)</f>
        <v>#N/A</v>
      </c>
      <c r="D1195" s="1" t="e">
        <f t="shared" si="723"/>
        <v>#N/A</v>
      </c>
      <c r="E1195" s="1" t="e">
        <f t="shared" si="724"/>
        <v>#N/A</v>
      </c>
      <c r="F1195" s="1">
        <f t="shared" si="725"/>
        <v>0.39</v>
      </c>
      <c r="G1195" s="1">
        <f t="shared" si="726"/>
        <v>0.5</v>
      </c>
      <c r="H1195" s="1">
        <f t="shared" si="727"/>
        <v>4.2949915519623516E-5</v>
      </c>
      <c r="I1195" s="2">
        <f t="shared" si="728"/>
        <v>7.9323990139013557E-5</v>
      </c>
      <c r="J1195" s="37" t="s">
        <v>1219</v>
      </c>
      <c r="K1195" s="1" t="e">
        <f>VLOOKUP(J1195,'[1]Phosphopeptides Deshpande'!$H$12:$I$10749,2,FALSE)</f>
        <v>#N/A</v>
      </c>
      <c r="L1195" s="2" t="e">
        <f t="shared" si="729"/>
        <v>#N/A</v>
      </c>
      <c r="M1195" s="2" t="e">
        <f t="shared" si="730"/>
        <v>#N/A</v>
      </c>
      <c r="N1195" s="2">
        <f t="shared" si="731"/>
        <v>0.39</v>
      </c>
      <c r="O1195" s="2">
        <f t="shared" si="732"/>
        <v>0.5</v>
      </c>
      <c r="P1195" s="2">
        <f t="shared" si="733"/>
        <v>3.9661995069506779E-5</v>
      </c>
      <c r="Q1195" s="2">
        <f t="shared" si="734"/>
        <v>7.4942507736557742E-5</v>
      </c>
      <c r="R1195" s="37" t="s">
        <v>1219</v>
      </c>
      <c r="S1195" s="2" t="e">
        <f>VLOOKUP(A1195,'[1]Merged NE NP'!$K$4:$L$158,2,FALSE)</f>
        <v>#N/A</v>
      </c>
      <c r="T1195" s="2" t="e">
        <f t="shared" si="735"/>
        <v>#N/A</v>
      </c>
      <c r="U1195" s="2">
        <f t="shared" si="736"/>
        <v>0.4</v>
      </c>
      <c r="V1195" s="2">
        <f t="shared" si="737"/>
        <v>0.4</v>
      </c>
      <c r="W1195" s="2">
        <f t="shared" si="738"/>
        <v>7.6883653613364245E-2</v>
      </c>
      <c r="X1195" s="2">
        <v>0.5</v>
      </c>
      <c r="Y1195" s="2">
        <f t="shared" si="739"/>
        <v>3.7471253868278871E-5</v>
      </c>
      <c r="Z1195" s="2">
        <f t="shared" si="740"/>
        <v>6.9667509708631323E-5</v>
      </c>
      <c r="AA1195" s="37" t="s">
        <v>1219</v>
      </c>
      <c r="AB1195" s="3" t="e">
        <f>VLOOKUP(AA1195,'[1]PKA dKO RNA-Seq'!$B$4:$H$10193,7,FALSE)</f>
        <v>#N/A</v>
      </c>
      <c r="AC1195" s="3" t="e">
        <f t="shared" si="741"/>
        <v>#N/A</v>
      </c>
      <c r="AD1195" s="3" t="e">
        <f t="shared" si="742"/>
        <v>#N/A</v>
      </c>
      <c r="AE1195" s="3" t="e">
        <f t="shared" si="743"/>
        <v>#N/A</v>
      </c>
      <c r="AF1195" s="3">
        <f t="shared" si="744"/>
        <v>0.5</v>
      </c>
      <c r="AG1195" s="3">
        <f t="shared" si="745"/>
        <v>3.4833754854315661E-5</v>
      </c>
      <c r="AH1195" s="2">
        <f t="shared" si="746"/>
        <v>6.675814776562363E-5</v>
      </c>
      <c r="AI1195" s="37" t="s">
        <v>1219</v>
      </c>
      <c r="AJ1195" s="1">
        <v>0.5</v>
      </c>
      <c r="AK1195" s="4">
        <f t="shared" si="747"/>
        <v>3.3379073882811815E-5</v>
      </c>
      <c r="AL1195" s="2">
        <f t="shared" si="748"/>
        <v>6.6124492464091932E-5</v>
      </c>
      <c r="AM1195" s="3" t="e">
        <f>VLOOKUP(AI1195,'[1]three day'!$B$8:$F$78,5,FALSE)</f>
        <v>#N/A</v>
      </c>
      <c r="AN1195" s="3" t="e">
        <f t="shared" si="749"/>
        <v>#N/A</v>
      </c>
      <c r="AO1195" s="2" t="e">
        <f t="shared" si="750"/>
        <v>#N/A</v>
      </c>
      <c r="AP1195" s="2" t="e">
        <f t="shared" si="751"/>
        <v>#N/A</v>
      </c>
      <c r="AQ1195" s="2">
        <f t="shared" si="752"/>
        <v>0.5</v>
      </c>
      <c r="AR1195" s="2">
        <f t="shared" si="753"/>
        <v>3.3062246232045966E-5</v>
      </c>
      <c r="AS1195" s="2">
        <f t="shared" si="754"/>
        <v>6.2798540966069795E-5</v>
      </c>
      <c r="AT1195" s="37" t="s">
        <v>1219</v>
      </c>
      <c r="AU1195" s="3" t="e">
        <f>VLOOKUP(AT1195,[1]DEgenes_cpm4.5_DE_edgeR!$O$5:$Q$824,3,FALSE)</f>
        <v>#N/A</v>
      </c>
      <c r="AV1195" s="3" t="e">
        <f t="shared" si="755"/>
        <v>#N/A</v>
      </c>
      <c r="AW1195" s="3" t="e">
        <f t="shared" si="756"/>
        <v>#N/A</v>
      </c>
      <c r="AX1195" s="3">
        <f t="shared" si="757"/>
        <v>0.5</v>
      </c>
      <c r="AY1195" s="3">
        <f t="shared" si="758"/>
        <v>0.5</v>
      </c>
      <c r="AZ1195" s="3">
        <f t="shared" si="759"/>
        <v>3.1399270483034898E-5</v>
      </c>
      <c r="BA1195" s="2">
        <f t="shared" si="760"/>
        <v>6.0926711900296701E-5</v>
      </c>
      <c r="BB1195" s="37" t="s">
        <v>1219</v>
      </c>
      <c r="BC1195" s="39">
        <f t="shared" si="761"/>
        <v>8.1885500793998769E-2</v>
      </c>
      <c r="BD1195" s="36">
        <f t="shared" si="762"/>
        <v>0.70927627171303409</v>
      </c>
    </row>
    <row r="1196" spans="1:56" ht="14.5" x14ac:dyDescent="0.35">
      <c r="A1196" s="37" t="s">
        <v>1220</v>
      </c>
      <c r="B1196" s="34">
        <v>8.5899831039247033E-5</v>
      </c>
      <c r="C1196" s="1" t="e">
        <f>VLOOKUP(A1196,'[1]Vasopressin Phospho Datta'!$I$3:$J$516,2,FALSE)</f>
        <v>#N/A</v>
      </c>
      <c r="D1196" s="1" t="e">
        <f t="shared" si="723"/>
        <v>#N/A</v>
      </c>
      <c r="E1196" s="1" t="e">
        <f t="shared" si="724"/>
        <v>#N/A</v>
      </c>
      <c r="F1196" s="1">
        <f t="shared" si="725"/>
        <v>0.39</v>
      </c>
      <c r="G1196" s="1">
        <f t="shared" si="726"/>
        <v>0.5</v>
      </c>
      <c r="H1196" s="1">
        <f t="shared" si="727"/>
        <v>4.2949915519623516E-5</v>
      </c>
      <c r="I1196" s="2">
        <f t="shared" si="728"/>
        <v>7.9323990139013557E-5</v>
      </c>
      <c r="J1196" s="37" t="s">
        <v>1220</v>
      </c>
      <c r="K1196" s="1" t="e">
        <f>VLOOKUP(J1196,'[1]Phosphopeptides Deshpande'!$H$12:$I$10749,2,FALSE)</f>
        <v>#N/A</v>
      </c>
      <c r="L1196" s="2" t="e">
        <f t="shared" si="729"/>
        <v>#N/A</v>
      </c>
      <c r="M1196" s="2" t="e">
        <f t="shared" si="730"/>
        <v>#N/A</v>
      </c>
      <c r="N1196" s="2">
        <f t="shared" si="731"/>
        <v>0.39</v>
      </c>
      <c r="O1196" s="2">
        <f t="shared" si="732"/>
        <v>0.5</v>
      </c>
      <c r="P1196" s="2">
        <f t="shared" si="733"/>
        <v>3.9661995069506779E-5</v>
      </c>
      <c r="Q1196" s="2">
        <f t="shared" si="734"/>
        <v>7.4942507736557742E-5</v>
      </c>
      <c r="R1196" s="37" t="s">
        <v>1220</v>
      </c>
      <c r="S1196" s="2" t="e">
        <f>VLOOKUP(A1196,'[1]Merged NE NP'!$K$4:$L$158,2,FALSE)</f>
        <v>#N/A</v>
      </c>
      <c r="T1196" s="2" t="e">
        <f t="shared" si="735"/>
        <v>#N/A</v>
      </c>
      <c r="U1196" s="2">
        <f t="shared" si="736"/>
        <v>0.4</v>
      </c>
      <c r="V1196" s="2">
        <f t="shared" si="737"/>
        <v>0.4</v>
      </c>
      <c r="W1196" s="2">
        <f t="shared" si="738"/>
        <v>7.6883653613364245E-2</v>
      </c>
      <c r="X1196" s="2">
        <v>0.5</v>
      </c>
      <c r="Y1196" s="2">
        <f t="shared" si="739"/>
        <v>3.7471253868278871E-5</v>
      </c>
      <c r="Z1196" s="2">
        <f t="shared" si="740"/>
        <v>6.9667509708631323E-5</v>
      </c>
      <c r="AA1196" s="37" t="s">
        <v>1220</v>
      </c>
      <c r="AB1196" s="3" t="e">
        <f>VLOOKUP(AA1196,'[1]PKA dKO RNA-Seq'!$B$4:$H$10193,7,FALSE)</f>
        <v>#N/A</v>
      </c>
      <c r="AC1196" s="3" t="e">
        <f t="shared" si="741"/>
        <v>#N/A</v>
      </c>
      <c r="AD1196" s="3" t="e">
        <f t="shared" si="742"/>
        <v>#N/A</v>
      </c>
      <c r="AE1196" s="3" t="e">
        <f t="shared" si="743"/>
        <v>#N/A</v>
      </c>
      <c r="AF1196" s="3">
        <f t="shared" si="744"/>
        <v>0.5</v>
      </c>
      <c r="AG1196" s="3">
        <f t="shared" si="745"/>
        <v>3.4833754854315661E-5</v>
      </c>
      <c r="AH1196" s="2">
        <f t="shared" si="746"/>
        <v>6.675814776562363E-5</v>
      </c>
      <c r="AI1196" s="37" t="s">
        <v>1220</v>
      </c>
      <c r="AJ1196" s="1">
        <v>0.5</v>
      </c>
      <c r="AK1196" s="4">
        <f t="shared" si="747"/>
        <v>3.3379073882811815E-5</v>
      </c>
      <c r="AL1196" s="2">
        <f t="shared" si="748"/>
        <v>6.6124492464091932E-5</v>
      </c>
      <c r="AM1196" s="3" t="e">
        <f>VLOOKUP(AI1196,'[1]three day'!$B$8:$F$78,5,FALSE)</f>
        <v>#N/A</v>
      </c>
      <c r="AN1196" s="3" t="e">
        <f t="shared" si="749"/>
        <v>#N/A</v>
      </c>
      <c r="AO1196" s="2" t="e">
        <f t="shared" si="750"/>
        <v>#N/A</v>
      </c>
      <c r="AP1196" s="2" t="e">
        <f t="shared" si="751"/>
        <v>#N/A</v>
      </c>
      <c r="AQ1196" s="2">
        <f t="shared" si="752"/>
        <v>0.5</v>
      </c>
      <c r="AR1196" s="2">
        <f t="shared" si="753"/>
        <v>3.3062246232045966E-5</v>
      </c>
      <c r="AS1196" s="2">
        <f t="shared" si="754"/>
        <v>6.2798540966069795E-5</v>
      </c>
      <c r="AT1196" s="37" t="s">
        <v>1220</v>
      </c>
      <c r="AU1196" s="3" t="e">
        <f>VLOOKUP(AT1196,[1]DEgenes_cpm4.5_DE_edgeR!$O$5:$Q$824,3,FALSE)</f>
        <v>#N/A</v>
      </c>
      <c r="AV1196" s="3" t="e">
        <f t="shared" si="755"/>
        <v>#N/A</v>
      </c>
      <c r="AW1196" s="3" t="e">
        <f t="shared" si="756"/>
        <v>#N/A</v>
      </c>
      <c r="AX1196" s="3">
        <f t="shared" si="757"/>
        <v>0.5</v>
      </c>
      <c r="AY1196" s="3">
        <f t="shared" si="758"/>
        <v>0.5</v>
      </c>
      <c r="AZ1196" s="3">
        <f t="shared" si="759"/>
        <v>3.1399270483034898E-5</v>
      </c>
      <c r="BA1196" s="2">
        <f t="shared" si="760"/>
        <v>6.0926711900296701E-5</v>
      </c>
      <c r="BB1196" s="37" t="s">
        <v>1220</v>
      </c>
      <c r="BC1196" s="39">
        <f t="shared" si="761"/>
        <v>8.1885500793998769E-2</v>
      </c>
      <c r="BD1196" s="36">
        <f t="shared" si="762"/>
        <v>0.70927627171303409</v>
      </c>
    </row>
    <row r="1197" spans="1:56" ht="14.5" x14ac:dyDescent="0.35">
      <c r="A1197" s="37" t="s">
        <v>1221</v>
      </c>
      <c r="B1197" s="34">
        <v>8.5899831039247033E-5</v>
      </c>
      <c r="C1197" s="1" t="e">
        <f>VLOOKUP(A1197,'[1]Vasopressin Phospho Datta'!$I$3:$J$516,2,FALSE)</f>
        <v>#N/A</v>
      </c>
      <c r="D1197" s="1" t="e">
        <f t="shared" si="723"/>
        <v>#N/A</v>
      </c>
      <c r="E1197" s="1" t="e">
        <f t="shared" si="724"/>
        <v>#N/A</v>
      </c>
      <c r="F1197" s="1">
        <f t="shared" si="725"/>
        <v>0.39</v>
      </c>
      <c r="G1197" s="1">
        <f t="shared" si="726"/>
        <v>0.5</v>
      </c>
      <c r="H1197" s="1">
        <f t="shared" si="727"/>
        <v>4.2949915519623516E-5</v>
      </c>
      <c r="I1197" s="2">
        <f t="shared" si="728"/>
        <v>7.9323990139013557E-5</v>
      </c>
      <c r="J1197" s="37" t="s">
        <v>1221</v>
      </c>
      <c r="K1197" s="1" t="e">
        <f>VLOOKUP(J1197,'[1]Phosphopeptides Deshpande'!$H$12:$I$10749,2,FALSE)</f>
        <v>#N/A</v>
      </c>
      <c r="L1197" s="2" t="e">
        <f t="shared" si="729"/>
        <v>#N/A</v>
      </c>
      <c r="M1197" s="2" t="e">
        <f t="shared" si="730"/>
        <v>#N/A</v>
      </c>
      <c r="N1197" s="2">
        <f t="shared" si="731"/>
        <v>0.39</v>
      </c>
      <c r="O1197" s="2">
        <f t="shared" si="732"/>
        <v>0.5</v>
      </c>
      <c r="P1197" s="2">
        <f t="shared" si="733"/>
        <v>3.9661995069506779E-5</v>
      </c>
      <c r="Q1197" s="2">
        <f t="shared" si="734"/>
        <v>7.4942507736557742E-5</v>
      </c>
      <c r="R1197" s="37" t="s">
        <v>1221</v>
      </c>
      <c r="S1197" s="2" t="e">
        <f>VLOOKUP(A1197,'[1]Merged NE NP'!$K$4:$L$158,2,FALSE)</f>
        <v>#N/A</v>
      </c>
      <c r="T1197" s="2" t="e">
        <f t="shared" si="735"/>
        <v>#N/A</v>
      </c>
      <c r="U1197" s="2">
        <f t="shared" si="736"/>
        <v>0.4</v>
      </c>
      <c r="V1197" s="2">
        <f t="shared" si="737"/>
        <v>0.4</v>
      </c>
      <c r="W1197" s="2">
        <f t="shared" si="738"/>
        <v>7.6883653613364245E-2</v>
      </c>
      <c r="X1197" s="2">
        <v>0.5</v>
      </c>
      <c r="Y1197" s="2">
        <f t="shared" si="739"/>
        <v>3.7471253868278871E-5</v>
      </c>
      <c r="Z1197" s="2">
        <f t="shared" si="740"/>
        <v>6.9667509708631323E-5</v>
      </c>
      <c r="AA1197" s="37" t="s">
        <v>1221</v>
      </c>
      <c r="AB1197" s="3" t="e">
        <f>VLOOKUP(AA1197,'[1]PKA dKO RNA-Seq'!$B$4:$H$10193,7,FALSE)</f>
        <v>#N/A</v>
      </c>
      <c r="AC1197" s="3" t="e">
        <f t="shared" si="741"/>
        <v>#N/A</v>
      </c>
      <c r="AD1197" s="3" t="e">
        <f t="shared" si="742"/>
        <v>#N/A</v>
      </c>
      <c r="AE1197" s="3" t="e">
        <f t="shared" si="743"/>
        <v>#N/A</v>
      </c>
      <c r="AF1197" s="3">
        <f t="shared" si="744"/>
        <v>0.5</v>
      </c>
      <c r="AG1197" s="3">
        <f t="shared" si="745"/>
        <v>3.4833754854315661E-5</v>
      </c>
      <c r="AH1197" s="2">
        <f t="shared" si="746"/>
        <v>6.675814776562363E-5</v>
      </c>
      <c r="AI1197" s="37" t="s">
        <v>1221</v>
      </c>
      <c r="AJ1197" s="1">
        <v>0.5</v>
      </c>
      <c r="AK1197" s="4">
        <f t="shared" si="747"/>
        <v>3.3379073882811815E-5</v>
      </c>
      <c r="AL1197" s="2">
        <f t="shared" si="748"/>
        <v>6.6124492464091932E-5</v>
      </c>
      <c r="AM1197" s="3" t="e">
        <f>VLOOKUP(AI1197,'[1]three day'!$B$8:$F$78,5,FALSE)</f>
        <v>#N/A</v>
      </c>
      <c r="AN1197" s="3" t="e">
        <f t="shared" si="749"/>
        <v>#N/A</v>
      </c>
      <c r="AO1197" s="2" t="e">
        <f t="shared" si="750"/>
        <v>#N/A</v>
      </c>
      <c r="AP1197" s="2" t="e">
        <f t="shared" si="751"/>
        <v>#N/A</v>
      </c>
      <c r="AQ1197" s="2">
        <f t="shared" si="752"/>
        <v>0.5</v>
      </c>
      <c r="AR1197" s="2">
        <f t="shared" si="753"/>
        <v>3.3062246232045966E-5</v>
      </c>
      <c r="AS1197" s="2">
        <f t="shared" si="754"/>
        <v>6.2798540966069795E-5</v>
      </c>
      <c r="AT1197" s="37" t="s">
        <v>1221</v>
      </c>
      <c r="AU1197" s="3" t="e">
        <f>VLOOKUP(AT1197,[1]DEgenes_cpm4.5_DE_edgeR!$O$5:$Q$824,3,FALSE)</f>
        <v>#N/A</v>
      </c>
      <c r="AV1197" s="3" t="e">
        <f t="shared" si="755"/>
        <v>#N/A</v>
      </c>
      <c r="AW1197" s="3" t="e">
        <f t="shared" si="756"/>
        <v>#N/A</v>
      </c>
      <c r="AX1197" s="3">
        <f t="shared" si="757"/>
        <v>0.5</v>
      </c>
      <c r="AY1197" s="3">
        <f t="shared" si="758"/>
        <v>0.5</v>
      </c>
      <c r="AZ1197" s="3">
        <f t="shared" si="759"/>
        <v>3.1399270483034898E-5</v>
      </c>
      <c r="BA1197" s="2">
        <f t="shared" si="760"/>
        <v>6.0926711900296701E-5</v>
      </c>
      <c r="BB1197" s="37" t="s">
        <v>1221</v>
      </c>
      <c r="BC1197" s="39">
        <f t="shared" si="761"/>
        <v>8.1885500793998769E-2</v>
      </c>
      <c r="BD1197" s="36">
        <f t="shared" si="762"/>
        <v>0.70927627171303409</v>
      </c>
    </row>
    <row r="1198" spans="1:56" ht="14.5" x14ac:dyDescent="0.35">
      <c r="A1198" s="37" t="s">
        <v>1222</v>
      </c>
      <c r="B1198" s="34">
        <v>8.5899831039247033E-5</v>
      </c>
      <c r="C1198" s="1" t="e">
        <f>VLOOKUP(A1198,'[1]Vasopressin Phospho Datta'!$I$3:$J$516,2,FALSE)</f>
        <v>#N/A</v>
      </c>
      <c r="D1198" s="1" t="e">
        <f t="shared" si="723"/>
        <v>#N/A</v>
      </c>
      <c r="E1198" s="1" t="e">
        <f t="shared" si="724"/>
        <v>#N/A</v>
      </c>
      <c r="F1198" s="1">
        <f t="shared" si="725"/>
        <v>0.39</v>
      </c>
      <c r="G1198" s="1">
        <f t="shared" si="726"/>
        <v>0.5</v>
      </c>
      <c r="H1198" s="1">
        <f t="shared" si="727"/>
        <v>4.2949915519623516E-5</v>
      </c>
      <c r="I1198" s="2">
        <f t="shared" si="728"/>
        <v>7.9323990139013557E-5</v>
      </c>
      <c r="J1198" s="37" t="s">
        <v>1222</v>
      </c>
      <c r="K1198" s="1" t="e">
        <f>VLOOKUP(J1198,'[1]Phosphopeptides Deshpande'!$H$12:$I$10749,2,FALSE)</f>
        <v>#N/A</v>
      </c>
      <c r="L1198" s="2" t="e">
        <f t="shared" si="729"/>
        <v>#N/A</v>
      </c>
      <c r="M1198" s="2" t="e">
        <f t="shared" si="730"/>
        <v>#N/A</v>
      </c>
      <c r="N1198" s="2">
        <f t="shared" si="731"/>
        <v>0.39</v>
      </c>
      <c r="O1198" s="2">
        <f t="shared" si="732"/>
        <v>0.5</v>
      </c>
      <c r="P1198" s="2">
        <f t="shared" si="733"/>
        <v>3.9661995069506779E-5</v>
      </c>
      <c r="Q1198" s="2">
        <f t="shared" si="734"/>
        <v>7.4942507736557742E-5</v>
      </c>
      <c r="R1198" s="37" t="s">
        <v>1222</v>
      </c>
      <c r="S1198" s="2" t="e">
        <f>VLOOKUP(A1198,'[1]Merged NE NP'!$K$4:$L$158,2,FALSE)</f>
        <v>#N/A</v>
      </c>
      <c r="T1198" s="2" t="e">
        <f t="shared" si="735"/>
        <v>#N/A</v>
      </c>
      <c r="U1198" s="2">
        <f t="shared" si="736"/>
        <v>0.4</v>
      </c>
      <c r="V1198" s="2">
        <f t="shared" si="737"/>
        <v>0.4</v>
      </c>
      <c r="W1198" s="2">
        <f t="shared" si="738"/>
        <v>7.6883653613364245E-2</v>
      </c>
      <c r="X1198" s="2">
        <v>0.5</v>
      </c>
      <c r="Y1198" s="2">
        <f t="shared" si="739"/>
        <v>3.7471253868278871E-5</v>
      </c>
      <c r="Z1198" s="2">
        <f t="shared" si="740"/>
        <v>6.9667509708631323E-5</v>
      </c>
      <c r="AA1198" s="37" t="s">
        <v>1222</v>
      </c>
      <c r="AB1198" s="3" t="e">
        <f>VLOOKUP(AA1198,'[1]PKA dKO RNA-Seq'!$B$4:$H$10193,7,FALSE)</f>
        <v>#N/A</v>
      </c>
      <c r="AC1198" s="3" t="e">
        <f t="shared" si="741"/>
        <v>#N/A</v>
      </c>
      <c r="AD1198" s="3" t="e">
        <f t="shared" si="742"/>
        <v>#N/A</v>
      </c>
      <c r="AE1198" s="3" t="e">
        <f t="shared" si="743"/>
        <v>#N/A</v>
      </c>
      <c r="AF1198" s="3">
        <f t="shared" si="744"/>
        <v>0.5</v>
      </c>
      <c r="AG1198" s="3">
        <f t="shared" si="745"/>
        <v>3.4833754854315661E-5</v>
      </c>
      <c r="AH1198" s="2">
        <f t="shared" si="746"/>
        <v>6.675814776562363E-5</v>
      </c>
      <c r="AI1198" s="37" t="s">
        <v>1222</v>
      </c>
      <c r="AJ1198" s="1">
        <v>0.5</v>
      </c>
      <c r="AK1198" s="4">
        <f t="shared" si="747"/>
        <v>3.3379073882811815E-5</v>
      </c>
      <c r="AL1198" s="2">
        <f t="shared" si="748"/>
        <v>6.6124492464091932E-5</v>
      </c>
      <c r="AM1198" s="3" t="e">
        <f>VLOOKUP(AI1198,'[1]three day'!$B$8:$F$78,5,FALSE)</f>
        <v>#N/A</v>
      </c>
      <c r="AN1198" s="3" t="e">
        <f t="shared" si="749"/>
        <v>#N/A</v>
      </c>
      <c r="AO1198" s="2" t="e">
        <f t="shared" si="750"/>
        <v>#N/A</v>
      </c>
      <c r="AP1198" s="2" t="e">
        <f t="shared" si="751"/>
        <v>#N/A</v>
      </c>
      <c r="AQ1198" s="2">
        <f t="shared" si="752"/>
        <v>0.5</v>
      </c>
      <c r="AR1198" s="2">
        <f t="shared" si="753"/>
        <v>3.3062246232045966E-5</v>
      </c>
      <c r="AS1198" s="2">
        <f t="shared" si="754"/>
        <v>6.2798540966069795E-5</v>
      </c>
      <c r="AT1198" s="37" t="s">
        <v>1222</v>
      </c>
      <c r="AU1198" s="3" t="e">
        <f>VLOOKUP(AT1198,[1]DEgenes_cpm4.5_DE_edgeR!$O$5:$Q$824,3,FALSE)</f>
        <v>#N/A</v>
      </c>
      <c r="AV1198" s="3" t="e">
        <f t="shared" si="755"/>
        <v>#N/A</v>
      </c>
      <c r="AW1198" s="3" t="e">
        <f t="shared" si="756"/>
        <v>#N/A</v>
      </c>
      <c r="AX1198" s="3">
        <f t="shared" si="757"/>
        <v>0.5</v>
      </c>
      <c r="AY1198" s="3">
        <f t="shared" si="758"/>
        <v>0.5</v>
      </c>
      <c r="AZ1198" s="3">
        <f t="shared" si="759"/>
        <v>3.1399270483034898E-5</v>
      </c>
      <c r="BA1198" s="2">
        <f t="shared" si="760"/>
        <v>6.0926711900296701E-5</v>
      </c>
      <c r="BB1198" s="37" t="s">
        <v>1222</v>
      </c>
      <c r="BC1198" s="39">
        <f t="shared" si="761"/>
        <v>8.1885500793998769E-2</v>
      </c>
      <c r="BD1198" s="36">
        <f t="shared" si="762"/>
        <v>0.70927627171303409</v>
      </c>
    </row>
    <row r="1199" spans="1:56" ht="14.5" x14ac:dyDescent="0.35">
      <c r="A1199" s="37" t="s">
        <v>1223</v>
      </c>
      <c r="B1199" s="34">
        <v>8.5899831039247033E-5</v>
      </c>
      <c r="C1199" s="1" t="e">
        <f>VLOOKUP(A1199,'[1]Vasopressin Phospho Datta'!$I$3:$J$516,2,FALSE)</f>
        <v>#N/A</v>
      </c>
      <c r="D1199" s="1" t="e">
        <f t="shared" si="723"/>
        <v>#N/A</v>
      </c>
      <c r="E1199" s="1" t="e">
        <f t="shared" si="724"/>
        <v>#N/A</v>
      </c>
      <c r="F1199" s="1">
        <f t="shared" si="725"/>
        <v>0.39</v>
      </c>
      <c r="G1199" s="1">
        <f t="shared" si="726"/>
        <v>0.5</v>
      </c>
      <c r="H1199" s="1">
        <f t="shared" si="727"/>
        <v>4.2949915519623516E-5</v>
      </c>
      <c r="I1199" s="2">
        <f t="shared" si="728"/>
        <v>7.9323990139013557E-5</v>
      </c>
      <c r="J1199" s="37" t="s">
        <v>1223</v>
      </c>
      <c r="K1199" s="1" t="e">
        <f>VLOOKUP(J1199,'[1]Phosphopeptides Deshpande'!$H$12:$I$10749,2,FALSE)</f>
        <v>#N/A</v>
      </c>
      <c r="L1199" s="2" t="e">
        <f t="shared" si="729"/>
        <v>#N/A</v>
      </c>
      <c r="M1199" s="2" t="e">
        <f t="shared" si="730"/>
        <v>#N/A</v>
      </c>
      <c r="N1199" s="2">
        <f t="shared" si="731"/>
        <v>0.39</v>
      </c>
      <c r="O1199" s="2">
        <f t="shared" si="732"/>
        <v>0.5</v>
      </c>
      <c r="P1199" s="2">
        <f t="shared" si="733"/>
        <v>3.9661995069506779E-5</v>
      </c>
      <c r="Q1199" s="2">
        <f t="shared" si="734"/>
        <v>7.4942507736557742E-5</v>
      </c>
      <c r="R1199" s="37" t="s">
        <v>1223</v>
      </c>
      <c r="S1199" s="2" t="e">
        <f>VLOOKUP(A1199,'[1]Merged NE NP'!$K$4:$L$158,2,FALSE)</f>
        <v>#N/A</v>
      </c>
      <c r="T1199" s="2" t="e">
        <f t="shared" si="735"/>
        <v>#N/A</v>
      </c>
      <c r="U1199" s="2">
        <f t="shared" si="736"/>
        <v>0.4</v>
      </c>
      <c r="V1199" s="2">
        <f t="shared" si="737"/>
        <v>0.4</v>
      </c>
      <c r="W1199" s="2">
        <f t="shared" si="738"/>
        <v>7.6883653613364245E-2</v>
      </c>
      <c r="X1199" s="2">
        <v>0.5</v>
      </c>
      <c r="Y1199" s="2">
        <f t="shared" si="739"/>
        <v>3.7471253868278871E-5</v>
      </c>
      <c r="Z1199" s="2">
        <f t="shared" si="740"/>
        <v>6.9667509708631323E-5</v>
      </c>
      <c r="AA1199" s="37" t="s">
        <v>1223</v>
      </c>
      <c r="AB1199" s="3" t="e">
        <f>VLOOKUP(AA1199,'[1]PKA dKO RNA-Seq'!$B$4:$H$10193,7,FALSE)</f>
        <v>#N/A</v>
      </c>
      <c r="AC1199" s="3" t="e">
        <f t="shared" si="741"/>
        <v>#N/A</v>
      </c>
      <c r="AD1199" s="3" t="e">
        <f t="shared" si="742"/>
        <v>#N/A</v>
      </c>
      <c r="AE1199" s="3" t="e">
        <f t="shared" si="743"/>
        <v>#N/A</v>
      </c>
      <c r="AF1199" s="3">
        <f t="shared" si="744"/>
        <v>0.5</v>
      </c>
      <c r="AG1199" s="3">
        <f t="shared" si="745"/>
        <v>3.4833754854315661E-5</v>
      </c>
      <c r="AH1199" s="2">
        <f t="shared" si="746"/>
        <v>6.675814776562363E-5</v>
      </c>
      <c r="AI1199" s="37" t="s">
        <v>1223</v>
      </c>
      <c r="AJ1199" s="1">
        <v>0.5</v>
      </c>
      <c r="AK1199" s="4">
        <f t="shared" si="747"/>
        <v>3.3379073882811815E-5</v>
      </c>
      <c r="AL1199" s="2">
        <f t="shared" si="748"/>
        <v>6.6124492464091932E-5</v>
      </c>
      <c r="AM1199" s="3" t="e">
        <f>VLOOKUP(AI1199,'[1]three day'!$B$8:$F$78,5,FALSE)</f>
        <v>#N/A</v>
      </c>
      <c r="AN1199" s="3" t="e">
        <f t="shared" si="749"/>
        <v>#N/A</v>
      </c>
      <c r="AO1199" s="2" t="e">
        <f t="shared" si="750"/>
        <v>#N/A</v>
      </c>
      <c r="AP1199" s="2" t="e">
        <f t="shared" si="751"/>
        <v>#N/A</v>
      </c>
      <c r="AQ1199" s="2">
        <f t="shared" si="752"/>
        <v>0.5</v>
      </c>
      <c r="AR1199" s="2">
        <f t="shared" si="753"/>
        <v>3.3062246232045966E-5</v>
      </c>
      <c r="AS1199" s="2">
        <f t="shared" si="754"/>
        <v>6.2798540966069795E-5</v>
      </c>
      <c r="AT1199" s="37" t="s">
        <v>1223</v>
      </c>
      <c r="AU1199" s="3" t="e">
        <f>VLOOKUP(AT1199,[1]DEgenes_cpm4.5_DE_edgeR!$O$5:$Q$824,3,FALSE)</f>
        <v>#N/A</v>
      </c>
      <c r="AV1199" s="3" t="e">
        <f t="shared" si="755"/>
        <v>#N/A</v>
      </c>
      <c r="AW1199" s="3" t="e">
        <f t="shared" si="756"/>
        <v>#N/A</v>
      </c>
      <c r="AX1199" s="3">
        <f t="shared" si="757"/>
        <v>0.5</v>
      </c>
      <c r="AY1199" s="3">
        <f t="shared" si="758"/>
        <v>0.5</v>
      </c>
      <c r="AZ1199" s="3">
        <f t="shared" si="759"/>
        <v>3.1399270483034898E-5</v>
      </c>
      <c r="BA1199" s="2">
        <f t="shared" si="760"/>
        <v>6.0926711900296701E-5</v>
      </c>
      <c r="BB1199" s="37" t="s">
        <v>1223</v>
      </c>
      <c r="BC1199" s="39">
        <f t="shared" si="761"/>
        <v>8.1885500793998769E-2</v>
      </c>
      <c r="BD1199" s="36">
        <f t="shared" si="762"/>
        <v>0.70927627171303409</v>
      </c>
    </row>
    <row r="1200" spans="1:56" ht="14.5" x14ac:dyDescent="0.35">
      <c r="A1200" s="37" t="s">
        <v>1224</v>
      </c>
      <c r="B1200" s="34">
        <v>8.5899831039247033E-5</v>
      </c>
      <c r="C1200" s="1" t="e">
        <f>VLOOKUP(A1200,'[1]Vasopressin Phospho Datta'!$I$3:$J$516,2,FALSE)</f>
        <v>#N/A</v>
      </c>
      <c r="D1200" s="1" t="e">
        <f t="shared" si="723"/>
        <v>#N/A</v>
      </c>
      <c r="E1200" s="1" t="e">
        <f t="shared" si="724"/>
        <v>#N/A</v>
      </c>
      <c r="F1200" s="1">
        <f t="shared" si="725"/>
        <v>0.39</v>
      </c>
      <c r="G1200" s="1">
        <f t="shared" si="726"/>
        <v>0.5</v>
      </c>
      <c r="H1200" s="1">
        <f t="shared" si="727"/>
        <v>4.2949915519623516E-5</v>
      </c>
      <c r="I1200" s="2">
        <f t="shared" si="728"/>
        <v>7.9323990139013557E-5</v>
      </c>
      <c r="J1200" s="37" t="s">
        <v>1224</v>
      </c>
      <c r="K1200" s="1" t="e">
        <f>VLOOKUP(J1200,'[1]Phosphopeptides Deshpande'!$H$12:$I$10749,2,FALSE)</f>
        <v>#N/A</v>
      </c>
      <c r="L1200" s="2" t="e">
        <f t="shared" si="729"/>
        <v>#N/A</v>
      </c>
      <c r="M1200" s="2" t="e">
        <f t="shared" si="730"/>
        <v>#N/A</v>
      </c>
      <c r="N1200" s="2">
        <f t="shared" si="731"/>
        <v>0.39</v>
      </c>
      <c r="O1200" s="2">
        <f t="shared" si="732"/>
        <v>0.5</v>
      </c>
      <c r="P1200" s="2">
        <f t="shared" si="733"/>
        <v>3.9661995069506779E-5</v>
      </c>
      <c r="Q1200" s="2">
        <f t="shared" si="734"/>
        <v>7.4942507736557742E-5</v>
      </c>
      <c r="R1200" s="37" t="s">
        <v>1224</v>
      </c>
      <c r="S1200" s="2" t="e">
        <f>VLOOKUP(A1200,'[1]Merged NE NP'!$K$4:$L$158,2,FALSE)</f>
        <v>#N/A</v>
      </c>
      <c r="T1200" s="2" t="e">
        <f t="shared" si="735"/>
        <v>#N/A</v>
      </c>
      <c r="U1200" s="2">
        <f t="shared" si="736"/>
        <v>0.4</v>
      </c>
      <c r="V1200" s="2">
        <f t="shared" si="737"/>
        <v>0.4</v>
      </c>
      <c r="W1200" s="2">
        <f t="shared" si="738"/>
        <v>7.6883653613364245E-2</v>
      </c>
      <c r="X1200" s="2">
        <v>0.5</v>
      </c>
      <c r="Y1200" s="2">
        <f t="shared" si="739"/>
        <v>3.7471253868278871E-5</v>
      </c>
      <c r="Z1200" s="2">
        <f t="shared" si="740"/>
        <v>6.9667509708631323E-5</v>
      </c>
      <c r="AA1200" s="37" t="s">
        <v>1224</v>
      </c>
      <c r="AB1200" s="3" t="e">
        <f>VLOOKUP(AA1200,'[1]PKA dKO RNA-Seq'!$B$4:$H$10193,7,FALSE)</f>
        <v>#N/A</v>
      </c>
      <c r="AC1200" s="3" t="e">
        <f t="shared" si="741"/>
        <v>#N/A</v>
      </c>
      <c r="AD1200" s="3" t="e">
        <f t="shared" si="742"/>
        <v>#N/A</v>
      </c>
      <c r="AE1200" s="3" t="e">
        <f t="shared" si="743"/>
        <v>#N/A</v>
      </c>
      <c r="AF1200" s="3">
        <f t="shared" si="744"/>
        <v>0.5</v>
      </c>
      <c r="AG1200" s="3">
        <f t="shared" si="745"/>
        <v>3.4833754854315661E-5</v>
      </c>
      <c r="AH1200" s="2">
        <f t="shared" si="746"/>
        <v>6.675814776562363E-5</v>
      </c>
      <c r="AI1200" s="37" t="s">
        <v>1224</v>
      </c>
      <c r="AJ1200" s="1">
        <v>0.5</v>
      </c>
      <c r="AK1200" s="4">
        <f t="shared" si="747"/>
        <v>3.3379073882811815E-5</v>
      </c>
      <c r="AL1200" s="2">
        <f t="shared" si="748"/>
        <v>6.6124492464091932E-5</v>
      </c>
      <c r="AM1200" s="3" t="e">
        <f>VLOOKUP(AI1200,'[1]three day'!$B$8:$F$78,5,FALSE)</f>
        <v>#N/A</v>
      </c>
      <c r="AN1200" s="3" t="e">
        <f t="shared" si="749"/>
        <v>#N/A</v>
      </c>
      <c r="AO1200" s="2" t="e">
        <f t="shared" si="750"/>
        <v>#N/A</v>
      </c>
      <c r="AP1200" s="2" t="e">
        <f t="shared" si="751"/>
        <v>#N/A</v>
      </c>
      <c r="AQ1200" s="2">
        <f t="shared" si="752"/>
        <v>0.5</v>
      </c>
      <c r="AR1200" s="2">
        <f t="shared" si="753"/>
        <v>3.3062246232045966E-5</v>
      </c>
      <c r="AS1200" s="2">
        <f t="shared" si="754"/>
        <v>6.2798540966069795E-5</v>
      </c>
      <c r="AT1200" s="37" t="s">
        <v>1224</v>
      </c>
      <c r="AU1200" s="3" t="e">
        <f>VLOOKUP(AT1200,[1]DEgenes_cpm4.5_DE_edgeR!$O$5:$Q$824,3,FALSE)</f>
        <v>#N/A</v>
      </c>
      <c r="AV1200" s="3" t="e">
        <f t="shared" si="755"/>
        <v>#N/A</v>
      </c>
      <c r="AW1200" s="3" t="e">
        <f t="shared" si="756"/>
        <v>#N/A</v>
      </c>
      <c r="AX1200" s="3">
        <f t="shared" si="757"/>
        <v>0.5</v>
      </c>
      <c r="AY1200" s="3">
        <f t="shared" si="758"/>
        <v>0.5</v>
      </c>
      <c r="AZ1200" s="3">
        <f t="shared" si="759"/>
        <v>3.1399270483034898E-5</v>
      </c>
      <c r="BA1200" s="2">
        <f t="shared" si="760"/>
        <v>6.0926711900296701E-5</v>
      </c>
      <c r="BB1200" s="37" t="s">
        <v>1224</v>
      </c>
      <c r="BC1200" s="39">
        <f t="shared" si="761"/>
        <v>8.1885500793998769E-2</v>
      </c>
      <c r="BD1200" s="36">
        <f t="shared" si="762"/>
        <v>0.70927627171303409</v>
      </c>
    </row>
    <row r="1201" spans="1:56" ht="14.5" x14ac:dyDescent="0.35">
      <c r="A1201" s="37" t="s">
        <v>1225</v>
      </c>
      <c r="B1201" s="34">
        <v>8.5899831039247033E-5</v>
      </c>
      <c r="C1201" s="1" t="e">
        <f>VLOOKUP(A1201,'[1]Vasopressin Phospho Datta'!$I$3:$J$516,2,FALSE)</f>
        <v>#N/A</v>
      </c>
      <c r="D1201" s="1" t="e">
        <f t="shared" si="723"/>
        <v>#N/A</v>
      </c>
      <c r="E1201" s="1" t="e">
        <f t="shared" si="724"/>
        <v>#N/A</v>
      </c>
      <c r="F1201" s="1">
        <f t="shared" si="725"/>
        <v>0.39</v>
      </c>
      <c r="G1201" s="1">
        <f t="shared" si="726"/>
        <v>0.5</v>
      </c>
      <c r="H1201" s="1">
        <f t="shared" si="727"/>
        <v>4.2949915519623516E-5</v>
      </c>
      <c r="I1201" s="2">
        <f t="shared" si="728"/>
        <v>7.9323990139013557E-5</v>
      </c>
      <c r="J1201" s="37" t="s">
        <v>1225</v>
      </c>
      <c r="K1201" s="1" t="e">
        <f>VLOOKUP(J1201,'[1]Phosphopeptides Deshpande'!$H$12:$I$10749,2,FALSE)</f>
        <v>#N/A</v>
      </c>
      <c r="L1201" s="2" t="e">
        <f t="shared" si="729"/>
        <v>#N/A</v>
      </c>
      <c r="M1201" s="2" t="e">
        <f t="shared" si="730"/>
        <v>#N/A</v>
      </c>
      <c r="N1201" s="2">
        <f t="shared" si="731"/>
        <v>0.39</v>
      </c>
      <c r="O1201" s="2">
        <f t="shared" si="732"/>
        <v>0.5</v>
      </c>
      <c r="P1201" s="2">
        <f t="shared" si="733"/>
        <v>3.9661995069506779E-5</v>
      </c>
      <c r="Q1201" s="2">
        <f t="shared" si="734"/>
        <v>7.4942507736557742E-5</v>
      </c>
      <c r="R1201" s="37" t="s">
        <v>1225</v>
      </c>
      <c r="S1201" s="2" t="e">
        <f>VLOOKUP(A1201,'[1]Merged NE NP'!$K$4:$L$158,2,FALSE)</f>
        <v>#N/A</v>
      </c>
      <c r="T1201" s="2" t="e">
        <f t="shared" si="735"/>
        <v>#N/A</v>
      </c>
      <c r="U1201" s="2">
        <f t="shared" si="736"/>
        <v>0.4</v>
      </c>
      <c r="V1201" s="2">
        <f t="shared" si="737"/>
        <v>0.4</v>
      </c>
      <c r="W1201" s="2">
        <f t="shared" si="738"/>
        <v>7.6883653613364245E-2</v>
      </c>
      <c r="X1201" s="2">
        <v>0.5</v>
      </c>
      <c r="Y1201" s="2">
        <f t="shared" si="739"/>
        <v>3.7471253868278871E-5</v>
      </c>
      <c r="Z1201" s="2">
        <f t="shared" si="740"/>
        <v>6.9667509708631323E-5</v>
      </c>
      <c r="AA1201" s="37" t="s">
        <v>1225</v>
      </c>
      <c r="AB1201" s="3" t="e">
        <f>VLOOKUP(AA1201,'[1]PKA dKO RNA-Seq'!$B$4:$H$10193,7,FALSE)</f>
        <v>#N/A</v>
      </c>
      <c r="AC1201" s="3" t="e">
        <f t="shared" si="741"/>
        <v>#N/A</v>
      </c>
      <c r="AD1201" s="3" t="e">
        <f t="shared" si="742"/>
        <v>#N/A</v>
      </c>
      <c r="AE1201" s="3" t="e">
        <f t="shared" si="743"/>
        <v>#N/A</v>
      </c>
      <c r="AF1201" s="3">
        <f t="shared" si="744"/>
        <v>0.5</v>
      </c>
      <c r="AG1201" s="3">
        <f t="shared" si="745"/>
        <v>3.4833754854315661E-5</v>
      </c>
      <c r="AH1201" s="2">
        <f t="shared" si="746"/>
        <v>6.675814776562363E-5</v>
      </c>
      <c r="AI1201" s="37" t="s">
        <v>1225</v>
      </c>
      <c r="AJ1201" s="1">
        <v>0.5</v>
      </c>
      <c r="AK1201" s="4">
        <f t="shared" si="747"/>
        <v>3.3379073882811815E-5</v>
      </c>
      <c r="AL1201" s="2">
        <f t="shared" si="748"/>
        <v>6.6124492464091932E-5</v>
      </c>
      <c r="AM1201" s="3" t="e">
        <f>VLOOKUP(AI1201,'[1]three day'!$B$8:$F$78,5,FALSE)</f>
        <v>#N/A</v>
      </c>
      <c r="AN1201" s="3" t="e">
        <f t="shared" si="749"/>
        <v>#N/A</v>
      </c>
      <c r="AO1201" s="2" t="e">
        <f t="shared" si="750"/>
        <v>#N/A</v>
      </c>
      <c r="AP1201" s="2" t="e">
        <f t="shared" si="751"/>
        <v>#N/A</v>
      </c>
      <c r="AQ1201" s="2">
        <f t="shared" si="752"/>
        <v>0.5</v>
      </c>
      <c r="AR1201" s="2">
        <f t="shared" si="753"/>
        <v>3.3062246232045966E-5</v>
      </c>
      <c r="AS1201" s="2">
        <f t="shared" si="754"/>
        <v>6.2798540966069795E-5</v>
      </c>
      <c r="AT1201" s="37" t="s">
        <v>1225</v>
      </c>
      <c r="AU1201" s="3" t="e">
        <f>VLOOKUP(AT1201,[1]DEgenes_cpm4.5_DE_edgeR!$O$5:$Q$824,3,FALSE)</f>
        <v>#N/A</v>
      </c>
      <c r="AV1201" s="3" t="e">
        <f t="shared" si="755"/>
        <v>#N/A</v>
      </c>
      <c r="AW1201" s="3" t="e">
        <f t="shared" si="756"/>
        <v>#N/A</v>
      </c>
      <c r="AX1201" s="3">
        <f t="shared" si="757"/>
        <v>0.5</v>
      </c>
      <c r="AY1201" s="3">
        <f t="shared" si="758"/>
        <v>0.5</v>
      </c>
      <c r="AZ1201" s="3">
        <f t="shared" si="759"/>
        <v>3.1399270483034898E-5</v>
      </c>
      <c r="BA1201" s="2">
        <f t="shared" si="760"/>
        <v>6.0926711900296701E-5</v>
      </c>
      <c r="BB1201" s="37" t="s">
        <v>1225</v>
      </c>
      <c r="BC1201" s="39">
        <f t="shared" si="761"/>
        <v>8.1885500793998769E-2</v>
      </c>
      <c r="BD1201" s="36">
        <f t="shared" si="762"/>
        <v>0.70927627171303409</v>
      </c>
    </row>
    <row r="1202" spans="1:56" ht="14.5" x14ac:dyDescent="0.35">
      <c r="A1202" s="37" t="s">
        <v>1226</v>
      </c>
      <c r="B1202" s="34">
        <v>8.5899831039247033E-5</v>
      </c>
      <c r="C1202" s="1" t="e">
        <f>VLOOKUP(A1202,'[1]Vasopressin Phospho Datta'!$I$3:$J$516,2,FALSE)</f>
        <v>#N/A</v>
      </c>
      <c r="D1202" s="1" t="e">
        <f t="shared" si="723"/>
        <v>#N/A</v>
      </c>
      <c r="E1202" s="1" t="e">
        <f t="shared" si="724"/>
        <v>#N/A</v>
      </c>
      <c r="F1202" s="1">
        <f t="shared" si="725"/>
        <v>0.39</v>
      </c>
      <c r="G1202" s="1">
        <f t="shared" si="726"/>
        <v>0.5</v>
      </c>
      <c r="H1202" s="1">
        <f t="shared" si="727"/>
        <v>4.2949915519623516E-5</v>
      </c>
      <c r="I1202" s="2">
        <f t="shared" si="728"/>
        <v>7.9323990139013557E-5</v>
      </c>
      <c r="J1202" s="37" t="s">
        <v>1226</v>
      </c>
      <c r="K1202" s="1" t="e">
        <f>VLOOKUP(J1202,'[1]Phosphopeptides Deshpande'!$H$12:$I$10749,2,FALSE)</f>
        <v>#N/A</v>
      </c>
      <c r="L1202" s="2" t="e">
        <f t="shared" si="729"/>
        <v>#N/A</v>
      </c>
      <c r="M1202" s="2" t="e">
        <f t="shared" si="730"/>
        <v>#N/A</v>
      </c>
      <c r="N1202" s="2">
        <f t="shared" si="731"/>
        <v>0.39</v>
      </c>
      <c r="O1202" s="2">
        <f t="shared" si="732"/>
        <v>0.5</v>
      </c>
      <c r="P1202" s="2">
        <f t="shared" si="733"/>
        <v>3.9661995069506779E-5</v>
      </c>
      <c r="Q1202" s="2">
        <f t="shared" si="734"/>
        <v>7.4942507736557742E-5</v>
      </c>
      <c r="R1202" s="37" t="s">
        <v>1226</v>
      </c>
      <c r="S1202" s="2" t="e">
        <f>VLOOKUP(A1202,'[1]Merged NE NP'!$K$4:$L$158,2,FALSE)</f>
        <v>#N/A</v>
      </c>
      <c r="T1202" s="2" t="e">
        <f t="shared" si="735"/>
        <v>#N/A</v>
      </c>
      <c r="U1202" s="2">
        <f t="shared" si="736"/>
        <v>0.4</v>
      </c>
      <c r="V1202" s="2">
        <f t="shared" si="737"/>
        <v>0.4</v>
      </c>
      <c r="W1202" s="2">
        <f t="shared" si="738"/>
        <v>7.6883653613364245E-2</v>
      </c>
      <c r="X1202" s="2">
        <v>0.5</v>
      </c>
      <c r="Y1202" s="2">
        <f t="shared" si="739"/>
        <v>3.7471253868278871E-5</v>
      </c>
      <c r="Z1202" s="2">
        <f t="shared" si="740"/>
        <v>6.9667509708631323E-5</v>
      </c>
      <c r="AA1202" s="37" t="s">
        <v>1226</v>
      </c>
      <c r="AB1202" s="3" t="e">
        <f>VLOOKUP(AA1202,'[1]PKA dKO RNA-Seq'!$B$4:$H$10193,7,FALSE)</f>
        <v>#N/A</v>
      </c>
      <c r="AC1202" s="3" t="e">
        <f t="shared" si="741"/>
        <v>#N/A</v>
      </c>
      <c r="AD1202" s="3" t="e">
        <f t="shared" si="742"/>
        <v>#N/A</v>
      </c>
      <c r="AE1202" s="3" t="e">
        <f t="shared" si="743"/>
        <v>#N/A</v>
      </c>
      <c r="AF1202" s="3">
        <f t="shared" si="744"/>
        <v>0.5</v>
      </c>
      <c r="AG1202" s="3">
        <f t="shared" si="745"/>
        <v>3.4833754854315661E-5</v>
      </c>
      <c r="AH1202" s="2">
        <f t="shared" si="746"/>
        <v>6.675814776562363E-5</v>
      </c>
      <c r="AI1202" s="37" t="s">
        <v>1226</v>
      </c>
      <c r="AJ1202" s="1">
        <v>0.5</v>
      </c>
      <c r="AK1202" s="4">
        <f t="shared" si="747"/>
        <v>3.3379073882811815E-5</v>
      </c>
      <c r="AL1202" s="2">
        <f t="shared" si="748"/>
        <v>6.6124492464091932E-5</v>
      </c>
      <c r="AM1202" s="3" t="e">
        <f>VLOOKUP(AI1202,'[1]three day'!$B$8:$F$78,5,FALSE)</f>
        <v>#N/A</v>
      </c>
      <c r="AN1202" s="3" t="e">
        <f t="shared" si="749"/>
        <v>#N/A</v>
      </c>
      <c r="AO1202" s="2" t="e">
        <f t="shared" si="750"/>
        <v>#N/A</v>
      </c>
      <c r="AP1202" s="2" t="e">
        <f t="shared" si="751"/>
        <v>#N/A</v>
      </c>
      <c r="AQ1202" s="2">
        <f t="shared" si="752"/>
        <v>0.5</v>
      </c>
      <c r="AR1202" s="2">
        <f t="shared" si="753"/>
        <v>3.3062246232045966E-5</v>
      </c>
      <c r="AS1202" s="2">
        <f t="shared" si="754"/>
        <v>6.2798540966069795E-5</v>
      </c>
      <c r="AT1202" s="37" t="s">
        <v>1226</v>
      </c>
      <c r="AU1202" s="3" t="e">
        <f>VLOOKUP(AT1202,[1]DEgenes_cpm4.5_DE_edgeR!$O$5:$Q$824,3,FALSE)</f>
        <v>#N/A</v>
      </c>
      <c r="AV1202" s="3" t="e">
        <f t="shared" si="755"/>
        <v>#N/A</v>
      </c>
      <c r="AW1202" s="3" t="e">
        <f t="shared" si="756"/>
        <v>#N/A</v>
      </c>
      <c r="AX1202" s="3">
        <f t="shared" si="757"/>
        <v>0.5</v>
      </c>
      <c r="AY1202" s="3">
        <f t="shared" si="758"/>
        <v>0.5</v>
      </c>
      <c r="AZ1202" s="3">
        <f t="shared" si="759"/>
        <v>3.1399270483034898E-5</v>
      </c>
      <c r="BA1202" s="2">
        <f t="shared" si="760"/>
        <v>6.0926711900296701E-5</v>
      </c>
      <c r="BB1202" s="37" t="s">
        <v>1226</v>
      </c>
      <c r="BC1202" s="39">
        <f t="shared" si="761"/>
        <v>8.1885500793998769E-2</v>
      </c>
      <c r="BD1202" s="36">
        <f t="shared" si="762"/>
        <v>0.70927627171303409</v>
      </c>
    </row>
    <row r="1203" spans="1:56" ht="14.5" x14ac:dyDescent="0.35">
      <c r="A1203" s="37" t="s">
        <v>1227</v>
      </c>
      <c r="B1203" s="34">
        <v>8.5899831039247033E-5</v>
      </c>
      <c r="C1203" s="1" t="e">
        <f>VLOOKUP(A1203,'[1]Vasopressin Phospho Datta'!$I$3:$J$516,2,FALSE)</f>
        <v>#N/A</v>
      </c>
      <c r="D1203" s="1" t="e">
        <f t="shared" si="723"/>
        <v>#N/A</v>
      </c>
      <c r="E1203" s="1" t="e">
        <f t="shared" si="724"/>
        <v>#N/A</v>
      </c>
      <c r="F1203" s="1">
        <f t="shared" si="725"/>
        <v>0.39</v>
      </c>
      <c r="G1203" s="1">
        <f t="shared" si="726"/>
        <v>0.5</v>
      </c>
      <c r="H1203" s="1">
        <f t="shared" si="727"/>
        <v>4.2949915519623516E-5</v>
      </c>
      <c r="I1203" s="2">
        <f t="shared" si="728"/>
        <v>7.9323990139013557E-5</v>
      </c>
      <c r="J1203" s="37" t="s">
        <v>1227</v>
      </c>
      <c r="K1203" s="1" t="e">
        <f>VLOOKUP(J1203,'[1]Phosphopeptides Deshpande'!$H$12:$I$10749,2,FALSE)</f>
        <v>#N/A</v>
      </c>
      <c r="L1203" s="2" t="e">
        <f t="shared" si="729"/>
        <v>#N/A</v>
      </c>
      <c r="M1203" s="2" t="e">
        <f t="shared" si="730"/>
        <v>#N/A</v>
      </c>
      <c r="N1203" s="2">
        <f t="shared" si="731"/>
        <v>0.39</v>
      </c>
      <c r="O1203" s="2">
        <f t="shared" si="732"/>
        <v>0.5</v>
      </c>
      <c r="P1203" s="2">
        <f t="shared" si="733"/>
        <v>3.9661995069506779E-5</v>
      </c>
      <c r="Q1203" s="2">
        <f t="shared" si="734"/>
        <v>7.4942507736557742E-5</v>
      </c>
      <c r="R1203" s="37" t="s">
        <v>1227</v>
      </c>
      <c r="S1203" s="2" t="e">
        <f>VLOOKUP(A1203,'[1]Merged NE NP'!$K$4:$L$158,2,FALSE)</f>
        <v>#N/A</v>
      </c>
      <c r="T1203" s="2" t="e">
        <f t="shared" si="735"/>
        <v>#N/A</v>
      </c>
      <c r="U1203" s="2">
        <f t="shared" si="736"/>
        <v>0.4</v>
      </c>
      <c r="V1203" s="2">
        <f t="shared" si="737"/>
        <v>0.4</v>
      </c>
      <c r="W1203" s="2">
        <f t="shared" si="738"/>
        <v>7.6883653613364245E-2</v>
      </c>
      <c r="X1203" s="2">
        <v>0.5</v>
      </c>
      <c r="Y1203" s="2">
        <f t="shared" si="739"/>
        <v>3.7471253868278871E-5</v>
      </c>
      <c r="Z1203" s="2">
        <f t="shared" si="740"/>
        <v>6.9667509708631323E-5</v>
      </c>
      <c r="AA1203" s="37" t="s">
        <v>1227</v>
      </c>
      <c r="AB1203" s="3" t="e">
        <f>VLOOKUP(AA1203,'[1]PKA dKO RNA-Seq'!$B$4:$H$10193,7,FALSE)</f>
        <v>#N/A</v>
      </c>
      <c r="AC1203" s="3" t="e">
        <f t="shared" si="741"/>
        <v>#N/A</v>
      </c>
      <c r="AD1203" s="3" t="e">
        <f t="shared" si="742"/>
        <v>#N/A</v>
      </c>
      <c r="AE1203" s="3" t="e">
        <f t="shared" si="743"/>
        <v>#N/A</v>
      </c>
      <c r="AF1203" s="3">
        <f t="shared" si="744"/>
        <v>0.5</v>
      </c>
      <c r="AG1203" s="3">
        <f t="shared" si="745"/>
        <v>3.4833754854315661E-5</v>
      </c>
      <c r="AH1203" s="2">
        <f t="shared" si="746"/>
        <v>6.675814776562363E-5</v>
      </c>
      <c r="AI1203" s="37" t="s">
        <v>1227</v>
      </c>
      <c r="AJ1203" s="1">
        <v>0.5</v>
      </c>
      <c r="AK1203" s="4">
        <f t="shared" si="747"/>
        <v>3.3379073882811815E-5</v>
      </c>
      <c r="AL1203" s="2">
        <f t="shared" si="748"/>
        <v>6.6124492464091932E-5</v>
      </c>
      <c r="AM1203" s="3" t="e">
        <f>VLOOKUP(AI1203,'[1]three day'!$B$8:$F$78,5,FALSE)</f>
        <v>#N/A</v>
      </c>
      <c r="AN1203" s="3" t="e">
        <f t="shared" si="749"/>
        <v>#N/A</v>
      </c>
      <c r="AO1203" s="2" t="e">
        <f t="shared" si="750"/>
        <v>#N/A</v>
      </c>
      <c r="AP1203" s="2" t="e">
        <f t="shared" si="751"/>
        <v>#N/A</v>
      </c>
      <c r="AQ1203" s="2">
        <f t="shared" si="752"/>
        <v>0.5</v>
      </c>
      <c r="AR1203" s="2">
        <f t="shared" si="753"/>
        <v>3.3062246232045966E-5</v>
      </c>
      <c r="AS1203" s="2">
        <f t="shared" si="754"/>
        <v>6.2798540966069795E-5</v>
      </c>
      <c r="AT1203" s="37" t="s">
        <v>1227</v>
      </c>
      <c r="AU1203" s="3" t="e">
        <f>VLOOKUP(AT1203,[1]DEgenes_cpm4.5_DE_edgeR!$O$5:$Q$824,3,FALSE)</f>
        <v>#N/A</v>
      </c>
      <c r="AV1203" s="3" t="e">
        <f t="shared" si="755"/>
        <v>#N/A</v>
      </c>
      <c r="AW1203" s="3" t="e">
        <f t="shared" si="756"/>
        <v>#N/A</v>
      </c>
      <c r="AX1203" s="3">
        <f t="shared" si="757"/>
        <v>0.5</v>
      </c>
      <c r="AY1203" s="3">
        <f t="shared" si="758"/>
        <v>0.5</v>
      </c>
      <c r="AZ1203" s="3">
        <f t="shared" si="759"/>
        <v>3.1399270483034898E-5</v>
      </c>
      <c r="BA1203" s="2">
        <f t="shared" si="760"/>
        <v>6.0926711900296701E-5</v>
      </c>
      <c r="BB1203" s="37" t="s">
        <v>1227</v>
      </c>
      <c r="BC1203" s="39">
        <f t="shared" si="761"/>
        <v>8.1885500793998769E-2</v>
      </c>
      <c r="BD1203" s="36">
        <f t="shared" si="762"/>
        <v>0.70927627171303409</v>
      </c>
    </row>
    <row r="1204" spans="1:56" ht="14.5" x14ac:dyDescent="0.35">
      <c r="A1204" s="37" t="s">
        <v>1228</v>
      </c>
      <c r="B1204" s="34">
        <v>8.5899831039247033E-5</v>
      </c>
      <c r="C1204" s="1" t="e">
        <f>VLOOKUP(A1204,'[1]Vasopressin Phospho Datta'!$I$3:$J$516,2,FALSE)</f>
        <v>#N/A</v>
      </c>
      <c r="D1204" s="1" t="e">
        <f t="shared" si="723"/>
        <v>#N/A</v>
      </c>
      <c r="E1204" s="1" t="e">
        <f t="shared" si="724"/>
        <v>#N/A</v>
      </c>
      <c r="F1204" s="1">
        <f t="shared" si="725"/>
        <v>0.39</v>
      </c>
      <c r="G1204" s="1">
        <f t="shared" si="726"/>
        <v>0.5</v>
      </c>
      <c r="H1204" s="1">
        <f t="shared" si="727"/>
        <v>4.2949915519623516E-5</v>
      </c>
      <c r="I1204" s="2">
        <f t="shared" si="728"/>
        <v>7.9323990139013557E-5</v>
      </c>
      <c r="J1204" s="37" t="s">
        <v>1228</v>
      </c>
      <c r="K1204" s="1" t="e">
        <f>VLOOKUP(J1204,'[1]Phosphopeptides Deshpande'!$H$12:$I$10749,2,FALSE)</f>
        <v>#N/A</v>
      </c>
      <c r="L1204" s="2" t="e">
        <f t="shared" si="729"/>
        <v>#N/A</v>
      </c>
      <c r="M1204" s="2" t="e">
        <f t="shared" si="730"/>
        <v>#N/A</v>
      </c>
      <c r="N1204" s="2">
        <f t="shared" si="731"/>
        <v>0.39</v>
      </c>
      <c r="O1204" s="2">
        <f t="shared" si="732"/>
        <v>0.5</v>
      </c>
      <c r="P1204" s="2">
        <f t="shared" si="733"/>
        <v>3.9661995069506779E-5</v>
      </c>
      <c r="Q1204" s="2">
        <f t="shared" si="734"/>
        <v>7.4942507736557742E-5</v>
      </c>
      <c r="R1204" s="37" t="s">
        <v>1228</v>
      </c>
      <c r="S1204" s="2" t="e">
        <f>VLOOKUP(A1204,'[1]Merged NE NP'!$K$4:$L$158,2,FALSE)</f>
        <v>#N/A</v>
      </c>
      <c r="T1204" s="2" t="e">
        <f t="shared" si="735"/>
        <v>#N/A</v>
      </c>
      <c r="U1204" s="2">
        <f t="shared" si="736"/>
        <v>0.4</v>
      </c>
      <c r="V1204" s="2">
        <f t="shared" si="737"/>
        <v>0.4</v>
      </c>
      <c r="W1204" s="2">
        <f t="shared" si="738"/>
        <v>7.6883653613364245E-2</v>
      </c>
      <c r="X1204" s="2">
        <v>0.5</v>
      </c>
      <c r="Y1204" s="2">
        <f t="shared" si="739"/>
        <v>3.7471253868278871E-5</v>
      </c>
      <c r="Z1204" s="2">
        <f t="shared" si="740"/>
        <v>6.9667509708631323E-5</v>
      </c>
      <c r="AA1204" s="37" t="s">
        <v>1228</v>
      </c>
      <c r="AB1204" s="3" t="e">
        <f>VLOOKUP(AA1204,'[1]PKA dKO RNA-Seq'!$B$4:$H$10193,7,FALSE)</f>
        <v>#N/A</v>
      </c>
      <c r="AC1204" s="3" t="e">
        <f t="shared" si="741"/>
        <v>#N/A</v>
      </c>
      <c r="AD1204" s="3" t="e">
        <f t="shared" si="742"/>
        <v>#N/A</v>
      </c>
      <c r="AE1204" s="3" t="e">
        <f t="shared" si="743"/>
        <v>#N/A</v>
      </c>
      <c r="AF1204" s="3">
        <f t="shared" si="744"/>
        <v>0.5</v>
      </c>
      <c r="AG1204" s="3">
        <f t="shared" si="745"/>
        <v>3.4833754854315661E-5</v>
      </c>
      <c r="AH1204" s="2">
        <f t="shared" si="746"/>
        <v>6.675814776562363E-5</v>
      </c>
      <c r="AI1204" s="37" t="s">
        <v>1228</v>
      </c>
      <c r="AJ1204" s="1">
        <v>0.5</v>
      </c>
      <c r="AK1204" s="4">
        <f t="shared" si="747"/>
        <v>3.3379073882811815E-5</v>
      </c>
      <c r="AL1204" s="2">
        <f t="shared" si="748"/>
        <v>6.6124492464091932E-5</v>
      </c>
      <c r="AM1204" s="3" t="e">
        <f>VLOOKUP(AI1204,'[1]three day'!$B$8:$F$78,5,FALSE)</f>
        <v>#N/A</v>
      </c>
      <c r="AN1204" s="3" t="e">
        <f t="shared" si="749"/>
        <v>#N/A</v>
      </c>
      <c r="AO1204" s="2" t="e">
        <f t="shared" si="750"/>
        <v>#N/A</v>
      </c>
      <c r="AP1204" s="2" t="e">
        <f t="shared" si="751"/>
        <v>#N/A</v>
      </c>
      <c r="AQ1204" s="2">
        <f t="shared" si="752"/>
        <v>0.5</v>
      </c>
      <c r="AR1204" s="2">
        <f t="shared" si="753"/>
        <v>3.3062246232045966E-5</v>
      </c>
      <c r="AS1204" s="2">
        <f t="shared" si="754"/>
        <v>6.2798540966069795E-5</v>
      </c>
      <c r="AT1204" s="37" t="s">
        <v>1228</v>
      </c>
      <c r="AU1204" s="3" t="e">
        <f>VLOOKUP(AT1204,[1]DEgenes_cpm4.5_DE_edgeR!$O$5:$Q$824,3,FALSE)</f>
        <v>#N/A</v>
      </c>
      <c r="AV1204" s="3" t="e">
        <f t="shared" si="755"/>
        <v>#N/A</v>
      </c>
      <c r="AW1204" s="3" t="e">
        <f t="shared" si="756"/>
        <v>#N/A</v>
      </c>
      <c r="AX1204" s="3">
        <f t="shared" si="757"/>
        <v>0.5</v>
      </c>
      <c r="AY1204" s="3">
        <f t="shared" si="758"/>
        <v>0.5</v>
      </c>
      <c r="AZ1204" s="3">
        <f t="shared" si="759"/>
        <v>3.1399270483034898E-5</v>
      </c>
      <c r="BA1204" s="2">
        <f t="shared" si="760"/>
        <v>6.0926711900296701E-5</v>
      </c>
      <c r="BB1204" s="37" t="s">
        <v>1228</v>
      </c>
      <c r="BC1204" s="39">
        <f t="shared" si="761"/>
        <v>8.1885500793998769E-2</v>
      </c>
      <c r="BD1204" s="36">
        <f t="shared" si="762"/>
        <v>0.70927627171303409</v>
      </c>
    </row>
    <row r="1205" spans="1:56" ht="14.5" x14ac:dyDescent="0.35">
      <c r="A1205" s="37" t="s">
        <v>1229</v>
      </c>
      <c r="B1205" s="34">
        <v>8.5899831039247033E-5</v>
      </c>
      <c r="C1205" s="1" t="e">
        <f>VLOOKUP(A1205,'[1]Vasopressin Phospho Datta'!$I$3:$J$516,2,FALSE)</f>
        <v>#N/A</v>
      </c>
      <c r="D1205" s="1" t="e">
        <f t="shared" si="723"/>
        <v>#N/A</v>
      </c>
      <c r="E1205" s="1" t="e">
        <f t="shared" si="724"/>
        <v>#N/A</v>
      </c>
      <c r="F1205" s="1">
        <f t="shared" si="725"/>
        <v>0.39</v>
      </c>
      <c r="G1205" s="1">
        <f t="shared" si="726"/>
        <v>0.5</v>
      </c>
      <c r="H1205" s="1">
        <f t="shared" si="727"/>
        <v>4.2949915519623516E-5</v>
      </c>
      <c r="I1205" s="2">
        <f t="shared" si="728"/>
        <v>7.9323990139013557E-5</v>
      </c>
      <c r="J1205" s="37" t="s">
        <v>1229</v>
      </c>
      <c r="K1205" s="1" t="e">
        <f>VLOOKUP(J1205,'[1]Phosphopeptides Deshpande'!$H$12:$I$10749,2,FALSE)</f>
        <v>#N/A</v>
      </c>
      <c r="L1205" s="2" t="e">
        <f t="shared" si="729"/>
        <v>#N/A</v>
      </c>
      <c r="M1205" s="2" t="e">
        <f t="shared" si="730"/>
        <v>#N/A</v>
      </c>
      <c r="N1205" s="2">
        <f t="shared" si="731"/>
        <v>0.39</v>
      </c>
      <c r="O1205" s="2">
        <f t="shared" si="732"/>
        <v>0.5</v>
      </c>
      <c r="P1205" s="2">
        <f t="shared" si="733"/>
        <v>3.9661995069506779E-5</v>
      </c>
      <c r="Q1205" s="2">
        <f t="shared" si="734"/>
        <v>7.4942507736557742E-5</v>
      </c>
      <c r="R1205" s="37" t="s">
        <v>1229</v>
      </c>
      <c r="S1205" s="2" t="e">
        <f>VLOOKUP(A1205,'[1]Merged NE NP'!$K$4:$L$158,2,FALSE)</f>
        <v>#N/A</v>
      </c>
      <c r="T1205" s="2" t="e">
        <f t="shared" si="735"/>
        <v>#N/A</v>
      </c>
      <c r="U1205" s="2">
        <f t="shared" si="736"/>
        <v>0.4</v>
      </c>
      <c r="V1205" s="2">
        <f t="shared" si="737"/>
        <v>0.4</v>
      </c>
      <c r="W1205" s="2">
        <f t="shared" si="738"/>
        <v>7.6883653613364245E-2</v>
      </c>
      <c r="X1205" s="2">
        <v>0.5</v>
      </c>
      <c r="Y1205" s="2">
        <f t="shared" si="739"/>
        <v>3.7471253868278871E-5</v>
      </c>
      <c r="Z1205" s="2">
        <f t="shared" si="740"/>
        <v>6.9667509708631323E-5</v>
      </c>
      <c r="AA1205" s="37" t="s">
        <v>1229</v>
      </c>
      <c r="AB1205" s="3" t="e">
        <f>VLOOKUP(AA1205,'[1]PKA dKO RNA-Seq'!$B$4:$H$10193,7,FALSE)</f>
        <v>#N/A</v>
      </c>
      <c r="AC1205" s="3" t="e">
        <f t="shared" si="741"/>
        <v>#N/A</v>
      </c>
      <c r="AD1205" s="3" t="e">
        <f t="shared" si="742"/>
        <v>#N/A</v>
      </c>
      <c r="AE1205" s="3" t="e">
        <f t="shared" si="743"/>
        <v>#N/A</v>
      </c>
      <c r="AF1205" s="3">
        <f t="shared" si="744"/>
        <v>0.5</v>
      </c>
      <c r="AG1205" s="3">
        <f t="shared" si="745"/>
        <v>3.4833754854315661E-5</v>
      </c>
      <c r="AH1205" s="2">
        <f t="shared" si="746"/>
        <v>6.675814776562363E-5</v>
      </c>
      <c r="AI1205" s="37" t="s">
        <v>1229</v>
      </c>
      <c r="AJ1205" s="1">
        <v>0.5</v>
      </c>
      <c r="AK1205" s="4">
        <f t="shared" si="747"/>
        <v>3.3379073882811815E-5</v>
      </c>
      <c r="AL1205" s="2">
        <f t="shared" si="748"/>
        <v>6.6124492464091932E-5</v>
      </c>
      <c r="AM1205" s="3" t="e">
        <f>VLOOKUP(AI1205,'[1]three day'!$B$8:$F$78,5,FALSE)</f>
        <v>#N/A</v>
      </c>
      <c r="AN1205" s="3" t="e">
        <f t="shared" si="749"/>
        <v>#N/A</v>
      </c>
      <c r="AO1205" s="2" t="e">
        <f t="shared" si="750"/>
        <v>#N/A</v>
      </c>
      <c r="AP1205" s="2" t="e">
        <f t="shared" si="751"/>
        <v>#N/A</v>
      </c>
      <c r="AQ1205" s="2">
        <f t="shared" si="752"/>
        <v>0.5</v>
      </c>
      <c r="AR1205" s="2">
        <f t="shared" si="753"/>
        <v>3.3062246232045966E-5</v>
      </c>
      <c r="AS1205" s="2">
        <f t="shared" si="754"/>
        <v>6.2798540966069795E-5</v>
      </c>
      <c r="AT1205" s="37" t="s">
        <v>1229</v>
      </c>
      <c r="AU1205" s="3" t="e">
        <f>VLOOKUP(AT1205,[1]DEgenes_cpm4.5_DE_edgeR!$O$5:$Q$824,3,FALSE)</f>
        <v>#N/A</v>
      </c>
      <c r="AV1205" s="3" t="e">
        <f t="shared" si="755"/>
        <v>#N/A</v>
      </c>
      <c r="AW1205" s="3" t="e">
        <f t="shared" si="756"/>
        <v>#N/A</v>
      </c>
      <c r="AX1205" s="3">
        <f t="shared" si="757"/>
        <v>0.5</v>
      </c>
      <c r="AY1205" s="3">
        <f t="shared" si="758"/>
        <v>0.5</v>
      </c>
      <c r="AZ1205" s="3">
        <f t="shared" si="759"/>
        <v>3.1399270483034898E-5</v>
      </c>
      <c r="BA1205" s="2">
        <f t="shared" si="760"/>
        <v>6.0926711900296701E-5</v>
      </c>
      <c r="BB1205" s="37" t="s">
        <v>1229</v>
      </c>
      <c r="BC1205" s="39">
        <f t="shared" si="761"/>
        <v>8.1885500793998769E-2</v>
      </c>
      <c r="BD1205" s="36">
        <f t="shared" si="762"/>
        <v>0.70927627171303409</v>
      </c>
    </row>
    <row r="1206" spans="1:56" ht="14.5" x14ac:dyDescent="0.35">
      <c r="A1206" s="37" t="s">
        <v>1230</v>
      </c>
      <c r="B1206" s="34">
        <v>8.5899831039247033E-5</v>
      </c>
      <c r="C1206" s="1" t="e">
        <f>VLOOKUP(A1206,'[1]Vasopressin Phospho Datta'!$I$3:$J$516,2,FALSE)</f>
        <v>#N/A</v>
      </c>
      <c r="D1206" s="1" t="e">
        <f t="shared" si="723"/>
        <v>#N/A</v>
      </c>
      <c r="E1206" s="1" t="e">
        <f t="shared" si="724"/>
        <v>#N/A</v>
      </c>
      <c r="F1206" s="1">
        <f t="shared" si="725"/>
        <v>0.39</v>
      </c>
      <c r="G1206" s="1">
        <f t="shared" si="726"/>
        <v>0.5</v>
      </c>
      <c r="H1206" s="1">
        <f t="shared" si="727"/>
        <v>4.2949915519623516E-5</v>
      </c>
      <c r="I1206" s="2">
        <f t="shared" si="728"/>
        <v>7.9323990139013557E-5</v>
      </c>
      <c r="J1206" s="37" t="s">
        <v>1230</v>
      </c>
      <c r="K1206" s="1" t="e">
        <f>VLOOKUP(J1206,'[1]Phosphopeptides Deshpande'!$H$12:$I$10749,2,FALSE)</f>
        <v>#N/A</v>
      </c>
      <c r="L1206" s="2" t="e">
        <f t="shared" si="729"/>
        <v>#N/A</v>
      </c>
      <c r="M1206" s="2" t="e">
        <f t="shared" si="730"/>
        <v>#N/A</v>
      </c>
      <c r="N1206" s="2">
        <f t="shared" si="731"/>
        <v>0.39</v>
      </c>
      <c r="O1206" s="2">
        <f t="shared" si="732"/>
        <v>0.5</v>
      </c>
      <c r="P1206" s="2">
        <f t="shared" si="733"/>
        <v>3.9661995069506779E-5</v>
      </c>
      <c r="Q1206" s="2">
        <f t="shared" si="734"/>
        <v>7.4942507736557742E-5</v>
      </c>
      <c r="R1206" s="37" t="s">
        <v>1230</v>
      </c>
      <c r="S1206" s="2" t="e">
        <f>VLOOKUP(A1206,'[1]Merged NE NP'!$K$4:$L$158,2,FALSE)</f>
        <v>#N/A</v>
      </c>
      <c r="T1206" s="2" t="e">
        <f t="shared" si="735"/>
        <v>#N/A</v>
      </c>
      <c r="U1206" s="2">
        <f t="shared" si="736"/>
        <v>0.4</v>
      </c>
      <c r="V1206" s="2">
        <f t="shared" si="737"/>
        <v>0.4</v>
      </c>
      <c r="W1206" s="2">
        <f t="shared" si="738"/>
        <v>7.6883653613364245E-2</v>
      </c>
      <c r="X1206" s="2">
        <v>0.5</v>
      </c>
      <c r="Y1206" s="2">
        <f t="shared" si="739"/>
        <v>3.7471253868278871E-5</v>
      </c>
      <c r="Z1206" s="2">
        <f t="shared" si="740"/>
        <v>6.9667509708631323E-5</v>
      </c>
      <c r="AA1206" s="37" t="s">
        <v>1230</v>
      </c>
      <c r="AB1206" s="3" t="e">
        <f>VLOOKUP(AA1206,'[1]PKA dKO RNA-Seq'!$B$4:$H$10193,7,FALSE)</f>
        <v>#N/A</v>
      </c>
      <c r="AC1206" s="3" t="e">
        <f t="shared" si="741"/>
        <v>#N/A</v>
      </c>
      <c r="AD1206" s="3" t="e">
        <f t="shared" si="742"/>
        <v>#N/A</v>
      </c>
      <c r="AE1206" s="3" t="e">
        <f t="shared" si="743"/>
        <v>#N/A</v>
      </c>
      <c r="AF1206" s="3">
        <f t="shared" si="744"/>
        <v>0.5</v>
      </c>
      <c r="AG1206" s="3">
        <f t="shared" si="745"/>
        <v>3.4833754854315661E-5</v>
      </c>
      <c r="AH1206" s="2">
        <f t="shared" si="746"/>
        <v>6.675814776562363E-5</v>
      </c>
      <c r="AI1206" s="37" t="s">
        <v>1230</v>
      </c>
      <c r="AJ1206" s="1">
        <v>0.5</v>
      </c>
      <c r="AK1206" s="4">
        <f t="shared" si="747"/>
        <v>3.3379073882811815E-5</v>
      </c>
      <c r="AL1206" s="2">
        <f t="shared" si="748"/>
        <v>6.6124492464091932E-5</v>
      </c>
      <c r="AM1206" s="3" t="e">
        <f>VLOOKUP(AI1206,'[1]three day'!$B$8:$F$78,5,FALSE)</f>
        <v>#N/A</v>
      </c>
      <c r="AN1206" s="3" t="e">
        <f t="shared" si="749"/>
        <v>#N/A</v>
      </c>
      <c r="AO1206" s="2" t="e">
        <f t="shared" si="750"/>
        <v>#N/A</v>
      </c>
      <c r="AP1206" s="2" t="e">
        <f t="shared" si="751"/>
        <v>#N/A</v>
      </c>
      <c r="AQ1206" s="2">
        <f t="shared" si="752"/>
        <v>0.5</v>
      </c>
      <c r="AR1206" s="2">
        <f t="shared" si="753"/>
        <v>3.3062246232045966E-5</v>
      </c>
      <c r="AS1206" s="2">
        <f t="shared" si="754"/>
        <v>6.2798540966069795E-5</v>
      </c>
      <c r="AT1206" s="37" t="s">
        <v>1230</v>
      </c>
      <c r="AU1206" s="3" t="e">
        <f>VLOOKUP(AT1206,[1]DEgenes_cpm4.5_DE_edgeR!$O$5:$Q$824,3,FALSE)</f>
        <v>#N/A</v>
      </c>
      <c r="AV1206" s="3" t="e">
        <f t="shared" si="755"/>
        <v>#N/A</v>
      </c>
      <c r="AW1206" s="3" t="e">
        <f t="shared" si="756"/>
        <v>#N/A</v>
      </c>
      <c r="AX1206" s="3">
        <f t="shared" si="757"/>
        <v>0.5</v>
      </c>
      <c r="AY1206" s="3">
        <f t="shared" si="758"/>
        <v>0.5</v>
      </c>
      <c r="AZ1206" s="3">
        <f t="shared" si="759"/>
        <v>3.1399270483034898E-5</v>
      </c>
      <c r="BA1206" s="2">
        <f t="shared" si="760"/>
        <v>6.0926711900296701E-5</v>
      </c>
      <c r="BB1206" s="37" t="s">
        <v>1230</v>
      </c>
      <c r="BC1206" s="39">
        <f t="shared" si="761"/>
        <v>8.1885500793998769E-2</v>
      </c>
      <c r="BD1206" s="36">
        <f t="shared" si="762"/>
        <v>0.70927627171303409</v>
      </c>
    </row>
    <row r="1207" spans="1:56" ht="14.5" x14ac:dyDescent="0.35">
      <c r="A1207" s="37" t="s">
        <v>1231</v>
      </c>
      <c r="B1207" s="34">
        <v>8.5899831039247033E-5</v>
      </c>
      <c r="C1207" s="1" t="e">
        <f>VLOOKUP(A1207,'[1]Vasopressin Phospho Datta'!$I$3:$J$516,2,FALSE)</f>
        <v>#N/A</v>
      </c>
      <c r="D1207" s="1" t="e">
        <f t="shared" si="723"/>
        <v>#N/A</v>
      </c>
      <c r="E1207" s="1" t="e">
        <f t="shared" si="724"/>
        <v>#N/A</v>
      </c>
      <c r="F1207" s="1">
        <f t="shared" si="725"/>
        <v>0.39</v>
      </c>
      <c r="G1207" s="1">
        <f t="shared" si="726"/>
        <v>0.5</v>
      </c>
      <c r="H1207" s="1">
        <f t="shared" si="727"/>
        <v>4.2949915519623516E-5</v>
      </c>
      <c r="I1207" s="2">
        <f t="shared" si="728"/>
        <v>7.9323990139013557E-5</v>
      </c>
      <c r="J1207" s="37" t="s">
        <v>1231</v>
      </c>
      <c r="K1207" s="1" t="e">
        <f>VLOOKUP(J1207,'[1]Phosphopeptides Deshpande'!$H$12:$I$10749,2,FALSE)</f>
        <v>#N/A</v>
      </c>
      <c r="L1207" s="2" t="e">
        <f t="shared" si="729"/>
        <v>#N/A</v>
      </c>
      <c r="M1207" s="2" t="e">
        <f t="shared" si="730"/>
        <v>#N/A</v>
      </c>
      <c r="N1207" s="2">
        <f t="shared" si="731"/>
        <v>0.39</v>
      </c>
      <c r="O1207" s="2">
        <f t="shared" si="732"/>
        <v>0.5</v>
      </c>
      <c r="P1207" s="2">
        <f t="shared" si="733"/>
        <v>3.9661995069506779E-5</v>
      </c>
      <c r="Q1207" s="2">
        <f t="shared" si="734"/>
        <v>7.4942507736557742E-5</v>
      </c>
      <c r="R1207" s="37" t="s">
        <v>1231</v>
      </c>
      <c r="S1207" s="2" t="e">
        <f>VLOOKUP(A1207,'[1]Merged NE NP'!$K$4:$L$158,2,FALSE)</f>
        <v>#N/A</v>
      </c>
      <c r="T1207" s="2" t="e">
        <f t="shared" si="735"/>
        <v>#N/A</v>
      </c>
      <c r="U1207" s="2">
        <f t="shared" si="736"/>
        <v>0.4</v>
      </c>
      <c r="V1207" s="2">
        <f t="shared" si="737"/>
        <v>0.4</v>
      </c>
      <c r="W1207" s="2">
        <f t="shared" si="738"/>
        <v>7.6883653613364245E-2</v>
      </c>
      <c r="X1207" s="2">
        <v>0.5</v>
      </c>
      <c r="Y1207" s="2">
        <f t="shared" si="739"/>
        <v>3.7471253868278871E-5</v>
      </c>
      <c r="Z1207" s="2">
        <f t="shared" si="740"/>
        <v>6.9667509708631323E-5</v>
      </c>
      <c r="AA1207" s="37" t="s">
        <v>1231</v>
      </c>
      <c r="AB1207" s="3" t="e">
        <f>VLOOKUP(AA1207,'[1]PKA dKO RNA-Seq'!$B$4:$H$10193,7,FALSE)</f>
        <v>#N/A</v>
      </c>
      <c r="AC1207" s="3" t="e">
        <f t="shared" si="741"/>
        <v>#N/A</v>
      </c>
      <c r="AD1207" s="3" t="e">
        <f t="shared" si="742"/>
        <v>#N/A</v>
      </c>
      <c r="AE1207" s="3" t="e">
        <f t="shared" si="743"/>
        <v>#N/A</v>
      </c>
      <c r="AF1207" s="3">
        <f t="shared" si="744"/>
        <v>0.5</v>
      </c>
      <c r="AG1207" s="3">
        <f t="shared" si="745"/>
        <v>3.4833754854315661E-5</v>
      </c>
      <c r="AH1207" s="2">
        <f t="shared" si="746"/>
        <v>6.675814776562363E-5</v>
      </c>
      <c r="AI1207" s="37" t="s">
        <v>1231</v>
      </c>
      <c r="AJ1207" s="1">
        <v>0.5</v>
      </c>
      <c r="AK1207" s="4">
        <f t="shared" si="747"/>
        <v>3.3379073882811815E-5</v>
      </c>
      <c r="AL1207" s="2">
        <f t="shared" si="748"/>
        <v>6.6124492464091932E-5</v>
      </c>
      <c r="AM1207" s="3" t="e">
        <f>VLOOKUP(AI1207,'[1]three day'!$B$8:$F$78,5,FALSE)</f>
        <v>#N/A</v>
      </c>
      <c r="AN1207" s="3" t="e">
        <f t="shared" si="749"/>
        <v>#N/A</v>
      </c>
      <c r="AO1207" s="2" t="e">
        <f t="shared" si="750"/>
        <v>#N/A</v>
      </c>
      <c r="AP1207" s="2" t="e">
        <f t="shared" si="751"/>
        <v>#N/A</v>
      </c>
      <c r="AQ1207" s="2">
        <f t="shared" si="752"/>
        <v>0.5</v>
      </c>
      <c r="AR1207" s="2">
        <f t="shared" si="753"/>
        <v>3.3062246232045966E-5</v>
      </c>
      <c r="AS1207" s="2">
        <f t="shared" si="754"/>
        <v>6.2798540966069795E-5</v>
      </c>
      <c r="AT1207" s="37" t="s">
        <v>1231</v>
      </c>
      <c r="AU1207" s="3" t="e">
        <f>VLOOKUP(AT1207,[1]DEgenes_cpm4.5_DE_edgeR!$O$5:$Q$824,3,FALSE)</f>
        <v>#N/A</v>
      </c>
      <c r="AV1207" s="3" t="e">
        <f t="shared" si="755"/>
        <v>#N/A</v>
      </c>
      <c r="AW1207" s="3" t="e">
        <f t="shared" si="756"/>
        <v>#N/A</v>
      </c>
      <c r="AX1207" s="3">
        <f t="shared" si="757"/>
        <v>0.5</v>
      </c>
      <c r="AY1207" s="3">
        <f t="shared" si="758"/>
        <v>0.5</v>
      </c>
      <c r="AZ1207" s="3">
        <f t="shared" si="759"/>
        <v>3.1399270483034898E-5</v>
      </c>
      <c r="BA1207" s="2">
        <f t="shared" si="760"/>
        <v>6.0926711900296701E-5</v>
      </c>
      <c r="BB1207" s="37" t="s">
        <v>1231</v>
      </c>
      <c r="BC1207" s="39">
        <f t="shared" si="761"/>
        <v>8.1885500793998769E-2</v>
      </c>
      <c r="BD1207" s="36">
        <f t="shared" si="762"/>
        <v>0.70927627171303409</v>
      </c>
    </row>
    <row r="1208" spans="1:56" ht="14.5" x14ac:dyDescent="0.35">
      <c r="A1208" s="37" t="s">
        <v>1232</v>
      </c>
      <c r="B1208" s="34">
        <v>8.5899831039247033E-5</v>
      </c>
      <c r="C1208" s="1" t="e">
        <f>VLOOKUP(A1208,'[1]Vasopressin Phospho Datta'!$I$3:$J$516,2,FALSE)</f>
        <v>#N/A</v>
      </c>
      <c r="D1208" s="1" t="e">
        <f t="shared" si="723"/>
        <v>#N/A</v>
      </c>
      <c r="E1208" s="1" t="e">
        <f t="shared" si="724"/>
        <v>#N/A</v>
      </c>
      <c r="F1208" s="1">
        <f t="shared" si="725"/>
        <v>0.39</v>
      </c>
      <c r="G1208" s="1">
        <f t="shared" si="726"/>
        <v>0.5</v>
      </c>
      <c r="H1208" s="1">
        <f t="shared" si="727"/>
        <v>4.2949915519623516E-5</v>
      </c>
      <c r="I1208" s="2">
        <f t="shared" si="728"/>
        <v>7.9323990139013557E-5</v>
      </c>
      <c r="J1208" s="37" t="s">
        <v>1232</v>
      </c>
      <c r="K1208" s="1" t="e">
        <f>VLOOKUP(J1208,'[1]Phosphopeptides Deshpande'!$H$12:$I$10749,2,FALSE)</f>
        <v>#N/A</v>
      </c>
      <c r="L1208" s="2" t="e">
        <f t="shared" si="729"/>
        <v>#N/A</v>
      </c>
      <c r="M1208" s="2" t="e">
        <f t="shared" si="730"/>
        <v>#N/A</v>
      </c>
      <c r="N1208" s="2">
        <f t="shared" si="731"/>
        <v>0.39</v>
      </c>
      <c r="O1208" s="2">
        <f t="shared" si="732"/>
        <v>0.5</v>
      </c>
      <c r="P1208" s="2">
        <f t="shared" si="733"/>
        <v>3.9661995069506779E-5</v>
      </c>
      <c r="Q1208" s="2">
        <f t="shared" si="734"/>
        <v>7.4942507736557742E-5</v>
      </c>
      <c r="R1208" s="37" t="s">
        <v>1232</v>
      </c>
      <c r="S1208" s="2" t="e">
        <f>VLOOKUP(A1208,'[1]Merged NE NP'!$K$4:$L$158,2,FALSE)</f>
        <v>#N/A</v>
      </c>
      <c r="T1208" s="2" t="e">
        <f t="shared" si="735"/>
        <v>#N/A</v>
      </c>
      <c r="U1208" s="2">
        <f t="shared" si="736"/>
        <v>0.4</v>
      </c>
      <c r="V1208" s="2">
        <f t="shared" si="737"/>
        <v>0.4</v>
      </c>
      <c r="W1208" s="2">
        <f t="shared" si="738"/>
        <v>7.6883653613364245E-2</v>
      </c>
      <c r="X1208" s="2">
        <v>0.5</v>
      </c>
      <c r="Y1208" s="2">
        <f t="shared" si="739"/>
        <v>3.7471253868278871E-5</v>
      </c>
      <c r="Z1208" s="2">
        <f t="shared" si="740"/>
        <v>6.9667509708631323E-5</v>
      </c>
      <c r="AA1208" s="37" t="s">
        <v>1232</v>
      </c>
      <c r="AB1208" s="3" t="e">
        <f>VLOOKUP(AA1208,'[1]PKA dKO RNA-Seq'!$B$4:$H$10193,7,FALSE)</f>
        <v>#N/A</v>
      </c>
      <c r="AC1208" s="3" t="e">
        <f t="shared" si="741"/>
        <v>#N/A</v>
      </c>
      <c r="AD1208" s="3" t="e">
        <f t="shared" si="742"/>
        <v>#N/A</v>
      </c>
      <c r="AE1208" s="3" t="e">
        <f t="shared" si="743"/>
        <v>#N/A</v>
      </c>
      <c r="AF1208" s="3">
        <f t="shared" si="744"/>
        <v>0.5</v>
      </c>
      <c r="AG1208" s="3">
        <f t="shared" si="745"/>
        <v>3.4833754854315661E-5</v>
      </c>
      <c r="AH1208" s="2">
        <f t="shared" si="746"/>
        <v>6.675814776562363E-5</v>
      </c>
      <c r="AI1208" s="37" t="s">
        <v>1232</v>
      </c>
      <c r="AJ1208" s="1">
        <v>0.5</v>
      </c>
      <c r="AK1208" s="4">
        <f t="shared" si="747"/>
        <v>3.3379073882811815E-5</v>
      </c>
      <c r="AL1208" s="2">
        <f t="shared" si="748"/>
        <v>6.6124492464091932E-5</v>
      </c>
      <c r="AM1208" s="3" t="e">
        <f>VLOOKUP(AI1208,'[1]three day'!$B$8:$F$78,5,FALSE)</f>
        <v>#N/A</v>
      </c>
      <c r="AN1208" s="3" t="e">
        <f t="shared" si="749"/>
        <v>#N/A</v>
      </c>
      <c r="AO1208" s="2" t="e">
        <f t="shared" si="750"/>
        <v>#N/A</v>
      </c>
      <c r="AP1208" s="2" t="e">
        <f t="shared" si="751"/>
        <v>#N/A</v>
      </c>
      <c r="AQ1208" s="2">
        <f t="shared" si="752"/>
        <v>0.5</v>
      </c>
      <c r="AR1208" s="2">
        <f t="shared" si="753"/>
        <v>3.3062246232045966E-5</v>
      </c>
      <c r="AS1208" s="2">
        <f t="shared" si="754"/>
        <v>6.2798540966069795E-5</v>
      </c>
      <c r="AT1208" s="37" t="s">
        <v>1232</v>
      </c>
      <c r="AU1208" s="3" t="e">
        <f>VLOOKUP(AT1208,[1]DEgenes_cpm4.5_DE_edgeR!$O$5:$Q$824,3,FALSE)</f>
        <v>#N/A</v>
      </c>
      <c r="AV1208" s="3" t="e">
        <f t="shared" si="755"/>
        <v>#N/A</v>
      </c>
      <c r="AW1208" s="3" t="e">
        <f t="shared" si="756"/>
        <v>#N/A</v>
      </c>
      <c r="AX1208" s="3">
        <f t="shared" si="757"/>
        <v>0.5</v>
      </c>
      <c r="AY1208" s="3">
        <f t="shared" si="758"/>
        <v>0.5</v>
      </c>
      <c r="AZ1208" s="3">
        <f t="shared" si="759"/>
        <v>3.1399270483034898E-5</v>
      </c>
      <c r="BA1208" s="2">
        <f t="shared" si="760"/>
        <v>6.0926711900296701E-5</v>
      </c>
      <c r="BB1208" s="37" t="s">
        <v>1232</v>
      </c>
      <c r="BC1208" s="39">
        <f t="shared" si="761"/>
        <v>8.1885500793998769E-2</v>
      </c>
      <c r="BD1208" s="36">
        <f t="shared" si="762"/>
        <v>0.70927627171303409</v>
      </c>
    </row>
    <row r="1209" spans="1:56" ht="14.5" x14ac:dyDescent="0.35">
      <c r="A1209" s="37" t="s">
        <v>1233</v>
      </c>
      <c r="B1209" s="34">
        <v>8.5899831039247033E-5</v>
      </c>
      <c r="C1209" s="1" t="e">
        <f>VLOOKUP(A1209,'[1]Vasopressin Phospho Datta'!$I$3:$J$516,2,FALSE)</f>
        <v>#N/A</v>
      </c>
      <c r="D1209" s="1" t="e">
        <f t="shared" si="723"/>
        <v>#N/A</v>
      </c>
      <c r="E1209" s="1" t="e">
        <f t="shared" si="724"/>
        <v>#N/A</v>
      </c>
      <c r="F1209" s="1">
        <f t="shared" si="725"/>
        <v>0.39</v>
      </c>
      <c r="G1209" s="1">
        <f t="shared" si="726"/>
        <v>0.5</v>
      </c>
      <c r="H1209" s="1">
        <f t="shared" si="727"/>
        <v>4.2949915519623516E-5</v>
      </c>
      <c r="I1209" s="2">
        <f t="shared" si="728"/>
        <v>7.9323990139013557E-5</v>
      </c>
      <c r="J1209" s="37" t="s">
        <v>1233</v>
      </c>
      <c r="K1209" s="1" t="e">
        <f>VLOOKUP(J1209,'[1]Phosphopeptides Deshpande'!$H$12:$I$10749,2,FALSE)</f>
        <v>#N/A</v>
      </c>
      <c r="L1209" s="2" t="e">
        <f t="shared" si="729"/>
        <v>#N/A</v>
      </c>
      <c r="M1209" s="2" t="e">
        <f t="shared" si="730"/>
        <v>#N/A</v>
      </c>
      <c r="N1209" s="2">
        <f t="shared" si="731"/>
        <v>0.39</v>
      </c>
      <c r="O1209" s="2">
        <f t="shared" si="732"/>
        <v>0.5</v>
      </c>
      <c r="P1209" s="2">
        <f t="shared" si="733"/>
        <v>3.9661995069506779E-5</v>
      </c>
      <c r="Q1209" s="2">
        <f t="shared" si="734"/>
        <v>7.4942507736557742E-5</v>
      </c>
      <c r="R1209" s="37" t="s">
        <v>1233</v>
      </c>
      <c r="S1209" s="2" t="e">
        <f>VLOOKUP(A1209,'[1]Merged NE NP'!$K$4:$L$158,2,FALSE)</f>
        <v>#N/A</v>
      </c>
      <c r="T1209" s="2" t="e">
        <f t="shared" si="735"/>
        <v>#N/A</v>
      </c>
      <c r="U1209" s="2">
        <f t="shared" si="736"/>
        <v>0.4</v>
      </c>
      <c r="V1209" s="2">
        <f t="shared" si="737"/>
        <v>0.4</v>
      </c>
      <c r="W1209" s="2">
        <f t="shared" si="738"/>
        <v>7.6883653613364245E-2</v>
      </c>
      <c r="X1209" s="2">
        <v>0.5</v>
      </c>
      <c r="Y1209" s="2">
        <f t="shared" si="739"/>
        <v>3.7471253868278871E-5</v>
      </c>
      <c r="Z1209" s="2">
        <f t="shared" si="740"/>
        <v>6.9667509708631323E-5</v>
      </c>
      <c r="AA1209" s="37" t="s">
        <v>1233</v>
      </c>
      <c r="AB1209" s="3" t="e">
        <f>VLOOKUP(AA1209,'[1]PKA dKO RNA-Seq'!$B$4:$H$10193,7,FALSE)</f>
        <v>#N/A</v>
      </c>
      <c r="AC1209" s="3" t="e">
        <f t="shared" si="741"/>
        <v>#N/A</v>
      </c>
      <c r="AD1209" s="3" t="e">
        <f t="shared" si="742"/>
        <v>#N/A</v>
      </c>
      <c r="AE1209" s="3" t="e">
        <f t="shared" si="743"/>
        <v>#N/A</v>
      </c>
      <c r="AF1209" s="3">
        <f t="shared" si="744"/>
        <v>0.5</v>
      </c>
      <c r="AG1209" s="3">
        <f t="shared" si="745"/>
        <v>3.4833754854315661E-5</v>
      </c>
      <c r="AH1209" s="2">
        <f t="shared" si="746"/>
        <v>6.675814776562363E-5</v>
      </c>
      <c r="AI1209" s="37" t="s">
        <v>1233</v>
      </c>
      <c r="AJ1209" s="1">
        <v>0.5</v>
      </c>
      <c r="AK1209" s="4">
        <f t="shared" si="747"/>
        <v>3.3379073882811815E-5</v>
      </c>
      <c r="AL1209" s="2">
        <f t="shared" si="748"/>
        <v>6.6124492464091932E-5</v>
      </c>
      <c r="AM1209" s="3" t="e">
        <f>VLOOKUP(AI1209,'[1]three day'!$B$8:$F$78,5,FALSE)</f>
        <v>#N/A</v>
      </c>
      <c r="AN1209" s="3" t="e">
        <f t="shared" si="749"/>
        <v>#N/A</v>
      </c>
      <c r="AO1209" s="2" t="e">
        <f t="shared" si="750"/>
        <v>#N/A</v>
      </c>
      <c r="AP1209" s="2" t="e">
        <f t="shared" si="751"/>
        <v>#N/A</v>
      </c>
      <c r="AQ1209" s="2">
        <f t="shared" si="752"/>
        <v>0.5</v>
      </c>
      <c r="AR1209" s="2">
        <f t="shared" si="753"/>
        <v>3.3062246232045966E-5</v>
      </c>
      <c r="AS1209" s="2">
        <f t="shared" si="754"/>
        <v>6.2798540966069795E-5</v>
      </c>
      <c r="AT1209" s="37" t="s">
        <v>1233</v>
      </c>
      <c r="AU1209" s="3" t="e">
        <f>VLOOKUP(AT1209,[1]DEgenes_cpm4.5_DE_edgeR!$O$5:$Q$824,3,FALSE)</f>
        <v>#N/A</v>
      </c>
      <c r="AV1209" s="3" t="e">
        <f t="shared" si="755"/>
        <v>#N/A</v>
      </c>
      <c r="AW1209" s="3" t="e">
        <f t="shared" si="756"/>
        <v>#N/A</v>
      </c>
      <c r="AX1209" s="3">
        <f t="shared" si="757"/>
        <v>0.5</v>
      </c>
      <c r="AY1209" s="3">
        <f t="shared" si="758"/>
        <v>0.5</v>
      </c>
      <c r="AZ1209" s="3">
        <f t="shared" si="759"/>
        <v>3.1399270483034898E-5</v>
      </c>
      <c r="BA1209" s="2">
        <f t="shared" si="760"/>
        <v>6.0926711900296701E-5</v>
      </c>
      <c r="BB1209" s="37" t="s">
        <v>1233</v>
      </c>
      <c r="BC1209" s="39">
        <f t="shared" si="761"/>
        <v>8.1885500793998769E-2</v>
      </c>
      <c r="BD1209" s="36">
        <f t="shared" si="762"/>
        <v>0.70927627171303409</v>
      </c>
    </row>
    <row r="1210" spans="1:56" ht="14.5" x14ac:dyDescent="0.35">
      <c r="A1210" s="37" t="s">
        <v>1234</v>
      </c>
      <c r="B1210" s="34">
        <v>8.5899831039247033E-5</v>
      </c>
      <c r="C1210" s="1" t="e">
        <f>VLOOKUP(A1210,'[1]Vasopressin Phospho Datta'!$I$3:$J$516,2,FALSE)</f>
        <v>#N/A</v>
      </c>
      <c r="D1210" s="1" t="e">
        <f t="shared" si="723"/>
        <v>#N/A</v>
      </c>
      <c r="E1210" s="1" t="e">
        <f t="shared" si="724"/>
        <v>#N/A</v>
      </c>
      <c r="F1210" s="1">
        <f t="shared" si="725"/>
        <v>0.39</v>
      </c>
      <c r="G1210" s="1">
        <f t="shared" si="726"/>
        <v>0.5</v>
      </c>
      <c r="H1210" s="1">
        <f t="shared" si="727"/>
        <v>4.2949915519623516E-5</v>
      </c>
      <c r="I1210" s="2">
        <f t="shared" si="728"/>
        <v>7.9323990139013557E-5</v>
      </c>
      <c r="J1210" s="37" t="s">
        <v>1234</v>
      </c>
      <c r="K1210" s="1" t="e">
        <f>VLOOKUP(J1210,'[1]Phosphopeptides Deshpande'!$H$12:$I$10749,2,FALSE)</f>
        <v>#N/A</v>
      </c>
      <c r="L1210" s="2" t="e">
        <f t="shared" si="729"/>
        <v>#N/A</v>
      </c>
      <c r="M1210" s="2" t="e">
        <f t="shared" si="730"/>
        <v>#N/A</v>
      </c>
      <c r="N1210" s="2">
        <f t="shared" si="731"/>
        <v>0.39</v>
      </c>
      <c r="O1210" s="2">
        <f t="shared" si="732"/>
        <v>0.5</v>
      </c>
      <c r="P1210" s="2">
        <f t="shared" si="733"/>
        <v>3.9661995069506779E-5</v>
      </c>
      <c r="Q1210" s="2">
        <f t="shared" si="734"/>
        <v>7.4942507736557742E-5</v>
      </c>
      <c r="R1210" s="37" t="s">
        <v>1234</v>
      </c>
      <c r="S1210" s="2" t="e">
        <f>VLOOKUP(A1210,'[1]Merged NE NP'!$K$4:$L$158,2,FALSE)</f>
        <v>#N/A</v>
      </c>
      <c r="T1210" s="2" t="e">
        <f t="shared" si="735"/>
        <v>#N/A</v>
      </c>
      <c r="U1210" s="2">
        <f t="shared" si="736"/>
        <v>0.4</v>
      </c>
      <c r="V1210" s="2">
        <f t="shared" si="737"/>
        <v>0.4</v>
      </c>
      <c r="W1210" s="2">
        <f t="shared" si="738"/>
        <v>7.6883653613364245E-2</v>
      </c>
      <c r="X1210" s="2">
        <v>0.5</v>
      </c>
      <c r="Y1210" s="2">
        <f t="shared" si="739"/>
        <v>3.7471253868278871E-5</v>
      </c>
      <c r="Z1210" s="2">
        <f t="shared" si="740"/>
        <v>6.9667509708631323E-5</v>
      </c>
      <c r="AA1210" s="37" t="s">
        <v>1234</v>
      </c>
      <c r="AB1210" s="3" t="e">
        <f>VLOOKUP(AA1210,'[1]PKA dKO RNA-Seq'!$B$4:$H$10193,7,FALSE)</f>
        <v>#N/A</v>
      </c>
      <c r="AC1210" s="3" t="e">
        <f t="shared" si="741"/>
        <v>#N/A</v>
      </c>
      <c r="AD1210" s="3" t="e">
        <f t="shared" si="742"/>
        <v>#N/A</v>
      </c>
      <c r="AE1210" s="3" t="e">
        <f t="shared" si="743"/>
        <v>#N/A</v>
      </c>
      <c r="AF1210" s="3">
        <f t="shared" si="744"/>
        <v>0.5</v>
      </c>
      <c r="AG1210" s="3">
        <f t="shared" si="745"/>
        <v>3.4833754854315661E-5</v>
      </c>
      <c r="AH1210" s="2">
        <f t="shared" si="746"/>
        <v>6.675814776562363E-5</v>
      </c>
      <c r="AI1210" s="37" t="s">
        <v>1234</v>
      </c>
      <c r="AJ1210" s="1">
        <v>0.5</v>
      </c>
      <c r="AK1210" s="4">
        <f t="shared" si="747"/>
        <v>3.3379073882811815E-5</v>
      </c>
      <c r="AL1210" s="2">
        <f t="shared" si="748"/>
        <v>6.6124492464091932E-5</v>
      </c>
      <c r="AM1210" s="3" t="e">
        <f>VLOOKUP(AI1210,'[1]three day'!$B$8:$F$78,5,FALSE)</f>
        <v>#N/A</v>
      </c>
      <c r="AN1210" s="3" t="e">
        <f t="shared" si="749"/>
        <v>#N/A</v>
      </c>
      <c r="AO1210" s="2" t="e">
        <f t="shared" si="750"/>
        <v>#N/A</v>
      </c>
      <c r="AP1210" s="2" t="e">
        <f t="shared" si="751"/>
        <v>#N/A</v>
      </c>
      <c r="AQ1210" s="2">
        <f t="shared" si="752"/>
        <v>0.5</v>
      </c>
      <c r="AR1210" s="2">
        <f t="shared" si="753"/>
        <v>3.3062246232045966E-5</v>
      </c>
      <c r="AS1210" s="2">
        <f t="shared" si="754"/>
        <v>6.2798540966069795E-5</v>
      </c>
      <c r="AT1210" s="37" t="s">
        <v>1234</v>
      </c>
      <c r="AU1210" s="3" t="e">
        <f>VLOOKUP(AT1210,[1]DEgenes_cpm4.5_DE_edgeR!$O$5:$Q$824,3,FALSE)</f>
        <v>#N/A</v>
      </c>
      <c r="AV1210" s="3" t="e">
        <f t="shared" si="755"/>
        <v>#N/A</v>
      </c>
      <c r="AW1210" s="3" t="e">
        <f t="shared" si="756"/>
        <v>#N/A</v>
      </c>
      <c r="AX1210" s="3">
        <f t="shared" si="757"/>
        <v>0.5</v>
      </c>
      <c r="AY1210" s="3">
        <f t="shared" si="758"/>
        <v>0.5</v>
      </c>
      <c r="AZ1210" s="3">
        <f t="shared" si="759"/>
        <v>3.1399270483034898E-5</v>
      </c>
      <c r="BA1210" s="2">
        <f t="shared" si="760"/>
        <v>6.0926711900296701E-5</v>
      </c>
      <c r="BB1210" s="37" t="s">
        <v>1234</v>
      </c>
      <c r="BC1210" s="39">
        <f t="shared" si="761"/>
        <v>8.1885500793998769E-2</v>
      </c>
      <c r="BD1210" s="36">
        <f t="shared" si="762"/>
        <v>0.70927627171303409</v>
      </c>
    </row>
    <row r="1211" spans="1:56" ht="14.5" x14ac:dyDescent="0.35">
      <c r="A1211" s="37" t="s">
        <v>1235</v>
      </c>
      <c r="B1211" s="34">
        <v>8.5899831039247033E-5</v>
      </c>
      <c r="C1211" s="1" t="e">
        <f>VLOOKUP(A1211,'[1]Vasopressin Phospho Datta'!$I$3:$J$516,2,FALSE)</f>
        <v>#N/A</v>
      </c>
      <c r="D1211" s="1" t="e">
        <f t="shared" si="723"/>
        <v>#N/A</v>
      </c>
      <c r="E1211" s="1" t="e">
        <f t="shared" si="724"/>
        <v>#N/A</v>
      </c>
      <c r="F1211" s="1">
        <f t="shared" si="725"/>
        <v>0.39</v>
      </c>
      <c r="G1211" s="1">
        <f t="shared" si="726"/>
        <v>0.5</v>
      </c>
      <c r="H1211" s="1">
        <f t="shared" si="727"/>
        <v>4.2949915519623516E-5</v>
      </c>
      <c r="I1211" s="2">
        <f t="shared" si="728"/>
        <v>7.9323990139013557E-5</v>
      </c>
      <c r="J1211" s="37" t="s">
        <v>1235</v>
      </c>
      <c r="K1211" s="1" t="e">
        <f>VLOOKUP(J1211,'[1]Phosphopeptides Deshpande'!$H$12:$I$10749,2,FALSE)</f>
        <v>#N/A</v>
      </c>
      <c r="L1211" s="2" t="e">
        <f t="shared" si="729"/>
        <v>#N/A</v>
      </c>
      <c r="M1211" s="2" t="e">
        <f t="shared" si="730"/>
        <v>#N/A</v>
      </c>
      <c r="N1211" s="2">
        <f t="shared" si="731"/>
        <v>0.39</v>
      </c>
      <c r="O1211" s="2">
        <f t="shared" si="732"/>
        <v>0.5</v>
      </c>
      <c r="P1211" s="2">
        <f t="shared" si="733"/>
        <v>3.9661995069506779E-5</v>
      </c>
      <c r="Q1211" s="2">
        <f t="shared" si="734"/>
        <v>7.4942507736557742E-5</v>
      </c>
      <c r="R1211" s="37" t="s">
        <v>1235</v>
      </c>
      <c r="S1211" s="2" t="e">
        <f>VLOOKUP(A1211,'[1]Merged NE NP'!$K$4:$L$158,2,FALSE)</f>
        <v>#N/A</v>
      </c>
      <c r="T1211" s="2" t="e">
        <f t="shared" si="735"/>
        <v>#N/A</v>
      </c>
      <c r="U1211" s="2">
        <f t="shared" si="736"/>
        <v>0.4</v>
      </c>
      <c r="V1211" s="2">
        <f t="shared" si="737"/>
        <v>0.4</v>
      </c>
      <c r="W1211" s="2">
        <f t="shared" si="738"/>
        <v>7.6883653613364245E-2</v>
      </c>
      <c r="X1211" s="2">
        <v>0.5</v>
      </c>
      <c r="Y1211" s="2">
        <f t="shared" si="739"/>
        <v>3.7471253868278871E-5</v>
      </c>
      <c r="Z1211" s="2">
        <f t="shared" si="740"/>
        <v>6.9667509708631323E-5</v>
      </c>
      <c r="AA1211" s="37" t="s">
        <v>1235</v>
      </c>
      <c r="AB1211" s="3" t="e">
        <f>VLOOKUP(AA1211,'[1]PKA dKO RNA-Seq'!$B$4:$H$10193,7,FALSE)</f>
        <v>#N/A</v>
      </c>
      <c r="AC1211" s="3" t="e">
        <f t="shared" si="741"/>
        <v>#N/A</v>
      </c>
      <c r="AD1211" s="3" t="e">
        <f t="shared" si="742"/>
        <v>#N/A</v>
      </c>
      <c r="AE1211" s="3" t="e">
        <f t="shared" si="743"/>
        <v>#N/A</v>
      </c>
      <c r="AF1211" s="3">
        <f t="shared" si="744"/>
        <v>0.5</v>
      </c>
      <c r="AG1211" s="3">
        <f t="shared" si="745"/>
        <v>3.4833754854315661E-5</v>
      </c>
      <c r="AH1211" s="2">
        <f t="shared" si="746"/>
        <v>6.675814776562363E-5</v>
      </c>
      <c r="AI1211" s="37" t="s">
        <v>1235</v>
      </c>
      <c r="AJ1211" s="1">
        <v>0.5</v>
      </c>
      <c r="AK1211" s="4">
        <f t="shared" si="747"/>
        <v>3.3379073882811815E-5</v>
      </c>
      <c r="AL1211" s="2">
        <f t="shared" si="748"/>
        <v>6.6124492464091932E-5</v>
      </c>
      <c r="AM1211" s="3" t="e">
        <f>VLOOKUP(AI1211,'[1]three day'!$B$8:$F$78,5,FALSE)</f>
        <v>#N/A</v>
      </c>
      <c r="AN1211" s="3" t="e">
        <f t="shared" si="749"/>
        <v>#N/A</v>
      </c>
      <c r="AO1211" s="2" t="e">
        <f t="shared" si="750"/>
        <v>#N/A</v>
      </c>
      <c r="AP1211" s="2" t="e">
        <f t="shared" si="751"/>
        <v>#N/A</v>
      </c>
      <c r="AQ1211" s="2">
        <f t="shared" si="752"/>
        <v>0.5</v>
      </c>
      <c r="AR1211" s="2">
        <f t="shared" si="753"/>
        <v>3.3062246232045966E-5</v>
      </c>
      <c r="AS1211" s="2">
        <f t="shared" si="754"/>
        <v>6.2798540966069795E-5</v>
      </c>
      <c r="AT1211" s="37" t="s">
        <v>1235</v>
      </c>
      <c r="AU1211" s="3" t="e">
        <f>VLOOKUP(AT1211,[1]DEgenes_cpm4.5_DE_edgeR!$O$5:$Q$824,3,FALSE)</f>
        <v>#N/A</v>
      </c>
      <c r="AV1211" s="3" t="e">
        <f t="shared" si="755"/>
        <v>#N/A</v>
      </c>
      <c r="AW1211" s="3" t="e">
        <f t="shared" si="756"/>
        <v>#N/A</v>
      </c>
      <c r="AX1211" s="3">
        <f t="shared" si="757"/>
        <v>0.5</v>
      </c>
      <c r="AY1211" s="3">
        <f t="shared" si="758"/>
        <v>0.5</v>
      </c>
      <c r="AZ1211" s="3">
        <f t="shared" si="759"/>
        <v>3.1399270483034898E-5</v>
      </c>
      <c r="BA1211" s="2">
        <f t="shared" si="760"/>
        <v>6.0926711900296701E-5</v>
      </c>
      <c r="BB1211" s="37" t="s">
        <v>1235</v>
      </c>
      <c r="BC1211" s="39">
        <f t="shared" si="761"/>
        <v>8.1885500793998769E-2</v>
      </c>
      <c r="BD1211" s="36">
        <f t="shared" si="762"/>
        <v>0.70927627171303409</v>
      </c>
    </row>
    <row r="1212" spans="1:56" ht="14.5" x14ac:dyDescent="0.35">
      <c r="A1212" s="37" t="s">
        <v>1236</v>
      </c>
      <c r="B1212" s="34">
        <v>8.5899831039247033E-5</v>
      </c>
      <c r="C1212" s="1" t="e">
        <f>VLOOKUP(A1212,'[1]Vasopressin Phospho Datta'!$I$3:$J$516,2,FALSE)</f>
        <v>#N/A</v>
      </c>
      <c r="D1212" s="1" t="e">
        <f t="shared" si="723"/>
        <v>#N/A</v>
      </c>
      <c r="E1212" s="1" t="e">
        <f t="shared" si="724"/>
        <v>#N/A</v>
      </c>
      <c r="F1212" s="1">
        <f t="shared" si="725"/>
        <v>0.39</v>
      </c>
      <c r="G1212" s="1">
        <f t="shared" si="726"/>
        <v>0.5</v>
      </c>
      <c r="H1212" s="1">
        <f t="shared" si="727"/>
        <v>4.2949915519623516E-5</v>
      </c>
      <c r="I1212" s="2">
        <f t="shared" si="728"/>
        <v>7.9323990139013557E-5</v>
      </c>
      <c r="J1212" s="37" t="s">
        <v>1236</v>
      </c>
      <c r="K1212" s="1" t="e">
        <f>VLOOKUP(J1212,'[1]Phosphopeptides Deshpande'!$H$12:$I$10749,2,FALSE)</f>
        <v>#N/A</v>
      </c>
      <c r="L1212" s="2" t="e">
        <f t="shared" si="729"/>
        <v>#N/A</v>
      </c>
      <c r="M1212" s="2" t="e">
        <f t="shared" si="730"/>
        <v>#N/A</v>
      </c>
      <c r="N1212" s="2">
        <f t="shared" si="731"/>
        <v>0.39</v>
      </c>
      <c r="O1212" s="2">
        <f t="shared" si="732"/>
        <v>0.5</v>
      </c>
      <c r="P1212" s="2">
        <f t="shared" si="733"/>
        <v>3.9661995069506779E-5</v>
      </c>
      <c r="Q1212" s="2">
        <f t="shared" si="734"/>
        <v>7.4942507736557742E-5</v>
      </c>
      <c r="R1212" s="37" t="s">
        <v>1236</v>
      </c>
      <c r="S1212" s="2" t="e">
        <f>VLOOKUP(A1212,'[1]Merged NE NP'!$K$4:$L$158,2,FALSE)</f>
        <v>#N/A</v>
      </c>
      <c r="T1212" s="2" t="e">
        <f t="shared" si="735"/>
        <v>#N/A</v>
      </c>
      <c r="U1212" s="2">
        <f t="shared" si="736"/>
        <v>0.4</v>
      </c>
      <c r="V1212" s="2">
        <f t="shared" si="737"/>
        <v>0.4</v>
      </c>
      <c r="W1212" s="2">
        <f t="shared" si="738"/>
        <v>7.6883653613364245E-2</v>
      </c>
      <c r="X1212" s="2">
        <v>0.5</v>
      </c>
      <c r="Y1212" s="2">
        <f t="shared" si="739"/>
        <v>3.7471253868278871E-5</v>
      </c>
      <c r="Z1212" s="2">
        <f t="shared" si="740"/>
        <v>6.9667509708631323E-5</v>
      </c>
      <c r="AA1212" s="37" t="s">
        <v>1236</v>
      </c>
      <c r="AB1212" s="3" t="e">
        <f>VLOOKUP(AA1212,'[1]PKA dKO RNA-Seq'!$B$4:$H$10193,7,FALSE)</f>
        <v>#N/A</v>
      </c>
      <c r="AC1212" s="3" t="e">
        <f t="shared" si="741"/>
        <v>#N/A</v>
      </c>
      <c r="AD1212" s="3" t="e">
        <f t="shared" si="742"/>
        <v>#N/A</v>
      </c>
      <c r="AE1212" s="3" t="e">
        <f t="shared" si="743"/>
        <v>#N/A</v>
      </c>
      <c r="AF1212" s="3">
        <f t="shared" si="744"/>
        <v>0.5</v>
      </c>
      <c r="AG1212" s="3">
        <f t="shared" si="745"/>
        <v>3.4833754854315661E-5</v>
      </c>
      <c r="AH1212" s="2">
        <f t="shared" si="746"/>
        <v>6.675814776562363E-5</v>
      </c>
      <c r="AI1212" s="37" t="s">
        <v>1236</v>
      </c>
      <c r="AJ1212" s="1">
        <v>0.5</v>
      </c>
      <c r="AK1212" s="4">
        <f t="shared" si="747"/>
        <v>3.3379073882811815E-5</v>
      </c>
      <c r="AL1212" s="2">
        <f t="shared" si="748"/>
        <v>6.6124492464091932E-5</v>
      </c>
      <c r="AM1212" s="3" t="e">
        <f>VLOOKUP(AI1212,'[1]three day'!$B$8:$F$78,5,FALSE)</f>
        <v>#N/A</v>
      </c>
      <c r="AN1212" s="3" t="e">
        <f t="shared" si="749"/>
        <v>#N/A</v>
      </c>
      <c r="AO1212" s="2" t="e">
        <f t="shared" si="750"/>
        <v>#N/A</v>
      </c>
      <c r="AP1212" s="2" t="e">
        <f t="shared" si="751"/>
        <v>#N/A</v>
      </c>
      <c r="AQ1212" s="2">
        <f t="shared" si="752"/>
        <v>0.5</v>
      </c>
      <c r="AR1212" s="2">
        <f t="shared" si="753"/>
        <v>3.3062246232045966E-5</v>
      </c>
      <c r="AS1212" s="2">
        <f t="shared" si="754"/>
        <v>6.2798540966069795E-5</v>
      </c>
      <c r="AT1212" s="37" t="s">
        <v>1236</v>
      </c>
      <c r="AU1212" s="3" t="e">
        <f>VLOOKUP(AT1212,[1]DEgenes_cpm4.5_DE_edgeR!$O$5:$Q$824,3,FALSE)</f>
        <v>#N/A</v>
      </c>
      <c r="AV1212" s="3" t="e">
        <f t="shared" si="755"/>
        <v>#N/A</v>
      </c>
      <c r="AW1212" s="3" t="e">
        <f t="shared" si="756"/>
        <v>#N/A</v>
      </c>
      <c r="AX1212" s="3">
        <f t="shared" si="757"/>
        <v>0.5</v>
      </c>
      <c r="AY1212" s="3">
        <f t="shared" si="758"/>
        <v>0.5</v>
      </c>
      <c r="AZ1212" s="3">
        <f t="shared" si="759"/>
        <v>3.1399270483034898E-5</v>
      </c>
      <c r="BA1212" s="2">
        <f t="shared" si="760"/>
        <v>6.0926711900296701E-5</v>
      </c>
      <c r="BB1212" s="37" t="s">
        <v>1236</v>
      </c>
      <c r="BC1212" s="39">
        <f t="shared" si="761"/>
        <v>8.1885500793998769E-2</v>
      </c>
      <c r="BD1212" s="36">
        <f t="shared" si="762"/>
        <v>0.70927627171303409</v>
      </c>
    </row>
    <row r="1213" spans="1:56" ht="14.5" x14ac:dyDescent="0.35">
      <c r="A1213" s="37" t="s">
        <v>1237</v>
      </c>
      <c r="B1213" s="34">
        <v>8.5899831039247033E-5</v>
      </c>
      <c r="C1213" s="1" t="e">
        <f>VLOOKUP(A1213,'[1]Vasopressin Phospho Datta'!$I$3:$J$516,2,FALSE)</f>
        <v>#N/A</v>
      </c>
      <c r="D1213" s="1" t="e">
        <f t="shared" si="723"/>
        <v>#N/A</v>
      </c>
      <c r="E1213" s="1" t="e">
        <f t="shared" si="724"/>
        <v>#N/A</v>
      </c>
      <c r="F1213" s="1">
        <f t="shared" si="725"/>
        <v>0.39</v>
      </c>
      <c r="G1213" s="1">
        <f t="shared" si="726"/>
        <v>0.5</v>
      </c>
      <c r="H1213" s="1">
        <f t="shared" si="727"/>
        <v>4.2949915519623516E-5</v>
      </c>
      <c r="I1213" s="2">
        <f t="shared" si="728"/>
        <v>7.9323990139013557E-5</v>
      </c>
      <c r="J1213" s="37" t="s">
        <v>1237</v>
      </c>
      <c r="K1213" s="1" t="e">
        <f>VLOOKUP(J1213,'[1]Phosphopeptides Deshpande'!$H$12:$I$10749,2,FALSE)</f>
        <v>#N/A</v>
      </c>
      <c r="L1213" s="2" t="e">
        <f t="shared" si="729"/>
        <v>#N/A</v>
      </c>
      <c r="M1213" s="2" t="e">
        <f t="shared" si="730"/>
        <v>#N/A</v>
      </c>
      <c r="N1213" s="2">
        <f t="shared" si="731"/>
        <v>0.39</v>
      </c>
      <c r="O1213" s="2">
        <f t="shared" si="732"/>
        <v>0.5</v>
      </c>
      <c r="P1213" s="2">
        <f t="shared" si="733"/>
        <v>3.9661995069506779E-5</v>
      </c>
      <c r="Q1213" s="2">
        <f t="shared" si="734"/>
        <v>7.4942507736557742E-5</v>
      </c>
      <c r="R1213" s="37" t="s">
        <v>1237</v>
      </c>
      <c r="S1213" s="2" t="e">
        <f>VLOOKUP(A1213,'[1]Merged NE NP'!$K$4:$L$158,2,FALSE)</f>
        <v>#N/A</v>
      </c>
      <c r="T1213" s="2" t="e">
        <f t="shared" si="735"/>
        <v>#N/A</v>
      </c>
      <c r="U1213" s="2">
        <f t="shared" si="736"/>
        <v>0.4</v>
      </c>
      <c r="V1213" s="2">
        <f t="shared" si="737"/>
        <v>0.4</v>
      </c>
      <c r="W1213" s="2">
        <f t="shared" si="738"/>
        <v>7.6883653613364245E-2</v>
      </c>
      <c r="X1213" s="2">
        <v>0.5</v>
      </c>
      <c r="Y1213" s="2">
        <f t="shared" si="739"/>
        <v>3.7471253868278871E-5</v>
      </c>
      <c r="Z1213" s="2">
        <f t="shared" si="740"/>
        <v>6.9667509708631323E-5</v>
      </c>
      <c r="AA1213" s="37" t="s">
        <v>1237</v>
      </c>
      <c r="AB1213" s="3" t="e">
        <f>VLOOKUP(AA1213,'[1]PKA dKO RNA-Seq'!$B$4:$H$10193,7,FALSE)</f>
        <v>#N/A</v>
      </c>
      <c r="AC1213" s="3" t="e">
        <f t="shared" si="741"/>
        <v>#N/A</v>
      </c>
      <c r="AD1213" s="3" t="e">
        <f t="shared" si="742"/>
        <v>#N/A</v>
      </c>
      <c r="AE1213" s="3" t="e">
        <f t="shared" si="743"/>
        <v>#N/A</v>
      </c>
      <c r="AF1213" s="3">
        <f t="shared" si="744"/>
        <v>0.5</v>
      </c>
      <c r="AG1213" s="3">
        <f t="shared" si="745"/>
        <v>3.4833754854315661E-5</v>
      </c>
      <c r="AH1213" s="2">
        <f t="shared" si="746"/>
        <v>6.675814776562363E-5</v>
      </c>
      <c r="AI1213" s="37" t="s">
        <v>1237</v>
      </c>
      <c r="AJ1213" s="1">
        <v>0.5</v>
      </c>
      <c r="AK1213" s="4">
        <f t="shared" si="747"/>
        <v>3.3379073882811815E-5</v>
      </c>
      <c r="AL1213" s="2">
        <f t="shared" si="748"/>
        <v>6.6124492464091932E-5</v>
      </c>
      <c r="AM1213" s="3" t="e">
        <f>VLOOKUP(AI1213,'[1]three day'!$B$8:$F$78,5,FALSE)</f>
        <v>#N/A</v>
      </c>
      <c r="AN1213" s="3" t="e">
        <f t="shared" si="749"/>
        <v>#N/A</v>
      </c>
      <c r="AO1213" s="2" t="e">
        <f t="shared" si="750"/>
        <v>#N/A</v>
      </c>
      <c r="AP1213" s="2" t="e">
        <f t="shared" si="751"/>
        <v>#N/A</v>
      </c>
      <c r="AQ1213" s="2">
        <f t="shared" si="752"/>
        <v>0.5</v>
      </c>
      <c r="AR1213" s="2">
        <f t="shared" si="753"/>
        <v>3.3062246232045966E-5</v>
      </c>
      <c r="AS1213" s="2">
        <f t="shared" si="754"/>
        <v>6.2798540966069795E-5</v>
      </c>
      <c r="AT1213" s="37" t="s">
        <v>1237</v>
      </c>
      <c r="AU1213" s="3" t="e">
        <f>VLOOKUP(AT1213,[1]DEgenes_cpm4.5_DE_edgeR!$O$5:$Q$824,3,FALSE)</f>
        <v>#N/A</v>
      </c>
      <c r="AV1213" s="3" t="e">
        <f t="shared" si="755"/>
        <v>#N/A</v>
      </c>
      <c r="AW1213" s="3" t="e">
        <f t="shared" si="756"/>
        <v>#N/A</v>
      </c>
      <c r="AX1213" s="3">
        <f t="shared" si="757"/>
        <v>0.5</v>
      </c>
      <c r="AY1213" s="3">
        <f t="shared" si="758"/>
        <v>0.5</v>
      </c>
      <c r="AZ1213" s="3">
        <f t="shared" si="759"/>
        <v>3.1399270483034898E-5</v>
      </c>
      <c r="BA1213" s="2">
        <f t="shared" si="760"/>
        <v>6.0926711900296701E-5</v>
      </c>
      <c r="BB1213" s="37" t="s">
        <v>1237</v>
      </c>
      <c r="BC1213" s="39">
        <f t="shared" si="761"/>
        <v>8.1885500793998769E-2</v>
      </c>
      <c r="BD1213" s="36">
        <f t="shared" si="762"/>
        <v>0.70927627171303409</v>
      </c>
    </row>
    <row r="1214" spans="1:56" ht="14.5" x14ac:dyDescent="0.35">
      <c r="A1214" s="37" t="s">
        <v>1238</v>
      </c>
      <c r="B1214" s="34">
        <v>8.5899831039247033E-5</v>
      </c>
      <c r="C1214" s="1" t="e">
        <f>VLOOKUP(A1214,'[1]Vasopressin Phospho Datta'!$I$3:$J$516,2,FALSE)</f>
        <v>#N/A</v>
      </c>
      <c r="D1214" s="1" t="e">
        <f t="shared" si="723"/>
        <v>#N/A</v>
      </c>
      <c r="E1214" s="1" t="e">
        <f t="shared" si="724"/>
        <v>#N/A</v>
      </c>
      <c r="F1214" s="1">
        <f t="shared" si="725"/>
        <v>0.39</v>
      </c>
      <c r="G1214" s="1">
        <f t="shared" si="726"/>
        <v>0.5</v>
      </c>
      <c r="H1214" s="1">
        <f t="shared" si="727"/>
        <v>4.2949915519623516E-5</v>
      </c>
      <c r="I1214" s="2">
        <f t="shared" si="728"/>
        <v>7.9323990139013557E-5</v>
      </c>
      <c r="J1214" s="37" t="s">
        <v>1238</v>
      </c>
      <c r="K1214" s="1" t="e">
        <f>VLOOKUP(J1214,'[1]Phosphopeptides Deshpande'!$H$12:$I$10749,2,FALSE)</f>
        <v>#N/A</v>
      </c>
      <c r="L1214" s="2" t="e">
        <f t="shared" si="729"/>
        <v>#N/A</v>
      </c>
      <c r="M1214" s="2" t="e">
        <f t="shared" si="730"/>
        <v>#N/A</v>
      </c>
      <c r="N1214" s="2">
        <f t="shared" si="731"/>
        <v>0.39</v>
      </c>
      <c r="O1214" s="2">
        <f t="shared" si="732"/>
        <v>0.5</v>
      </c>
      <c r="P1214" s="2">
        <f t="shared" si="733"/>
        <v>3.9661995069506779E-5</v>
      </c>
      <c r="Q1214" s="2">
        <f t="shared" si="734"/>
        <v>7.4942507736557742E-5</v>
      </c>
      <c r="R1214" s="37" t="s">
        <v>1238</v>
      </c>
      <c r="S1214" s="2" t="e">
        <f>VLOOKUP(A1214,'[1]Merged NE NP'!$K$4:$L$158,2,FALSE)</f>
        <v>#N/A</v>
      </c>
      <c r="T1214" s="2" t="e">
        <f t="shared" si="735"/>
        <v>#N/A</v>
      </c>
      <c r="U1214" s="2">
        <f t="shared" si="736"/>
        <v>0.4</v>
      </c>
      <c r="V1214" s="2">
        <f t="shared" si="737"/>
        <v>0.4</v>
      </c>
      <c r="W1214" s="2">
        <f t="shared" si="738"/>
        <v>7.6883653613364245E-2</v>
      </c>
      <c r="X1214" s="2">
        <v>0.5</v>
      </c>
      <c r="Y1214" s="2">
        <f t="shared" si="739"/>
        <v>3.7471253868278871E-5</v>
      </c>
      <c r="Z1214" s="2">
        <f t="shared" si="740"/>
        <v>6.9667509708631323E-5</v>
      </c>
      <c r="AA1214" s="37" t="s">
        <v>1238</v>
      </c>
      <c r="AB1214" s="3" t="e">
        <f>VLOOKUP(AA1214,'[1]PKA dKO RNA-Seq'!$B$4:$H$10193,7,FALSE)</f>
        <v>#N/A</v>
      </c>
      <c r="AC1214" s="3" t="e">
        <f t="shared" si="741"/>
        <v>#N/A</v>
      </c>
      <c r="AD1214" s="3" t="e">
        <f t="shared" si="742"/>
        <v>#N/A</v>
      </c>
      <c r="AE1214" s="3" t="e">
        <f t="shared" si="743"/>
        <v>#N/A</v>
      </c>
      <c r="AF1214" s="3">
        <f t="shared" si="744"/>
        <v>0.5</v>
      </c>
      <c r="AG1214" s="3">
        <f t="shared" si="745"/>
        <v>3.4833754854315661E-5</v>
      </c>
      <c r="AH1214" s="2">
        <f t="shared" si="746"/>
        <v>6.675814776562363E-5</v>
      </c>
      <c r="AI1214" s="37" t="s">
        <v>1238</v>
      </c>
      <c r="AJ1214" s="1">
        <v>0.5</v>
      </c>
      <c r="AK1214" s="4">
        <f t="shared" si="747"/>
        <v>3.3379073882811815E-5</v>
      </c>
      <c r="AL1214" s="2">
        <f t="shared" si="748"/>
        <v>6.6124492464091932E-5</v>
      </c>
      <c r="AM1214" s="3" t="e">
        <f>VLOOKUP(AI1214,'[1]three day'!$B$8:$F$78,5,FALSE)</f>
        <v>#N/A</v>
      </c>
      <c r="AN1214" s="3" t="e">
        <f t="shared" si="749"/>
        <v>#N/A</v>
      </c>
      <c r="AO1214" s="2" t="e">
        <f t="shared" si="750"/>
        <v>#N/A</v>
      </c>
      <c r="AP1214" s="2" t="e">
        <f t="shared" si="751"/>
        <v>#N/A</v>
      </c>
      <c r="AQ1214" s="2">
        <f t="shared" si="752"/>
        <v>0.5</v>
      </c>
      <c r="AR1214" s="2">
        <f t="shared" si="753"/>
        <v>3.3062246232045966E-5</v>
      </c>
      <c r="AS1214" s="2">
        <f t="shared" si="754"/>
        <v>6.2798540966069795E-5</v>
      </c>
      <c r="AT1214" s="37" t="s">
        <v>1238</v>
      </c>
      <c r="AU1214" s="3" t="e">
        <f>VLOOKUP(AT1214,[1]DEgenes_cpm4.5_DE_edgeR!$O$5:$Q$824,3,FALSE)</f>
        <v>#N/A</v>
      </c>
      <c r="AV1214" s="3" t="e">
        <f t="shared" si="755"/>
        <v>#N/A</v>
      </c>
      <c r="AW1214" s="3" t="e">
        <f t="shared" si="756"/>
        <v>#N/A</v>
      </c>
      <c r="AX1214" s="3">
        <f t="shared" si="757"/>
        <v>0.5</v>
      </c>
      <c r="AY1214" s="3">
        <f t="shared" si="758"/>
        <v>0.5</v>
      </c>
      <c r="AZ1214" s="3">
        <f t="shared" si="759"/>
        <v>3.1399270483034898E-5</v>
      </c>
      <c r="BA1214" s="2">
        <f t="shared" si="760"/>
        <v>6.0926711900296701E-5</v>
      </c>
      <c r="BB1214" s="37" t="s">
        <v>1238</v>
      </c>
      <c r="BC1214" s="39">
        <f t="shared" si="761"/>
        <v>8.1885500793998769E-2</v>
      </c>
      <c r="BD1214" s="36">
        <f t="shared" si="762"/>
        <v>0.70927627171303409</v>
      </c>
    </row>
    <row r="1215" spans="1:56" ht="14.5" x14ac:dyDescent="0.35">
      <c r="A1215" s="37" t="s">
        <v>1239</v>
      </c>
      <c r="B1215" s="34">
        <v>8.5899831039247033E-5</v>
      </c>
      <c r="C1215" s="1" t="e">
        <f>VLOOKUP(A1215,'[1]Vasopressin Phospho Datta'!$I$3:$J$516,2,FALSE)</f>
        <v>#N/A</v>
      </c>
      <c r="D1215" s="1" t="e">
        <f t="shared" si="723"/>
        <v>#N/A</v>
      </c>
      <c r="E1215" s="1" t="e">
        <f t="shared" si="724"/>
        <v>#N/A</v>
      </c>
      <c r="F1215" s="1">
        <f t="shared" si="725"/>
        <v>0.39</v>
      </c>
      <c r="G1215" s="1">
        <f t="shared" si="726"/>
        <v>0.5</v>
      </c>
      <c r="H1215" s="1">
        <f t="shared" si="727"/>
        <v>4.2949915519623516E-5</v>
      </c>
      <c r="I1215" s="2">
        <f t="shared" si="728"/>
        <v>7.9323990139013557E-5</v>
      </c>
      <c r="J1215" s="37" t="s">
        <v>1239</v>
      </c>
      <c r="K1215" s="1" t="e">
        <f>VLOOKUP(J1215,'[1]Phosphopeptides Deshpande'!$H$12:$I$10749,2,FALSE)</f>
        <v>#N/A</v>
      </c>
      <c r="L1215" s="2" t="e">
        <f t="shared" si="729"/>
        <v>#N/A</v>
      </c>
      <c r="M1215" s="2" t="e">
        <f t="shared" si="730"/>
        <v>#N/A</v>
      </c>
      <c r="N1215" s="2">
        <f t="shared" si="731"/>
        <v>0.39</v>
      </c>
      <c r="O1215" s="2">
        <f t="shared" si="732"/>
        <v>0.5</v>
      </c>
      <c r="P1215" s="2">
        <f t="shared" si="733"/>
        <v>3.9661995069506779E-5</v>
      </c>
      <c r="Q1215" s="2">
        <f t="shared" si="734"/>
        <v>7.4942507736557742E-5</v>
      </c>
      <c r="R1215" s="37" t="s">
        <v>1239</v>
      </c>
      <c r="S1215" s="2" t="e">
        <f>VLOOKUP(A1215,'[1]Merged NE NP'!$K$4:$L$158,2,FALSE)</f>
        <v>#N/A</v>
      </c>
      <c r="T1215" s="2" t="e">
        <f t="shared" si="735"/>
        <v>#N/A</v>
      </c>
      <c r="U1215" s="2">
        <f t="shared" si="736"/>
        <v>0.4</v>
      </c>
      <c r="V1215" s="2">
        <f t="shared" si="737"/>
        <v>0.4</v>
      </c>
      <c r="W1215" s="2">
        <f t="shared" si="738"/>
        <v>7.6883653613364245E-2</v>
      </c>
      <c r="X1215" s="2">
        <v>0.5</v>
      </c>
      <c r="Y1215" s="2">
        <f t="shared" si="739"/>
        <v>3.7471253868278871E-5</v>
      </c>
      <c r="Z1215" s="2">
        <f t="shared" si="740"/>
        <v>6.9667509708631323E-5</v>
      </c>
      <c r="AA1215" s="37" t="s">
        <v>1239</v>
      </c>
      <c r="AB1215" s="3" t="e">
        <f>VLOOKUP(AA1215,'[1]PKA dKO RNA-Seq'!$B$4:$H$10193,7,FALSE)</f>
        <v>#N/A</v>
      </c>
      <c r="AC1215" s="3" t="e">
        <f t="shared" si="741"/>
        <v>#N/A</v>
      </c>
      <c r="AD1215" s="3" t="e">
        <f t="shared" si="742"/>
        <v>#N/A</v>
      </c>
      <c r="AE1215" s="3" t="e">
        <f t="shared" si="743"/>
        <v>#N/A</v>
      </c>
      <c r="AF1215" s="3">
        <f t="shared" si="744"/>
        <v>0.5</v>
      </c>
      <c r="AG1215" s="3">
        <f t="shared" si="745"/>
        <v>3.4833754854315661E-5</v>
      </c>
      <c r="AH1215" s="2">
        <f t="shared" si="746"/>
        <v>6.675814776562363E-5</v>
      </c>
      <c r="AI1215" s="37" t="s">
        <v>1239</v>
      </c>
      <c r="AJ1215" s="1">
        <v>0.5</v>
      </c>
      <c r="AK1215" s="4">
        <f t="shared" si="747"/>
        <v>3.3379073882811815E-5</v>
      </c>
      <c r="AL1215" s="2">
        <f t="shared" si="748"/>
        <v>6.6124492464091932E-5</v>
      </c>
      <c r="AM1215" s="3" t="e">
        <f>VLOOKUP(AI1215,'[1]three day'!$B$8:$F$78,5,FALSE)</f>
        <v>#N/A</v>
      </c>
      <c r="AN1215" s="3" t="e">
        <f t="shared" si="749"/>
        <v>#N/A</v>
      </c>
      <c r="AO1215" s="2" t="e">
        <f t="shared" si="750"/>
        <v>#N/A</v>
      </c>
      <c r="AP1215" s="2" t="e">
        <f t="shared" si="751"/>
        <v>#N/A</v>
      </c>
      <c r="AQ1215" s="2">
        <f t="shared" si="752"/>
        <v>0.5</v>
      </c>
      <c r="AR1215" s="2">
        <f t="shared" si="753"/>
        <v>3.3062246232045966E-5</v>
      </c>
      <c r="AS1215" s="2">
        <f t="shared" si="754"/>
        <v>6.2798540966069795E-5</v>
      </c>
      <c r="AT1215" s="37" t="s">
        <v>1239</v>
      </c>
      <c r="AU1215" s="3" t="e">
        <f>VLOOKUP(AT1215,[1]DEgenes_cpm4.5_DE_edgeR!$O$5:$Q$824,3,FALSE)</f>
        <v>#N/A</v>
      </c>
      <c r="AV1215" s="3" t="e">
        <f t="shared" si="755"/>
        <v>#N/A</v>
      </c>
      <c r="AW1215" s="3" t="e">
        <f t="shared" si="756"/>
        <v>#N/A</v>
      </c>
      <c r="AX1215" s="3">
        <f t="shared" si="757"/>
        <v>0.5</v>
      </c>
      <c r="AY1215" s="3">
        <f t="shared" si="758"/>
        <v>0.5</v>
      </c>
      <c r="AZ1215" s="3">
        <f t="shared" si="759"/>
        <v>3.1399270483034898E-5</v>
      </c>
      <c r="BA1215" s="2">
        <f t="shared" si="760"/>
        <v>6.0926711900296701E-5</v>
      </c>
      <c r="BB1215" s="37" t="s">
        <v>1239</v>
      </c>
      <c r="BC1215" s="39">
        <f t="shared" si="761"/>
        <v>8.1885500793998769E-2</v>
      </c>
      <c r="BD1215" s="36">
        <f t="shared" si="762"/>
        <v>0.70927627171303409</v>
      </c>
    </row>
    <row r="1216" spans="1:56" ht="14.5" x14ac:dyDescent="0.35">
      <c r="A1216" s="37" t="s">
        <v>1240</v>
      </c>
      <c r="B1216" s="34">
        <v>8.5899831039247033E-5</v>
      </c>
      <c r="C1216" s="1" t="e">
        <f>VLOOKUP(A1216,'[1]Vasopressin Phospho Datta'!$I$3:$J$516,2,FALSE)</f>
        <v>#N/A</v>
      </c>
      <c r="D1216" s="1" t="e">
        <f t="shared" si="723"/>
        <v>#N/A</v>
      </c>
      <c r="E1216" s="1" t="e">
        <f t="shared" si="724"/>
        <v>#N/A</v>
      </c>
      <c r="F1216" s="1">
        <f t="shared" si="725"/>
        <v>0.39</v>
      </c>
      <c r="G1216" s="1">
        <f t="shared" si="726"/>
        <v>0.5</v>
      </c>
      <c r="H1216" s="1">
        <f t="shared" si="727"/>
        <v>4.2949915519623516E-5</v>
      </c>
      <c r="I1216" s="2">
        <f t="shared" si="728"/>
        <v>7.9323990139013557E-5</v>
      </c>
      <c r="J1216" s="37" t="s">
        <v>1240</v>
      </c>
      <c r="K1216" s="1" t="e">
        <f>VLOOKUP(J1216,'[1]Phosphopeptides Deshpande'!$H$12:$I$10749,2,FALSE)</f>
        <v>#N/A</v>
      </c>
      <c r="L1216" s="2" t="e">
        <f t="shared" si="729"/>
        <v>#N/A</v>
      </c>
      <c r="M1216" s="2" t="e">
        <f t="shared" si="730"/>
        <v>#N/A</v>
      </c>
      <c r="N1216" s="2">
        <f t="shared" si="731"/>
        <v>0.39</v>
      </c>
      <c r="O1216" s="2">
        <f t="shared" si="732"/>
        <v>0.5</v>
      </c>
      <c r="P1216" s="2">
        <f t="shared" si="733"/>
        <v>3.9661995069506779E-5</v>
      </c>
      <c r="Q1216" s="2">
        <f t="shared" si="734"/>
        <v>7.4942507736557742E-5</v>
      </c>
      <c r="R1216" s="37" t="s">
        <v>1240</v>
      </c>
      <c r="S1216" s="2" t="e">
        <f>VLOOKUP(A1216,'[1]Merged NE NP'!$K$4:$L$158,2,FALSE)</f>
        <v>#N/A</v>
      </c>
      <c r="T1216" s="2" t="e">
        <f t="shared" si="735"/>
        <v>#N/A</v>
      </c>
      <c r="U1216" s="2">
        <f t="shared" si="736"/>
        <v>0.4</v>
      </c>
      <c r="V1216" s="2">
        <f t="shared" si="737"/>
        <v>0.4</v>
      </c>
      <c r="W1216" s="2">
        <f t="shared" si="738"/>
        <v>7.6883653613364245E-2</v>
      </c>
      <c r="X1216" s="2">
        <v>0.5</v>
      </c>
      <c r="Y1216" s="2">
        <f t="shared" si="739"/>
        <v>3.7471253868278871E-5</v>
      </c>
      <c r="Z1216" s="2">
        <f t="shared" si="740"/>
        <v>6.9667509708631323E-5</v>
      </c>
      <c r="AA1216" s="37" t="s">
        <v>1240</v>
      </c>
      <c r="AB1216" s="3" t="e">
        <f>VLOOKUP(AA1216,'[1]PKA dKO RNA-Seq'!$B$4:$H$10193,7,FALSE)</f>
        <v>#N/A</v>
      </c>
      <c r="AC1216" s="3" t="e">
        <f t="shared" si="741"/>
        <v>#N/A</v>
      </c>
      <c r="AD1216" s="3" t="e">
        <f t="shared" si="742"/>
        <v>#N/A</v>
      </c>
      <c r="AE1216" s="3" t="e">
        <f t="shared" si="743"/>
        <v>#N/A</v>
      </c>
      <c r="AF1216" s="3">
        <f t="shared" si="744"/>
        <v>0.5</v>
      </c>
      <c r="AG1216" s="3">
        <f t="shared" si="745"/>
        <v>3.4833754854315661E-5</v>
      </c>
      <c r="AH1216" s="2">
        <f t="shared" si="746"/>
        <v>6.675814776562363E-5</v>
      </c>
      <c r="AI1216" s="37" t="s">
        <v>1240</v>
      </c>
      <c r="AJ1216" s="1">
        <v>0.5</v>
      </c>
      <c r="AK1216" s="4">
        <f t="shared" si="747"/>
        <v>3.3379073882811815E-5</v>
      </c>
      <c r="AL1216" s="2">
        <f t="shared" si="748"/>
        <v>6.6124492464091932E-5</v>
      </c>
      <c r="AM1216" s="3" t="e">
        <f>VLOOKUP(AI1216,'[1]three day'!$B$8:$F$78,5,FALSE)</f>
        <v>#N/A</v>
      </c>
      <c r="AN1216" s="3" t="e">
        <f t="shared" si="749"/>
        <v>#N/A</v>
      </c>
      <c r="AO1216" s="2" t="e">
        <f t="shared" si="750"/>
        <v>#N/A</v>
      </c>
      <c r="AP1216" s="2" t="e">
        <f t="shared" si="751"/>
        <v>#N/A</v>
      </c>
      <c r="AQ1216" s="2">
        <f t="shared" si="752"/>
        <v>0.5</v>
      </c>
      <c r="AR1216" s="2">
        <f t="shared" si="753"/>
        <v>3.3062246232045966E-5</v>
      </c>
      <c r="AS1216" s="2">
        <f t="shared" si="754"/>
        <v>6.2798540966069795E-5</v>
      </c>
      <c r="AT1216" s="37" t="s">
        <v>1240</v>
      </c>
      <c r="AU1216" s="3" t="e">
        <f>VLOOKUP(AT1216,[1]DEgenes_cpm4.5_DE_edgeR!$O$5:$Q$824,3,FALSE)</f>
        <v>#N/A</v>
      </c>
      <c r="AV1216" s="3" t="e">
        <f t="shared" si="755"/>
        <v>#N/A</v>
      </c>
      <c r="AW1216" s="3" t="e">
        <f t="shared" si="756"/>
        <v>#N/A</v>
      </c>
      <c r="AX1216" s="3">
        <f t="shared" si="757"/>
        <v>0.5</v>
      </c>
      <c r="AY1216" s="3">
        <f t="shared" si="758"/>
        <v>0.5</v>
      </c>
      <c r="AZ1216" s="3">
        <f t="shared" si="759"/>
        <v>3.1399270483034898E-5</v>
      </c>
      <c r="BA1216" s="2">
        <f t="shared" si="760"/>
        <v>6.0926711900296701E-5</v>
      </c>
      <c r="BB1216" s="37" t="s">
        <v>1240</v>
      </c>
      <c r="BC1216" s="39">
        <f t="shared" si="761"/>
        <v>8.1885500793998769E-2</v>
      </c>
      <c r="BD1216" s="36">
        <f t="shared" si="762"/>
        <v>0.70927627171303409</v>
      </c>
    </row>
    <row r="1217" spans="1:56" ht="14.5" x14ac:dyDescent="0.35">
      <c r="A1217" s="37" t="s">
        <v>1241</v>
      </c>
      <c r="B1217" s="34">
        <v>8.5899831039247033E-5</v>
      </c>
      <c r="C1217" s="1" t="e">
        <f>VLOOKUP(A1217,'[1]Vasopressin Phospho Datta'!$I$3:$J$516,2,FALSE)</f>
        <v>#N/A</v>
      </c>
      <c r="D1217" s="1" t="e">
        <f t="shared" si="723"/>
        <v>#N/A</v>
      </c>
      <c r="E1217" s="1" t="e">
        <f t="shared" si="724"/>
        <v>#N/A</v>
      </c>
      <c r="F1217" s="1">
        <f t="shared" si="725"/>
        <v>0.39</v>
      </c>
      <c r="G1217" s="1">
        <f t="shared" si="726"/>
        <v>0.5</v>
      </c>
      <c r="H1217" s="1">
        <f t="shared" si="727"/>
        <v>4.2949915519623516E-5</v>
      </c>
      <c r="I1217" s="2">
        <f t="shared" si="728"/>
        <v>7.9323990139013557E-5</v>
      </c>
      <c r="J1217" s="37" t="s">
        <v>1241</v>
      </c>
      <c r="K1217" s="1" t="e">
        <f>VLOOKUP(J1217,'[1]Phosphopeptides Deshpande'!$H$12:$I$10749,2,FALSE)</f>
        <v>#N/A</v>
      </c>
      <c r="L1217" s="2" t="e">
        <f t="shared" si="729"/>
        <v>#N/A</v>
      </c>
      <c r="M1217" s="2" t="e">
        <f t="shared" si="730"/>
        <v>#N/A</v>
      </c>
      <c r="N1217" s="2">
        <f t="shared" si="731"/>
        <v>0.39</v>
      </c>
      <c r="O1217" s="2">
        <f t="shared" si="732"/>
        <v>0.5</v>
      </c>
      <c r="P1217" s="2">
        <f t="shared" si="733"/>
        <v>3.9661995069506779E-5</v>
      </c>
      <c r="Q1217" s="2">
        <f t="shared" si="734"/>
        <v>7.4942507736557742E-5</v>
      </c>
      <c r="R1217" s="37" t="s">
        <v>1241</v>
      </c>
      <c r="S1217" s="2" t="e">
        <f>VLOOKUP(A1217,'[1]Merged NE NP'!$K$4:$L$158,2,FALSE)</f>
        <v>#N/A</v>
      </c>
      <c r="T1217" s="2" t="e">
        <f t="shared" si="735"/>
        <v>#N/A</v>
      </c>
      <c r="U1217" s="2">
        <f t="shared" si="736"/>
        <v>0.4</v>
      </c>
      <c r="V1217" s="2">
        <f t="shared" si="737"/>
        <v>0.4</v>
      </c>
      <c r="W1217" s="2">
        <f t="shared" si="738"/>
        <v>7.6883653613364245E-2</v>
      </c>
      <c r="X1217" s="2">
        <v>0.5</v>
      </c>
      <c r="Y1217" s="2">
        <f t="shared" si="739"/>
        <v>3.7471253868278871E-5</v>
      </c>
      <c r="Z1217" s="2">
        <f t="shared" si="740"/>
        <v>6.9667509708631323E-5</v>
      </c>
      <c r="AA1217" s="37" t="s">
        <v>1241</v>
      </c>
      <c r="AB1217" s="3" t="e">
        <f>VLOOKUP(AA1217,'[1]PKA dKO RNA-Seq'!$B$4:$H$10193,7,FALSE)</f>
        <v>#N/A</v>
      </c>
      <c r="AC1217" s="3" t="e">
        <f t="shared" si="741"/>
        <v>#N/A</v>
      </c>
      <c r="AD1217" s="3" t="e">
        <f t="shared" si="742"/>
        <v>#N/A</v>
      </c>
      <c r="AE1217" s="3" t="e">
        <f t="shared" si="743"/>
        <v>#N/A</v>
      </c>
      <c r="AF1217" s="3">
        <f t="shared" si="744"/>
        <v>0.5</v>
      </c>
      <c r="AG1217" s="3">
        <f t="shared" si="745"/>
        <v>3.4833754854315661E-5</v>
      </c>
      <c r="AH1217" s="2">
        <f t="shared" si="746"/>
        <v>6.675814776562363E-5</v>
      </c>
      <c r="AI1217" s="37" t="s">
        <v>1241</v>
      </c>
      <c r="AJ1217" s="1">
        <v>0.5</v>
      </c>
      <c r="AK1217" s="4">
        <f t="shared" si="747"/>
        <v>3.3379073882811815E-5</v>
      </c>
      <c r="AL1217" s="2">
        <f t="shared" si="748"/>
        <v>6.6124492464091932E-5</v>
      </c>
      <c r="AM1217" s="3" t="e">
        <f>VLOOKUP(AI1217,'[1]three day'!$B$8:$F$78,5,FALSE)</f>
        <v>#N/A</v>
      </c>
      <c r="AN1217" s="3" t="e">
        <f t="shared" si="749"/>
        <v>#N/A</v>
      </c>
      <c r="AO1217" s="2" t="e">
        <f t="shared" si="750"/>
        <v>#N/A</v>
      </c>
      <c r="AP1217" s="2" t="e">
        <f t="shared" si="751"/>
        <v>#N/A</v>
      </c>
      <c r="AQ1217" s="2">
        <f t="shared" si="752"/>
        <v>0.5</v>
      </c>
      <c r="AR1217" s="2">
        <f t="shared" si="753"/>
        <v>3.3062246232045966E-5</v>
      </c>
      <c r="AS1217" s="2">
        <f t="shared" si="754"/>
        <v>6.2798540966069795E-5</v>
      </c>
      <c r="AT1217" s="37" t="s">
        <v>1241</v>
      </c>
      <c r="AU1217" s="3" t="e">
        <f>VLOOKUP(AT1217,[1]DEgenes_cpm4.5_DE_edgeR!$O$5:$Q$824,3,FALSE)</f>
        <v>#N/A</v>
      </c>
      <c r="AV1217" s="3" t="e">
        <f t="shared" si="755"/>
        <v>#N/A</v>
      </c>
      <c r="AW1217" s="3" t="e">
        <f t="shared" si="756"/>
        <v>#N/A</v>
      </c>
      <c r="AX1217" s="3">
        <f t="shared" si="757"/>
        <v>0.5</v>
      </c>
      <c r="AY1217" s="3">
        <f t="shared" si="758"/>
        <v>0.5</v>
      </c>
      <c r="AZ1217" s="3">
        <f t="shared" si="759"/>
        <v>3.1399270483034898E-5</v>
      </c>
      <c r="BA1217" s="2">
        <f t="shared" si="760"/>
        <v>6.0926711900296701E-5</v>
      </c>
      <c r="BB1217" s="37" t="s">
        <v>1241</v>
      </c>
      <c r="BC1217" s="39">
        <f t="shared" si="761"/>
        <v>8.1885500793998769E-2</v>
      </c>
      <c r="BD1217" s="36">
        <f t="shared" si="762"/>
        <v>0.70927627171303409</v>
      </c>
    </row>
    <row r="1218" spans="1:56" ht="14.5" x14ac:dyDescent="0.35">
      <c r="A1218" s="37" t="s">
        <v>1242</v>
      </c>
      <c r="B1218" s="34">
        <v>8.5899831039247033E-5</v>
      </c>
      <c r="C1218" s="1" t="e">
        <f>VLOOKUP(A1218,'[1]Vasopressin Phospho Datta'!$I$3:$J$516,2,FALSE)</f>
        <v>#N/A</v>
      </c>
      <c r="D1218" s="1" t="e">
        <f t="shared" si="723"/>
        <v>#N/A</v>
      </c>
      <c r="E1218" s="1" t="e">
        <f t="shared" si="724"/>
        <v>#N/A</v>
      </c>
      <c r="F1218" s="1">
        <f t="shared" si="725"/>
        <v>0.39</v>
      </c>
      <c r="G1218" s="1">
        <f t="shared" si="726"/>
        <v>0.5</v>
      </c>
      <c r="H1218" s="1">
        <f t="shared" si="727"/>
        <v>4.2949915519623516E-5</v>
      </c>
      <c r="I1218" s="2">
        <f t="shared" si="728"/>
        <v>7.9323990139013557E-5</v>
      </c>
      <c r="J1218" s="37" t="s">
        <v>1242</v>
      </c>
      <c r="K1218" s="1" t="e">
        <f>VLOOKUP(J1218,'[1]Phosphopeptides Deshpande'!$H$12:$I$10749,2,FALSE)</f>
        <v>#N/A</v>
      </c>
      <c r="L1218" s="2" t="e">
        <f t="shared" si="729"/>
        <v>#N/A</v>
      </c>
      <c r="M1218" s="2" t="e">
        <f t="shared" si="730"/>
        <v>#N/A</v>
      </c>
      <c r="N1218" s="2">
        <f t="shared" si="731"/>
        <v>0.39</v>
      </c>
      <c r="O1218" s="2">
        <f t="shared" si="732"/>
        <v>0.5</v>
      </c>
      <c r="P1218" s="2">
        <f t="shared" si="733"/>
        <v>3.9661995069506779E-5</v>
      </c>
      <c r="Q1218" s="2">
        <f t="shared" si="734"/>
        <v>7.4942507736557742E-5</v>
      </c>
      <c r="R1218" s="37" t="s">
        <v>1242</v>
      </c>
      <c r="S1218" s="2" t="e">
        <f>VLOOKUP(A1218,'[1]Merged NE NP'!$K$4:$L$158,2,FALSE)</f>
        <v>#N/A</v>
      </c>
      <c r="T1218" s="2" t="e">
        <f t="shared" si="735"/>
        <v>#N/A</v>
      </c>
      <c r="U1218" s="2">
        <f t="shared" si="736"/>
        <v>0.4</v>
      </c>
      <c r="V1218" s="2">
        <f t="shared" si="737"/>
        <v>0.4</v>
      </c>
      <c r="W1218" s="2">
        <f t="shared" si="738"/>
        <v>7.6883653613364245E-2</v>
      </c>
      <c r="X1218" s="2">
        <v>0.5</v>
      </c>
      <c r="Y1218" s="2">
        <f t="shared" si="739"/>
        <v>3.7471253868278871E-5</v>
      </c>
      <c r="Z1218" s="2">
        <f t="shared" si="740"/>
        <v>6.9667509708631323E-5</v>
      </c>
      <c r="AA1218" s="37" t="s">
        <v>1242</v>
      </c>
      <c r="AB1218" s="3" t="e">
        <f>VLOOKUP(AA1218,'[1]PKA dKO RNA-Seq'!$B$4:$H$10193,7,FALSE)</f>
        <v>#N/A</v>
      </c>
      <c r="AC1218" s="3" t="e">
        <f t="shared" si="741"/>
        <v>#N/A</v>
      </c>
      <c r="AD1218" s="3" t="e">
        <f t="shared" si="742"/>
        <v>#N/A</v>
      </c>
      <c r="AE1218" s="3" t="e">
        <f t="shared" si="743"/>
        <v>#N/A</v>
      </c>
      <c r="AF1218" s="3">
        <f t="shared" si="744"/>
        <v>0.5</v>
      </c>
      <c r="AG1218" s="3">
        <f t="shared" si="745"/>
        <v>3.4833754854315661E-5</v>
      </c>
      <c r="AH1218" s="2">
        <f t="shared" si="746"/>
        <v>6.675814776562363E-5</v>
      </c>
      <c r="AI1218" s="37" t="s">
        <v>1242</v>
      </c>
      <c r="AJ1218" s="1">
        <v>0.5</v>
      </c>
      <c r="AK1218" s="4">
        <f t="shared" si="747"/>
        <v>3.3379073882811815E-5</v>
      </c>
      <c r="AL1218" s="2">
        <f t="shared" si="748"/>
        <v>6.6124492464091932E-5</v>
      </c>
      <c r="AM1218" s="3" t="e">
        <f>VLOOKUP(AI1218,'[1]three day'!$B$8:$F$78,5,FALSE)</f>
        <v>#N/A</v>
      </c>
      <c r="AN1218" s="3" t="e">
        <f t="shared" si="749"/>
        <v>#N/A</v>
      </c>
      <c r="AO1218" s="2" t="e">
        <f t="shared" si="750"/>
        <v>#N/A</v>
      </c>
      <c r="AP1218" s="2" t="e">
        <f t="shared" si="751"/>
        <v>#N/A</v>
      </c>
      <c r="AQ1218" s="2">
        <f t="shared" si="752"/>
        <v>0.5</v>
      </c>
      <c r="AR1218" s="2">
        <f t="shared" si="753"/>
        <v>3.3062246232045966E-5</v>
      </c>
      <c r="AS1218" s="2">
        <f t="shared" si="754"/>
        <v>6.2798540966069795E-5</v>
      </c>
      <c r="AT1218" s="37" t="s">
        <v>1242</v>
      </c>
      <c r="AU1218" s="3" t="e">
        <f>VLOOKUP(AT1218,[1]DEgenes_cpm4.5_DE_edgeR!$O$5:$Q$824,3,FALSE)</f>
        <v>#N/A</v>
      </c>
      <c r="AV1218" s="3" t="e">
        <f t="shared" si="755"/>
        <v>#N/A</v>
      </c>
      <c r="AW1218" s="3" t="e">
        <f t="shared" si="756"/>
        <v>#N/A</v>
      </c>
      <c r="AX1218" s="3">
        <f t="shared" si="757"/>
        <v>0.5</v>
      </c>
      <c r="AY1218" s="3">
        <f t="shared" si="758"/>
        <v>0.5</v>
      </c>
      <c r="AZ1218" s="3">
        <f t="shared" si="759"/>
        <v>3.1399270483034898E-5</v>
      </c>
      <c r="BA1218" s="2">
        <f t="shared" si="760"/>
        <v>6.0926711900296701E-5</v>
      </c>
      <c r="BB1218" s="37" t="s">
        <v>1242</v>
      </c>
      <c r="BC1218" s="39">
        <f t="shared" si="761"/>
        <v>8.1885500793998769E-2</v>
      </c>
      <c r="BD1218" s="36">
        <f t="shared" si="762"/>
        <v>0.70927627171303409</v>
      </c>
    </row>
    <row r="1219" spans="1:56" ht="14.5" x14ac:dyDescent="0.35">
      <c r="A1219" s="37" t="s">
        <v>1243</v>
      </c>
      <c r="B1219" s="34">
        <v>8.5899831039247033E-5</v>
      </c>
      <c r="C1219" s="1" t="e">
        <f>VLOOKUP(A1219,'[1]Vasopressin Phospho Datta'!$I$3:$J$516,2,FALSE)</f>
        <v>#N/A</v>
      </c>
      <c r="D1219" s="1" t="e">
        <f t="shared" si="723"/>
        <v>#N/A</v>
      </c>
      <c r="E1219" s="1" t="e">
        <f t="shared" si="724"/>
        <v>#N/A</v>
      </c>
      <c r="F1219" s="1">
        <f t="shared" si="725"/>
        <v>0.39</v>
      </c>
      <c r="G1219" s="1">
        <f t="shared" si="726"/>
        <v>0.5</v>
      </c>
      <c r="H1219" s="1">
        <f t="shared" si="727"/>
        <v>4.2949915519623516E-5</v>
      </c>
      <c r="I1219" s="2">
        <f t="shared" si="728"/>
        <v>7.9323990139013557E-5</v>
      </c>
      <c r="J1219" s="37" t="s">
        <v>1243</v>
      </c>
      <c r="K1219" s="1" t="e">
        <f>VLOOKUP(J1219,'[1]Phosphopeptides Deshpande'!$H$12:$I$10749,2,FALSE)</f>
        <v>#N/A</v>
      </c>
      <c r="L1219" s="2" t="e">
        <f t="shared" si="729"/>
        <v>#N/A</v>
      </c>
      <c r="M1219" s="2" t="e">
        <f t="shared" si="730"/>
        <v>#N/A</v>
      </c>
      <c r="N1219" s="2">
        <f t="shared" si="731"/>
        <v>0.39</v>
      </c>
      <c r="O1219" s="2">
        <f t="shared" si="732"/>
        <v>0.5</v>
      </c>
      <c r="P1219" s="2">
        <f t="shared" si="733"/>
        <v>3.9661995069506779E-5</v>
      </c>
      <c r="Q1219" s="2">
        <f t="shared" si="734"/>
        <v>7.4942507736557742E-5</v>
      </c>
      <c r="R1219" s="37" t="s">
        <v>1243</v>
      </c>
      <c r="S1219" s="2" t="e">
        <f>VLOOKUP(A1219,'[1]Merged NE NP'!$K$4:$L$158,2,FALSE)</f>
        <v>#N/A</v>
      </c>
      <c r="T1219" s="2" t="e">
        <f t="shared" si="735"/>
        <v>#N/A</v>
      </c>
      <c r="U1219" s="2">
        <f t="shared" si="736"/>
        <v>0.4</v>
      </c>
      <c r="V1219" s="2">
        <f t="shared" si="737"/>
        <v>0.4</v>
      </c>
      <c r="W1219" s="2">
        <f t="shared" si="738"/>
        <v>7.6883653613364245E-2</v>
      </c>
      <c r="X1219" s="2">
        <v>0.5</v>
      </c>
      <c r="Y1219" s="2">
        <f t="shared" si="739"/>
        <v>3.7471253868278871E-5</v>
      </c>
      <c r="Z1219" s="2">
        <f t="shared" si="740"/>
        <v>6.9667509708631323E-5</v>
      </c>
      <c r="AA1219" s="37" t="s">
        <v>1243</v>
      </c>
      <c r="AB1219" s="3" t="e">
        <f>VLOOKUP(AA1219,'[1]PKA dKO RNA-Seq'!$B$4:$H$10193,7,FALSE)</f>
        <v>#N/A</v>
      </c>
      <c r="AC1219" s="3" t="e">
        <f t="shared" si="741"/>
        <v>#N/A</v>
      </c>
      <c r="AD1219" s="3" t="e">
        <f t="shared" si="742"/>
        <v>#N/A</v>
      </c>
      <c r="AE1219" s="3" t="e">
        <f t="shared" si="743"/>
        <v>#N/A</v>
      </c>
      <c r="AF1219" s="3">
        <f t="shared" si="744"/>
        <v>0.5</v>
      </c>
      <c r="AG1219" s="3">
        <f t="shared" si="745"/>
        <v>3.4833754854315661E-5</v>
      </c>
      <c r="AH1219" s="2">
        <f t="shared" si="746"/>
        <v>6.675814776562363E-5</v>
      </c>
      <c r="AI1219" s="37" t="s">
        <v>1243</v>
      </c>
      <c r="AJ1219" s="1">
        <v>0.5</v>
      </c>
      <c r="AK1219" s="4">
        <f t="shared" si="747"/>
        <v>3.3379073882811815E-5</v>
      </c>
      <c r="AL1219" s="2">
        <f t="shared" si="748"/>
        <v>6.6124492464091932E-5</v>
      </c>
      <c r="AM1219" s="3" t="e">
        <f>VLOOKUP(AI1219,'[1]three day'!$B$8:$F$78,5,FALSE)</f>
        <v>#N/A</v>
      </c>
      <c r="AN1219" s="3" t="e">
        <f t="shared" si="749"/>
        <v>#N/A</v>
      </c>
      <c r="AO1219" s="2" t="e">
        <f t="shared" si="750"/>
        <v>#N/A</v>
      </c>
      <c r="AP1219" s="2" t="e">
        <f t="shared" si="751"/>
        <v>#N/A</v>
      </c>
      <c r="AQ1219" s="2">
        <f t="shared" si="752"/>
        <v>0.5</v>
      </c>
      <c r="AR1219" s="2">
        <f t="shared" si="753"/>
        <v>3.3062246232045966E-5</v>
      </c>
      <c r="AS1219" s="2">
        <f t="shared" si="754"/>
        <v>6.2798540966069795E-5</v>
      </c>
      <c r="AT1219" s="37" t="s">
        <v>1243</v>
      </c>
      <c r="AU1219" s="3" t="e">
        <f>VLOOKUP(AT1219,[1]DEgenes_cpm4.5_DE_edgeR!$O$5:$Q$824,3,FALSE)</f>
        <v>#N/A</v>
      </c>
      <c r="AV1219" s="3" t="e">
        <f t="shared" si="755"/>
        <v>#N/A</v>
      </c>
      <c r="AW1219" s="3" t="e">
        <f t="shared" si="756"/>
        <v>#N/A</v>
      </c>
      <c r="AX1219" s="3">
        <f t="shared" si="757"/>
        <v>0.5</v>
      </c>
      <c r="AY1219" s="3">
        <f t="shared" si="758"/>
        <v>0.5</v>
      </c>
      <c r="AZ1219" s="3">
        <f t="shared" si="759"/>
        <v>3.1399270483034898E-5</v>
      </c>
      <c r="BA1219" s="2">
        <f t="shared" si="760"/>
        <v>6.0926711900296701E-5</v>
      </c>
      <c r="BB1219" s="37" t="s">
        <v>1243</v>
      </c>
      <c r="BC1219" s="39">
        <f t="shared" si="761"/>
        <v>8.1885500793998769E-2</v>
      </c>
      <c r="BD1219" s="36">
        <f t="shared" si="762"/>
        <v>0.70927627171303409</v>
      </c>
    </row>
    <row r="1220" spans="1:56" ht="14.5" x14ac:dyDescent="0.35">
      <c r="A1220" s="37" t="s">
        <v>1244</v>
      </c>
      <c r="B1220" s="34">
        <v>8.5899831039247033E-5</v>
      </c>
      <c r="C1220" s="1" t="e">
        <f>VLOOKUP(A1220,'[1]Vasopressin Phospho Datta'!$I$3:$J$516,2,FALSE)</f>
        <v>#N/A</v>
      </c>
      <c r="D1220" s="1" t="e">
        <f t="shared" si="723"/>
        <v>#N/A</v>
      </c>
      <c r="E1220" s="1" t="e">
        <f t="shared" si="724"/>
        <v>#N/A</v>
      </c>
      <c r="F1220" s="1">
        <f t="shared" si="725"/>
        <v>0.39</v>
      </c>
      <c r="G1220" s="1">
        <f t="shared" si="726"/>
        <v>0.5</v>
      </c>
      <c r="H1220" s="1">
        <f t="shared" si="727"/>
        <v>4.2949915519623516E-5</v>
      </c>
      <c r="I1220" s="2">
        <f t="shared" si="728"/>
        <v>7.9323990139013557E-5</v>
      </c>
      <c r="J1220" s="37" t="s">
        <v>1244</v>
      </c>
      <c r="K1220" s="1" t="e">
        <f>VLOOKUP(J1220,'[1]Phosphopeptides Deshpande'!$H$12:$I$10749,2,FALSE)</f>
        <v>#N/A</v>
      </c>
      <c r="L1220" s="2" t="e">
        <f t="shared" si="729"/>
        <v>#N/A</v>
      </c>
      <c r="M1220" s="2" t="e">
        <f t="shared" si="730"/>
        <v>#N/A</v>
      </c>
      <c r="N1220" s="2">
        <f t="shared" si="731"/>
        <v>0.39</v>
      </c>
      <c r="O1220" s="2">
        <f t="shared" si="732"/>
        <v>0.5</v>
      </c>
      <c r="P1220" s="2">
        <f t="shared" si="733"/>
        <v>3.9661995069506779E-5</v>
      </c>
      <c r="Q1220" s="2">
        <f t="shared" si="734"/>
        <v>7.4942507736557742E-5</v>
      </c>
      <c r="R1220" s="37" t="s">
        <v>1244</v>
      </c>
      <c r="S1220" s="2" t="e">
        <f>VLOOKUP(A1220,'[1]Merged NE NP'!$K$4:$L$158,2,FALSE)</f>
        <v>#N/A</v>
      </c>
      <c r="T1220" s="2" t="e">
        <f t="shared" si="735"/>
        <v>#N/A</v>
      </c>
      <c r="U1220" s="2">
        <f t="shared" si="736"/>
        <v>0.4</v>
      </c>
      <c r="V1220" s="2">
        <f t="shared" si="737"/>
        <v>0.4</v>
      </c>
      <c r="W1220" s="2">
        <f t="shared" si="738"/>
        <v>7.6883653613364245E-2</v>
      </c>
      <c r="X1220" s="2">
        <v>0.5</v>
      </c>
      <c r="Y1220" s="2">
        <f t="shared" si="739"/>
        <v>3.7471253868278871E-5</v>
      </c>
      <c r="Z1220" s="2">
        <f t="shared" si="740"/>
        <v>6.9667509708631323E-5</v>
      </c>
      <c r="AA1220" s="37" t="s">
        <v>1244</v>
      </c>
      <c r="AB1220" s="3" t="e">
        <f>VLOOKUP(AA1220,'[1]PKA dKO RNA-Seq'!$B$4:$H$10193,7,FALSE)</f>
        <v>#N/A</v>
      </c>
      <c r="AC1220" s="3" t="e">
        <f t="shared" si="741"/>
        <v>#N/A</v>
      </c>
      <c r="AD1220" s="3" t="e">
        <f t="shared" si="742"/>
        <v>#N/A</v>
      </c>
      <c r="AE1220" s="3" t="e">
        <f t="shared" si="743"/>
        <v>#N/A</v>
      </c>
      <c r="AF1220" s="3">
        <f t="shared" si="744"/>
        <v>0.5</v>
      </c>
      <c r="AG1220" s="3">
        <f t="shared" si="745"/>
        <v>3.4833754854315661E-5</v>
      </c>
      <c r="AH1220" s="2">
        <f t="shared" si="746"/>
        <v>6.675814776562363E-5</v>
      </c>
      <c r="AI1220" s="37" t="s">
        <v>1244</v>
      </c>
      <c r="AJ1220" s="1">
        <v>0.5</v>
      </c>
      <c r="AK1220" s="4">
        <f t="shared" si="747"/>
        <v>3.3379073882811815E-5</v>
      </c>
      <c r="AL1220" s="2">
        <f t="shared" si="748"/>
        <v>6.6124492464091932E-5</v>
      </c>
      <c r="AM1220" s="3" t="e">
        <f>VLOOKUP(AI1220,'[1]three day'!$B$8:$F$78,5,FALSE)</f>
        <v>#N/A</v>
      </c>
      <c r="AN1220" s="3" t="e">
        <f t="shared" si="749"/>
        <v>#N/A</v>
      </c>
      <c r="AO1220" s="2" t="e">
        <f t="shared" si="750"/>
        <v>#N/A</v>
      </c>
      <c r="AP1220" s="2" t="e">
        <f t="shared" si="751"/>
        <v>#N/A</v>
      </c>
      <c r="AQ1220" s="2">
        <f t="shared" si="752"/>
        <v>0.5</v>
      </c>
      <c r="AR1220" s="2">
        <f t="shared" si="753"/>
        <v>3.3062246232045966E-5</v>
      </c>
      <c r="AS1220" s="2">
        <f t="shared" si="754"/>
        <v>6.2798540966069795E-5</v>
      </c>
      <c r="AT1220" s="37" t="s">
        <v>1244</v>
      </c>
      <c r="AU1220" s="3" t="e">
        <f>VLOOKUP(AT1220,[1]DEgenes_cpm4.5_DE_edgeR!$O$5:$Q$824,3,FALSE)</f>
        <v>#N/A</v>
      </c>
      <c r="AV1220" s="3" t="e">
        <f t="shared" si="755"/>
        <v>#N/A</v>
      </c>
      <c r="AW1220" s="3" t="e">
        <f t="shared" si="756"/>
        <v>#N/A</v>
      </c>
      <c r="AX1220" s="3">
        <f t="shared" si="757"/>
        <v>0.5</v>
      </c>
      <c r="AY1220" s="3">
        <f t="shared" si="758"/>
        <v>0.5</v>
      </c>
      <c r="AZ1220" s="3">
        <f t="shared" si="759"/>
        <v>3.1399270483034898E-5</v>
      </c>
      <c r="BA1220" s="2">
        <f t="shared" si="760"/>
        <v>6.0926711900296701E-5</v>
      </c>
      <c r="BB1220" s="37" t="s">
        <v>1244</v>
      </c>
      <c r="BC1220" s="39">
        <f t="shared" si="761"/>
        <v>8.1885500793998769E-2</v>
      </c>
      <c r="BD1220" s="36">
        <f t="shared" si="762"/>
        <v>0.70927627171303409</v>
      </c>
    </row>
    <row r="1221" spans="1:56" ht="14.5" x14ac:dyDescent="0.35">
      <c r="A1221" s="37" t="s">
        <v>1245</v>
      </c>
      <c r="B1221" s="34">
        <v>8.5899831039247033E-5</v>
      </c>
      <c r="C1221" s="1" t="e">
        <f>VLOOKUP(A1221,'[1]Vasopressin Phospho Datta'!$I$3:$J$516,2,FALSE)</f>
        <v>#N/A</v>
      </c>
      <c r="D1221" s="1" t="e">
        <f t="shared" si="723"/>
        <v>#N/A</v>
      </c>
      <c r="E1221" s="1" t="e">
        <f t="shared" si="724"/>
        <v>#N/A</v>
      </c>
      <c r="F1221" s="1">
        <f t="shared" si="725"/>
        <v>0.39</v>
      </c>
      <c r="G1221" s="1">
        <f t="shared" si="726"/>
        <v>0.5</v>
      </c>
      <c r="H1221" s="1">
        <f t="shared" si="727"/>
        <v>4.2949915519623516E-5</v>
      </c>
      <c r="I1221" s="2">
        <f t="shared" si="728"/>
        <v>7.9323990139013557E-5</v>
      </c>
      <c r="J1221" s="37" t="s">
        <v>1245</v>
      </c>
      <c r="K1221" s="1" t="e">
        <f>VLOOKUP(J1221,'[1]Phosphopeptides Deshpande'!$H$12:$I$10749,2,FALSE)</f>
        <v>#N/A</v>
      </c>
      <c r="L1221" s="2" t="e">
        <f t="shared" si="729"/>
        <v>#N/A</v>
      </c>
      <c r="M1221" s="2" t="e">
        <f t="shared" si="730"/>
        <v>#N/A</v>
      </c>
      <c r="N1221" s="2">
        <f t="shared" si="731"/>
        <v>0.39</v>
      </c>
      <c r="O1221" s="2">
        <f t="shared" si="732"/>
        <v>0.5</v>
      </c>
      <c r="P1221" s="2">
        <f t="shared" si="733"/>
        <v>3.9661995069506779E-5</v>
      </c>
      <c r="Q1221" s="2">
        <f t="shared" si="734"/>
        <v>7.4942507736557742E-5</v>
      </c>
      <c r="R1221" s="37" t="s">
        <v>1245</v>
      </c>
      <c r="S1221" s="2" t="e">
        <f>VLOOKUP(A1221,'[1]Merged NE NP'!$K$4:$L$158,2,FALSE)</f>
        <v>#N/A</v>
      </c>
      <c r="T1221" s="2" t="e">
        <f t="shared" si="735"/>
        <v>#N/A</v>
      </c>
      <c r="U1221" s="2">
        <f t="shared" si="736"/>
        <v>0.4</v>
      </c>
      <c r="V1221" s="2">
        <f t="shared" si="737"/>
        <v>0.4</v>
      </c>
      <c r="W1221" s="2">
        <f t="shared" si="738"/>
        <v>7.6883653613364245E-2</v>
      </c>
      <c r="X1221" s="2">
        <v>0.5</v>
      </c>
      <c r="Y1221" s="2">
        <f t="shared" si="739"/>
        <v>3.7471253868278871E-5</v>
      </c>
      <c r="Z1221" s="2">
        <f t="shared" si="740"/>
        <v>6.9667509708631323E-5</v>
      </c>
      <c r="AA1221" s="37" t="s">
        <v>1245</v>
      </c>
      <c r="AB1221" s="3" t="e">
        <f>VLOOKUP(AA1221,'[1]PKA dKO RNA-Seq'!$B$4:$H$10193,7,FALSE)</f>
        <v>#N/A</v>
      </c>
      <c r="AC1221" s="3" t="e">
        <f t="shared" si="741"/>
        <v>#N/A</v>
      </c>
      <c r="AD1221" s="3" t="e">
        <f t="shared" si="742"/>
        <v>#N/A</v>
      </c>
      <c r="AE1221" s="3" t="e">
        <f t="shared" si="743"/>
        <v>#N/A</v>
      </c>
      <c r="AF1221" s="3">
        <f t="shared" si="744"/>
        <v>0.5</v>
      </c>
      <c r="AG1221" s="3">
        <f t="shared" si="745"/>
        <v>3.4833754854315661E-5</v>
      </c>
      <c r="AH1221" s="2">
        <f t="shared" si="746"/>
        <v>6.675814776562363E-5</v>
      </c>
      <c r="AI1221" s="37" t="s">
        <v>1245</v>
      </c>
      <c r="AJ1221" s="1">
        <v>0.5</v>
      </c>
      <c r="AK1221" s="4">
        <f t="shared" si="747"/>
        <v>3.3379073882811815E-5</v>
      </c>
      <c r="AL1221" s="2">
        <f t="shared" si="748"/>
        <v>6.6124492464091932E-5</v>
      </c>
      <c r="AM1221" s="3" t="e">
        <f>VLOOKUP(AI1221,'[1]three day'!$B$8:$F$78,5,FALSE)</f>
        <v>#N/A</v>
      </c>
      <c r="AN1221" s="3" t="e">
        <f t="shared" si="749"/>
        <v>#N/A</v>
      </c>
      <c r="AO1221" s="2" t="e">
        <f t="shared" si="750"/>
        <v>#N/A</v>
      </c>
      <c r="AP1221" s="2" t="e">
        <f t="shared" si="751"/>
        <v>#N/A</v>
      </c>
      <c r="AQ1221" s="2">
        <f t="shared" si="752"/>
        <v>0.5</v>
      </c>
      <c r="AR1221" s="2">
        <f t="shared" si="753"/>
        <v>3.3062246232045966E-5</v>
      </c>
      <c r="AS1221" s="2">
        <f t="shared" si="754"/>
        <v>6.2798540966069795E-5</v>
      </c>
      <c r="AT1221" s="37" t="s">
        <v>1245</v>
      </c>
      <c r="AU1221" s="3" t="e">
        <f>VLOOKUP(AT1221,[1]DEgenes_cpm4.5_DE_edgeR!$O$5:$Q$824,3,FALSE)</f>
        <v>#N/A</v>
      </c>
      <c r="AV1221" s="3" t="e">
        <f t="shared" si="755"/>
        <v>#N/A</v>
      </c>
      <c r="AW1221" s="3" t="e">
        <f t="shared" si="756"/>
        <v>#N/A</v>
      </c>
      <c r="AX1221" s="3">
        <f t="shared" si="757"/>
        <v>0.5</v>
      </c>
      <c r="AY1221" s="3">
        <f t="shared" si="758"/>
        <v>0.5</v>
      </c>
      <c r="AZ1221" s="3">
        <f t="shared" si="759"/>
        <v>3.1399270483034898E-5</v>
      </c>
      <c r="BA1221" s="2">
        <f t="shared" si="760"/>
        <v>6.0926711900296701E-5</v>
      </c>
      <c r="BB1221" s="37" t="s">
        <v>1245</v>
      </c>
      <c r="BC1221" s="39">
        <f t="shared" si="761"/>
        <v>8.1885500793998769E-2</v>
      </c>
      <c r="BD1221" s="36">
        <f t="shared" si="762"/>
        <v>0.70927627171303409</v>
      </c>
    </row>
    <row r="1222" spans="1:56" ht="14.5" x14ac:dyDescent="0.35">
      <c r="A1222" s="37" t="s">
        <v>1246</v>
      </c>
      <c r="B1222" s="34">
        <v>8.5899831039247033E-5</v>
      </c>
      <c r="C1222" s="1" t="e">
        <f>VLOOKUP(A1222,'[1]Vasopressin Phospho Datta'!$I$3:$J$516,2,FALSE)</f>
        <v>#N/A</v>
      </c>
      <c r="D1222" s="1" t="e">
        <f t="shared" si="723"/>
        <v>#N/A</v>
      </c>
      <c r="E1222" s="1" t="e">
        <f t="shared" si="724"/>
        <v>#N/A</v>
      </c>
      <c r="F1222" s="1">
        <f t="shared" si="725"/>
        <v>0.39</v>
      </c>
      <c r="G1222" s="1">
        <f t="shared" si="726"/>
        <v>0.5</v>
      </c>
      <c r="H1222" s="1">
        <f t="shared" si="727"/>
        <v>4.2949915519623516E-5</v>
      </c>
      <c r="I1222" s="2">
        <f t="shared" si="728"/>
        <v>7.9323990139013557E-5</v>
      </c>
      <c r="J1222" s="37" t="s">
        <v>1246</v>
      </c>
      <c r="K1222" s="1" t="e">
        <f>VLOOKUP(J1222,'[1]Phosphopeptides Deshpande'!$H$12:$I$10749,2,FALSE)</f>
        <v>#N/A</v>
      </c>
      <c r="L1222" s="2" t="e">
        <f t="shared" si="729"/>
        <v>#N/A</v>
      </c>
      <c r="M1222" s="2" t="e">
        <f t="shared" si="730"/>
        <v>#N/A</v>
      </c>
      <c r="N1222" s="2">
        <f t="shared" si="731"/>
        <v>0.39</v>
      </c>
      <c r="O1222" s="2">
        <f t="shared" si="732"/>
        <v>0.5</v>
      </c>
      <c r="P1222" s="2">
        <f t="shared" si="733"/>
        <v>3.9661995069506779E-5</v>
      </c>
      <c r="Q1222" s="2">
        <f t="shared" si="734"/>
        <v>7.4942507736557742E-5</v>
      </c>
      <c r="R1222" s="37" t="s">
        <v>1246</v>
      </c>
      <c r="S1222" s="2" t="e">
        <f>VLOOKUP(A1222,'[1]Merged NE NP'!$K$4:$L$158,2,FALSE)</f>
        <v>#N/A</v>
      </c>
      <c r="T1222" s="2" t="e">
        <f t="shared" si="735"/>
        <v>#N/A</v>
      </c>
      <c r="U1222" s="2">
        <f t="shared" si="736"/>
        <v>0.4</v>
      </c>
      <c r="V1222" s="2">
        <f t="shared" si="737"/>
        <v>0.4</v>
      </c>
      <c r="W1222" s="2">
        <f t="shared" si="738"/>
        <v>7.6883653613364245E-2</v>
      </c>
      <c r="X1222" s="2">
        <v>0.5</v>
      </c>
      <c r="Y1222" s="2">
        <f t="shared" si="739"/>
        <v>3.7471253868278871E-5</v>
      </c>
      <c r="Z1222" s="2">
        <f t="shared" si="740"/>
        <v>6.9667509708631323E-5</v>
      </c>
      <c r="AA1222" s="37" t="s">
        <v>1246</v>
      </c>
      <c r="AB1222" s="3" t="e">
        <f>VLOOKUP(AA1222,'[1]PKA dKO RNA-Seq'!$B$4:$H$10193,7,FALSE)</f>
        <v>#N/A</v>
      </c>
      <c r="AC1222" s="3" t="e">
        <f t="shared" si="741"/>
        <v>#N/A</v>
      </c>
      <c r="AD1222" s="3" t="e">
        <f t="shared" si="742"/>
        <v>#N/A</v>
      </c>
      <c r="AE1222" s="3" t="e">
        <f t="shared" si="743"/>
        <v>#N/A</v>
      </c>
      <c r="AF1222" s="3">
        <f t="shared" si="744"/>
        <v>0.5</v>
      </c>
      <c r="AG1222" s="3">
        <f t="shared" si="745"/>
        <v>3.4833754854315661E-5</v>
      </c>
      <c r="AH1222" s="2">
        <f t="shared" si="746"/>
        <v>6.675814776562363E-5</v>
      </c>
      <c r="AI1222" s="37" t="s">
        <v>1246</v>
      </c>
      <c r="AJ1222" s="1">
        <v>0.5</v>
      </c>
      <c r="AK1222" s="4">
        <f t="shared" si="747"/>
        <v>3.3379073882811815E-5</v>
      </c>
      <c r="AL1222" s="2">
        <f t="shared" si="748"/>
        <v>6.6124492464091932E-5</v>
      </c>
      <c r="AM1222" s="3" t="e">
        <f>VLOOKUP(AI1222,'[1]three day'!$B$8:$F$78,5,FALSE)</f>
        <v>#N/A</v>
      </c>
      <c r="AN1222" s="3" t="e">
        <f t="shared" si="749"/>
        <v>#N/A</v>
      </c>
      <c r="AO1222" s="2" t="e">
        <f t="shared" si="750"/>
        <v>#N/A</v>
      </c>
      <c r="AP1222" s="2" t="e">
        <f t="shared" si="751"/>
        <v>#N/A</v>
      </c>
      <c r="AQ1222" s="2">
        <f t="shared" si="752"/>
        <v>0.5</v>
      </c>
      <c r="AR1222" s="2">
        <f t="shared" si="753"/>
        <v>3.3062246232045966E-5</v>
      </c>
      <c r="AS1222" s="2">
        <f t="shared" si="754"/>
        <v>6.2798540966069795E-5</v>
      </c>
      <c r="AT1222" s="37" t="s">
        <v>1246</v>
      </c>
      <c r="AU1222" s="3" t="e">
        <f>VLOOKUP(AT1222,[1]DEgenes_cpm4.5_DE_edgeR!$O$5:$Q$824,3,FALSE)</f>
        <v>#N/A</v>
      </c>
      <c r="AV1222" s="3" t="e">
        <f t="shared" si="755"/>
        <v>#N/A</v>
      </c>
      <c r="AW1222" s="3" t="e">
        <f t="shared" si="756"/>
        <v>#N/A</v>
      </c>
      <c r="AX1222" s="3">
        <f t="shared" si="757"/>
        <v>0.5</v>
      </c>
      <c r="AY1222" s="3">
        <f t="shared" si="758"/>
        <v>0.5</v>
      </c>
      <c r="AZ1222" s="3">
        <f t="shared" si="759"/>
        <v>3.1399270483034898E-5</v>
      </c>
      <c r="BA1222" s="2">
        <f t="shared" si="760"/>
        <v>6.0926711900296701E-5</v>
      </c>
      <c r="BB1222" s="37" t="s">
        <v>1246</v>
      </c>
      <c r="BC1222" s="39">
        <f t="shared" si="761"/>
        <v>8.1885500793998769E-2</v>
      </c>
      <c r="BD1222" s="36">
        <f t="shared" si="762"/>
        <v>0.70927627171303409</v>
      </c>
    </row>
    <row r="1223" spans="1:56" ht="14.5" x14ac:dyDescent="0.35">
      <c r="A1223" s="37" t="s">
        <v>1247</v>
      </c>
      <c r="B1223" s="34">
        <v>8.5899831039247033E-5</v>
      </c>
      <c r="C1223" s="1" t="e">
        <f>VLOOKUP(A1223,'[1]Vasopressin Phospho Datta'!$I$3:$J$516,2,FALSE)</f>
        <v>#N/A</v>
      </c>
      <c r="D1223" s="1" t="e">
        <f t="shared" si="723"/>
        <v>#N/A</v>
      </c>
      <c r="E1223" s="1" t="e">
        <f t="shared" si="724"/>
        <v>#N/A</v>
      </c>
      <c r="F1223" s="1">
        <f t="shared" si="725"/>
        <v>0.39</v>
      </c>
      <c r="G1223" s="1">
        <f t="shared" si="726"/>
        <v>0.5</v>
      </c>
      <c r="H1223" s="1">
        <f t="shared" si="727"/>
        <v>4.2949915519623516E-5</v>
      </c>
      <c r="I1223" s="2">
        <f t="shared" si="728"/>
        <v>7.9323990139013557E-5</v>
      </c>
      <c r="J1223" s="37" t="s">
        <v>1247</v>
      </c>
      <c r="K1223" s="1" t="e">
        <f>VLOOKUP(J1223,'[1]Phosphopeptides Deshpande'!$H$12:$I$10749,2,FALSE)</f>
        <v>#N/A</v>
      </c>
      <c r="L1223" s="2" t="e">
        <f t="shared" si="729"/>
        <v>#N/A</v>
      </c>
      <c r="M1223" s="2" t="e">
        <f t="shared" si="730"/>
        <v>#N/A</v>
      </c>
      <c r="N1223" s="2">
        <f t="shared" si="731"/>
        <v>0.39</v>
      </c>
      <c r="O1223" s="2">
        <f t="shared" si="732"/>
        <v>0.5</v>
      </c>
      <c r="P1223" s="2">
        <f t="shared" si="733"/>
        <v>3.9661995069506779E-5</v>
      </c>
      <c r="Q1223" s="2">
        <f t="shared" si="734"/>
        <v>7.4942507736557742E-5</v>
      </c>
      <c r="R1223" s="37" t="s">
        <v>1247</v>
      </c>
      <c r="S1223" s="2" t="e">
        <f>VLOOKUP(A1223,'[1]Merged NE NP'!$K$4:$L$158,2,FALSE)</f>
        <v>#N/A</v>
      </c>
      <c r="T1223" s="2" t="e">
        <f t="shared" si="735"/>
        <v>#N/A</v>
      </c>
      <c r="U1223" s="2">
        <f t="shared" si="736"/>
        <v>0.4</v>
      </c>
      <c r="V1223" s="2">
        <f t="shared" si="737"/>
        <v>0.4</v>
      </c>
      <c r="W1223" s="2">
        <f t="shared" si="738"/>
        <v>7.6883653613364245E-2</v>
      </c>
      <c r="X1223" s="2">
        <v>0.5</v>
      </c>
      <c r="Y1223" s="2">
        <f t="shared" si="739"/>
        <v>3.7471253868278871E-5</v>
      </c>
      <c r="Z1223" s="2">
        <f t="shared" si="740"/>
        <v>6.9667509708631323E-5</v>
      </c>
      <c r="AA1223" s="37" t="s">
        <v>1247</v>
      </c>
      <c r="AB1223" s="3" t="e">
        <f>VLOOKUP(AA1223,'[1]PKA dKO RNA-Seq'!$B$4:$H$10193,7,FALSE)</f>
        <v>#N/A</v>
      </c>
      <c r="AC1223" s="3" t="e">
        <f t="shared" si="741"/>
        <v>#N/A</v>
      </c>
      <c r="AD1223" s="3" t="e">
        <f t="shared" si="742"/>
        <v>#N/A</v>
      </c>
      <c r="AE1223" s="3" t="e">
        <f t="shared" si="743"/>
        <v>#N/A</v>
      </c>
      <c r="AF1223" s="3">
        <f t="shared" si="744"/>
        <v>0.5</v>
      </c>
      <c r="AG1223" s="3">
        <f t="shared" si="745"/>
        <v>3.4833754854315661E-5</v>
      </c>
      <c r="AH1223" s="2">
        <f t="shared" si="746"/>
        <v>6.675814776562363E-5</v>
      </c>
      <c r="AI1223" s="37" t="s">
        <v>1247</v>
      </c>
      <c r="AJ1223" s="1">
        <v>0.5</v>
      </c>
      <c r="AK1223" s="4">
        <f t="shared" si="747"/>
        <v>3.3379073882811815E-5</v>
      </c>
      <c r="AL1223" s="2">
        <f t="shared" si="748"/>
        <v>6.6124492464091932E-5</v>
      </c>
      <c r="AM1223" s="3" t="e">
        <f>VLOOKUP(AI1223,'[1]three day'!$B$8:$F$78,5,FALSE)</f>
        <v>#N/A</v>
      </c>
      <c r="AN1223" s="3" t="e">
        <f t="shared" si="749"/>
        <v>#N/A</v>
      </c>
      <c r="AO1223" s="2" t="e">
        <f t="shared" si="750"/>
        <v>#N/A</v>
      </c>
      <c r="AP1223" s="2" t="e">
        <f t="shared" si="751"/>
        <v>#N/A</v>
      </c>
      <c r="AQ1223" s="2">
        <f t="shared" si="752"/>
        <v>0.5</v>
      </c>
      <c r="AR1223" s="2">
        <f t="shared" si="753"/>
        <v>3.3062246232045966E-5</v>
      </c>
      <c r="AS1223" s="2">
        <f t="shared" si="754"/>
        <v>6.2798540966069795E-5</v>
      </c>
      <c r="AT1223" s="37" t="s">
        <v>1247</v>
      </c>
      <c r="AU1223" s="3" t="e">
        <f>VLOOKUP(AT1223,[1]DEgenes_cpm4.5_DE_edgeR!$O$5:$Q$824,3,FALSE)</f>
        <v>#N/A</v>
      </c>
      <c r="AV1223" s="3" t="e">
        <f t="shared" si="755"/>
        <v>#N/A</v>
      </c>
      <c r="AW1223" s="3" t="e">
        <f t="shared" si="756"/>
        <v>#N/A</v>
      </c>
      <c r="AX1223" s="3">
        <f t="shared" si="757"/>
        <v>0.5</v>
      </c>
      <c r="AY1223" s="3">
        <f t="shared" si="758"/>
        <v>0.5</v>
      </c>
      <c r="AZ1223" s="3">
        <f t="shared" si="759"/>
        <v>3.1399270483034898E-5</v>
      </c>
      <c r="BA1223" s="2">
        <f t="shared" si="760"/>
        <v>6.0926711900296701E-5</v>
      </c>
      <c r="BB1223" s="37" t="s">
        <v>1247</v>
      </c>
      <c r="BC1223" s="39">
        <f t="shared" si="761"/>
        <v>8.1885500793998769E-2</v>
      </c>
      <c r="BD1223" s="36">
        <f t="shared" si="762"/>
        <v>0.70927627171303409</v>
      </c>
    </row>
    <row r="1224" spans="1:56" ht="14.5" x14ac:dyDescent="0.35">
      <c r="A1224" s="37" t="s">
        <v>1248</v>
      </c>
      <c r="B1224" s="34">
        <v>8.5899831039247033E-5</v>
      </c>
      <c r="C1224" s="1" t="e">
        <f>VLOOKUP(A1224,'[1]Vasopressin Phospho Datta'!$I$3:$J$516,2,FALSE)</f>
        <v>#N/A</v>
      </c>
      <c r="D1224" s="1" t="e">
        <f t="shared" ref="D1224:D1287" si="763">C1224/$C$4</f>
        <v>#N/A</v>
      </c>
      <c r="E1224" s="1" t="e">
        <f t="shared" ref="E1224:E1287" si="764">1-EXP(-D1224*D1224/2)</f>
        <v>#N/A</v>
      </c>
      <c r="F1224" s="1">
        <f t="shared" ref="F1224:F1287" si="765">IFERROR(E1224,0.39)</f>
        <v>0.39</v>
      </c>
      <c r="G1224" s="1">
        <f t="shared" ref="G1224:G1287" si="766">IF(F1224&lt;0.5,0.5,F1224)</f>
        <v>0.5</v>
      </c>
      <c r="H1224" s="1">
        <f t="shared" ref="H1224:H1287" si="767">B1224*G1224</f>
        <v>4.2949915519623516E-5</v>
      </c>
      <c r="I1224" s="2">
        <f t="shared" ref="I1224:I1287" si="768">H1224/$H$3</f>
        <v>7.9323990139013557E-5</v>
      </c>
      <c r="J1224" s="37" t="s">
        <v>1248</v>
      </c>
      <c r="K1224" s="1" t="e">
        <f>VLOOKUP(J1224,'[1]Phosphopeptides Deshpande'!$H$12:$I$10749,2,FALSE)</f>
        <v>#N/A</v>
      </c>
      <c r="L1224" s="2" t="e">
        <f t="shared" ref="L1224:L1287" si="769">K1224/$K$4</f>
        <v>#N/A</v>
      </c>
      <c r="M1224" s="2" t="e">
        <f t="shared" ref="M1224:M1287" si="770">1-EXP(-L1224*L1224/2)</f>
        <v>#N/A</v>
      </c>
      <c r="N1224" s="2">
        <f t="shared" ref="N1224:N1287" si="771">IFERROR(M1224,0.39)</f>
        <v>0.39</v>
      </c>
      <c r="O1224" s="2">
        <f t="shared" ref="O1224:O1287" si="772">IF(N1224&lt;0.5,0.5,N1224)</f>
        <v>0.5</v>
      </c>
      <c r="P1224" s="2">
        <f t="shared" ref="P1224:P1287" si="773">O1224*I1224</f>
        <v>3.9661995069506779E-5</v>
      </c>
      <c r="Q1224" s="2">
        <f t="shared" ref="Q1224:Q1287" si="774">P1224/$P$4</f>
        <v>7.4942507736557742E-5</v>
      </c>
      <c r="R1224" s="37" t="s">
        <v>1248</v>
      </c>
      <c r="S1224" s="2" t="e">
        <f>VLOOKUP(A1224,'[1]Merged NE NP'!$K$4:$L$158,2,FALSE)</f>
        <v>#N/A</v>
      </c>
      <c r="T1224" s="2" t="e">
        <f t="shared" ref="T1224:T1287" si="775">S1224/$S$4</f>
        <v>#N/A</v>
      </c>
      <c r="U1224" s="2">
        <f t="shared" ref="U1224:U1287" si="776">IFERROR(T1224,0.4)</f>
        <v>0.4</v>
      </c>
      <c r="V1224" s="2">
        <f t="shared" ref="V1224:V1287" si="777">IF(U1224&lt;0.4,0.4,U1224)</f>
        <v>0.4</v>
      </c>
      <c r="W1224" s="2">
        <f t="shared" ref="W1224:W1287" si="778">1-EXP(-V1224*V1224/2)</f>
        <v>7.6883653613364245E-2</v>
      </c>
      <c r="X1224" s="2">
        <v>0.5</v>
      </c>
      <c r="Y1224" s="2">
        <f t="shared" ref="Y1224:Y1287" si="779">Q1224*X1224</f>
        <v>3.7471253868278871E-5</v>
      </c>
      <c r="Z1224" s="2">
        <f t="shared" ref="Z1224:Z1287" si="780">Y1224/$Y$5</f>
        <v>6.9667509708631323E-5</v>
      </c>
      <c r="AA1224" s="37" t="s">
        <v>1248</v>
      </c>
      <c r="AB1224" s="3" t="e">
        <f>VLOOKUP(AA1224,'[1]PKA dKO RNA-Seq'!$B$4:$H$10193,7,FALSE)</f>
        <v>#N/A</v>
      </c>
      <c r="AC1224" s="3" t="e">
        <f t="shared" ref="AC1224:AC1287" si="781">AB1224/$AC$4</f>
        <v>#N/A</v>
      </c>
      <c r="AD1224" s="3" t="e">
        <f t="shared" ref="AD1224:AD1287" si="782">1-EXP(-AC1224*AC1224/2)</f>
        <v>#N/A</v>
      </c>
      <c r="AE1224" s="3" t="e">
        <f t="shared" ref="AE1224:AE1287" si="783">IF(AD1224&lt;0.5,0.5,AD1224)</f>
        <v>#N/A</v>
      </c>
      <c r="AF1224" s="3">
        <f t="shared" ref="AF1224:AF1287" si="784">IFERROR(AE1224,0.5)</f>
        <v>0.5</v>
      </c>
      <c r="AG1224" s="3">
        <f t="shared" ref="AG1224:AG1287" si="785">AF1224*Z1224</f>
        <v>3.4833754854315661E-5</v>
      </c>
      <c r="AH1224" s="2">
        <f t="shared" ref="AH1224:AH1287" si="786">AG1224/$AG$4</f>
        <v>6.675814776562363E-5</v>
      </c>
      <c r="AI1224" s="37" t="s">
        <v>1248</v>
      </c>
      <c r="AJ1224" s="1">
        <v>0.5</v>
      </c>
      <c r="AK1224" s="4">
        <f t="shared" ref="AK1224:AK1287" si="787">AJ1224*AH1224</f>
        <v>3.3379073882811815E-5</v>
      </c>
      <c r="AL1224" s="2">
        <f t="shared" ref="AL1224:AL1287" si="788">AK1224/$AK$6</f>
        <v>6.6124492464091932E-5</v>
      </c>
      <c r="AM1224" s="3" t="e">
        <f>VLOOKUP(AI1224,'[1]three day'!$B$8:$F$78,5,FALSE)</f>
        <v>#N/A</v>
      </c>
      <c r="AN1224" s="3" t="e">
        <f t="shared" ref="AN1224:AN1287" si="789">AM1224/$AM$3</f>
        <v>#N/A</v>
      </c>
      <c r="AO1224" s="2" t="e">
        <f t="shared" ref="AO1224:AO1287" si="790">1-EXP(-AN1224*AN1224/2)</f>
        <v>#N/A</v>
      </c>
      <c r="AP1224" s="2" t="e">
        <f t="shared" ref="AP1224:AP1287" si="791">IF(AO1224&lt;0.5,0.5,AO1224)</f>
        <v>#N/A</v>
      </c>
      <c r="AQ1224" s="2">
        <f t="shared" ref="AQ1224:AQ1287" si="792">_xlfn.IFNA(AP1224,0.5)</f>
        <v>0.5</v>
      </c>
      <c r="AR1224" s="2">
        <f t="shared" ref="AR1224:AR1287" si="793">AQ1224*AL1224</f>
        <v>3.3062246232045966E-5</v>
      </c>
      <c r="AS1224" s="2">
        <f t="shared" ref="AS1224:AS1287" si="794">AR1224/$AR$5</f>
        <v>6.2798540966069795E-5</v>
      </c>
      <c r="AT1224" s="37" t="s">
        <v>1248</v>
      </c>
      <c r="AU1224" s="3" t="e">
        <f>VLOOKUP(AT1224,[1]DEgenes_cpm4.5_DE_edgeR!$O$5:$Q$824,3,FALSE)</f>
        <v>#N/A</v>
      </c>
      <c r="AV1224" s="3" t="e">
        <f t="shared" ref="AV1224:AV1287" si="795">AU1224/$AU$4</f>
        <v>#N/A</v>
      </c>
      <c r="AW1224" s="3" t="e">
        <f t="shared" ref="AW1224:AW1287" si="796">1-EXP(-AV1224*AV1224/2)</f>
        <v>#N/A</v>
      </c>
      <c r="AX1224" s="3">
        <f t="shared" ref="AX1224:AX1287" si="797">_xlfn.IFNA(AW1224,0.5)</f>
        <v>0.5</v>
      </c>
      <c r="AY1224" s="3">
        <f t="shared" ref="AY1224:AY1287" si="798">IF(AX1224&lt;0.5,0.5,AX1224)</f>
        <v>0.5</v>
      </c>
      <c r="AZ1224" s="3">
        <f t="shared" ref="AZ1224:AZ1287" si="799">AY1224*AS1224</f>
        <v>3.1399270483034898E-5</v>
      </c>
      <c r="BA1224" s="2">
        <f t="shared" ref="BA1224:BA1287" si="800">AZ1224/$AZ$5</f>
        <v>6.0926711900296701E-5</v>
      </c>
      <c r="BB1224" s="37" t="s">
        <v>1248</v>
      </c>
      <c r="BC1224" s="39">
        <f t="shared" ref="BC1224:BC1287" si="801">BA1224/$BC$3</f>
        <v>8.1885500793998769E-2</v>
      </c>
      <c r="BD1224" s="36">
        <f t="shared" ref="BD1224:BD1287" si="802">BA1224/B1224</f>
        <v>0.70927627171303409</v>
      </c>
    </row>
    <row r="1225" spans="1:56" ht="14.5" x14ac:dyDescent="0.35">
      <c r="A1225" s="37" t="s">
        <v>1249</v>
      </c>
      <c r="B1225" s="34">
        <v>8.5899831039247033E-5</v>
      </c>
      <c r="C1225" s="1" t="e">
        <f>VLOOKUP(A1225,'[1]Vasopressin Phospho Datta'!$I$3:$J$516,2,FALSE)</f>
        <v>#N/A</v>
      </c>
      <c r="D1225" s="1" t="e">
        <f t="shared" si="763"/>
        <v>#N/A</v>
      </c>
      <c r="E1225" s="1" t="e">
        <f t="shared" si="764"/>
        <v>#N/A</v>
      </c>
      <c r="F1225" s="1">
        <f t="shared" si="765"/>
        <v>0.39</v>
      </c>
      <c r="G1225" s="1">
        <f t="shared" si="766"/>
        <v>0.5</v>
      </c>
      <c r="H1225" s="1">
        <f t="shared" si="767"/>
        <v>4.2949915519623516E-5</v>
      </c>
      <c r="I1225" s="2">
        <f t="shared" si="768"/>
        <v>7.9323990139013557E-5</v>
      </c>
      <c r="J1225" s="37" t="s">
        <v>1249</v>
      </c>
      <c r="K1225" s="1" t="e">
        <f>VLOOKUP(J1225,'[1]Phosphopeptides Deshpande'!$H$12:$I$10749,2,FALSE)</f>
        <v>#N/A</v>
      </c>
      <c r="L1225" s="2" t="e">
        <f t="shared" si="769"/>
        <v>#N/A</v>
      </c>
      <c r="M1225" s="2" t="e">
        <f t="shared" si="770"/>
        <v>#N/A</v>
      </c>
      <c r="N1225" s="2">
        <f t="shared" si="771"/>
        <v>0.39</v>
      </c>
      <c r="O1225" s="2">
        <f t="shared" si="772"/>
        <v>0.5</v>
      </c>
      <c r="P1225" s="2">
        <f t="shared" si="773"/>
        <v>3.9661995069506779E-5</v>
      </c>
      <c r="Q1225" s="2">
        <f t="shared" si="774"/>
        <v>7.4942507736557742E-5</v>
      </c>
      <c r="R1225" s="37" t="s">
        <v>1249</v>
      </c>
      <c r="S1225" s="2" t="e">
        <f>VLOOKUP(A1225,'[1]Merged NE NP'!$K$4:$L$158,2,FALSE)</f>
        <v>#N/A</v>
      </c>
      <c r="T1225" s="2" t="e">
        <f t="shared" si="775"/>
        <v>#N/A</v>
      </c>
      <c r="U1225" s="2">
        <f t="shared" si="776"/>
        <v>0.4</v>
      </c>
      <c r="V1225" s="2">
        <f t="shared" si="777"/>
        <v>0.4</v>
      </c>
      <c r="W1225" s="2">
        <f t="shared" si="778"/>
        <v>7.6883653613364245E-2</v>
      </c>
      <c r="X1225" s="2">
        <v>0.5</v>
      </c>
      <c r="Y1225" s="2">
        <f t="shared" si="779"/>
        <v>3.7471253868278871E-5</v>
      </c>
      <c r="Z1225" s="2">
        <f t="shared" si="780"/>
        <v>6.9667509708631323E-5</v>
      </c>
      <c r="AA1225" s="37" t="s">
        <v>1249</v>
      </c>
      <c r="AB1225" s="3" t="e">
        <f>VLOOKUP(AA1225,'[1]PKA dKO RNA-Seq'!$B$4:$H$10193,7,FALSE)</f>
        <v>#N/A</v>
      </c>
      <c r="AC1225" s="3" t="e">
        <f t="shared" si="781"/>
        <v>#N/A</v>
      </c>
      <c r="AD1225" s="3" t="e">
        <f t="shared" si="782"/>
        <v>#N/A</v>
      </c>
      <c r="AE1225" s="3" t="e">
        <f t="shared" si="783"/>
        <v>#N/A</v>
      </c>
      <c r="AF1225" s="3">
        <f t="shared" si="784"/>
        <v>0.5</v>
      </c>
      <c r="AG1225" s="3">
        <f t="shared" si="785"/>
        <v>3.4833754854315661E-5</v>
      </c>
      <c r="AH1225" s="2">
        <f t="shared" si="786"/>
        <v>6.675814776562363E-5</v>
      </c>
      <c r="AI1225" s="37" t="s">
        <v>1249</v>
      </c>
      <c r="AJ1225" s="1">
        <v>0.5</v>
      </c>
      <c r="AK1225" s="4">
        <f t="shared" si="787"/>
        <v>3.3379073882811815E-5</v>
      </c>
      <c r="AL1225" s="2">
        <f t="shared" si="788"/>
        <v>6.6124492464091932E-5</v>
      </c>
      <c r="AM1225" s="3" t="e">
        <f>VLOOKUP(AI1225,'[1]three day'!$B$8:$F$78,5,FALSE)</f>
        <v>#N/A</v>
      </c>
      <c r="AN1225" s="3" t="e">
        <f t="shared" si="789"/>
        <v>#N/A</v>
      </c>
      <c r="AO1225" s="2" t="e">
        <f t="shared" si="790"/>
        <v>#N/A</v>
      </c>
      <c r="AP1225" s="2" t="e">
        <f t="shared" si="791"/>
        <v>#N/A</v>
      </c>
      <c r="AQ1225" s="2">
        <f t="shared" si="792"/>
        <v>0.5</v>
      </c>
      <c r="AR1225" s="2">
        <f t="shared" si="793"/>
        <v>3.3062246232045966E-5</v>
      </c>
      <c r="AS1225" s="2">
        <f t="shared" si="794"/>
        <v>6.2798540966069795E-5</v>
      </c>
      <c r="AT1225" s="37" t="s">
        <v>1249</v>
      </c>
      <c r="AU1225" s="3" t="e">
        <f>VLOOKUP(AT1225,[1]DEgenes_cpm4.5_DE_edgeR!$O$5:$Q$824,3,FALSE)</f>
        <v>#N/A</v>
      </c>
      <c r="AV1225" s="3" t="e">
        <f t="shared" si="795"/>
        <v>#N/A</v>
      </c>
      <c r="AW1225" s="3" t="e">
        <f t="shared" si="796"/>
        <v>#N/A</v>
      </c>
      <c r="AX1225" s="3">
        <f t="shared" si="797"/>
        <v>0.5</v>
      </c>
      <c r="AY1225" s="3">
        <f t="shared" si="798"/>
        <v>0.5</v>
      </c>
      <c r="AZ1225" s="3">
        <f t="shared" si="799"/>
        <v>3.1399270483034898E-5</v>
      </c>
      <c r="BA1225" s="2">
        <f t="shared" si="800"/>
        <v>6.0926711900296701E-5</v>
      </c>
      <c r="BB1225" s="37" t="s">
        <v>1249</v>
      </c>
      <c r="BC1225" s="39">
        <f t="shared" si="801"/>
        <v>8.1885500793998769E-2</v>
      </c>
      <c r="BD1225" s="36">
        <f t="shared" si="802"/>
        <v>0.70927627171303409</v>
      </c>
    </row>
    <row r="1226" spans="1:56" ht="14.5" x14ac:dyDescent="0.35">
      <c r="A1226" s="37" t="s">
        <v>1250</v>
      </c>
      <c r="B1226" s="34">
        <v>8.5899831039247033E-5</v>
      </c>
      <c r="C1226" s="1" t="e">
        <f>VLOOKUP(A1226,'[1]Vasopressin Phospho Datta'!$I$3:$J$516,2,FALSE)</f>
        <v>#N/A</v>
      </c>
      <c r="D1226" s="1" t="e">
        <f t="shared" si="763"/>
        <v>#N/A</v>
      </c>
      <c r="E1226" s="1" t="e">
        <f t="shared" si="764"/>
        <v>#N/A</v>
      </c>
      <c r="F1226" s="1">
        <f t="shared" si="765"/>
        <v>0.39</v>
      </c>
      <c r="G1226" s="1">
        <f t="shared" si="766"/>
        <v>0.5</v>
      </c>
      <c r="H1226" s="1">
        <f t="shared" si="767"/>
        <v>4.2949915519623516E-5</v>
      </c>
      <c r="I1226" s="2">
        <f t="shared" si="768"/>
        <v>7.9323990139013557E-5</v>
      </c>
      <c r="J1226" s="37" t="s">
        <v>1250</v>
      </c>
      <c r="K1226" s="1" t="e">
        <f>VLOOKUP(J1226,'[1]Phosphopeptides Deshpande'!$H$12:$I$10749,2,FALSE)</f>
        <v>#N/A</v>
      </c>
      <c r="L1226" s="2" t="e">
        <f t="shared" si="769"/>
        <v>#N/A</v>
      </c>
      <c r="M1226" s="2" t="e">
        <f t="shared" si="770"/>
        <v>#N/A</v>
      </c>
      <c r="N1226" s="2">
        <f t="shared" si="771"/>
        <v>0.39</v>
      </c>
      <c r="O1226" s="2">
        <f t="shared" si="772"/>
        <v>0.5</v>
      </c>
      <c r="P1226" s="2">
        <f t="shared" si="773"/>
        <v>3.9661995069506779E-5</v>
      </c>
      <c r="Q1226" s="2">
        <f t="shared" si="774"/>
        <v>7.4942507736557742E-5</v>
      </c>
      <c r="R1226" s="37" t="s">
        <v>1250</v>
      </c>
      <c r="S1226" s="2" t="e">
        <f>VLOOKUP(A1226,'[1]Merged NE NP'!$K$4:$L$158,2,FALSE)</f>
        <v>#N/A</v>
      </c>
      <c r="T1226" s="2" t="e">
        <f t="shared" si="775"/>
        <v>#N/A</v>
      </c>
      <c r="U1226" s="2">
        <f t="shared" si="776"/>
        <v>0.4</v>
      </c>
      <c r="V1226" s="2">
        <f t="shared" si="777"/>
        <v>0.4</v>
      </c>
      <c r="W1226" s="2">
        <f t="shared" si="778"/>
        <v>7.6883653613364245E-2</v>
      </c>
      <c r="X1226" s="2">
        <v>0.5</v>
      </c>
      <c r="Y1226" s="2">
        <f t="shared" si="779"/>
        <v>3.7471253868278871E-5</v>
      </c>
      <c r="Z1226" s="2">
        <f t="shared" si="780"/>
        <v>6.9667509708631323E-5</v>
      </c>
      <c r="AA1226" s="37" t="s">
        <v>1250</v>
      </c>
      <c r="AB1226" s="3" t="e">
        <f>VLOOKUP(AA1226,'[1]PKA dKO RNA-Seq'!$B$4:$H$10193,7,FALSE)</f>
        <v>#N/A</v>
      </c>
      <c r="AC1226" s="3" t="e">
        <f t="shared" si="781"/>
        <v>#N/A</v>
      </c>
      <c r="AD1226" s="3" t="e">
        <f t="shared" si="782"/>
        <v>#N/A</v>
      </c>
      <c r="AE1226" s="3" t="e">
        <f t="shared" si="783"/>
        <v>#N/A</v>
      </c>
      <c r="AF1226" s="3">
        <f t="shared" si="784"/>
        <v>0.5</v>
      </c>
      <c r="AG1226" s="3">
        <f t="shared" si="785"/>
        <v>3.4833754854315661E-5</v>
      </c>
      <c r="AH1226" s="2">
        <f t="shared" si="786"/>
        <v>6.675814776562363E-5</v>
      </c>
      <c r="AI1226" s="37" t="s">
        <v>1250</v>
      </c>
      <c r="AJ1226" s="1">
        <v>0.5</v>
      </c>
      <c r="AK1226" s="4">
        <f t="shared" si="787"/>
        <v>3.3379073882811815E-5</v>
      </c>
      <c r="AL1226" s="2">
        <f t="shared" si="788"/>
        <v>6.6124492464091932E-5</v>
      </c>
      <c r="AM1226" s="3" t="e">
        <f>VLOOKUP(AI1226,'[1]three day'!$B$8:$F$78,5,FALSE)</f>
        <v>#N/A</v>
      </c>
      <c r="AN1226" s="3" t="e">
        <f t="shared" si="789"/>
        <v>#N/A</v>
      </c>
      <c r="AO1226" s="2" t="e">
        <f t="shared" si="790"/>
        <v>#N/A</v>
      </c>
      <c r="AP1226" s="2" t="e">
        <f t="shared" si="791"/>
        <v>#N/A</v>
      </c>
      <c r="AQ1226" s="2">
        <f t="shared" si="792"/>
        <v>0.5</v>
      </c>
      <c r="AR1226" s="2">
        <f t="shared" si="793"/>
        <v>3.3062246232045966E-5</v>
      </c>
      <c r="AS1226" s="2">
        <f t="shared" si="794"/>
        <v>6.2798540966069795E-5</v>
      </c>
      <c r="AT1226" s="37" t="s">
        <v>1250</v>
      </c>
      <c r="AU1226" s="3" t="e">
        <f>VLOOKUP(AT1226,[1]DEgenes_cpm4.5_DE_edgeR!$O$5:$Q$824,3,FALSE)</f>
        <v>#N/A</v>
      </c>
      <c r="AV1226" s="3" t="e">
        <f t="shared" si="795"/>
        <v>#N/A</v>
      </c>
      <c r="AW1226" s="3" t="e">
        <f t="shared" si="796"/>
        <v>#N/A</v>
      </c>
      <c r="AX1226" s="3">
        <f t="shared" si="797"/>
        <v>0.5</v>
      </c>
      <c r="AY1226" s="3">
        <f t="shared" si="798"/>
        <v>0.5</v>
      </c>
      <c r="AZ1226" s="3">
        <f t="shared" si="799"/>
        <v>3.1399270483034898E-5</v>
      </c>
      <c r="BA1226" s="2">
        <f t="shared" si="800"/>
        <v>6.0926711900296701E-5</v>
      </c>
      <c r="BB1226" s="37" t="s">
        <v>1250</v>
      </c>
      <c r="BC1226" s="39">
        <f t="shared" si="801"/>
        <v>8.1885500793998769E-2</v>
      </c>
      <c r="BD1226" s="36">
        <f t="shared" si="802"/>
        <v>0.70927627171303409</v>
      </c>
    </row>
    <row r="1227" spans="1:56" ht="14.5" x14ac:dyDescent="0.35">
      <c r="A1227" s="37" t="s">
        <v>1251</v>
      </c>
      <c r="B1227" s="34">
        <v>8.5899831039247033E-5</v>
      </c>
      <c r="C1227" s="1" t="e">
        <f>VLOOKUP(A1227,'[1]Vasopressin Phospho Datta'!$I$3:$J$516,2,FALSE)</f>
        <v>#N/A</v>
      </c>
      <c r="D1227" s="1" t="e">
        <f t="shared" si="763"/>
        <v>#N/A</v>
      </c>
      <c r="E1227" s="1" t="e">
        <f t="shared" si="764"/>
        <v>#N/A</v>
      </c>
      <c r="F1227" s="1">
        <f t="shared" si="765"/>
        <v>0.39</v>
      </c>
      <c r="G1227" s="1">
        <f t="shared" si="766"/>
        <v>0.5</v>
      </c>
      <c r="H1227" s="1">
        <f t="shared" si="767"/>
        <v>4.2949915519623516E-5</v>
      </c>
      <c r="I1227" s="2">
        <f t="shared" si="768"/>
        <v>7.9323990139013557E-5</v>
      </c>
      <c r="J1227" s="37" t="s">
        <v>1251</v>
      </c>
      <c r="K1227" s="1" t="e">
        <f>VLOOKUP(J1227,'[1]Phosphopeptides Deshpande'!$H$12:$I$10749,2,FALSE)</f>
        <v>#N/A</v>
      </c>
      <c r="L1227" s="2" t="e">
        <f t="shared" si="769"/>
        <v>#N/A</v>
      </c>
      <c r="M1227" s="2" t="e">
        <f t="shared" si="770"/>
        <v>#N/A</v>
      </c>
      <c r="N1227" s="2">
        <f t="shared" si="771"/>
        <v>0.39</v>
      </c>
      <c r="O1227" s="2">
        <f t="shared" si="772"/>
        <v>0.5</v>
      </c>
      <c r="P1227" s="2">
        <f t="shared" si="773"/>
        <v>3.9661995069506779E-5</v>
      </c>
      <c r="Q1227" s="2">
        <f t="shared" si="774"/>
        <v>7.4942507736557742E-5</v>
      </c>
      <c r="R1227" s="37" t="s">
        <v>1251</v>
      </c>
      <c r="S1227" s="2" t="e">
        <f>VLOOKUP(A1227,'[1]Merged NE NP'!$K$4:$L$158,2,FALSE)</f>
        <v>#N/A</v>
      </c>
      <c r="T1227" s="2" t="e">
        <f t="shared" si="775"/>
        <v>#N/A</v>
      </c>
      <c r="U1227" s="2">
        <f t="shared" si="776"/>
        <v>0.4</v>
      </c>
      <c r="V1227" s="2">
        <f t="shared" si="777"/>
        <v>0.4</v>
      </c>
      <c r="W1227" s="2">
        <f t="shared" si="778"/>
        <v>7.6883653613364245E-2</v>
      </c>
      <c r="X1227" s="2">
        <v>0.5</v>
      </c>
      <c r="Y1227" s="2">
        <f t="shared" si="779"/>
        <v>3.7471253868278871E-5</v>
      </c>
      <c r="Z1227" s="2">
        <f t="shared" si="780"/>
        <v>6.9667509708631323E-5</v>
      </c>
      <c r="AA1227" s="37" t="s">
        <v>1251</v>
      </c>
      <c r="AB1227" s="3" t="e">
        <f>VLOOKUP(AA1227,'[1]PKA dKO RNA-Seq'!$B$4:$H$10193,7,FALSE)</f>
        <v>#N/A</v>
      </c>
      <c r="AC1227" s="3" t="e">
        <f t="shared" si="781"/>
        <v>#N/A</v>
      </c>
      <c r="AD1227" s="3" t="e">
        <f t="shared" si="782"/>
        <v>#N/A</v>
      </c>
      <c r="AE1227" s="3" t="e">
        <f t="shared" si="783"/>
        <v>#N/A</v>
      </c>
      <c r="AF1227" s="3">
        <f t="shared" si="784"/>
        <v>0.5</v>
      </c>
      <c r="AG1227" s="3">
        <f t="shared" si="785"/>
        <v>3.4833754854315661E-5</v>
      </c>
      <c r="AH1227" s="2">
        <f t="shared" si="786"/>
        <v>6.675814776562363E-5</v>
      </c>
      <c r="AI1227" s="37" t="s">
        <v>1251</v>
      </c>
      <c r="AJ1227" s="1">
        <v>0.5</v>
      </c>
      <c r="AK1227" s="4">
        <f t="shared" si="787"/>
        <v>3.3379073882811815E-5</v>
      </c>
      <c r="AL1227" s="2">
        <f t="shared" si="788"/>
        <v>6.6124492464091932E-5</v>
      </c>
      <c r="AM1227" s="3" t="e">
        <f>VLOOKUP(AI1227,'[1]three day'!$B$8:$F$78,5,FALSE)</f>
        <v>#N/A</v>
      </c>
      <c r="AN1227" s="3" t="e">
        <f t="shared" si="789"/>
        <v>#N/A</v>
      </c>
      <c r="AO1227" s="2" t="e">
        <f t="shared" si="790"/>
        <v>#N/A</v>
      </c>
      <c r="AP1227" s="2" t="e">
        <f t="shared" si="791"/>
        <v>#N/A</v>
      </c>
      <c r="AQ1227" s="2">
        <f t="shared" si="792"/>
        <v>0.5</v>
      </c>
      <c r="AR1227" s="2">
        <f t="shared" si="793"/>
        <v>3.3062246232045966E-5</v>
      </c>
      <c r="AS1227" s="2">
        <f t="shared" si="794"/>
        <v>6.2798540966069795E-5</v>
      </c>
      <c r="AT1227" s="37" t="s">
        <v>1251</v>
      </c>
      <c r="AU1227" s="3" t="e">
        <f>VLOOKUP(AT1227,[1]DEgenes_cpm4.5_DE_edgeR!$O$5:$Q$824,3,FALSE)</f>
        <v>#N/A</v>
      </c>
      <c r="AV1227" s="3" t="e">
        <f t="shared" si="795"/>
        <v>#N/A</v>
      </c>
      <c r="AW1227" s="3" t="e">
        <f t="shared" si="796"/>
        <v>#N/A</v>
      </c>
      <c r="AX1227" s="3">
        <f t="shared" si="797"/>
        <v>0.5</v>
      </c>
      <c r="AY1227" s="3">
        <f t="shared" si="798"/>
        <v>0.5</v>
      </c>
      <c r="AZ1227" s="3">
        <f t="shared" si="799"/>
        <v>3.1399270483034898E-5</v>
      </c>
      <c r="BA1227" s="2">
        <f t="shared" si="800"/>
        <v>6.0926711900296701E-5</v>
      </c>
      <c r="BB1227" s="37" t="s">
        <v>1251</v>
      </c>
      <c r="BC1227" s="39">
        <f t="shared" si="801"/>
        <v>8.1885500793998769E-2</v>
      </c>
      <c r="BD1227" s="36">
        <f t="shared" si="802"/>
        <v>0.70927627171303409</v>
      </c>
    </row>
    <row r="1228" spans="1:56" ht="14.5" x14ac:dyDescent="0.35">
      <c r="A1228" s="37" t="s">
        <v>1252</v>
      </c>
      <c r="B1228" s="34">
        <v>8.5899831039247033E-5</v>
      </c>
      <c r="C1228" s="1" t="e">
        <f>VLOOKUP(A1228,'[1]Vasopressin Phospho Datta'!$I$3:$J$516,2,FALSE)</f>
        <v>#N/A</v>
      </c>
      <c r="D1228" s="1" t="e">
        <f t="shared" si="763"/>
        <v>#N/A</v>
      </c>
      <c r="E1228" s="1" t="e">
        <f t="shared" si="764"/>
        <v>#N/A</v>
      </c>
      <c r="F1228" s="1">
        <f t="shared" si="765"/>
        <v>0.39</v>
      </c>
      <c r="G1228" s="1">
        <f t="shared" si="766"/>
        <v>0.5</v>
      </c>
      <c r="H1228" s="1">
        <f t="shared" si="767"/>
        <v>4.2949915519623516E-5</v>
      </c>
      <c r="I1228" s="2">
        <f t="shared" si="768"/>
        <v>7.9323990139013557E-5</v>
      </c>
      <c r="J1228" s="37" t="s">
        <v>1252</v>
      </c>
      <c r="K1228" s="1" t="e">
        <f>VLOOKUP(J1228,'[1]Phosphopeptides Deshpande'!$H$12:$I$10749,2,FALSE)</f>
        <v>#N/A</v>
      </c>
      <c r="L1228" s="2" t="e">
        <f t="shared" si="769"/>
        <v>#N/A</v>
      </c>
      <c r="M1228" s="2" t="e">
        <f t="shared" si="770"/>
        <v>#N/A</v>
      </c>
      <c r="N1228" s="2">
        <f t="shared" si="771"/>
        <v>0.39</v>
      </c>
      <c r="O1228" s="2">
        <f t="shared" si="772"/>
        <v>0.5</v>
      </c>
      <c r="P1228" s="2">
        <f t="shared" si="773"/>
        <v>3.9661995069506779E-5</v>
      </c>
      <c r="Q1228" s="2">
        <f t="shared" si="774"/>
        <v>7.4942507736557742E-5</v>
      </c>
      <c r="R1228" s="37" t="s">
        <v>1252</v>
      </c>
      <c r="S1228" s="2" t="e">
        <f>VLOOKUP(A1228,'[1]Merged NE NP'!$K$4:$L$158,2,FALSE)</f>
        <v>#N/A</v>
      </c>
      <c r="T1228" s="2" t="e">
        <f t="shared" si="775"/>
        <v>#N/A</v>
      </c>
      <c r="U1228" s="2">
        <f t="shared" si="776"/>
        <v>0.4</v>
      </c>
      <c r="V1228" s="2">
        <f t="shared" si="777"/>
        <v>0.4</v>
      </c>
      <c r="W1228" s="2">
        <f t="shared" si="778"/>
        <v>7.6883653613364245E-2</v>
      </c>
      <c r="X1228" s="2">
        <v>0.5</v>
      </c>
      <c r="Y1228" s="2">
        <f t="shared" si="779"/>
        <v>3.7471253868278871E-5</v>
      </c>
      <c r="Z1228" s="2">
        <f t="shared" si="780"/>
        <v>6.9667509708631323E-5</v>
      </c>
      <c r="AA1228" s="37" t="s">
        <v>1252</v>
      </c>
      <c r="AB1228" s="3" t="e">
        <f>VLOOKUP(AA1228,'[1]PKA dKO RNA-Seq'!$B$4:$H$10193,7,FALSE)</f>
        <v>#N/A</v>
      </c>
      <c r="AC1228" s="3" t="e">
        <f t="shared" si="781"/>
        <v>#N/A</v>
      </c>
      <c r="AD1228" s="3" t="e">
        <f t="shared" si="782"/>
        <v>#N/A</v>
      </c>
      <c r="AE1228" s="3" t="e">
        <f t="shared" si="783"/>
        <v>#N/A</v>
      </c>
      <c r="AF1228" s="3">
        <f t="shared" si="784"/>
        <v>0.5</v>
      </c>
      <c r="AG1228" s="3">
        <f t="shared" si="785"/>
        <v>3.4833754854315661E-5</v>
      </c>
      <c r="AH1228" s="2">
        <f t="shared" si="786"/>
        <v>6.675814776562363E-5</v>
      </c>
      <c r="AI1228" s="37" t="s">
        <v>1252</v>
      </c>
      <c r="AJ1228" s="1">
        <v>0.5</v>
      </c>
      <c r="AK1228" s="4">
        <f t="shared" si="787"/>
        <v>3.3379073882811815E-5</v>
      </c>
      <c r="AL1228" s="2">
        <f t="shared" si="788"/>
        <v>6.6124492464091932E-5</v>
      </c>
      <c r="AM1228" s="3" t="e">
        <f>VLOOKUP(AI1228,'[1]three day'!$B$8:$F$78,5,FALSE)</f>
        <v>#N/A</v>
      </c>
      <c r="AN1228" s="3" t="e">
        <f t="shared" si="789"/>
        <v>#N/A</v>
      </c>
      <c r="AO1228" s="2" t="e">
        <f t="shared" si="790"/>
        <v>#N/A</v>
      </c>
      <c r="AP1228" s="2" t="e">
        <f t="shared" si="791"/>
        <v>#N/A</v>
      </c>
      <c r="AQ1228" s="2">
        <f t="shared" si="792"/>
        <v>0.5</v>
      </c>
      <c r="AR1228" s="2">
        <f t="shared" si="793"/>
        <v>3.3062246232045966E-5</v>
      </c>
      <c r="AS1228" s="2">
        <f t="shared" si="794"/>
        <v>6.2798540966069795E-5</v>
      </c>
      <c r="AT1228" s="37" t="s">
        <v>1252</v>
      </c>
      <c r="AU1228" s="3" t="e">
        <f>VLOOKUP(AT1228,[1]DEgenes_cpm4.5_DE_edgeR!$O$5:$Q$824,3,FALSE)</f>
        <v>#N/A</v>
      </c>
      <c r="AV1228" s="3" t="e">
        <f t="shared" si="795"/>
        <v>#N/A</v>
      </c>
      <c r="AW1228" s="3" t="e">
        <f t="shared" si="796"/>
        <v>#N/A</v>
      </c>
      <c r="AX1228" s="3">
        <f t="shared" si="797"/>
        <v>0.5</v>
      </c>
      <c r="AY1228" s="3">
        <f t="shared" si="798"/>
        <v>0.5</v>
      </c>
      <c r="AZ1228" s="3">
        <f t="shared" si="799"/>
        <v>3.1399270483034898E-5</v>
      </c>
      <c r="BA1228" s="2">
        <f t="shared" si="800"/>
        <v>6.0926711900296701E-5</v>
      </c>
      <c r="BB1228" s="37" t="s">
        <v>1252</v>
      </c>
      <c r="BC1228" s="39">
        <f t="shared" si="801"/>
        <v>8.1885500793998769E-2</v>
      </c>
      <c r="BD1228" s="36">
        <f t="shared" si="802"/>
        <v>0.70927627171303409</v>
      </c>
    </row>
    <row r="1229" spans="1:56" ht="14.5" x14ac:dyDescent="0.35">
      <c r="A1229" s="37" t="s">
        <v>1253</v>
      </c>
      <c r="B1229" s="34">
        <v>8.5899831039247033E-5</v>
      </c>
      <c r="C1229" s="1" t="e">
        <f>VLOOKUP(A1229,'[1]Vasopressin Phospho Datta'!$I$3:$J$516,2,FALSE)</f>
        <v>#N/A</v>
      </c>
      <c r="D1229" s="1" t="e">
        <f t="shared" si="763"/>
        <v>#N/A</v>
      </c>
      <c r="E1229" s="1" t="e">
        <f t="shared" si="764"/>
        <v>#N/A</v>
      </c>
      <c r="F1229" s="1">
        <f t="shared" si="765"/>
        <v>0.39</v>
      </c>
      <c r="G1229" s="1">
        <f t="shared" si="766"/>
        <v>0.5</v>
      </c>
      <c r="H1229" s="1">
        <f t="shared" si="767"/>
        <v>4.2949915519623516E-5</v>
      </c>
      <c r="I1229" s="2">
        <f t="shared" si="768"/>
        <v>7.9323990139013557E-5</v>
      </c>
      <c r="J1229" s="37" t="s">
        <v>1253</v>
      </c>
      <c r="K1229" s="1" t="e">
        <f>VLOOKUP(J1229,'[1]Phosphopeptides Deshpande'!$H$12:$I$10749,2,FALSE)</f>
        <v>#N/A</v>
      </c>
      <c r="L1229" s="2" t="e">
        <f t="shared" si="769"/>
        <v>#N/A</v>
      </c>
      <c r="M1229" s="2" t="e">
        <f t="shared" si="770"/>
        <v>#N/A</v>
      </c>
      <c r="N1229" s="2">
        <f t="shared" si="771"/>
        <v>0.39</v>
      </c>
      <c r="O1229" s="2">
        <f t="shared" si="772"/>
        <v>0.5</v>
      </c>
      <c r="P1229" s="2">
        <f t="shared" si="773"/>
        <v>3.9661995069506779E-5</v>
      </c>
      <c r="Q1229" s="2">
        <f t="shared" si="774"/>
        <v>7.4942507736557742E-5</v>
      </c>
      <c r="R1229" s="37" t="s">
        <v>1253</v>
      </c>
      <c r="S1229" s="2" t="e">
        <f>VLOOKUP(A1229,'[1]Merged NE NP'!$K$4:$L$158,2,FALSE)</f>
        <v>#N/A</v>
      </c>
      <c r="T1229" s="2" t="e">
        <f t="shared" si="775"/>
        <v>#N/A</v>
      </c>
      <c r="U1229" s="2">
        <f t="shared" si="776"/>
        <v>0.4</v>
      </c>
      <c r="V1229" s="2">
        <f t="shared" si="777"/>
        <v>0.4</v>
      </c>
      <c r="W1229" s="2">
        <f t="shared" si="778"/>
        <v>7.6883653613364245E-2</v>
      </c>
      <c r="X1229" s="2">
        <v>0.5</v>
      </c>
      <c r="Y1229" s="2">
        <f t="shared" si="779"/>
        <v>3.7471253868278871E-5</v>
      </c>
      <c r="Z1229" s="2">
        <f t="shared" si="780"/>
        <v>6.9667509708631323E-5</v>
      </c>
      <c r="AA1229" s="37" t="s">
        <v>1253</v>
      </c>
      <c r="AB1229" s="3" t="e">
        <f>VLOOKUP(AA1229,'[1]PKA dKO RNA-Seq'!$B$4:$H$10193,7,FALSE)</f>
        <v>#N/A</v>
      </c>
      <c r="AC1229" s="3" t="e">
        <f t="shared" si="781"/>
        <v>#N/A</v>
      </c>
      <c r="AD1229" s="3" t="e">
        <f t="shared" si="782"/>
        <v>#N/A</v>
      </c>
      <c r="AE1229" s="3" t="e">
        <f t="shared" si="783"/>
        <v>#N/A</v>
      </c>
      <c r="AF1229" s="3">
        <f t="shared" si="784"/>
        <v>0.5</v>
      </c>
      <c r="AG1229" s="3">
        <f t="shared" si="785"/>
        <v>3.4833754854315661E-5</v>
      </c>
      <c r="AH1229" s="2">
        <f t="shared" si="786"/>
        <v>6.675814776562363E-5</v>
      </c>
      <c r="AI1229" s="37" t="s">
        <v>1253</v>
      </c>
      <c r="AJ1229" s="1">
        <v>0.5</v>
      </c>
      <c r="AK1229" s="4">
        <f t="shared" si="787"/>
        <v>3.3379073882811815E-5</v>
      </c>
      <c r="AL1229" s="2">
        <f t="shared" si="788"/>
        <v>6.6124492464091932E-5</v>
      </c>
      <c r="AM1229" s="3" t="e">
        <f>VLOOKUP(AI1229,'[1]three day'!$B$8:$F$78,5,FALSE)</f>
        <v>#N/A</v>
      </c>
      <c r="AN1229" s="3" t="e">
        <f t="shared" si="789"/>
        <v>#N/A</v>
      </c>
      <c r="AO1229" s="2" t="e">
        <f t="shared" si="790"/>
        <v>#N/A</v>
      </c>
      <c r="AP1229" s="2" t="e">
        <f t="shared" si="791"/>
        <v>#N/A</v>
      </c>
      <c r="AQ1229" s="2">
        <f t="shared" si="792"/>
        <v>0.5</v>
      </c>
      <c r="AR1229" s="2">
        <f t="shared" si="793"/>
        <v>3.3062246232045966E-5</v>
      </c>
      <c r="AS1229" s="2">
        <f t="shared" si="794"/>
        <v>6.2798540966069795E-5</v>
      </c>
      <c r="AT1229" s="37" t="s">
        <v>1253</v>
      </c>
      <c r="AU1229" s="3" t="e">
        <f>VLOOKUP(AT1229,[1]DEgenes_cpm4.5_DE_edgeR!$O$5:$Q$824,3,FALSE)</f>
        <v>#N/A</v>
      </c>
      <c r="AV1229" s="3" t="e">
        <f t="shared" si="795"/>
        <v>#N/A</v>
      </c>
      <c r="AW1229" s="3" t="e">
        <f t="shared" si="796"/>
        <v>#N/A</v>
      </c>
      <c r="AX1229" s="3">
        <f t="shared" si="797"/>
        <v>0.5</v>
      </c>
      <c r="AY1229" s="3">
        <f t="shared" si="798"/>
        <v>0.5</v>
      </c>
      <c r="AZ1229" s="3">
        <f t="shared" si="799"/>
        <v>3.1399270483034898E-5</v>
      </c>
      <c r="BA1229" s="2">
        <f t="shared" si="800"/>
        <v>6.0926711900296701E-5</v>
      </c>
      <c r="BB1229" s="37" t="s">
        <v>1253</v>
      </c>
      <c r="BC1229" s="39">
        <f t="shared" si="801"/>
        <v>8.1885500793998769E-2</v>
      </c>
      <c r="BD1229" s="36">
        <f t="shared" si="802"/>
        <v>0.70927627171303409</v>
      </c>
    </row>
    <row r="1230" spans="1:56" ht="14.5" x14ac:dyDescent="0.35">
      <c r="A1230" s="37" t="s">
        <v>1254</v>
      </c>
      <c r="B1230" s="34">
        <v>8.5899831039247033E-5</v>
      </c>
      <c r="C1230" s="1" t="e">
        <f>VLOOKUP(A1230,'[1]Vasopressin Phospho Datta'!$I$3:$J$516,2,FALSE)</f>
        <v>#N/A</v>
      </c>
      <c r="D1230" s="1" t="e">
        <f t="shared" si="763"/>
        <v>#N/A</v>
      </c>
      <c r="E1230" s="1" t="e">
        <f t="shared" si="764"/>
        <v>#N/A</v>
      </c>
      <c r="F1230" s="1">
        <f t="shared" si="765"/>
        <v>0.39</v>
      </c>
      <c r="G1230" s="1">
        <f t="shared" si="766"/>
        <v>0.5</v>
      </c>
      <c r="H1230" s="1">
        <f t="shared" si="767"/>
        <v>4.2949915519623516E-5</v>
      </c>
      <c r="I1230" s="2">
        <f t="shared" si="768"/>
        <v>7.9323990139013557E-5</v>
      </c>
      <c r="J1230" s="37" t="s">
        <v>1254</v>
      </c>
      <c r="K1230" s="1" t="e">
        <f>VLOOKUP(J1230,'[1]Phosphopeptides Deshpande'!$H$12:$I$10749,2,FALSE)</f>
        <v>#N/A</v>
      </c>
      <c r="L1230" s="2" t="e">
        <f t="shared" si="769"/>
        <v>#N/A</v>
      </c>
      <c r="M1230" s="2" t="e">
        <f t="shared" si="770"/>
        <v>#N/A</v>
      </c>
      <c r="N1230" s="2">
        <f t="shared" si="771"/>
        <v>0.39</v>
      </c>
      <c r="O1230" s="2">
        <f t="shared" si="772"/>
        <v>0.5</v>
      </c>
      <c r="P1230" s="2">
        <f t="shared" si="773"/>
        <v>3.9661995069506779E-5</v>
      </c>
      <c r="Q1230" s="2">
        <f t="shared" si="774"/>
        <v>7.4942507736557742E-5</v>
      </c>
      <c r="R1230" s="37" t="s">
        <v>1254</v>
      </c>
      <c r="S1230" s="2" t="e">
        <f>VLOOKUP(A1230,'[1]Merged NE NP'!$K$4:$L$158,2,FALSE)</f>
        <v>#N/A</v>
      </c>
      <c r="T1230" s="2" t="e">
        <f t="shared" si="775"/>
        <v>#N/A</v>
      </c>
      <c r="U1230" s="2">
        <f t="shared" si="776"/>
        <v>0.4</v>
      </c>
      <c r="V1230" s="2">
        <f t="shared" si="777"/>
        <v>0.4</v>
      </c>
      <c r="W1230" s="2">
        <f t="shared" si="778"/>
        <v>7.6883653613364245E-2</v>
      </c>
      <c r="X1230" s="2">
        <v>0.5</v>
      </c>
      <c r="Y1230" s="2">
        <f t="shared" si="779"/>
        <v>3.7471253868278871E-5</v>
      </c>
      <c r="Z1230" s="2">
        <f t="shared" si="780"/>
        <v>6.9667509708631323E-5</v>
      </c>
      <c r="AA1230" s="37" t="s">
        <v>1254</v>
      </c>
      <c r="AB1230" s="3" t="e">
        <f>VLOOKUP(AA1230,'[1]PKA dKO RNA-Seq'!$B$4:$H$10193,7,FALSE)</f>
        <v>#N/A</v>
      </c>
      <c r="AC1230" s="3" t="e">
        <f t="shared" si="781"/>
        <v>#N/A</v>
      </c>
      <c r="AD1230" s="3" t="e">
        <f t="shared" si="782"/>
        <v>#N/A</v>
      </c>
      <c r="AE1230" s="3" t="e">
        <f t="shared" si="783"/>
        <v>#N/A</v>
      </c>
      <c r="AF1230" s="3">
        <f t="shared" si="784"/>
        <v>0.5</v>
      </c>
      <c r="AG1230" s="3">
        <f t="shared" si="785"/>
        <v>3.4833754854315661E-5</v>
      </c>
      <c r="AH1230" s="2">
        <f t="shared" si="786"/>
        <v>6.675814776562363E-5</v>
      </c>
      <c r="AI1230" s="37" t="s">
        <v>1254</v>
      </c>
      <c r="AJ1230" s="1">
        <v>0.5</v>
      </c>
      <c r="AK1230" s="4">
        <f t="shared" si="787"/>
        <v>3.3379073882811815E-5</v>
      </c>
      <c r="AL1230" s="2">
        <f t="shared" si="788"/>
        <v>6.6124492464091932E-5</v>
      </c>
      <c r="AM1230" s="3" t="e">
        <f>VLOOKUP(AI1230,'[1]three day'!$B$8:$F$78,5,FALSE)</f>
        <v>#N/A</v>
      </c>
      <c r="AN1230" s="3" t="e">
        <f t="shared" si="789"/>
        <v>#N/A</v>
      </c>
      <c r="AO1230" s="2" t="e">
        <f t="shared" si="790"/>
        <v>#N/A</v>
      </c>
      <c r="AP1230" s="2" t="e">
        <f t="shared" si="791"/>
        <v>#N/A</v>
      </c>
      <c r="AQ1230" s="2">
        <f t="shared" si="792"/>
        <v>0.5</v>
      </c>
      <c r="AR1230" s="2">
        <f t="shared" si="793"/>
        <v>3.3062246232045966E-5</v>
      </c>
      <c r="AS1230" s="2">
        <f t="shared" si="794"/>
        <v>6.2798540966069795E-5</v>
      </c>
      <c r="AT1230" s="37" t="s">
        <v>1254</v>
      </c>
      <c r="AU1230" s="3" t="e">
        <f>VLOOKUP(AT1230,[1]DEgenes_cpm4.5_DE_edgeR!$O$5:$Q$824,3,FALSE)</f>
        <v>#N/A</v>
      </c>
      <c r="AV1230" s="3" t="e">
        <f t="shared" si="795"/>
        <v>#N/A</v>
      </c>
      <c r="AW1230" s="3" t="e">
        <f t="shared" si="796"/>
        <v>#N/A</v>
      </c>
      <c r="AX1230" s="3">
        <f t="shared" si="797"/>
        <v>0.5</v>
      </c>
      <c r="AY1230" s="3">
        <f t="shared" si="798"/>
        <v>0.5</v>
      </c>
      <c r="AZ1230" s="3">
        <f t="shared" si="799"/>
        <v>3.1399270483034898E-5</v>
      </c>
      <c r="BA1230" s="2">
        <f t="shared" si="800"/>
        <v>6.0926711900296701E-5</v>
      </c>
      <c r="BB1230" s="37" t="s">
        <v>1254</v>
      </c>
      <c r="BC1230" s="39">
        <f t="shared" si="801"/>
        <v>8.1885500793998769E-2</v>
      </c>
      <c r="BD1230" s="36">
        <f t="shared" si="802"/>
        <v>0.70927627171303409</v>
      </c>
    </row>
    <row r="1231" spans="1:56" ht="14.5" x14ac:dyDescent="0.35">
      <c r="A1231" s="37" t="s">
        <v>1255</v>
      </c>
      <c r="B1231" s="34">
        <v>8.5899831039247033E-5</v>
      </c>
      <c r="C1231" s="1" t="e">
        <f>VLOOKUP(A1231,'[1]Vasopressin Phospho Datta'!$I$3:$J$516,2,FALSE)</f>
        <v>#N/A</v>
      </c>
      <c r="D1231" s="1" t="e">
        <f t="shared" si="763"/>
        <v>#N/A</v>
      </c>
      <c r="E1231" s="1" t="e">
        <f t="shared" si="764"/>
        <v>#N/A</v>
      </c>
      <c r="F1231" s="1">
        <f t="shared" si="765"/>
        <v>0.39</v>
      </c>
      <c r="G1231" s="1">
        <f t="shared" si="766"/>
        <v>0.5</v>
      </c>
      <c r="H1231" s="1">
        <f t="shared" si="767"/>
        <v>4.2949915519623516E-5</v>
      </c>
      <c r="I1231" s="2">
        <f t="shared" si="768"/>
        <v>7.9323990139013557E-5</v>
      </c>
      <c r="J1231" s="37" t="s">
        <v>1255</v>
      </c>
      <c r="K1231" s="1" t="e">
        <f>VLOOKUP(J1231,'[1]Phosphopeptides Deshpande'!$H$12:$I$10749,2,FALSE)</f>
        <v>#N/A</v>
      </c>
      <c r="L1231" s="2" t="e">
        <f t="shared" si="769"/>
        <v>#N/A</v>
      </c>
      <c r="M1231" s="2" t="e">
        <f t="shared" si="770"/>
        <v>#N/A</v>
      </c>
      <c r="N1231" s="2">
        <f t="shared" si="771"/>
        <v>0.39</v>
      </c>
      <c r="O1231" s="2">
        <f t="shared" si="772"/>
        <v>0.5</v>
      </c>
      <c r="P1231" s="2">
        <f t="shared" si="773"/>
        <v>3.9661995069506779E-5</v>
      </c>
      <c r="Q1231" s="2">
        <f t="shared" si="774"/>
        <v>7.4942507736557742E-5</v>
      </c>
      <c r="R1231" s="37" t="s">
        <v>1255</v>
      </c>
      <c r="S1231" s="2" t="e">
        <f>VLOOKUP(A1231,'[1]Merged NE NP'!$K$4:$L$158,2,FALSE)</f>
        <v>#N/A</v>
      </c>
      <c r="T1231" s="2" t="e">
        <f t="shared" si="775"/>
        <v>#N/A</v>
      </c>
      <c r="U1231" s="2">
        <f t="shared" si="776"/>
        <v>0.4</v>
      </c>
      <c r="V1231" s="2">
        <f t="shared" si="777"/>
        <v>0.4</v>
      </c>
      <c r="W1231" s="2">
        <f t="shared" si="778"/>
        <v>7.6883653613364245E-2</v>
      </c>
      <c r="X1231" s="2">
        <v>0.5</v>
      </c>
      <c r="Y1231" s="2">
        <f t="shared" si="779"/>
        <v>3.7471253868278871E-5</v>
      </c>
      <c r="Z1231" s="2">
        <f t="shared" si="780"/>
        <v>6.9667509708631323E-5</v>
      </c>
      <c r="AA1231" s="37" t="s">
        <v>1255</v>
      </c>
      <c r="AB1231" s="3" t="e">
        <f>VLOOKUP(AA1231,'[1]PKA dKO RNA-Seq'!$B$4:$H$10193,7,FALSE)</f>
        <v>#N/A</v>
      </c>
      <c r="AC1231" s="3" t="e">
        <f t="shared" si="781"/>
        <v>#N/A</v>
      </c>
      <c r="AD1231" s="3" t="e">
        <f t="shared" si="782"/>
        <v>#N/A</v>
      </c>
      <c r="AE1231" s="3" t="e">
        <f t="shared" si="783"/>
        <v>#N/A</v>
      </c>
      <c r="AF1231" s="3">
        <f t="shared" si="784"/>
        <v>0.5</v>
      </c>
      <c r="AG1231" s="3">
        <f t="shared" si="785"/>
        <v>3.4833754854315661E-5</v>
      </c>
      <c r="AH1231" s="2">
        <f t="shared" si="786"/>
        <v>6.675814776562363E-5</v>
      </c>
      <c r="AI1231" s="37" t="s">
        <v>1255</v>
      </c>
      <c r="AJ1231" s="1">
        <v>0.5</v>
      </c>
      <c r="AK1231" s="4">
        <f t="shared" si="787"/>
        <v>3.3379073882811815E-5</v>
      </c>
      <c r="AL1231" s="2">
        <f t="shared" si="788"/>
        <v>6.6124492464091932E-5</v>
      </c>
      <c r="AM1231" s="3" t="e">
        <f>VLOOKUP(AI1231,'[1]three day'!$B$8:$F$78,5,FALSE)</f>
        <v>#N/A</v>
      </c>
      <c r="AN1231" s="3" t="e">
        <f t="shared" si="789"/>
        <v>#N/A</v>
      </c>
      <c r="AO1231" s="2" t="e">
        <f t="shared" si="790"/>
        <v>#N/A</v>
      </c>
      <c r="AP1231" s="2" t="e">
        <f t="shared" si="791"/>
        <v>#N/A</v>
      </c>
      <c r="AQ1231" s="2">
        <f t="shared" si="792"/>
        <v>0.5</v>
      </c>
      <c r="AR1231" s="2">
        <f t="shared" si="793"/>
        <v>3.3062246232045966E-5</v>
      </c>
      <c r="AS1231" s="2">
        <f t="shared" si="794"/>
        <v>6.2798540966069795E-5</v>
      </c>
      <c r="AT1231" s="37" t="s">
        <v>1255</v>
      </c>
      <c r="AU1231" s="3" t="e">
        <f>VLOOKUP(AT1231,[1]DEgenes_cpm4.5_DE_edgeR!$O$5:$Q$824,3,FALSE)</f>
        <v>#N/A</v>
      </c>
      <c r="AV1231" s="3" t="e">
        <f t="shared" si="795"/>
        <v>#N/A</v>
      </c>
      <c r="AW1231" s="3" t="e">
        <f t="shared" si="796"/>
        <v>#N/A</v>
      </c>
      <c r="AX1231" s="3">
        <f t="shared" si="797"/>
        <v>0.5</v>
      </c>
      <c r="AY1231" s="3">
        <f t="shared" si="798"/>
        <v>0.5</v>
      </c>
      <c r="AZ1231" s="3">
        <f t="shared" si="799"/>
        <v>3.1399270483034898E-5</v>
      </c>
      <c r="BA1231" s="2">
        <f t="shared" si="800"/>
        <v>6.0926711900296701E-5</v>
      </c>
      <c r="BB1231" s="37" t="s">
        <v>1255</v>
      </c>
      <c r="BC1231" s="39">
        <f t="shared" si="801"/>
        <v>8.1885500793998769E-2</v>
      </c>
      <c r="BD1231" s="36">
        <f t="shared" si="802"/>
        <v>0.70927627171303409</v>
      </c>
    </row>
    <row r="1232" spans="1:56" ht="14.5" x14ac:dyDescent="0.35">
      <c r="A1232" s="37" t="s">
        <v>1256</v>
      </c>
      <c r="B1232" s="34">
        <v>8.5899831039247033E-5</v>
      </c>
      <c r="C1232" s="1" t="e">
        <f>VLOOKUP(A1232,'[1]Vasopressin Phospho Datta'!$I$3:$J$516,2,FALSE)</f>
        <v>#N/A</v>
      </c>
      <c r="D1232" s="1" t="e">
        <f t="shared" si="763"/>
        <v>#N/A</v>
      </c>
      <c r="E1232" s="1" t="e">
        <f t="shared" si="764"/>
        <v>#N/A</v>
      </c>
      <c r="F1232" s="1">
        <f t="shared" si="765"/>
        <v>0.39</v>
      </c>
      <c r="G1232" s="1">
        <f t="shared" si="766"/>
        <v>0.5</v>
      </c>
      <c r="H1232" s="1">
        <f t="shared" si="767"/>
        <v>4.2949915519623516E-5</v>
      </c>
      <c r="I1232" s="2">
        <f t="shared" si="768"/>
        <v>7.9323990139013557E-5</v>
      </c>
      <c r="J1232" s="37" t="s">
        <v>1256</v>
      </c>
      <c r="K1232" s="1" t="e">
        <f>VLOOKUP(J1232,'[1]Phosphopeptides Deshpande'!$H$12:$I$10749,2,FALSE)</f>
        <v>#N/A</v>
      </c>
      <c r="L1232" s="2" t="e">
        <f t="shared" si="769"/>
        <v>#N/A</v>
      </c>
      <c r="M1232" s="2" t="e">
        <f t="shared" si="770"/>
        <v>#N/A</v>
      </c>
      <c r="N1232" s="2">
        <f t="shared" si="771"/>
        <v>0.39</v>
      </c>
      <c r="O1232" s="2">
        <f t="shared" si="772"/>
        <v>0.5</v>
      </c>
      <c r="P1232" s="2">
        <f t="shared" si="773"/>
        <v>3.9661995069506779E-5</v>
      </c>
      <c r="Q1232" s="2">
        <f t="shared" si="774"/>
        <v>7.4942507736557742E-5</v>
      </c>
      <c r="R1232" s="37" t="s">
        <v>1256</v>
      </c>
      <c r="S1232" s="2" t="e">
        <f>VLOOKUP(A1232,'[1]Merged NE NP'!$K$4:$L$158,2,FALSE)</f>
        <v>#N/A</v>
      </c>
      <c r="T1232" s="2" t="e">
        <f t="shared" si="775"/>
        <v>#N/A</v>
      </c>
      <c r="U1232" s="2">
        <f t="shared" si="776"/>
        <v>0.4</v>
      </c>
      <c r="V1232" s="2">
        <f t="shared" si="777"/>
        <v>0.4</v>
      </c>
      <c r="W1232" s="2">
        <f t="shared" si="778"/>
        <v>7.6883653613364245E-2</v>
      </c>
      <c r="X1232" s="2">
        <v>0.5</v>
      </c>
      <c r="Y1232" s="2">
        <f t="shared" si="779"/>
        <v>3.7471253868278871E-5</v>
      </c>
      <c r="Z1232" s="2">
        <f t="shared" si="780"/>
        <v>6.9667509708631323E-5</v>
      </c>
      <c r="AA1232" s="37" t="s">
        <v>1256</v>
      </c>
      <c r="AB1232" s="3" t="e">
        <f>VLOOKUP(AA1232,'[1]PKA dKO RNA-Seq'!$B$4:$H$10193,7,FALSE)</f>
        <v>#N/A</v>
      </c>
      <c r="AC1232" s="3" t="e">
        <f t="shared" si="781"/>
        <v>#N/A</v>
      </c>
      <c r="AD1232" s="3" t="e">
        <f t="shared" si="782"/>
        <v>#N/A</v>
      </c>
      <c r="AE1232" s="3" t="e">
        <f t="shared" si="783"/>
        <v>#N/A</v>
      </c>
      <c r="AF1232" s="3">
        <f t="shared" si="784"/>
        <v>0.5</v>
      </c>
      <c r="AG1232" s="3">
        <f t="shared" si="785"/>
        <v>3.4833754854315661E-5</v>
      </c>
      <c r="AH1232" s="2">
        <f t="shared" si="786"/>
        <v>6.675814776562363E-5</v>
      </c>
      <c r="AI1232" s="37" t="s">
        <v>1256</v>
      </c>
      <c r="AJ1232" s="1">
        <v>0.5</v>
      </c>
      <c r="AK1232" s="4">
        <f t="shared" si="787"/>
        <v>3.3379073882811815E-5</v>
      </c>
      <c r="AL1232" s="2">
        <f t="shared" si="788"/>
        <v>6.6124492464091932E-5</v>
      </c>
      <c r="AM1232" s="3" t="e">
        <f>VLOOKUP(AI1232,'[1]three day'!$B$8:$F$78,5,FALSE)</f>
        <v>#N/A</v>
      </c>
      <c r="AN1232" s="3" t="e">
        <f t="shared" si="789"/>
        <v>#N/A</v>
      </c>
      <c r="AO1232" s="2" t="e">
        <f t="shared" si="790"/>
        <v>#N/A</v>
      </c>
      <c r="AP1232" s="2" t="e">
        <f t="shared" si="791"/>
        <v>#N/A</v>
      </c>
      <c r="AQ1232" s="2">
        <f t="shared" si="792"/>
        <v>0.5</v>
      </c>
      <c r="AR1232" s="2">
        <f t="shared" si="793"/>
        <v>3.3062246232045966E-5</v>
      </c>
      <c r="AS1232" s="2">
        <f t="shared" si="794"/>
        <v>6.2798540966069795E-5</v>
      </c>
      <c r="AT1232" s="37" t="s">
        <v>1256</v>
      </c>
      <c r="AU1232" s="3" t="e">
        <f>VLOOKUP(AT1232,[1]DEgenes_cpm4.5_DE_edgeR!$O$5:$Q$824,3,FALSE)</f>
        <v>#N/A</v>
      </c>
      <c r="AV1232" s="3" t="e">
        <f t="shared" si="795"/>
        <v>#N/A</v>
      </c>
      <c r="AW1232" s="3" t="e">
        <f t="shared" si="796"/>
        <v>#N/A</v>
      </c>
      <c r="AX1232" s="3">
        <f t="shared" si="797"/>
        <v>0.5</v>
      </c>
      <c r="AY1232" s="3">
        <f t="shared" si="798"/>
        <v>0.5</v>
      </c>
      <c r="AZ1232" s="3">
        <f t="shared" si="799"/>
        <v>3.1399270483034898E-5</v>
      </c>
      <c r="BA1232" s="2">
        <f t="shared" si="800"/>
        <v>6.0926711900296701E-5</v>
      </c>
      <c r="BB1232" s="37" t="s">
        <v>1256</v>
      </c>
      <c r="BC1232" s="39">
        <f t="shared" si="801"/>
        <v>8.1885500793998769E-2</v>
      </c>
      <c r="BD1232" s="36">
        <f t="shared" si="802"/>
        <v>0.70927627171303409</v>
      </c>
    </row>
    <row r="1233" spans="1:56" ht="14.5" x14ac:dyDescent="0.35">
      <c r="A1233" s="37" t="s">
        <v>1257</v>
      </c>
      <c r="B1233" s="34">
        <v>8.5899831039247033E-5</v>
      </c>
      <c r="C1233" s="1" t="e">
        <f>VLOOKUP(A1233,'[1]Vasopressin Phospho Datta'!$I$3:$J$516,2,FALSE)</f>
        <v>#N/A</v>
      </c>
      <c r="D1233" s="1" t="e">
        <f t="shared" si="763"/>
        <v>#N/A</v>
      </c>
      <c r="E1233" s="1" t="e">
        <f t="shared" si="764"/>
        <v>#N/A</v>
      </c>
      <c r="F1233" s="1">
        <f t="shared" si="765"/>
        <v>0.39</v>
      </c>
      <c r="G1233" s="1">
        <f t="shared" si="766"/>
        <v>0.5</v>
      </c>
      <c r="H1233" s="1">
        <f t="shared" si="767"/>
        <v>4.2949915519623516E-5</v>
      </c>
      <c r="I1233" s="2">
        <f t="shared" si="768"/>
        <v>7.9323990139013557E-5</v>
      </c>
      <c r="J1233" s="37" t="s">
        <v>1257</v>
      </c>
      <c r="K1233" s="1" t="e">
        <f>VLOOKUP(J1233,'[1]Phosphopeptides Deshpande'!$H$12:$I$10749,2,FALSE)</f>
        <v>#N/A</v>
      </c>
      <c r="L1233" s="2" t="e">
        <f t="shared" si="769"/>
        <v>#N/A</v>
      </c>
      <c r="M1233" s="2" t="e">
        <f t="shared" si="770"/>
        <v>#N/A</v>
      </c>
      <c r="N1233" s="2">
        <f t="shared" si="771"/>
        <v>0.39</v>
      </c>
      <c r="O1233" s="2">
        <f t="shared" si="772"/>
        <v>0.5</v>
      </c>
      <c r="P1233" s="2">
        <f t="shared" si="773"/>
        <v>3.9661995069506779E-5</v>
      </c>
      <c r="Q1233" s="2">
        <f t="shared" si="774"/>
        <v>7.4942507736557742E-5</v>
      </c>
      <c r="R1233" s="37" t="s">
        <v>1257</v>
      </c>
      <c r="S1233" s="2" t="e">
        <f>VLOOKUP(A1233,'[1]Merged NE NP'!$K$4:$L$158,2,FALSE)</f>
        <v>#N/A</v>
      </c>
      <c r="T1233" s="2" t="e">
        <f t="shared" si="775"/>
        <v>#N/A</v>
      </c>
      <c r="U1233" s="2">
        <f t="shared" si="776"/>
        <v>0.4</v>
      </c>
      <c r="V1233" s="2">
        <f t="shared" si="777"/>
        <v>0.4</v>
      </c>
      <c r="W1233" s="2">
        <f t="shared" si="778"/>
        <v>7.6883653613364245E-2</v>
      </c>
      <c r="X1233" s="2">
        <v>0.5</v>
      </c>
      <c r="Y1233" s="2">
        <f t="shared" si="779"/>
        <v>3.7471253868278871E-5</v>
      </c>
      <c r="Z1233" s="2">
        <f t="shared" si="780"/>
        <v>6.9667509708631323E-5</v>
      </c>
      <c r="AA1233" s="37" t="s">
        <v>1257</v>
      </c>
      <c r="AB1233" s="3" t="e">
        <f>VLOOKUP(AA1233,'[1]PKA dKO RNA-Seq'!$B$4:$H$10193,7,FALSE)</f>
        <v>#N/A</v>
      </c>
      <c r="AC1233" s="3" t="e">
        <f t="shared" si="781"/>
        <v>#N/A</v>
      </c>
      <c r="AD1233" s="3" t="e">
        <f t="shared" si="782"/>
        <v>#N/A</v>
      </c>
      <c r="AE1233" s="3" t="e">
        <f t="shared" si="783"/>
        <v>#N/A</v>
      </c>
      <c r="AF1233" s="3">
        <f t="shared" si="784"/>
        <v>0.5</v>
      </c>
      <c r="AG1233" s="3">
        <f t="shared" si="785"/>
        <v>3.4833754854315661E-5</v>
      </c>
      <c r="AH1233" s="2">
        <f t="shared" si="786"/>
        <v>6.675814776562363E-5</v>
      </c>
      <c r="AI1233" s="37" t="s">
        <v>1257</v>
      </c>
      <c r="AJ1233" s="1">
        <v>0.5</v>
      </c>
      <c r="AK1233" s="4">
        <f t="shared" si="787"/>
        <v>3.3379073882811815E-5</v>
      </c>
      <c r="AL1233" s="2">
        <f t="shared" si="788"/>
        <v>6.6124492464091932E-5</v>
      </c>
      <c r="AM1233" s="3" t="e">
        <f>VLOOKUP(AI1233,'[1]three day'!$B$8:$F$78,5,FALSE)</f>
        <v>#N/A</v>
      </c>
      <c r="AN1233" s="3" t="e">
        <f t="shared" si="789"/>
        <v>#N/A</v>
      </c>
      <c r="AO1233" s="2" t="e">
        <f t="shared" si="790"/>
        <v>#N/A</v>
      </c>
      <c r="AP1233" s="2" t="e">
        <f t="shared" si="791"/>
        <v>#N/A</v>
      </c>
      <c r="AQ1233" s="2">
        <f t="shared" si="792"/>
        <v>0.5</v>
      </c>
      <c r="AR1233" s="2">
        <f t="shared" si="793"/>
        <v>3.3062246232045966E-5</v>
      </c>
      <c r="AS1233" s="2">
        <f t="shared" si="794"/>
        <v>6.2798540966069795E-5</v>
      </c>
      <c r="AT1233" s="37" t="s">
        <v>1257</v>
      </c>
      <c r="AU1233" s="3" t="e">
        <f>VLOOKUP(AT1233,[1]DEgenes_cpm4.5_DE_edgeR!$O$5:$Q$824,3,FALSE)</f>
        <v>#N/A</v>
      </c>
      <c r="AV1233" s="3" t="e">
        <f t="shared" si="795"/>
        <v>#N/A</v>
      </c>
      <c r="AW1233" s="3" t="e">
        <f t="shared" si="796"/>
        <v>#N/A</v>
      </c>
      <c r="AX1233" s="3">
        <f t="shared" si="797"/>
        <v>0.5</v>
      </c>
      <c r="AY1233" s="3">
        <f t="shared" si="798"/>
        <v>0.5</v>
      </c>
      <c r="AZ1233" s="3">
        <f t="shared" si="799"/>
        <v>3.1399270483034898E-5</v>
      </c>
      <c r="BA1233" s="2">
        <f t="shared" si="800"/>
        <v>6.0926711900296701E-5</v>
      </c>
      <c r="BB1233" s="37" t="s">
        <v>1257</v>
      </c>
      <c r="BC1233" s="39">
        <f t="shared" si="801"/>
        <v>8.1885500793998769E-2</v>
      </c>
      <c r="BD1233" s="36">
        <f t="shared" si="802"/>
        <v>0.70927627171303409</v>
      </c>
    </row>
    <row r="1234" spans="1:56" ht="14.5" x14ac:dyDescent="0.35">
      <c r="A1234" s="37" t="s">
        <v>1258</v>
      </c>
      <c r="B1234" s="34">
        <v>8.5899831039247033E-5</v>
      </c>
      <c r="C1234" s="1" t="e">
        <f>VLOOKUP(A1234,'[1]Vasopressin Phospho Datta'!$I$3:$J$516,2,FALSE)</f>
        <v>#N/A</v>
      </c>
      <c r="D1234" s="1" t="e">
        <f t="shared" si="763"/>
        <v>#N/A</v>
      </c>
      <c r="E1234" s="1" t="e">
        <f t="shared" si="764"/>
        <v>#N/A</v>
      </c>
      <c r="F1234" s="1">
        <f t="shared" si="765"/>
        <v>0.39</v>
      </c>
      <c r="G1234" s="1">
        <f t="shared" si="766"/>
        <v>0.5</v>
      </c>
      <c r="H1234" s="1">
        <f t="shared" si="767"/>
        <v>4.2949915519623516E-5</v>
      </c>
      <c r="I1234" s="2">
        <f t="shared" si="768"/>
        <v>7.9323990139013557E-5</v>
      </c>
      <c r="J1234" s="37" t="s">
        <v>1258</v>
      </c>
      <c r="K1234" s="1" t="e">
        <f>VLOOKUP(J1234,'[1]Phosphopeptides Deshpande'!$H$12:$I$10749,2,FALSE)</f>
        <v>#N/A</v>
      </c>
      <c r="L1234" s="2" t="e">
        <f t="shared" si="769"/>
        <v>#N/A</v>
      </c>
      <c r="M1234" s="2" t="e">
        <f t="shared" si="770"/>
        <v>#N/A</v>
      </c>
      <c r="N1234" s="2">
        <f t="shared" si="771"/>
        <v>0.39</v>
      </c>
      <c r="O1234" s="2">
        <f t="shared" si="772"/>
        <v>0.5</v>
      </c>
      <c r="P1234" s="2">
        <f t="shared" si="773"/>
        <v>3.9661995069506779E-5</v>
      </c>
      <c r="Q1234" s="2">
        <f t="shared" si="774"/>
        <v>7.4942507736557742E-5</v>
      </c>
      <c r="R1234" s="37" t="s">
        <v>1258</v>
      </c>
      <c r="S1234" s="2" t="e">
        <f>VLOOKUP(A1234,'[1]Merged NE NP'!$K$4:$L$158,2,FALSE)</f>
        <v>#N/A</v>
      </c>
      <c r="T1234" s="2" t="e">
        <f t="shared" si="775"/>
        <v>#N/A</v>
      </c>
      <c r="U1234" s="2">
        <f t="shared" si="776"/>
        <v>0.4</v>
      </c>
      <c r="V1234" s="2">
        <f t="shared" si="777"/>
        <v>0.4</v>
      </c>
      <c r="W1234" s="2">
        <f t="shared" si="778"/>
        <v>7.6883653613364245E-2</v>
      </c>
      <c r="X1234" s="2">
        <v>0.5</v>
      </c>
      <c r="Y1234" s="2">
        <f t="shared" si="779"/>
        <v>3.7471253868278871E-5</v>
      </c>
      <c r="Z1234" s="2">
        <f t="shared" si="780"/>
        <v>6.9667509708631323E-5</v>
      </c>
      <c r="AA1234" s="37" t="s">
        <v>1258</v>
      </c>
      <c r="AB1234" s="3" t="e">
        <f>VLOOKUP(AA1234,'[1]PKA dKO RNA-Seq'!$B$4:$H$10193,7,FALSE)</f>
        <v>#N/A</v>
      </c>
      <c r="AC1234" s="3" t="e">
        <f t="shared" si="781"/>
        <v>#N/A</v>
      </c>
      <c r="AD1234" s="3" t="e">
        <f t="shared" si="782"/>
        <v>#N/A</v>
      </c>
      <c r="AE1234" s="3" t="e">
        <f t="shared" si="783"/>
        <v>#N/A</v>
      </c>
      <c r="AF1234" s="3">
        <f t="shared" si="784"/>
        <v>0.5</v>
      </c>
      <c r="AG1234" s="3">
        <f t="shared" si="785"/>
        <v>3.4833754854315661E-5</v>
      </c>
      <c r="AH1234" s="2">
        <f t="shared" si="786"/>
        <v>6.675814776562363E-5</v>
      </c>
      <c r="AI1234" s="37" t="s">
        <v>1258</v>
      </c>
      <c r="AJ1234" s="1">
        <v>0.5</v>
      </c>
      <c r="AK1234" s="4">
        <f t="shared" si="787"/>
        <v>3.3379073882811815E-5</v>
      </c>
      <c r="AL1234" s="2">
        <f t="shared" si="788"/>
        <v>6.6124492464091932E-5</v>
      </c>
      <c r="AM1234" s="3" t="e">
        <f>VLOOKUP(AI1234,'[1]three day'!$B$8:$F$78,5,FALSE)</f>
        <v>#N/A</v>
      </c>
      <c r="AN1234" s="3" t="e">
        <f t="shared" si="789"/>
        <v>#N/A</v>
      </c>
      <c r="AO1234" s="2" t="e">
        <f t="shared" si="790"/>
        <v>#N/A</v>
      </c>
      <c r="AP1234" s="2" t="e">
        <f t="shared" si="791"/>
        <v>#N/A</v>
      </c>
      <c r="AQ1234" s="2">
        <f t="shared" si="792"/>
        <v>0.5</v>
      </c>
      <c r="AR1234" s="2">
        <f t="shared" si="793"/>
        <v>3.3062246232045966E-5</v>
      </c>
      <c r="AS1234" s="2">
        <f t="shared" si="794"/>
        <v>6.2798540966069795E-5</v>
      </c>
      <c r="AT1234" s="37" t="s">
        <v>1258</v>
      </c>
      <c r="AU1234" s="3" t="e">
        <f>VLOOKUP(AT1234,[1]DEgenes_cpm4.5_DE_edgeR!$O$5:$Q$824,3,FALSE)</f>
        <v>#N/A</v>
      </c>
      <c r="AV1234" s="3" t="e">
        <f t="shared" si="795"/>
        <v>#N/A</v>
      </c>
      <c r="AW1234" s="3" t="e">
        <f t="shared" si="796"/>
        <v>#N/A</v>
      </c>
      <c r="AX1234" s="3">
        <f t="shared" si="797"/>
        <v>0.5</v>
      </c>
      <c r="AY1234" s="3">
        <f t="shared" si="798"/>
        <v>0.5</v>
      </c>
      <c r="AZ1234" s="3">
        <f t="shared" si="799"/>
        <v>3.1399270483034898E-5</v>
      </c>
      <c r="BA1234" s="2">
        <f t="shared" si="800"/>
        <v>6.0926711900296701E-5</v>
      </c>
      <c r="BB1234" s="37" t="s">
        <v>1258</v>
      </c>
      <c r="BC1234" s="39">
        <f t="shared" si="801"/>
        <v>8.1885500793998769E-2</v>
      </c>
      <c r="BD1234" s="36">
        <f t="shared" si="802"/>
        <v>0.70927627171303409</v>
      </c>
    </row>
    <row r="1235" spans="1:56" ht="14.5" x14ac:dyDescent="0.35">
      <c r="A1235" s="37" t="s">
        <v>1259</v>
      </c>
      <c r="B1235" s="34">
        <v>8.5899831039247033E-5</v>
      </c>
      <c r="C1235" s="1" t="e">
        <f>VLOOKUP(A1235,'[1]Vasopressin Phospho Datta'!$I$3:$J$516,2,FALSE)</f>
        <v>#N/A</v>
      </c>
      <c r="D1235" s="1" t="e">
        <f t="shared" si="763"/>
        <v>#N/A</v>
      </c>
      <c r="E1235" s="1" t="e">
        <f t="shared" si="764"/>
        <v>#N/A</v>
      </c>
      <c r="F1235" s="1">
        <f t="shared" si="765"/>
        <v>0.39</v>
      </c>
      <c r="G1235" s="1">
        <f t="shared" si="766"/>
        <v>0.5</v>
      </c>
      <c r="H1235" s="1">
        <f t="shared" si="767"/>
        <v>4.2949915519623516E-5</v>
      </c>
      <c r="I1235" s="2">
        <f t="shared" si="768"/>
        <v>7.9323990139013557E-5</v>
      </c>
      <c r="J1235" s="37" t="s">
        <v>1259</v>
      </c>
      <c r="K1235" s="1" t="e">
        <f>VLOOKUP(J1235,'[1]Phosphopeptides Deshpande'!$H$12:$I$10749,2,FALSE)</f>
        <v>#N/A</v>
      </c>
      <c r="L1235" s="2" t="e">
        <f t="shared" si="769"/>
        <v>#N/A</v>
      </c>
      <c r="M1235" s="2" t="e">
        <f t="shared" si="770"/>
        <v>#N/A</v>
      </c>
      <c r="N1235" s="2">
        <f t="shared" si="771"/>
        <v>0.39</v>
      </c>
      <c r="O1235" s="2">
        <f t="shared" si="772"/>
        <v>0.5</v>
      </c>
      <c r="P1235" s="2">
        <f t="shared" si="773"/>
        <v>3.9661995069506779E-5</v>
      </c>
      <c r="Q1235" s="2">
        <f t="shared" si="774"/>
        <v>7.4942507736557742E-5</v>
      </c>
      <c r="R1235" s="37" t="s">
        <v>1259</v>
      </c>
      <c r="S1235" s="2" t="e">
        <f>VLOOKUP(A1235,'[1]Merged NE NP'!$K$4:$L$158,2,FALSE)</f>
        <v>#N/A</v>
      </c>
      <c r="T1235" s="2" t="e">
        <f t="shared" si="775"/>
        <v>#N/A</v>
      </c>
      <c r="U1235" s="2">
        <f t="shared" si="776"/>
        <v>0.4</v>
      </c>
      <c r="V1235" s="2">
        <f t="shared" si="777"/>
        <v>0.4</v>
      </c>
      <c r="W1235" s="2">
        <f t="shared" si="778"/>
        <v>7.6883653613364245E-2</v>
      </c>
      <c r="X1235" s="2">
        <v>0.5</v>
      </c>
      <c r="Y1235" s="2">
        <f t="shared" si="779"/>
        <v>3.7471253868278871E-5</v>
      </c>
      <c r="Z1235" s="2">
        <f t="shared" si="780"/>
        <v>6.9667509708631323E-5</v>
      </c>
      <c r="AA1235" s="37" t="s">
        <v>1259</v>
      </c>
      <c r="AB1235" s="3" t="e">
        <f>VLOOKUP(AA1235,'[1]PKA dKO RNA-Seq'!$B$4:$H$10193,7,FALSE)</f>
        <v>#N/A</v>
      </c>
      <c r="AC1235" s="3" t="e">
        <f t="shared" si="781"/>
        <v>#N/A</v>
      </c>
      <c r="AD1235" s="3" t="e">
        <f t="shared" si="782"/>
        <v>#N/A</v>
      </c>
      <c r="AE1235" s="3" t="e">
        <f t="shared" si="783"/>
        <v>#N/A</v>
      </c>
      <c r="AF1235" s="3">
        <f t="shared" si="784"/>
        <v>0.5</v>
      </c>
      <c r="AG1235" s="3">
        <f t="shared" si="785"/>
        <v>3.4833754854315661E-5</v>
      </c>
      <c r="AH1235" s="2">
        <f t="shared" si="786"/>
        <v>6.675814776562363E-5</v>
      </c>
      <c r="AI1235" s="37" t="s">
        <v>1259</v>
      </c>
      <c r="AJ1235" s="1">
        <v>0.5</v>
      </c>
      <c r="AK1235" s="4">
        <f t="shared" si="787"/>
        <v>3.3379073882811815E-5</v>
      </c>
      <c r="AL1235" s="2">
        <f t="shared" si="788"/>
        <v>6.6124492464091932E-5</v>
      </c>
      <c r="AM1235" s="3" t="e">
        <f>VLOOKUP(AI1235,'[1]three day'!$B$8:$F$78,5,FALSE)</f>
        <v>#N/A</v>
      </c>
      <c r="AN1235" s="3" t="e">
        <f t="shared" si="789"/>
        <v>#N/A</v>
      </c>
      <c r="AO1235" s="2" t="e">
        <f t="shared" si="790"/>
        <v>#N/A</v>
      </c>
      <c r="AP1235" s="2" t="e">
        <f t="shared" si="791"/>
        <v>#N/A</v>
      </c>
      <c r="AQ1235" s="2">
        <f t="shared" si="792"/>
        <v>0.5</v>
      </c>
      <c r="AR1235" s="2">
        <f t="shared" si="793"/>
        <v>3.3062246232045966E-5</v>
      </c>
      <c r="AS1235" s="2">
        <f t="shared" si="794"/>
        <v>6.2798540966069795E-5</v>
      </c>
      <c r="AT1235" s="37" t="s">
        <v>1259</v>
      </c>
      <c r="AU1235" s="3" t="e">
        <f>VLOOKUP(AT1235,[1]DEgenes_cpm4.5_DE_edgeR!$O$5:$Q$824,3,FALSE)</f>
        <v>#N/A</v>
      </c>
      <c r="AV1235" s="3" t="e">
        <f t="shared" si="795"/>
        <v>#N/A</v>
      </c>
      <c r="AW1235" s="3" t="e">
        <f t="shared" si="796"/>
        <v>#N/A</v>
      </c>
      <c r="AX1235" s="3">
        <f t="shared" si="797"/>
        <v>0.5</v>
      </c>
      <c r="AY1235" s="3">
        <f t="shared" si="798"/>
        <v>0.5</v>
      </c>
      <c r="AZ1235" s="3">
        <f t="shared" si="799"/>
        <v>3.1399270483034898E-5</v>
      </c>
      <c r="BA1235" s="2">
        <f t="shared" si="800"/>
        <v>6.0926711900296701E-5</v>
      </c>
      <c r="BB1235" s="37" t="s">
        <v>1259</v>
      </c>
      <c r="BC1235" s="39">
        <f t="shared" si="801"/>
        <v>8.1885500793998769E-2</v>
      </c>
      <c r="BD1235" s="36">
        <f t="shared" si="802"/>
        <v>0.70927627171303409</v>
      </c>
    </row>
    <row r="1236" spans="1:56" ht="14.5" x14ac:dyDescent="0.35">
      <c r="A1236" s="37" t="s">
        <v>1260</v>
      </c>
      <c r="B1236" s="34">
        <v>8.5899831039247033E-5</v>
      </c>
      <c r="C1236" s="1" t="e">
        <f>VLOOKUP(A1236,'[1]Vasopressin Phospho Datta'!$I$3:$J$516,2,FALSE)</f>
        <v>#N/A</v>
      </c>
      <c r="D1236" s="1" t="e">
        <f t="shared" si="763"/>
        <v>#N/A</v>
      </c>
      <c r="E1236" s="1" t="e">
        <f t="shared" si="764"/>
        <v>#N/A</v>
      </c>
      <c r="F1236" s="1">
        <f t="shared" si="765"/>
        <v>0.39</v>
      </c>
      <c r="G1236" s="1">
        <f t="shared" si="766"/>
        <v>0.5</v>
      </c>
      <c r="H1236" s="1">
        <f t="shared" si="767"/>
        <v>4.2949915519623516E-5</v>
      </c>
      <c r="I1236" s="2">
        <f t="shared" si="768"/>
        <v>7.9323990139013557E-5</v>
      </c>
      <c r="J1236" s="37" t="s">
        <v>1260</v>
      </c>
      <c r="K1236" s="1" t="e">
        <f>VLOOKUP(J1236,'[1]Phosphopeptides Deshpande'!$H$12:$I$10749,2,FALSE)</f>
        <v>#N/A</v>
      </c>
      <c r="L1236" s="2" t="e">
        <f t="shared" si="769"/>
        <v>#N/A</v>
      </c>
      <c r="M1236" s="2" t="e">
        <f t="shared" si="770"/>
        <v>#N/A</v>
      </c>
      <c r="N1236" s="2">
        <f t="shared" si="771"/>
        <v>0.39</v>
      </c>
      <c r="O1236" s="2">
        <f t="shared" si="772"/>
        <v>0.5</v>
      </c>
      <c r="P1236" s="2">
        <f t="shared" si="773"/>
        <v>3.9661995069506779E-5</v>
      </c>
      <c r="Q1236" s="2">
        <f t="shared" si="774"/>
        <v>7.4942507736557742E-5</v>
      </c>
      <c r="R1236" s="37" t="s">
        <v>1260</v>
      </c>
      <c r="S1236" s="2" t="e">
        <f>VLOOKUP(A1236,'[1]Merged NE NP'!$K$4:$L$158,2,FALSE)</f>
        <v>#N/A</v>
      </c>
      <c r="T1236" s="2" t="e">
        <f t="shared" si="775"/>
        <v>#N/A</v>
      </c>
      <c r="U1236" s="2">
        <f t="shared" si="776"/>
        <v>0.4</v>
      </c>
      <c r="V1236" s="2">
        <f t="shared" si="777"/>
        <v>0.4</v>
      </c>
      <c r="W1236" s="2">
        <f t="shared" si="778"/>
        <v>7.6883653613364245E-2</v>
      </c>
      <c r="X1236" s="2">
        <v>0.5</v>
      </c>
      <c r="Y1236" s="2">
        <f t="shared" si="779"/>
        <v>3.7471253868278871E-5</v>
      </c>
      <c r="Z1236" s="2">
        <f t="shared" si="780"/>
        <v>6.9667509708631323E-5</v>
      </c>
      <c r="AA1236" s="37" t="s">
        <v>1260</v>
      </c>
      <c r="AB1236" s="3" t="e">
        <f>VLOOKUP(AA1236,'[1]PKA dKO RNA-Seq'!$B$4:$H$10193,7,FALSE)</f>
        <v>#N/A</v>
      </c>
      <c r="AC1236" s="3" t="e">
        <f t="shared" si="781"/>
        <v>#N/A</v>
      </c>
      <c r="AD1236" s="3" t="e">
        <f t="shared" si="782"/>
        <v>#N/A</v>
      </c>
      <c r="AE1236" s="3" t="e">
        <f t="shared" si="783"/>
        <v>#N/A</v>
      </c>
      <c r="AF1236" s="3">
        <f t="shared" si="784"/>
        <v>0.5</v>
      </c>
      <c r="AG1236" s="3">
        <f t="shared" si="785"/>
        <v>3.4833754854315661E-5</v>
      </c>
      <c r="AH1236" s="2">
        <f t="shared" si="786"/>
        <v>6.675814776562363E-5</v>
      </c>
      <c r="AI1236" s="37" t="s">
        <v>1260</v>
      </c>
      <c r="AJ1236" s="1">
        <v>0.5</v>
      </c>
      <c r="AK1236" s="4">
        <f t="shared" si="787"/>
        <v>3.3379073882811815E-5</v>
      </c>
      <c r="AL1236" s="2">
        <f t="shared" si="788"/>
        <v>6.6124492464091932E-5</v>
      </c>
      <c r="AM1236" s="3" t="e">
        <f>VLOOKUP(AI1236,'[1]three day'!$B$8:$F$78,5,FALSE)</f>
        <v>#N/A</v>
      </c>
      <c r="AN1236" s="3" t="e">
        <f t="shared" si="789"/>
        <v>#N/A</v>
      </c>
      <c r="AO1236" s="2" t="e">
        <f t="shared" si="790"/>
        <v>#N/A</v>
      </c>
      <c r="AP1236" s="2" t="e">
        <f t="shared" si="791"/>
        <v>#N/A</v>
      </c>
      <c r="AQ1236" s="2">
        <f t="shared" si="792"/>
        <v>0.5</v>
      </c>
      <c r="AR1236" s="2">
        <f t="shared" si="793"/>
        <v>3.3062246232045966E-5</v>
      </c>
      <c r="AS1236" s="2">
        <f t="shared" si="794"/>
        <v>6.2798540966069795E-5</v>
      </c>
      <c r="AT1236" s="37" t="s">
        <v>1260</v>
      </c>
      <c r="AU1236" s="3" t="e">
        <f>VLOOKUP(AT1236,[1]DEgenes_cpm4.5_DE_edgeR!$O$5:$Q$824,3,FALSE)</f>
        <v>#N/A</v>
      </c>
      <c r="AV1236" s="3" t="e">
        <f t="shared" si="795"/>
        <v>#N/A</v>
      </c>
      <c r="AW1236" s="3" t="e">
        <f t="shared" si="796"/>
        <v>#N/A</v>
      </c>
      <c r="AX1236" s="3">
        <f t="shared" si="797"/>
        <v>0.5</v>
      </c>
      <c r="AY1236" s="3">
        <f t="shared" si="798"/>
        <v>0.5</v>
      </c>
      <c r="AZ1236" s="3">
        <f t="shared" si="799"/>
        <v>3.1399270483034898E-5</v>
      </c>
      <c r="BA1236" s="2">
        <f t="shared" si="800"/>
        <v>6.0926711900296701E-5</v>
      </c>
      <c r="BB1236" s="37" t="s">
        <v>1260</v>
      </c>
      <c r="BC1236" s="39">
        <f t="shared" si="801"/>
        <v>8.1885500793998769E-2</v>
      </c>
      <c r="BD1236" s="36">
        <f t="shared" si="802"/>
        <v>0.70927627171303409</v>
      </c>
    </row>
    <row r="1237" spans="1:56" ht="14.5" x14ac:dyDescent="0.35">
      <c r="A1237" s="37" t="s">
        <v>1261</v>
      </c>
      <c r="B1237" s="34">
        <v>8.5899831039247033E-5</v>
      </c>
      <c r="C1237" s="1" t="e">
        <f>VLOOKUP(A1237,'[1]Vasopressin Phospho Datta'!$I$3:$J$516,2,FALSE)</f>
        <v>#N/A</v>
      </c>
      <c r="D1237" s="1" t="e">
        <f t="shared" si="763"/>
        <v>#N/A</v>
      </c>
      <c r="E1237" s="1" t="e">
        <f t="shared" si="764"/>
        <v>#N/A</v>
      </c>
      <c r="F1237" s="1">
        <f t="shared" si="765"/>
        <v>0.39</v>
      </c>
      <c r="G1237" s="1">
        <f t="shared" si="766"/>
        <v>0.5</v>
      </c>
      <c r="H1237" s="1">
        <f t="shared" si="767"/>
        <v>4.2949915519623516E-5</v>
      </c>
      <c r="I1237" s="2">
        <f t="shared" si="768"/>
        <v>7.9323990139013557E-5</v>
      </c>
      <c r="J1237" s="37" t="s">
        <v>1261</v>
      </c>
      <c r="K1237" s="1" t="e">
        <f>VLOOKUP(J1237,'[1]Phosphopeptides Deshpande'!$H$12:$I$10749,2,FALSE)</f>
        <v>#N/A</v>
      </c>
      <c r="L1237" s="2" t="e">
        <f t="shared" si="769"/>
        <v>#N/A</v>
      </c>
      <c r="M1237" s="2" t="e">
        <f t="shared" si="770"/>
        <v>#N/A</v>
      </c>
      <c r="N1237" s="2">
        <f t="shared" si="771"/>
        <v>0.39</v>
      </c>
      <c r="O1237" s="2">
        <f t="shared" si="772"/>
        <v>0.5</v>
      </c>
      <c r="P1237" s="2">
        <f t="shared" si="773"/>
        <v>3.9661995069506779E-5</v>
      </c>
      <c r="Q1237" s="2">
        <f t="shared" si="774"/>
        <v>7.4942507736557742E-5</v>
      </c>
      <c r="R1237" s="37" t="s">
        <v>1261</v>
      </c>
      <c r="S1237" s="2" t="e">
        <f>VLOOKUP(A1237,'[1]Merged NE NP'!$K$4:$L$158,2,FALSE)</f>
        <v>#N/A</v>
      </c>
      <c r="T1237" s="2" t="e">
        <f t="shared" si="775"/>
        <v>#N/A</v>
      </c>
      <c r="U1237" s="2">
        <f t="shared" si="776"/>
        <v>0.4</v>
      </c>
      <c r="V1237" s="2">
        <f t="shared" si="777"/>
        <v>0.4</v>
      </c>
      <c r="W1237" s="2">
        <f t="shared" si="778"/>
        <v>7.6883653613364245E-2</v>
      </c>
      <c r="X1237" s="2">
        <v>0.5</v>
      </c>
      <c r="Y1237" s="2">
        <f t="shared" si="779"/>
        <v>3.7471253868278871E-5</v>
      </c>
      <c r="Z1237" s="2">
        <f t="shared" si="780"/>
        <v>6.9667509708631323E-5</v>
      </c>
      <c r="AA1237" s="37" t="s">
        <v>1261</v>
      </c>
      <c r="AB1237" s="3" t="e">
        <f>VLOOKUP(AA1237,'[1]PKA dKO RNA-Seq'!$B$4:$H$10193,7,FALSE)</f>
        <v>#N/A</v>
      </c>
      <c r="AC1237" s="3" t="e">
        <f t="shared" si="781"/>
        <v>#N/A</v>
      </c>
      <c r="AD1237" s="3" t="e">
        <f t="shared" si="782"/>
        <v>#N/A</v>
      </c>
      <c r="AE1237" s="3" t="e">
        <f t="shared" si="783"/>
        <v>#N/A</v>
      </c>
      <c r="AF1237" s="3">
        <f t="shared" si="784"/>
        <v>0.5</v>
      </c>
      <c r="AG1237" s="3">
        <f t="shared" si="785"/>
        <v>3.4833754854315661E-5</v>
      </c>
      <c r="AH1237" s="2">
        <f t="shared" si="786"/>
        <v>6.675814776562363E-5</v>
      </c>
      <c r="AI1237" s="37" t="s">
        <v>1261</v>
      </c>
      <c r="AJ1237" s="1">
        <v>0.5</v>
      </c>
      <c r="AK1237" s="4">
        <f t="shared" si="787"/>
        <v>3.3379073882811815E-5</v>
      </c>
      <c r="AL1237" s="2">
        <f t="shared" si="788"/>
        <v>6.6124492464091932E-5</v>
      </c>
      <c r="AM1237" s="3" t="e">
        <f>VLOOKUP(AI1237,'[1]three day'!$B$8:$F$78,5,FALSE)</f>
        <v>#N/A</v>
      </c>
      <c r="AN1237" s="3" t="e">
        <f t="shared" si="789"/>
        <v>#N/A</v>
      </c>
      <c r="AO1237" s="2" t="e">
        <f t="shared" si="790"/>
        <v>#N/A</v>
      </c>
      <c r="AP1237" s="2" t="e">
        <f t="shared" si="791"/>
        <v>#N/A</v>
      </c>
      <c r="AQ1237" s="2">
        <f t="shared" si="792"/>
        <v>0.5</v>
      </c>
      <c r="AR1237" s="2">
        <f t="shared" si="793"/>
        <v>3.3062246232045966E-5</v>
      </c>
      <c r="AS1237" s="2">
        <f t="shared" si="794"/>
        <v>6.2798540966069795E-5</v>
      </c>
      <c r="AT1237" s="37" t="s">
        <v>1261</v>
      </c>
      <c r="AU1237" s="3" t="e">
        <f>VLOOKUP(AT1237,[1]DEgenes_cpm4.5_DE_edgeR!$O$5:$Q$824,3,FALSE)</f>
        <v>#N/A</v>
      </c>
      <c r="AV1237" s="3" t="e">
        <f t="shared" si="795"/>
        <v>#N/A</v>
      </c>
      <c r="AW1237" s="3" t="e">
        <f t="shared" si="796"/>
        <v>#N/A</v>
      </c>
      <c r="AX1237" s="3">
        <f t="shared" si="797"/>
        <v>0.5</v>
      </c>
      <c r="AY1237" s="3">
        <f t="shared" si="798"/>
        <v>0.5</v>
      </c>
      <c r="AZ1237" s="3">
        <f t="shared" si="799"/>
        <v>3.1399270483034898E-5</v>
      </c>
      <c r="BA1237" s="2">
        <f t="shared" si="800"/>
        <v>6.0926711900296701E-5</v>
      </c>
      <c r="BB1237" s="37" t="s">
        <v>1261</v>
      </c>
      <c r="BC1237" s="39">
        <f t="shared" si="801"/>
        <v>8.1885500793998769E-2</v>
      </c>
      <c r="BD1237" s="36">
        <f t="shared" si="802"/>
        <v>0.70927627171303409</v>
      </c>
    </row>
    <row r="1238" spans="1:56" ht="14.5" x14ac:dyDescent="0.35">
      <c r="A1238" s="37" t="s">
        <v>1262</v>
      </c>
      <c r="B1238" s="34">
        <v>8.5899831039247033E-5</v>
      </c>
      <c r="C1238" s="1" t="e">
        <f>VLOOKUP(A1238,'[1]Vasopressin Phospho Datta'!$I$3:$J$516,2,FALSE)</f>
        <v>#N/A</v>
      </c>
      <c r="D1238" s="1" t="e">
        <f t="shared" si="763"/>
        <v>#N/A</v>
      </c>
      <c r="E1238" s="1" t="e">
        <f t="shared" si="764"/>
        <v>#N/A</v>
      </c>
      <c r="F1238" s="1">
        <f t="shared" si="765"/>
        <v>0.39</v>
      </c>
      <c r="G1238" s="1">
        <f t="shared" si="766"/>
        <v>0.5</v>
      </c>
      <c r="H1238" s="1">
        <f t="shared" si="767"/>
        <v>4.2949915519623516E-5</v>
      </c>
      <c r="I1238" s="2">
        <f t="shared" si="768"/>
        <v>7.9323990139013557E-5</v>
      </c>
      <c r="J1238" s="37" t="s">
        <v>1262</v>
      </c>
      <c r="K1238" s="1" t="e">
        <f>VLOOKUP(J1238,'[1]Phosphopeptides Deshpande'!$H$12:$I$10749,2,FALSE)</f>
        <v>#N/A</v>
      </c>
      <c r="L1238" s="2" t="e">
        <f t="shared" si="769"/>
        <v>#N/A</v>
      </c>
      <c r="M1238" s="2" t="e">
        <f t="shared" si="770"/>
        <v>#N/A</v>
      </c>
      <c r="N1238" s="2">
        <f t="shared" si="771"/>
        <v>0.39</v>
      </c>
      <c r="O1238" s="2">
        <f t="shared" si="772"/>
        <v>0.5</v>
      </c>
      <c r="P1238" s="2">
        <f t="shared" si="773"/>
        <v>3.9661995069506779E-5</v>
      </c>
      <c r="Q1238" s="2">
        <f t="shared" si="774"/>
        <v>7.4942507736557742E-5</v>
      </c>
      <c r="R1238" s="37" t="s">
        <v>1262</v>
      </c>
      <c r="S1238" s="2" t="e">
        <f>VLOOKUP(A1238,'[1]Merged NE NP'!$K$4:$L$158,2,FALSE)</f>
        <v>#N/A</v>
      </c>
      <c r="T1238" s="2" t="e">
        <f t="shared" si="775"/>
        <v>#N/A</v>
      </c>
      <c r="U1238" s="2">
        <f t="shared" si="776"/>
        <v>0.4</v>
      </c>
      <c r="V1238" s="2">
        <f t="shared" si="777"/>
        <v>0.4</v>
      </c>
      <c r="W1238" s="2">
        <f t="shared" si="778"/>
        <v>7.6883653613364245E-2</v>
      </c>
      <c r="X1238" s="2">
        <v>0.5</v>
      </c>
      <c r="Y1238" s="2">
        <f t="shared" si="779"/>
        <v>3.7471253868278871E-5</v>
      </c>
      <c r="Z1238" s="2">
        <f t="shared" si="780"/>
        <v>6.9667509708631323E-5</v>
      </c>
      <c r="AA1238" s="37" t="s">
        <v>1262</v>
      </c>
      <c r="AB1238" s="3" t="e">
        <f>VLOOKUP(AA1238,'[1]PKA dKO RNA-Seq'!$B$4:$H$10193,7,FALSE)</f>
        <v>#N/A</v>
      </c>
      <c r="AC1238" s="3" t="e">
        <f t="shared" si="781"/>
        <v>#N/A</v>
      </c>
      <c r="AD1238" s="3" t="e">
        <f t="shared" si="782"/>
        <v>#N/A</v>
      </c>
      <c r="AE1238" s="3" t="e">
        <f t="shared" si="783"/>
        <v>#N/A</v>
      </c>
      <c r="AF1238" s="3">
        <f t="shared" si="784"/>
        <v>0.5</v>
      </c>
      <c r="AG1238" s="3">
        <f t="shared" si="785"/>
        <v>3.4833754854315661E-5</v>
      </c>
      <c r="AH1238" s="2">
        <f t="shared" si="786"/>
        <v>6.675814776562363E-5</v>
      </c>
      <c r="AI1238" s="37" t="s">
        <v>1262</v>
      </c>
      <c r="AJ1238" s="1">
        <v>0.5</v>
      </c>
      <c r="AK1238" s="4">
        <f t="shared" si="787"/>
        <v>3.3379073882811815E-5</v>
      </c>
      <c r="AL1238" s="2">
        <f t="shared" si="788"/>
        <v>6.6124492464091932E-5</v>
      </c>
      <c r="AM1238" s="3" t="e">
        <f>VLOOKUP(AI1238,'[1]three day'!$B$8:$F$78,5,FALSE)</f>
        <v>#N/A</v>
      </c>
      <c r="AN1238" s="3" t="e">
        <f t="shared" si="789"/>
        <v>#N/A</v>
      </c>
      <c r="AO1238" s="2" t="e">
        <f t="shared" si="790"/>
        <v>#N/A</v>
      </c>
      <c r="AP1238" s="2" t="e">
        <f t="shared" si="791"/>
        <v>#N/A</v>
      </c>
      <c r="AQ1238" s="2">
        <f t="shared" si="792"/>
        <v>0.5</v>
      </c>
      <c r="AR1238" s="2">
        <f t="shared" si="793"/>
        <v>3.3062246232045966E-5</v>
      </c>
      <c r="AS1238" s="2">
        <f t="shared" si="794"/>
        <v>6.2798540966069795E-5</v>
      </c>
      <c r="AT1238" s="37" t="s">
        <v>1262</v>
      </c>
      <c r="AU1238" s="3" t="e">
        <f>VLOOKUP(AT1238,[1]DEgenes_cpm4.5_DE_edgeR!$O$5:$Q$824,3,FALSE)</f>
        <v>#N/A</v>
      </c>
      <c r="AV1238" s="3" t="e">
        <f t="shared" si="795"/>
        <v>#N/A</v>
      </c>
      <c r="AW1238" s="3" t="e">
        <f t="shared" si="796"/>
        <v>#N/A</v>
      </c>
      <c r="AX1238" s="3">
        <f t="shared" si="797"/>
        <v>0.5</v>
      </c>
      <c r="AY1238" s="3">
        <f t="shared" si="798"/>
        <v>0.5</v>
      </c>
      <c r="AZ1238" s="3">
        <f t="shared" si="799"/>
        <v>3.1399270483034898E-5</v>
      </c>
      <c r="BA1238" s="2">
        <f t="shared" si="800"/>
        <v>6.0926711900296701E-5</v>
      </c>
      <c r="BB1238" s="37" t="s">
        <v>1262</v>
      </c>
      <c r="BC1238" s="39">
        <f t="shared" si="801"/>
        <v>8.1885500793998769E-2</v>
      </c>
      <c r="BD1238" s="36">
        <f t="shared" si="802"/>
        <v>0.70927627171303409</v>
      </c>
    </row>
    <row r="1239" spans="1:56" ht="14.5" x14ac:dyDescent="0.35">
      <c r="A1239" s="37" t="s">
        <v>1263</v>
      </c>
      <c r="B1239" s="34">
        <v>8.5899831039247033E-5</v>
      </c>
      <c r="C1239" s="1" t="e">
        <f>VLOOKUP(A1239,'[1]Vasopressin Phospho Datta'!$I$3:$J$516,2,FALSE)</f>
        <v>#N/A</v>
      </c>
      <c r="D1239" s="1" t="e">
        <f t="shared" si="763"/>
        <v>#N/A</v>
      </c>
      <c r="E1239" s="1" t="e">
        <f t="shared" si="764"/>
        <v>#N/A</v>
      </c>
      <c r="F1239" s="1">
        <f t="shared" si="765"/>
        <v>0.39</v>
      </c>
      <c r="G1239" s="1">
        <f t="shared" si="766"/>
        <v>0.5</v>
      </c>
      <c r="H1239" s="1">
        <f t="shared" si="767"/>
        <v>4.2949915519623516E-5</v>
      </c>
      <c r="I1239" s="2">
        <f t="shared" si="768"/>
        <v>7.9323990139013557E-5</v>
      </c>
      <c r="J1239" s="37" t="s">
        <v>1263</v>
      </c>
      <c r="K1239" s="1" t="e">
        <f>VLOOKUP(J1239,'[1]Phosphopeptides Deshpande'!$H$12:$I$10749,2,FALSE)</f>
        <v>#N/A</v>
      </c>
      <c r="L1239" s="2" t="e">
        <f t="shared" si="769"/>
        <v>#N/A</v>
      </c>
      <c r="M1239" s="2" t="e">
        <f t="shared" si="770"/>
        <v>#N/A</v>
      </c>
      <c r="N1239" s="2">
        <f t="shared" si="771"/>
        <v>0.39</v>
      </c>
      <c r="O1239" s="2">
        <f t="shared" si="772"/>
        <v>0.5</v>
      </c>
      <c r="P1239" s="2">
        <f t="shared" si="773"/>
        <v>3.9661995069506779E-5</v>
      </c>
      <c r="Q1239" s="2">
        <f t="shared" si="774"/>
        <v>7.4942507736557742E-5</v>
      </c>
      <c r="R1239" s="37" t="s">
        <v>1263</v>
      </c>
      <c r="S1239" s="2" t="e">
        <f>VLOOKUP(A1239,'[1]Merged NE NP'!$K$4:$L$158,2,FALSE)</f>
        <v>#N/A</v>
      </c>
      <c r="T1239" s="2" t="e">
        <f t="shared" si="775"/>
        <v>#N/A</v>
      </c>
      <c r="U1239" s="2">
        <f t="shared" si="776"/>
        <v>0.4</v>
      </c>
      <c r="V1239" s="2">
        <f t="shared" si="777"/>
        <v>0.4</v>
      </c>
      <c r="W1239" s="2">
        <f t="shared" si="778"/>
        <v>7.6883653613364245E-2</v>
      </c>
      <c r="X1239" s="2">
        <v>0.5</v>
      </c>
      <c r="Y1239" s="2">
        <f t="shared" si="779"/>
        <v>3.7471253868278871E-5</v>
      </c>
      <c r="Z1239" s="2">
        <f t="shared" si="780"/>
        <v>6.9667509708631323E-5</v>
      </c>
      <c r="AA1239" s="37" t="s">
        <v>1263</v>
      </c>
      <c r="AB1239" s="3" t="e">
        <f>VLOOKUP(AA1239,'[1]PKA dKO RNA-Seq'!$B$4:$H$10193,7,FALSE)</f>
        <v>#N/A</v>
      </c>
      <c r="AC1239" s="3" t="e">
        <f t="shared" si="781"/>
        <v>#N/A</v>
      </c>
      <c r="AD1239" s="3" t="e">
        <f t="shared" si="782"/>
        <v>#N/A</v>
      </c>
      <c r="AE1239" s="3" t="e">
        <f t="shared" si="783"/>
        <v>#N/A</v>
      </c>
      <c r="AF1239" s="3">
        <f t="shared" si="784"/>
        <v>0.5</v>
      </c>
      <c r="AG1239" s="3">
        <f t="shared" si="785"/>
        <v>3.4833754854315661E-5</v>
      </c>
      <c r="AH1239" s="2">
        <f t="shared" si="786"/>
        <v>6.675814776562363E-5</v>
      </c>
      <c r="AI1239" s="37" t="s">
        <v>1263</v>
      </c>
      <c r="AJ1239" s="1">
        <v>0.5</v>
      </c>
      <c r="AK1239" s="4">
        <f t="shared" si="787"/>
        <v>3.3379073882811815E-5</v>
      </c>
      <c r="AL1239" s="2">
        <f t="shared" si="788"/>
        <v>6.6124492464091932E-5</v>
      </c>
      <c r="AM1239" s="3" t="e">
        <f>VLOOKUP(AI1239,'[1]three day'!$B$8:$F$78,5,FALSE)</f>
        <v>#N/A</v>
      </c>
      <c r="AN1239" s="3" t="e">
        <f t="shared" si="789"/>
        <v>#N/A</v>
      </c>
      <c r="AO1239" s="2" t="e">
        <f t="shared" si="790"/>
        <v>#N/A</v>
      </c>
      <c r="AP1239" s="2" t="e">
        <f t="shared" si="791"/>
        <v>#N/A</v>
      </c>
      <c r="AQ1239" s="2">
        <f t="shared" si="792"/>
        <v>0.5</v>
      </c>
      <c r="AR1239" s="2">
        <f t="shared" si="793"/>
        <v>3.3062246232045966E-5</v>
      </c>
      <c r="AS1239" s="2">
        <f t="shared" si="794"/>
        <v>6.2798540966069795E-5</v>
      </c>
      <c r="AT1239" s="37" t="s">
        <v>1263</v>
      </c>
      <c r="AU1239" s="3" t="e">
        <f>VLOOKUP(AT1239,[1]DEgenes_cpm4.5_DE_edgeR!$O$5:$Q$824,3,FALSE)</f>
        <v>#N/A</v>
      </c>
      <c r="AV1239" s="3" t="e">
        <f t="shared" si="795"/>
        <v>#N/A</v>
      </c>
      <c r="AW1239" s="3" t="e">
        <f t="shared" si="796"/>
        <v>#N/A</v>
      </c>
      <c r="AX1239" s="3">
        <f t="shared" si="797"/>
        <v>0.5</v>
      </c>
      <c r="AY1239" s="3">
        <f t="shared" si="798"/>
        <v>0.5</v>
      </c>
      <c r="AZ1239" s="3">
        <f t="shared" si="799"/>
        <v>3.1399270483034898E-5</v>
      </c>
      <c r="BA1239" s="2">
        <f t="shared" si="800"/>
        <v>6.0926711900296701E-5</v>
      </c>
      <c r="BB1239" s="37" t="s">
        <v>1263</v>
      </c>
      <c r="BC1239" s="39">
        <f t="shared" si="801"/>
        <v>8.1885500793998769E-2</v>
      </c>
      <c r="BD1239" s="36">
        <f t="shared" si="802"/>
        <v>0.70927627171303409</v>
      </c>
    </row>
    <row r="1240" spans="1:56" ht="14.5" x14ac:dyDescent="0.35">
      <c r="A1240" s="37" t="s">
        <v>1264</v>
      </c>
      <c r="B1240" s="34">
        <v>8.5899831039247033E-5</v>
      </c>
      <c r="C1240" s="1" t="e">
        <f>VLOOKUP(A1240,'[1]Vasopressin Phospho Datta'!$I$3:$J$516,2,FALSE)</f>
        <v>#N/A</v>
      </c>
      <c r="D1240" s="1" t="e">
        <f t="shared" si="763"/>
        <v>#N/A</v>
      </c>
      <c r="E1240" s="1" t="e">
        <f t="shared" si="764"/>
        <v>#N/A</v>
      </c>
      <c r="F1240" s="1">
        <f t="shared" si="765"/>
        <v>0.39</v>
      </c>
      <c r="G1240" s="1">
        <f t="shared" si="766"/>
        <v>0.5</v>
      </c>
      <c r="H1240" s="1">
        <f t="shared" si="767"/>
        <v>4.2949915519623516E-5</v>
      </c>
      <c r="I1240" s="2">
        <f t="shared" si="768"/>
        <v>7.9323990139013557E-5</v>
      </c>
      <c r="J1240" s="37" t="s">
        <v>1264</v>
      </c>
      <c r="K1240" s="1" t="e">
        <f>VLOOKUP(J1240,'[1]Phosphopeptides Deshpande'!$H$12:$I$10749,2,FALSE)</f>
        <v>#N/A</v>
      </c>
      <c r="L1240" s="2" t="e">
        <f t="shared" si="769"/>
        <v>#N/A</v>
      </c>
      <c r="M1240" s="2" t="e">
        <f t="shared" si="770"/>
        <v>#N/A</v>
      </c>
      <c r="N1240" s="2">
        <f t="shared" si="771"/>
        <v>0.39</v>
      </c>
      <c r="O1240" s="2">
        <f t="shared" si="772"/>
        <v>0.5</v>
      </c>
      <c r="P1240" s="2">
        <f t="shared" si="773"/>
        <v>3.9661995069506779E-5</v>
      </c>
      <c r="Q1240" s="2">
        <f t="shared" si="774"/>
        <v>7.4942507736557742E-5</v>
      </c>
      <c r="R1240" s="37" t="s">
        <v>1264</v>
      </c>
      <c r="S1240" s="2" t="e">
        <f>VLOOKUP(A1240,'[1]Merged NE NP'!$K$4:$L$158,2,FALSE)</f>
        <v>#N/A</v>
      </c>
      <c r="T1240" s="2" t="e">
        <f t="shared" si="775"/>
        <v>#N/A</v>
      </c>
      <c r="U1240" s="2">
        <f t="shared" si="776"/>
        <v>0.4</v>
      </c>
      <c r="V1240" s="2">
        <f t="shared" si="777"/>
        <v>0.4</v>
      </c>
      <c r="W1240" s="2">
        <f t="shared" si="778"/>
        <v>7.6883653613364245E-2</v>
      </c>
      <c r="X1240" s="2">
        <v>0.5</v>
      </c>
      <c r="Y1240" s="2">
        <f t="shared" si="779"/>
        <v>3.7471253868278871E-5</v>
      </c>
      <c r="Z1240" s="2">
        <f t="shared" si="780"/>
        <v>6.9667509708631323E-5</v>
      </c>
      <c r="AA1240" s="37" t="s">
        <v>1264</v>
      </c>
      <c r="AB1240" s="3" t="e">
        <f>VLOOKUP(AA1240,'[1]PKA dKO RNA-Seq'!$B$4:$H$10193,7,FALSE)</f>
        <v>#N/A</v>
      </c>
      <c r="AC1240" s="3" t="e">
        <f t="shared" si="781"/>
        <v>#N/A</v>
      </c>
      <c r="AD1240" s="3" t="e">
        <f t="shared" si="782"/>
        <v>#N/A</v>
      </c>
      <c r="AE1240" s="3" t="e">
        <f t="shared" si="783"/>
        <v>#N/A</v>
      </c>
      <c r="AF1240" s="3">
        <f t="shared" si="784"/>
        <v>0.5</v>
      </c>
      <c r="AG1240" s="3">
        <f t="shared" si="785"/>
        <v>3.4833754854315661E-5</v>
      </c>
      <c r="AH1240" s="2">
        <f t="shared" si="786"/>
        <v>6.675814776562363E-5</v>
      </c>
      <c r="AI1240" s="37" t="s">
        <v>1264</v>
      </c>
      <c r="AJ1240" s="1">
        <v>0.5</v>
      </c>
      <c r="AK1240" s="4">
        <f t="shared" si="787"/>
        <v>3.3379073882811815E-5</v>
      </c>
      <c r="AL1240" s="2">
        <f t="shared" si="788"/>
        <v>6.6124492464091932E-5</v>
      </c>
      <c r="AM1240" s="3" t="e">
        <f>VLOOKUP(AI1240,'[1]three day'!$B$8:$F$78,5,FALSE)</f>
        <v>#N/A</v>
      </c>
      <c r="AN1240" s="3" t="e">
        <f t="shared" si="789"/>
        <v>#N/A</v>
      </c>
      <c r="AO1240" s="2" t="e">
        <f t="shared" si="790"/>
        <v>#N/A</v>
      </c>
      <c r="AP1240" s="2" t="e">
        <f t="shared" si="791"/>
        <v>#N/A</v>
      </c>
      <c r="AQ1240" s="2">
        <f t="shared" si="792"/>
        <v>0.5</v>
      </c>
      <c r="AR1240" s="2">
        <f t="shared" si="793"/>
        <v>3.3062246232045966E-5</v>
      </c>
      <c r="AS1240" s="2">
        <f t="shared" si="794"/>
        <v>6.2798540966069795E-5</v>
      </c>
      <c r="AT1240" s="37" t="s">
        <v>1264</v>
      </c>
      <c r="AU1240" s="3" t="e">
        <f>VLOOKUP(AT1240,[1]DEgenes_cpm4.5_DE_edgeR!$O$5:$Q$824,3,FALSE)</f>
        <v>#N/A</v>
      </c>
      <c r="AV1240" s="3" t="e">
        <f t="shared" si="795"/>
        <v>#N/A</v>
      </c>
      <c r="AW1240" s="3" t="e">
        <f t="shared" si="796"/>
        <v>#N/A</v>
      </c>
      <c r="AX1240" s="3">
        <f t="shared" si="797"/>
        <v>0.5</v>
      </c>
      <c r="AY1240" s="3">
        <f t="shared" si="798"/>
        <v>0.5</v>
      </c>
      <c r="AZ1240" s="3">
        <f t="shared" si="799"/>
        <v>3.1399270483034898E-5</v>
      </c>
      <c r="BA1240" s="2">
        <f t="shared" si="800"/>
        <v>6.0926711900296701E-5</v>
      </c>
      <c r="BB1240" s="37" t="s">
        <v>1264</v>
      </c>
      <c r="BC1240" s="39">
        <f t="shared" si="801"/>
        <v>8.1885500793998769E-2</v>
      </c>
      <c r="BD1240" s="36">
        <f t="shared" si="802"/>
        <v>0.70927627171303409</v>
      </c>
    </row>
    <row r="1241" spans="1:56" ht="14.5" x14ac:dyDescent="0.35">
      <c r="A1241" s="37" t="s">
        <v>1265</v>
      </c>
      <c r="B1241" s="34">
        <v>8.5899831039247033E-5</v>
      </c>
      <c r="C1241" s="1" t="e">
        <f>VLOOKUP(A1241,'[1]Vasopressin Phospho Datta'!$I$3:$J$516,2,FALSE)</f>
        <v>#N/A</v>
      </c>
      <c r="D1241" s="1" t="e">
        <f t="shared" si="763"/>
        <v>#N/A</v>
      </c>
      <c r="E1241" s="1" t="e">
        <f t="shared" si="764"/>
        <v>#N/A</v>
      </c>
      <c r="F1241" s="1">
        <f t="shared" si="765"/>
        <v>0.39</v>
      </c>
      <c r="G1241" s="1">
        <f t="shared" si="766"/>
        <v>0.5</v>
      </c>
      <c r="H1241" s="1">
        <f t="shared" si="767"/>
        <v>4.2949915519623516E-5</v>
      </c>
      <c r="I1241" s="2">
        <f t="shared" si="768"/>
        <v>7.9323990139013557E-5</v>
      </c>
      <c r="J1241" s="37" t="s">
        <v>1265</v>
      </c>
      <c r="K1241" s="1" t="e">
        <f>VLOOKUP(J1241,'[1]Phosphopeptides Deshpande'!$H$12:$I$10749,2,FALSE)</f>
        <v>#N/A</v>
      </c>
      <c r="L1241" s="2" t="e">
        <f t="shared" si="769"/>
        <v>#N/A</v>
      </c>
      <c r="M1241" s="2" t="e">
        <f t="shared" si="770"/>
        <v>#N/A</v>
      </c>
      <c r="N1241" s="2">
        <f t="shared" si="771"/>
        <v>0.39</v>
      </c>
      <c r="O1241" s="2">
        <f t="shared" si="772"/>
        <v>0.5</v>
      </c>
      <c r="P1241" s="2">
        <f t="shared" si="773"/>
        <v>3.9661995069506779E-5</v>
      </c>
      <c r="Q1241" s="2">
        <f t="shared" si="774"/>
        <v>7.4942507736557742E-5</v>
      </c>
      <c r="R1241" s="37" t="s">
        <v>1265</v>
      </c>
      <c r="S1241" s="2" t="e">
        <f>VLOOKUP(A1241,'[1]Merged NE NP'!$K$4:$L$158,2,FALSE)</f>
        <v>#N/A</v>
      </c>
      <c r="T1241" s="2" t="e">
        <f t="shared" si="775"/>
        <v>#N/A</v>
      </c>
      <c r="U1241" s="2">
        <f t="shared" si="776"/>
        <v>0.4</v>
      </c>
      <c r="V1241" s="2">
        <f t="shared" si="777"/>
        <v>0.4</v>
      </c>
      <c r="W1241" s="2">
        <f t="shared" si="778"/>
        <v>7.6883653613364245E-2</v>
      </c>
      <c r="X1241" s="2">
        <v>0.5</v>
      </c>
      <c r="Y1241" s="2">
        <f t="shared" si="779"/>
        <v>3.7471253868278871E-5</v>
      </c>
      <c r="Z1241" s="2">
        <f t="shared" si="780"/>
        <v>6.9667509708631323E-5</v>
      </c>
      <c r="AA1241" s="37" t="s">
        <v>1265</v>
      </c>
      <c r="AB1241" s="3" t="e">
        <f>VLOOKUP(AA1241,'[1]PKA dKO RNA-Seq'!$B$4:$H$10193,7,FALSE)</f>
        <v>#N/A</v>
      </c>
      <c r="AC1241" s="3" t="e">
        <f t="shared" si="781"/>
        <v>#N/A</v>
      </c>
      <c r="AD1241" s="3" t="e">
        <f t="shared" si="782"/>
        <v>#N/A</v>
      </c>
      <c r="AE1241" s="3" t="e">
        <f t="shared" si="783"/>
        <v>#N/A</v>
      </c>
      <c r="AF1241" s="3">
        <f t="shared" si="784"/>
        <v>0.5</v>
      </c>
      <c r="AG1241" s="3">
        <f t="shared" si="785"/>
        <v>3.4833754854315661E-5</v>
      </c>
      <c r="AH1241" s="2">
        <f t="shared" si="786"/>
        <v>6.675814776562363E-5</v>
      </c>
      <c r="AI1241" s="37" t="s">
        <v>1265</v>
      </c>
      <c r="AJ1241" s="1">
        <v>0.5</v>
      </c>
      <c r="AK1241" s="4">
        <f t="shared" si="787"/>
        <v>3.3379073882811815E-5</v>
      </c>
      <c r="AL1241" s="2">
        <f t="shared" si="788"/>
        <v>6.6124492464091932E-5</v>
      </c>
      <c r="AM1241" s="3" t="e">
        <f>VLOOKUP(AI1241,'[1]three day'!$B$8:$F$78,5,FALSE)</f>
        <v>#N/A</v>
      </c>
      <c r="AN1241" s="3" t="e">
        <f t="shared" si="789"/>
        <v>#N/A</v>
      </c>
      <c r="AO1241" s="2" t="e">
        <f t="shared" si="790"/>
        <v>#N/A</v>
      </c>
      <c r="AP1241" s="2" t="e">
        <f t="shared" si="791"/>
        <v>#N/A</v>
      </c>
      <c r="AQ1241" s="2">
        <f t="shared" si="792"/>
        <v>0.5</v>
      </c>
      <c r="AR1241" s="2">
        <f t="shared" si="793"/>
        <v>3.3062246232045966E-5</v>
      </c>
      <c r="AS1241" s="2">
        <f t="shared" si="794"/>
        <v>6.2798540966069795E-5</v>
      </c>
      <c r="AT1241" s="37" t="s">
        <v>1265</v>
      </c>
      <c r="AU1241" s="3" t="e">
        <f>VLOOKUP(AT1241,[1]DEgenes_cpm4.5_DE_edgeR!$O$5:$Q$824,3,FALSE)</f>
        <v>#N/A</v>
      </c>
      <c r="AV1241" s="3" t="e">
        <f t="shared" si="795"/>
        <v>#N/A</v>
      </c>
      <c r="AW1241" s="3" t="e">
        <f t="shared" si="796"/>
        <v>#N/A</v>
      </c>
      <c r="AX1241" s="3">
        <f t="shared" si="797"/>
        <v>0.5</v>
      </c>
      <c r="AY1241" s="3">
        <f t="shared" si="798"/>
        <v>0.5</v>
      </c>
      <c r="AZ1241" s="3">
        <f t="shared" si="799"/>
        <v>3.1399270483034898E-5</v>
      </c>
      <c r="BA1241" s="2">
        <f t="shared" si="800"/>
        <v>6.0926711900296701E-5</v>
      </c>
      <c r="BB1241" s="37" t="s">
        <v>1265</v>
      </c>
      <c r="BC1241" s="39">
        <f t="shared" si="801"/>
        <v>8.1885500793998769E-2</v>
      </c>
      <c r="BD1241" s="36">
        <f t="shared" si="802"/>
        <v>0.70927627171303409</v>
      </c>
    </row>
    <row r="1242" spans="1:56" ht="14.5" x14ac:dyDescent="0.35">
      <c r="A1242" s="37" t="s">
        <v>1266</v>
      </c>
      <c r="B1242" s="34">
        <v>8.5899831039247033E-5</v>
      </c>
      <c r="C1242" s="1" t="e">
        <f>VLOOKUP(A1242,'[1]Vasopressin Phospho Datta'!$I$3:$J$516,2,FALSE)</f>
        <v>#N/A</v>
      </c>
      <c r="D1242" s="1" t="e">
        <f t="shared" si="763"/>
        <v>#N/A</v>
      </c>
      <c r="E1242" s="1" t="e">
        <f t="shared" si="764"/>
        <v>#N/A</v>
      </c>
      <c r="F1242" s="1">
        <f t="shared" si="765"/>
        <v>0.39</v>
      </c>
      <c r="G1242" s="1">
        <f t="shared" si="766"/>
        <v>0.5</v>
      </c>
      <c r="H1242" s="1">
        <f t="shared" si="767"/>
        <v>4.2949915519623516E-5</v>
      </c>
      <c r="I1242" s="2">
        <f t="shared" si="768"/>
        <v>7.9323990139013557E-5</v>
      </c>
      <c r="J1242" s="37" t="s">
        <v>1266</v>
      </c>
      <c r="K1242" s="1" t="e">
        <f>VLOOKUP(J1242,'[1]Phosphopeptides Deshpande'!$H$12:$I$10749,2,FALSE)</f>
        <v>#N/A</v>
      </c>
      <c r="L1242" s="2" t="e">
        <f t="shared" si="769"/>
        <v>#N/A</v>
      </c>
      <c r="M1242" s="2" t="e">
        <f t="shared" si="770"/>
        <v>#N/A</v>
      </c>
      <c r="N1242" s="2">
        <f t="shared" si="771"/>
        <v>0.39</v>
      </c>
      <c r="O1242" s="2">
        <f t="shared" si="772"/>
        <v>0.5</v>
      </c>
      <c r="P1242" s="2">
        <f t="shared" si="773"/>
        <v>3.9661995069506779E-5</v>
      </c>
      <c r="Q1242" s="2">
        <f t="shared" si="774"/>
        <v>7.4942507736557742E-5</v>
      </c>
      <c r="R1242" s="37" t="s">
        <v>1266</v>
      </c>
      <c r="S1242" s="2" t="e">
        <f>VLOOKUP(A1242,'[1]Merged NE NP'!$K$4:$L$158,2,FALSE)</f>
        <v>#N/A</v>
      </c>
      <c r="T1242" s="2" t="e">
        <f t="shared" si="775"/>
        <v>#N/A</v>
      </c>
      <c r="U1242" s="2">
        <f t="shared" si="776"/>
        <v>0.4</v>
      </c>
      <c r="V1242" s="2">
        <f t="shared" si="777"/>
        <v>0.4</v>
      </c>
      <c r="W1242" s="2">
        <f t="shared" si="778"/>
        <v>7.6883653613364245E-2</v>
      </c>
      <c r="X1242" s="2">
        <v>0.5</v>
      </c>
      <c r="Y1242" s="2">
        <f t="shared" si="779"/>
        <v>3.7471253868278871E-5</v>
      </c>
      <c r="Z1242" s="2">
        <f t="shared" si="780"/>
        <v>6.9667509708631323E-5</v>
      </c>
      <c r="AA1242" s="37" t="s">
        <v>1266</v>
      </c>
      <c r="AB1242" s="3" t="e">
        <f>VLOOKUP(AA1242,'[1]PKA dKO RNA-Seq'!$B$4:$H$10193,7,FALSE)</f>
        <v>#N/A</v>
      </c>
      <c r="AC1242" s="3" t="e">
        <f t="shared" si="781"/>
        <v>#N/A</v>
      </c>
      <c r="AD1242" s="3" t="e">
        <f t="shared" si="782"/>
        <v>#N/A</v>
      </c>
      <c r="AE1242" s="3" t="e">
        <f t="shared" si="783"/>
        <v>#N/A</v>
      </c>
      <c r="AF1242" s="3">
        <f t="shared" si="784"/>
        <v>0.5</v>
      </c>
      <c r="AG1242" s="3">
        <f t="shared" si="785"/>
        <v>3.4833754854315661E-5</v>
      </c>
      <c r="AH1242" s="2">
        <f t="shared" si="786"/>
        <v>6.675814776562363E-5</v>
      </c>
      <c r="AI1242" s="37" t="s">
        <v>1266</v>
      </c>
      <c r="AJ1242" s="1">
        <v>0.5</v>
      </c>
      <c r="AK1242" s="4">
        <f t="shared" si="787"/>
        <v>3.3379073882811815E-5</v>
      </c>
      <c r="AL1242" s="2">
        <f t="shared" si="788"/>
        <v>6.6124492464091932E-5</v>
      </c>
      <c r="AM1242" s="3" t="e">
        <f>VLOOKUP(AI1242,'[1]three day'!$B$8:$F$78,5,FALSE)</f>
        <v>#N/A</v>
      </c>
      <c r="AN1242" s="3" t="e">
        <f t="shared" si="789"/>
        <v>#N/A</v>
      </c>
      <c r="AO1242" s="2" t="e">
        <f t="shared" si="790"/>
        <v>#N/A</v>
      </c>
      <c r="AP1242" s="2" t="e">
        <f t="shared" si="791"/>
        <v>#N/A</v>
      </c>
      <c r="AQ1242" s="2">
        <f t="shared" si="792"/>
        <v>0.5</v>
      </c>
      <c r="AR1242" s="2">
        <f t="shared" si="793"/>
        <v>3.3062246232045966E-5</v>
      </c>
      <c r="AS1242" s="2">
        <f t="shared" si="794"/>
        <v>6.2798540966069795E-5</v>
      </c>
      <c r="AT1242" s="37" t="s">
        <v>1266</v>
      </c>
      <c r="AU1242" s="3" t="e">
        <f>VLOOKUP(AT1242,[1]DEgenes_cpm4.5_DE_edgeR!$O$5:$Q$824,3,FALSE)</f>
        <v>#N/A</v>
      </c>
      <c r="AV1242" s="3" t="e">
        <f t="shared" si="795"/>
        <v>#N/A</v>
      </c>
      <c r="AW1242" s="3" t="e">
        <f t="shared" si="796"/>
        <v>#N/A</v>
      </c>
      <c r="AX1242" s="3">
        <f t="shared" si="797"/>
        <v>0.5</v>
      </c>
      <c r="AY1242" s="3">
        <f t="shared" si="798"/>
        <v>0.5</v>
      </c>
      <c r="AZ1242" s="3">
        <f t="shared" si="799"/>
        <v>3.1399270483034898E-5</v>
      </c>
      <c r="BA1242" s="2">
        <f t="shared" si="800"/>
        <v>6.0926711900296701E-5</v>
      </c>
      <c r="BB1242" s="37" t="s">
        <v>1266</v>
      </c>
      <c r="BC1242" s="39">
        <f t="shared" si="801"/>
        <v>8.1885500793998769E-2</v>
      </c>
      <c r="BD1242" s="36">
        <f t="shared" si="802"/>
        <v>0.70927627171303409</v>
      </c>
    </row>
    <row r="1243" spans="1:56" ht="14.5" x14ac:dyDescent="0.35">
      <c r="A1243" s="37" t="s">
        <v>1267</v>
      </c>
      <c r="B1243" s="34">
        <v>8.5899831039247033E-5</v>
      </c>
      <c r="C1243" s="1" t="e">
        <f>VLOOKUP(A1243,'[1]Vasopressin Phospho Datta'!$I$3:$J$516,2,FALSE)</f>
        <v>#N/A</v>
      </c>
      <c r="D1243" s="1" t="e">
        <f t="shared" si="763"/>
        <v>#N/A</v>
      </c>
      <c r="E1243" s="1" t="e">
        <f t="shared" si="764"/>
        <v>#N/A</v>
      </c>
      <c r="F1243" s="1">
        <f t="shared" si="765"/>
        <v>0.39</v>
      </c>
      <c r="G1243" s="1">
        <f t="shared" si="766"/>
        <v>0.5</v>
      </c>
      <c r="H1243" s="1">
        <f t="shared" si="767"/>
        <v>4.2949915519623516E-5</v>
      </c>
      <c r="I1243" s="2">
        <f t="shared" si="768"/>
        <v>7.9323990139013557E-5</v>
      </c>
      <c r="J1243" s="37" t="s">
        <v>1267</v>
      </c>
      <c r="K1243" s="1" t="e">
        <f>VLOOKUP(J1243,'[1]Phosphopeptides Deshpande'!$H$12:$I$10749,2,FALSE)</f>
        <v>#N/A</v>
      </c>
      <c r="L1243" s="2" t="e">
        <f t="shared" si="769"/>
        <v>#N/A</v>
      </c>
      <c r="M1243" s="2" t="e">
        <f t="shared" si="770"/>
        <v>#N/A</v>
      </c>
      <c r="N1243" s="2">
        <f t="shared" si="771"/>
        <v>0.39</v>
      </c>
      <c r="O1243" s="2">
        <f t="shared" si="772"/>
        <v>0.5</v>
      </c>
      <c r="P1243" s="2">
        <f t="shared" si="773"/>
        <v>3.9661995069506779E-5</v>
      </c>
      <c r="Q1243" s="2">
        <f t="shared" si="774"/>
        <v>7.4942507736557742E-5</v>
      </c>
      <c r="R1243" s="37" t="s">
        <v>1267</v>
      </c>
      <c r="S1243" s="2" t="e">
        <f>VLOOKUP(A1243,'[1]Merged NE NP'!$K$4:$L$158,2,FALSE)</f>
        <v>#N/A</v>
      </c>
      <c r="T1243" s="2" t="e">
        <f t="shared" si="775"/>
        <v>#N/A</v>
      </c>
      <c r="U1243" s="2">
        <f t="shared" si="776"/>
        <v>0.4</v>
      </c>
      <c r="V1243" s="2">
        <f t="shared" si="777"/>
        <v>0.4</v>
      </c>
      <c r="W1243" s="2">
        <f t="shared" si="778"/>
        <v>7.6883653613364245E-2</v>
      </c>
      <c r="X1243" s="2">
        <v>0.5</v>
      </c>
      <c r="Y1243" s="2">
        <f t="shared" si="779"/>
        <v>3.7471253868278871E-5</v>
      </c>
      <c r="Z1243" s="2">
        <f t="shared" si="780"/>
        <v>6.9667509708631323E-5</v>
      </c>
      <c r="AA1243" s="37" t="s">
        <v>1267</v>
      </c>
      <c r="AB1243" s="3" t="e">
        <f>VLOOKUP(AA1243,'[1]PKA dKO RNA-Seq'!$B$4:$H$10193,7,FALSE)</f>
        <v>#N/A</v>
      </c>
      <c r="AC1243" s="3" t="e">
        <f t="shared" si="781"/>
        <v>#N/A</v>
      </c>
      <c r="AD1243" s="3" t="e">
        <f t="shared" si="782"/>
        <v>#N/A</v>
      </c>
      <c r="AE1243" s="3" t="e">
        <f t="shared" si="783"/>
        <v>#N/A</v>
      </c>
      <c r="AF1243" s="3">
        <f t="shared" si="784"/>
        <v>0.5</v>
      </c>
      <c r="AG1243" s="3">
        <f t="shared" si="785"/>
        <v>3.4833754854315661E-5</v>
      </c>
      <c r="AH1243" s="2">
        <f t="shared" si="786"/>
        <v>6.675814776562363E-5</v>
      </c>
      <c r="AI1243" s="37" t="s">
        <v>1267</v>
      </c>
      <c r="AJ1243" s="1">
        <v>0.5</v>
      </c>
      <c r="AK1243" s="4">
        <f t="shared" si="787"/>
        <v>3.3379073882811815E-5</v>
      </c>
      <c r="AL1243" s="2">
        <f t="shared" si="788"/>
        <v>6.6124492464091932E-5</v>
      </c>
      <c r="AM1243" s="3" t="e">
        <f>VLOOKUP(AI1243,'[1]three day'!$B$8:$F$78,5,FALSE)</f>
        <v>#N/A</v>
      </c>
      <c r="AN1243" s="3" t="e">
        <f t="shared" si="789"/>
        <v>#N/A</v>
      </c>
      <c r="AO1243" s="2" t="e">
        <f t="shared" si="790"/>
        <v>#N/A</v>
      </c>
      <c r="AP1243" s="2" t="e">
        <f t="shared" si="791"/>
        <v>#N/A</v>
      </c>
      <c r="AQ1243" s="2">
        <f t="shared" si="792"/>
        <v>0.5</v>
      </c>
      <c r="AR1243" s="2">
        <f t="shared" si="793"/>
        <v>3.3062246232045966E-5</v>
      </c>
      <c r="AS1243" s="2">
        <f t="shared" si="794"/>
        <v>6.2798540966069795E-5</v>
      </c>
      <c r="AT1243" s="37" t="s">
        <v>1267</v>
      </c>
      <c r="AU1243" s="3" t="e">
        <f>VLOOKUP(AT1243,[1]DEgenes_cpm4.5_DE_edgeR!$O$5:$Q$824,3,FALSE)</f>
        <v>#N/A</v>
      </c>
      <c r="AV1243" s="3" t="e">
        <f t="shared" si="795"/>
        <v>#N/A</v>
      </c>
      <c r="AW1243" s="3" t="e">
        <f t="shared" si="796"/>
        <v>#N/A</v>
      </c>
      <c r="AX1243" s="3">
        <f t="shared" si="797"/>
        <v>0.5</v>
      </c>
      <c r="AY1243" s="3">
        <f t="shared" si="798"/>
        <v>0.5</v>
      </c>
      <c r="AZ1243" s="3">
        <f t="shared" si="799"/>
        <v>3.1399270483034898E-5</v>
      </c>
      <c r="BA1243" s="2">
        <f t="shared" si="800"/>
        <v>6.0926711900296701E-5</v>
      </c>
      <c r="BB1243" s="37" t="s">
        <v>1267</v>
      </c>
      <c r="BC1243" s="39">
        <f t="shared" si="801"/>
        <v>8.1885500793998769E-2</v>
      </c>
      <c r="BD1243" s="36">
        <f t="shared" si="802"/>
        <v>0.70927627171303409</v>
      </c>
    </row>
    <row r="1244" spans="1:56" ht="14.5" x14ac:dyDescent="0.35">
      <c r="A1244" s="37" t="s">
        <v>1268</v>
      </c>
      <c r="B1244" s="34">
        <v>8.5899831039247033E-5</v>
      </c>
      <c r="C1244" s="1" t="e">
        <f>VLOOKUP(A1244,'[1]Vasopressin Phospho Datta'!$I$3:$J$516,2,FALSE)</f>
        <v>#N/A</v>
      </c>
      <c r="D1244" s="1" t="e">
        <f t="shared" si="763"/>
        <v>#N/A</v>
      </c>
      <c r="E1244" s="1" t="e">
        <f t="shared" si="764"/>
        <v>#N/A</v>
      </c>
      <c r="F1244" s="1">
        <f t="shared" si="765"/>
        <v>0.39</v>
      </c>
      <c r="G1244" s="1">
        <f t="shared" si="766"/>
        <v>0.5</v>
      </c>
      <c r="H1244" s="1">
        <f t="shared" si="767"/>
        <v>4.2949915519623516E-5</v>
      </c>
      <c r="I1244" s="2">
        <f t="shared" si="768"/>
        <v>7.9323990139013557E-5</v>
      </c>
      <c r="J1244" s="37" t="s">
        <v>1268</v>
      </c>
      <c r="K1244" s="1" t="e">
        <f>VLOOKUP(J1244,'[1]Phosphopeptides Deshpande'!$H$12:$I$10749,2,FALSE)</f>
        <v>#N/A</v>
      </c>
      <c r="L1244" s="2" t="e">
        <f t="shared" si="769"/>
        <v>#N/A</v>
      </c>
      <c r="M1244" s="2" t="e">
        <f t="shared" si="770"/>
        <v>#N/A</v>
      </c>
      <c r="N1244" s="2">
        <f t="shared" si="771"/>
        <v>0.39</v>
      </c>
      <c r="O1244" s="2">
        <f t="shared" si="772"/>
        <v>0.5</v>
      </c>
      <c r="P1244" s="2">
        <f t="shared" si="773"/>
        <v>3.9661995069506779E-5</v>
      </c>
      <c r="Q1244" s="2">
        <f t="shared" si="774"/>
        <v>7.4942507736557742E-5</v>
      </c>
      <c r="R1244" s="37" t="s">
        <v>1268</v>
      </c>
      <c r="S1244" s="2" t="e">
        <f>VLOOKUP(A1244,'[1]Merged NE NP'!$K$4:$L$158,2,FALSE)</f>
        <v>#N/A</v>
      </c>
      <c r="T1244" s="2" t="e">
        <f t="shared" si="775"/>
        <v>#N/A</v>
      </c>
      <c r="U1244" s="2">
        <f t="shared" si="776"/>
        <v>0.4</v>
      </c>
      <c r="V1244" s="2">
        <f t="shared" si="777"/>
        <v>0.4</v>
      </c>
      <c r="W1244" s="2">
        <f t="shared" si="778"/>
        <v>7.6883653613364245E-2</v>
      </c>
      <c r="X1244" s="2">
        <v>0.5</v>
      </c>
      <c r="Y1244" s="2">
        <f t="shared" si="779"/>
        <v>3.7471253868278871E-5</v>
      </c>
      <c r="Z1244" s="2">
        <f t="shared" si="780"/>
        <v>6.9667509708631323E-5</v>
      </c>
      <c r="AA1244" s="37" t="s">
        <v>1268</v>
      </c>
      <c r="AB1244" s="3">
        <f>VLOOKUP(AA1244,'[1]PKA dKO RNA-Seq'!$B$4:$H$10193,7,FALSE)</f>
        <v>0.33651408900000002</v>
      </c>
      <c r="AC1244" s="3">
        <f t="shared" si="781"/>
        <v>1.1292419093959734</v>
      </c>
      <c r="AD1244" s="3">
        <f t="shared" si="782"/>
        <v>0.47143719529866102</v>
      </c>
      <c r="AE1244" s="3">
        <f t="shared" si="783"/>
        <v>0.5</v>
      </c>
      <c r="AF1244" s="3">
        <f t="shared" si="784"/>
        <v>0.5</v>
      </c>
      <c r="AG1244" s="3">
        <f t="shared" si="785"/>
        <v>3.4833754854315661E-5</v>
      </c>
      <c r="AH1244" s="2">
        <f t="shared" si="786"/>
        <v>6.675814776562363E-5</v>
      </c>
      <c r="AI1244" s="37" t="s">
        <v>1268</v>
      </c>
      <c r="AJ1244" s="1">
        <v>0.5</v>
      </c>
      <c r="AK1244" s="4">
        <f t="shared" si="787"/>
        <v>3.3379073882811815E-5</v>
      </c>
      <c r="AL1244" s="2">
        <f t="shared" si="788"/>
        <v>6.6124492464091932E-5</v>
      </c>
      <c r="AM1244" s="3" t="e">
        <f>VLOOKUP(AI1244,'[1]three day'!$B$8:$F$78,5,FALSE)</f>
        <v>#N/A</v>
      </c>
      <c r="AN1244" s="3" t="e">
        <f t="shared" si="789"/>
        <v>#N/A</v>
      </c>
      <c r="AO1244" s="2" t="e">
        <f t="shared" si="790"/>
        <v>#N/A</v>
      </c>
      <c r="AP1244" s="2" t="e">
        <f t="shared" si="791"/>
        <v>#N/A</v>
      </c>
      <c r="AQ1244" s="2">
        <f t="shared" si="792"/>
        <v>0.5</v>
      </c>
      <c r="AR1244" s="2">
        <f t="shared" si="793"/>
        <v>3.3062246232045966E-5</v>
      </c>
      <c r="AS1244" s="2">
        <f t="shared" si="794"/>
        <v>6.2798540966069795E-5</v>
      </c>
      <c r="AT1244" s="37" t="s">
        <v>1268</v>
      </c>
      <c r="AU1244" s="3">
        <f>VLOOKUP(AT1244,[1]DEgenes_cpm4.5_DE_edgeR!$O$5:$Q$824,3,FALSE)</f>
        <v>0.5518313264201109</v>
      </c>
      <c r="AV1244" s="3">
        <f t="shared" si="795"/>
        <v>0.12935567895455014</v>
      </c>
      <c r="AW1244" s="3">
        <f t="shared" si="796"/>
        <v>8.3315445320298887E-3</v>
      </c>
      <c r="AX1244" s="3">
        <f t="shared" si="797"/>
        <v>8.3315445320298887E-3</v>
      </c>
      <c r="AY1244" s="3">
        <f t="shared" si="798"/>
        <v>0.5</v>
      </c>
      <c r="AZ1244" s="3">
        <f t="shared" si="799"/>
        <v>3.1399270483034898E-5</v>
      </c>
      <c r="BA1244" s="2">
        <f t="shared" si="800"/>
        <v>6.0926711900296701E-5</v>
      </c>
      <c r="BB1244" s="37" t="s">
        <v>1268</v>
      </c>
      <c r="BC1244" s="39">
        <f t="shared" si="801"/>
        <v>8.1885500793998769E-2</v>
      </c>
      <c r="BD1244" s="36">
        <f t="shared" si="802"/>
        <v>0.70927627171303409</v>
      </c>
    </row>
    <row r="1245" spans="1:56" ht="14.5" x14ac:dyDescent="0.35">
      <c r="A1245" s="37" t="s">
        <v>1269</v>
      </c>
      <c r="B1245" s="34">
        <v>8.5899831039247033E-5</v>
      </c>
      <c r="C1245" s="1" t="e">
        <f>VLOOKUP(A1245,'[1]Vasopressin Phospho Datta'!$I$3:$J$516,2,FALSE)</f>
        <v>#N/A</v>
      </c>
      <c r="D1245" s="1" t="e">
        <f t="shared" si="763"/>
        <v>#N/A</v>
      </c>
      <c r="E1245" s="1" t="e">
        <f t="shared" si="764"/>
        <v>#N/A</v>
      </c>
      <c r="F1245" s="1">
        <f t="shared" si="765"/>
        <v>0.39</v>
      </c>
      <c r="G1245" s="1">
        <f t="shared" si="766"/>
        <v>0.5</v>
      </c>
      <c r="H1245" s="1">
        <f t="shared" si="767"/>
        <v>4.2949915519623516E-5</v>
      </c>
      <c r="I1245" s="2">
        <f t="shared" si="768"/>
        <v>7.9323990139013557E-5</v>
      </c>
      <c r="J1245" s="37" t="s">
        <v>1269</v>
      </c>
      <c r="K1245" s="1" t="e">
        <f>VLOOKUP(J1245,'[1]Phosphopeptides Deshpande'!$H$12:$I$10749,2,FALSE)</f>
        <v>#N/A</v>
      </c>
      <c r="L1245" s="2" t="e">
        <f t="shared" si="769"/>
        <v>#N/A</v>
      </c>
      <c r="M1245" s="2" t="e">
        <f t="shared" si="770"/>
        <v>#N/A</v>
      </c>
      <c r="N1245" s="2">
        <f t="shared" si="771"/>
        <v>0.39</v>
      </c>
      <c r="O1245" s="2">
        <f t="shared" si="772"/>
        <v>0.5</v>
      </c>
      <c r="P1245" s="2">
        <f t="shared" si="773"/>
        <v>3.9661995069506779E-5</v>
      </c>
      <c r="Q1245" s="2">
        <f t="shared" si="774"/>
        <v>7.4942507736557742E-5</v>
      </c>
      <c r="R1245" s="37" t="s">
        <v>1269</v>
      </c>
      <c r="S1245" s="2" t="e">
        <f>VLOOKUP(A1245,'[1]Merged NE NP'!$K$4:$L$158,2,FALSE)</f>
        <v>#N/A</v>
      </c>
      <c r="T1245" s="2" t="e">
        <f t="shared" si="775"/>
        <v>#N/A</v>
      </c>
      <c r="U1245" s="2">
        <f t="shared" si="776"/>
        <v>0.4</v>
      </c>
      <c r="V1245" s="2">
        <f t="shared" si="777"/>
        <v>0.4</v>
      </c>
      <c r="W1245" s="2">
        <f t="shared" si="778"/>
        <v>7.6883653613364245E-2</v>
      </c>
      <c r="X1245" s="2">
        <v>0.5</v>
      </c>
      <c r="Y1245" s="2">
        <f t="shared" si="779"/>
        <v>3.7471253868278871E-5</v>
      </c>
      <c r="Z1245" s="2">
        <f t="shared" si="780"/>
        <v>6.9667509708631323E-5</v>
      </c>
      <c r="AA1245" s="37" t="s">
        <v>1269</v>
      </c>
      <c r="AB1245" s="3" t="e">
        <f>VLOOKUP(AA1245,'[1]PKA dKO RNA-Seq'!$B$4:$H$10193,7,FALSE)</f>
        <v>#N/A</v>
      </c>
      <c r="AC1245" s="3" t="e">
        <f t="shared" si="781"/>
        <v>#N/A</v>
      </c>
      <c r="AD1245" s="3" t="e">
        <f t="shared" si="782"/>
        <v>#N/A</v>
      </c>
      <c r="AE1245" s="3" t="e">
        <f t="shared" si="783"/>
        <v>#N/A</v>
      </c>
      <c r="AF1245" s="3">
        <f t="shared" si="784"/>
        <v>0.5</v>
      </c>
      <c r="AG1245" s="3">
        <f t="shared" si="785"/>
        <v>3.4833754854315661E-5</v>
      </c>
      <c r="AH1245" s="2">
        <f t="shared" si="786"/>
        <v>6.675814776562363E-5</v>
      </c>
      <c r="AI1245" s="37" t="s">
        <v>1269</v>
      </c>
      <c r="AJ1245" s="1">
        <v>0.5</v>
      </c>
      <c r="AK1245" s="4">
        <f t="shared" si="787"/>
        <v>3.3379073882811815E-5</v>
      </c>
      <c r="AL1245" s="2">
        <f t="shared" si="788"/>
        <v>6.6124492464091932E-5</v>
      </c>
      <c r="AM1245" s="3" t="e">
        <f>VLOOKUP(AI1245,'[1]three day'!$B$8:$F$78,5,FALSE)</f>
        <v>#N/A</v>
      </c>
      <c r="AN1245" s="3" t="e">
        <f t="shared" si="789"/>
        <v>#N/A</v>
      </c>
      <c r="AO1245" s="2" t="e">
        <f t="shared" si="790"/>
        <v>#N/A</v>
      </c>
      <c r="AP1245" s="2" t="e">
        <f t="shared" si="791"/>
        <v>#N/A</v>
      </c>
      <c r="AQ1245" s="2">
        <f t="shared" si="792"/>
        <v>0.5</v>
      </c>
      <c r="AR1245" s="2">
        <f t="shared" si="793"/>
        <v>3.3062246232045966E-5</v>
      </c>
      <c r="AS1245" s="2">
        <f t="shared" si="794"/>
        <v>6.2798540966069795E-5</v>
      </c>
      <c r="AT1245" s="37" t="s">
        <v>1269</v>
      </c>
      <c r="AU1245" s="3" t="e">
        <f>VLOOKUP(AT1245,[1]DEgenes_cpm4.5_DE_edgeR!$O$5:$Q$824,3,FALSE)</f>
        <v>#N/A</v>
      </c>
      <c r="AV1245" s="3" t="e">
        <f t="shared" si="795"/>
        <v>#N/A</v>
      </c>
      <c r="AW1245" s="3" t="e">
        <f t="shared" si="796"/>
        <v>#N/A</v>
      </c>
      <c r="AX1245" s="3">
        <f t="shared" si="797"/>
        <v>0.5</v>
      </c>
      <c r="AY1245" s="3">
        <f t="shared" si="798"/>
        <v>0.5</v>
      </c>
      <c r="AZ1245" s="3">
        <f t="shared" si="799"/>
        <v>3.1399270483034898E-5</v>
      </c>
      <c r="BA1245" s="2">
        <f t="shared" si="800"/>
        <v>6.0926711900296701E-5</v>
      </c>
      <c r="BB1245" s="37" t="s">
        <v>1269</v>
      </c>
      <c r="BC1245" s="39">
        <f t="shared" si="801"/>
        <v>8.1885500793998769E-2</v>
      </c>
      <c r="BD1245" s="36">
        <f t="shared" si="802"/>
        <v>0.70927627171303409</v>
      </c>
    </row>
    <row r="1246" spans="1:56" ht="14.5" x14ac:dyDescent="0.35">
      <c r="A1246" s="37" t="s">
        <v>1270</v>
      </c>
      <c r="B1246" s="34">
        <v>8.5899831039247033E-5</v>
      </c>
      <c r="C1246" s="1" t="e">
        <f>VLOOKUP(A1246,'[1]Vasopressin Phospho Datta'!$I$3:$J$516,2,FALSE)</f>
        <v>#N/A</v>
      </c>
      <c r="D1246" s="1" t="e">
        <f t="shared" si="763"/>
        <v>#N/A</v>
      </c>
      <c r="E1246" s="1" t="e">
        <f t="shared" si="764"/>
        <v>#N/A</v>
      </c>
      <c r="F1246" s="1">
        <f t="shared" si="765"/>
        <v>0.39</v>
      </c>
      <c r="G1246" s="1">
        <f t="shared" si="766"/>
        <v>0.5</v>
      </c>
      <c r="H1246" s="1">
        <f t="shared" si="767"/>
        <v>4.2949915519623516E-5</v>
      </c>
      <c r="I1246" s="2">
        <f t="shared" si="768"/>
        <v>7.9323990139013557E-5</v>
      </c>
      <c r="J1246" s="37" t="s">
        <v>1270</v>
      </c>
      <c r="K1246" s="1" t="e">
        <f>VLOOKUP(J1246,'[1]Phosphopeptides Deshpande'!$H$12:$I$10749,2,FALSE)</f>
        <v>#N/A</v>
      </c>
      <c r="L1246" s="2" t="e">
        <f t="shared" si="769"/>
        <v>#N/A</v>
      </c>
      <c r="M1246" s="2" t="e">
        <f t="shared" si="770"/>
        <v>#N/A</v>
      </c>
      <c r="N1246" s="2">
        <f t="shared" si="771"/>
        <v>0.39</v>
      </c>
      <c r="O1246" s="2">
        <f t="shared" si="772"/>
        <v>0.5</v>
      </c>
      <c r="P1246" s="2">
        <f t="shared" si="773"/>
        <v>3.9661995069506779E-5</v>
      </c>
      <c r="Q1246" s="2">
        <f t="shared" si="774"/>
        <v>7.4942507736557742E-5</v>
      </c>
      <c r="R1246" s="37" t="s">
        <v>1270</v>
      </c>
      <c r="S1246" s="2" t="e">
        <f>VLOOKUP(A1246,'[1]Merged NE NP'!$K$4:$L$158,2,FALSE)</f>
        <v>#N/A</v>
      </c>
      <c r="T1246" s="2" t="e">
        <f t="shared" si="775"/>
        <v>#N/A</v>
      </c>
      <c r="U1246" s="2">
        <f t="shared" si="776"/>
        <v>0.4</v>
      </c>
      <c r="V1246" s="2">
        <f t="shared" si="777"/>
        <v>0.4</v>
      </c>
      <c r="W1246" s="2">
        <f t="shared" si="778"/>
        <v>7.6883653613364245E-2</v>
      </c>
      <c r="X1246" s="2">
        <v>0.5</v>
      </c>
      <c r="Y1246" s="2">
        <f t="shared" si="779"/>
        <v>3.7471253868278871E-5</v>
      </c>
      <c r="Z1246" s="2">
        <f t="shared" si="780"/>
        <v>6.9667509708631323E-5</v>
      </c>
      <c r="AA1246" s="37" t="s">
        <v>1270</v>
      </c>
      <c r="AB1246" s="3" t="e">
        <f>VLOOKUP(AA1246,'[1]PKA dKO RNA-Seq'!$B$4:$H$10193,7,FALSE)</f>
        <v>#N/A</v>
      </c>
      <c r="AC1246" s="3" t="e">
        <f t="shared" si="781"/>
        <v>#N/A</v>
      </c>
      <c r="AD1246" s="3" t="e">
        <f t="shared" si="782"/>
        <v>#N/A</v>
      </c>
      <c r="AE1246" s="3" t="e">
        <f t="shared" si="783"/>
        <v>#N/A</v>
      </c>
      <c r="AF1246" s="3">
        <f t="shared" si="784"/>
        <v>0.5</v>
      </c>
      <c r="AG1246" s="3">
        <f t="shared" si="785"/>
        <v>3.4833754854315661E-5</v>
      </c>
      <c r="AH1246" s="2">
        <f t="shared" si="786"/>
        <v>6.675814776562363E-5</v>
      </c>
      <c r="AI1246" s="37" t="s">
        <v>1270</v>
      </c>
      <c r="AJ1246" s="1">
        <v>0.5</v>
      </c>
      <c r="AK1246" s="4">
        <f t="shared" si="787"/>
        <v>3.3379073882811815E-5</v>
      </c>
      <c r="AL1246" s="2">
        <f t="shared" si="788"/>
        <v>6.6124492464091932E-5</v>
      </c>
      <c r="AM1246" s="3" t="e">
        <f>VLOOKUP(AI1246,'[1]three day'!$B$8:$F$78,5,FALSE)</f>
        <v>#N/A</v>
      </c>
      <c r="AN1246" s="3" t="e">
        <f t="shared" si="789"/>
        <v>#N/A</v>
      </c>
      <c r="AO1246" s="2" t="e">
        <f t="shared" si="790"/>
        <v>#N/A</v>
      </c>
      <c r="AP1246" s="2" t="e">
        <f t="shared" si="791"/>
        <v>#N/A</v>
      </c>
      <c r="AQ1246" s="2">
        <f t="shared" si="792"/>
        <v>0.5</v>
      </c>
      <c r="AR1246" s="2">
        <f t="shared" si="793"/>
        <v>3.3062246232045966E-5</v>
      </c>
      <c r="AS1246" s="2">
        <f t="shared" si="794"/>
        <v>6.2798540966069795E-5</v>
      </c>
      <c r="AT1246" s="37" t="s">
        <v>1270</v>
      </c>
      <c r="AU1246" s="3" t="e">
        <f>VLOOKUP(AT1246,[1]DEgenes_cpm4.5_DE_edgeR!$O$5:$Q$824,3,FALSE)</f>
        <v>#N/A</v>
      </c>
      <c r="AV1246" s="3" t="e">
        <f t="shared" si="795"/>
        <v>#N/A</v>
      </c>
      <c r="AW1246" s="3" t="e">
        <f t="shared" si="796"/>
        <v>#N/A</v>
      </c>
      <c r="AX1246" s="3">
        <f t="shared" si="797"/>
        <v>0.5</v>
      </c>
      <c r="AY1246" s="3">
        <f t="shared" si="798"/>
        <v>0.5</v>
      </c>
      <c r="AZ1246" s="3">
        <f t="shared" si="799"/>
        <v>3.1399270483034898E-5</v>
      </c>
      <c r="BA1246" s="2">
        <f t="shared" si="800"/>
        <v>6.0926711900296701E-5</v>
      </c>
      <c r="BB1246" s="37" t="s">
        <v>1270</v>
      </c>
      <c r="BC1246" s="39">
        <f t="shared" si="801"/>
        <v>8.1885500793998769E-2</v>
      </c>
      <c r="BD1246" s="36">
        <f t="shared" si="802"/>
        <v>0.70927627171303409</v>
      </c>
    </row>
    <row r="1247" spans="1:56" ht="14.5" x14ac:dyDescent="0.35">
      <c r="A1247" s="37" t="s">
        <v>1271</v>
      </c>
      <c r="B1247" s="34">
        <v>8.5899831039247033E-5</v>
      </c>
      <c r="C1247" s="1" t="e">
        <f>VLOOKUP(A1247,'[1]Vasopressin Phospho Datta'!$I$3:$J$516,2,FALSE)</f>
        <v>#N/A</v>
      </c>
      <c r="D1247" s="1" t="e">
        <f t="shared" si="763"/>
        <v>#N/A</v>
      </c>
      <c r="E1247" s="1" t="e">
        <f t="shared" si="764"/>
        <v>#N/A</v>
      </c>
      <c r="F1247" s="1">
        <f t="shared" si="765"/>
        <v>0.39</v>
      </c>
      <c r="G1247" s="1">
        <f t="shared" si="766"/>
        <v>0.5</v>
      </c>
      <c r="H1247" s="1">
        <f t="shared" si="767"/>
        <v>4.2949915519623516E-5</v>
      </c>
      <c r="I1247" s="2">
        <f t="shared" si="768"/>
        <v>7.9323990139013557E-5</v>
      </c>
      <c r="J1247" s="37" t="s">
        <v>1271</v>
      </c>
      <c r="K1247" s="1" t="e">
        <f>VLOOKUP(J1247,'[1]Phosphopeptides Deshpande'!$H$12:$I$10749,2,FALSE)</f>
        <v>#N/A</v>
      </c>
      <c r="L1247" s="2" t="e">
        <f t="shared" si="769"/>
        <v>#N/A</v>
      </c>
      <c r="M1247" s="2" t="e">
        <f t="shared" si="770"/>
        <v>#N/A</v>
      </c>
      <c r="N1247" s="2">
        <f t="shared" si="771"/>
        <v>0.39</v>
      </c>
      <c r="O1247" s="2">
        <f t="shared" si="772"/>
        <v>0.5</v>
      </c>
      <c r="P1247" s="2">
        <f t="shared" si="773"/>
        <v>3.9661995069506779E-5</v>
      </c>
      <c r="Q1247" s="2">
        <f t="shared" si="774"/>
        <v>7.4942507736557742E-5</v>
      </c>
      <c r="R1247" s="37" t="s">
        <v>1271</v>
      </c>
      <c r="S1247" s="2" t="e">
        <f>VLOOKUP(A1247,'[1]Merged NE NP'!$K$4:$L$158,2,FALSE)</f>
        <v>#N/A</v>
      </c>
      <c r="T1247" s="2" t="e">
        <f t="shared" si="775"/>
        <v>#N/A</v>
      </c>
      <c r="U1247" s="2">
        <f t="shared" si="776"/>
        <v>0.4</v>
      </c>
      <c r="V1247" s="2">
        <f t="shared" si="777"/>
        <v>0.4</v>
      </c>
      <c r="W1247" s="2">
        <f t="shared" si="778"/>
        <v>7.6883653613364245E-2</v>
      </c>
      <c r="X1247" s="2">
        <v>0.5</v>
      </c>
      <c r="Y1247" s="2">
        <f t="shared" si="779"/>
        <v>3.7471253868278871E-5</v>
      </c>
      <c r="Z1247" s="2">
        <f t="shared" si="780"/>
        <v>6.9667509708631323E-5</v>
      </c>
      <c r="AA1247" s="37" t="s">
        <v>1271</v>
      </c>
      <c r="AB1247" s="3" t="e">
        <f>VLOOKUP(AA1247,'[1]PKA dKO RNA-Seq'!$B$4:$H$10193,7,FALSE)</f>
        <v>#N/A</v>
      </c>
      <c r="AC1247" s="3" t="e">
        <f t="shared" si="781"/>
        <v>#N/A</v>
      </c>
      <c r="AD1247" s="3" t="e">
        <f t="shared" si="782"/>
        <v>#N/A</v>
      </c>
      <c r="AE1247" s="3" t="e">
        <f t="shared" si="783"/>
        <v>#N/A</v>
      </c>
      <c r="AF1247" s="3">
        <f t="shared" si="784"/>
        <v>0.5</v>
      </c>
      <c r="AG1247" s="3">
        <f t="shared" si="785"/>
        <v>3.4833754854315661E-5</v>
      </c>
      <c r="AH1247" s="2">
        <f t="shared" si="786"/>
        <v>6.675814776562363E-5</v>
      </c>
      <c r="AI1247" s="37" t="s">
        <v>1271</v>
      </c>
      <c r="AJ1247" s="1">
        <v>0.5</v>
      </c>
      <c r="AK1247" s="4">
        <f t="shared" si="787"/>
        <v>3.3379073882811815E-5</v>
      </c>
      <c r="AL1247" s="2">
        <f t="shared" si="788"/>
        <v>6.6124492464091932E-5</v>
      </c>
      <c r="AM1247" s="3" t="e">
        <f>VLOOKUP(AI1247,'[1]three day'!$B$8:$F$78,5,FALSE)</f>
        <v>#N/A</v>
      </c>
      <c r="AN1247" s="3" t="e">
        <f t="shared" si="789"/>
        <v>#N/A</v>
      </c>
      <c r="AO1247" s="2" t="e">
        <f t="shared" si="790"/>
        <v>#N/A</v>
      </c>
      <c r="AP1247" s="2" t="e">
        <f t="shared" si="791"/>
        <v>#N/A</v>
      </c>
      <c r="AQ1247" s="2">
        <f t="shared" si="792"/>
        <v>0.5</v>
      </c>
      <c r="AR1247" s="2">
        <f t="shared" si="793"/>
        <v>3.3062246232045966E-5</v>
      </c>
      <c r="AS1247" s="2">
        <f t="shared" si="794"/>
        <v>6.2798540966069795E-5</v>
      </c>
      <c r="AT1247" s="37" t="s">
        <v>1271</v>
      </c>
      <c r="AU1247" s="3" t="e">
        <f>VLOOKUP(AT1247,[1]DEgenes_cpm4.5_DE_edgeR!$O$5:$Q$824,3,FALSE)</f>
        <v>#N/A</v>
      </c>
      <c r="AV1247" s="3" t="e">
        <f t="shared" si="795"/>
        <v>#N/A</v>
      </c>
      <c r="AW1247" s="3" t="e">
        <f t="shared" si="796"/>
        <v>#N/A</v>
      </c>
      <c r="AX1247" s="3">
        <f t="shared" si="797"/>
        <v>0.5</v>
      </c>
      <c r="AY1247" s="3">
        <f t="shared" si="798"/>
        <v>0.5</v>
      </c>
      <c r="AZ1247" s="3">
        <f t="shared" si="799"/>
        <v>3.1399270483034898E-5</v>
      </c>
      <c r="BA1247" s="2">
        <f t="shared" si="800"/>
        <v>6.0926711900296701E-5</v>
      </c>
      <c r="BB1247" s="37" t="s">
        <v>1271</v>
      </c>
      <c r="BC1247" s="39">
        <f t="shared" si="801"/>
        <v>8.1885500793998769E-2</v>
      </c>
      <c r="BD1247" s="36">
        <f t="shared" si="802"/>
        <v>0.70927627171303409</v>
      </c>
    </row>
    <row r="1248" spans="1:56" ht="14.5" x14ac:dyDescent="0.35">
      <c r="A1248" s="37" t="s">
        <v>1272</v>
      </c>
      <c r="B1248" s="34">
        <v>8.5899831039247033E-5</v>
      </c>
      <c r="C1248" s="1" t="e">
        <f>VLOOKUP(A1248,'[1]Vasopressin Phospho Datta'!$I$3:$J$516,2,FALSE)</f>
        <v>#N/A</v>
      </c>
      <c r="D1248" s="1" t="e">
        <f t="shared" si="763"/>
        <v>#N/A</v>
      </c>
      <c r="E1248" s="1" t="e">
        <f t="shared" si="764"/>
        <v>#N/A</v>
      </c>
      <c r="F1248" s="1">
        <f t="shared" si="765"/>
        <v>0.39</v>
      </c>
      <c r="G1248" s="1">
        <f t="shared" si="766"/>
        <v>0.5</v>
      </c>
      <c r="H1248" s="1">
        <f t="shared" si="767"/>
        <v>4.2949915519623516E-5</v>
      </c>
      <c r="I1248" s="2">
        <f t="shared" si="768"/>
        <v>7.9323990139013557E-5</v>
      </c>
      <c r="J1248" s="37" t="s">
        <v>1272</v>
      </c>
      <c r="K1248" s="1" t="e">
        <f>VLOOKUP(J1248,'[1]Phosphopeptides Deshpande'!$H$12:$I$10749,2,FALSE)</f>
        <v>#N/A</v>
      </c>
      <c r="L1248" s="2" t="e">
        <f t="shared" si="769"/>
        <v>#N/A</v>
      </c>
      <c r="M1248" s="2" t="e">
        <f t="shared" si="770"/>
        <v>#N/A</v>
      </c>
      <c r="N1248" s="2">
        <f t="shared" si="771"/>
        <v>0.39</v>
      </c>
      <c r="O1248" s="2">
        <f t="shared" si="772"/>
        <v>0.5</v>
      </c>
      <c r="P1248" s="2">
        <f t="shared" si="773"/>
        <v>3.9661995069506779E-5</v>
      </c>
      <c r="Q1248" s="2">
        <f t="shared" si="774"/>
        <v>7.4942507736557742E-5</v>
      </c>
      <c r="R1248" s="37" t="s">
        <v>1272</v>
      </c>
      <c r="S1248" s="2" t="e">
        <f>VLOOKUP(A1248,'[1]Merged NE NP'!$K$4:$L$158,2,FALSE)</f>
        <v>#N/A</v>
      </c>
      <c r="T1248" s="2" t="e">
        <f t="shared" si="775"/>
        <v>#N/A</v>
      </c>
      <c r="U1248" s="2">
        <f t="shared" si="776"/>
        <v>0.4</v>
      </c>
      <c r="V1248" s="2">
        <f t="shared" si="777"/>
        <v>0.4</v>
      </c>
      <c r="W1248" s="2">
        <f t="shared" si="778"/>
        <v>7.6883653613364245E-2</v>
      </c>
      <c r="X1248" s="2">
        <v>0.5</v>
      </c>
      <c r="Y1248" s="2">
        <f t="shared" si="779"/>
        <v>3.7471253868278871E-5</v>
      </c>
      <c r="Z1248" s="2">
        <f t="shared" si="780"/>
        <v>6.9667509708631323E-5</v>
      </c>
      <c r="AA1248" s="37" t="s">
        <v>1272</v>
      </c>
      <c r="AB1248" s="3" t="e">
        <f>VLOOKUP(AA1248,'[1]PKA dKO RNA-Seq'!$B$4:$H$10193,7,FALSE)</f>
        <v>#N/A</v>
      </c>
      <c r="AC1248" s="3" t="e">
        <f t="shared" si="781"/>
        <v>#N/A</v>
      </c>
      <c r="AD1248" s="3" t="e">
        <f t="shared" si="782"/>
        <v>#N/A</v>
      </c>
      <c r="AE1248" s="3" t="e">
        <f t="shared" si="783"/>
        <v>#N/A</v>
      </c>
      <c r="AF1248" s="3">
        <f t="shared" si="784"/>
        <v>0.5</v>
      </c>
      <c r="AG1248" s="3">
        <f t="shared" si="785"/>
        <v>3.4833754854315661E-5</v>
      </c>
      <c r="AH1248" s="2">
        <f t="shared" si="786"/>
        <v>6.675814776562363E-5</v>
      </c>
      <c r="AI1248" s="37" t="s">
        <v>1272</v>
      </c>
      <c r="AJ1248" s="1">
        <v>0.5</v>
      </c>
      <c r="AK1248" s="4">
        <f t="shared" si="787"/>
        <v>3.3379073882811815E-5</v>
      </c>
      <c r="AL1248" s="2">
        <f t="shared" si="788"/>
        <v>6.6124492464091932E-5</v>
      </c>
      <c r="AM1248" s="3" t="e">
        <f>VLOOKUP(AI1248,'[1]three day'!$B$8:$F$78,5,FALSE)</f>
        <v>#N/A</v>
      </c>
      <c r="AN1248" s="3" t="e">
        <f t="shared" si="789"/>
        <v>#N/A</v>
      </c>
      <c r="AO1248" s="2" t="e">
        <f t="shared" si="790"/>
        <v>#N/A</v>
      </c>
      <c r="AP1248" s="2" t="e">
        <f t="shared" si="791"/>
        <v>#N/A</v>
      </c>
      <c r="AQ1248" s="2">
        <f t="shared" si="792"/>
        <v>0.5</v>
      </c>
      <c r="AR1248" s="2">
        <f t="shared" si="793"/>
        <v>3.3062246232045966E-5</v>
      </c>
      <c r="AS1248" s="2">
        <f t="shared" si="794"/>
        <v>6.2798540966069795E-5</v>
      </c>
      <c r="AT1248" s="37" t="s">
        <v>1272</v>
      </c>
      <c r="AU1248" s="3" t="e">
        <f>VLOOKUP(AT1248,[1]DEgenes_cpm4.5_DE_edgeR!$O$5:$Q$824,3,FALSE)</f>
        <v>#N/A</v>
      </c>
      <c r="AV1248" s="3" t="e">
        <f t="shared" si="795"/>
        <v>#N/A</v>
      </c>
      <c r="AW1248" s="3" t="e">
        <f t="shared" si="796"/>
        <v>#N/A</v>
      </c>
      <c r="AX1248" s="3">
        <f t="shared" si="797"/>
        <v>0.5</v>
      </c>
      <c r="AY1248" s="3">
        <f t="shared" si="798"/>
        <v>0.5</v>
      </c>
      <c r="AZ1248" s="3">
        <f t="shared" si="799"/>
        <v>3.1399270483034898E-5</v>
      </c>
      <c r="BA1248" s="2">
        <f t="shared" si="800"/>
        <v>6.0926711900296701E-5</v>
      </c>
      <c r="BB1248" s="37" t="s">
        <v>1272</v>
      </c>
      <c r="BC1248" s="39">
        <f t="shared" si="801"/>
        <v>8.1885500793998769E-2</v>
      </c>
      <c r="BD1248" s="36">
        <f t="shared" si="802"/>
        <v>0.70927627171303409</v>
      </c>
    </row>
    <row r="1249" spans="1:56" ht="14.5" x14ac:dyDescent="0.35">
      <c r="A1249" s="37" t="s">
        <v>1273</v>
      </c>
      <c r="B1249" s="34">
        <v>8.5899831039247033E-5</v>
      </c>
      <c r="C1249" s="1" t="e">
        <f>VLOOKUP(A1249,'[1]Vasopressin Phospho Datta'!$I$3:$J$516,2,FALSE)</f>
        <v>#N/A</v>
      </c>
      <c r="D1249" s="1" t="e">
        <f t="shared" si="763"/>
        <v>#N/A</v>
      </c>
      <c r="E1249" s="1" t="e">
        <f t="shared" si="764"/>
        <v>#N/A</v>
      </c>
      <c r="F1249" s="1">
        <f t="shared" si="765"/>
        <v>0.39</v>
      </c>
      <c r="G1249" s="1">
        <f t="shared" si="766"/>
        <v>0.5</v>
      </c>
      <c r="H1249" s="1">
        <f t="shared" si="767"/>
        <v>4.2949915519623516E-5</v>
      </c>
      <c r="I1249" s="2">
        <f t="shared" si="768"/>
        <v>7.9323990139013557E-5</v>
      </c>
      <c r="J1249" s="37" t="s">
        <v>1273</v>
      </c>
      <c r="K1249" s="1" t="e">
        <f>VLOOKUP(J1249,'[1]Phosphopeptides Deshpande'!$H$12:$I$10749,2,FALSE)</f>
        <v>#N/A</v>
      </c>
      <c r="L1249" s="2" t="e">
        <f t="shared" si="769"/>
        <v>#N/A</v>
      </c>
      <c r="M1249" s="2" t="e">
        <f t="shared" si="770"/>
        <v>#N/A</v>
      </c>
      <c r="N1249" s="2">
        <f t="shared" si="771"/>
        <v>0.39</v>
      </c>
      <c r="O1249" s="2">
        <f t="shared" si="772"/>
        <v>0.5</v>
      </c>
      <c r="P1249" s="2">
        <f t="shared" si="773"/>
        <v>3.9661995069506779E-5</v>
      </c>
      <c r="Q1249" s="2">
        <f t="shared" si="774"/>
        <v>7.4942507736557742E-5</v>
      </c>
      <c r="R1249" s="37" t="s">
        <v>1273</v>
      </c>
      <c r="S1249" s="2" t="e">
        <f>VLOOKUP(A1249,'[1]Merged NE NP'!$K$4:$L$158,2,FALSE)</f>
        <v>#N/A</v>
      </c>
      <c r="T1249" s="2" t="e">
        <f t="shared" si="775"/>
        <v>#N/A</v>
      </c>
      <c r="U1249" s="2">
        <f t="shared" si="776"/>
        <v>0.4</v>
      </c>
      <c r="V1249" s="2">
        <f t="shared" si="777"/>
        <v>0.4</v>
      </c>
      <c r="W1249" s="2">
        <f t="shared" si="778"/>
        <v>7.6883653613364245E-2</v>
      </c>
      <c r="X1249" s="2">
        <v>0.5</v>
      </c>
      <c r="Y1249" s="2">
        <f t="shared" si="779"/>
        <v>3.7471253868278871E-5</v>
      </c>
      <c r="Z1249" s="2">
        <f t="shared" si="780"/>
        <v>6.9667509708631323E-5</v>
      </c>
      <c r="AA1249" s="37" t="s">
        <v>1273</v>
      </c>
      <c r="AB1249" s="3" t="e">
        <f>VLOOKUP(AA1249,'[1]PKA dKO RNA-Seq'!$B$4:$H$10193,7,FALSE)</f>
        <v>#N/A</v>
      </c>
      <c r="AC1249" s="3" t="e">
        <f t="shared" si="781"/>
        <v>#N/A</v>
      </c>
      <c r="AD1249" s="3" t="e">
        <f t="shared" si="782"/>
        <v>#N/A</v>
      </c>
      <c r="AE1249" s="3" t="e">
        <f t="shared" si="783"/>
        <v>#N/A</v>
      </c>
      <c r="AF1249" s="3">
        <f t="shared" si="784"/>
        <v>0.5</v>
      </c>
      <c r="AG1249" s="3">
        <f t="shared" si="785"/>
        <v>3.4833754854315661E-5</v>
      </c>
      <c r="AH1249" s="2">
        <f t="shared" si="786"/>
        <v>6.675814776562363E-5</v>
      </c>
      <c r="AI1249" s="37" t="s">
        <v>1273</v>
      </c>
      <c r="AJ1249" s="1">
        <v>0.5</v>
      </c>
      <c r="AK1249" s="4">
        <f t="shared" si="787"/>
        <v>3.3379073882811815E-5</v>
      </c>
      <c r="AL1249" s="2">
        <f t="shared" si="788"/>
        <v>6.6124492464091932E-5</v>
      </c>
      <c r="AM1249" s="3" t="e">
        <f>VLOOKUP(AI1249,'[1]three day'!$B$8:$F$78,5,FALSE)</f>
        <v>#N/A</v>
      </c>
      <c r="AN1249" s="3" t="e">
        <f t="shared" si="789"/>
        <v>#N/A</v>
      </c>
      <c r="AO1249" s="2" t="e">
        <f t="shared" si="790"/>
        <v>#N/A</v>
      </c>
      <c r="AP1249" s="2" t="e">
        <f t="shared" si="791"/>
        <v>#N/A</v>
      </c>
      <c r="AQ1249" s="2">
        <f t="shared" si="792"/>
        <v>0.5</v>
      </c>
      <c r="AR1249" s="2">
        <f t="shared" si="793"/>
        <v>3.3062246232045966E-5</v>
      </c>
      <c r="AS1249" s="2">
        <f t="shared" si="794"/>
        <v>6.2798540966069795E-5</v>
      </c>
      <c r="AT1249" s="37" t="s">
        <v>1273</v>
      </c>
      <c r="AU1249" s="3" t="e">
        <f>VLOOKUP(AT1249,[1]DEgenes_cpm4.5_DE_edgeR!$O$5:$Q$824,3,FALSE)</f>
        <v>#N/A</v>
      </c>
      <c r="AV1249" s="3" t="e">
        <f t="shared" si="795"/>
        <v>#N/A</v>
      </c>
      <c r="AW1249" s="3" t="e">
        <f t="shared" si="796"/>
        <v>#N/A</v>
      </c>
      <c r="AX1249" s="3">
        <f t="shared" si="797"/>
        <v>0.5</v>
      </c>
      <c r="AY1249" s="3">
        <f t="shared" si="798"/>
        <v>0.5</v>
      </c>
      <c r="AZ1249" s="3">
        <f t="shared" si="799"/>
        <v>3.1399270483034898E-5</v>
      </c>
      <c r="BA1249" s="2">
        <f t="shared" si="800"/>
        <v>6.0926711900296701E-5</v>
      </c>
      <c r="BB1249" s="37" t="s">
        <v>1273</v>
      </c>
      <c r="BC1249" s="39">
        <f t="shared" si="801"/>
        <v>8.1885500793998769E-2</v>
      </c>
      <c r="BD1249" s="36">
        <f t="shared" si="802"/>
        <v>0.70927627171303409</v>
      </c>
    </row>
    <row r="1250" spans="1:56" ht="14.5" x14ac:dyDescent="0.35">
      <c r="A1250" s="37" t="s">
        <v>1274</v>
      </c>
      <c r="B1250" s="34">
        <v>8.5899831039247033E-5</v>
      </c>
      <c r="C1250" s="1" t="e">
        <f>VLOOKUP(A1250,'[1]Vasopressin Phospho Datta'!$I$3:$J$516,2,FALSE)</f>
        <v>#N/A</v>
      </c>
      <c r="D1250" s="1" t="e">
        <f t="shared" si="763"/>
        <v>#N/A</v>
      </c>
      <c r="E1250" s="1" t="e">
        <f t="shared" si="764"/>
        <v>#N/A</v>
      </c>
      <c r="F1250" s="1">
        <f t="shared" si="765"/>
        <v>0.39</v>
      </c>
      <c r="G1250" s="1">
        <f t="shared" si="766"/>
        <v>0.5</v>
      </c>
      <c r="H1250" s="1">
        <f t="shared" si="767"/>
        <v>4.2949915519623516E-5</v>
      </c>
      <c r="I1250" s="2">
        <f t="shared" si="768"/>
        <v>7.9323990139013557E-5</v>
      </c>
      <c r="J1250" s="37" t="s">
        <v>1274</v>
      </c>
      <c r="K1250" s="1" t="e">
        <f>VLOOKUP(J1250,'[1]Phosphopeptides Deshpande'!$H$12:$I$10749,2,FALSE)</f>
        <v>#N/A</v>
      </c>
      <c r="L1250" s="2" t="e">
        <f t="shared" si="769"/>
        <v>#N/A</v>
      </c>
      <c r="M1250" s="2" t="e">
        <f t="shared" si="770"/>
        <v>#N/A</v>
      </c>
      <c r="N1250" s="2">
        <f t="shared" si="771"/>
        <v>0.39</v>
      </c>
      <c r="O1250" s="2">
        <f t="shared" si="772"/>
        <v>0.5</v>
      </c>
      <c r="P1250" s="2">
        <f t="shared" si="773"/>
        <v>3.9661995069506779E-5</v>
      </c>
      <c r="Q1250" s="2">
        <f t="shared" si="774"/>
        <v>7.4942507736557742E-5</v>
      </c>
      <c r="R1250" s="37" t="s">
        <v>1274</v>
      </c>
      <c r="S1250" s="2" t="e">
        <f>VLOOKUP(A1250,'[1]Merged NE NP'!$K$4:$L$158,2,FALSE)</f>
        <v>#N/A</v>
      </c>
      <c r="T1250" s="2" t="e">
        <f t="shared" si="775"/>
        <v>#N/A</v>
      </c>
      <c r="U1250" s="2">
        <f t="shared" si="776"/>
        <v>0.4</v>
      </c>
      <c r="V1250" s="2">
        <f t="shared" si="777"/>
        <v>0.4</v>
      </c>
      <c r="W1250" s="2">
        <f t="shared" si="778"/>
        <v>7.6883653613364245E-2</v>
      </c>
      <c r="X1250" s="2">
        <v>0.5</v>
      </c>
      <c r="Y1250" s="2">
        <f t="shared" si="779"/>
        <v>3.7471253868278871E-5</v>
      </c>
      <c r="Z1250" s="2">
        <f t="shared" si="780"/>
        <v>6.9667509708631323E-5</v>
      </c>
      <c r="AA1250" s="37" t="s">
        <v>1274</v>
      </c>
      <c r="AB1250" s="3" t="e">
        <f>VLOOKUP(AA1250,'[1]PKA dKO RNA-Seq'!$B$4:$H$10193,7,FALSE)</f>
        <v>#N/A</v>
      </c>
      <c r="AC1250" s="3" t="e">
        <f t="shared" si="781"/>
        <v>#N/A</v>
      </c>
      <c r="AD1250" s="3" t="e">
        <f t="shared" si="782"/>
        <v>#N/A</v>
      </c>
      <c r="AE1250" s="3" t="e">
        <f t="shared" si="783"/>
        <v>#N/A</v>
      </c>
      <c r="AF1250" s="3">
        <f t="shared" si="784"/>
        <v>0.5</v>
      </c>
      <c r="AG1250" s="3">
        <f t="shared" si="785"/>
        <v>3.4833754854315661E-5</v>
      </c>
      <c r="AH1250" s="2">
        <f t="shared" si="786"/>
        <v>6.675814776562363E-5</v>
      </c>
      <c r="AI1250" s="37" t="s">
        <v>1274</v>
      </c>
      <c r="AJ1250" s="1">
        <v>0.5</v>
      </c>
      <c r="AK1250" s="4">
        <f t="shared" si="787"/>
        <v>3.3379073882811815E-5</v>
      </c>
      <c r="AL1250" s="2">
        <f t="shared" si="788"/>
        <v>6.6124492464091932E-5</v>
      </c>
      <c r="AM1250" s="3" t="e">
        <f>VLOOKUP(AI1250,'[1]three day'!$B$8:$F$78,5,FALSE)</f>
        <v>#N/A</v>
      </c>
      <c r="AN1250" s="3" t="e">
        <f t="shared" si="789"/>
        <v>#N/A</v>
      </c>
      <c r="AO1250" s="2" t="e">
        <f t="shared" si="790"/>
        <v>#N/A</v>
      </c>
      <c r="AP1250" s="2" t="e">
        <f t="shared" si="791"/>
        <v>#N/A</v>
      </c>
      <c r="AQ1250" s="2">
        <f t="shared" si="792"/>
        <v>0.5</v>
      </c>
      <c r="AR1250" s="2">
        <f t="shared" si="793"/>
        <v>3.3062246232045966E-5</v>
      </c>
      <c r="AS1250" s="2">
        <f t="shared" si="794"/>
        <v>6.2798540966069795E-5</v>
      </c>
      <c r="AT1250" s="37" t="s">
        <v>1274</v>
      </c>
      <c r="AU1250" s="3" t="e">
        <f>VLOOKUP(AT1250,[1]DEgenes_cpm4.5_DE_edgeR!$O$5:$Q$824,3,FALSE)</f>
        <v>#N/A</v>
      </c>
      <c r="AV1250" s="3" t="e">
        <f t="shared" si="795"/>
        <v>#N/A</v>
      </c>
      <c r="AW1250" s="3" t="e">
        <f t="shared" si="796"/>
        <v>#N/A</v>
      </c>
      <c r="AX1250" s="3">
        <f t="shared" si="797"/>
        <v>0.5</v>
      </c>
      <c r="AY1250" s="3">
        <f t="shared" si="798"/>
        <v>0.5</v>
      </c>
      <c r="AZ1250" s="3">
        <f t="shared" si="799"/>
        <v>3.1399270483034898E-5</v>
      </c>
      <c r="BA1250" s="2">
        <f t="shared" si="800"/>
        <v>6.0926711900296701E-5</v>
      </c>
      <c r="BB1250" s="37" t="s">
        <v>1274</v>
      </c>
      <c r="BC1250" s="39">
        <f t="shared" si="801"/>
        <v>8.1885500793998769E-2</v>
      </c>
      <c r="BD1250" s="36">
        <f t="shared" si="802"/>
        <v>0.70927627171303409</v>
      </c>
    </row>
    <row r="1251" spans="1:56" ht="14.5" x14ac:dyDescent="0.35">
      <c r="A1251" s="37" t="s">
        <v>1275</v>
      </c>
      <c r="B1251" s="34">
        <v>8.5899831039247033E-5</v>
      </c>
      <c r="C1251" s="1" t="e">
        <f>VLOOKUP(A1251,'[1]Vasopressin Phospho Datta'!$I$3:$J$516,2,FALSE)</f>
        <v>#N/A</v>
      </c>
      <c r="D1251" s="1" t="e">
        <f t="shared" si="763"/>
        <v>#N/A</v>
      </c>
      <c r="E1251" s="1" t="e">
        <f t="shared" si="764"/>
        <v>#N/A</v>
      </c>
      <c r="F1251" s="1">
        <f t="shared" si="765"/>
        <v>0.39</v>
      </c>
      <c r="G1251" s="1">
        <f t="shared" si="766"/>
        <v>0.5</v>
      </c>
      <c r="H1251" s="1">
        <f t="shared" si="767"/>
        <v>4.2949915519623516E-5</v>
      </c>
      <c r="I1251" s="2">
        <f t="shared" si="768"/>
        <v>7.9323990139013557E-5</v>
      </c>
      <c r="J1251" s="37" t="s">
        <v>1275</v>
      </c>
      <c r="K1251" s="1" t="e">
        <f>VLOOKUP(J1251,'[1]Phosphopeptides Deshpande'!$H$12:$I$10749,2,FALSE)</f>
        <v>#N/A</v>
      </c>
      <c r="L1251" s="2" t="e">
        <f t="shared" si="769"/>
        <v>#N/A</v>
      </c>
      <c r="M1251" s="2" t="e">
        <f t="shared" si="770"/>
        <v>#N/A</v>
      </c>
      <c r="N1251" s="2">
        <f t="shared" si="771"/>
        <v>0.39</v>
      </c>
      <c r="O1251" s="2">
        <f t="shared" si="772"/>
        <v>0.5</v>
      </c>
      <c r="P1251" s="2">
        <f t="shared" si="773"/>
        <v>3.9661995069506779E-5</v>
      </c>
      <c r="Q1251" s="2">
        <f t="shared" si="774"/>
        <v>7.4942507736557742E-5</v>
      </c>
      <c r="R1251" s="37" t="s">
        <v>1275</v>
      </c>
      <c r="S1251" s="2" t="e">
        <f>VLOOKUP(A1251,'[1]Merged NE NP'!$K$4:$L$158,2,FALSE)</f>
        <v>#N/A</v>
      </c>
      <c r="T1251" s="2" t="e">
        <f t="shared" si="775"/>
        <v>#N/A</v>
      </c>
      <c r="U1251" s="2">
        <f t="shared" si="776"/>
        <v>0.4</v>
      </c>
      <c r="V1251" s="2">
        <f t="shared" si="777"/>
        <v>0.4</v>
      </c>
      <c r="W1251" s="2">
        <f t="shared" si="778"/>
        <v>7.6883653613364245E-2</v>
      </c>
      <c r="X1251" s="2">
        <v>0.5</v>
      </c>
      <c r="Y1251" s="2">
        <f t="shared" si="779"/>
        <v>3.7471253868278871E-5</v>
      </c>
      <c r="Z1251" s="2">
        <f t="shared" si="780"/>
        <v>6.9667509708631323E-5</v>
      </c>
      <c r="AA1251" s="37" t="s">
        <v>1275</v>
      </c>
      <c r="AB1251" s="3" t="e">
        <f>VLOOKUP(AA1251,'[1]PKA dKO RNA-Seq'!$B$4:$H$10193,7,FALSE)</f>
        <v>#N/A</v>
      </c>
      <c r="AC1251" s="3" t="e">
        <f t="shared" si="781"/>
        <v>#N/A</v>
      </c>
      <c r="AD1251" s="3" t="e">
        <f t="shared" si="782"/>
        <v>#N/A</v>
      </c>
      <c r="AE1251" s="3" t="e">
        <f t="shared" si="783"/>
        <v>#N/A</v>
      </c>
      <c r="AF1251" s="3">
        <f t="shared" si="784"/>
        <v>0.5</v>
      </c>
      <c r="AG1251" s="3">
        <f t="shared" si="785"/>
        <v>3.4833754854315661E-5</v>
      </c>
      <c r="AH1251" s="2">
        <f t="shared" si="786"/>
        <v>6.675814776562363E-5</v>
      </c>
      <c r="AI1251" s="37" t="s">
        <v>1275</v>
      </c>
      <c r="AJ1251" s="1">
        <v>0.5</v>
      </c>
      <c r="AK1251" s="4">
        <f t="shared" si="787"/>
        <v>3.3379073882811815E-5</v>
      </c>
      <c r="AL1251" s="2">
        <f t="shared" si="788"/>
        <v>6.6124492464091932E-5</v>
      </c>
      <c r="AM1251" s="3" t="e">
        <f>VLOOKUP(AI1251,'[1]three day'!$B$8:$F$78,5,FALSE)</f>
        <v>#N/A</v>
      </c>
      <c r="AN1251" s="3" t="e">
        <f t="shared" si="789"/>
        <v>#N/A</v>
      </c>
      <c r="AO1251" s="2" t="e">
        <f t="shared" si="790"/>
        <v>#N/A</v>
      </c>
      <c r="AP1251" s="2" t="e">
        <f t="shared" si="791"/>
        <v>#N/A</v>
      </c>
      <c r="AQ1251" s="2">
        <f t="shared" si="792"/>
        <v>0.5</v>
      </c>
      <c r="AR1251" s="2">
        <f t="shared" si="793"/>
        <v>3.3062246232045966E-5</v>
      </c>
      <c r="AS1251" s="2">
        <f t="shared" si="794"/>
        <v>6.2798540966069795E-5</v>
      </c>
      <c r="AT1251" s="37" t="s">
        <v>1275</v>
      </c>
      <c r="AU1251" s="3" t="e">
        <f>VLOOKUP(AT1251,[1]DEgenes_cpm4.5_DE_edgeR!$O$5:$Q$824,3,FALSE)</f>
        <v>#N/A</v>
      </c>
      <c r="AV1251" s="3" t="e">
        <f t="shared" si="795"/>
        <v>#N/A</v>
      </c>
      <c r="AW1251" s="3" t="e">
        <f t="shared" si="796"/>
        <v>#N/A</v>
      </c>
      <c r="AX1251" s="3">
        <f t="shared" si="797"/>
        <v>0.5</v>
      </c>
      <c r="AY1251" s="3">
        <f t="shared" si="798"/>
        <v>0.5</v>
      </c>
      <c r="AZ1251" s="3">
        <f t="shared" si="799"/>
        <v>3.1399270483034898E-5</v>
      </c>
      <c r="BA1251" s="2">
        <f t="shared" si="800"/>
        <v>6.0926711900296701E-5</v>
      </c>
      <c r="BB1251" s="37" t="s">
        <v>1275</v>
      </c>
      <c r="BC1251" s="39">
        <f t="shared" si="801"/>
        <v>8.1885500793998769E-2</v>
      </c>
      <c r="BD1251" s="36">
        <f t="shared" si="802"/>
        <v>0.70927627171303409</v>
      </c>
    </row>
    <row r="1252" spans="1:56" ht="14.5" x14ac:dyDescent="0.35">
      <c r="A1252" s="37" t="s">
        <v>1276</v>
      </c>
      <c r="B1252" s="34">
        <v>8.5899831039247033E-5</v>
      </c>
      <c r="C1252" s="1" t="e">
        <f>VLOOKUP(A1252,'[1]Vasopressin Phospho Datta'!$I$3:$J$516,2,FALSE)</f>
        <v>#N/A</v>
      </c>
      <c r="D1252" s="1" t="e">
        <f t="shared" si="763"/>
        <v>#N/A</v>
      </c>
      <c r="E1252" s="1" t="e">
        <f t="shared" si="764"/>
        <v>#N/A</v>
      </c>
      <c r="F1252" s="1">
        <f t="shared" si="765"/>
        <v>0.39</v>
      </c>
      <c r="G1252" s="1">
        <f t="shared" si="766"/>
        <v>0.5</v>
      </c>
      <c r="H1252" s="1">
        <f t="shared" si="767"/>
        <v>4.2949915519623516E-5</v>
      </c>
      <c r="I1252" s="2">
        <f t="shared" si="768"/>
        <v>7.9323990139013557E-5</v>
      </c>
      <c r="J1252" s="37" t="s">
        <v>1276</v>
      </c>
      <c r="K1252" s="1" t="e">
        <f>VLOOKUP(J1252,'[1]Phosphopeptides Deshpande'!$H$12:$I$10749,2,FALSE)</f>
        <v>#N/A</v>
      </c>
      <c r="L1252" s="2" t="e">
        <f t="shared" si="769"/>
        <v>#N/A</v>
      </c>
      <c r="M1252" s="2" t="e">
        <f t="shared" si="770"/>
        <v>#N/A</v>
      </c>
      <c r="N1252" s="2">
        <f t="shared" si="771"/>
        <v>0.39</v>
      </c>
      <c r="O1252" s="2">
        <f t="shared" si="772"/>
        <v>0.5</v>
      </c>
      <c r="P1252" s="2">
        <f t="shared" si="773"/>
        <v>3.9661995069506779E-5</v>
      </c>
      <c r="Q1252" s="2">
        <f t="shared" si="774"/>
        <v>7.4942507736557742E-5</v>
      </c>
      <c r="R1252" s="37" t="s">
        <v>1276</v>
      </c>
      <c r="S1252" s="2" t="e">
        <f>VLOOKUP(A1252,'[1]Merged NE NP'!$K$4:$L$158,2,FALSE)</f>
        <v>#N/A</v>
      </c>
      <c r="T1252" s="2" t="e">
        <f t="shared" si="775"/>
        <v>#N/A</v>
      </c>
      <c r="U1252" s="2">
        <f t="shared" si="776"/>
        <v>0.4</v>
      </c>
      <c r="V1252" s="2">
        <f t="shared" si="777"/>
        <v>0.4</v>
      </c>
      <c r="W1252" s="2">
        <f t="shared" si="778"/>
        <v>7.6883653613364245E-2</v>
      </c>
      <c r="X1252" s="2">
        <v>0.5</v>
      </c>
      <c r="Y1252" s="2">
        <f t="shared" si="779"/>
        <v>3.7471253868278871E-5</v>
      </c>
      <c r="Z1252" s="2">
        <f t="shared" si="780"/>
        <v>6.9667509708631323E-5</v>
      </c>
      <c r="AA1252" s="37" t="s">
        <v>1276</v>
      </c>
      <c r="AB1252" s="3" t="e">
        <f>VLOOKUP(AA1252,'[1]PKA dKO RNA-Seq'!$B$4:$H$10193,7,FALSE)</f>
        <v>#N/A</v>
      </c>
      <c r="AC1252" s="3" t="e">
        <f t="shared" si="781"/>
        <v>#N/A</v>
      </c>
      <c r="AD1252" s="3" t="e">
        <f t="shared" si="782"/>
        <v>#N/A</v>
      </c>
      <c r="AE1252" s="3" t="e">
        <f t="shared" si="783"/>
        <v>#N/A</v>
      </c>
      <c r="AF1252" s="3">
        <f t="shared" si="784"/>
        <v>0.5</v>
      </c>
      <c r="AG1252" s="3">
        <f t="shared" si="785"/>
        <v>3.4833754854315661E-5</v>
      </c>
      <c r="AH1252" s="2">
        <f t="shared" si="786"/>
        <v>6.675814776562363E-5</v>
      </c>
      <c r="AI1252" s="37" t="s">
        <v>1276</v>
      </c>
      <c r="AJ1252" s="1">
        <v>0.5</v>
      </c>
      <c r="AK1252" s="4">
        <f t="shared" si="787"/>
        <v>3.3379073882811815E-5</v>
      </c>
      <c r="AL1252" s="2">
        <f t="shared" si="788"/>
        <v>6.6124492464091932E-5</v>
      </c>
      <c r="AM1252" s="3" t="e">
        <f>VLOOKUP(AI1252,'[1]three day'!$B$8:$F$78,5,FALSE)</f>
        <v>#N/A</v>
      </c>
      <c r="AN1252" s="3" t="e">
        <f t="shared" si="789"/>
        <v>#N/A</v>
      </c>
      <c r="AO1252" s="2" t="e">
        <f t="shared" si="790"/>
        <v>#N/A</v>
      </c>
      <c r="AP1252" s="2" t="e">
        <f t="shared" si="791"/>
        <v>#N/A</v>
      </c>
      <c r="AQ1252" s="2">
        <f t="shared" si="792"/>
        <v>0.5</v>
      </c>
      <c r="AR1252" s="2">
        <f t="shared" si="793"/>
        <v>3.3062246232045966E-5</v>
      </c>
      <c r="AS1252" s="2">
        <f t="shared" si="794"/>
        <v>6.2798540966069795E-5</v>
      </c>
      <c r="AT1252" s="37" t="s">
        <v>1276</v>
      </c>
      <c r="AU1252" s="3" t="e">
        <f>VLOOKUP(AT1252,[1]DEgenes_cpm4.5_DE_edgeR!$O$5:$Q$824,3,FALSE)</f>
        <v>#N/A</v>
      </c>
      <c r="AV1252" s="3" t="e">
        <f t="shared" si="795"/>
        <v>#N/A</v>
      </c>
      <c r="AW1252" s="3" t="e">
        <f t="shared" si="796"/>
        <v>#N/A</v>
      </c>
      <c r="AX1252" s="3">
        <f t="shared" si="797"/>
        <v>0.5</v>
      </c>
      <c r="AY1252" s="3">
        <f t="shared" si="798"/>
        <v>0.5</v>
      </c>
      <c r="AZ1252" s="3">
        <f t="shared" si="799"/>
        <v>3.1399270483034898E-5</v>
      </c>
      <c r="BA1252" s="2">
        <f t="shared" si="800"/>
        <v>6.0926711900296701E-5</v>
      </c>
      <c r="BB1252" s="37" t="s">
        <v>1276</v>
      </c>
      <c r="BC1252" s="39">
        <f t="shared" si="801"/>
        <v>8.1885500793998769E-2</v>
      </c>
      <c r="BD1252" s="36">
        <f t="shared" si="802"/>
        <v>0.70927627171303409</v>
      </c>
    </row>
    <row r="1253" spans="1:56" ht="14.5" x14ac:dyDescent="0.35">
      <c r="A1253" s="37" t="s">
        <v>1277</v>
      </c>
      <c r="B1253" s="34">
        <v>8.5899831039247033E-5</v>
      </c>
      <c r="C1253" s="1" t="e">
        <f>VLOOKUP(A1253,'[1]Vasopressin Phospho Datta'!$I$3:$J$516,2,FALSE)</f>
        <v>#N/A</v>
      </c>
      <c r="D1253" s="1" t="e">
        <f t="shared" si="763"/>
        <v>#N/A</v>
      </c>
      <c r="E1253" s="1" t="e">
        <f t="shared" si="764"/>
        <v>#N/A</v>
      </c>
      <c r="F1253" s="1">
        <f t="shared" si="765"/>
        <v>0.39</v>
      </c>
      <c r="G1253" s="1">
        <f t="shared" si="766"/>
        <v>0.5</v>
      </c>
      <c r="H1253" s="1">
        <f t="shared" si="767"/>
        <v>4.2949915519623516E-5</v>
      </c>
      <c r="I1253" s="2">
        <f t="shared" si="768"/>
        <v>7.9323990139013557E-5</v>
      </c>
      <c r="J1253" s="37" t="s">
        <v>1277</v>
      </c>
      <c r="K1253" s="1" t="e">
        <f>VLOOKUP(J1253,'[1]Phosphopeptides Deshpande'!$H$12:$I$10749,2,FALSE)</f>
        <v>#N/A</v>
      </c>
      <c r="L1253" s="2" t="e">
        <f t="shared" si="769"/>
        <v>#N/A</v>
      </c>
      <c r="M1253" s="2" t="e">
        <f t="shared" si="770"/>
        <v>#N/A</v>
      </c>
      <c r="N1253" s="2">
        <f t="shared" si="771"/>
        <v>0.39</v>
      </c>
      <c r="O1253" s="2">
        <f t="shared" si="772"/>
        <v>0.5</v>
      </c>
      <c r="P1253" s="2">
        <f t="shared" si="773"/>
        <v>3.9661995069506779E-5</v>
      </c>
      <c r="Q1253" s="2">
        <f t="shared" si="774"/>
        <v>7.4942507736557742E-5</v>
      </c>
      <c r="R1253" s="37" t="s">
        <v>1277</v>
      </c>
      <c r="S1253" s="2" t="e">
        <f>VLOOKUP(A1253,'[1]Merged NE NP'!$K$4:$L$158,2,FALSE)</f>
        <v>#N/A</v>
      </c>
      <c r="T1253" s="2" t="e">
        <f t="shared" si="775"/>
        <v>#N/A</v>
      </c>
      <c r="U1253" s="2">
        <f t="shared" si="776"/>
        <v>0.4</v>
      </c>
      <c r="V1253" s="2">
        <f t="shared" si="777"/>
        <v>0.4</v>
      </c>
      <c r="W1253" s="2">
        <f t="shared" si="778"/>
        <v>7.6883653613364245E-2</v>
      </c>
      <c r="X1253" s="2">
        <v>0.5</v>
      </c>
      <c r="Y1253" s="2">
        <f t="shared" si="779"/>
        <v>3.7471253868278871E-5</v>
      </c>
      <c r="Z1253" s="2">
        <f t="shared" si="780"/>
        <v>6.9667509708631323E-5</v>
      </c>
      <c r="AA1253" s="37" t="s">
        <v>1277</v>
      </c>
      <c r="AB1253" s="3" t="e">
        <f>VLOOKUP(AA1253,'[1]PKA dKO RNA-Seq'!$B$4:$H$10193,7,FALSE)</f>
        <v>#N/A</v>
      </c>
      <c r="AC1253" s="3" t="e">
        <f t="shared" si="781"/>
        <v>#N/A</v>
      </c>
      <c r="AD1253" s="3" t="e">
        <f t="shared" si="782"/>
        <v>#N/A</v>
      </c>
      <c r="AE1253" s="3" t="e">
        <f t="shared" si="783"/>
        <v>#N/A</v>
      </c>
      <c r="AF1253" s="3">
        <f t="shared" si="784"/>
        <v>0.5</v>
      </c>
      <c r="AG1253" s="3">
        <f t="shared" si="785"/>
        <v>3.4833754854315661E-5</v>
      </c>
      <c r="AH1253" s="2">
        <f t="shared" si="786"/>
        <v>6.675814776562363E-5</v>
      </c>
      <c r="AI1253" s="37" t="s">
        <v>1277</v>
      </c>
      <c r="AJ1253" s="1">
        <v>0.5</v>
      </c>
      <c r="AK1253" s="4">
        <f t="shared" si="787"/>
        <v>3.3379073882811815E-5</v>
      </c>
      <c r="AL1253" s="2">
        <f t="shared" si="788"/>
        <v>6.6124492464091932E-5</v>
      </c>
      <c r="AM1253" s="3" t="e">
        <f>VLOOKUP(AI1253,'[1]three day'!$B$8:$F$78,5,FALSE)</f>
        <v>#N/A</v>
      </c>
      <c r="AN1253" s="3" t="e">
        <f t="shared" si="789"/>
        <v>#N/A</v>
      </c>
      <c r="AO1253" s="2" t="e">
        <f t="shared" si="790"/>
        <v>#N/A</v>
      </c>
      <c r="AP1253" s="2" t="e">
        <f t="shared" si="791"/>
        <v>#N/A</v>
      </c>
      <c r="AQ1253" s="2">
        <f t="shared" si="792"/>
        <v>0.5</v>
      </c>
      <c r="AR1253" s="2">
        <f t="shared" si="793"/>
        <v>3.3062246232045966E-5</v>
      </c>
      <c r="AS1253" s="2">
        <f t="shared" si="794"/>
        <v>6.2798540966069795E-5</v>
      </c>
      <c r="AT1253" s="37" t="s">
        <v>1277</v>
      </c>
      <c r="AU1253" s="3" t="e">
        <f>VLOOKUP(AT1253,[1]DEgenes_cpm4.5_DE_edgeR!$O$5:$Q$824,3,FALSE)</f>
        <v>#N/A</v>
      </c>
      <c r="AV1253" s="3" t="e">
        <f t="shared" si="795"/>
        <v>#N/A</v>
      </c>
      <c r="AW1253" s="3" t="e">
        <f t="shared" si="796"/>
        <v>#N/A</v>
      </c>
      <c r="AX1253" s="3">
        <f t="shared" si="797"/>
        <v>0.5</v>
      </c>
      <c r="AY1253" s="3">
        <f t="shared" si="798"/>
        <v>0.5</v>
      </c>
      <c r="AZ1253" s="3">
        <f t="shared" si="799"/>
        <v>3.1399270483034898E-5</v>
      </c>
      <c r="BA1253" s="2">
        <f t="shared" si="800"/>
        <v>6.0926711900296701E-5</v>
      </c>
      <c r="BB1253" s="37" t="s">
        <v>1277</v>
      </c>
      <c r="BC1253" s="39">
        <f t="shared" si="801"/>
        <v>8.1885500793998769E-2</v>
      </c>
      <c r="BD1253" s="36">
        <f t="shared" si="802"/>
        <v>0.70927627171303409</v>
      </c>
    </row>
    <row r="1254" spans="1:56" ht="14.5" x14ac:dyDescent="0.35">
      <c r="A1254" s="37" t="s">
        <v>1278</v>
      </c>
      <c r="B1254" s="34">
        <v>8.5899831039247033E-5</v>
      </c>
      <c r="C1254" s="1" t="e">
        <f>VLOOKUP(A1254,'[1]Vasopressin Phospho Datta'!$I$3:$J$516,2,FALSE)</f>
        <v>#N/A</v>
      </c>
      <c r="D1254" s="1" t="e">
        <f t="shared" si="763"/>
        <v>#N/A</v>
      </c>
      <c r="E1254" s="1" t="e">
        <f t="shared" si="764"/>
        <v>#N/A</v>
      </c>
      <c r="F1254" s="1">
        <f t="shared" si="765"/>
        <v>0.39</v>
      </c>
      <c r="G1254" s="1">
        <f t="shared" si="766"/>
        <v>0.5</v>
      </c>
      <c r="H1254" s="1">
        <f t="shared" si="767"/>
        <v>4.2949915519623516E-5</v>
      </c>
      <c r="I1254" s="2">
        <f t="shared" si="768"/>
        <v>7.9323990139013557E-5</v>
      </c>
      <c r="J1254" s="37" t="s">
        <v>1278</v>
      </c>
      <c r="K1254" s="1" t="e">
        <f>VLOOKUP(J1254,'[1]Phosphopeptides Deshpande'!$H$12:$I$10749,2,FALSE)</f>
        <v>#N/A</v>
      </c>
      <c r="L1254" s="2" t="e">
        <f t="shared" si="769"/>
        <v>#N/A</v>
      </c>
      <c r="M1254" s="2" t="e">
        <f t="shared" si="770"/>
        <v>#N/A</v>
      </c>
      <c r="N1254" s="2">
        <f t="shared" si="771"/>
        <v>0.39</v>
      </c>
      <c r="O1254" s="2">
        <f t="shared" si="772"/>
        <v>0.5</v>
      </c>
      <c r="P1254" s="2">
        <f t="shared" si="773"/>
        <v>3.9661995069506779E-5</v>
      </c>
      <c r="Q1254" s="2">
        <f t="shared" si="774"/>
        <v>7.4942507736557742E-5</v>
      </c>
      <c r="R1254" s="37" t="s">
        <v>1278</v>
      </c>
      <c r="S1254" s="2" t="e">
        <f>VLOOKUP(A1254,'[1]Merged NE NP'!$K$4:$L$158,2,FALSE)</f>
        <v>#N/A</v>
      </c>
      <c r="T1254" s="2" t="e">
        <f t="shared" si="775"/>
        <v>#N/A</v>
      </c>
      <c r="U1254" s="2">
        <f t="shared" si="776"/>
        <v>0.4</v>
      </c>
      <c r="V1254" s="2">
        <f t="shared" si="777"/>
        <v>0.4</v>
      </c>
      <c r="W1254" s="2">
        <f t="shared" si="778"/>
        <v>7.6883653613364245E-2</v>
      </c>
      <c r="X1254" s="2">
        <v>0.5</v>
      </c>
      <c r="Y1254" s="2">
        <f t="shared" si="779"/>
        <v>3.7471253868278871E-5</v>
      </c>
      <c r="Z1254" s="2">
        <f t="shared" si="780"/>
        <v>6.9667509708631323E-5</v>
      </c>
      <c r="AA1254" s="37" t="s">
        <v>1278</v>
      </c>
      <c r="AB1254" s="3" t="e">
        <f>VLOOKUP(AA1254,'[1]PKA dKO RNA-Seq'!$B$4:$H$10193,7,FALSE)</f>
        <v>#N/A</v>
      </c>
      <c r="AC1254" s="3" t="e">
        <f t="shared" si="781"/>
        <v>#N/A</v>
      </c>
      <c r="AD1254" s="3" t="e">
        <f t="shared" si="782"/>
        <v>#N/A</v>
      </c>
      <c r="AE1254" s="3" t="e">
        <f t="shared" si="783"/>
        <v>#N/A</v>
      </c>
      <c r="AF1254" s="3">
        <f t="shared" si="784"/>
        <v>0.5</v>
      </c>
      <c r="AG1254" s="3">
        <f t="shared" si="785"/>
        <v>3.4833754854315661E-5</v>
      </c>
      <c r="AH1254" s="2">
        <f t="shared" si="786"/>
        <v>6.675814776562363E-5</v>
      </c>
      <c r="AI1254" s="37" t="s">
        <v>1278</v>
      </c>
      <c r="AJ1254" s="1">
        <v>0.5</v>
      </c>
      <c r="AK1254" s="4">
        <f t="shared" si="787"/>
        <v>3.3379073882811815E-5</v>
      </c>
      <c r="AL1254" s="2">
        <f t="shared" si="788"/>
        <v>6.6124492464091932E-5</v>
      </c>
      <c r="AM1254" s="3" t="e">
        <f>VLOOKUP(AI1254,'[1]three day'!$B$8:$F$78,5,FALSE)</f>
        <v>#N/A</v>
      </c>
      <c r="AN1254" s="3" t="e">
        <f t="shared" si="789"/>
        <v>#N/A</v>
      </c>
      <c r="AO1254" s="2" t="e">
        <f t="shared" si="790"/>
        <v>#N/A</v>
      </c>
      <c r="AP1254" s="2" t="e">
        <f t="shared" si="791"/>
        <v>#N/A</v>
      </c>
      <c r="AQ1254" s="2">
        <f t="shared" si="792"/>
        <v>0.5</v>
      </c>
      <c r="AR1254" s="2">
        <f t="shared" si="793"/>
        <v>3.3062246232045966E-5</v>
      </c>
      <c r="AS1254" s="2">
        <f t="shared" si="794"/>
        <v>6.2798540966069795E-5</v>
      </c>
      <c r="AT1254" s="37" t="s">
        <v>1278</v>
      </c>
      <c r="AU1254" s="3" t="e">
        <f>VLOOKUP(AT1254,[1]DEgenes_cpm4.5_DE_edgeR!$O$5:$Q$824,3,FALSE)</f>
        <v>#N/A</v>
      </c>
      <c r="AV1254" s="3" t="e">
        <f t="shared" si="795"/>
        <v>#N/A</v>
      </c>
      <c r="AW1254" s="3" t="e">
        <f t="shared" si="796"/>
        <v>#N/A</v>
      </c>
      <c r="AX1254" s="3">
        <f t="shared" si="797"/>
        <v>0.5</v>
      </c>
      <c r="AY1254" s="3">
        <f t="shared" si="798"/>
        <v>0.5</v>
      </c>
      <c r="AZ1254" s="3">
        <f t="shared" si="799"/>
        <v>3.1399270483034898E-5</v>
      </c>
      <c r="BA1254" s="2">
        <f t="shared" si="800"/>
        <v>6.0926711900296701E-5</v>
      </c>
      <c r="BB1254" s="37" t="s">
        <v>1278</v>
      </c>
      <c r="BC1254" s="39">
        <f t="shared" si="801"/>
        <v>8.1885500793998769E-2</v>
      </c>
      <c r="BD1254" s="36">
        <f t="shared" si="802"/>
        <v>0.70927627171303409</v>
      </c>
    </row>
    <row r="1255" spans="1:56" ht="14.5" x14ac:dyDescent="0.35">
      <c r="A1255" s="37" t="s">
        <v>1279</v>
      </c>
      <c r="B1255" s="34">
        <v>8.5899831039247033E-5</v>
      </c>
      <c r="C1255" s="1" t="e">
        <f>VLOOKUP(A1255,'[1]Vasopressin Phospho Datta'!$I$3:$J$516,2,FALSE)</f>
        <v>#N/A</v>
      </c>
      <c r="D1255" s="1" t="e">
        <f t="shared" si="763"/>
        <v>#N/A</v>
      </c>
      <c r="E1255" s="1" t="e">
        <f t="shared" si="764"/>
        <v>#N/A</v>
      </c>
      <c r="F1255" s="1">
        <f t="shared" si="765"/>
        <v>0.39</v>
      </c>
      <c r="G1255" s="1">
        <f t="shared" si="766"/>
        <v>0.5</v>
      </c>
      <c r="H1255" s="1">
        <f t="shared" si="767"/>
        <v>4.2949915519623516E-5</v>
      </c>
      <c r="I1255" s="2">
        <f t="shared" si="768"/>
        <v>7.9323990139013557E-5</v>
      </c>
      <c r="J1255" s="37" t="s">
        <v>1279</v>
      </c>
      <c r="K1255" s="1" t="e">
        <f>VLOOKUP(J1255,'[1]Phosphopeptides Deshpande'!$H$12:$I$10749,2,FALSE)</f>
        <v>#N/A</v>
      </c>
      <c r="L1255" s="2" t="e">
        <f t="shared" si="769"/>
        <v>#N/A</v>
      </c>
      <c r="M1255" s="2" t="e">
        <f t="shared" si="770"/>
        <v>#N/A</v>
      </c>
      <c r="N1255" s="2">
        <f t="shared" si="771"/>
        <v>0.39</v>
      </c>
      <c r="O1255" s="2">
        <f t="shared" si="772"/>
        <v>0.5</v>
      </c>
      <c r="P1255" s="2">
        <f t="shared" si="773"/>
        <v>3.9661995069506779E-5</v>
      </c>
      <c r="Q1255" s="2">
        <f t="shared" si="774"/>
        <v>7.4942507736557742E-5</v>
      </c>
      <c r="R1255" s="37" t="s">
        <v>1279</v>
      </c>
      <c r="S1255" s="2" t="e">
        <f>VLOOKUP(A1255,'[1]Merged NE NP'!$K$4:$L$158,2,FALSE)</f>
        <v>#N/A</v>
      </c>
      <c r="T1255" s="2" t="e">
        <f t="shared" si="775"/>
        <v>#N/A</v>
      </c>
      <c r="U1255" s="2">
        <f t="shared" si="776"/>
        <v>0.4</v>
      </c>
      <c r="V1255" s="2">
        <f t="shared" si="777"/>
        <v>0.4</v>
      </c>
      <c r="W1255" s="2">
        <f t="shared" si="778"/>
        <v>7.6883653613364245E-2</v>
      </c>
      <c r="X1255" s="2">
        <v>0.5</v>
      </c>
      <c r="Y1255" s="2">
        <f t="shared" si="779"/>
        <v>3.7471253868278871E-5</v>
      </c>
      <c r="Z1255" s="2">
        <f t="shared" si="780"/>
        <v>6.9667509708631323E-5</v>
      </c>
      <c r="AA1255" s="37" t="s">
        <v>1279</v>
      </c>
      <c r="AB1255" s="3" t="e">
        <f>VLOOKUP(AA1255,'[1]PKA dKO RNA-Seq'!$B$4:$H$10193,7,FALSE)</f>
        <v>#N/A</v>
      </c>
      <c r="AC1255" s="3" t="e">
        <f t="shared" si="781"/>
        <v>#N/A</v>
      </c>
      <c r="AD1255" s="3" t="e">
        <f t="shared" si="782"/>
        <v>#N/A</v>
      </c>
      <c r="AE1255" s="3" t="e">
        <f t="shared" si="783"/>
        <v>#N/A</v>
      </c>
      <c r="AF1255" s="3">
        <f t="shared" si="784"/>
        <v>0.5</v>
      </c>
      <c r="AG1255" s="3">
        <f t="shared" si="785"/>
        <v>3.4833754854315661E-5</v>
      </c>
      <c r="AH1255" s="2">
        <f t="shared" si="786"/>
        <v>6.675814776562363E-5</v>
      </c>
      <c r="AI1255" s="37" t="s">
        <v>1279</v>
      </c>
      <c r="AJ1255" s="1">
        <v>0.5</v>
      </c>
      <c r="AK1255" s="4">
        <f t="shared" si="787"/>
        <v>3.3379073882811815E-5</v>
      </c>
      <c r="AL1255" s="2">
        <f t="shared" si="788"/>
        <v>6.6124492464091932E-5</v>
      </c>
      <c r="AM1255" s="3" t="e">
        <f>VLOOKUP(AI1255,'[1]three day'!$B$8:$F$78,5,FALSE)</f>
        <v>#N/A</v>
      </c>
      <c r="AN1255" s="3" t="e">
        <f t="shared" si="789"/>
        <v>#N/A</v>
      </c>
      <c r="AO1255" s="2" t="e">
        <f t="shared" si="790"/>
        <v>#N/A</v>
      </c>
      <c r="AP1255" s="2" t="e">
        <f t="shared" si="791"/>
        <v>#N/A</v>
      </c>
      <c r="AQ1255" s="2">
        <f t="shared" si="792"/>
        <v>0.5</v>
      </c>
      <c r="AR1255" s="2">
        <f t="shared" si="793"/>
        <v>3.3062246232045966E-5</v>
      </c>
      <c r="AS1255" s="2">
        <f t="shared" si="794"/>
        <v>6.2798540966069795E-5</v>
      </c>
      <c r="AT1255" s="37" t="s">
        <v>1279</v>
      </c>
      <c r="AU1255" s="3" t="e">
        <f>VLOOKUP(AT1255,[1]DEgenes_cpm4.5_DE_edgeR!$O$5:$Q$824,3,FALSE)</f>
        <v>#N/A</v>
      </c>
      <c r="AV1255" s="3" t="e">
        <f t="shared" si="795"/>
        <v>#N/A</v>
      </c>
      <c r="AW1255" s="3" t="e">
        <f t="shared" si="796"/>
        <v>#N/A</v>
      </c>
      <c r="AX1255" s="3">
        <f t="shared" si="797"/>
        <v>0.5</v>
      </c>
      <c r="AY1255" s="3">
        <f t="shared" si="798"/>
        <v>0.5</v>
      </c>
      <c r="AZ1255" s="3">
        <f t="shared" si="799"/>
        <v>3.1399270483034898E-5</v>
      </c>
      <c r="BA1255" s="2">
        <f t="shared" si="800"/>
        <v>6.0926711900296701E-5</v>
      </c>
      <c r="BB1255" s="37" t="s">
        <v>1279</v>
      </c>
      <c r="BC1255" s="39">
        <f t="shared" si="801"/>
        <v>8.1885500793998769E-2</v>
      </c>
      <c r="BD1255" s="36">
        <f t="shared" si="802"/>
        <v>0.70927627171303409</v>
      </c>
    </row>
    <row r="1256" spans="1:56" ht="14.5" x14ac:dyDescent="0.35">
      <c r="A1256" s="37" t="s">
        <v>1280</v>
      </c>
      <c r="B1256" s="34">
        <v>8.5899831039247033E-5</v>
      </c>
      <c r="C1256" s="1" t="e">
        <f>VLOOKUP(A1256,'[1]Vasopressin Phospho Datta'!$I$3:$J$516,2,FALSE)</f>
        <v>#N/A</v>
      </c>
      <c r="D1256" s="1" t="e">
        <f t="shared" si="763"/>
        <v>#N/A</v>
      </c>
      <c r="E1256" s="1" t="e">
        <f t="shared" si="764"/>
        <v>#N/A</v>
      </c>
      <c r="F1256" s="1">
        <f t="shared" si="765"/>
        <v>0.39</v>
      </c>
      <c r="G1256" s="1">
        <f t="shared" si="766"/>
        <v>0.5</v>
      </c>
      <c r="H1256" s="1">
        <f t="shared" si="767"/>
        <v>4.2949915519623516E-5</v>
      </c>
      <c r="I1256" s="2">
        <f t="shared" si="768"/>
        <v>7.9323990139013557E-5</v>
      </c>
      <c r="J1256" s="37" t="s">
        <v>1280</v>
      </c>
      <c r="K1256" s="1" t="e">
        <f>VLOOKUP(J1256,'[1]Phosphopeptides Deshpande'!$H$12:$I$10749,2,FALSE)</f>
        <v>#N/A</v>
      </c>
      <c r="L1256" s="2" t="e">
        <f t="shared" si="769"/>
        <v>#N/A</v>
      </c>
      <c r="M1256" s="2" t="e">
        <f t="shared" si="770"/>
        <v>#N/A</v>
      </c>
      <c r="N1256" s="2">
        <f t="shared" si="771"/>
        <v>0.39</v>
      </c>
      <c r="O1256" s="2">
        <f t="shared" si="772"/>
        <v>0.5</v>
      </c>
      <c r="P1256" s="2">
        <f t="shared" si="773"/>
        <v>3.9661995069506779E-5</v>
      </c>
      <c r="Q1256" s="2">
        <f t="shared" si="774"/>
        <v>7.4942507736557742E-5</v>
      </c>
      <c r="R1256" s="37" t="s">
        <v>1280</v>
      </c>
      <c r="S1256" s="2" t="e">
        <f>VLOOKUP(A1256,'[1]Merged NE NP'!$K$4:$L$158,2,FALSE)</f>
        <v>#N/A</v>
      </c>
      <c r="T1256" s="2" t="e">
        <f t="shared" si="775"/>
        <v>#N/A</v>
      </c>
      <c r="U1256" s="2">
        <f t="shared" si="776"/>
        <v>0.4</v>
      </c>
      <c r="V1256" s="2">
        <f t="shared" si="777"/>
        <v>0.4</v>
      </c>
      <c r="W1256" s="2">
        <f t="shared" si="778"/>
        <v>7.6883653613364245E-2</v>
      </c>
      <c r="X1256" s="2">
        <v>0.5</v>
      </c>
      <c r="Y1256" s="2">
        <f t="shared" si="779"/>
        <v>3.7471253868278871E-5</v>
      </c>
      <c r="Z1256" s="2">
        <f t="shared" si="780"/>
        <v>6.9667509708631323E-5</v>
      </c>
      <c r="AA1256" s="37" t="s">
        <v>1280</v>
      </c>
      <c r="AB1256" s="3" t="e">
        <f>VLOOKUP(AA1256,'[1]PKA dKO RNA-Seq'!$B$4:$H$10193,7,FALSE)</f>
        <v>#N/A</v>
      </c>
      <c r="AC1256" s="3" t="e">
        <f t="shared" si="781"/>
        <v>#N/A</v>
      </c>
      <c r="AD1256" s="3" t="e">
        <f t="shared" si="782"/>
        <v>#N/A</v>
      </c>
      <c r="AE1256" s="3" t="e">
        <f t="shared" si="783"/>
        <v>#N/A</v>
      </c>
      <c r="AF1256" s="3">
        <f t="shared" si="784"/>
        <v>0.5</v>
      </c>
      <c r="AG1256" s="3">
        <f t="shared" si="785"/>
        <v>3.4833754854315661E-5</v>
      </c>
      <c r="AH1256" s="2">
        <f t="shared" si="786"/>
        <v>6.675814776562363E-5</v>
      </c>
      <c r="AI1256" s="37" t="s">
        <v>1280</v>
      </c>
      <c r="AJ1256" s="1">
        <v>0.5</v>
      </c>
      <c r="AK1256" s="4">
        <f t="shared" si="787"/>
        <v>3.3379073882811815E-5</v>
      </c>
      <c r="AL1256" s="2">
        <f t="shared" si="788"/>
        <v>6.6124492464091932E-5</v>
      </c>
      <c r="AM1256" s="3" t="e">
        <f>VLOOKUP(AI1256,'[1]three day'!$B$8:$F$78,5,FALSE)</f>
        <v>#N/A</v>
      </c>
      <c r="AN1256" s="3" t="e">
        <f t="shared" si="789"/>
        <v>#N/A</v>
      </c>
      <c r="AO1256" s="2" t="e">
        <f t="shared" si="790"/>
        <v>#N/A</v>
      </c>
      <c r="AP1256" s="2" t="e">
        <f t="shared" si="791"/>
        <v>#N/A</v>
      </c>
      <c r="AQ1256" s="2">
        <f t="shared" si="792"/>
        <v>0.5</v>
      </c>
      <c r="AR1256" s="2">
        <f t="shared" si="793"/>
        <v>3.3062246232045966E-5</v>
      </c>
      <c r="AS1256" s="2">
        <f t="shared" si="794"/>
        <v>6.2798540966069795E-5</v>
      </c>
      <c r="AT1256" s="37" t="s">
        <v>1280</v>
      </c>
      <c r="AU1256" s="3" t="e">
        <f>VLOOKUP(AT1256,[1]DEgenes_cpm4.5_DE_edgeR!$O$5:$Q$824,3,FALSE)</f>
        <v>#N/A</v>
      </c>
      <c r="AV1256" s="3" t="e">
        <f t="shared" si="795"/>
        <v>#N/A</v>
      </c>
      <c r="AW1256" s="3" t="e">
        <f t="shared" si="796"/>
        <v>#N/A</v>
      </c>
      <c r="AX1256" s="3">
        <f t="shared" si="797"/>
        <v>0.5</v>
      </c>
      <c r="AY1256" s="3">
        <f t="shared" si="798"/>
        <v>0.5</v>
      </c>
      <c r="AZ1256" s="3">
        <f t="shared" si="799"/>
        <v>3.1399270483034898E-5</v>
      </c>
      <c r="BA1256" s="2">
        <f t="shared" si="800"/>
        <v>6.0926711900296701E-5</v>
      </c>
      <c r="BB1256" s="37" t="s">
        <v>1280</v>
      </c>
      <c r="BC1256" s="39">
        <f t="shared" si="801"/>
        <v>8.1885500793998769E-2</v>
      </c>
      <c r="BD1256" s="36">
        <f t="shared" si="802"/>
        <v>0.70927627171303409</v>
      </c>
    </row>
    <row r="1257" spans="1:56" ht="14.5" x14ac:dyDescent="0.35">
      <c r="A1257" s="37" t="s">
        <v>1281</v>
      </c>
      <c r="B1257" s="34">
        <v>8.5899831039247033E-5</v>
      </c>
      <c r="C1257" s="1" t="e">
        <f>VLOOKUP(A1257,'[1]Vasopressin Phospho Datta'!$I$3:$J$516,2,FALSE)</f>
        <v>#N/A</v>
      </c>
      <c r="D1257" s="1" t="e">
        <f t="shared" si="763"/>
        <v>#N/A</v>
      </c>
      <c r="E1257" s="1" t="e">
        <f t="shared" si="764"/>
        <v>#N/A</v>
      </c>
      <c r="F1257" s="1">
        <f t="shared" si="765"/>
        <v>0.39</v>
      </c>
      <c r="G1257" s="1">
        <f t="shared" si="766"/>
        <v>0.5</v>
      </c>
      <c r="H1257" s="1">
        <f t="shared" si="767"/>
        <v>4.2949915519623516E-5</v>
      </c>
      <c r="I1257" s="2">
        <f t="shared" si="768"/>
        <v>7.9323990139013557E-5</v>
      </c>
      <c r="J1257" s="37" t="s">
        <v>1281</v>
      </c>
      <c r="K1257" s="1">
        <f>VLOOKUP(J1257,'[1]Phosphopeptides Deshpande'!$H$12:$I$10749,2,FALSE)</f>
        <v>7.0000000000000007E-2</v>
      </c>
      <c r="L1257" s="2">
        <f t="shared" si="769"/>
        <v>0.58333333333333337</v>
      </c>
      <c r="M1257" s="2">
        <f t="shared" si="770"/>
        <v>0.15645235093576559</v>
      </c>
      <c r="N1257" s="2">
        <f t="shared" si="771"/>
        <v>0.15645235093576559</v>
      </c>
      <c r="O1257" s="2">
        <f t="shared" si="772"/>
        <v>0.5</v>
      </c>
      <c r="P1257" s="2">
        <f t="shared" si="773"/>
        <v>3.9661995069506779E-5</v>
      </c>
      <c r="Q1257" s="2">
        <f t="shared" si="774"/>
        <v>7.4942507736557742E-5</v>
      </c>
      <c r="R1257" s="37" t="s">
        <v>1281</v>
      </c>
      <c r="S1257" s="2" t="e">
        <f>VLOOKUP(A1257,'[1]Merged NE NP'!$K$4:$L$158,2,FALSE)</f>
        <v>#N/A</v>
      </c>
      <c r="T1257" s="2" t="e">
        <f t="shared" si="775"/>
        <v>#N/A</v>
      </c>
      <c r="U1257" s="2">
        <f t="shared" si="776"/>
        <v>0.4</v>
      </c>
      <c r="V1257" s="2">
        <f t="shared" si="777"/>
        <v>0.4</v>
      </c>
      <c r="W1257" s="2">
        <f t="shared" si="778"/>
        <v>7.6883653613364245E-2</v>
      </c>
      <c r="X1257" s="2">
        <v>0.5</v>
      </c>
      <c r="Y1257" s="2">
        <f t="shared" si="779"/>
        <v>3.7471253868278871E-5</v>
      </c>
      <c r="Z1257" s="2">
        <f t="shared" si="780"/>
        <v>6.9667509708631323E-5</v>
      </c>
      <c r="AA1257" s="37" t="s">
        <v>1281</v>
      </c>
      <c r="AB1257" s="3" t="e">
        <f>VLOOKUP(AA1257,'[1]PKA dKO RNA-Seq'!$B$4:$H$10193,7,FALSE)</f>
        <v>#N/A</v>
      </c>
      <c r="AC1257" s="3" t="e">
        <f t="shared" si="781"/>
        <v>#N/A</v>
      </c>
      <c r="AD1257" s="3" t="e">
        <f t="shared" si="782"/>
        <v>#N/A</v>
      </c>
      <c r="AE1257" s="3" t="e">
        <f t="shared" si="783"/>
        <v>#N/A</v>
      </c>
      <c r="AF1257" s="3">
        <f t="shared" si="784"/>
        <v>0.5</v>
      </c>
      <c r="AG1257" s="3">
        <f t="shared" si="785"/>
        <v>3.4833754854315661E-5</v>
      </c>
      <c r="AH1257" s="2">
        <f t="shared" si="786"/>
        <v>6.675814776562363E-5</v>
      </c>
      <c r="AI1257" s="37" t="s">
        <v>1281</v>
      </c>
      <c r="AJ1257" s="1">
        <v>0.5</v>
      </c>
      <c r="AK1257" s="4">
        <f t="shared" si="787"/>
        <v>3.3379073882811815E-5</v>
      </c>
      <c r="AL1257" s="2">
        <f t="shared" si="788"/>
        <v>6.6124492464091932E-5</v>
      </c>
      <c r="AM1257" s="3" t="e">
        <f>VLOOKUP(AI1257,'[1]three day'!$B$8:$F$78,5,FALSE)</f>
        <v>#N/A</v>
      </c>
      <c r="AN1257" s="3" t="e">
        <f t="shared" si="789"/>
        <v>#N/A</v>
      </c>
      <c r="AO1257" s="2" t="e">
        <f t="shared" si="790"/>
        <v>#N/A</v>
      </c>
      <c r="AP1257" s="2" t="e">
        <f t="shared" si="791"/>
        <v>#N/A</v>
      </c>
      <c r="AQ1257" s="2">
        <f t="shared" si="792"/>
        <v>0.5</v>
      </c>
      <c r="AR1257" s="2">
        <f t="shared" si="793"/>
        <v>3.3062246232045966E-5</v>
      </c>
      <c r="AS1257" s="2">
        <f t="shared" si="794"/>
        <v>6.2798540966069795E-5</v>
      </c>
      <c r="AT1257" s="37" t="s">
        <v>1281</v>
      </c>
      <c r="AU1257" s="3" t="e">
        <f>VLOOKUP(AT1257,[1]DEgenes_cpm4.5_DE_edgeR!$O$5:$Q$824,3,FALSE)</f>
        <v>#N/A</v>
      </c>
      <c r="AV1257" s="3" t="e">
        <f t="shared" si="795"/>
        <v>#N/A</v>
      </c>
      <c r="AW1257" s="3" t="e">
        <f t="shared" si="796"/>
        <v>#N/A</v>
      </c>
      <c r="AX1257" s="3">
        <f t="shared" si="797"/>
        <v>0.5</v>
      </c>
      <c r="AY1257" s="3">
        <f t="shared" si="798"/>
        <v>0.5</v>
      </c>
      <c r="AZ1257" s="3">
        <f t="shared" si="799"/>
        <v>3.1399270483034898E-5</v>
      </c>
      <c r="BA1257" s="2">
        <f t="shared" si="800"/>
        <v>6.0926711900296701E-5</v>
      </c>
      <c r="BB1257" s="37" t="s">
        <v>1281</v>
      </c>
      <c r="BC1257" s="39">
        <f t="shared" si="801"/>
        <v>8.1885500793998769E-2</v>
      </c>
      <c r="BD1257" s="36">
        <f t="shared" si="802"/>
        <v>0.70927627171303409</v>
      </c>
    </row>
    <row r="1258" spans="1:56" ht="14.5" x14ac:dyDescent="0.35">
      <c r="A1258" s="37" t="s">
        <v>1282</v>
      </c>
      <c r="B1258" s="34">
        <v>8.5899831039247033E-5</v>
      </c>
      <c r="C1258" s="1" t="e">
        <f>VLOOKUP(A1258,'[1]Vasopressin Phospho Datta'!$I$3:$J$516,2,FALSE)</f>
        <v>#N/A</v>
      </c>
      <c r="D1258" s="1" t="e">
        <f t="shared" si="763"/>
        <v>#N/A</v>
      </c>
      <c r="E1258" s="1" t="e">
        <f t="shared" si="764"/>
        <v>#N/A</v>
      </c>
      <c r="F1258" s="1">
        <f t="shared" si="765"/>
        <v>0.39</v>
      </c>
      <c r="G1258" s="1">
        <f t="shared" si="766"/>
        <v>0.5</v>
      </c>
      <c r="H1258" s="1">
        <f t="shared" si="767"/>
        <v>4.2949915519623516E-5</v>
      </c>
      <c r="I1258" s="2">
        <f t="shared" si="768"/>
        <v>7.9323990139013557E-5</v>
      </c>
      <c r="J1258" s="37" t="s">
        <v>1282</v>
      </c>
      <c r="K1258" s="1" t="e">
        <f>VLOOKUP(J1258,'[1]Phosphopeptides Deshpande'!$H$12:$I$10749,2,FALSE)</f>
        <v>#N/A</v>
      </c>
      <c r="L1258" s="2" t="e">
        <f t="shared" si="769"/>
        <v>#N/A</v>
      </c>
      <c r="M1258" s="2" t="e">
        <f t="shared" si="770"/>
        <v>#N/A</v>
      </c>
      <c r="N1258" s="2">
        <f t="shared" si="771"/>
        <v>0.39</v>
      </c>
      <c r="O1258" s="2">
        <f t="shared" si="772"/>
        <v>0.5</v>
      </c>
      <c r="P1258" s="2">
        <f t="shared" si="773"/>
        <v>3.9661995069506779E-5</v>
      </c>
      <c r="Q1258" s="2">
        <f t="shared" si="774"/>
        <v>7.4942507736557742E-5</v>
      </c>
      <c r="R1258" s="37" t="s">
        <v>1282</v>
      </c>
      <c r="S1258" s="2" t="e">
        <f>VLOOKUP(A1258,'[1]Merged NE NP'!$K$4:$L$158,2,FALSE)</f>
        <v>#N/A</v>
      </c>
      <c r="T1258" s="2" t="e">
        <f t="shared" si="775"/>
        <v>#N/A</v>
      </c>
      <c r="U1258" s="2">
        <f t="shared" si="776"/>
        <v>0.4</v>
      </c>
      <c r="V1258" s="2">
        <f t="shared" si="777"/>
        <v>0.4</v>
      </c>
      <c r="W1258" s="2">
        <f t="shared" si="778"/>
        <v>7.6883653613364245E-2</v>
      </c>
      <c r="X1258" s="2">
        <v>0.5</v>
      </c>
      <c r="Y1258" s="2">
        <f t="shared" si="779"/>
        <v>3.7471253868278871E-5</v>
      </c>
      <c r="Z1258" s="2">
        <f t="shared" si="780"/>
        <v>6.9667509708631323E-5</v>
      </c>
      <c r="AA1258" s="37" t="s">
        <v>1282</v>
      </c>
      <c r="AB1258" s="3" t="e">
        <f>VLOOKUP(AA1258,'[1]PKA dKO RNA-Seq'!$B$4:$H$10193,7,FALSE)</f>
        <v>#N/A</v>
      </c>
      <c r="AC1258" s="3" t="e">
        <f t="shared" si="781"/>
        <v>#N/A</v>
      </c>
      <c r="AD1258" s="3" t="e">
        <f t="shared" si="782"/>
        <v>#N/A</v>
      </c>
      <c r="AE1258" s="3" t="e">
        <f t="shared" si="783"/>
        <v>#N/A</v>
      </c>
      <c r="AF1258" s="3">
        <f t="shared" si="784"/>
        <v>0.5</v>
      </c>
      <c r="AG1258" s="3">
        <f t="shared" si="785"/>
        <v>3.4833754854315661E-5</v>
      </c>
      <c r="AH1258" s="2">
        <f t="shared" si="786"/>
        <v>6.675814776562363E-5</v>
      </c>
      <c r="AI1258" s="37" t="s">
        <v>1282</v>
      </c>
      <c r="AJ1258" s="1">
        <v>0.5</v>
      </c>
      <c r="AK1258" s="4">
        <f t="shared" si="787"/>
        <v>3.3379073882811815E-5</v>
      </c>
      <c r="AL1258" s="2">
        <f t="shared" si="788"/>
        <v>6.6124492464091932E-5</v>
      </c>
      <c r="AM1258" s="3" t="e">
        <f>VLOOKUP(AI1258,'[1]three day'!$B$8:$F$78,5,FALSE)</f>
        <v>#N/A</v>
      </c>
      <c r="AN1258" s="3" t="e">
        <f t="shared" si="789"/>
        <v>#N/A</v>
      </c>
      <c r="AO1258" s="2" t="e">
        <f t="shared" si="790"/>
        <v>#N/A</v>
      </c>
      <c r="AP1258" s="2" t="e">
        <f t="shared" si="791"/>
        <v>#N/A</v>
      </c>
      <c r="AQ1258" s="2">
        <f t="shared" si="792"/>
        <v>0.5</v>
      </c>
      <c r="AR1258" s="2">
        <f t="shared" si="793"/>
        <v>3.3062246232045966E-5</v>
      </c>
      <c r="AS1258" s="2">
        <f t="shared" si="794"/>
        <v>6.2798540966069795E-5</v>
      </c>
      <c r="AT1258" s="37" t="s">
        <v>1282</v>
      </c>
      <c r="AU1258" s="3" t="e">
        <f>VLOOKUP(AT1258,[1]DEgenes_cpm4.5_DE_edgeR!$O$5:$Q$824,3,FALSE)</f>
        <v>#N/A</v>
      </c>
      <c r="AV1258" s="3" t="e">
        <f t="shared" si="795"/>
        <v>#N/A</v>
      </c>
      <c r="AW1258" s="3" t="e">
        <f t="shared" si="796"/>
        <v>#N/A</v>
      </c>
      <c r="AX1258" s="3">
        <f t="shared" si="797"/>
        <v>0.5</v>
      </c>
      <c r="AY1258" s="3">
        <f t="shared" si="798"/>
        <v>0.5</v>
      </c>
      <c r="AZ1258" s="3">
        <f t="shared" si="799"/>
        <v>3.1399270483034898E-5</v>
      </c>
      <c r="BA1258" s="2">
        <f t="shared" si="800"/>
        <v>6.0926711900296701E-5</v>
      </c>
      <c r="BB1258" s="37" t="s">
        <v>1282</v>
      </c>
      <c r="BC1258" s="39">
        <f t="shared" si="801"/>
        <v>8.1885500793998769E-2</v>
      </c>
      <c r="BD1258" s="36">
        <f t="shared" si="802"/>
        <v>0.70927627171303409</v>
      </c>
    </row>
    <row r="1259" spans="1:56" ht="14.5" x14ac:dyDescent="0.35">
      <c r="A1259" s="37" t="s">
        <v>1283</v>
      </c>
      <c r="B1259" s="34">
        <v>8.5899831039247033E-5</v>
      </c>
      <c r="C1259" s="1" t="e">
        <f>VLOOKUP(A1259,'[1]Vasopressin Phospho Datta'!$I$3:$J$516,2,FALSE)</f>
        <v>#N/A</v>
      </c>
      <c r="D1259" s="1" t="e">
        <f t="shared" si="763"/>
        <v>#N/A</v>
      </c>
      <c r="E1259" s="1" t="e">
        <f t="shared" si="764"/>
        <v>#N/A</v>
      </c>
      <c r="F1259" s="1">
        <f t="shared" si="765"/>
        <v>0.39</v>
      </c>
      <c r="G1259" s="1">
        <f t="shared" si="766"/>
        <v>0.5</v>
      </c>
      <c r="H1259" s="1">
        <f t="shared" si="767"/>
        <v>4.2949915519623516E-5</v>
      </c>
      <c r="I1259" s="2">
        <f t="shared" si="768"/>
        <v>7.9323990139013557E-5</v>
      </c>
      <c r="J1259" s="37" t="s">
        <v>1283</v>
      </c>
      <c r="K1259" s="1" t="e">
        <f>VLOOKUP(J1259,'[1]Phosphopeptides Deshpande'!$H$12:$I$10749,2,FALSE)</f>
        <v>#N/A</v>
      </c>
      <c r="L1259" s="2" t="e">
        <f t="shared" si="769"/>
        <v>#N/A</v>
      </c>
      <c r="M1259" s="2" t="e">
        <f t="shared" si="770"/>
        <v>#N/A</v>
      </c>
      <c r="N1259" s="2">
        <f t="shared" si="771"/>
        <v>0.39</v>
      </c>
      <c r="O1259" s="2">
        <f t="shared" si="772"/>
        <v>0.5</v>
      </c>
      <c r="P1259" s="2">
        <f t="shared" si="773"/>
        <v>3.9661995069506779E-5</v>
      </c>
      <c r="Q1259" s="2">
        <f t="shared" si="774"/>
        <v>7.4942507736557742E-5</v>
      </c>
      <c r="R1259" s="37" t="s">
        <v>1283</v>
      </c>
      <c r="S1259" s="2" t="e">
        <f>VLOOKUP(A1259,'[1]Merged NE NP'!$K$4:$L$158,2,FALSE)</f>
        <v>#N/A</v>
      </c>
      <c r="T1259" s="2" t="e">
        <f t="shared" si="775"/>
        <v>#N/A</v>
      </c>
      <c r="U1259" s="2">
        <f t="shared" si="776"/>
        <v>0.4</v>
      </c>
      <c r="V1259" s="2">
        <f t="shared" si="777"/>
        <v>0.4</v>
      </c>
      <c r="W1259" s="2">
        <f t="shared" si="778"/>
        <v>7.6883653613364245E-2</v>
      </c>
      <c r="X1259" s="2">
        <v>0.5</v>
      </c>
      <c r="Y1259" s="2">
        <f t="shared" si="779"/>
        <v>3.7471253868278871E-5</v>
      </c>
      <c r="Z1259" s="2">
        <f t="shared" si="780"/>
        <v>6.9667509708631323E-5</v>
      </c>
      <c r="AA1259" s="37" t="s">
        <v>1283</v>
      </c>
      <c r="AB1259" s="3" t="e">
        <f>VLOOKUP(AA1259,'[1]PKA dKO RNA-Seq'!$B$4:$H$10193,7,FALSE)</f>
        <v>#N/A</v>
      </c>
      <c r="AC1259" s="3" t="e">
        <f t="shared" si="781"/>
        <v>#N/A</v>
      </c>
      <c r="AD1259" s="3" t="e">
        <f t="shared" si="782"/>
        <v>#N/A</v>
      </c>
      <c r="AE1259" s="3" t="e">
        <f t="shared" si="783"/>
        <v>#N/A</v>
      </c>
      <c r="AF1259" s="3">
        <f t="shared" si="784"/>
        <v>0.5</v>
      </c>
      <c r="AG1259" s="3">
        <f t="shared" si="785"/>
        <v>3.4833754854315661E-5</v>
      </c>
      <c r="AH1259" s="2">
        <f t="shared" si="786"/>
        <v>6.675814776562363E-5</v>
      </c>
      <c r="AI1259" s="37" t="s">
        <v>1283</v>
      </c>
      <c r="AJ1259" s="1">
        <v>0.5</v>
      </c>
      <c r="AK1259" s="4">
        <f t="shared" si="787"/>
        <v>3.3379073882811815E-5</v>
      </c>
      <c r="AL1259" s="2">
        <f t="shared" si="788"/>
        <v>6.6124492464091932E-5</v>
      </c>
      <c r="AM1259" s="3" t="e">
        <f>VLOOKUP(AI1259,'[1]three day'!$B$8:$F$78,5,FALSE)</f>
        <v>#N/A</v>
      </c>
      <c r="AN1259" s="3" t="e">
        <f t="shared" si="789"/>
        <v>#N/A</v>
      </c>
      <c r="AO1259" s="2" t="e">
        <f t="shared" si="790"/>
        <v>#N/A</v>
      </c>
      <c r="AP1259" s="2" t="e">
        <f t="shared" si="791"/>
        <v>#N/A</v>
      </c>
      <c r="AQ1259" s="2">
        <f t="shared" si="792"/>
        <v>0.5</v>
      </c>
      <c r="AR1259" s="2">
        <f t="shared" si="793"/>
        <v>3.3062246232045966E-5</v>
      </c>
      <c r="AS1259" s="2">
        <f t="shared" si="794"/>
        <v>6.2798540966069795E-5</v>
      </c>
      <c r="AT1259" s="37" t="s">
        <v>1283</v>
      </c>
      <c r="AU1259" s="3" t="e">
        <f>VLOOKUP(AT1259,[1]DEgenes_cpm4.5_DE_edgeR!$O$5:$Q$824,3,FALSE)</f>
        <v>#N/A</v>
      </c>
      <c r="AV1259" s="3" t="e">
        <f t="shared" si="795"/>
        <v>#N/A</v>
      </c>
      <c r="AW1259" s="3" t="e">
        <f t="shared" si="796"/>
        <v>#N/A</v>
      </c>
      <c r="AX1259" s="3">
        <f t="shared" si="797"/>
        <v>0.5</v>
      </c>
      <c r="AY1259" s="3">
        <f t="shared" si="798"/>
        <v>0.5</v>
      </c>
      <c r="AZ1259" s="3">
        <f t="shared" si="799"/>
        <v>3.1399270483034898E-5</v>
      </c>
      <c r="BA1259" s="2">
        <f t="shared" si="800"/>
        <v>6.0926711900296701E-5</v>
      </c>
      <c r="BB1259" s="37" t="s">
        <v>1283</v>
      </c>
      <c r="BC1259" s="39">
        <f t="shared" si="801"/>
        <v>8.1885500793998769E-2</v>
      </c>
      <c r="BD1259" s="36">
        <f t="shared" si="802"/>
        <v>0.70927627171303409</v>
      </c>
    </row>
    <row r="1260" spans="1:56" ht="14.5" x14ac:dyDescent="0.35">
      <c r="A1260" s="37" t="s">
        <v>1284</v>
      </c>
      <c r="B1260" s="34">
        <v>8.5899831039247033E-5</v>
      </c>
      <c r="C1260" s="1" t="e">
        <f>VLOOKUP(A1260,'[1]Vasopressin Phospho Datta'!$I$3:$J$516,2,FALSE)</f>
        <v>#N/A</v>
      </c>
      <c r="D1260" s="1" t="e">
        <f t="shared" si="763"/>
        <v>#N/A</v>
      </c>
      <c r="E1260" s="1" t="e">
        <f t="shared" si="764"/>
        <v>#N/A</v>
      </c>
      <c r="F1260" s="1">
        <f t="shared" si="765"/>
        <v>0.39</v>
      </c>
      <c r="G1260" s="1">
        <f t="shared" si="766"/>
        <v>0.5</v>
      </c>
      <c r="H1260" s="1">
        <f t="shared" si="767"/>
        <v>4.2949915519623516E-5</v>
      </c>
      <c r="I1260" s="2">
        <f t="shared" si="768"/>
        <v>7.9323990139013557E-5</v>
      </c>
      <c r="J1260" s="37" t="s">
        <v>1284</v>
      </c>
      <c r="K1260" s="1" t="e">
        <f>VLOOKUP(J1260,'[1]Phosphopeptides Deshpande'!$H$12:$I$10749,2,FALSE)</f>
        <v>#N/A</v>
      </c>
      <c r="L1260" s="2" t="e">
        <f t="shared" si="769"/>
        <v>#N/A</v>
      </c>
      <c r="M1260" s="2" t="e">
        <f t="shared" si="770"/>
        <v>#N/A</v>
      </c>
      <c r="N1260" s="2">
        <f t="shared" si="771"/>
        <v>0.39</v>
      </c>
      <c r="O1260" s="2">
        <f t="shared" si="772"/>
        <v>0.5</v>
      </c>
      <c r="P1260" s="2">
        <f t="shared" si="773"/>
        <v>3.9661995069506779E-5</v>
      </c>
      <c r="Q1260" s="2">
        <f t="shared" si="774"/>
        <v>7.4942507736557742E-5</v>
      </c>
      <c r="R1260" s="37" t="s">
        <v>1284</v>
      </c>
      <c r="S1260" s="2" t="e">
        <f>VLOOKUP(A1260,'[1]Merged NE NP'!$K$4:$L$158,2,FALSE)</f>
        <v>#N/A</v>
      </c>
      <c r="T1260" s="2" t="e">
        <f t="shared" si="775"/>
        <v>#N/A</v>
      </c>
      <c r="U1260" s="2">
        <f t="shared" si="776"/>
        <v>0.4</v>
      </c>
      <c r="V1260" s="2">
        <f t="shared" si="777"/>
        <v>0.4</v>
      </c>
      <c r="W1260" s="2">
        <f t="shared" si="778"/>
        <v>7.6883653613364245E-2</v>
      </c>
      <c r="X1260" s="2">
        <v>0.5</v>
      </c>
      <c r="Y1260" s="2">
        <f t="shared" si="779"/>
        <v>3.7471253868278871E-5</v>
      </c>
      <c r="Z1260" s="2">
        <f t="shared" si="780"/>
        <v>6.9667509708631323E-5</v>
      </c>
      <c r="AA1260" s="37" t="s">
        <v>1284</v>
      </c>
      <c r="AB1260" s="3" t="e">
        <f>VLOOKUP(AA1260,'[1]PKA dKO RNA-Seq'!$B$4:$H$10193,7,FALSE)</f>
        <v>#N/A</v>
      </c>
      <c r="AC1260" s="3" t="e">
        <f t="shared" si="781"/>
        <v>#N/A</v>
      </c>
      <c r="AD1260" s="3" t="e">
        <f t="shared" si="782"/>
        <v>#N/A</v>
      </c>
      <c r="AE1260" s="3" t="e">
        <f t="shared" si="783"/>
        <v>#N/A</v>
      </c>
      <c r="AF1260" s="3">
        <f t="shared" si="784"/>
        <v>0.5</v>
      </c>
      <c r="AG1260" s="3">
        <f t="shared" si="785"/>
        <v>3.4833754854315661E-5</v>
      </c>
      <c r="AH1260" s="2">
        <f t="shared" si="786"/>
        <v>6.675814776562363E-5</v>
      </c>
      <c r="AI1260" s="37" t="s">
        <v>1284</v>
      </c>
      <c r="AJ1260" s="1">
        <v>0.5</v>
      </c>
      <c r="AK1260" s="4">
        <f t="shared" si="787"/>
        <v>3.3379073882811815E-5</v>
      </c>
      <c r="AL1260" s="2">
        <f t="shared" si="788"/>
        <v>6.6124492464091932E-5</v>
      </c>
      <c r="AM1260" s="3" t="e">
        <f>VLOOKUP(AI1260,'[1]three day'!$B$8:$F$78,5,FALSE)</f>
        <v>#N/A</v>
      </c>
      <c r="AN1260" s="3" t="e">
        <f t="shared" si="789"/>
        <v>#N/A</v>
      </c>
      <c r="AO1260" s="2" t="e">
        <f t="shared" si="790"/>
        <v>#N/A</v>
      </c>
      <c r="AP1260" s="2" t="e">
        <f t="shared" si="791"/>
        <v>#N/A</v>
      </c>
      <c r="AQ1260" s="2">
        <f t="shared" si="792"/>
        <v>0.5</v>
      </c>
      <c r="AR1260" s="2">
        <f t="shared" si="793"/>
        <v>3.3062246232045966E-5</v>
      </c>
      <c r="AS1260" s="2">
        <f t="shared" si="794"/>
        <v>6.2798540966069795E-5</v>
      </c>
      <c r="AT1260" s="37" t="s">
        <v>1284</v>
      </c>
      <c r="AU1260" s="3" t="e">
        <f>VLOOKUP(AT1260,[1]DEgenes_cpm4.5_DE_edgeR!$O$5:$Q$824,3,FALSE)</f>
        <v>#N/A</v>
      </c>
      <c r="AV1260" s="3" t="e">
        <f t="shared" si="795"/>
        <v>#N/A</v>
      </c>
      <c r="AW1260" s="3" t="e">
        <f t="shared" si="796"/>
        <v>#N/A</v>
      </c>
      <c r="AX1260" s="3">
        <f t="shared" si="797"/>
        <v>0.5</v>
      </c>
      <c r="AY1260" s="3">
        <f t="shared" si="798"/>
        <v>0.5</v>
      </c>
      <c r="AZ1260" s="3">
        <f t="shared" si="799"/>
        <v>3.1399270483034898E-5</v>
      </c>
      <c r="BA1260" s="2">
        <f t="shared" si="800"/>
        <v>6.0926711900296701E-5</v>
      </c>
      <c r="BB1260" s="37" t="s">
        <v>1284</v>
      </c>
      <c r="BC1260" s="39">
        <f t="shared" si="801"/>
        <v>8.1885500793998769E-2</v>
      </c>
      <c r="BD1260" s="36">
        <f t="shared" si="802"/>
        <v>0.70927627171303409</v>
      </c>
    </row>
    <row r="1261" spans="1:56" ht="14.5" x14ac:dyDescent="0.35">
      <c r="A1261" s="37" t="s">
        <v>1285</v>
      </c>
      <c r="B1261" s="34">
        <v>8.5899831039247033E-5</v>
      </c>
      <c r="C1261" s="1" t="e">
        <f>VLOOKUP(A1261,'[1]Vasopressin Phospho Datta'!$I$3:$J$516,2,FALSE)</f>
        <v>#N/A</v>
      </c>
      <c r="D1261" s="1" t="e">
        <f t="shared" si="763"/>
        <v>#N/A</v>
      </c>
      <c r="E1261" s="1" t="e">
        <f t="shared" si="764"/>
        <v>#N/A</v>
      </c>
      <c r="F1261" s="1">
        <f t="shared" si="765"/>
        <v>0.39</v>
      </c>
      <c r="G1261" s="1">
        <f t="shared" si="766"/>
        <v>0.5</v>
      </c>
      <c r="H1261" s="1">
        <f t="shared" si="767"/>
        <v>4.2949915519623516E-5</v>
      </c>
      <c r="I1261" s="2">
        <f t="shared" si="768"/>
        <v>7.9323990139013557E-5</v>
      </c>
      <c r="J1261" s="37" t="s">
        <v>1285</v>
      </c>
      <c r="K1261" s="1" t="e">
        <f>VLOOKUP(J1261,'[1]Phosphopeptides Deshpande'!$H$12:$I$10749,2,FALSE)</f>
        <v>#N/A</v>
      </c>
      <c r="L1261" s="2" t="e">
        <f t="shared" si="769"/>
        <v>#N/A</v>
      </c>
      <c r="M1261" s="2" t="e">
        <f t="shared" si="770"/>
        <v>#N/A</v>
      </c>
      <c r="N1261" s="2">
        <f t="shared" si="771"/>
        <v>0.39</v>
      </c>
      <c r="O1261" s="2">
        <f t="shared" si="772"/>
        <v>0.5</v>
      </c>
      <c r="P1261" s="2">
        <f t="shared" si="773"/>
        <v>3.9661995069506779E-5</v>
      </c>
      <c r="Q1261" s="2">
        <f t="shared" si="774"/>
        <v>7.4942507736557742E-5</v>
      </c>
      <c r="R1261" s="37" t="s">
        <v>1285</v>
      </c>
      <c r="S1261" s="2" t="e">
        <f>VLOOKUP(A1261,'[1]Merged NE NP'!$K$4:$L$158,2,FALSE)</f>
        <v>#N/A</v>
      </c>
      <c r="T1261" s="2" t="e">
        <f t="shared" si="775"/>
        <v>#N/A</v>
      </c>
      <c r="U1261" s="2">
        <f t="shared" si="776"/>
        <v>0.4</v>
      </c>
      <c r="V1261" s="2">
        <f t="shared" si="777"/>
        <v>0.4</v>
      </c>
      <c r="W1261" s="2">
        <f t="shared" si="778"/>
        <v>7.6883653613364245E-2</v>
      </c>
      <c r="X1261" s="2">
        <v>0.5</v>
      </c>
      <c r="Y1261" s="2">
        <f t="shared" si="779"/>
        <v>3.7471253868278871E-5</v>
      </c>
      <c r="Z1261" s="2">
        <f t="shared" si="780"/>
        <v>6.9667509708631323E-5</v>
      </c>
      <c r="AA1261" s="37" t="s">
        <v>1285</v>
      </c>
      <c r="AB1261" s="3" t="e">
        <f>VLOOKUP(AA1261,'[1]PKA dKO RNA-Seq'!$B$4:$H$10193,7,FALSE)</f>
        <v>#N/A</v>
      </c>
      <c r="AC1261" s="3" t="e">
        <f t="shared" si="781"/>
        <v>#N/A</v>
      </c>
      <c r="AD1261" s="3" t="e">
        <f t="shared" si="782"/>
        <v>#N/A</v>
      </c>
      <c r="AE1261" s="3" t="e">
        <f t="shared" si="783"/>
        <v>#N/A</v>
      </c>
      <c r="AF1261" s="3">
        <f t="shared" si="784"/>
        <v>0.5</v>
      </c>
      <c r="AG1261" s="3">
        <f t="shared" si="785"/>
        <v>3.4833754854315661E-5</v>
      </c>
      <c r="AH1261" s="2">
        <f t="shared" si="786"/>
        <v>6.675814776562363E-5</v>
      </c>
      <c r="AI1261" s="37" t="s">
        <v>1285</v>
      </c>
      <c r="AJ1261" s="1">
        <v>0.5</v>
      </c>
      <c r="AK1261" s="4">
        <f t="shared" si="787"/>
        <v>3.3379073882811815E-5</v>
      </c>
      <c r="AL1261" s="2">
        <f t="shared" si="788"/>
        <v>6.6124492464091932E-5</v>
      </c>
      <c r="AM1261" s="3" t="e">
        <f>VLOOKUP(AI1261,'[1]three day'!$B$8:$F$78,5,FALSE)</f>
        <v>#N/A</v>
      </c>
      <c r="AN1261" s="3" t="e">
        <f t="shared" si="789"/>
        <v>#N/A</v>
      </c>
      <c r="AO1261" s="2" t="e">
        <f t="shared" si="790"/>
        <v>#N/A</v>
      </c>
      <c r="AP1261" s="2" t="e">
        <f t="shared" si="791"/>
        <v>#N/A</v>
      </c>
      <c r="AQ1261" s="2">
        <f t="shared" si="792"/>
        <v>0.5</v>
      </c>
      <c r="AR1261" s="2">
        <f t="shared" si="793"/>
        <v>3.3062246232045966E-5</v>
      </c>
      <c r="AS1261" s="2">
        <f t="shared" si="794"/>
        <v>6.2798540966069795E-5</v>
      </c>
      <c r="AT1261" s="37" t="s">
        <v>1285</v>
      </c>
      <c r="AU1261" s="3" t="e">
        <f>VLOOKUP(AT1261,[1]DEgenes_cpm4.5_DE_edgeR!$O$5:$Q$824,3,FALSE)</f>
        <v>#N/A</v>
      </c>
      <c r="AV1261" s="3" t="e">
        <f t="shared" si="795"/>
        <v>#N/A</v>
      </c>
      <c r="AW1261" s="3" t="e">
        <f t="shared" si="796"/>
        <v>#N/A</v>
      </c>
      <c r="AX1261" s="3">
        <f t="shared" si="797"/>
        <v>0.5</v>
      </c>
      <c r="AY1261" s="3">
        <f t="shared" si="798"/>
        <v>0.5</v>
      </c>
      <c r="AZ1261" s="3">
        <f t="shared" si="799"/>
        <v>3.1399270483034898E-5</v>
      </c>
      <c r="BA1261" s="2">
        <f t="shared" si="800"/>
        <v>6.0926711900296701E-5</v>
      </c>
      <c r="BB1261" s="37" t="s">
        <v>1285</v>
      </c>
      <c r="BC1261" s="39">
        <f t="shared" si="801"/>
        <v>8.1885500793998769E-2</v>
      </c>
      <c r="BD1261" s="36">
        <f t="shared" si="802"/>
        <v>0.70927627171303409</v>
      </c>
    </row>
    <row r="1262" spans="1:56" ht="14.5" x14ac:dyDescent="0.35">
      <c r="A1262" s="37" t="s">
        <v>1286</v>
      </c>
      <c r="B1262" s="34">
        <v>8.5899831039247033E-5</v>
      </c>
      <c r="C1262" s="1" t="e">
        <f>VLOOKUP(A1262,'[1]Vasopressin Phospho Datta'!$I$3:$J$516,2,FALSE)</f>
        <v>#N/A</v>
      </c>
      <c r="D1262" s="1" t="e">
        <f t="shared" si="763"/>
        <v>#N/A</v>
      </c>
      <c r="E1262" s="1" t="e">
        <f t="shared" si="764"/>
        <v>#N/A</v>
      </c>
      <c r="F1262" s="1">
        <f t="shared" si="765"/>
        <v>0.39</v>
      </c>
      <c r="G1262" s="1">
        <f t="shared" si="766"/>
        <v>0.5</v>
      </c>
      <c r="H1262" s="1">
        <f t="shared" si="767"/>
        <v>4.2949915519623516E-5</v>
      </c>
      <c r="I1262" s="2">
        <f t="shared" si="768"/>
        <v>7.9323990139013557E-5</v>
      </c>
      <c r="J1262" s="37" t="s">
        <v>1286</v>
      </c>
      <c r="K1262" s="1" t="e">
        <f>VLOOKUP(J1262,'[1]Phosphopeptides Deshpande'!$H$12:$I$10749,2,FALSE)</f>
        <v>#N/A</v>
      </c>
      <c r="L1262" s="2" t="e">
        <f t="shared" si="769"/>
        <v>#N/A</v>
      </c>
      <c r="M1262" s="2" t="e">
        <f t="shared" si="770"/>
        <v>#N/A</v>
      </c>
      <c r="N1262" s="2">
        <f t="shared" si="771"/>
        <v>0.39</v>
      </c>
      <c r="O1262" s="2">
        <f t="shared" si="772"/>
        <v>0.5</v>
      </c>
      <c r="P1262" s="2">
        <f t="shared" si="773"/>
        <v>3.9661995069506779E-5</v>
      </c>
      <c r="Q1262" s="2">
        <f t="shared" si="774"/>
        <v>7.4942507736557742E-5</v>
      </c>
      <c r="R1262" s="37" t="s">
        <v>1286</v>
      </c>
      <c r="S1262" s="2" t="e">
        <f>VLOOKUP(A1262,'[1]Merged NE NP'!$K$4:$L$158,2,FALSE)</f>
        <v>#N/A</v>
      </c>
      <c r="T1262" s="2" t="e">
        <f t="shared" si="775"/>
        <v>#N/A</v>
      </c>
      <c r="U1262" s="2">
        <f t="shared" si="776"/>
        <v>0.4</v>
      </c>
      <c r="V1262" s="2">
        <f t="shared" si="777"/>
        <v>0.4</v>
      </c>
      <c r="W1262" s="2">
        <f t="shared" si="778"/>
        <v>7.6883653613364245E-2</v>
      </c>
      <c r="X1262" s="2">
        <v>0.5</v>
      </c>
      <c r="Y1262" s="2">
        <f t="shared" si="779"/>
        <v>3.7471253868278871E-5</v>
      </c>
      <c r="Z1262" s="2">
        <f t="shared" si="780"/>
        <v>6.9667509708631323E-5</v>
      </c>
      <c r="AA1262" s="37" t="s">
        <v>1286</v>
      </c>
      <c r="AB1262" s="3" t="e">
        <f>VLOOKUP(AA1262,'[1]PKA dKO RNA-Seq'!$B$4:$H$10193,7,FALSE)</f>
        <v>#N/A</v>
      </c>
      <c r="AC1262" s="3" t="e">
        <f t="shared" si="781"/>
        <v>#N/A</v>
      </c>
      <c r="AD1262" s="3" t="e">
        <f t="shared" si="782"/>
        <v>#N/A</v>
      </c>
      <c r="AE1262" s="3" t="e">
        <f t="shared" si="783"/>
        <v>#N/A</v>
      </c>
      <c r="AF1262" s="3">
        <f t="shared" si="784"/>
        <v>0.5</v>
      </c>
      <c r="AG1262" s="3">
        <f t="shared" si="785"/>
        <v>3.4833754854315661E-5</v>
      </c>
      <c r="AH1262" s="2">
        <f t="shared" si="786"/>
        <v>6.675814776562363E-5</v>
      </c>
      <c r="AI1262" s="37" t="s">
        <v>1286</v>
      </c>
      <c r="AJ1262" s="1">
        <v>0.5</v>
      </c>
      <c r="AK1262" s="4">
        <f t="shared" si="787"/>
        <v>3.3379073882811815E-5</v>
      </c>
      <c r="AL1262" s="2">
        <f t="shared" si="788"/>
        <v>6.6124492464091932E-5</v>
      </c>
      <c r="AM1262" s="3" t="e">
        <f>VLOOKUP(AI1262,'[1]three day'!$B$8:$F$78,5,FALSE)</f>
        <v>#N/A</v>
      </c>
      <c r="AN1262" s="3" t="e">
        <f t="shared" si="789"/>
        <v>#N/A</v>
      </c>
      <c r="AO1262" s="2" t="e">
        <f t="shared" si="790"/>
        <v>#N/A</v>
      </c>
      <c r="AP1262" s="2" t="e">
        <f t="shared" si="791"/>
        <v>#N/A</v>
      </c>
      <c r="AQ1262" s="2">
        <f t="shared" si="792"/>
        <v>0.5</v>
      </c>
      <c r="AR1262" s="2">
        <f t="shared" si="793"/>
        <v>3.3062246232045966E-5</v>
      </c>
      <c r="AS1262" s="2">
        <f t="shared" si="794"/>
        <v>6.2798540966069795E-5</v>
      </c>
      <c r="AT1262" s="37" t="s">
        <v>1286</v>
      </c>
      <c r="AU1262" s="3" t="e">
        <f>VLOOKUP(AT1262,[1]DEgenes_cpm4.5_DE_edgeR!$O$5:$Q$824,3,FALSE)</f>
        <v>#N/A</v>
      </c>
      <c r="AV1262" s="3" t="e">
        <f t="shared" si="795"/>
        <v>#N/A</v>
      </c>
      <c r="AW1262" s="3" t="e">
        <f t="shared" si="796"/>
        <v>#N/A</v>
      </c>
      <c r="AX1262" s="3">
        <f t="shared" si="797"/>
        <v>0.5</v>
      </c>
      <c r="AY1262" s="3">
        <f t="shared" si="798"/>
        <v>0.5</v>
      </c>
      <c r="AZ1262" s="3">
        <f t="shared" si="799"/>
        <v>3.1399270483034898E-5</v>
      </c>
      <c r="BA1262" s="2">
        <f t="shared" si="800"/>
        <v>6.0926711900296701E-5</v>
      </c>
      <c r="BB1262" s="37" t="s">
        <v>1286</v>
      </c>
      <c r="BC1262" s="39">
        <f t="shared" si="801"/>
        <v>8.1885500793998769E-2</v>
      </c>
      <c r="BD1262" s="36">
        <f t="shared" si="802"/>
        <v>0.70927627171303409</v>
      </c>
    </row>
    <row r="1263" spans="1:56" ht="14.5" x14ac:dyDescent="0.35">
      <c r="A1263" s="37" t="s">
        <v>1287</v>
      </c>
      <c r="B1263" s="34">
        <v>8.5899831039247033E-5</v>
      </c>
      <c r="C1263" s="1" t="e">
        <f>VLOOKUP(A1263,'[1]Vasopressin Phospho Datta'!$I$3:$J$516,2,FALSE)</f>
        <v>#N/A</v>
      </c>
      <c r="D1263" s="1" t="e">
        <f t="shared" si="763"/>
        <v>#N/A</v>
      </c>
      <c r="E1263" s="1" t="e">
        <f t="shared" si="764"/>
        <v>#N/A</v>
      </c>
      <c r="F1263" s="1">
        <f t="shared" si="765"/>
        <v>0.39</v>
      </c>
      <c r="G1263" s="1">
        <f t="shared" si="766"/>
        <v>0.5</v>
      </c>
      <c r="H1263" s="1">
        <f t="shared" si="767"/>
        <v>4.2949915519623516E-5</v>
      </c>
      <c r="I1263" s="2">
        <f t="shared" si="768"/>
        <v>7.9323990139013557E-5</v>
      </c>
      <c r="J1263" s="37" t="s">
        <v>1287</v>
      </c>
      <c r="K1263" s="1" t="e">
        <f>VLOOKUP(J1263,'[1]Phosphopeptides Deshpande'!$H$12:$I$10749,2,FALSE)</f>
        <v>#N/A</v>
      </c>
      <c r="L1263" s="2" t="e">
        <f t="shared" si="769"/>
        <v>#N/A</v>
      </c>
      <c r="M1263" s="2" t="e">
        <f t="shared" si="770"/>
        <v>#N/A</v>
      </c>
      <c r="N1263" s="2">
        <f t="shared" si="771"/>
        <v>0.39</v>
      </c>
      <c r="O1263" s="2">
        <f t="shared" si="772"/>
        <v>0.5</v>
      </c>
      <c r="P1263" s="2">
        <f t="shared" si="773"/>
        <v>3.9661995069506779E-5</v>
      </c>
      <c r="Q1263" s="2">
        <f t="shared" si="774"/>
        <v>7.4942507736557742E-5</v>
      </c>
      <c r="R1263" s="37" t="s">
        <v>1287</v>
      </c>
      <c r="S1263" s="2" t="e">
        <f>VLOOKUP(A1263,'[1]Merged NE NP'!$K$4:$L$158,2,FALSE)</f>
        <v>#N/A</v>
      </c>
      <c r="T1263" s="2" t="e">
        <f t="shared" si="775"/>
        <v>#N/A</v>
      </c>
      <c r="U1263" s="2">
        <f t="shared" si="776"/>
        <v>0.4</v>
      </c>
      <c r="V1263" s="2">
        <f t="shared" si="777"/>
        <v>0.4</v>
      </c>
      <c r="W1263" s="2">
        <f t="shared" si="778"/>
        <v>7.6883653613364245E-2</v>
      </c>
      <c r="X1263" s="2">
        <v>0.5</v>
      </c>
      <c r="Y1263" s="2">
        <f t="shared" si="779"/>
        <v>3.7471253868278871E-5</v>
      </c>
      <c r="Z1263" s="2">
        <f t="shared" si="780"/>
        <v>6.9667509708631323E-5</v>
      </c>
      <c r="AA1263" s="37" t="s">
        <v>1287</v>
      </c>
      <c r="AB1263" s="3" t="e">
        <f>VLOOKUP(AA1263,'[1]PKA dKO RNA-Seq'!$B$4:$H$10193,7,FALSE)</f>
        <v>#N/A</v>
      </c>
      <c r="AC1263" s="3" t="e">
        <f t="shared" si="781"/>
        <v>#N/A</v>
      </c>
      <c r="AD1263" s="3" t="e">
        <f t="shared" si="782"/>
        <v>#N/A</v>
      </c>
      <c r="AE1263" s="3" t="e">
        <f t="shared" si="783"/>
        <v>#N/A</v>
      </c>
      <c r="AF1263" s="3">
        <f t="shared" si="784"/>
        <v>0.5</v>
      </c>
      <c r="AG1263" s="3">
        <f t="shared" si="785"/>
        <v>3.4833754854315661E-5</v>
      </c>
      <c r="AH1263" s="2">
        <f t="shared" si="786"/>
        <v>6.675814776562363E-5</v>
      </c>
      <c r="AI1263" s="37" t="s">
        <v>1287</v>
      </c>
      <c r="AJ1263" s="1">
        <v>0.5</v>
      </c>
      <c r="AK1263" s="4">
        <f t="shared" si="787"/>
        <v>3.3379073882811815E-5</v>
      </c>
      <c r="AL1263" s="2">
        <f t="shared" si="788"/>
        <v>6.6124492464091932E-5</v>
      </c>
      <c r="AM1263" s="3" t="e">
        <f>VLOOKUP(AI1263,'[1]three day'!$B$8:$F$78,5,FALSE)</f>
        <v>#N/A</v>
      </c>
      <c r="AN1263" s="3" t="e">
        <f t="shared" si="789"/>
        <v>#N/A</v>
      </c>
      <c r="AO1263" s="2" t="e">
        <f t="shared" si="790"/>
        <v>#N/A</v>
      </c>
      <c r="AP1263" s="2" t="e">
        <f t="shared" si="791"/>
        <v>#N/A</v>
      </c>
      <c r="AQ1263" s="2">
        <f t="shared" si="792"/>
        <v>0.5</v>
      </c>
      <c r="AR1263" s="2">
        <f t="shared" si="793"/>
        <v>3.3062246232045966E-5</v>
      </c>
      <c r="AS1263" s="2">
        <f t="shared" si="794"/>
        <v>6.2798540966069795E-5</v>
      </c>
      <c r="AT1263" s="37" t="s">
        <v>1287</v>
      </c>
      <c r="AU1263" s="3" t="e">
        <f>VLOOKUP(AT1263,[1]DEgenes_cpm4.5_DE_edgeR!$O$5:$Q$824,3,FALSE)</f>
        <v>#N/A</v>
      </c>
      <c r="AV1263" s="3" t="e">
        <f t="shared" si="795"/>
        <v>#N/A</v>
      </c>
      <c r="AW1263" s="3" t="e">
        <f t="shared" si="796"/>
        <v>#N/A</v>
      </c>
      <c r="AX1263" s="3">
        <f t="shared" si="797"/>
        <v>0.5</v>
      </c>
      <c r="AY1263" s="3">
        <f t="shared" si="798"/>
        <v>0.5</v>
      </c>
      <c r="AZ1263" s="3">
        <f t="shared" si="799"/>
        <v>3.1399270483034898E-5</v>
      </c>
      <c r="BA1263" s="2">
        <f t="shared" si="800"/>
        <v>6.0926711900296701E-5</v>
      </c>
      <c r="BB1263" s="37" t="s">
        <v>1287</v>
      </c>
      <c r="BC1263" s="39">
        <f t="shared" si="801"/>
        <v>8.1885500793998769E-2</v>
      </c>
      <c r="BD1263" s="36">
        <f t="shared" si="802"/>
        <v>0.70927627171303409</v>
      </c>
    </row>
    <row r="1264" spans="1:56" ht="14.5" x14ac:dyDescent="0.35">
      <c r="A1264" s="37" t="s">
        <v>1288</v>
      </c>
      <c r="B1264" s="34">
        <v>8.5899831039247033E-5</v>
      </c>
      <c r="C1264" s="1" t="e">
        <f>VLOOKUP(A1264,'[1]Vasopressin Phospho Datta'!$I$3:$J$516,2,FALSE)</f>
        <v>#N/A</v>
      </c>
      <c r="D1264" s="1" t="e">
        <f t="shared" si="763"/>
        <v>#N/A</v>
      </c>
      <c r="E1264" s="1" t="e">
        <f t="shared" si="764"/>
        <v>#N/A</v>
      </c>
      <c r="F1264" s="1">
        <f t="shared" si="765"/>
        <v>0.39</v>
      </c>
      <c r="G1264" s="1">
        <f t="shared" si="766"/>
        <v>0.5</v>
      </c>
      <c r="H1264" s="1">
        <f t="shared" si="767"/>
        <v>4.2949915519623516E-5</v>
      </c>
      <c r="I1264" s="2">
        <f t="shared" si="768"/>
        <v>7.9323990139013557E-5</v>
      </c>
      <c r="J1264" s="37" t="s">
        <v>1288</v>
      </c>
      <c r="K1264" s="1" t="e">
        <f>VLOOKUP(J1264,'[1]Phosphopeptides Deshpande'!$H$12:$I$10749,2,FALSE)</f>
        <v>#N/A</v>
      </c>
      <c r="L1264" s="2" t="e">
        <f t="shared" si="769"/>
        <v>#N/A</v>
      </c>
      <c r="M1264" s="2" t="e">
        <f t="shared" si="770"/>
        <v>#N/A</v>
      </c>
      <c r="N1264" s="2">
        <f t="shared" si="771"/>
        <v>0.39</v>
      </c>
      <c r="O1264" s="2">
        <f t="shared" si="772"/>
        <v>0.5</v>
      </c>
      <c r="P1264" s="2">
        <f t="shared" si="773"/>
        <v>3.9661995069506779E-5</v>
      </c>
      <c r="Q1264" s="2">
        <f t="shared" si="774"/>
        <v>7.4942507736557742E-5</v>
      </c>
      <c r="R1264" s="37" t="s">
        <v>1288</v>
      </c>
      <c r="S1264" s="2" t="e">
        <f>VLOOKUP(A1264,'[1]Merged NE NP'!$K$4:$L$158,2,FALSE)</f>
        <v>#N/A</v>
      </c>
      <c r="T1264" s="2" t="e">
        <f t="shared" si="775"/>
        <v>#N/A</v>
      </c>
      <c r="U1264" s="2">
        <f t="shared" si="776"/>
        <v>0.4</v>
      </c>
      <c r="V1264" s="2">
        <f t="shared" si="777"/>
        <v>0.4</v>
      </c>
      <c r="W1264" s="2">
        <f t="shared" si="778"/>
        <v>7.6883653613364245E-2</v>
      </c>
      <c r="X1264" s="2">
        <v>0.5</v>
      </c>
      <c r="Y1264" s="2">
        <f t="shared" si="779"/>
        <v>3.7471253868278871E-5</v>
      </c>
      <c r="Z1264" s="2">
        <f t="shared" si="780"/>
        <v>6.9667509708631323E-5</v>
      </c>
      <c r="AA1264" s="37" t="s">
        <v>1288</v>
      </c>
      <c r="AB1264" s="3" t="e">
        <f>VLOOKUP(AA1264,'[1]PKA dKO RNA-Seq'!$B$4:$H$10193,7,FALSE)</f>
        <v>#N/A</v>
      </c>
      <c r="AC1264" s="3" t="e">
        <f t="shared" si="781"/>
        <v>#N/A</v>
      </c>
      <c r="AD1264" s="3" t="e">
        <f t="shared" si="782"/>
        <v>#N/A</v>
      </c>
      <c r="AE1264" s="3" t="e">
        <f t="shared" si="783"/>
        <v>#N/A</v>
      </c>
      <c r="AF1264" s="3">
        <f t="shared" si="784"/>
        <v>0.5</v>
      </c>
      <c r="AG1264" s="3">
        <f t="shared" si="785"/>
        <v>3.4833754854315661E-5</v>
      </c>
      <c r="AH1264" s="2">
        <f t="shared" si="786"/>
        <v>6.675814776562363E-5</v>
      </c>
      <c r="AI1264" s="37" t="s">
        <v>1288</v>
      </c>
      <c r="AJ1264" s="1">
        <v>0.5</v>
      </c>
      <c r="AK1264" s="4">
        <f t="shared" si="787"/>
        <v>3.3379073882811815E-5</v>
      </c>
      <c r="AL1264" s="2">
        <f t="shared" si="788"/>
        <v>6.6124492464091932E-5</v>
      </c>
      <c r="AM1264" s="3" t="e">
        <f>VLOOKUP(AI1264,'[1]three day'!$B$8:$F$78,5,FALSE)</f>
        <v>#N/A</v>
      </c>
      <c r="AN1264" s="3" t="e">
        <f t="shared" si="789"/>
        <v>#N/A</v>
      </c>
      <c r="AO1264" s="2" t="e">
        <f t="shared" si="790"/>
        <v>#N/A</v>
      </c>
      <c r="AP1264" s="2" t="e">
        <f t="shared" si="791"/>
        <v>#N/A</v>
      </c>
      <c r="AQ1264" s="2">
        <f t="shared" si="792"/>
        <v>0.5</v>
      </c>
      <c r="AR1264" s="2">
        <f t="shared" si="793"/>
        <v>3.3062246232045966E-5</v>
      </c>
      <c r="AS1264" s="2">
        <f t="shared" si="794"/>
        <v>6.2798540966069795E-5</v>
      </c>
      <c r="AT1264" s="37" t="s">
        <v>1288</v>
      </c>
      <c r="AU1264" s="3" t="e">
        <f>VLOOKUP(AT1264,[1]DEgenes_cpm4.5_DE_edgeR!$O$5:$Q$824,3,FALSE)</f>
        <v>#N/A</v>
      </c>
      <c r="AV1264" s="3" t="e">
        <f t="shared" si="795"/>
        <v>#N/A</v>
      </c>
      <c r="AW1264" s="3" t="e">
        <f t="shared" si="796"/>
        <v>#N/A</v>
      </c>
      <c r="AX1264" s="3">
        <f t="shared" si="797"/>
        <v>0.5</v>
      </c>
      <c r="AY1264" s="3">
        <f t="shared" si="798"/>
        <v>0.5</v>
      </c>
      <c r="AZ1264" s="3">
        <f t="shared" si="799"/>
        <v>3.1399270483034898E-5</v>
      </c>
      <c r="BA1264" s="2">
        <f t="shared" si="800"/>
        <v>6.0926711900296701E-5</v>
      </c>
      <c r="BB1264" s="37" t="s">
        <v>1288</v>
      </c>
      <c r="BC1264" s="39">
        <f t="shared" si="801"/>
        <v>8.1885500793998769E-2</v>
      </c>
      <c r="BD1264" s="36">
        <f t="shared" si="802"/>
        <v>0.70927627171303409</v>
      </c>
    </row>
    <row r="1265" spans="1:56" ht="14.5" x14ac:dyDescent="0.35">
      <c r="A1265" s="37" t="s">
        <v>1289</v>
      </c>
      <c r="B1265" s="34">
        <v>8.5899831039247033E-5</v>
      </c>
      <c r="C1265" s="1" t="e">
        <f>VLOOKUP(A1265,'[1]Vasopressin Phospho Datta'!$I$3:$J$516,2,FALSE)</f>
        <v>#N/A</v>
      </c>
      <c r="D1265" s="1" t="e">
        <f t="shared" si="763"/>
        <v>#N/A</v>
      </c>
      <c r="E1265" s="1" t="e">
        <f t="shared" si="764"/>
        <v>#N/A</v>
      </c>
      <c r="F1265" s="1">
        <f t="shared" si="765"/>
        <v>0.39</v>
      </c>
      <c r="G1265" s="1">
        <f t="shared" si="766"/>
        <v>0.5</v>
      </c>
      <c r="H1265" s="1">
        <f t="shared" si="767"/>
        <v>4.2949915519623516E-5</v>
      </c>
      <c r="I1265" s="2">
        <f t="shared" si="768"/>
        <v>7.9323990139013557E-5</v>
      </c>
      <c r="J1265" s="37" t="s">
        <v>1289</v>
      </c>
      <c r="K1265" s="1" t="e">
        <f>VLOOKUP(J1265,'[1]Phosphopeptides Deshpande'!$H$12:$I$10749,2,FALSE)</f>
        <v>#N/A</v>
      </c>
      <c r="L1265" s="2" t="e">
        <f t="shared" si="769"/>
        <v>#N/A</v>
      </c>
      <c r="M1265" s="2" t="e">
        <f t="shared" si="770"/>
        <v>#N/A</v>
      </c>
      <c r="N1265" s="2">
        <f t="shared" si="771"/>
        <v>0.39</v>
      </c>
      <c r="O1265" s="2">
        <f t="shared" si="772"/>
        <v>0.5</v>
      </c>
      <c r="P1265" s="2">
        <f t="shared" si="773"/>
        <v>3.9661995069506779E-5</v>
      </c>
      <c r="Q1265" s="2">
        <f t="shared" si="774"/>
        <v>7.4942507736557742E-5</v>
      </c>
      <c r="R1265" s="37" t="s">
        <v>1289</v>
      </c>
      <c r="S1265" s="2" t="e">
        <f>VLOOKUP(A1265,'[1]Merged NE NP'!$K$4:$L$158,2,FALSE)</f>
        <v>#N/A</v>
      </c>
      <c r="T1265" s="2" t="e">
        <f t="shared" si="775"/>
        <v>#N/A</v>
      </c>
      <c r="U1265" s="2">
        <f t="shared" si="776"/>
        <v>0.4</v>
      </c>
      <c r="V1265" s="2">
        <f t="shared" si="777"/>
        <v>0.4</v>
      </c>
      <c r="W1265" s="2">
        <f t="shared" si="778"/>
        <v>7.6883653613364245E-2</v>
      </c>
      <c r="X1265" s="2">
        <v>0.5</v>
      </c>
      <c r="Y1265" s="2">
        <f t="shared" si="779"/>
        <v>3.7471253868278871E-5</v>
      </c>
      <c r="Z1265" s="2">
        <f t="shared" si="780"/>
        <v>6.9667509708631323E-5</v>
      </c>
      <c r="AA1265" s="37" t="s">
        <v>1289</v>
      </c>
      <c r="AB1265" s="3">
        <f>VLOOKUP(AA1265,'[1]PKA dKO RNA-Seq'!$B$4:$H$10193,7,FALSE)</f>
        <v>0.122382739</v>
      </c>
      <c r="AC1265" s="3">
        <f t="shared" si="781"/>
        <v>0.41068033221476513</v>
      </c>
      <c r="AD1265" s="3">
        <f t="shared" si="782"/>
        <v>8.0871341110748118E-2</v>
      </c>
      <c r="AE1265" s="3">
        <f t="shared" si="783"/>
        <v>0.5</v>
      </c>
      <c r="AF1265" s="3">
        <f t="shared" si="784"/>
        <v>0.5</v>
      </c>
      <c r="AG1265" s="3">
        <f t="shared" si="785"/>
        <v>3.4833754854315661E-5</v>
      </c>
      <c r="AH1265" s="2">
        <f t="shared" si="786"/>
        <v>6.675814776562363E-5</v>
      </c>
      <c r="AI1265" s="37" t="s">
        <v>1289</v>
      </c>
      <c r="AJ1265" s="1">
        <v>0.5</v>
      </c>
      <c r="AK1265" s="4">
        <f t="shared" si="787"/>
        <v>3.3379073882811815E-5</v>
      </c>
      <c r="AL1265" s="2">
        <f t="shared" si="788"/>
        <v>6.6124492464091932E-5</v>
      </c>
      <c r="AM1265" s="3" t="e">
        <f>VLOOKUP(AI1265,'[1]three day'!$B$8:$F$78,5,FALSE)</f>
        <v>#N/A</v>
      </c>
      <c r="AN1265" s="3" t="e">
        <f t="shared" si="789"/>
        <v>#N/A</v>
      </c>
      <c r="AO1265" s="2" t="e">
        <f t="shared" si="790"/>
        <v>#N/A</v>
      </c>
      <c r="AP1265" s="2" t="e">
        <f t="shared" si="791"/>
        <v>#N/A</v>
      </c>
      <c r="AQ1265" s="2">
        <f t="shared" si="792"/>
        <v>0.5</v>
      </c>
      <c r="AR1265" s="2">
        <f t="shared" si="793"/>
        <v>3.3062246232045966E-5</v>
      </c>
      <c r="AS1265" s="2">
        <f t="shared" si="794"/>
        <v>6.2798540966069795E-5</v>
      </c>
      <c r="AT1265" s="37" t="s">
        <v>1289</v>
      </c>
      <c r="AU1265" s="3" t="e">
        <f>VLOOKUP(AT1265,[1]DEgenes_cpm4.5_DE_edgeR!$O$5:$Q$824,3,FALSE)</f>
        <v>#N/A</v>
      </c>
      <c r="AV1265" s="3" t="e">
        <f t="shared" si="795"/>
        <v>#N/A</v>
      </c>
      <c r="AW1265" s="3" t="e">
        <f t="shared" si="796"/>
        <v>#N/A</v>
      </c>
      <c r="AX1265" s="3">
        <f t="shared" si="797"/>
        <v>0.5</v>
      </c>
      <c r="AY1265" s="3">
        <f t="shared" si="798"/>
        <v>0.5</v>
      </c>
      <c r="AZ1265" s="3">
        <f t="shared" si="799"/>
        <v>3.1399270483034898E-5</v>
      </c>
      <c r="BA1265" s="2">
        <f t="shared" si="800"/>
        <v>6.0926711900296701E-5</v>
      </c>
      <c r="BB1265" s="37" t="s">
        <v>1289</v>
      </c>
      <c r="BC1265" s="39">
        <f t="shared" si="801"/>
        <v>8.1885500793998769E-2</v>
      </c>
      <c r="BD1265" s="36">
        <f t="shared" si="802"/>
        <v>0.70927627171303409</v>
      </c>
    </row>
    <row r="1266" spans="1:56" ht="14.5" x14ac:dyDescent="0.35">
      <c r="A1266" s="37" t="s">
        <v>1290</v>
      </c>
      <c r="B1266" s="34">
        <v>8.5899831039247033E-5</v>
      </c>
      <c r="C1266" s="1" t="e">
        <f>VLOOKUP(A1266,'[1]Vasopressin Phospho Datta'!$I$3:$J$516,2,FALSE)</f>
        <v>#N/A</v>
      </c>
      <c r="D1266" s="1" t="e">
        <f t="shared" si="763"/>
        <v>#N/A</v>
      </c>
      <c r="E1266" s="1" t="e">
        <f t="shared" si="764"/>
        <v>#N/A</v>
      </c>
      <c r="F1266" s="1">
        <f t="shared" si="765"/>
        <v>0.39</v>
      </c>
      <c r="G1266" s="1">
        <f t="shared" si="766"/>
        <v>0.5</v>
      </c>
      <c r="H1266" s="1">
        <f t="shared" si="767"/>
        <v>4.2949915519623516E-5</v>
      </c>
      <c r="I1266" s="2">
        <f t="shared" si="768"/>
        <v>7.9323990139013557E-5</v>
      </c>
      <c r="J1266" s="37" t="s">
        <v>1290</v>
      </c>
      <c r="K1266" s="1" t="e">
        <f>VLOOKUP(J1266,'[1]Phosphopeptides Deshpande'!$H$12:$I$10749,2,FALSE)</f>
        <v>#N/A</v>
      </c>
      <c r="L1266" s="2" t="e">
        <f t="shared" si="769"/>
        <v>#N/A</v>
      </c>
      <c r="M1266" s="2" t="e">
        <f t="shared" si="770"/>
        <v>#N/A</v>
      </c>
      <c r="N1266" s="2">
        <f t="shared" si="771"/>
        <v>0.39</v>
      </c>
      <c r="O1266" s="2">
        <f t="shared" si="772"/>
        <v>0.5</v>
      </c>
      <c r="P1266" s="2">
        <f t="shared" si="773"/>
        <v>3.9661995069506779E-5</v>
      </c>
      <c r="Q1266" s="2">
        <f t="shared" si="774"/>
        <v>7.4942507736557742E-5</v>
      </c>
      <c r="R1266" s="37" t="s">
        <v>1290</v>
      </c>
      <c r="S1266" s="2" t="e">
        <f>VLOOKUP(A1266,'[1]Merged NE NP'!$K$4:$L$158,2,FALSE)</f>
        <v>#N/A</v>
      </c>
      <c r="T1266" s="2" t="e">
        <f t="shared" si="775"/>
        <v>#N/A</v>
      </c>
      <c r="U1266" s="2">
        <f t="shared" si="776"/>
        <v>0.4</v>
      </c>
      <c r="V1266" s="2">
        <f t="shared" si="777"/>
        <v>0.4</v>
      </c>
      <c r="W1266" s="2">
        <f t="shared" si="778"/>
        <v>7.6883653613364245E-2</v>
      </c>
      <c r="X1266" s="2">
        <v>0.5</v>
      </c>
      <c r="Y1266" s="2">
        <f t="shared" si="779"/>
        <v>3.7471253868278871E-5</v>
      </c>
      <c r="Z1266" s="2">
        <f t="shared" si="780"/>
        <v>6.9667509708631323E-5</v>
      </c>
      <c r="AA1266" s="37" t="s">
        <v>1290</v>
      </c>
      <c r="AB1266" s="3" t="e">
        <f>VLOOKUP(AA1266,'[1]PKA dKO RNA-Seq'!$B$4:$H$10193,7,FALSE)</f>
        <v>#N/A</v>
      </c>
      <c r="AC1266" s="3" t="e">
        <f t="shared" si="781"/>
        <v>#N/A</v>
      </c>
      <c r="AD1266" s="3" t="e">
        <f t="shared" si="782"/>
        <v>#N/A</v>
      </c>
      <c r="AE1266" s="3" t="e">
        <f t="shared" si="783"/>
        <v>#N/A</v>
      </c>
      <c r="AF1266" s="3">
        <f t="shared" si="784"/>
        <v>0.5</v>
      </c>
      <c r="AG1266" s="3">
        <f t="shared" si="785"/>
        <v>3.4833754854315661E-5</v>
      </c>
      <c r="AH1266" s="2">
        <f t="shared" si="786"/>
        <v>6.675814776562363E-5</v>
      </c>
      <c r="AI1266" s="37" t="s">
        <v>1290</v>
      </c>
      <c r="AJ1266" s="1">
        <v>0.5</v>
      </c>
      <c r="AK1266" s="4">
        <f t="shared" si="787"/>
        <v>3.3379073882811815E-5</v>
      </c>
      <c r="AL1266" s="2">
        <f t="shared" si="788"/>
        <v>6.6124492464091932E-5</v>
      </c>
      <c r="AM1266" s="3" t="e">
        <f>VLOOKUP(AI1266,'[1]three day'!$B$8:$F$78,5,FALSE)</f>
        <v>#N/A</v>
      </c>
      <c r="AN1266" s="3" t="e">
        <f t="shared" si="789"/>
        <v>#N/A</v>
      </c>
      <c r="AO1266" s="2" t="e">
        <f t="shared" si="790"/>
        <v>#N/A</v>
      </c>
      <c r="AP1266" s="2" t="e">
        <f t="shared" si="791"/>
        <v>#N/A</v>
      </c>
      <c r="AQ1266" s="2">
        <f t="shared" si="792"/>
        <v>0.5</v>
      </c>
      <c r="AR1266" s="2">
        <f t="shared" si="793"/>
        <v>3.3062246232045966E-5</v>
      </c>
      <c r="AS1266" s="2">
        <f t="shared" si="794"/>
        <v>6.2798540966069795E-5</v>
      </c>
      <c r="AT1266" s="37" t="s">
        <v>1290</v>
      </c>
      <c r="AU1266" s="3" t="e">
        <f>VLOOKUP(AT1266,[1]DEgenes_cpm4.5_DE_edgeR!$O$5:$Q$824,3,FALSE)</f>
        <v>#N/A</v>
      </c>
      <c r="AV1266" s="3" t="e">
        <f t="shared" si="795"/>
        <v>#N/A</v>
      </c>
      <c r="AW1266" s="3" t="e">
        <f t="shared" si="796"/>
        <v>#N/A</v>
      </c>
      <c r="AX1266" s="3">
        <f t="shared" si="797"/>
        <v>0.5</v>
      </c>
      <c r="AY1266" s="3">
        <f t="shared" si="798"/>
        <v>0.5</v>
      </c>
      <c r="AZ1266" s="3">
        <f t="shared" si="799"/>
        <v>3.1399270483034898E-5</v>
      </c>
      <c r="BA1266" s="2">
        <f t="shared" si="800"/>
        <v>6.0926711900296701E-5</v>
      </c>
      <c r="BB1266" s="37" t="s">
        <v>1290</v>
      </c>
      <c r="BC1266" s="39">
        <f t="shared" si="801"/>
        <v>8.1885500793998769E-2</v>
      </c>
      <c r="BD1266" s="36">
        <f t="shared" si="802"/>
        <v>0.70927627171303409</v>
      </c>
    </row>
    <row r="1267" spans="1:56" ht="14.5" x14ac:dyDescent="0.35">
      <c r="A1267" s="37" t="s">
        <v>1291</v>
      </c>
      <c r="B1267" s="34">
        <v>8.5899831039247033E-5</v>
      </c>
      <c r="C1267" s="1" t="e">
        <f>VLOOKUP(A1267,'[1]Vasopressin Phospho Datta'!$I$3:$J$516,2,FALSE)</f>
        <v>#N/A</v>
      </c>
      <c r="D1267" s="1" t="e">
        <f t="shared" si="763"/>
        <v>#N/A</v>
      </c>
      <c r="E1267" s="1" t="e">
        <f t="shared" si="764"/>
        <v>#N/A</v>
      </c>
      <c r="F1267" s="1">
        <f t="shared" si="765"/>
        <v>0.39</v>
      </c>
      <c r="G1267" s="1">
        <f t="shared" si="766"/>
        <v>0.5</v>
      </c>
      <c r="H1267" s="1">
        <f t="shared" si="767"/>
        <v>4.2949915519623516E-5</v>
      </c>
      <c r="I1267" s="2">
        <f t="shared" si="768"/>
        <v>7.9323990139013557E-5</v>
      </c>
      <c r="J1267" s="37" t="s">
        <v>1291</v>
      </c>
      <c r="K1267" s="1" t="e">
        <f>VLOOKUP(J1267,'[1]Phosphopeptides Deshpande'!$H$12:$I$10749,2,FALSE)</f>
        <v>#N/A</v>
      </c>
      <c r="L1267" s="2" t="e">
        <f t="shared" si="769"/>
        <v>#N/A</v>
      </c>
      <c r="M1267" s="2" t="e">
        <f t="shared" si="770"/>
        <v>#N/A</v>
      </c>
      <c r="N1267" s="2">
        <f t="shared" si="771"/>
        <v>0.39</v>
      </c>
      <c r="O1267" s="2">
        <f t="shared" si="772"/>
        <v>0.5</v>
      </c>
      <c r="P1267" s="2">
        <f t="shared" si="773"/>
        <v>3.9661995069506779E-5</v>
      </c>
      <c r="Q1267" s="2">
        <f t="shared" si="774"/>
        <v>7.4942507736557742E-5</v>
      </c>
      <c r="R1267" s="37" t="s">
        <v>1291</v>
      </c>
      <c r="S1267" s="2" t="e">
        <f>VLOOKUP(A1267,'[1]Merged NE NP'!$K$4:$L$158,2,FALSE)</f>
        <v>#N/A</v>
      </c>
      <c r="T1267" s="2" t="e">
        <f t="shared" si="775"/>
        <v>#N/A</v>
      </c>
      <c r="U1267" s="2">
        <f t="shared" si="776"/>
        <v>0.4</v>
      </c>
      <c r="V1267" s="2">
        <f t="shared" si="777"/>
        <v>0.4</v>
      </c>
      <c r="W1267" s="2">
        <f t="shared" si="778"/>
        <v>7.6883653613364245E-2</v>
      </c>
      <c r="X1267" s="2">
        <v>0.5</v>
      </c>
      <c r="Y1267" s="2">
        <f t="shared" si="779"/>
        <v>3.7471253868278871E-5</v>
      </c>
      <c r="Z1267" s="2">
        <f t="shared" si="780"/>
        <v>6.9667509708631323E-5</v>
      </c>
      <c r="AA1267" s="37" t="s">
        <v>1291</v>
      </c>
      <c r="AB1267" s="3" t="e">
        <f>VLOOKUP(AA1267,'[1]PKA dKO RNA-Seq'!$B$4:$H$10193,7,FALSE)</f>
        <v>#N/A</v>
      </c>
      <c r="AC1267" s="3" t="e">
        <f t="shared" si="781"/>
        <v>#N/A</v>
      </c>
      <c r="AD1267" s="3" t="e">
        <f t="shared" si="782"/>
        <v>#N/A</v>
      </c>
      <c r="AE1267" s="3" t="e">
        <f t="shared" si="783"/>
        <v>#N/A</v>
      </c>
      <c r="AF1267" s="3">
        <f t="shared" si="784"/>
        <v>0.5</v>
      </c>
      <c r="AG1267" s="3">
        <f t="shared" si="785"/>
        <v>3.4833754854315661E-5</v>
      </c>
      <c r="AH1267" s="2">
        <f t="shared" si="786"/>
        <v>6.675814776562363E-5</v>
      </c>
      <c r="AI1267" s="37" t="s">
        <v>1291</v>
      </c>
      <c r="AJ1267" s="1">
        <v>0.5</v>
      </c>
      <c r="AK1267" s="4">
        <f t="shared" si="787"/>
        <v>3.3379073882811815E-5</v>
      </c>
      <c r="AL1267" s="2">
        <f t="shared" si="788"/>
        <v>6.6124492464091932E-5</v>
      </c>
      <c r="AM1267" s="3" t="e">
        <f>VLOOKUP(AI1267,'[1]three day'!$B$8:$F$78,5,FALSE)</f>
        <v>#N/A</v>
      </c>
      <c r="AN1267" s="3" t="e">
        <f t="shared" si="789"/>
        <v>#N/A</v>
      </c>
      <c r="AO1267" s="2" t="e">
        <f t="shared" si="790"/>
        <v>#N/A</v>
      </c>
      <c r="AP1267" s="2" t="e">
        <f t="shared" si="791"/>
        <v>#N/A</v>
      </c>
      <c r="AQ1267" s="2">
        <f t="shared" si="792"/>
        <v>0.5</v>
      </c>
      <c r="AR1267" s="2">
        <f t="shared" si="793"/>
        <v>3.3062246232045966E-5</v>
      </c>
      <c r="AS1267" s="2">
        <f t="shared" si="794"/>
        <v>6.2798540966069795E-5</v>
      </c>
      <c r="AT1267" s="37" t="s">
        <v>1291</v>
      </c>
      <c r="AU1267" s="3" t="e">
        <f>VLOOKUP(AT1267,[1]DEgenes_cpm4.5_DE_edgeR!$O$5:$Q$824,3,FALSE)</f>
        <v>#N/A</v>
      </c>
      <c r="AV1267" s="3" t="e">
        <f t="shared" si="795"/>
        <v>#N/A</v>
      </c>
      <c r="AW1267" s="3" t="e">
        <f t="shared" si="796"/>
        <v>#N/A</v>
      </c>
      <c r="AX1267" s="3">
        <f t="shared" si="797"/>
        <v>0.5</v>
      </c>
      <c r="AY1267" s="3">
        <f t="shared" si="798"/>
        <v>0.5</v>
      </c>
      <c r="AZ1267" s="3">
        <f t="shared" si="799"/>
        <v>3.1399270483034898E-5</v>
      </c>
      <c r="BA1267" s="2">
        <f t="shared" si="800"/>
        <v>6.0926711900296701E-5</v>
      </c>
      <c r="BB1267" s="37" t="s">
        <v>1291</v>
      </c>
      <c r="BC1267" s="39">
        <f t="shared" si="801"/>
        <v>8.1885500793998769E-2</v>
      </c>
      <c r="BD1267" s="36">
        <f t="shared" si="802"/>
        <v>0.70927627171303409</v>
      </c>
    </row>
    <row r="1268" spans="1:56" ht="14.5" x14ac:dyDescent="0.35">
      <c r="A1268" s="37" t="s">
        <v>1292</v>
      </c>
      <c r="B1268" s="34">
        <v>8.5899831039247033E-5</v>
      </c>
      <c r="C1268" s="1" t="e">
        <f>VLOOKUP(A1268,'[1]Vasopressin Phospho Datta'!$I$3:$J$516,2,FALSE)</f>
        <v>#N/A</v>
      </c>
      <c r="D1268" s="1" t="e">
        <f t="shared" si="763"/>
        <v>#N/A</v>
      </c>
      <c r="E1268" s="1" t="e">
        <f t="shared" si="764"/>
        <v>#N/A</v>
      </c>
      <c r="F1268" s="1">
        <f t="shared" si="765"/>
        <v>0.39</v>
      </c>
      <c r="G1268" s="1">
        <f t="shared" si="766"/>
        <v>0.5</v>
      </c>
      <c r="H1268" s="1">
        <f t="shared" si="767"/>
        <v>4.2949915519623516E-5</v>
      </c>
      <c r="I1268" s="2">
        <f t="shared" si="768"/>
        <v>7.9323990139013557E-5</v>
      </c>
      <c r="J1268" s="37" t="s">
        <v>1292</v>
      </c>
      <c r="K1268" s="1" t="e">
        <f>VLOOKUP(J1268,'[1]Phosphopeptides Deshpande'!$H$12:$I$10749,2,FALSE)</f>
        <v>#N/A</v>
      </c>
      <c r="L1268" s="2" t="e">
        <f t="shared" si="769"/>
        <v>#N/A</v>
      </c>
      <c r="M1268" s="2" t="e">
        <f t="shared" si="770"/>
        <v>#N/A</v>
      </c>
      <c r="N1268" s="2">
        <f t="shared" si="771"/>
        <v>0.39</v>
      </c>
      <c r="O1268" s="2">
        <f t="shared" si="772"/>
        <v>0.5</v>
      </c>
      <c r="P1268" s="2">
        <f t="shared" si="773"/>
        <v>3.9661995069506779E-5</v>
      </c>
      <c r="Q1268" s="2">
        <f t="shared" si="774"/>
        <v>7.4942507736557742E-5</v>
      </c>
      <c r="R1268" s="37" t="s">
        <v>1292</v>
      </c>
      <c r="S1268" s="2" t="e">
        <f>VLOOKUP(A1268,'[1]Merged NE NP'!$K$4:$L$158,2,FALSE)</f>
        <v>#N/A</v>
      </c>
      <c r="T1268" s="2" t="e">
        <f t="shared" si="775"/>
        <v>#N/A</v>
      </c>
      <c r="U1268" s="2">
        <f t="shared" si="776"/>
        <v>0.4</v>
      </c>
      <c r="V1268" s="2">
        <f t="shared" si="777"/>
        <v>0.4</v>
      </c>
      <c r="W1268" s="2">
        <f t="shared" si="778"/>
        <v>7.6883653613364245E-2</v>
      </c>
      <c r="X1268" s="2">
        <v>0.5</v>
      </c>
      <c r="Y1268" s="2">
        <f t="shared" si="779"/>
        <v>3.7471253868278871E-5</v>
      </c>
      <c r="Z1268" s="2">
        <f t="shared" si="780"/>
        <v>6.9667509708631323E-5</v>
      </c>
      <c r="AA1268" s="37" t="s">
        <v>1292</v>
      </c>
      <c r="AB1268" s="3" t="e">
        <f>VLOOKUP(AA1268,'[1]PKA dKO RNA-Seq'!$B$4:$H$10193,7,FALSE)</f>
        <v>#N/A</v>
      </c>
      <c r="AC1268" s="3" t="e">
        <f t="shared" si="781"/>
        <v>#N/A</v>
      </c>
      <c r="AD1268" s="3" t="e">
        <f t="shared" si="782"/>
        <v>#N/A</v>
      </c>
      <c r="AE1268" s="3" t="e">
        <f t="shared" si="783"/>
        <v>#N/A</v>
      </c>
      <c r="AF1268" s="3">
        <f t="shared" si="784"/>
        <v>0.5</v>
      </c>
      <c r="AG1268" s="3">
        <f t="shared" si="785"/>
        <v>3.4833754854315661E-5</v>
      </c>
      <c r="AH1268" s="2">
        <f t="shared" si="786"/>
        <v>6.675814776562363E-5</v>
      </c>
      <c r="AI1268" s="37" t="s">
        <v>1292</v>
      </c>
      <c r="AJ1268" s="1">
        <v>0.5</v>
      </c>
      <c r="AK1268" s="4">
        <f t="shared" si="787"/>
        <v>3.3379073882811815E-5</v>
      </c>
      <c r="AL1268" s="2">
        <f t="shared" si="788"/>
        <v>6.6124492464091932E-5</v>
      </c>
      <c r="AM1268" s="3" t="e">
        <f>VLOOKUP(AI1268,'[1]three day'!$B$8:$F$78,5,FALSE)</f>
        <v>#N/A</v>
      </c>
      <c r="AN1268" s="3" t="e">
        <f t="shared" si="789"/>
        <v>#N/A</v>
      </c>
      <c r="AO1268" s="2" t="e">
        <f t="shared" si="790"/>
        <v>#N/A</v>
      </c>
      <c r="AP1268" s="2" t="e">
        <f t="shared" si="791"/>
        <v>#N/A</v>
      </c>
      <c r="AQ1268" s="2">
        <f t="shared" si="792"/>
        <v>0.5</v>
      </c>
      <c r="AR1268" s="2">
        <f t="shared" si="793"/>
        <v>3.3062246232045966E-5</v>
      </c>
      <c r="AS1268" s="2">
        <f t="shared" si="794"/>
        <v>6.2798540966069795E-5</v>
      </c>
      <c r="AT1268" s="37" t="s">
        <v>1292</v>
      </c>
      <c r="AU1268" s="3" t="e">
        <f>VLOOKUP(AT1268,[1]DEgenes_cpm4.5_DE_edgeR!$O$5:$Q$824,3,FALSE)</f>
        <v>#N/A</v>
      </c>
      <c r="AV1268" s="3" t="e">
        <f t="shared" si="795"/>
        <v>#N/A</v>
      </c>
      <c r="AW1268" s="3" t="e">
        <f t="shared" si="796"/>
        <v>#N/A</v>
      </c>
      <c r="AX1268" s="3">
        <f t="shared" si="797"/>
        <v>0.5</v>
      </c>
      <c r="AY1268" s="3">
        <f t="shared" si="798"/>
        <v>0.5</v>
      </c>
      <c r="AZ1268" s="3">
        <f t="shared" si="799"/>
        <v>3.1399270483034898E-5</v>
      </c>
      <c r="BA1268" s="2">
        <f t="shared" si="800"/>
        <v>6.0926711900296701E-5</v>
      </c>
      <c r="BB1268" s="37" t="s">
        <v>1292</v>
      </c>
      <c r="BC1268" s="39">
        <f t="shared" si="801"/>
        <v>8.1885500793998769E-2</v>
      </c>
      <c r="BD1268" s="36">
        <f t="shared" si="802"/>
        <v>0.70927627171303409</v>
      </c>
    </row>
    <row r="1269" spans="1:56" ht="14.5" x14ac:dyDescent="0.35">
      <c r="A1269" s="37" t="s">
        <v>1293</v>
      </c>
      <c r="B1269" s="34">
        <v>8.5899831039247033E-5</v>
      </c>
      <c r="C1269" s="1" t="e">
        <f>VLOOKUP(A1269,'[1]Vasopressin Phospho Datta'!$I$3:$J$516,2,FALSE)</f>
        <v>#N/A</v>
      </c>
      <c r="D1269" s="1" t="e">
        <f t="shared" si="763"/>
        <v>#N/A</v>
      </c>
      <c r="E1269" s="1" t="e">
        <f t="shared" si="764"/>
        <v>#N/A</v>
      </c>
      <c r="F1269" s="1">
        <f t="shared" si="765"/>
        <v>0.39</v>
      </c>
      <c r="G1269" s="1">
        <f t="shared" si="766"/>
        <v>0.5</v>
      </c>
      <c r="H1269" s="1">
        <f t="shared" si="767"/>
        <v>4.2949915519623516E-5</v>
      </c>
      <c r="I1269" s="2">
        <f t="shared" si="768"/>
        <v>7.9323990139013557E-5</v>
      </c>
      <c r="J1269" s="37" t="s">
        <v>1293</v>
      </c>
      <c r="K1269" s="1" t="e">
        <f>VLOOKUP(J1269,'[1]Phosphopeptides Deshpande'!$H$12:$I$10749,2,FALSE)</f>
        <v>#N/A</v>
      </c>
      <c r="L1269" s="2" t="e">
        <f t="shared" si="769"/>
        <v>#N/A</v>
      </c>
      <c r="M1269" s="2" t="e">
        <f t="shared" si="770"/>
        <v>#N/A</v>
      </c>
      <c r="N1269" s="2">
        <f t="shared" si="771"/>
        <v>0.39</v>
      </c>
      <c r="O1269" s="2">
        <f t="shared" si="772"/>
        <v>0.5</v>
      </c>
      <c r="P1269" s="2">
        <f t="shared" si="773"/>
        <v>3.9661995069506779E-5</v>
      </c>
      <c r="Q1269" s="2">
        <f t="shared" si="774"/>
        <v>7.4942507736557742E-5</v>
      </c>
      <c r="R1269" s="37" t="s">
        <v>1293</v>
      </c>
      <c r="S1269" s="2" t="e">
        <f>VLOOKUP(A1269,'[1]Merged NE NP'!$K$4:$L$158,2,FALSE)</f>
        <v>#N/A</v>
      </c>
      <c r="T1269" s="2" t="e">
        <f t="shared" si="775"/>
        <v>#N/A</v>
      </c>
      <c r="U1269" s="2">
        <f t="shared" si="776"/>
        <v>0.4</v>
      </c>
      <c r="V1269" s="2">
        <f t="shared" si="777"/>
        <v>0.4</v>
      </c>
      <c r="W1269" s="2">
        <f t="shared" si="778"/>
        <v>7.6883653613364245E-2</v>
      </c>
      <c r="X1269" s="2">
        <v>0.5</v>
      </c>
      <c r="Y1269" s="2">
        <f t="shared" si="779"/>
        <v>3.7471253868278871E-5</v>
      </c>
      <c r="Z1269" s="2">
        <f t="shared" si="780"/>
        <v>6.9667509708631323E-5</v>
      </c>
      <c r="AA1269" s="37" t="s">
        <v>1293</v>
      </c>
      <c r="AB1269" s="3" t="e">
        <f>VLOOKUP(AA1269,'[1]PKA dKO RNA-Seq'!$B$4:$H$10193,7,FALSE)</f>
        <v>#N/A</v>
      </c>
      <c r="AC1269" s="3" t="e">
        <f t="shared" si="781"/>
        <v>#N/A</v>
      </c>
      <c r="AD1269" s="3" t="e">
        <f t="shared" si="782"/>
        <v>#N/A</v>
      </c>
      <c r="AE1269" s="3" t="e">
        <f t="shared" si="783"/>
        <v>#N/A</v>
      </c>
      <c r="AF1269" s="3">
        <f t="shared" si="784"/>
        <v>0.5</v>
      </c>
      <c r="AG1269" s="3">
        <f t="shared" si="785"/>
        <v>3.4833754854315661E-5</v>
      </c>
      <c r="AH1269" s="2">
        <f t="shared" si="786"/>
        <v>6.675814776562363E-5</v>
      </c>
      <c r="AI1269" s="37" t="s">
        <v>1293</v>
      </c>
      <c r="AJ1269" s="1">
        <v>0.5</v>
      </c>
      <c r="AK1269" s="4">
        <f t="shared" si="787"/>
        <v>3.3379073882811815E-5</v>
      </c>
      <c r="AL1269" s="2">
        <f t="shared" si="788"/>
        <v>6.6124492464091932E-5</v>
      </c>
      <c r="AM1269" s="3" t="e">
        <f>VLOOKUP(AI1269,'[1]three day'!$B$8:$F$78,5,FALSE)</f>
        <v>#N/A</v>
      </c>
      <c r="AN1269" s="3" t="e">
        <f t="shared" si="789"/>
        <v>#N/A</v>
      </c>
      <c r="AO1269" s="2" t="e">
        <f t="shared" si="790"/>
        <v>#N/A</v>
      </c>
      <c r="AP1269" s="2" t="e">
        <f t="shared" si="791"/>
        <v>#N/A</v>
      </c>
      <c r="AQ1269" s="2">
        <f t="shared" si="792"/>
        <v>0.5</v>
      </c>
      <c r="AR1269" s="2">
        <f t="shared" si="793"/>
        <v>3.3062246232045966E-5</v>
      </c>
      <c r="AS1269" s="2">
        <f t="shared" si="794"/>
        <v>6.2798540966069795E-5</v>
      </c>
      <c r="AT1269" s="37" t="s">
        <v>1293</v>
      </c>
      <c r="AU1269" s="3" t="e">
        <f>VLOOKUP(AT1269,[1]DEgenes_cpm4.5_DE_edgeR!$O$5:$Q$824,3,FALSE)</f>
        <v>#N/A</v>
      </c>
      <c r="AV1269" s="3" t="e">
        <f t="shared" si="795"/>
        <v>#N/A</v>
      </c>
      <c r="AW1269" s="3" t="e">
        <f t="shared" si="796"/>
        <v>#N/A</v>
      </c>
      <c r="AX1269" s="3">
        <f t="shared" si="797"/>
        <v>0.5</v>
      </c>
      <c r="AY1269" s="3">
        <f t="shared" si="798"/>
        <v>0.5</v>
      </c>
      <c r="AZ1269" s="3">
        <f t="shared" si="799"/>
        <v>3.1399270483034898E-5</v>
      </c>
      <c r="BA1269" s="2">
        <f t="shared" si="800"/>
        <v>6.0926711900296701E-5</v>
      </c>
      <c r="BB1269" s="37" t="s">
        <v>1293</v>
      </c>
      <c r="BC1269" s="39">
        <f t="shared" si="801"/>
        <v>8.1885500793998769E-2</v>
      </c>
      <c r="BD1269" s="36">
        <f t="shared" si="802"/>
        <v>0.70927627171303409</v>
      </c>
    </row>
    <row r="1270" spans="1:56" ht="14.5" x14ac:dyDescent="0.35">
      <c r="A1270" s="37" t="s">
        <v>1294</v>
      </c>
      <c r="B1270" s="34">
        <v>8.5899831039247033E-5</v>
      </c>
      <c r="C1270" s="1" t="e">
        <f>VLOOKUP(A1270,'[1]Vasopressin Phospho Datta'!$I$3:$J$516,2,FALSE)</f>
        <v>#N/A</v>
      </c>
      <c r="D1270" s="1" t="e">
        <f t="shared" si="763"/>
        <v>#N/A</v>
      </c>
      <c r="E1270" s="1" t="e">
        <f t="shared" si="764"/>
        <v>#N/A</v>
      </c>
      <c r="F1270" s="1">
        <f t="shared" si="765"/>
        <v>0.39</v>
      </c>
      <c r="G1270" s="1">
        <f t="shared" si="766"/>
        <v>0.5</v>
      </c>
      <c r="H1270" s="1">
        <f t="shared" si="767"/>
        <v>4.2949915519623516E-5</v>
      </c>
      <c r="I1270" s="2">
        <f t="shared" si="768"/>
        <v>7.9323990139013557E-5</v>
      </c>
      <c r="J1270" s="37" t="s">
        <v>1294</v>
      </c>
      <c r="K1270" s="1" t="e">
        <f>VLOOKUP(J1270,'[1]Phosphopeptides Deshpande'!$H$12:$I$10749,2,FALSE)</f>
        <v>#N/A</v>
      </c>
      <c r="L1270" s="2" t="e">
        <f t="shared" si="769"/>
        <v>#N/A</v>
      </c>
      <c r="M1270" s="2" t="e">
        <f t="shared" si="770"/>
        <v>#N/A</v>
      </c>
      <c r="N1270" s="2">
        <f t="shared" si="771"/>
        <v>0.39</v>
      </c>
      <c r="O1270" s="2">
        <f t="shared" si="772"/>
        <v>0.5</v>
      </c>
      <c r="P1270" s="2">
        <f t="shared" si="773"/>
        <v>3.9661995069506779E-5</v>
      </c>
      <c r="Q1270" s="2">
        <f t="shared" si="774"/>
        <v>7.4942507736557742E-5</v>
      </c>
      <c r="R1270" s="37" t="s">
        <v>1294</v>
      </c>
      <c r="S1270" s="2" t="e">
        <f>VLOOKUP(A1270,'[1]Merged NE NP'!$K$4:$L$158,2,FALSE)</f>
        <v>#N/A</v>
      </c>
      <c r="T1270" s="2" t="e">
        <f t="shared" si="775"/>
        <v>#N/A</v>
      </c>
      <c r="U1270" s="2">
        <f t="shared" si="776"/>
        <v>0.4</v>
      </c>
      <c r="V1270" s="2">
        <f t="shared" si="777"/>
        <v>0.4</v>
      </c>
      <c r="W1270" s="2">
        <f t="shared" si="778"/>
        <v>7.6883653613364245E-2</v>
      </c>
      <c r="X1270" s="2">
        <v>0.5</v>
      </c>
      <c r="Y1270" s="2">
        <f t="shared" si="779"/>
        <v>3.7471253868278871E-5</v>
      </c>
      <c r="Z1270" s="2">
        <f t="shared" si="780"/>
        <v>6.9667509708631323E-5</v>
      </c>
      <c r="AA1270" s="37" t="s">
        <v>1294</v>
      </c>
      <c r="AB1270" s="3" t="e">
        <f>VLOOKUP(AA1270,'[1]PKA dKO RNA-Seq'!$B$4:$H$10193,7,FALSE)</f>
        <v>#N/A</v>
      </c>
      <c r="AC1270" s="3" t="e">
        <f t="shared" si="781"/>
        <v>#N/A</v>
      </c>
      <c r="AD1270" s="3" t="e">
        <f t="shared" si="782"/>
        <v>#N/A</v>
      </c>
      <c r="AE1270" s="3" t="e">
        <f t="shared" si="783"/>
        <v>#N/A</v>
      </c>
      <c r="AF1270" s="3">
        <f t="shared" si="784"/>
        <v>0.5</v>
      </c>
      <c r="AG1270" s="3">
        <f t="shared" si="785"/>
        <v>3.4833754854315661E-5</v>
      </c>
      <c r="AH1270" s="2">
        <f t="shared" si="786"/>
        <v>6.675814776562363E-5</v>
      </c>
      <c r="AI1270" s="37" t="s">
        <v>1294</v>
      </c>
      <c r="AJ1270" s="1">
        <v>0.5</v>
      </c>
      <c r="AK1270" s="4">
        <f t="shared" si="787"/>
        <v>3.3379073882811815E-5</v>
      </c>
      <c r="AL1270" s="2">
        <f t="shared" si="788"/>
        <v>6.6124492464091932E-5</v>
      </c>
      <c r="AM1270" s="3" t="e">
        <f>VLOOKUP(AI1270,'[1]three day'!$B$8:$F$78,5,FALSE)</f>
        <v>#N/A</v>
      </c>
      <c r="AN1270" s="3" t="e">
        <f t="shared" si="789"/>
        <v>#N/A</v>
      </c>
      <c r="AO1270" s="2" t="e">
        <f t="shared" si="790"/>
        <v>#N/A</v>
      </c>
      <c r="AP1270" s="2" t="e">
        <f t="shared" si="791"/>
        <v>#N/A</v>
      </c>
      <c r="AQ1270" s="2">
        <f t="shared" si="792"/>
        <v>0.5</v>
      </c>
      <c r="AR1270" s="2">
        <f t="shared" si="793"/>
        <v>3.3062246232045966E-5</v>
      </c>
      <c r="AS1270" s="2">
        <f t="shared" si="794"/>
        <v>6.2798540966069795E-5</v>
      </c>
      <c r="AT1270" s="37" t="s">
        <v>1294</v>
      </c>
      <c r="AU1270" s="3" t="e">
        <f>VLOOKUP(AT1270,[1]DEgenes_cpm4.5_DE_edgeR!$O$5:$Q$824,3,FALSE)</f>
        <v>#N/A</v>
      </c>
      <c r="AV1270" s="3" t="e">
        <f t="shared" si="795"/>
        <v>#N/A</v>
      </c>
      <c r="AW1270" s="3" t="e">
        <f t="shared" si="796"/>
        <v>#N/A</v>
      </c>
      <c r="AX1270" s="3">
        <f t="shared" si="797"/>
        <v>0.5</v>
      </c>
      <c r="AY1270" s="3">
        <f t="shared" si="798"/>
        <v>0.5</v>
      </c>
      <c r="AZ1270" s="3">
        <f t="shared" si="799"/>
        <v>3.1399270483034898E-5</v>
      </c>
      <c r="BA1270" s="2">
        <f t="shared" si="800"/>
        <v>6.0926711900296701E-5</v>
      </c>
      <c r="BB1270" s="37" t="s">
        <v>1294</v>
      </c>
      <c r="BC1270" s="39">
        <f t="shared" si="801"/>
        <v>8.1885500793998769E-2</v>
      </c>
      <c r="BD1270" s="36">
        <f t="shared" si="802"/>
        <v>0.70927627171303409</v>
      </c>
    </row>
    <row r="1271" spans="1:56" ht="14.5" x14ac:dyDescent="0.35">
      <c r="A1271" s="37" t="s">
        <v>1295</v>
      </c>
      <c r="B1271" s="34">
        <v>8.5899831039247033E-5</v>
      </c>
      <c r="C1271" s="1" t="e">
        <f>VLOOKUP(A1271,'[1]Vasopressin Phospho Datta'!$I$3:$J$516,2,FALSE)</f>
        <v>#N/A</v>
      </c>
      <c r="D1271" s="1" t="e">
        <f t="shared" si="763"/>
        <v>#N/A</v>
      </c>
      <c r="E1271" s="1" t="e">
        <f t="shared" si="764"/>
        <v>#N/A</v>
      </c>
      <c r="F1271" s="1">
        <f t="shared" si="765"/>
        <v>0.39</v>
      </c>
      <c r="G1271" s="1">
        <f t="shared" si="766"/>
        <v>0.5</v>
      </c>
      <c r="H1271" s="1">
        <f t="shared" si="767"/>
        <v>4.2949915519623516E-5</v>
      </c>
      <c r="I1271" s="2">
        <f t="shared" si="768"/>
        <v>7.9323990139013557E-5</v>
      </c>
      <c r="J1271" s="37" t="s">
        <v>1295</v>
      </c>
      <c r="K1271" s="1" t="e">
        <f>VLOOKUP(J1271,'[1]Phosphopeptides Deshpande'!$H$12:$I$10749,2,FALSE)</f>
        <v>#N/A</v>
      </c>
      <c r="L1271" s="2" t="e">
        <f t="shared" si="769"/>
        <v>#N/A</v>
      </c>
      <c r="M1271" s="2" t="e">
        <f t="shared" si="770"/>
        <v>#N/A</v>
      </c>
      <c r="N1271" s="2">
        <f t="shared" si="771"/>
        <v>0.39</v>
      </c>
      <c r="O1271" s="2">
        <f t="shared" si="772"/>
        <v>0.5</v>
      </c>
      <c r="P1271" s="2">
        <f t="shared" si="773"/>
        <v>3.9661995069506779E-5</v>
      </c>
      <c r="Q1271" s="2">
        <f t="shared" si="774"/>
        <v>7.4942507736557742E-5</v>
      </c>
      <c r="R1271" s="37" t="s">
        <v>1295</v>
      </c>
      <c r="S1271" s="2" t="e">
        <f>VLOOKUP(A1271,'[1]Merged NE NP'!$K$4:$L$158,2,FALSE)</f>
        <v>#N/A</v>
      </c>
      <c r="T1271" s="2" t="e">
        <f t="shared" si="775"/>
        <v>#N/A</v>
      </c>
      <c r="U1271" s="2">
        <f t="shared" si="776"/>
        <v>0.4</v>
      </c>
      <c r="V1271" s="2">
        <f t="shared" si="777"/>
        <v>0.4</v>
      </c>
      <c r="W1271" s="2">
        <f t="shared" si="778"/>
        <v>7.6883653613364245E-2</v>
      </c>
      <c r="X1271" s="2">
        <v>0.5</v>
      </c>
      <c r="Y1271" s="2">
        <f t="shared" si="779"/>
        <v>3.7471253868278871E-5</v>
      </c>
      <c r="Z1271" s="2">
        <f t="shared" si="780"/>
        <v>6.9667509708631323E-5</v>
      </c>
      <c r="AA1271" s="37" t="s">
        <v>1295</v>
      </c>
      <c r="AB1271" s="3" t="e">
        <f>VLOOKUP(AA1271,'[1]PKA dKO RNA-Seq'!$B$4:$H$10193,7,FALSE)</f>
        <v>#N/A</v>
      </c>
      <c r="AC1271" s="3" t="e">
        <f t="shared" si="781"/>
        <v>#N/A</v>
      </c>
      <c r="AD1271" s="3" t="e">
        <f t="shared" si="782"/>
        <v>#N/A</v>
      </c>
      <c r="AE1271" s="3" t="e">
        <f t="shared" si="783"/>
        <v>#N/A</v>
      </c>
      <c r="AF1271" s="3">
        <f t="shared" si="784"/>
        <v>0.5</v>
      </c>
      <c r="AG1271" s="3">
        <f t="shared" si="785"/>
        <v>3.4833754854315661E-5</v>
      </c>
      <c r="AH1271" s="2">
        <f t="shared" si="786"/>
        <v>6.675814776562363E-5</v>
      </c>
      <c r="AI1271" s="37" t="s">
        <v>1295</v>
      </c>
      <c r="AJ1271" s="1">
        <v>0.5</v>
      </c>
      <c r="AK1271" s="4">
        <f t="shared" si="787"/>
        <v>3.3379073882811815E-5</v>
      </c>
      <c r="AL1271" s="2">
        <f t="shared" si="788"/>
        <v>6.6124492464091932E-5</v>
      </c>
      <c r="AM1271" s="3" t="e">
        <f>VLOOKUP(AI1271,'[1]three day'!$B$8:$F$78,5,FALSE)</f>
        <v>#N/A</v>
      </c>
      <c r="AN1271" s="3" t="e">
        <f t="shared" si="789"/>
        <v>#N/A</v>
      </c>
      <c r="AO1271" s="2" t="e">
        <f t="shared" si="790"/>
        <v>#N/A</v>
      </c>
      <c r="AP1271" s="2" t="e">
        <f t="shared" si="791"/>
        <v>#N/A</v>
      </c>
      <c r="AQ1271" s="2">
        <f t="shared" si="792"/>
        <v>0.5</v>
      </c>
      <c r="AR1271" s="2">
        <f t="shared" si="793"/>
        <v>3.3062246232045966E-5</v>
      </c>
      <c r="AS1271" s="2">
        <f t="shared" si="794"/>
        <v>6.2798540966069795E-5</v>
      </c>
      <c r="AT1271" s="37" t="s">
        <v>1295</v>
      </c>
      <c r="AU1271" s="3" t="e">
        <f>VLOOKUP(AT1271,[1]DEgenes_cpm4.5_DE_edgeR!$O$5:$Q$824,3,FALSE)</f>
        <v>#N/A</v>
      </c>
      <c r="AV1271" s="3" t="e">
        <f t="shared" si="795"/>
        <v>#N/A</v>
      </c>
      <c r="AW1271" s="3" t="e">
        <f t="shared" si="796"/>
        <v>#N/A</v>
      </c>
      <c r="AX1271" s="3">
        <f t="shared" si="797"/>
        <v>0.5</v>
      </c>
      <c r="AY1271" s="3">
        <f t="shared" si="798"/>
        <v>0.5</v>
      </c>
      <c r="AZ1271" s="3">
        <f t="shared" si="799"/>
        <v>3.1399270483034898E-5</v>
      </c>
      <c r="BA1271" s="2">
        <f t="shared" si="800"/>
        <v>6.0926711900296701E-5</v>
      </c>
      <c r="BB1271" s="37" t="s">
        <v>1295</v>
      </c>
      <c r="BC1271" s="39">
        <f t="shared" si="801"/>
        <v>8.1885500793998769E-2</v>
      </c>
      <c r="BD1271" s="36">
        <f t="shared" si="802"/>
        <v>0.70927627171303409</v>
      </c>
    </row>
    <row r="1272" spans="1:56" ht="14.5" x14ac:dyDescent="0.35">
      <c r="A1272" s="37" t="s">
        <v>1296</v>
      </c>
      <c r="B1272" s="34">
        <v>8.5899831039247033E-5</v>
      </c>
      <c r="C1272" s="1" t="e">
        <f>VLOOKUP(A1272,'[1]Vasopressin Phospho Datta'!$I$3:$J$516,2,FALSE)</f>
        <v>#N/A</v>
      </c>
      <c r="D1272" s="1" t="e">
        <f t="shared" si="763"/>
        <v>#N/A</v>
      </c>
      <c r="E1272" s="1" t="e">
        <f t="shared" si="764"/>
        <v>#N/A</v>
      </c>
      <c r="F1272" s="1">
        <f t="shared" si="765"/>
        <v>0.39</v>
      </c>
      <c r="G1272" s="1">
        <f t="shared" si="766"/>
        <v>0.5</v>
      </c>
      <c r="H1272" s="1">
        <f t="shared" si="767"/>
        <v>4.2949915519623516E-5</v>
      </c>
      <c r="I1272" s="2">
        <f t="shared" si="768"/>
        <v>7.9323990139013557E-5</v>
      </c>
      <c r="J1272" s="37" t="s">
        <v>1296</v>
      </c>
      <c r="K1272" s="1" t="e">
        <f>VLOOKUP(J1272,'[1]Phosphopeptides Deshpande'!$H$12:$I$10749,2,FALSE)</f>
        <v>#N/A</v>
      </c>
      <c r="L1272" s="2" t="e">
        <f t="shared" si="769"/>
        <v>#N/A</v>
      </c>
      <c r="M1272" s="2" t="e">
        <f t="shared" si="770"/>
        <v>#N/A</v>
      </c>
      <c r="N1272" s="2">
        <f t="shared" si="771"/>
        <v>0.39</v>
      </c>
      <c r="O1272" s="2">
        <f t="shared" si="772"/>
        <v>0.5</v>
      </c>
      <c r="P1272" s="2">
        <f t="shared" si="773"/>
        <v>3.9661995069506779E-5</v>
      </c>
      <c r="Q1272" s="2">
        <f t="shared" si="774"/>
        <v>7.4942507736557742E-5</v>
      </c>
      <c r="R1272" s="37" t="s">
        <v>1296</v>
      </c>
      <c r="S1272" s="2" t="e">
        <f>VLOOKUP(A1272,'[1]Merged NE NP'!$K$4:$L$158,2,FALSE)</f>
        <v>#N/A</v>
      </c>
      <c r="T1272" s="2" t="e">
        <f t="shared" si="775"/>
        <v>#N/A</v>
      </c>
      <c r="U1272" s="2">
        <f t="shared" si="776"/>
        <v>0.4</v>
      </c>
      <c r="V1272" s="2">
        <f t="shared" si="777"/>
        <v>0.4</v>
      </c>
      <c r="W1272" s="2">
        <f t="shared" si="778"/>
        <v>7.6883653613364245E-2</v>
      </c>
      <c r="X1272" s="2">
        <v>0.5</v>
      </c>
      <c r="Y1272" s="2">
        <f t="shared" si="779"/>
        <v>3.7471253868278871E-5</v>
      </c>
      <c r="Z1272" s="2">
        <f t="shared" si="780"/>
        <v>6.9667509708631323E-5</v>
      </c>
      <c r="AA1272" s="37" t="s">
        <v>1296</v>
      </c>
      <c r="AB1272" s="3" t="e">
        <f>VLOOKUP(AA1272,'[1]PKA dKO RNA-Seq'!$B$4:$H$10193,7,FALSE)</f>
        <v>#N/A</v>
      </c>
      <c r="AC1272" s="3" t="e">
        <f t="shared" si="781"/>
        <v>#N/A</v>
      </c>
      <c r="AD1272" s="3" t="e">
        <f t="shared" si="782"/>
        <v>#N/A</v>
      </c>
      <c r="AE1272" s="3" t="e">
        <f t="shared" si="783"/>
        <v>#N/A</v>
      </c>
      <c r="AF1272" s="3">
        <f t="shared" si="784"/>
        <v>0.5</v>
      </c>
      <c r="AG1272" s="3">
        <f t="shared" si="785"/>
        <v>3.4833754854315661E-5</v>
      </c>
      <c r="AH1272" s="2">
        <f t="shared" si="786"/>
        <v>6.675814776562363E-5</v>
      </c>
      <c r="AI1272" s="37" t="s">
        <v>1296</v>
      </c>
      <c r="AJ1272" s="1">
        <v>0.5</v>
      </c>
      <c r="AK1272" s="4">
        <f t="shared" si="787"/>
        <v>3.3379073882811815E-5</v>
      </c>
      <c r="AL1272" s="2">
        <f t="shared" si="788"/>
        <v>6.6124492464091932E-5</v>
      </c>
      <c r="AM1272" s="3" t="e">
        <f>VLOOKUP(AI1272,'[1]three day'!$B$8:$F$78,5,FALSE)</f>
        <v>#N/A</v>
      </c>
      <c r="AN1272" s="3" t="e">
        <f t="shared" si="789"/>
        <v>#N/A</v>
      </c>
      <c r="AO1272" s="2" t="e">
        <f t="shared" si="790"/>
        <v>#N/A</v>
      </c>
      <c r="AP1272" s="2" t="e">
        <f t="shared" si="791"/>
        <v>#N/A</v>
      </c>
      <c r="AQ1272" s="2">
        <f t="shared" si="792"/>
        <v>0.5</v>
      </c>
      <c r="AR1272" s="2">
        <f t="shared" si="793"/>
        <v>3.3062246232045966E-5</v>
      </c>
      <c r="AS1272" s="2">
        <f t="shared" si="794"/>
        <v>6.2798540966069795E-5</v>
      </c>
      <c r="AT1272" s="37" t="s">
        <v>1296</v>
      </c>
      <c r="AU1272" s="3">
        <f>VLOOKUP(AT1272,[1]DEgenes_cpm4.5_DE_edgeR!$O$5:$Q$824,3,FALSE)</f>
        <v>2.8189280052380412</v>
      </c>
      <c r="AV1272" s="3">
        <f t="shared" si="795"/>
        <v>0.66078949958697641</v>
      </c>
      <c r="AW1272" s="3">
        <f t="shared" si="796"/>
        <v>0.19613294775634904</v>
      </c>
      <c r="AX1272" s="3">
        <f t="shared" si="797"/>
        <v>0.19613294775634904</v>
      </c>
      <c r="AY1272" s="3">
        <f t="shared" si="798"/>
        <v>0.5</v>
      </c>
      <c r="AZ1272" s="3">
        <f t="shared" si="799"/>
        <v>3.1399270483034898E-5</v>
      </c>
      <c r="BA1272" s="2">
        <f t="shared" si="800"/>
        <v>6.0926711900296701E-5</v>
      </c>
      <c r="BB1272" s="37" t="s">
        <v>1296</v>
      </c>
      <c r="BC1272" s="39">
        <f t="shared" si="801"/>
        <v>8.1885500793998769E-2</v>
      </c>
      <c r="BD1272" s="36">
        <f t="shared" si="802"/>
        <v>0.70927627171303409</v>
      </c>
    </row>
    <row r="1273" spans="1:56" ht="14.5" x14ac:dyDescent="0.35">
      <c r="A1273" s="37" t="s">
        <v>1297</v>
      </c>
      <c r="B1273" s="34">
        <v>8.5899831039247033E-5</v>
      </c>
      <c r="C1273" s="1" t="e">
        <f>VLOOKUP(A1273,'[1]Vasopressin Phospho Datta'!$I$3:$J$516,2,FALSE)</f>
        <v>#N/A</v>
      </c>
      <c r="D1273" s="1" t="e">
        <f t="shared" si="763"/>
        <v>#N/A</v>
      </c>
      <c r="E1273" s="1" t="e">
        <f t="shared" si="764"/>
        <v>#N/A</v>
      </c>
      <c r="F1273" s="1">
        <f t="shared" si="765"/>
        <v>0.39</v>
      </c>
      <c r="G1273" s="1">
        <f t="shared" si="766"/>
        <v>0.5</v>
      </c>
      <c r="H1273" s="1">
        <f t="shared" si="767"/>
        <v>4.2949915519623516E-5</v>
      </c>
      <c r="I1273" s="2">
        <f t="shared" si="768"/>
        <v>7.9323990139013557E-5</v>
      </c>
      <c r="J1273" s="37" t="s">
        <v>1297</v>
      </c>
      <c r="K1273" s="1" t="e">
        <f>VLOOKUP(J1273,'[1]Phosphopeptides Deshpande'!$H$12:$I$10749,2,FALSE)</f>
        <v>#N/A</v>
      </c>
      <c r="L1273" s="2" t="e">
        <f t="shared" si="769"/>
        <v>#N/A</v>
      </c>
      <c r="M1273" s="2" t="e">
        <f t="shared" si="770"/>
        <v>#N/A</v>
      </c>
      <c r="N1273" s="2">
        <f t="shared" si="771"/>
        <v>0.39</v>
      </c>
      <c r="O1273" s="2">
        <f t="shared" si="772"/>
        <v>0.5</v>
      </c>
      <c r="P1273" s="2">
        <f t="shared" si="773"/>
        <v>3.9661995069506779E-5</v>
      </c>
      <c r="Q1273" s="2">
        <f t="shared" si="774"/>
        <v>7.4942507736557742E-5</v>
      </c>
      <c r="R1273" s="37" t="s">
        <v>1297</v>
      </c>
      <c r="S1273" s="2" t="e">
        <f>VLOOKUP(A1273,'[1]Merged NE NP'!$K$4:$L$158,2,FALSE)</f>
        <v>#N/A</v>
      </c>
      <c r="T1273" s="2" t="e">
        <f t="shared" si="775"/>
        <v>#N/A</v>
      </c>
      <c r="U1273" s="2">
        <f t="shared" si="776"/>
        <v>0.4</v>
      </c>
      <c r="V1273" s="2">
        <f t="shared" si="777"/>
        <v>0.4</v>
      </c>
      <c r="W1273" s="2">
        <f t="shared" si="778"/>
        <v>7.6883653613364245E-2</v>
      </c>
      <c r="X1273" s="2">
        <v>0.5</v>
      </c>
      <c r="Y1273" s="2">
        <f t="shared" si="779"/>
        <v>3.7471253868278871E-5</v>
      </c>
      <c r="Z1273" s="2">
        <f t="shared" si="780"/>
        <v>6.9667509708631323E-5</v>
      </c>
      <c r="AA1273" s="37" t="s">
        <v>1297</v>
      </c>
      <c r="AB1273" s="3" t="e">
        <f>VLOOKUP(AA1273,'[1]PKA dKO RNA-Seq'!$B$4:$H$10193,7,FALSE)</f>
        <v>#N/A</v>
      </c>
      <c r="AC1273" s="3" t="e">
        <f t="shared" si="781"/>
        <v>#N/A</v>
      </c>
      <c r="AD1273" s="3" t="e">
        <f t="shared" si="782"/>
        <v>#N/A</v>
      </c>
      <c r="AE1273" s="3" t="e">
        <f t="shared" si="783"/>
        <v>#N/A</v>
      </c>
      <c r="AF1273" s="3">
        <f t="shared" si="784"/>
        <v>0.5</v>
      </c>
      <c r="AG1273" s="3">
        <f t="shared" si="785"/>
        <v>3.4833754854315661E-5</v>
      </c>
      <c r="AH1273" s="2">
        <f t="shared" si="786"/>
        <v>6.675814776562363E-5</v>
      </c>
      <c r="AI1273" s="37" t="s">
        <v>1297</v>
      </c>
      <c r="AJ1273" s="1">
        <v>0.5</v>
      </c>
      <c r="AK1273" s="4">
        <f t="shared" si="787"/>
        <v>3.3379073882811815E-5</v>
      </c>
      <c r="AL1273" s="2">
        <f t="shared" si="788"/>
        <v>6.6124492464091932E-5</v>
      </c>
      <c r="AM1273" s="3" t="e">
        <f>VLOOKUP(AI1273,'[1]three day'!$B$8:$F$78,5,FALSE)</f>
        <v>#N/A</v>
      </c>
      <c r="AN1273" s="3" t="e">
        <f t="shared" si="789"/>
        <v>#N/A</v>
      </c>
      <c r="AO1273" s="2" t="e">
        <f t="shared" si="790"/>
        <v>#N/A</v>
      </c>
      <c r="AP1273" s="2" t="e">
        <f t="shared" si="791"/>
        <v>#N/A</v>
      </c>
      <c r="AQ1273" s="2">
        <f t="shared" si="792"/>
        <v>0.5</v>
      </c>
      <c r="AR1273" s="2">
        <f t="shared" si="793"/>
        <v>3.3062246232045966E-5</v>
      </c>
      <c r="AS1273" s="2">
        <f t="shared" si="794"/>
        <v>6.2798540966069795E-5</v>
      </c>
      <c r="AT1273" s="37" t="s">
        <v>1297</v>
      </c>
      <c r="AU1273" s="3" t="e">
        <f>VLOOKUP(AT1273,[1]DEgenes_cpm4.5_DE_edgeR!$O$5:$Q$824,3,FALSE)</f>
        <v>#N/A</v>
      </c>
      <c r="AV1273" s="3" t="e">
        <f t="shared" si="795"/>
        <v>#N/A</v>
      </c>
      <c r="AW1273" s="3" t="e">
        <f t="shared" si="796"/>
        <v>#N/A</v>
      </c>
      <c r="AX1273" s="3">
        <f t="shared" si="797"/>
        <v>0.5</v>
      </c>
      <c r="AY1273" s="3">
        <f t="shared" si="798"/>
        <v>0.5</v>
      </c>
      <c r="AZ1273" s="3">
        <f t="shared" si="799"/>
        <v>3.1399270483034898E-5</v>
      </c>
      <c r="BA1273" s="2">
        <f t="shared" si="800"/>
        <v>6.0926711900296701E-5</v>
      </c>
      <c r="BB1273" s="37" t="s">
        <v>1297</v>
      </c>
      <c r="BC1273" s="39">
        <f t="shared" si="801"/>
        <v>8.1885500793998769E-2</v>
      </c>
      <c r="BD1273" s="36">
        <f t="shared" si="802"/>
        <v>0.70927627171303409</v>
      </c>
    </row>
    <row r="1274" spans="1:56" ht="14.5" x14ac:dyDescent="0.35">
      <c r="A1274" s="37" t="s">
        <v>1298</v>
      </c>
      <c r="B1274" s="34">
        <v>8.5899831039247033E-5</v>
      </c>
      <c r="C1274" s="1" t="e">
        <f>VLOOKUP(A1274,'[1]Vasopressin Phospho Datta'!$I$3:$J$516,2,FALSE)</f>
        <v>#N/A</v>
      </c>
      <c r="D1274" s="1" t="e">
        <f t="shared" si="763"/>
        <v>#N/A</v>
      </c>
      <c r="E1274" s="1" t="e">
        <f t="shared" si="764"/>
        <v>#N/A</v>
      </c>
      <c r="F1274" s="1">
        <f t="shared" si="765"/>
        <v>0.39</v>
      </c>
      <c r="G1274" s="1">
        <f t="shared" si="766"/>
        <v>0.5</v>
      </c>
      <c r="H1274" s="1">
        <f t="shared" si="767"/>
        <v>4.2949915519623516E-5</v>
      </c>
      <c r="I1274" s="2">
        <f t="shared" si="768"/>
        <v>7.9323990139013557E-5</v>
      </c>
      <c r="J1274" s="37" t="s">
        <v>1298</v>
      </c>
      <c r="K1274" s="1" t="e">
        <f>VLOOKUP(J1274,'[1]Phosphopeptides Deshpande'!$H$12:$I$10749,2,FALSE)</f>
        <v>#N/A</v>
      </c>
      <c r="L1274" s="2" t="e">
        <f t="shared" si="769"/>
        <v>#N/A</v>
      </c>
      <c r="M1274" s="2" t="e">
        <f t="shared" si="770"/>
        <v>#N/A</v>
      </c>
      <c r="N1274" s="2">
        <f t="shared" si="771"/>
        <v>0.39</v>
      </c>
      <c r="O1274" s="2">
        <f t="shared" si="772"/>
        <v>0.5</v>
      </c>
      <c r="P1274" s="2">
        <f t="shared" si="773"/>
        <v>3.9661995069506779E-5</v>
      </c>
      <c r="Q1274" s="2">
        <f t="shared" si="774"/>
        <v>7.4942507736557742E-5</v>
      </c>
      <c r="R1274" s="37" t="s">
        <v>1298</v>
      </c>
      <c r="S1274" s="2" t="e">
        <f>VLOOKUP(A1274,'[1]Merged NE NP'!$K$4:$L$158,2,FALSE)</f>
        <v>#N/A</v>
      </c>
      <c r="T1274" s="2" t="e">
        <f t="shared" si="775"/>
        <v>#N/A</v>
      </c>
      <c r="U1274" s="2">
        <f t="shared" si="776"/>
        <v>0.4</v>
      </c>
      <c r="V1274" s="2">
        <f t="shared" si="777"/>
        <v>0.4</v>
      </c>
      <c r="W1274" s="2">
        <f t="shared" si="778"/>
        <v>7.6883653613364245E-2</v>
      </c>
      <c r="X1274" s="2">
        <v>0.5</v>
      </c>
      <c r="Y1274" s="2">
        <f t="shared" si="779"/>
        <v>3.7471253868278871E-5</v>
      </c>
      <c r="Z1274" s="2">
        <f t="shared" si="780"/>
        <v>6.9667509708631323E-5</v>
      </c>
      <c r="AA1274" s="37" t="s">
        <v>1298</v>
      </c>
      <c r="AB1274" s="3" t="e">
        <f>VLOOKUP(AA1274,'[1]PKA dKO RNA-Seq'!$B$4:$H$10193,7,FALSE)</f>
        <v>#N/A</v>
      </c>
      <c r="AC1274" s="3" t="e">
        <f t="shared" si="781"/>
        <v>#N/A</v>
      </c>
      <c r="AD1274" s="3" t="e">
        <f t="shared" si="782"/>
        <v>#N/A</v>
      </c>
      <c r="AE1274" s="3" t="e">
        <f t="shared" si="783"/>
        <v>#N/A</v>
      </c>
      <c r="AF1274" s="3">
        <f t="shared" si="784"/>
        <v>0.5</v>
      </c>
      <c r="AG1274" s="3">
        <f t="shared" si="785"/>
        <v>3.4833754854315661E-5</v>
      </c>
      <c r="AH1274" s="2">
        <f t="shared" si="786"/>
        <v>6.675814776562363E-5</v>
      </c>
      <c r="AI1274" s="37" t="s">
        <v>1298</v>
      </c>
      <c r="AJ1274" s="1">
        <v>0.5</v>
      </c>
      <c r="AK1274" s="4">
        <f t="shared" si="787"/>
        <v>3.3379073882811815E-5</v>
      </c>
      <c r="AL1274" s="2">
        <f t="shared" si="788"/>
        <v>6.6124492464091932E-5</v>
      </c>
      <c r="AM1274" s="3" t="e">
        <f>VLOOKUP(AI1274,'[1]three day'!$B$8:$F$78,5,FALSE)</f>
        <v>#N/A</v>
      </c>
      <c r="AN1274" s="3" t="e">
        <f t="shared" si="789"/>
        <v>#N/A</v>
      </c>
      <c r="AO1274" s="2" t="e">
        <f t="shared" si="790"/>
        <v>#N/A</v>
      </c>
      <c r="AP1274" s="2" t="e">
        <f t="shared" si="791"/>
        <v>#N/A</v>
      </c>
      <c r="AQ1274" s="2">
        <f t="shared" si="792"/>
        <v>0.5</v>
      </c>
      <c r="AR1274" s="2">
        <f t="shared" si="793"/>
        <v>3.3062246232045966E-5</v>
      </c>
      <c r="AS1274" s="2">
        <f t="shared" si="794"/>
        <v>6.2798540966069795E-5</v>
      </c>
      <c r="AT1274" s="37" t="s">
        <v>1298</v>
      </c>
      <c r="AU1274" s="3" t="e">
        <f>VLOOKUP(AT1274,[1]DEgenes_cpm4.5_DE_edgeR!$O$5:$Q$824,3,FALSE)</f>
        <v>#N/A</v>
      </c>
      <c r="AV1274" s="3" t="e">
        <f t="shared" si="795"/>
        <v>#N/A</v>
      </c>
      <c r="AW1274" s="3" t="e">
        <f t="shared" si="796"/>
        <v>#N/A</v>
      </c>
      <c r="AX1274" s="3">
        <f t="shared" si="797"/>
        <v>0.5</v>
      </c>
      <c r="AY1274" s="3">
        <f t="shared" si="798"/>
        <v>0.5</v>
      </c>
      <c r="AZ1274" s="3">
        <f t="shared" si="799"/>
        <v>3.1399270483034898E-5</v>
      </c>
      <c r="BA1274" s="2">
        <f t="shared" si="800"/>
        <v>6.0926711900296701E-5</v>
      </c>
      <c r="BB1274" s="37" t="s">
        <v>1298</v>
      </c>
      <c r="BC1274" s="39">
        <f t="shared" si="801"/>
        <v>8.1885500793998769E-2</v>
      </c>
      <c r="BD1274" s="36">
        <f t="shared" si="802"/>
        <v>0.70927627171303409</v>
      </c>
    </row>
    <row r="1275" spans="1:56" ht="14.5" x14ac:dyDescent="0.35">
      <c r="A1275" s="37" t="s">
        <v>1299</v>
      </c>
      <c r="B1275" s="34">
        <v>8.5899831039247033E-5</v>
      </c>
      <c r="C1275" s="1" t="e">
        <f>VLOOKUP(A1275,'[1]Vasopressin Phospho Datta'!$I$3:$J$516,2,FALSE)</f>
        <v>#N/A</v>
      </c>
      <c r="D1275" s="1" t="e">
        <f t="shared" si="763"/>
        <v>#N/A</v>
      </c>
      <c r="E1275" s="1" t="e">
        <f t="shared" si="764"/>
        <v>#N/A</v>
      </c>
      <c r="F1275" s="1">
        <f t="shared" si="765"/>
        <v>0.39</v>
      </c>
      <c r="G1275" s="1">
        <f t="shared" si="766"/>
        <v>0.5</v>
      </c>
      <c r="H1275" s="1">
        <f t="shared" si="767"/>
        <v>4.2949915519623516E-5</v>
      </c>
      <c r="I1275" s="2">
        <f t="shared" si="768"/>
        <v>7.9323990139013557E-5</v>
      </c>
      <c r="J1275" s="37" t="s">
        <v>1299</v>
      </c>
      <c r="K1275" s="1" t="e">
        <f>VLOOKUP(J1275,'[1]Phosphopeptides Deshpande'!$H$12:$I$10749,2,FALSE)</f>
        <v>#N/A</v>
      </c>
      <c r="L1275" s="2" t="e">
        <f t="shared" si="769"/>
        <v>#N/A</v>
      </c>
      <c r="M1275" s="2" t="e">
        <f t="shared" si="770"/>
        <v>#N/A</v>
      </c>
      <c r="N1275" s="2">
        <f t="shared" si="771"/>
        <v>0.39</v>
      </c>
      <c r="O1275" s="2">
        <f t="shared" si="772"/>
        <v>0.5</v>
      </c>
      <c r="P1275" s="2">
        <f t="shared" si="773"/>
        <v>3.9661995069506779E-5</v>
      </c>
      <c r="Q1275" s="2">
        <f t="shared" si="774"/>
        <v>7.4942507736557742E-5</v>
      </c>
      <c r="R1275" s="37" t="s">
        <v>1299</v>
      </c>
      <c r="S1275" s="2" t="e">
        <f>VLOOKUP(A1275,'[1]Merged NE NP'!$K$4:$L$158,2,FALSE)</f>
        <v>#N/A</v>
      </c>
      <c r="T1275" s="2" t="e">
        <f t="shared" si="775"/>
        <v>#N/A</v>
      </c>
      <c r="U1275" s="2">
        <f t="shared" si="776"/>
        <v>0.4</v>
      </c>
      <c r="V1275" s="2">
        <f t="shared" si="777"/>
        <v>0.4</v>
      </c>
      <c r="W1275" s="2">
        <f t="shared" si="778"/>
        <v>7.6883653613364245E-2</v>
      </c>
      <c r="X1275" s="2">
        <v>0.5</v>
      </c>
      <c r="Y1275" s="2">
        <f t="shared" si="779"/>
        <v>3.7471253868278871E-5</v>
      </c>
      <c r="Z1275" s="2">
        <f t="shared" si="780"/>
        <v>6.9667509708631323E-5</v>
      </c>
      <c r="AA1275" s="37" t="s">
        <v>1299</v>
      </c>
      <c r="AB1275" s="3" t="e">
        <f>VLOOKUP(AA1275,'[1]PKA dKO RNA-Seq'!$B$4:$H$10193,7,FALSE)</f>
        <v>#N/A</v>
      </c>
      <c r="AC1275" s="3" t="e">
        <f t="shared" si="781"/>
        <v>#N/A</v>
      </c>
      <c r="AD1275" s="3" t="e">
        <f t="shared" si="782"/>
        <v>#N/A</v>
      </c>
      <c r="AE1275" s="3" t="e">
        <f t="shared" si="783"/>
        <v>#N/A</v>
      </c>
      <c r="AF1275" s="3">
        <f t="shared" si="784"/>
        <v>0.5</v>
      </c>
      <c r="AG1275" s="3">
        <f t="shared" si="785"/>
        <v>3.4833754854315661E-5</v>
      </c>
      <c r="AH1275" s="2">
        <f t="shared" si="786"/>
        <v>6.675814776562363E-5</v>
      </c>
      <c r="AI1275" s="37" t="s">
        <v>1299</v>
      </c>
      <c r="AJ1275" s="1">
        <v>0.5</v>
      </c>
      <c r="AK1275" s="4">
        <f t="shared" si="787"/>
        <v>3.3379073882811815E-5</v>
      </c>
      <c r="AL1275" s="2">
        <f t="shared" si="788"/>
        <v>6.6124492464091932E-5</v>
      </c>
      <c r="AM1275" s="3" t="e">
        <f>VLOOKUP(AI1275,'[1]three day'!$B$8:$F$78,5,FALSE)</f>
        <v>#N/A</v>
      </c>
      <c r="AN1275" s="3" t="e">
        <f t="shared" si="789"/>
        <v>#N/A</v>
      </c>
      <c r="AO1275" s="2" t="e">
        <f t="shared" si="790"/>
        <v>#N/A</v>
      </c>
      <c r="AP1275" s="2" t="e">
        <f t="shared" si="791"/>
        <v>#N/A</v>
      </c>
      <c r="AQ1275" s="2">
        <f t="shared" si="792"/>
        <v>0.5</v>
      </c>
      <c r="AR1275" s="2">
        <f t="shared" si="793"/>
        <v>3.3062246232045966E-5</v>
      </c>
      <c r="AS1275" s="2">
        <f t="shared" si="794"/>
        <v>6.2798540966069795E-5</v>
      </c>
      <c r="AT1275" s="37" t="s">
        <v>1299</v>
      </c>
      <c r="AU1275" s="3" t="e">
        <f>VLOOKUP(AT1275,[1]DEgenes_cpm4.5_DE_edgeR!$O$5:$Q$824,3,FALSE)</f>
        <v>#N/A</v>
      </c>
      <c r="AV1275" s="3" t="e">
        <f t="shared" si="795"/>
        <v>#N/A</v>
      </c>
      <c r="AW1275" s="3" t="e">
        <f t="shared" si="796"/>
        <v>#N/A</v>
      </c>
      <c r="AX1275" s="3">
        <f t="shared" si="797"/>
        <v>0.5</v>
      </c>
      <c r="AY1275" s="3">
        <f t="shared" si="798"/>
        <v>0.5</v>
      </c>
      <c r="AZ1275" s="3">
        <f t="shared" si="799"/>
        <v>3.1399270483034898E-5</v>
      </c>
      <c r="BA1275" s="2">
        <f t="shared" si="800"/>
        <v>6.0926711900296701E-5</v>
      </c>
      <c r="BB1275" s="37" t="s">
        <v>1299</v>
      </c>
      <c r="BC1275" s="39">
        <f t="shared" si="801"/>
        <v>8.1885500793998769E-2</v>
      </c>
      <c r="BD1275" s="36">
        <f t="shared" si="802"/>
        <v>0.70927627171303409</v>
      </c>
    </row>
    <row r="1276" spans="1:56" ht="14.5" x14ac:dyDescent="0.35">
      <c r="A1276" s="37" t="s">
        <v>1300</v>
      </c>
      <c r="B1276" s="34">
        <v>8.5899831039247033E-5</v>
      </c>
      <c r="C1276" s="1" t="e">
        <f>VLOOKUP(A1276,'[1]Vasopressin Phospho Datta'!$I$3:$J$516,2,FALSE)</f>
        <v>#N/A</v>
      </c>
      <c r="D1276" s="1" t="e">
        <f t="shared" si="763"/>
        <v>#N/A</v>
      </c>
      <c r="E1276" s="1" t="e">
        <f t="shared" si="764"/>
        <v>#N/A</v>
      </c>
      <c r="F1276" s="1">
        <f t="shared" si="765"/>
        <v>0.39</v>
      </c>
      <c r="G1276" s="1">
        <f t="shared" si="766"/>
        <v>0.5</v>
      </c>
      <c r="H1276" s="1">
        <f t="shared" si="767"/>
        <v>4.2949915519623516E-5</v>
      </c>
      <c r="I1276" s="2">
        <f t="shared" si="768"/>
        <v>7.9323990139013557E-5</v>
      </c>
      <c r="J1276" s="37" t="s">
        <v>1300</v>
      </c>
      <c r="K1276" s="1" t="e">
        <f>VLOOKUP(J1276,'[1]Phosphopeptides Deshpande'!$H$12:$I$10749,2,FALSE)</f>
        <v>#N/A</v>
      </c>
      <c r="L1276" s="2" t="e">
        <f t="shared" si="769"/>
        <v>#N/A</v>
      </c>
      <c r="M1276" s="2" t="e">
        <f t="shared" si="770"/>
        <v>#N/A</v>
      </c>
      <c r="N1276" s="2">
        <f t="shared" si="771"/>
        <v>0.39</v>
      </c>
      <c r="O1276" s="2">
        <f t="shared" si="772"/>
        <v>0.5</v>
      </c>
      <c r="P1276" s="2">
        <f t="shared" si="773"/>
        <v>3.9661995069506779E-5</v>
      </c>
      <c r="Q1276" s="2">
        <f t="shared" si="774"/>
        <v>7.4942507736557742E-5</v>
      </c>
      <c r="R1276" s="37" t="s">
        <v>1300</v>
      </c>
      <c r="S1276" s="2" t="e">
        <f>VLOOKUP(A1276,'[1]Merged NE NP'!$K$4:$L$158,2,FALSE)</f>
        <v>#N/A</v>
      </c>
      <c r="T1276" s="2" t="e">
        <f t="shared" si="775"/>
        <v>#N/A</v>
      </c>
      <c r="U1276" s="2">
        <f t="shared" si="776"/>
        <v>0.4</v>
      </c>
      <c r="V1276" s="2">
        <f t="shared" si="777"/>
        <v>0.4</v>
      </c>
      <c r="W1276" s="2">
        <f t="shared" si="778"/>
        <v>7.6883653613364245E-2</v>
      </c>
      <c r="X1276" s="2">
        <v>0.5</v>
      </c>
      <c r="Y1276" s="2">
        <f t="shared" si="779"/>
        <v>3.7471253868278871E-5</v>
      </c>
      <c r="Z1276" s="2">
        <f t="shared" si="780"/>
        <v>6.9667509708631323E-5</v>
      </c>
      <c r="AA1276" s="37" t="s">
        <v>1300</v>
      </c>
      <c r="AB1276" s="3" t="e">
        <f>VLOOKUP(AA1276,'[1]PKA dKO RNA-Seq'!$B$4:$H$10193,7,FALSE)</f>
        <v>#N/A</v>
      </c>
      <c r="AC1276" s="3" t="e">
        <f t="shared" si="781"/>
        <v>#N/A</v>
      </c>
      <c r="AD1276" s="3" t="e">
        <f t="shared" si="782"/>
        <v>#N/A</v>
      </c>
      <c r="AE1276" s="3" t="e">
        <f t="shared" si="783"/>
        <v>#N/A</v>
      </c>
      <c r="AF1276" s="3">
        <f t="shared" si="784"/>
        <v>0.5</v>
      </c>
      <c r="AG1276" s="3">
        <f t="shared" si="785"/>
        <v>3.4833754854315661E-5</v>
      </c>
      <c r="AH1276" s="2">
        <f t="shared" si="786"/>
        <v>6.675814776562363E-5</v>
      </c>
      <c r="AI1276" s="37" t="s">
        <v>1300</v>
      </c>
      <c r="AJ1276" s="1">
        <v>0.5</v>
      </c>
      <c r="AK1276" s="4">
        <f t="shared" si="787"/>
        <v>3.3379073882811815E-5</v>
      </c>
      <c r="AL1276" s="2">
        <f t="shared" si="788"/>
        <v>6.6124492464091932E-5</v>
      </c>
      <c r="AM1276" s="3" t="e">
        <f>VLOOKUP(AI1276,'[1]three day'!$B$8:$F$78,5,FALSE)</f>
        <v>#N/A</v>
      </c>
      <c r="AN1276" s="3" t="e">
        <f t="shared" si="789"/>
        <v>#N/A</v>
      </c>
      <c r="AO1276" s="2" t="e">
        <f t="shared" si="790"/>
        <v>#N/A</v>
      </c>
      <c r="AP1276" s="2" t="e">
        <f t="shared" si="791"/>
        <v>#N/A</v>
      </c>
      <c r="AQ1276" s="2">
        <f t="shared" si="792"/>
        <v>0.5</v>
      </c>
      <c r="AR1276" s="2">
        <f t="shared" si="793"/>
        <v>3.3062246232045966E-5</v>
      </c>
      <c r="AS1276" s="2">
        <f t="shared" si="794"/>
        <v>6.2798540966069795E-5</v>
      </c>
      <c r="AT1276" s="37" t="s">
        <v>1300</v>
      </c>
      <c r="AU1276" s="3" t="e">
        <f>VLOOKUP(AT1276,[1]DEgenes_cpm4.5_DE_edgeR!$O$5:$Q$824,3,FALSE)</f>
        <v>#N/A</v>
      </c>
      <c r="AV1276" s="3" t="e">
        <f t="shared" si="795"/>
        <v>#N/A</v>
      </c>
      <c r="AW1276" s="3" t="e">
        <f t="shared" si="796"/>
        <v>#N/A</v>
      </c>
      <c r="AX1276" s="3">
        <f t="shared" si="797"/>
        <v>0.5</v>
      </c>
      <c r="AY1276" s="3">
        <f t="shared" si="798"/>
        <v>0.5</v>
      </c>
      <c r="AZ1276" s="3">
        <f t="shared" si="799"/>
        <v>3.1399270483034898E-5</v>
      </c>
      <c r="BA1276" s="2">
        <f t="shared" si="800"/>
        <v>6.0926711900296701E-5</v>
      </c>
      <c r="BB1276" s="37" t="s">
        <v>1300</v>
      </c>
      <c r="BC1276" s="39">
        <f t="shared" si="801"/>
        <v>8.1885500793998769E-2</v>
      </c>
      <c r="BD1276" s="36">
        <f t="shared" si="802"/>
        <v>0.70927627171303409</v>
      </c>
    </row>
    <row r="1277" spans="1:56" ht="14.5" x14ac:dyDescent="0.35">
      <c r="A1277" s="37" t="s">
        <v>1301</v>
      </c>
      <c r="B1277" s="34">
        <v>8.5899831039247033E-5</v>
      </c>
      <c r="C1277" s="1" t="e">
        <f>VLOOKUP(A1277,'[1]Vasopressin Phospho Datta'!$I$3:$J$516,2,FALSE)</f>
        <v>#N/A</v>
      </c>
      <c r="D1277" s="1" t="e">
        <f t="shared" si="763"/>
        <v>#N/A</v>
      </c>
      <c r="E1277" s="1" t="e">
        <f t="shared" si="764"/>
        <v>#N/A</v>
      </c>
      <c r="F1277" s="1">
        <f t="shared" si="765"/>
        <v>0.39</v>
      </c>
      <c r="G1277" s="1">
        <f t="shared" si="766"/>
        <v>0.5</v>
      </c>
      <c r="H1277" s="1">
        <f t="shared" si="767"/>
        <v>4.2949915519623516E-5</v>
      </c>
      <c r="I1277" s="2">
        <f t="shared" si="768"/>
        <v>7.9323990139013557E-5</v>
      </c>
      <c r="J1277" s="37" t="s">
        <v>1301</v>
      </c>
      <c r="K1277" s="1" t="e">
        <f>VLOOKUP(J1277,'[1]Phosphopeptides Deshpande'!$H$12:$I$10749,2,FALSE)</f>
        <v>#N/A</v>
      </c>
      <c r="L1277" s="2" t="e">
        <f t="shared" si="769"/>
        <v>#N/A</v>
      </c>
      <c r="M1277" s="2" t="e">
        <f t="shared" si="770"/>
        <v>#N/A</v>
      </c>
      <c r="N1277" s="2">
        <f t="shared" si="771"/>
        <v>0.39</v>
      </c>
      <c r="O1277" s="2">
        <f t="shared" si="772"/>
        <v>0.5</v>
      </c>
      <c r="P1277" s="2">
        <f t="shared" si="773"/>
        <v>3.9661995069506779E-5</v>
      </c>
      <c r="Q1277" s="2">
        <f t="shared" si="774"/>
        <v>7.4942507736557742E-5</v>
      </c>
      <c r="R1277" s="37" t="s">
        <v>1301</v>
      </c>
      <c r="S1277" s="2" t="e">
        <f>VLOOKUP(A1277,'[1]Merged NE NP'!$K$4:$L$158,2,FALSE)</f>
        <v>#N/A</v>
      </c>
      <c r="T1277" s="2" t="e">
        <f t="shared" si="775"/>
        <v>#N/A</v>
      </c>
      <c r="U1277" s="2">
        <f t="shared" si="776"/>
        <v>0.4</v>
      </c>
      <c r="V1277" s="2">
        <f t="shared" si="777"/>
        <v>0.4</v>
      </c>
      <c r="W1277" s="2">
        <f t="shared" si="778"/>
        <v>7.6883653613364245E-2</v>
      </c>
      <c r="X1277" s="2">
        <v>0.5</v>
      </c>
      <c r="Y1277" s="2">
        <f t="shared" si="779"/>
        <v>3.7471253868278871E-5</v>
      </c>
      <c r="Z1277" s="2">
        <f t="shared" si="780"/>
        <v>6.9667509708631323E-5</v>
      </c>
      <c r="AA1277" s="37" t="s">
        <v>1301</v>
      </c>
      <c r="AB1277" s="3" t="e">
        <f>VLOOKUP(AA1277,'[1]PKA dKO RNA-Seq'!$B$4:$H$10193,7,FALSE)</f>
        <v>#N/A</v>
      </c>
      <c r="AC1277" s="3" t="e">
        <f t="shared" si="781"/>
        <v>#N/A</v>
      </c>
      <c r="AD1277" s="3" t="e">
        <f t="shared" si="782"/>
        <v>#N/A</v>
      </c>
      <c r="AE1277" s="3" t="e">
        <f t="shared" si="783"/>
        <v>#N/A</v>
      </c>
      <c r="AF1277" s="3">
        <f t="shared" si="784"/>
        <v>0.5</v>
      </c>
      <c r="AG1277" s="3">
        <f t="shared" si="785"/>
        <v>3.4833754854315661E-5</v>
      </c>
      <c r="AH1277" s="2">
        <f t="shared" si="786"/>
        <v>6.675814776562363E-5</v>
      </c>
      <c r="AI1277" s="37" t="s">
        <v>1301</v>
      </c>
      <c r="AJ1277" s="1">
        <v>0.5</v>
      </c>
      <c r="AK1277" s="4">
        <f t="shared" si="787"/>
        <v>3.3379073882811815E-5</v>
      </c>
      <c r="AL1277" s="2">
        <f t="shared" si="788"/>
        <v>6.6124492464091932E-5</v>
      </c>
      <c r="AM1277" s="3" t="e">
        <f>VLOOKUP(AI1277,'[1]three day'!$B$8:$F$78,5,FALSE)</f>
        <v>#N/A</v>
      </c>
      <c r="AN1277" s="3" t="e">
        <f t="shared" si="789"/>
        <v>#N/A</v>
      </c>
      <c r="AO1277" s="2" t="e">
        <f t="shared" si="790"/>
        <v>#N/A</v>
      </c>
      <c r="AP1277" s="2" t="e">
        <f t="shared" si="791"/>
        <v>#N/A</v>
      </c>
      <c r="AQ1277" s="2">
        <f t="shared" si="792"/>
        <v>0.5</v>
      </c>
      <c r="AR1277" s="2">
        <f t="shared" si="793"/>
        <v>3.3062246232045966E-5</v>
      </c>
      <c r="AS1277" s="2">
        <f t="shared" si="794"/>
        <v>6.2798540966069795E-5</v>
      </c>
      <c r="AT1277" s="37" t="s">
        <v>1301</v>
      </c>
      <c r="AU1277" s="3" t="e">
        <f>VLOOKUP(AT1277,[1]DEgenes_cpm4.5_DE_edgeR!$O$5:$Q$824,3,FALSE)</f>
        <v>#N/A</v>
      </c>
      <c r="AV1277" s="3" t="e">
        <f t="shared" si="795"/>
        <v>#N/A</v>
      </c>
      <c r="AW1277" s="3" t="e">
        <f t="shared" si="796"/>
        <v>#N/A</v>
      </c>
      <c r="AX1277" s="3">
        <f t="shared" si="797"/>
        <v>0.5</v>
      </c>
      <c r="AY1277" s="3">
        <f t="shared" si="798"/>
        <v>0.5</v>
      </c>
      <c r="AZ1277" s="3">
        <f t="shared" si="799"/>
        <v>3.1399270483034898E-5</v>
      </c>
      <c r="BA1277" s="2">
        <f t="shared" si="800"/>
        <v>6.0926711900296701E-5</v>
      </c>
      <c r="BB1277" s="37" t="s">
        <v>1301</v>
      </c>
      <c r="BC1277" s="39">
        <f t="shared" si="801"/>
        <v>8.1885500793998769E-2</v>
      </c>
      <c r="BD1277" s="36">
        <f t="shared" si="802"/>
        <v>0.70927627171303409</v>
      </c>
    </row>
    <row r="1278" spans="1:56" ht="14.5" x14ac:dyDescent="0.35">
      <c r="A1278" s="37" t="s">
        <v>1302</v>
      </c>
      <c r="B1278" s="34">
        <v>8.5899831039247033E-5</v>
      </c>
      <c r="C1278" s="1" t="e">
        <f>VLOOKUP(A1278,'[1]Vasopressin Phospho Datta'!$I$3:$J$516,2,FALSE)</f>
        <v>#N/A</v>
      </c>
      <c r="D1278" s="1" t="e">
        <f t="shared" si="763"/>
        <v>#N/A</v>
      </c>
      <c r="E1278" s="1" t="e">
        <f t="shared" si="764"/>
        <v>#N/A</v>
      </c>
      <c r="F1278" s="1">
        <f t="shared" si="765"/>
        <v>0.39</v>
      </c>
      <c r="G1278" s="1">
        <f t="shared" si="766"/>
        <v>0.5</v>
      </c>
      <c r="H1278" s="1">
        <f t="shared" si="767"/>
        <v>4.2949915519623516E-5</v>
      </c>
      <c r="I1278" s="2">
        <f t="shared" si="768"/>
        <v>7.9323990139013557E-5</v>
      </c>
      <c r="J1278" s="37" t="s">
        <v>1302</v>
      </c>
      <c r="K1278" s="1" t="e">
        <f>VLOOKUP(J1278,'[1]Phosphopeptides Deshpande'!$H$12:$I$10749,2,FALSE)</f>
        <v>#N/A</v>
      </c>
      <c r="L1278" s="2" t="e">
        <f t="shared" si="769"/>
        <v>#N/A</v>
      </c>
      <c r="M1278" s="2" t="e">
        <f t="shared" si="770"/>
        <v>#N/A</v>
      </c>
      <c r="N1278" s="2">
        <f t="shared" si="771"/>
        <v>0.39</v>
      </c>
      <c r="O1278" s="2">
        <f t="shared" si="772"/>
        <v>0.5</v>
      </c>
      <c r="P1278" s="2">
        <f t="shared" si="773"/>
        <v>3.9661995069506779E-5</v>
      </c>
      <c r="Q1278" s="2">
        <f t="shared" si="774"/>
        <v>7.4942507736557742E-5</v>
      </c>
      <c r="R1278" s="37" t="s">
        <v>1302</v>
      </c>
      <c r="S1278" s="2" t="e">
        <f>VLOOKUP(A1278,'[1]Merged NE NP'!$K$4:$L$158,2,FALSE)</f>
        <v>#N/A</v>
      </c>
      <c r="T1278" s="2" t="e">
        <f t="shared" si="775"/>
        <v>#N/A</v>
      </c>
      <c r="U1278" s="2">
        <f t="shared" si="776"/>
        <v>0.4</v>
      </c>
      <c r="V1278" s="2">
        <f t="shared" si="777"/>
        <v>0.4</v>
      </c>
      <c r="W1278" s="2">
        <f t="shared" si="778"/>
        <v>7.6883653613364245E-2</v>
      </c>
      <c r="X1278" s="2">
        <v>0.5</v>
      </c>
      <c r="Y1278" s="2">
        <f t="shared" si="779"/>
        <v>3.7471253868278871E-5</v>
      </c>
      <c r="Z1278" s="2">
        <f t="shared" si="780"/>
        <v>6.9667509708631323E-5</v>
      </c>
      <c r="AA1278" s="37" t="s">
        <v>1302</v>
      </c>
      <c r="AB1278" s="3" t="e">
        <f>VLOOKUP(AA1278,'[1]PKA dKO RNA-Seq'!$B$4:$H$10193,7,FALSE)</f>
        <v>#N/A</v>
      </c>
      <c r="AC1278" s="3" t="e">
        <f t="shared" si="781"/>
        <v>#N/A</v>
      </c>
      <c r="AD1278" s="3" t="e">
        <f t="shared" si="782"/>
        <v>#N/A</v>
      </c>
      <c r="AE1278" s="3" t="e">
        <f t="shared" si="783"/>
        <v>#N/A</v>
      </c>
      <c r="AF1278" s="3">
        <f t="shared" si="784"/>
        <v>0.5</v>
      </c>
      <c r="AG1278" s="3">
        <f t="shared" si="785"/>
        <v>3.4833754854315661E-5</v>
      </c>
      <c r="AH1278" s="2">
        <f t="shared" si="786"/>
        <v>6.675814776562363E-5</v>
      </c>
      <c r="AI1278" s="37" t="s">
        <v>1302</v>
      </c>
      <c r="AJ1278" s="1">
        <v>0.5</v>
      </c>
      <c r="AK1278" s="4">
        <f t="shared" si="787"/>
        <v>3.3379073882811815E-5</v>
      </c>
      <c r="AL1278" s="2">
        <f t="shared" si="788"/>
        <v>6.6124492464091932E-5</v>
      </c>
      <c r="AM1278" s="3" t="e">
        <f>VLOOKUP(AI1278,'[1]three day'!$B$8:$F$78,5,FALSE)</f>
        <v>#N/A</v>
      </c>
      <c r="AN1278" s="3" t="e">
        <f t="shared" si="789"/>
        <v>#N/A</v>
      </c>
      <c r="AO1278" s="2" t="e">
        <f t="shared" si="790"/>
        <v>#N/A</v>
      </c>
      <c r="AP1278" s="2" t="e">
        <f t="shared" si="791"/>
        <v>#N/A</v>
      </c>
      <c r="AQ1278" s="2">
        <f t="shared" si="792"/>
        <v>0.5</v>
      </c>
      <c r="AR1278" s="2">
        <f t="shared" si="793"/>
        <v>3.3062246232045966E-5</v>
      </c>
      <c r="AS1278" s="2">
        <f t="shared" si="794"/>
        <v>6.2798540966069795E-5</v>
      </c>
      <c r="AT1278" s="37" t="s">
        <v>1302</v>
      </c>
      <c r="AU1278" s="3" t="e">
        <f>VLOOKUP(AT1278,[1]DEgenes_cpm4.5_DE_edgeR!$O$5:$Q$824,3,FALSE)</f>
        <v>#N/A</v>
      </c>
      <c r="AV1278" s="3" t="e">
        <f t="shared" si="795"/>
        <v>#N/A</v>
      </c>
      <c r="AW1278" s="3" t="e">
        <f t="shared" si="796"/>
        <v>#N/A</v>
      </c>
      <c r="AX1278" s="3">
        <f t="shared" si="797"/>
        <v>0.5</v>
      </c>
      <c r="AY1278" s="3">
        <f t="shared" si="798"/>
        <v>0.5</v>
      </c>
      <c r="AZ1278" s="3">
        <f t="shared" si="799"/>
        <v>3.1399270483034898E-5</v>
      </c>
      <c r="BA1278" s="2">
        <f t="shared" si="800"/>
        <v>6.0926711900296701E-5</v>
      </c>
      <c r="BB1278" s="37" t="s">
        <v>1302</v>
      </c>
      <c r="BC1278" s="39">
        <f t="shared" si="801"/>
        <v>8.1885500793998769E-2</v>
      </c>
      <c r="BD1278" s="36">
        <f t="shared" si="802"/>
        <v>0.70927627171303409</v>
      </c>
    </row>
    <row r="1279" spans="1:56" ht="14.5" x14ac:dyDescent="0.35">
      <c r="A1279" s="37" t="s">
        <v>1303</v>
      </c>
      <c r="B1279" s="34">
        <v>8.5899831039247033E-5</v>
      </c>
      <c r="C1279" s="1" t="e">
        <f>VLOOKUP(A1279,'[1]Vasopressin Phospho Datta'!$I$3:$J$516,2,FALSE)</f>
        <v>#N/A</v>
      </c>
      <c r="D1279" s="1" t="e">
        <f t="shared" si="763"/>
        <v>#N/A</v>
      </c>
      <c r="E1279" s="1" t="e">
        <f t="shared" si="764"/>
        <v>#N/A</v>
      </c>
      <c r="F1279" s="1">
        <f t="shared" si="765"/>
        <v>0.39</v>
      </c>
      <c r="G1279" s="1">
        <f t="shared" si="766"/>
        <v>0.5</v>
      </c>
      <c r="H1279" s="1">
        <f t="shared" si="767"/>
        <v>4.2949915519623516E-5</v>
      </c>
      <c r="I1279" s="2">
        <f t="shared" si="768"/>
        <v>7.9323990139013557E-5</v>
      </c>
      <c r="J1279" s="37" t="s">
        <v>1303</v>
      </c>
      <c r="K1279" s="1" t="e">
        <f>VLOOKUP(J1279,'[1]Phosphopeptides Deshpande'!$H$12:$I$10749,2,FALSE)</f>
        <v>#N/A</v>
      </c>
      <c r="L1279" s="2" t="e">
        <f t="shared" si="769"/>
        <v>#N/A</v>
      </c>
      <c r="M1279" s="2" t="e">
        <f t="shared" si="770"/>
        <v>#N/A</v>
      </c>
      <c r="N1279" s="2">
        <f t="shared" si="771"/>
        <v>0.39</v>
      </c>
      <c r="O1279" s="2">
        <f t="shared" si="772"/>
        <v>0.5</v>
      </c>
      <c r="P1279" s="2">
        <f t="shared" si="773"/>
        <v>3.9661995069506779E-5</v>
      </c>
      <c r="Q1279" s="2">
        <f t="shared" si="774"/>
        <v>7.4942507736557742E-5</v>
      </c>
      <c r="R1279" s="37" t="s">
        <v>1303</v>
      </c>
      <c r="S1279" s="2" t="e">
        <f>VLOOKUP(A1279,'[1]Merged NE NP'!$K$4:$L$158,2,FALSE)</f>
        <v>#N/A</v>
      </c>
      <c r="T1279" s="2" t="e">
        <f t="shared" si="775"/>
        <v>#N/A</v>
      </c>
      <c r="U1279" s="2">
        <f t="shared" si="776"/>
        <v>0.4</v>
      </c>
      <c r="V1279" s="2">
        <f t="shared" si="777"/>
        <v>0.4</v>
      </c>
      <c r="W1279" s="2">
        <f t="shared" si="778"/>
        <v>7.6883653613364245E-2</v>
      </c>
      <c r="X1279" s="2">
        <v>0.5</v>
      </c>
      <c r="Y1279" s="2">
        <f t="shared" si="779"/>
        <v>3.7471253868278871E-5</v>
      </c>
      <c r="Z1279" s="2">
        <f t="shared" si="780"/>
        <v>6.9667509708631323E-5</v>
      </c>
      <c r="AA1279" s="37" t="s">
        <v>1303</v>
      </c>
      <c r="AB1279" s="3" t="e">
        <f>VLOOKUP(AA1279,'[1]PKA dKO RNA-Seq'!$B$4:$H$10193,7,FALSE)</f>
        <v>#N/A</v>
      </c>
      <c r="AC1279" s="3" t="e">
        <f t="shared" si="781"/>
        <v>#N/A</v>
      </c>
      <c r="AD1279" s="3" t="e">
        <f t="shared" si="782"/>
        <v>#N/A</v>
      </c>
      <c r="AE1279" s="3" t="e">
        <f t="shared" si="783"/>
        <v>#N/A</v>
      </c>
      <c r="AF1279" s="3">
        <f t="shared" si="784"/>
        <v>0.5</v>
      </c>
      <c r="AG1279" s="3">
        <f t="shared" si="785"/>
        <v>3.4833754854315661E-5</v>
      </c>
      <c r="AH1279" s="2">
        <f t="shared" si="786"/>
        <v>6.675814776562363E-5</v>
      </c>
      <c r="AI1279" s="37" t="s">
        <v>1303</v>
      </c>
      <c r="AJ1279" s="1">
        <v>0.5</v>
      </c>
      <c r="AK1279" s="4">
        <f t="shared" si="787"/>
        <v>3.3379073882811815E-5</v>
      </c>
      <c r="AL1279" s="2">
        <f t="shared" si="788"/>
        <v>6.6124492464091932E-5</v>
      </c>
      <c r="AM1279" s="3" t="e">
        <f>VLOOKUP(AI1279,'[1]three day'!$B$8:$F$78,5,FALSE)</f>
        <v>#N/A</v>
      </c>
      <c r="AN1279" s="3" t="e">
        <f t="shared" si="789"/>
        <v>#N/A</v>
      </c>
      <c r="AO1279" s="2" t="e">
        <f t="shared" si="790"/>
        <v>#N/A</v>
      </c>
      <c r="AP1279" s="2" t="e">
        <f t="shared" si="791"/>
        <v>#N/A</v>
      </c>
      <c r="AQ1279" s="2">
        <f t="shared" si="792"/>
        <v>0.5</v>
      </c>
      <c r="AR1279" s="2">
        <f t="shared" si="793"/>
        <v>3.3062246232045966E-5</v>
      </c>
      <c r="AS1279" s="2">
        <f t="shared" si="794"/>
        <v>6.2798540966069795E-5</v>
      </c>
      <c r="AT1279" s="37" t="s">
        <v>1303</v>
      </c>
      <c r="AU1279" s="3" t="e">
        <f>VLOOKUP(AT1279,[1]DEgenes_cpm4.5_DE_edgeR!$O$5:$Q$824,3,FALSE)</f>
        <v>#N/A</v>
      </c>
      <c r="AV1279" s="3" t="e">
        <f t="shared" si="795"/>
        <v>#N/A</v>
      </c>
      <c r="AW1279" s="3" t="e">
        <f t="shared" si="796"/>
        <v>#N/A</v>
      </c>
      <c r="AX1279" s="3">
        <f t="shared" si="797"/>
        <v>0.5</v>
      </c>
      <c r="AY1279" s="3">
        <f t="shared" si="798"/>
        <v>0.5</v>
      </c>
      <c r="AZ1279" s="3">
        <f t="shared" si="799"/>
        <v>3.1399270483034898E-5</v>
      </c>
      <c r="BA1279" s="2">
        <f t="shared" si="800"/>
        <v>6.0926711900296701E-5</v>
      </c>
      <c r="BB1279" s="37" t="s">
        <v>1303</v>
      </c>
      <c r="BC1279" s="39">
        <f t="shared" si="801"/>
        <v>8.1885500793998769E-2</v>
      </c>
      <c r="BD1279" s="36">
        <f t="shared" si="802"/>
        <v>0.70927627171303409</v>
      </c>
    </row>
    <row r="1280" spans="1:56" ht="14.5" x14ac:dyDescent="0.35">
      <c r="A1280" s="37" t="s">
        <v>1304</v>
      </c>
      <c r="B1280" s="34">
        <v>8.5899831039247033E-5</v>
      </c>
      <c r="C1280" s="1" t="e">
        <f>VLOOKUP(A1280,'[1]Vasopressin Phospho Datta'!$I$3:$J$516,2,FALSE)</f>
        <v>#N/A</v>
      </c>
      <c r="D1280" s="1" t="e">
        <f t="shared" si="763"/>
        <v>#N/A</v>
      </c>
      <c r="E1280" s="1" t="e">
        <f t="shared" si="764"/>
        <v>#N/A</v>
      </c>
      <c r="F1280" s="1">
        <f t="shared" si="765"/>
        <v>0.39</v>
      </c>
      <c r="G1280" s="1">
        <f t="shared" si="766"/>
        <v>0.5</v>
      </c>
      <c r="H1280" s="1">
        <f t="shared" si="767"/>
        <v>4.2949915519623516E-5</v>
      </c>
      <c r="I1280" s="2">
        <f t="shared" si="768"/>
        <v>7.9323990139013557E-5</v>
      </c>
      <c r="J1280" s="37" t="s">
        <v>1304</v>
      </c>
      <c r="K1280" s="1" t="e">
        <f>VLOOKUP(J1280,'[1]Phosphopeptides Deshpande'!$H$12:$I$10749,2,FALSE)</f>
        <v>#N/A</v>
      </c>
      <c r="L1280" s="2" t="e">
        <f t="shared" si="769"/>
        <v>#N/A</v>
      </c>
      <c r="M1280" s="2" t="e">
        <f t="shared" si="770"/>
        <v>#N/A</v>
      </c>
      <c r="N1280" s="2">
        <f t="shared" si="771"/>
        <v>0.39</v>
      </c>
      <c r="O1280" s="2">
        <f t="shared" si="772"/>
        <v>0.5</v>
      </c>
      <c r="P1280" s="2">
        <f t="shared" si="773"/>
        <v>3.9661995069506779E-5</v>
      </c>
      <c r="Q1280" s="2">
        <f t="shared" si="774"/>
        <v>7.4942507736557742E-5</v>
      </c>
      <c r="R1280" s="37" t="s">
        <v>1304</v>
      </c>
      <c r="S1280" s="2" t="e">
        <f>VLOOKUP(A1280,'[1]Merged NE NP'!$K$4:$L$158,2,FALSE)</f>
        <v>#N/A</v>
      </c>
      <c r="T1280" s="2" t="e">
        <f t="shared" si="775"/>
        <v>#N/A</v>
      </c>
      <c r="U1280" s="2">
        <f t="shared" si="776"/>
        <v>0.4</v>
      </c>
      <c r="V1280" s="2">
        <f t="shared" si="777"/>
        <v>0.4</v>
      </c>
      <c r="W1280" s="2">
        <f t="shared" si="778"/>
        <v>7.6883653613364245E-2</v>
      </c>
      <c r="X1280" s="2">
        <v>0.5</v>
      </c>
      <c r="Y1280" s="2">
        <f t="shared" si="779"/>
        <v>3.7471253868278871E-5</v>
      </c>
      <c r="Z1280" s="2">
        <f t="shared" si="780"/>
        <v>6.9667509708631323E-5</v>
      </c>
      <c r="AA1280" s="37" t="s">
        <v>1304</v>
      </c>
      <c r="AB1280" s="3">
        <f>VLOOKUP(AA1280,'[1]PKA dKO RNA-Seq'!$B$4:$H$10193,7,FALSE)</f>
        <v>8.3593173000000007E-2</v>
      </c>
      <c r="AC1280" s="3">
        <f t="shared" si="781"/>
        <v>0.28051400335570476</v>
      </c>
      <c r="AD1280" s="3">
        <f t="shared" si="782"/>
        <v>3.8580127192297975E-2</v>
      </c>
      <c r="AE1280" s="3">
        <f t="shared" si="783"/>
        <v>0.5</v>
      </c>
      <c r="AF1280" s="3">
        <f t="shared" si="784"/>
        <v>0.5</v>
      </c>
      <c r="AG1280" s="3">
        <f t="shared" si="785"/>
        <v>3.4833754854315661E-5</v>
      </c>
      <c r="AH1280" s="2">
        <f t="shared" si="786"/>
        <v>6.675814776562363E-5</v>
      </c>
      <c r="AI1280" s="37" t="s">
        <v>1304</v>
      </c>
      <c r="AJ1280" s="1">
        <v>0.5</v>
      </c>
      <c r="AK1280" s="4">
        <f t="shared" si="787"/>
        <v>3.3379073882811815E-5</v>
      </c>
      <c r="AL1280" s="2">
        <f t="shared" si="788"/>
        <v>6.6124492464091932E-5</v>
      </c>
      <c r="AM1280" s="3" t="e">
        <f>VLOOKUP(AI1280,'[1]three day'!$B$8:$F$78,5,FALSE)</f>
        <v>#N/A</v>
      </c>
      <c r="AN1280" s="3" t="e">
        <f t="shared" si="789"/>
        <v>#N/A</v>
      </c>
      <c r="AO1280" s="2" t="e">
        <f t="shared" si="790"/>
        <v>#N/A</v>
      </c>
      <c r="AP1280" s="2" t="e">
        <f t="shared" si="791"/>
        <v>#N/A</v>
      </c>
      <c r="AQ1280" s="2">
        <f t="shared" si="792"/>
        <v>0.5</v>
      </c>
      <c r="AR1280" s="2">
        <f t="shared" si="793"/>
        <v>3.3062246232045966E-5</v>
      </c>
      <c r="AS1280" s="2">
        <f t="shared" si="794"/>
        <v>6.2798540966069795E-5</v>
      </c>
      <c r="AT1280" s="37" t="s">
        <v>1304</v>
      </c>
      <c r="AU1280" s="3">
        <f>VLOOKUP(AT1280,[1]DEgenes_cpm4.5_DE_edgeR!$O$5:$Q$824,3,FALSE)</f>
        <v>0.29178556939851596</v>
      </c>
      <c r="AV1280" s="3">
        <f t="shared" si="795"/>
        <v>6.8397930004340357E-2</v>
      </c>
      <c r="AW1280" s="3">
        <f t="shared" si="796"/>
        <v>2.3364047620575423E-3</v>
      </c>
      <c r="AX1280" s="3">
        <f t="shared" si="797"/>
        <v>2.3364047620575423E-3</v>
      </c>
      <c r="AY1280" s="3">
        <f t="shared" si="798"/>
        <v>0.5</v>
      </c>
      <c r="AZ1280" s="3">
        <f t="shared" si="799"/>
        <v>3.1399270483034898E-5</v>
      </c>
      <c r="BA1280" s="2">
        <f t="shared" si="800"/>
        <v>6.0926711900296701E-5</v>
      </c>
      <c r="BB1280" s="37" t="s">
        <v>1304</v>
      </c>
      <c r="BC1280" s="39">
        <f t="shared" si="801"/>
        <v>8.1885500793998769E-2</v>
      </c>
      <c r="BD1280" s="36">
        <f t="shared" si="802"/>
        <v>0.70927627171303409</v>
      </c>
    </row>
    <row r="1281" spans="1:56" ht="14.5" x14ac:dyDescent="0.35">
      <c r="A1281" s="37" t="s">
        <v>1305</v>
      </c>
      <c r="B1281" s="34">
        <v>8.5899831039247033E-5</v>
      </c>
      <c r="C1281" s="1" t="e">
        <f>VLOOKUP(A1281,'[1]Vasopressin Phospho Datta'!$I$3:$J$516,2,FALSE)</f>
        <v>#N/A</v>
      </c>
      <c r="D1281" s="1" t="e">
        <f t="shared" si="763"/>
        <v>#N/A</v>
      </c>
      <c r="E1281" s="1" t="e">
        <f t="shared" si="764"/>
        <v>#N/A</v>
      </c>
      <c r="F1281" s="1">
        <f t="shared" si="765"/>
        <v>0.39</v>
      </c>
      <c r="G1281" s="1">
        <f t="shared" si="766"/>
        <v>0.5</v>
      </c>
      <c r="H1281" s="1">
        <f t="shared" si="767"/>
        <v>4.2949915519623516E-5</v>
      </c>
      <c r="I1281" s="2">
        <f t="shared" si="768"/>
        <v>7.9323990139013557E-5</v>
      </c>
      <c r="J1281" s="37" t="s">
        <v>1305</v>
      </c>
      <c r="K1281" s="1" t="e">
        <f>VLOOKUP(J1281,'[1]Phosphopeptides Deshpande'!$H$12:$I$10749,2,FALSE)</f>
        <v>#N/A</v>
      </c>
      <c r="L1281" s="2" t="e">
        <f t="shared" si="769"/>
        <v>#N/A</v>
      </c>
      <c r="M1281" s="2" t="e">
        <f t="shared" si="770"/>
        <v>#N/A</v>
      </c>
      <c r="N1281" s="2">
        <f t="shared" si="771"/>
        <v>0.39</v>
      </c>
      <c r="O1281" s="2">
        <f t="shared" si="772"/>
        <v>0.5</v>
      </c>
      <c r="P1281" s="2">
        <f t="shared" si="773"/>
        <v>3.9661995069506779E-5</v>
      </c>
      <c r="Q1281" s="2">
        <f t="shared" si="774"/>
        <v>7.4942507736557742E-5</v>
      </c>
      <c r="R1281" s="37" t="s">
        <v>1305</v>
      </c>
      <c r="S1281" s="2" t="e">
        <f>VLOOKUP(A1281,'[1]Merged NE NP'!$K$4:$L$158,2,FALSE)</f>
        <v>#N/A</v>
      </c>
      <c r="T1281" s="2" t="e">
        <f t="shared" si="775"/>
        <v>#N/A</v>
      </c>
      <c r="U1281" s="2">
        <f t="shared" si="776"/>
        <v>0.4</v>
      </c>
      <c r="V1281" s="2">
        <f t="shared" si="777"/>
        <v>0.4</v>
      </c>
      <c r="W1281" s="2">
        <f t="shared" si="778"/>
        <v>7.6883653613364245E-2</v>
      </c>
      <c r="X1281" s="2">
        <v>0.5</v>
      </c>
      <c r="Y1281" s="2">
        <f t="shared" si="779"/>
        <v>3.7471253868278871E-5</v>
      </c>
      <c r="Z1281" s="2">
        <f t="shared" si="780"/>
        <v>6.9667509708631323E-5</v>
      </c>
      <c r="AA1281" s="37" t="s">
        <v>1305</v>
      </c>
      <c r="AB1281" s="3" t="e">
        <f>VLOOKUP(AA1281,'[1]PKA dKO RNA-Seq'!$B$4:$H$10193,7,FALSE)</f>
        <v>#N/A</v>
      </c>
      <c r="AC1281" s="3" t="e">
        <f t="shared" si="781"/>
        <v>#N/A</v>
      </c>
      <c r="AD1281" s="3" t="e">
        <f t="shared" si="782"/>
        <v>#N/A</v>
      </c>
      <c r="AE1281" s="3" t="e">
        <f t="shared" si="783"/>
        <v>#N/A</v>
      </c>
      <c r="AF1281" s="3">
        <f t="shared" si="784"/>
        <v>0.5</v>
      </c>
      <c r="AG1281" s="3">
        <f t="shared" si="785"/>
        <v>3.4833754854315661E-5</v>
      </c>
      <c r="AH1281" s="2">
        <f t="shared" si="786"/>
        <v>6.675814776562363E-5</v>
      </c>
      <c r="AI1281" s="37" t="s">
        <v>1305</v>
      </c>
      <c r="AJ1281" s="1">
        <v>0.5</v>
      </c>
      <c r="AK1281" s="4">
        <f t="shared" si="787"/>
        <v>3.3379073882811815E-5</v>
      </c>
      <c r="AL1281" s="2">
        <f t="shared" si="788"/>
        <v>6.6124492464091932E-5</v>
      </c>
      <c r="AM1281" s="3" t="e">
        <f>VLOOKUP(AI1281,'[1]three day'!$B$8:$F$78,5,FALSE)</f>
        <v>#N/A</v>
      </c>
      <c r="AN1281" s="3" t="e">
        <f t="shared" si="789"/>
        <v>#N/A</v>
      </c>
      <c r="AO1281" s="2" t="e">
        <f t="shared" si="790"/>
        <v>#N/A</v>
      </c>
      <c r="AP1281" s="2" t="e">
        <f t="shared" si="791"/>
        <v>#N/A</v>
      </c>
      <c r="AQ1281" s="2">
        <f t="shared" si="792"/>
        <v>0.5</v>
      </c>
      <c r="AR1281" s="2">
        <f t="shared" si="793"/>
        <v>3.3062246232045966E-5</v>
      </c>
      <c r="AS1281" s="2">
        <f t="shared" si="794"/>
        <v>6.2798540966069795E-5</v>
      </c>
      <c r="AT1281" s="37" t="s">
        <v>1305</v>
      </c>
      <c r="AU1281" s="3" t="e">
        <f>VLOOKUP(AT1281,[1]DEgenes_cpm4.5_DE_edgeR!$O$5:$Q$824,3,FALSE)</f>
        <v>#N/A</v>
      </c>
      <c r="AV1281" s="3" t="e">
        <f t="shared" si="795"/>
        <v>#N/A</v>
      </c>
      <c r="AW1281" s="3" t="e">
        <f t="shared" si="796"/>
        <v>#N/A</v>
      </c>
      <c r="AX1281" s="3">
        <f t="shared" si="797"/>
        <v>0.5</v>
      </c>
      <c r="AY1281" s="3">
        <f t="shared" si="798"/>
        <v>0.5</v>
      </c>
      <c r="AZ1281" s="3">
        <f t="shared" si="799"/>
        <v>3.1399270483034898E-5</v>
      </c>
      <c r="BA1281" s="2">
        <f t="shared" si="800"/>
        <v>6.0926711900296701E-5</v>
      </c>
      <c r="BB1281" s="37" t="s">
        <v>1305</v>
      </c>
      <c r="BC1281" s="39">
        <f t="shared" si="801"/>
        <v>8.1885500793998769E-2</v>
      </c>
      <c r="BD1281" s="36">
        <f t="shared" si="802"/>
        <v>0.70927627171303409</v>
      </c>
    </row>
    <row r="1282" spans="1:56" ht="14.5" x14ac:dyDescent="0.35">
      <c r="A1282" s="37" t="s">
        <v>1306</v>
      </c>
      <c r="B1282" s="34">
        <v>8.5899831039247033E-5</v>
      </c>
      <c r="C1282" s="1" t="e">
        <f>VLOOKUP(A1282,'[1]Vasopressin Phospho Datta'!$I$3:$J$516,2,FALSE)</f>
        <v>#N/A</v>
      </c>
      <c r="D1282" s="1" t="e">
        <f t="shared" si="763"/>
        <v>#N/A</v>
      </c>
      <c r="E1282" s="1" t="e">
        <f t="shared" si="764"/>
        <v>#N/A</v>
      </c>
      <c r="F1282" s="1">
        <f t="shared" si="765"/>
        <v>0.39</v>
      </c>
      <c r="G1282" s="1">
        <f t="shared" si="766"/>
        <v>0.5</v>
      </c>
      <c r="H1282" s="1">
        <f t="shared" si="767"/>
        <v>4.2949915519623516E-5</v>
      </c>
      <c r="I1282" s="2">
        <f t="shared" si="768"/>
        <v>7.9323990139013557E-5</v>
      </c>
      <c r="J1282" s="37" t="s">
        <v>1306</v>
      </c>
      <c r="K1282" s="1" t="e">
        <f>VLOOKUP(J1282,'[1]Phosphopeptides Deshpande'!$H$12:$I$10749,2,FALSE)</f>
        <v>#N/A</v>
      </c>
      <c r="L1282" s="2" t="e">
        <f t="shared" si="769"/>
        <v>#N/A</v>
      </c>
      <c r="M1282" s="2" t="e">
        <f t="shared" si="770"/>
        <v>#N/A</v>
      </c>
      <c r="N1282" s="2">
        <f t="shared" si="771"/>
        <v>0.39</v>
      </c>
      <c r="O1282" s="2">
        <f t="shared" si="772"/>
        <v>0.5</v>
      </c>
      <c r="P1282" s="2">
        <f t="shared" si="773"/>
        <v>3.9661995069506779E-5</v>
      </c>
      <c r="Q1282" s="2">
        <f t="shared" si="774"/>
        <v>7.4942507736557742E-5</v>
      </c>
      <c r="R1282" s="37" t="s">
        <v>1306</v>
      </c>
      <c r="S1282" s="2" t="e">
        <f>VLOOKUP(A1282,'[1]Merged NE NP'!$K$4:$L$158,2,FALSE)</f>
        <v>#N/A</v>
      </c>
      <c r="T1282" s="2" t="e">
        <f t="shared" si="775"/>
        <v>#N/A</v>
      </c>
      <c r="U1282" s="2">
        <f t="shared" si="776"/>
        <v>0.4</v>
      </c>
      <c r="V1282" s="2">
        <f t="shared" si="777"/>
        <v>0.4</v>
      </c>
      <c r="W1282" s="2">
        <f t="shared" si="778"/>
        <v>7.6883653613364245E-2</v>
      </c>
      <c r="X1282" s="2">
        <v>0.5</v>
      </c>
      <c r="Y1282" s="2">
        <f t="shared" si="779"/>
        <v>3.7471253868278871E-5</v>
      </c>
      <c r="Z1282" s="2">
        <f t="shared" si="780"/>
        <v>6.9667509708631323E-5</v>
      </c>
      <c r="AA1282" s="37" t="s">
        <v>1306</v>
      </c>
      <c r="AB1282" s="3" t="e">
        <f>VLOOKUP(AA1282,'[1]PKA dKO RNA-Seq'!$B$4:$H$10193,7,FALSE)</f>
        <v>#N/A</v>
      </c>
      <c r="AC1282" s="3" t="e">
        <f t="shared" si="781"/>
        <v>#N/A</v>
      </c>
      <c r="AD1282" s="3" t="e">
        <f t="shared" si="782"/>
        <v>#N/A</v>
      </c>
      <c r="AE1282" s="3" t="e">
        <f t="shared" si="783"/>
        <v>#N/A</v>
      </c>
      <c r="AF1282" s="3">
        <f t="shared" si="784"/>
        <v>0.5</v>
      </c>
      <c r="AG1282" s="3">
        <f t="shared" si="785"/>
        <v>3.4833754854315661E-5</v>
      </c>
      <c r="AH1282" s="2">
        <f t="shared" si="786"/>
        <v>6.675814776562363E-5</v>
      </c>
      <c r="AI1282" s="37" t="s">
        <v>1306</v>
      </c>
      <c r="AJ1282" s="1">
        <v>0.5</v>
      </c>
      <c r="AK1282" s="4">
        <f t="shared" si="787"/>
        <v>3.3379073882811815E-5</v>
      </c>
      <c r="AL1282" s="2">
        <f t="shared" si="788"/>
        <v>6.6124492464091932E-5</v>
      </c>
      <c r="AM1282" s="3" t="e">
        <f>VLOOKUP(AI1282,'[1]three day'!$B$8:$F$78,5,FALSE)</f>
        <v>#N/A</v>
      </c>
      <c r="AN1282" s="3" t="e">
        <f t="shared" si="789"/>
        <v>#N/A</v>
      </c>
      <c r="AO1282" s="2" t="e">
        <f t="shared" si="790"/>
        <v>#N/A</v>
      </c>
      <c r="AP1282" s="2" t="e">
        <f t="shared" si="791"/>
        <v>#N/A</v>
      </c>
      <c r="AQ1282" s="2">
        <f t="shared" si="792"/>
        <v>0.5</v>
      </c>
      <c r="AR1282" s="2">
        <f t="shared" si="793"/>
        <v>3.3062246232045966E-5</v>
      </c>
      <c r="AS1282" s="2">
        <f t="shared" si="794"/>
        <v>6.2798540966069795E-5</v>
      </c>
      <c r="AT1282" s="37" t="s">
        <v>1306</v>
      </c>
      <c r="AU1282" s="3" t="e">
        <f>VLOOKUP(AT1282,[1]DEgenes_cpm4.5_DE_edgeR!$O$5:$Q$824,3,FALSE)</f>
        <v>#N/A</v>
      </c>
      <c r="AV1282" s="3" t="e">
        <f t="shared" si="795"/>
        <v>#N/A</v>
      </c>
      <c r="AW1282" s="3" t="e">
        <f t="shared" si="796"/>
        <v>#N/A</v>
      </c>
      <c r="AX1282" s="3">
        <f t="shared" si="797"/>
        <v>0.5</v>
      </c>
      <c r="AY1282" s="3">
        <f t="shared" si="798"/>
        <v>0.5</v>
      </c>
      <c r="AZ1282" s="3">
        <f t="shared" si="799"/>
        <v>3.1399270483034898E-5</v>
      </c>
      <c r="BA1282" s="2">
        <f t="shared" si="800"/>
        <v>6.0926711900296701E-5</v>
      </c>
      <c r="BB1282" s="37" t="s">
        <v>1306</v>
      </c>
      <c r="BC1282" s="39">
        <f t="shared" si="801"/>
        <v>8.1885500793998769E-2</v>
      </c>
      <c r="BD1282" s="36">
        <f t="shared" si="802"/>
        <v>0.70927627171303409</v>
      </c>
    </row>
    <row r="1283" spans="1:56" ht="14.5" x14ac:dyDescent="0.35">
      <c r="A1283" s="37" t="s">
        <v>1307</v>
      </c>
      <c r="B1283" s="34">
        <v>8.5899831039247033E-5</v>
      </c>
      <c r="C1283" s="1" t="e">
        <f>VLOOKUP(A1283,'[1]Vasopressin Phospho Datta'!$I$3:$J$516,2,FALSE)</f>
        <v>#N/A</v>
      </c>
      <c r="D1283" s="1" t="e">
        <f t="shared" si="763"/>
        <v>#N/A</v>
      </c>
      <c r="E1283" s="1" t="e">
        <f t="shared" si="764"/>
        <v>#N/A</v>
      </c>
      <c r="F1283" s="1">
        <f t="shared" si="765"/>
        <v>0.39</v>
      </c>
      <c r="G1283" s="1">
        <f t="shared" si="766"/>
        <v>0.5</v>
      </c>
      <c r="H1283" s="1">
        <f t="shared" si="767"/>
        <v>4.2949915519623516E-5</v>
      </c>
      <c r="I1283" s="2">
        <f t="shared" si="768"/>
        <v>7.9323990139013557E-5</v>
      </c>
      <c r="J1283" s="37" t="s">
        <v>1307</v>
      </c>
      <c r="K1283" s="1" t="e">
        <f>VLOOKUP(J1283,'[1]Phosphopeptides Deshpande'!$H$12:$I$10749,2,FALSE)</f>
        <v>#N/A</v>
      </c>
      <c r="L1283" s="2" t="e">
        <f t="shared" si="769"/>
        <v>#N/A</v>
      </c>
      <c r="M1283" s="2" t="e">
        <f t="shared" si="770"/>
        <v>#N/A</v>
      </c>
      <c r="N1283" s="2">
        <f t="shared" si="771"/>
        <v>0.39</v>
      </c>
      <c r="O1283" s="2">
        <f t="shared" si="772"/>
        <v>0.5</v>
      </c>
      <c r="P1283" s="2">
        <f t="shared" si="773"/>
        <v>3.9661995069506779E-5</v>
      </c>
      <c r="Q1283" s="2">
        <f t="shared" si="774"/>
        <v>7.4942507736557742E-5</v>
      </c>
      <c r="R1283" s="37" t="s">
        <v>1307</v>
      </c>
      <c r="S1283" s="2" t="e">
        <f>VLOOKUP(A1283,'[1]Merged NE NP'!$K$4:$L$158,2,FALSE)</f>
        <v>#N/A</v>
      </c>
      <c r="T1283" s="2" t="e">
        <f t="shared" si="775"/>
        <v>#N/A</v>
      </c>
      <c r="U1283" s="2">
        <f t="shared" si="776"/>
        <v>0.4</v>
      </c>
      <c r="V1283" s="2">
        <f t="shared" si="777"/>
        <v>0.4</v>
      </c>
      <c r="W1283" s="2">
        <f t="shared" si="778"/>
        <v>7.6883653613364245E-2</v>
      </c>
      <c r="X1283" s="2">
        <v>0.5</v>
      </c>
      <c r="Y1283" s="2">
        <f t="shared" si="779"/>
        <v>3.7471253868278871E-5</v>
      </c>
      <c r="Z1283" s="2">
        <f t="shared" si="780"/>
        <v>6.9667509708631323E-5</v>
      </c>
      <c r="AA1283" s="37" t="s">
        <v>1307</v>
      </c>
      <c r="AB1283" s="3" t="e">
        <f>VLOOKUP(AA1283,'[1]PKA dKO RNA-Seq'!$B$4:$H$10193,7,FALSE)</f>
        <v>#N/A</v>
      </c>
      <c r="AC1283" s="3" t="e">
        <f t="shared" si="781"/>
        <v>#N/A</v>
      </c>
      <c r="AD1283" s="3" t="e">
        <f t="shared" si="782"/>
        <v>#N/A</v>
      </c>
      <c r="AE1283" s="3" t="e">
        <f t="shared" si="783"/>
        <v>#N/A</v>
      </c>
      <c r="AF1283" s="3">
        <f t="shared" si="784"/>
        <v>0.5</v>
      </c>
      <c r="AG1283" s="3">
        <f t="shared" si="785"/>
        <v>3.4833754854315661E-5</v>
      </c>
      <c r="AH1283" s="2">
        <f t="shared" si="786"/>
        <v>6.675814776562363E-5</v>
      </c>
      <c r="AI1283" s="37" t="s">
        <v>1307</v>
      </c>
      <c r="AJ1283" s="1">
        <v>0.5</v>
      </c>
      <c r="AK1283" s="4">
        <f t="shared" si="787"/>
        <v>3.3379073882811815E-5</v>
      </c>
      <c r="AL1283" s="2">
        <f t="shared" si="788"/>
        <v>6.6124492464091932E-5</v>
      </c>
      <c r="AM1283" s="3" t="e">
        <f>VLOOKUP(AI1283,'[1]three day'!$B$8:$F$78,5,FALSE)</f>
        <v>#N/A</v>
      </c>
      <c r="AN1283" s="3" t="e">
        <f t="shared" si="789"/>
        <v>#N/A</v>
      </c>
      <c r="AO1283" s="2" t="e">
        <f t="shared" si="790"/>
        <v>#N/A</v>
      </c>
      <c r="AP1283" s="2" t="e">
        <f t="shared" si="791"/>
        <v>#N/A</v>
      </c>
      <c r="AQ1283" s="2">
        <f t="shared" si="792"/>
        <v>0.5</v>
      </c>
      <c r="AR1283" s="2">
        <f t="shared" si="793"/>
        <v>3.3062246232045966E-5</v>
      </c>
      <c r="AS1283" s="2">
        <f t="shared" si="794"/>
        <v>6.2798540966069795E-5</v>
      </c>
      <c r="AT1283" s="37" t="s">
        <v>1307</v>
      </c>
      <c r="AU1283" s="3" t="e">
        <f>VLOOKUP(AT1283,[1]DEgenes_cpm4.5_DE_edgeR!$O$5:$Q$824,3,FALSE)</f>
        <v>#N/A</v>
      </c>
      <c r="AV1283" s="3" t="e">
        <f t="shared" si="795"/>
        <v>#N/A</v>
      </c>
      <c r="AW1283" s="3" t="e">
        <f t="shared" si="796"/>
        <v>#N/A</v>
      </c>
      <c r="AX1283" s="3">
        <f t="shared" si="797"/>
        <v>0.5</v>
      </c>
      <c r="AY1283" s="3">
        <f t="shared" si="798"/>
        <v>0.5</v>
      </c>
      <c r="AZ1283" s="3">
        <f t="shared" si="799"/>
        <v>3.1399270483034898E-5</v>
      </c>
      <c r="BA1283" s="2">
        <f t="shared" si="800"/>
        <v>6.0926711900296701E-5</v>
      </c>
      <c r="BB1283" s="37" t="s">
        <v>1307</v>
      </c>
      <c r="BC1283" s="39">
        <f t="shared" si="801"/>
        <v>8.1885500793998769E-2</v>
      </c>
      <c r="BD1283" s="36">
        <f t="shared" si="802"/>
        <v>0.70927627171303409</v>
      </c>
    </row>
    <row r="1284" spans="1:56" ht="14.5" x14ac:dyDescent="0.35">
      <c r="A1284" s="37" t="s">
        <v>1308</v>
      </c>
      <c r="B1284" s="34">
        <v>8.5899831039247033E-5</v>
      </c>
      <c r="C1284" s="1" t="e">
        <f>VLOOKUP(A1284,'[1]Vasopressin Phospho Datta'!$I$3:$J$516,2,FALSE)</f>
        <v>#N/A</v>
      </c>
      <c r="D1284" s="1" t="e">
        <f t="shared" si="763"/>
        <v>#N/A</v>
      </c>
      <c r="E1284" s="1" t="e">
        <f t="shared" si="764"/>
        <v>#N/A</v>
      </c>
      <c r="F1284" s="1">
        <f t="shared" si="765"/>
        <v>0.39</v>
      </c>
      <c r="G1284" s="1">
        <f t="shared" si="766"/>
        <v>0.5</v>
      </c>
      <c r="H1284" s="1">
        <f t="shared" si="767"/>
        <v>4.2949915519623516E-5</v>
      </c>
      <c r="I1284" s="2">
        <f t="shared" si="768"/>
        <v>7.9323990139013557E-5</v>
      </c>
      <c r="J1284" s="37" t="s">
        <v>1308</v>
      </c>
      <c r="K1284" s="1" t="e">
        <f>VLOOKUP(J1284,'[1]Phosphopeptides Deshpande'!$H$12:$I$10749,2,FALSE)</f>
        <v>#N/A</v>
      </c>
      <c r="L1284" s="2" t="e">
        <f t="shared" si="769"/>
        <v>#N/A</v>
      </c>
      <c r="M1284" s="2" t="e">
        <f t="shared" si="770"/>
        <v>#N/A</v>
      </c>
      <c r="N1284" s="2">
        <f t="shared" si="771"/>
        <v>0.39</v>
      </c>
      <c r="O1284" s="2">
        <f t="shared" si="772"/>
        <v>0.5</v>
      </c>
      <c r="P1284" s="2">
        <f t="shared" si="773"/>
        <v>3.9661995069506779E-5</v>
      </c>
      <c r="Q1284" s="2">
        <f t="shared" si="774"/>
        <v>7.4942507736557742E-5</v>
      </c>
      <c r="R1284" s="37" t="s">
        <v>1308</v>
      </c>
      <c r="S1284" s="2" t="e">
        <f>VLOOKUP(A1284,'[1]Merged NE NP'!$K$4:$L$158,2,FALSE)</f>
        <v>#N/A</v>
      </c>
      <c r="T1284" s="2" t="e">
        <f t="shared" si="775"/>
        <v>#N/A</v>
      </c>
      <c r="U1284" s="2">
        <f t="shared" si="776"/>
        <v>0.4</v>
      </c>
      <c r="V1284" s="2">
        <f t="shared" si="777"/>
        <v>0.4</v>
      </c>
      <c r="W1284" s="2">
        <f t="shared" si="778"/>
        <v>7.6883653613364245E-2</v>
      </c>
      <c r="X1284" s="2">
        <v>0.5</v>
      </c>
      <c r="Y1284" s="2">
        <f t="shared" si="779"/>
        <v>3.7471253868278871E-5</v>
      </c>
      <c r="Z1284" s="2">
        <f t="shared" si="780"/>
        <v>6.9667509708631323E-5</v>
      </c>
      <c r="AA1284" s="37" t="s">
        <v>1308</v>
      </c>
      <c r="AB1284" s="3" t="e">
        <f>VLOOKUP(AA1284,'[1]PKA dKO RNA-Seq'!$B$4:$H$10193,7,FALSE)</f>
        <v>#N/A</v>
      </c>
      <c r="AC1284" s="3" t="e">
        <f t="shared" si="781"/>
        <v>#N/A</v>
      </c>
      <c r="AD1284" s="3" t="e">
        <f t="shared" si="782"/>
        <v>#N/A</v>
      </c>
      <c r="AE1284" s="3" t="e">
        <f t="shared" si="783"/>
        <v>#N/A</v>
      </c>
      <c r="AF1284" s="3">
        <f t="shared" si="784"/>
        <v>0.5</v>
      </c>
      <c r="AG1284" s="3">
        <f t="shared" si="785"/>
        <v>3.4833754854315661E-5</v>
      </c>
      <c r="AH1284" s="2">
        <f t="shared" si="786"/>
        <v>6.675814776562363E-5</v>
      </c>
      <c r="AI1284" s="37" t="s">
        <v>1308</v>
      </c>
      <c r="AJ1284" s="1">
        <v>0.5</v>
      </c>
      <c r="AK1284" s="4">
        <f t="shared" si="787"/>
        <v>3.3379073882811815E-5</v>
      </c>
      <c r="AL1284" s="2">
        <f t="shared" si="788"/>
        <v>6.6124492464091932E-5</v>
      </c>
      <c r="AM1284" s="3" t="e">
        <f>VLOOKUP(AI1284,'[1]three day'!$B$8:$F$78,5,FALSE)</f>
        <v>#N/A</v>
      </c>
      <c r="AN1284" s="3" t="e">
        <f t="shared" si="789"/>
        <v>#N/A</v>
      </c>
      <c r="AO1284" s="2" t="e">
        <f t="shared" si="790"/>
        <v>#N/A</v>
      </c>
      <c r="AP1284" s="2" t="e">
        <f t="shared" si="791"/>
        <v>#N/A</v>
      </c>
      <c r="AQ1284" s="2">
        <f t="shared" si="792"/>
        <v>0.5</v>
      </c>
      <c r="AR1284" s="2">
        <f t="shared" si="793"/>
        <v>3.3062246232045966E-5</v>
      </c>
      <c r="AS1284" s="2">
        <f t="shared" si="794"/>
        <v>6.2798540966069795E-5</v>
      </c>
      <c r="AT1284" s="37" t="s">
        <v>1308</v>
      </c>
      <c r="AU1284" s="3" t="e">
        <f>VLOOKUP(AT1284,[1]DEgenes_cpm4.5_DE_edgeR!$O$5:$Q$824,3,FALSE)</f>
        <v>#N/A</v>
      </c>
      <c r="AV1284" s="3" t="e">
        <f t="shared" si="795"/>
        <v>#N/A</v>
      </c>
      <c r="AW1284" s="3" t="e">
        <f t="shared" si="796"/>
        <v>#N/A</v>
      </c>
      <c r="AX1284" s="3">
        <f t="shared" si="797"/>
        <v>0.5</v>
      </c>
      <c r="AY1284" s="3">
        <f t="shared" si="798"/>
        <v>0.5</v>
      </c>
      <c r="AZ1284" s="3">
        <f t="shared" si="799"/>
        <v>3.1399270483034898E-5</v>
      </c>
      <c r="BA1284" s="2">
        <f t="shared" si="800"/>
        <v>6.0926711900296701E-5</v>
      </c>
      <c r="BB1284" s="37" t="s">
        <v>1308</v>
      </c>
      <c r="BC1284" s="39">
        <f t="shared" si="801"/>
        <v>8.1885500793998769E-2</v>
      </c>
      <c r="BD1284" s="36">
        <f t="shared" si="802"/>
        <v>0.70927627171303409</v>
      </c>
    </row>
    <row r="1285" spans="1:56" ht="14.5" x14ac:dyDescent="0.35">
      <c r="A1285" s="37" t="s">
        <v>1309</v>
      </c>
      <c r="B1285" s="34">
        <v>8.5899831039247033E-5</v>
      </c>
      <c r="C1285" s="1" t="e">
        <f>VLOOKUP(A1285,'[1]Vasopressin Phospho Datta'!$I$3:$J$516,2,FALSE)</f>
        <v>#N/A</v>
      </c>
      <c r="D1285" s="1" t="e">
        <f t="shared" si="763"/>
        <v>#N/A</v>
      </c>
      <c r="E1285" s="1" t="e">
        <f t="shared" si="764"/>
        <v>#N/A</v>
      </c>
      <c r="F1285" s="1">
        <f t="shared" si="765"/>
        <v>0.39</v>
      </c>
      <c r="G1285" s="1">
        <f t="shared" si="766"/>
        <v>0.5</v>
      </c>
      <c r="H1285" s="1">
        <f t="shared" si="767"/>
        <v>4.2949915519623516E-5</v>
      </c>
      <c r="I1285" s="2">
        <f t="shared" si="768"/>
        <v>7.9323990139013557E-5</v>
      </c>
      <c r="J1285" s="37" t="s">
        <v>1309</v>
      </c>
      <c r="K1285" s="1" t="e">
        <f>VLOOKUP(J1285,'[1]Phosphopeptides Deshpande'!$H$12:$I$10749,2,FALSE)</f>
        <v>#N/A</v>
      </c>
      <c r="L1285" s="2" t="e">
        <f t="shared" si="769"/>
        <v>#N/A</v>
      </c>
      <c r="M1285" s="2" t="e">
        <f t="shared" si="770"/>
        <v>#N/A</v>
      </c>
      <c r="N1285" s="2">
        <f t="shared" si="771"/>
        <v>0.39</v>
      </c>
      <c r="O1285" s="2">
        <f t="shared" si="772"/>
        <v>0.5</v>
      </c>
      <c r="P1285" s="2">
        <f t="shared" si="773"/>
        <v>3.9661995069506779E-5</v>
      </c>
      <c r="Q1285" s="2">
        <f t="shared" si="774"/>
        <v>7.4942507736557742E-5</v>
      </c>
      <c r="R1285" s="37" t="s">
        <v>1309</v>
      </c>
      <c r="S1285" s="2" t="e">
        <f>VLOOKUP(A1285,'[1]Merged NE NP'!$K$4:$L$158,2,FALSE)</f>
        <v>#N/A</v>
      </c>
      <c r="T1285" s="2" t="e">
        <f t="shared" si="775"/>
        <v>#N/A</v>
      </c>
      <c r="U1285" s="2">
        <f t="shared" si="776"/>
        <v>0.4</v>
      </c>
      <c r="V1285" s="2">
        <f t="shared" si="777"/>
        <v>0.4</v>
      </c>
      <c r="W1285" s="2">
        <f t="shared" si="778"/>
        <v>7.6883653613364245E-2</v>
      </c>
      <c r="X1285" s="2">
        <v>0.5</v>
      </c>
      <c r="Y1285" s="2">
        <f t="shared" si="779"/>
        <v>3.7471253868278871E-5</v>
      </c>
      <c r="Z1285" s="2">
        <f t="shared" si="780"/>
        <v>6.9667509708631323E-5</v>
      </c>
      <c r="AA1285" s="37" t="s">
        <v>1309</v>
      </c>
      <c r="AB1285" s="3" t="e">
        <f>VLOOKUP(AA1285,'[1]PKA dKO RNA-Seq'!$B$4:$H$10193,7,FALSE)</f>
        <v>#N/A</v>
      </c>
      <c r="AC1285" s="3" t="e">
        <f t="shared" si="781"/>
        <v>#N/A</v>
      </c>
      <c r="AD1285" s="3" t="e">
        <f t="shared" si="782"/>
        <v>#N/A</v>
      </c>
      <c r="AE1285" s="3" t="e">
        <f t="shared" si="783"/>
        <v>#N/A</v>
      </c>
      <c r="AF1285" s="3">
        <f t="shared" si="784"/>
        <v>0.5</v>
      </c>
      <c r="AG1285" s="3">
        <f t="shared" si="785"/>
        <v>3.4833754854315661E-5</v>
      </c>
      <c r="AH1285" s="2">
        <f t="shared" si="786"/>
        <v>6.675814776562363E-5</v>
      </c>
      <c r="AI1285" s="37" t="s">
        <v>1309</v>
      </c>
      <c r="AJ1285" s="1">
        <v>0.5</v>
      </c>
      <c r="AK1285" s="4">
        <f t="shared" si="787"/>
        <v>3.3379073882811815E-5</v>
      </c>
      <c r="AL1285" s="2">
        <f t="shared" si="788"/>
        <v>6.6124492464091932E-5</v>
      </c>
      <c r="AM1285" s="3" t="e">
        <f>VLOOKUP(AI1285,'[1]three day'!$B$8:$F$78,5,FALSE)</f>
        <v>#N/A</v>
      </c>
      <c r="AN1285" s="3" t="e">
        <f t="shared" si="789"/>
        <v>#N/A</v>
      </c>
      <c r="AO1285" s="2" t="e">
        <f t="shared" si="790"/>
        <v>#N/A</v>
      </c>
      <c r="AP1285" s="2" t="e">
        <f t="shared" si="791"/>
        <v>#N/A</v>
      </c>
      <c r="AQ1285" s="2">
        <f t="shared" si="792"/>
        <v>0.5</v>
      </c>
      <c r="AR1285" s="2">
        <f t="shared" si="793"/>
        <v>3.3062246232045966E-5</v>
      </c>
      <c r="AS1285" s="2">
        <f t="shared" si="794"/>
        <v>6.2798540966069795E-5</v>
      </c>
      <c r="AT1285" s="37" t="s">
        <v>1309</v>
      </c>
      <c r="AU1285" s="3" t="e">
        <f>VLOOKUP(AT1285,[1]DEgenes_cpm4.5_DE_edgeR!$O$5:$Q$824,3,FALSE)</f>
        <v>#N/A</v>
      </c>
      <c r="AV1285" s="3" t="e">
        <f t="shared" si="795"/>
        <v>#N/A</v>
      </c>
      <c r="AW1285" s="3" t="e">
        <f t="shared" si="796"/>
        <v>#N/A</v>
      </c>
      <c r="AX1285" s="3">
        <f t="shared" si="797"/>
        <v>0.5</v>
      </c>
      <c r="AY1285" s="3">
        <f t="shared" si="798"/>
        <v>0.5</v>
      </c>
      <c r="AZ1285" s="3">
        <f t="shared" si="799"/>
        <v>3.1399270483034898E-5</v>
      </c>
      <c r="BA1285" s="2">
        <f t="shared" si="800"/>
        <v>6.0926711900296701E-5</v>
      </c>
      <c r="BB1285" s="37" t="s">
        <v>1309</v>
      </c>
      <c r="BC1285" s="39">
        <f t="shared" si="801"/>
        <v>8.1885500793998769E-2</v>
      </c>
      <c r="BD1285" s="36">
        <f t="shared" si="802"/>
        <v>0.70927627171303409</v>
      </c>
    </row>
    <row r="1286" spans="1:56" ht="14.5" x14ac:dyDescent="0.35">
      <c r="A1286" s="37" t="s">
        <v>1310</v>
      </c>
      <c r="B1286" s="34">
        <v>8.5899831039247033E-5</v>
      </c>
      <c r="C1286" s="1" t="e">
        <f>VLOOKUP(A1286,'[1]Vasopressin Phospho Datta'!$I$3:$J$516,2,FALSE)</f>
        <v>#N/A</v>
      </c>
      <c r="D1286" s="1" t="e">
        <f t="shared" si="763"/>
        <v>#N/A</v>
      </c>
      <c r="E1286" s="1" t="e">
        <f t="shared" si="764"/>
        <v>#N/A</v>
      </c>
      <c r="F1286" s="1">
        <f t="shared" si="765"/>
        <v>0.39</v>
      </c>
      <c r="G1286" s="1">
        <f t="shared" si="766"/>
        <v>0.5</v>
      </c>
      <c r="H1286" s="1">
        <f t="shared" si="767"/>
        <v>4.2949915519623516E-5</v>
      </c>
      <c r="I1286" s="2">
        <f t="shared" si="768"/>
        <v>7.9323990139013557E-5</v>
      </c>
      <c r="J1286" s="37" t="s">
        <v>1310</v>
      </c>
      <c r="K1286" s="1" t="e">
        <f>VLOOKUP(J1286,'[1]Phosphopeptides Deshpande'!$H$12:$I$10749,2,FALSE)</f>
        <v>#N/A</v>
      </c>
      <c r="L1286" s="2" t="e">
        <f t="shared" si="769"/>
        <v>#N/A</v>
      </c>
      <c r="M1286" s="2" t="e">
        <f t="shared" si="770"/>
        <v>#N/A</v>
      </c>
      <c r="N1286" s="2">
        <f t="shared" si="771"/>
        <v>0.39</v>
      </c>
      <c r="O1286" s="2">
        <f t="shared" si="772"/>
        <v>0.5</v>
      </c>
      <c r="P1286" s="2">
        <f t="shared" si="773"/>
        <v>3.9661995069506779E-5</v>
      </c>
      <c r="Q1286" s="2">
        <f t="shared" si="774"/>
        <v>7.4942507736557742E-5</v>
      </c>
      <c r="R1286" s="37" t="s">
        <v>1310</v>
      </c>
      <c r="S1286" s="2">
        <f>VLOOKUP(A1286,'[1]Merged NE NP'!$K$4:$L$158,2,FALSE)</f>
        <v>0.20321898601909694</v>
      </c>
      <c r="T1286" s="2">
        <f t="shared" si="775"/>
        <v>1.0160949300954847</v>
      </c>
      <c r="U1286" s="2">
        <f t="shared" si="776"/>
        <v>1.0160949300954847</v>
      </c>
      <c r="V1286" s="2">
        <f t="shared" si="777"/>
        <v>1.0160949300954847</v>
      </c>
      <c r="W1286" s="2">
        <f t="shared" si="778"/>
        <v>0.40323056933638468</v>
      </c>
      <c r="X1286" s="2">
        <v>0.5</v>
      </c>
      <c r="Y1286" s="2">
        <f t="shared" si="779"/>
        <v>3.7471253868278871E-5</v>
      </c>
      <c r="Z1286" s="2">
        <f t="shared" si="780"/>
        <v>6.9667509708631323E-5</v>
      </c>
      <c r="AA1286" s="37" t="s">
        <v>1310</v>
      </c>
      <c r="AB1286" s="3">
        <f>VLOOKUP(AA1286,'[1]PKA dKO RNA-Seq'!$B$4:$H$10193,7,FALSE)</f>
        <v>0.18500714600000001</v>
      </c>
      <c r="AC1286" s="3">
        <f t="shared" si="781"/>
        <v>0.62082934899328868</v>
      </c>
      <c r="AD1286" s="3">
        <f t="shared" si="782"/>
        <v>0.1752826358765408</v>
      </c>
      <c r="AE1286" s="3">
        <f t="shared" si="783"/>
        <v>0.5</v>
      </c>
      <c r="AF1286" s="3">
        <f t="shared" si="784"/>
        <v>0.5</v>
      </c>
      <c r="AG1286" s="3">
        <f t="shared" si="785"/>
        <v>3.4833754854315661E-5</v>
      </c>
      <c r="AH1286" s="2">
        <f t="shared" si="786"/>
        <v>6.675814776562363E-5</v>
      </c>
      <c r="AI1286" s="37" t="s">
        <v>1310</v>
      </c>
      <c r="AJ1286" s="1">
        <v>0.5</v>
      </c>
      <c r="AK1286" s="4">
        <f t="shared" si="787"/>
        <v>3.3379073882811815E-5</v>
      </c>
      <c r="AL1286" s="2">
        <f t="shared" si="788"/>
        <v>6.6124492464091932E-5</v>
      </c>
      <c r="AM1286" s="3" t="e">
        <f>VLOOKUP(AI1286,'[1]three day'!$B$8:$F$78,5,FALSE)</f>
        <v>#N/A</v>
      </c>
      <c r="AN1286" s="3" t="e">
        <f t="shared" si="789"/>
        <v>#N/A</v>
      </c>
      <c r="AO1286" s="2" t="e">
        <f t="shared" si="790"/>
        <v>#N/A</v>
      </c>
      <c r="AP1286" s="2" t="e">
        <f t="shared" si="791"/>
        <v>#N/A</v>
      </c>
      <c r="AQ1286" s="2">
        <f t="shared" si="792"/>
        <v>0.5</v>
      </c>
      <c r="AR1286" s="2">
        <f t="shared" si="793"/>
        <v>3.3062246232045966E-5</v>
      </c>
      <c r="AS1286" s="2">
        <f t="shared" si="794"/>
        <v>6.2798540966069795E-5</v>
      </c>
      <c r="AT1286" s="37" t="s">
        <v>1310</v>
      </c>
      <c r="AU1286" s="3">
        <f>VLOOKUP(AT1286,[1]DEgenes_cpm4.5_DE_edgeR!$O$5:$Q$824,3,FALSE)</f>
        <v>2.3629988659021262</v>
      </c>
      <c r="AV1286" s="3">
        <f t="shared" si="795"/>
        <v>0.55391440832211114</v>
      </c>
      <c r="AW1286" s="3">
        <f t="shared" si="796"/>
        <v>0.14222254180775984</v>
      </c>
      <c r="AX1286" s="3">
        <f t="shared" si="797"/>
        <v>0.14222254180775984</v>
      </c>
      <c r="AY1286" s="3">
        <f t="shared" si="798"/>
        <v>0.5</v>
      </c>
      <c r="AZ1286" s="3">
        <f t="shared" si="799"/>
        <v>3.1399270483034898E-5</v>
      </c>
      <c r="BA1286" s="2">
        <f t="shared" si="800"/>
        <v>6.0926711900296701E-5</v>
      </c>
      <c r="BB1286" s="37" t="s">
        <v>1310</v>
      </c>
      <c r="BC1286" s="39">
        <f t="shared" si="801"/>
        <v>8.1885500793998769E-2</v>
      </c>
      <c r="BD1286" s="36">
        <f t="shared" si="802"/>
        <v>0.70927627171303409</v>
      </c>
    </row>
    <row r="1287" spans="1:56" ht="14.5" x14ac:dyDescent="0.35">
      <c r="A1287" s="37" t="s">
        <v>1311</v>
      </c>
      <c r="B1287" s="34">
        <v>8.5899831039247033E-5</v>
      </c>
      <c r="C1287" s="1" t="e">
        <f>VLOOKUP(A1287,'[1]Vasopressin Phospho Datta'!$I$3:$J$516,2,FALSE)</f>
        <v>#N/A</v>
      </c>
      <c r="D1287" s="1" t="e">
        <f t="shared" si="763"/>
        <v>#N/A</v>
      </c>
      <c r="E1287" s="1" t="e">
        <f t="shared" si="764"/>
        <v>#N/A</v>
      </c>
      <c r="F1287" s="1">
        <f t="shared" si="765"/>
        <v>0.39</v>
      </c>
      <c r="G1287" s="1">
        <f t="shared" si="766"/>
        <v>0.5</v>
      </c>
      <c r="H1287" s="1">
        <f t="shared" si="767"/>
        <v>4.2949915519623516E-5</v>
      </c>
      <c r="I1287" s="2">
        <f t="shared" si="768"/>
        <v>7.9323990139013557E-5</v>
      </c>
      <c r="J1287" s="37" t="s">
        <v>1311</v>
      </c>
      <c r="K1287" s="1" t="e">
        <f>VLOOKUP(J1287,'[1]Phosphopeptides Deshpande'!$H$12:$I$10749,2,FALSE)</f>
        <v>#N/A</v>
      </c>
      <c r="L1287" s="2" t="e">
        <f t="shared" si="769"/>
        <v>#N/A</v>
      </c>
      <c r="M1287" s="2" t="e">
        <f t="shared" si="770"/>
        <v>#N/A</v>
      </c>
      <c r="N1287" s="2">
        <f t="shared" si="771"/>
        <v>0.39</v>
      </c>
      <c r="O1287" s="2">
        <f t="shared" si="772"/>
        <v>0.5</v>
      </c>
      <c r="P1287" s="2">
        <f t="shared" si="773"/>
        <v>3.9661995069506779E-5</v>
      </c>
      <c r="Q1287" s="2">
        <f t="shared" si="774"/>
        <v>7.4942507736557742E-5</v>
      </c>
      <c r="R1287" s="37" t="s">
        <v>1311</v>
      </c>
      <c r="S1287" s="2" t="e">
        <f>VLOOKUP(A1287,'[1]Merged NE NP'!$K$4:$L$158,2,FALSE)</f>
        <v>#N/A</v>
      </c>
      <c r="T1287" s="2" t="e">
        <f t="shared" si="775"/>
        <v>#N/A</v>
      </c>
      <c r="U1287" s="2">
        <f t="shared" si="776"/>
        <v>0.4</v>
      </c>
      <c r="V1287" s="2">
        <f t="shared" si="777"/>
        <v>0.4</v>
      </c>
      <c r="W1287" s="2">
        <f t="shared" si="778"/>
        <v>7.6883653613364245E-2</v>
      </c>
      <c r="X1287" s="2">
        <v>0.5</v>
      </c>
      <c r="Y1287" s="2">
        <f t="shared" si="779"/>
        <v>3.7471253868278871E-5</v>
      </c>
      <c r="Z1287" s="2">
        <f t="shared" si="780"/>
        <v>6.9667509708631323E-5</v>
      </c>
      <c r="AA1287" s="37" t="s">
        <v>1311</v>
      </c>
      <c r="AB1287" s="3" t="e">
        <f>VLOOKUP(AA1287,'[1]PKA dKO RNA-Seq'!$B$4:$H$10193,7,FALSE)</f>
        <v>#N/A</v>
      </c>
      <c r="AC1287" s="3" t="e">
        <f t="shared" si="781"/>
        <v>#N/A</v>
      </c>
      <c r="AD1287" s="3" t="e">
        <f t="shared" si="782"/>
        <v>#N/A</v>
      </c>
      <c r="AE1287" s="3" t="e">
        <f t="shared" si="783"/>
        <v>#N/A</v>
      </c>
      <c r="AF1287" s="3">
        <f t="shared" si="784"/>
        <v>0.5</v>
      </c>
      <c r="AG1287" s="3">
        <f t="shared" si="785"/>
        <v>3.4833754854315661E-5</v>
      </c>
      <c r="AH1287" s="2">
        <f t="shared" si="786"/>
        <v>6.675814776562363E-5</v>
      </c>
      <c r="AI1287" s="37" t="s">
        <v>1311</v>
      </c>
      <c r="AJ1287" s="1">
        <v>0.5</v>
      </c>
      <c r="AK1287" s="4">
        <f t="shared" si="787"/>
        <v>3.3379073882811815E-5</v>
      </c>
      <c r="AL1287" s="2">
        <f t="shared" si="788"/>
        <v>6.6124492464091932E-5</v>
      </c>
      <c r="AM1287" s="3" t="e">
        <f>VLOOKUP(AI1287,'[1]three day'!$B$8:$F$78,5,FALSE)</f>
        <v>#N/A</v>
      </c>
      <c r="AN1287" s="3" t="e">
        <f t="shared" si="789"/>
        <v>#N/A</v>
      </c>
      <c r="AO1287" s="2" t="e">
        <f t="shared" si="790"/>
        <v>#N/A</v>
      </c>
      <c r="AP1287" s="2" t="e">
        <f t="shared" si="791"/>
        <v>#N/A</v>
      </c>
      <c r="AQ1287" s="2">
        <f t="shared" si="792"/>
        <v>0.5</v>
      </c>
      <c r="AR1287" s="2">
        <f t="shared" si="793"/>
        <v>3.3062246232045966E-5</v>
      </c>
      <c r="AS1287" s="2">
        <f t="shared" si="794"/>
        <v>6.2798540966069795E-5</v>
      </c>
      <c r="AT1287" s="37" t="s">
        <v>1311</v>
      </c>
      <c r="AU1287" s="3" t="e">
        <f>VLOOKUP(AT1287,[1]DEgenes_cpm4.5_DE_edgeR!$O$5:$Q$824,3,FALSE)</f>
        <v>#N/A</v>
      </c>
      <c r="AV1287" s="3" t="e">
        <f t="shared" si="795"/>
        <v>#N/A</v>
      </c>
      <c r="AW1287" s="3" t="e">
        <f t="shared" si="796"/>
        <v>#N/A</v>
      </c>
      <c r="AX1287" s="3">
        <f t="shared" si="797"/>
        <v>0.5</v>
      </c>
      <c r="AY1287" s="3">
        <f t="shared" si="798"/>
        <v>0.5</v>
      </c>
      <c r="AZ1287" s="3">
        <f t="shared" si="799"/>
        <v>3.1399270483034898E-5</v>
      </c>
      <c r="BA1287" s="2">
        <f t="shared" si="800"/>
        <v>6.0926711900296701E-5</v>
      </c>
      <c r="BB1287" s="37" t="s">
        <v>1311</v>
      </c>
      <c r="BC1287" s="39">
        <f t="shared" si="801"/>
        <v>8.1885500793998769E-2</v>
      </c>
      <c r="BD1287" s="36">
        <f t="shared" si="802"/>
        <v>0.70927627171303409</v>
      </c>
    </row>
    <row r="1288" spans="1:56" ht="14.5" x14ac:dyDescent="0.35">
      <c r="A1288" s="37" t="s">
        <v>1312</v>
      </c>
      <c r="B1288" s="34">
        <v>8.5899831039247033E-5</v>
      </c>
      <c r="C1288" s="1" t="e">
        <f>VLOOKUP(A1288,'[1]Vasopressin Phospho Datta'!$I$3:$J$516,2,FALSE)</f>
        <v>#N/A</v>
      </c>
      <c r="D1288" s="1" t="e">
        <f t="shared" ref="D1288:D1351" si="803">C1288/$C$4</f>
        <v>#N/A</v>
      </c>
      <c r="E1288" s="1" t="e">
        <f t="shared" ref="E1288:E1351" si="804">1-EXP(-D1288*D1288/2)</f>
        <v>#N/A</v>
      </c>
      <c r="F1288" s="1">
        <f t="shared" ref="F1288:F1351" si="805">IFERROR(E1288,0.39)</f>
        <v>0.39</v>
      </c>
      <c r="G1288" s="1">
        <f t="shared" ref="G1288:G1351" si="806">IF(F1288&lt;0.5,0.5,F1288)</f>
        <v>0.5</v>
      </c>
      <c r="H1288" s="1">
        <f t="shared" ref="H1288:H1351" si="807">B1288*G1288</f>
        <v>4.2949915519623516E-5</v>
      </c>
      <c r="I1288" s="2">
        <f t="shared" ref="I1288:I1351" si="808">H1288/$H$3</f>
        <v>7.9323990139013557E-5</v>
      </c>
      <c r="J1288" s="37" t="s">
        <v>1312</v>
      </c>
      <c r="K1288" s="1" t="e">
        <f>VLOOKUP(J1288,'[1]Phosphopeptides Deshpande'!$H$12:$I$10749,2,FALSE)</f>
        <v>#N/A</v>
      </c>
      <c r="L1288" s="2" t="e">
        <f t="shared" ref="L1288:L1351" si="809">K1288/$K$4</f>
        <v>#N/A</v>
      </c>
      <c r="M1288" s="2" t="e">
        <f t="shared" ref="M1288:M1351" si="810">1-EXP(-L1288*L1288/2)</f>
        <v>#N/A</v>
      </c>
      <c r="N1288" s="2">
        <f t="shared" ref="N1288:N1351" si="811">IFERROR(M1288,0.39)</f>
        <v>0.39</v>
      </c>
      <c r="O1288" s="2">
        <f t="shared" ref="O1288:O1351" si="812">IF(N1288&lt;0.5,0.5,N1288)</f>
        <v>0.5</v>
      </c>
      <c r="P1288" s="2">
        <f t="shared" ref="P1288:P1351" si="813">O1288*I1288</f>
        <v>3.9661995069506779E-5</v>
      </c>
      <c r="Q1288" s="2">
        <f t="shared" ref="Q1288:Q1351" si="814">P1288/$P$4</f>
        <v>7.4942507736557742E-5</v>
      </c>
      <c r="R1288" s="37" t="s">
        <v>1312</v>
      </c>
      <c r="S1288" s="2" t="e">
        <f>VLOOKUP(A1288,'[1]Merged NE NP'!$K$4:$L$158,2,FALSE)</f>
        <v>#N/A</v>
      </c>
      <c r="T1288" s="2" t="e">
        <f t="shared" ref="T1288:T1351" si="815">S1288/$S$4</f>
        <v>#N/A</v>
      </c>
      <c r="U1288" s="2">
        <f t="shared" ref="U1288:U1351" si="816">IFERROR(T1288,0.4)</f>
        <v>0.4</v>
      </c>
      <c r="V1288" s="2">
        <f t="shared" ref="V1288:V1351" si="817">IF(U1288&lt;0.4,0.4,U1288)</f>
        <v>0.4</v>
      </c>
      <c r="W1288" s="2">
        <f t="shared" ref="W1288:W1351" si="818">1-EXP(-V1288*V1288/2)</f>
        <v>7.6883653613364245E-2</v>
      </c>
      <c r="X1288" s="2">
        <v>0.5</v>
      </c>
      <c r="Y1288" s="2">
        <f t="shared" ref="Y1288:Y1351" si="819">Q1288*X1288</f>
        <v>3.7471253868278871E-5</v>
      </c>
      <c r="Z1288" s="2">
        <f t="shared" ref="Z1288:Z1351" si="820">Y1288/$Y$5</f>
        <v>6.9667509708631323E-5</v>
      </c>
      <c r="AA1288" s="37" t="s">
        <v>1312</v>
      </c>
      <c r="AB1288" s="3" t="e">
        <f>VLOOKUP(AA1288,'[1]PKA dKO RNA-Seq'!$B$4:$H$10193,7,FALSE)</f>
        <v>#N/A</v>
      </c>
      <c r="AC1288" s="3" t="e">
        <f t="shared" ref="AC1288:AC1351" si="821">AB1288/$AC$4</f>
        <v>#N/A</v>
      </c>
      <c r="AD1288" s="3" t="e">
        <f t="shared" ref="AD1288:AD1351" si="822">1-EXP(-AC1288*AC1288/2)</f>
        <v>#N/A</v>
      </c>
      <c r="AE1288" s="3" t="e">
        <f t="shared" ref="AE1288:AE1351" si="823">IF(AD1288&lt;0.5,0.5,AD1288)</f>
        <v>#N/A</v>
      </c>
      <c r="AF1288" s="3">
        <f t="shared" ref="AF1288:AF1351" si="824">IFERROR(AE1288,0.5)</f>
        <v>0.5</v>
      </c>
      <c r="AG1288" s="3">
        <f t="shared" ref="AG1288:AG1351" si="825">AF1288*Z1288</f>
        <v>3.4833754854315661E-5</v>
      </c>
      <c r="AH1288" s="2">
        <f t="shared" ref="AH1288:AH1351" si="826">AG1288/$AG$4</f>
        <v>6.675814776562363E-5</v>
      </c>
      <c r="AI1288" s="37" t="s">
        <v>1312</v>
      </c>
      <c r="AJ1288" s="1">
        <v>0.5</v>
      </c>
      <c r="AK1288" s="4">
        <f t="shared" ref="AK1288:AK1351" si="827">AJ1288*AH1288</f>
        <v>3.3379073882811815E-5</v>
      </c>
      <c r="AL1288" s="2">
        <f t="shared" ref="AL1288:AL1351" si="828">AK1288/$AK$6</f>
        <v>6.6124492464091932E-5</v>
      </c>
      <c r="AM1288" s="3" t="e">
        <f>VLOOKUP(AI1288,'[1]three day'!$B$8:$F$78,5,FALSE)</f>
        <v>#N/A</v>
      </c>
      <c r="AN1288" s="3" t="e">
        <f t="shared" ref="AN1288:AN1351" si="829">AM1288/$AM$3</f>
        <v>#N/A</v>
      </c>
      <c r="AO1288" s="2" t="e">
        <f t="shared" ref="AO1288:AO1351" si="830">1-EXP(-AN1288*AN1288/2)</f>
        <v>#N/A</v>
      </c>
      <c r="AP1288" s="2" t="e">
        <f t="shared" ref="AP1288:AP1351" si="831">IF(AO1288&lt;0.5,0.5,AO1288)</f>
        <v>#N/A</v>
      </c>
      <c r="AQ1288" s="2">
        <f t="shared" ref="AQ1288:AQ1351" si="832">_xlfn.IFNA(AP1288,0.5)</f>
        <v>0.5</v>
      </c>
      <c r="AR1288" s="2">
        <f t="shared" ref="AR1288:AR1351" si="833">AQ1288*AL1288</f>
        <v>3.3062246232045966E-5</v>
      </c>
      <c r="AS1288" s="2">
        <f t="shared" ref="AS1288:AS1351" si="834">AR1288/$AR$5</f>
        <v>6.2798540966069795E-5</v>
      </c>
      <c r="AT1288" s="37" t="s">
        <v>1312</v>
      </c>
      <c r="AU1288" s="3" t="e">
        <f>VLOOKUP(AT1288,[1]DEgenes_cpm4.5_DE_edgeR!$O$5:$Q$824,3,FALSE)</f>
        <v>#N/A</v>
      </c>
      <c r="AV1288" s="3" t="e">
        <f t="shared" ref="AV1288:AV1351" si="835">AU1288/$AU$4</f>
        <v>#N/A</v>
      </c>
      <c r="AW1288" s="3" t="e">
        <f t="shared" ref="AW1288:AW1351" si="836">1-EXP(-AV1288*AV1288/2)</f>
        <v>#N/A</v>
      </c>
      <c r="AX1288" s="3">
        <f t="shared" ref="AX1288:AX1351" si="837">_xlfn.IFNA(AW1288,0.5)</f>
        <v>0.5</v>
      </c>
      <c r="AY1288" s="3">
        <f t="shared" ref="AY1288:AY1351" si="838">IF(AX1288&lt;0.5,0.5,AX1288)</f>
        <v>0.5</v>
      </c>
      <c r="AZ1288" s="3">
        <f t="shared" ref="AZ1288:AZ1351" si="839">AY1288*AS1288</f>
        <v>3.1399270483034898E-5</v>
      </c>
      <c r="BA1288" s="2">
        <f t="shared" ref="BA1288:BA1351" si="840">AZ1288/$AZ$5</f>
        <v>6.0926711900296701E-5</v>
      </c>
      <c r="BB1288" s="37" t="s">
        <v>1312</v>
      </c>
      <c r="BC1288" s="39">
        <f t="shared" ref="BC1288:BC1351" si="841">BA1288/$BC$3</f>
        <v>8.1885500793998769E-2</v>
      </c>
      <c r="BD1288" s="36">
        <f t="shared" ref="BD1288:BD1351" si="842">BA1288/B1288</f>
        <v>0.70927627171303409</v>
      </c>
    </row>
    <row r="1289" spans="1:56" ht="14.5" x14ac:dyDescent="0.35">
      <c r="A1289" s="37" t="s">
        <v>1313</v>
      </c>
      <c r="B1289" s="34">
        <v>8.5899831039247033E-5</v>
      </c>
      <c r="C1289" s="1" t="e">
        <f>VLOOKUP(A1289,'[1]Vasopressin Phospho Datta'!$I$3:$J$516,2,FALSE)</f>
        <v>#N/A</v>
      </c>
      <c r="D1289" s="1" t="e">
        <f t="shared" si="803"/>
        <v>#N/A</v>
      </c>
      <c r="E1289" s="1" t="e">
        <f t="shared" si="804"/>
        <v>#N/A</v>
      </c>
      <c r="F1289" s="1">
        <f t="shared" si="805"/>
        <v>0.39</v>
      </c>
      <c r="G1289" s="1">
        <f t="shared" si="806"/>
        <v>0.5</v>
      </c>
      <c r="H1289" s="1">
        <f t="shared" si="807"/>
        <v>4.2949915519623516E-5</v>
      </c>
      <c r="I1289" s="2">
        <f t="shared" si="808"/>
        <v>7.9323990139013557E-5</v>
      </c>
      <c r="J1289" s="37" t="s">
        <v>1313</v>
      </c>
      <c r="K1289" s="1" t="e">
        <f>VLOOKUP(J1289,'[1]Phosphopeptides Deshpande'!$H$12:$I$10749,2,FALSE)</f>
        <v>#N/A</v>
      </c>
      <c r="L1289" s="2" t="e">
        <f t="shared" si="809"/>
        <v>#N/A</v>
      </c>
      <c r="M1289" s="2" t="e">
        <f t="shared" si="810"/>
        <v>#N/A</v>
      </c>
      <c r="N1289" s="2">
        <f t="shared" si="811"/>
        <v>0.39</v>
      </c>
      <c r="O1289" s="2">
        <f t="shared" si="812"/>
        <v>0.5</v>
      </c>
      <c r="P1289" s="2">
        <f t="shared" si="813"/>
        <v>3.9661995069506779E-5</v>
      </c>
      <c r="Q1289" s="2">
        <f t="shared" si="814"/>
        <v>7.4942507736557742E-5</v>
      </c>
      <c r="R1289" s="37" t="s">
        <v>1313</v>
      </c>
      <c r="S1289" s="2" t="e">
        <f>VLOOKUP(A1289,'[1]Merged NE NP'!$K$4:$L$158,2,FALSE)</f>
        <v>#N/A</v>
      </c>
      <c r="T1289" s="2" t="e">
        <f t="shared" si="815"/>
        <v>#N/A</v>
      </c>
      <c r="U1289" s="2">
        <f t="shared" si="816"/>
        <v>0.4</v>
      </c>
      <c r="V1289" s="2">
        <f t="shared" si="817"/>
        <v>0.4</v>
      </c>
      <c r="W1289" s="2">
        <f t="shared" si="818"/>
        <v>7.6883653613364245E-2</v>
      </c>
      <c r="X1289" s="2">
        <v>0.5</v>
      </c>
      <c r="Y1289" s="2">
        <f t="shared" si="819"/>
        <v>3.7471253868278871E-5</v>
      </c>
      <c r="Z1289" s="2">
        <f t="shared" si="820"/>
        <v>6.9667509708631323E-5</v>
      </c>
      <c r="AA1289" s="37" t="s">
        <v>1313</v>
      </c>
      <c r="AB1289" s="3" t="e">
        <f>VLOOKUP(AA1289,'[1]PKA dKO RNA-Seq'!$B$4:$H$10193,7,FALSE)</f>
        <v>#N/A</v>
      </c>
      <c r="AC1289" s="3" t="e">
        <f t="shared" si="821"/>
        <v>#N/A</v>
      </c>
      <c r="AD1289" s="3" t="e">
        <f t="shared" si="822"/>
        <v>#N/A</v>
      </c>
      <c r="AE1289" s="3" t="e">
        <f t="shared" si="823"/>
        <v>#N/A</v>
      </c>
      <c r="AF1289" s="3">
        <f t="shared" si="824"/>
        <v>0.5</v>
      </c>
      <c r="AG1289" s="3">
        <f t="shared" si="825"/>
        <v>3.4833754854315661E-5</v>
      </c>
      <c r="AH1289" s="2">
        <f t="shared" si="826"/>
        <v>6.675814776562363E-5</v>
      </c>
      <c r="AI1289" s="37" t="s">
        <v>1313</v>
      </c>
      <c r="AJ1289" s="1">
        <v>0.5</v>
      </c>
      <c r="AK1289" s="4">
        <f t="shared" si="827"/>
        <v>3.3379073882811815E-5</v>
      </c>
      <c r="AL1289" s="2">
        <f t="shared" si="828"/>
        <v>6.6124492464091932E-5</v>
      </c>
      <c r="AM1289" s="3" t="e">
        <f>VLOOKUP(AI1289,'[1]three day'!$B$8:$F$78,5,FALSE)</f>
        <v>#N/A</v>
      </c>
      <c r="AN1289" s="3" t="e">
        <f t="shared" si="829"/>
        <v>#N/A</v>
      </c>
      <c r="AO1289" s="2" t="e">
        <f t="shared" si="830"/>
        <v>#N/A</v>
      </c>
      <c r="AP1289" s="2" t="e">
        <f t="shared" si="831"/>
        <v>#N/A</v>
      </c>
      <c r="AQ1289" s="2">
        <f t="shared" si="832"/>
        <v>0.5</v>
      </c>
      <c r="AR1289" s="2">
        <f t="shared" si="833"/>
        <v>3.3062246232045966E-5</v>
      </c>
      <c r="AS1289" s="2">
        <f t="shared" si="834"/>
        <v>6.2798540966069795E-5</v>
      </c>
      <c r="AT1289" s="37" t="s">
        <v>1313</v>
      </c>
      <c r="AU1289" s="3" t="e">
        <f>VLOOKUP(AT1289,[1]DEgenes_cpm4.5_DE_edgeR!$O$5:$Q$824,3,FALSE)</f>
        <v>#N/A</v>
      </c>
      <c r="AV1289" s="3" t="e">
        <f t="shared" si="835"/>
        <v>#N/A</v>
      </c>
      <c r="AW1289" s="3" t="e">
        <f t="shared" si="836"/>
        <v>#N/A</v>
      </c>
      <c r="AX1289" s="3">
        <f t="shared" si="837"/>
        <v>0.5</v>
      </c>
      <c r="AY1289" s="3">
        <f t="shared" si="838"/>
        <v>0.5</v>
      </c>
      <c r="AZ1289" s="3">
        <f t="shared" si="839"/>
        <v>3.1399270483034898E-5</v>
      </c>
      <c r="BA1289" s="2">
        <f t="shared" si="840"/>
        <v>6.0926711900296701E-5</v>
      </c>
      <c r="BB1289" s="37" t="s">
        <v>1313</v>
      </c>
      <c r="BC1289" s="39">
        <f t="shared" si="841"/>
        <v>8.1885500793998769E-2</v>
      </c>
      <c r="BD1289" s="36">
        <f t="shared" si="842"/>
        <v>0.70927627171303409</v>
      </c>
    </row>
    <row r="1290" spans="1:56" ht="14.5" x14ac:dyDescent="0.35">
      <c r="A1290" s="37" t="s">
        <v>1314</v>
      </c>
      <c r="B1290" s="34">
        <v>8.5899831039247033E-5</v>
      </c>
      <c r="C1290" s="1" t="e">
        <f>VLOOKUP(A1290,'[1]Vasopressin Phospho Datta'!$I$3:$J$516,2,FALSE)</f>
        <v>#N/A</v>
      </c>
      <c r="D1290" s="1" t="e">
        <f t="shared" si="803"/>
        <v>#N/A</v>
      </c>
      <c r="E1290" s="1" t="e">
        <f t="shared" si="804"/>
        <v>#N/A</v>
      </c>
      <c r="F1290" s="1">
        <f t="shared" si="805"/>
        <v>0.39</v>
      </c>
      <c r="G1290" s="1">
        <f t="shared" si="806"/>
        <v>0.5</v>
      </c>
      <c r="H1290" s="1">
        <f t="shared" si="807"/>
        <v>4.2949915519623516E-5</v>
      </c>
      <c r="I1290" s="2">
        <f t="shared" si="808"/>
        <v>7.9323990139013557E-5</v>
      </c>
      <c r="J1290" s="37" t="s">
        <v>1314</v>
      </c>
      <c r="K1290" s="1" t="e">
        <f>VLOOKUP(J1290,'[1]Phosphopeptides Deshpande'!$H$12:$I$10749,2,FALSE)</f>
        <v>#N/A</v>
      </c>
      <c r="L1290" s="2" t="e">
        <f t="shared" si="809"/>
        <v>#N/A</v>
      </c>
      <c r="M1290" s="2" t="e">
        <f t="shared" si="810"/>
        <v>#N/A</v>
      </c>
      <c r="N1290" s="2">
        <f t="shared" si="811"/>
        <v>0.39</v>
      </c>
      <c r="O1290" s="2">
        <f t="shared" si="812"/>
        <v>0.5</v>
      </c>
      <c r="P1290" s="2">
        <f t="shared" si="813"/>
        <v>3.9661995069506779E-5</v>
      </c>
      <c r="Q1290" s="2">
        <f t="shared" si="814"/>
        <v>7.4942507736557742E-5</v>
      </c>
      <c r="R1290" s="37" t="s">
        <v>1314</v>
      </c>
      <c r="S1290" s="2" t="e">
        <f>VLOOKUP(A1290,'[1]Merged NE NP'!$K$4:$L$158,2,FALSE)</f>
        <v>#N/A</v>
      </c>
      <c r="T1290" s="2" t="e">
        <f t="shared" si="815"/>
        <v>#N/A</v>
      </c>
      <c r="U1290" s="2">
        <f t="shared" si="816"/>
        <v>0.4</v>
      </c>
      <c r="V1290" s="2">
        <f t="shared" si="817"/>
        <v>0.4</v>
      </c>
      <c r="W1290" s="2">
        <f t="shared" si="818"/>
        <v>7.6883653613364245E-2</v>
      </c>
      <c r="X1290" s="2">
        <v>0.5</v>
      </c>
      <c r="Y1290" s="2">
        <f t="shared" si="819"/>
        <v>3.7471253868278871E-5</v>
      </c>
      <c r="Z1290" s="2">
        <f t="shared" si="820"/>
        <v>6.9667509708631323E-5</v>
      </c>
      <c r="AA1290" s="37" t="s">
        <v>1314</v>
      </c>
      <c r="AB1290" s="3" t="e">
        <f>VLOOKUP(AA1290,'[1]PKA dKO RNA-Seq'!$B$4:$H$10193,7,FALSE)</f>
        <v>#N/A</v>
      </c>
      <c r="AC1290" s="3" t="e">
        <f t="shared" si="821"/>
        <v>#N/A</v>
      </c>
      <c r="AD1290" s="3" t="e">
        <f t="shared" si="822"/>
        <v>#N/A</v>
      </c>
      <c r="AE1290" s="3" t="e">
        <f t="shared" si="823"/>
        <v>#N/A</v>
      </c>
      <c r="AF1290" s="3">
        <f t="shared" si="824"/>
        <v>0.5</v>
      </c>
      <c r="AG1290" s="3">
        <f t="shared" si="825"/>
        <v>3.4833754854315661E-5</v>
      </c>
      <c r="AH1290" s="2">
        <f t="shared" si="826"/>
        <v>6.675814776562363E-5</v>
      </c>
      <c r="AI1290" s="37" t="s">
        <v>1314</v>
      </c>
      <c r="AJ1290" s="1">
        <v>0.5</v>
      </c>
      <c r="AK1290" s="4">
        <f t="shared" si="827"/>
        <v>3.3379073882811815E-5</v>
      </c>
      <c r="AL1290" s="2">
        <f t="shared" si="828"/>
        <v>6.6124492464091932E-5</v>
      </c>
      <c r="AM1290" s="3" t="e">
        <f>VLOOKUP(AI1290,'[1]three day'!$B$8:$F$78,5,FALSE)</f>
        <v>#N/A</v>
      </c>
      <c r="AN1290" s="3" t="e">
        <f t="shared" si="829"/>
        <v>#N/A</v>
      </c>
      <c r="AO1290" s="2" t="e">
        <f t="shared" si="830"/>
        <v>#N/A</v>
      </c>
      <c r="AP1290" s="2" t="e">
        <f t="shared" si="831"/>
        <v>#N/A</v>
      </c>
      <c r="AQ1290" s="2">
        <f t="shared" si="832"/>
        <v>0.5</v>
      </c>
      <c r="AR1290" s="2">
        <f t="shared" si="833"/>
        <v>3.3062246232045966E-5</v>
      </c>
      <c r="AS1290" s="2">
        <f t="shared" si="834"/>
        <v>6.2798540966069795E-5</v>
      </c>
      <c r="AT1290" s="37" t="s">
        <v>1314</v>
      </c>
      <c r="AU1290" s="3" t="e">
        <f>VLOOKUP(AT1290,[1]DEgenes_cpm4.5_DE_edgeR!$O$5:$Q$824,3,FALSE)</f>
        <v>#N/A</v>
      </c>
      <c r="AV1290" s="3" t="e">
        <f t="shared" si="835"/>
        <v>#N/A</v>
      </c>
      <c r="AW1290" s="3" t="e">
        <f t="shared" si="836"/>
        <v>#N/A</v>
      </c>
      <c r="AX1290" s="3">
        <f t="shared" si="837"/>
        <v>0.5</v>
      </c>
      <c r="AY1290" s="3">
        <f t="shared" si="838"/>
        <v>0.5</v>
      </c>
      <c r="AZ1290" s="3">
        <f t="shared" si="839"/>
        <v>3.1399270483034898E-5</v>
      </c>
      <c r="BA1290" s="2">
        <f t="shared" si="840"/>
        <v>6.0926711900296701E-5</v>
      </c>
      <c r="BB1290" s="37" t="s">
        <v>1314</v>
      </c>
      <c r="BC1290" s="39">
        <f t="shared" si="841"/>
        <v>8.1885500793998769E-2</v>
      </c>
      <c r="BD1290" s="36">
        <f t="shared" si="842"/>
        <v>0.70927627171303409</v>
      </c>
    </row>
    <row r="1291" spans="1:56" ht="14.5" x14ac:dyDescent="0.35">
      <c r="A1291" s="37" t="s">
        <v>1315</v>
      </c>
      <c r="B1291" s="34">
        <v>8.5899831039247033E-5</v>
      </c>
      <c r="C1291" s="1" t="e">
        <f>VLOOKUP(A1291,'[1]Vasopressin Phospho Datta'!$I$3:$J$516,2,FALSE)</f>
        <v>#N/A</v>
      </c>
      <c r="D1291" s="1" t="e">
        <f t="shared" si="803"/>
        <v>#N/A</v>
      </c>
      <c r="E1291" s="1" t="e">
        <f t="shared" si="804"/>
        <v>#N/A</v>
      </c>
      <c r="F1291" s="1">
        <f t="shared" si="805"/>
        <v>0.39</v>
      </c>
      <c r="G1291" s="1">
        <f t="shared" si="806"/>
        <v>0.5</v>
      </c>
      <c r="H1291" s="1">
        <f t="shared" si="807"/>
        <v>4.2949915519623516E-5</v>
      </c>
      <c r="I1291" s="2">
        <f t="shared" si="808"/>
        <v>7.9323990139013557E-5</v>
      </c>
      <c r="J1291" s="37" t="s">
        <v>1315</v>
      </c>
      <c r="K1291" s="1" t="e">
        <f>VLOOKUP(J1291,'[1]Phosphopeptides Deshpande'!$H$12:$I$10749,2,FALSE)</f>
        <v>#N/A</v>
      </c>
      <c r="L1291" s="2" t="e">
        <f t="shared" si="809"/>
        <v>#N/A</v>
      </c>
      <c r="M1291" s="2" t="e">
        <f t="shared" si="810"/>
        <v>#N/A</v>
      </c>
      <c r="N1291" s="2">
        <f t="shared" si="811"/>
        <v>0.39</v>
      </c>
      <c r="O1291" s="2">
        <f t="shared" si="812"/>
        <v>0.5</v>
      </c>
      <c r="P1291" s="2">
        <f t="shared" si="813"/>
        <v>3.9661995069506779E-5</v>
      </c>
      <c r="Q1291" s="2">
        <f t="shared" si="814"/>
        <v>7.4942507736557742E-5</v>
      </c>
      <c r="R1291" s="37" t="s">
        <v>1315</v>
      </c>
      <c r="S1291" s="2" t="e">
        <f>VLOOKUP(A1291,'[1]Merged NE NP'!$K$4:$L$158,2,FALSE)</f>
        <v>#N/A</v>
      </c>
      <c r="T1291" s="2" t="e">
        <f t="shared" si="815"/>
        <v>#N/A</v>
      </c>
      <c r="U1291" s="2">
        <f t="shared" si="816"/>
        <v>0.4</v>
      </c>
      <c r="V1291" s="2">
        <f t="shared" si="817"/>
        <v>0.4</v>
      </c>
      <c r="W1291" s="2">
        <f t="shared" si="818"/>
        <v>7.6883653613364245E-2</v>
      </c>
      <c r="X1291" s="2">
        <v>0.5</v>
      </c>
      <c r="Y1291" s="2">
        <f t="shared" si="819"/>
        <v>3.7471253868278871E-5</v>
      </c>
      <c r="Z1291" s="2">
        <f t="shared" si="820"/>
        <v>6.9667509708631323E-5</v>
      </c>
      <c r="AA1291" s="37" t="s">
        <v>1315</v>
      </c>
      <c r="AB1291" s="3">
        <f>VLOOKUP(AA1291,'[1]PKA dKO RNA-Seq'!$B$4:$H$10193,7,FALSE)</f>
        <v>4.6673877000000003E-2</v>
      </c>
      <c r="AC1291" s="3">
        <f t="shared" si="821"/>
        <v>0.15662374832214768</v>
      </c>
      <c r="AD1291" s="3">
        <f t="shared" si="822"/>
        <v>1.2190584634353185E-2</v>
      </c>
      <c r="AE1291" s="3">
        <f t="shared" si="823"/>
        <v>0.5</v>
      </c>
      <c r="AF1291" s="3">
        <f t="shared" si="824"/>
        <v>0.5</v>
      </c>
      <c r="AG1291" s="3">
        <f t="shared" si="825"/>
        <v>3.4833754854315661E-5</v>
      </c>
      <c r="AH1291" s="2">
        <f t="shared" si="826"/>
        <v>6.675814776562363E-5</v>
      </c>
      <c r="AI1291" s="37" t="s">
        <v>1315</v>
      </c>
      <c r="AJ1291" s="1">
        <v>0.5</v>
      </c>
      <c r="AK1291" s="4">
        <f t="shared" si="827"/>
        <v>3.3379073882811815E-5</v>
      </c>
      <c r="AL1291" s="2">
        <f t="shared" si="828"/>
        <v>6.6124492464091932E-5</v>
      </c>
      <c r="AM1291" s="3" t="e">
        <f>VLOOKUP(AI1291,'[1]three day'!$B$8:$F$78,5,FALSE)</f>
        <v>#N/A</v>
      </c>
      <c r="AN1291" s="3" t="e">
        <f t="shared" si="829"/>
        <v>#N/A</v>
      </c>
      <c r="AO1291" s="2" t="e">
        <f t="shared" si="830"/>
        <v>#N/A</v>
      </c>
      <c r="AP1291" s="2" t="e">
        <f t="shared" si="831"/>
        <v>#N/A</v>
      </c>
      <c r="AQ1291" s="2">
        <f t="shared" si="832"/>
        <v>0.5</v>
      </c>
      <c r="AR1291" s="2">
        <f t="shared" si="833"/>
        <v>3.3062246232045966E-5</v>
      </c>
      <c r="AS1291" s="2">
        <f t="shared" si="834"/>
        <v>6.2798540966069795E-5</v>
      </c>
      <c r="AT1291" s="37" t="s">
        <v>1315</v>
      </c>
      <c r="AU1291" s="3" t="e">
        <f>VLOOKUP(AT1291,[1]DEgenes_cpm4.5_DE_edgeR!$O$5:$Q$824,3,FALSE)</f>
        <v>#N/A</v>
      </c>
      <c r="AV1291" s="3" t="e">
        <f t="shared" si="835"/>
        <v>#N/A</v>
      </c>
      <c r="AW1291" s="3" t="e">
        <f t="shared" si="836"/>
        <v>#N/A</v>
      </c>
      <c r="AX1291" s="3">
        <f t="shared" si="837"/>
        <v>0.5</v>
      </c>
      <c r="AY1291" s="3">
        <f t="shared" si="838"/>
        <v>0.5</v>
      </c>
      <c r="AZ1291" s="3">
        <f t="shared" si="839"/>
        <v>3.1399270483034898E-5</v>
      </c>
      <c r="BA1291" s="2">
        <f t="shared" si="840"/>
        <v>6.0926711900296701E-5</v>
      </c>
      <c r="BB1291" s="37" t="s">
        <v>1315</v>
      </c>
      <c r="BC1291" s="39">
        <f t="shared" si="841"/>
        <v>8.1885500793998769E-2</v>
      </c>
      <c r="BD1291" s="36">
        <f t="shared" si="842"/>
        <v>0.70927627171303409</v>
      </c>
    </row>
    <row r="1292" spans="1:56" ht="14.5" x14ac:dyDescent="0.35">
      <c r="A1292" s="37" t="s">
        <v>1316</v>
      </c>
      <c r="B1292" s="34">
        <v>8.5899831039247033E-5</v>
      </c>
      <c r="C1292" s="1" t="e">
        <f>VLOOKUP(A1292,'[1]Vasopressin Phospho Datta'!$I$3:$J$516,2,FALSE)</f>
        <v>#N/A</v>
      </c>
      <c r="D1292" s="1" t="e">
        <f t="shared" si="803"/>
        <v>#N/A</v>
      </c>
      <c r="E1292" s="1" t="e">
        <f t="shared" si="804"/>
        <v>#N/A</v>
      </c>
      <c r="F1292" s="1">
        <f t="shared" si="805"/>
        <v>0.39</v>
      </c>
      <c r="G1292" s="1">
        <f t="shared" si="806"/>
        <v>0.5</v>
      </c>
      <c r="H1292" s="1">
        <f t="shared" si="807"/>
        <v>4.2949915519623516E-5</v>
      </c>
      <c r="I1292" s="2">
        <f t="shared" si="808"/>
        <v>7.9323990139013557E-5</v>
      </c>
      <c r="J1292" s="37" t="s">
        <v>1316</v>
      </c>
      <c r="K1292" s="1" t="e">
        <f>VLOOKUP(J1292,'[1]Phosphopeptides Deshpande'!$H$12:$I$10749,2,FALSE)</f>
        <v>#N/A</v>
      </c>
      <c r="L1292" s="2" t="e">
        <f t="shared" si="809"/>
        <v>#N/A</v>
      </c>
      <c r="M1292" s="2" t="e">
        <f t="shared" si="810"/>
        <v>#N/A</v>
      </c>
      <c r="N1292" s="2">
        <f t="shared" si="811"/>
        <v>0.39</v>
      </c>
      <c r="O1292" s="2">
        <f t="shared" si="812"/>
        <v>0.5</v>
      </c>
      <c r="P1292" s="2">
        <f t="shared" si="813"/>
        <v>3.9661995069506779E-5</v>
      </c>
      <c r="Q1292" s="2">
        <f t="shared" si="814"/>
        <v>7.4942507736557742E-5</v>
      </c>
      <c r="R1292" s="37" t="s">
        <v>1316</v>
      </c>
      <c r="S1292" s="2" t="e">
        <f>VLOOKUP(A1292,'[1]Merged NE NP'!$K$4:$L$158,2,FALSE)</f>
        <v>#N/A</v>
      </c>
      <c r="T1292" s="2" t="e">
        <f t="shared" si="815"/>
        <v>#N/A</v>
      </c>
      <c r="U1292" s="2">
        <f t="shared" si="816"/>
        <v>0.4</v>
      </c>
      <c r="V1292" s="2">
        <f t="shared" si="817"/>
        <v>0.4</v>
      </c>
      <c r="W1292" s="2">
        <f t="shared" si="818"/>
        <v>7.6883653613364245E-2</v>
      </c>
      <c r="X1292" s="2">
        <v>0.5</v>
      </c>
      <c r="Y1292" s="2">
        <f t="shared" si="819"/>
        <v>3.7471253868278871E-5</v>
      </c>
      <c r="Z1292" s="2">
        <f t="shared" si="820"/>
        <v>6.9667509708631323E-5</v>
      </c>
      <c r="AA1292" s="37" t="s">
        <v>1316</v>
      </c>
      <c r="AB1292" s="3" t="e">
        <f>VLOOKUP(AA1292,'[1]PKA dKO RNA-Seq'!$B$4:$H$10193,7,FALSE)</f>
        <v>#N/A</v>
      </c>
      <c r="AC1292" s="3" t="e">
        <f t="shared" si="821"/>
        <v>#N/A</v>
      </c>
      <c r="AD1292" s="3" t="e">
        <f t="shared" si="822"/>
        <v>#N/A</v>
      </c>
      <c r="AE1292" s="3" t="e">
        <f t="shared" si="823"/>
        <v>#N/A</v>
      </c>
      <c r="AF1292" s="3">
        <f t="shared" si="824"/>
        <v>0.5</v>
      </c>
      <c r="AG1292" s="3">
        <f t="shared" si="825"/>
        <v>3.4833754854315661E-5</v>
      </c>
      <c r="AH1292" s="2">
        <f t="shared" si="826"/>
        <v>6.675814776562363E-5</v>
      </c>
      <c r="AI1292" s="37" t="s">
        <v>1316</v>
      </c>
      <c r="AJ1292" s="1">
        <v>0.5</v>
      </c>
      <c r="AK1292" s="4">
        <f t="shared" si="827"/>
        <v>3.3379073882811815E-5</v>
      </c>
      <c r="AL1292" s="2">
        <f t="shared" si="828"/>
        <v>6.6124492464091932E-5</v>
      </c>
      <c r="AM1292" s="3" t="e">
        <f>VLOOKUP(AI1292,'[1]three day'!$B$8:$F$78,5,FALSE)</f>
        <v>#N/A</v>
      </c>
      <c r="AN1292" s="3" t="e">
        <f t="shared" si="829"/>
        <v>#N/A</v>
      </c>
      <c r="AO1292" s="2" t="e">
        <f t="shared" si="830"/>
        <v>#N/A</v>
      </c>
      <c r="AP1292" s="2" t="e">
        <f t="shared" si="831"/>
        <v>#N/A</v>
      </c>
      <c r="AQ1292" s="2">
        <f t="shared" si="832"/>
        <v>0.5</v>
      </c>
      <c r="AR1292" s="2">
        <f t="shared" si="833"/>
        <v>3.3062246232045966E-5</v>
      </c>
      <c r="AS1292" s="2">
        <f t="shared" si="834"/>
        <v>6.2798540966069795E-5</v>
      </c>
      <c r="AT1292" s="37" t="s">
        <v>1316</v>
      </c>
      <c r="AU1292" s="3" t="e">
        <f>VLOOKUP(AT1292,[1]DEgenes_cpm4.5_DE_edgeR!$O$5:$Q$824,3,FALSE)</f>
        <v>#N/A</v>
      </c>
      <c r="AV1292" s="3" t="e">
        <f t="shared" si="835"/>
        <v>#N/A</v>
      </c>
      <c r="AW1292" s="3" t="e">
        <f t="shared" si="836"/>
        <v>#N/A</v>
      </c>
      <c r="AX1292" s="3">
        <f t="shared" si="837"/>
        <v>0.5</v>
      </c>
      <c r="AY1292" s="3">
        <f t="shared" si="838"/>
        <v>0.5</v>
      </c>
      <c r="AZ1292" s="3">
        <f t="shared" si="839"/>
        <v>3.1399270483034898E-5</v>
      </c>
      <c r="BA1292" s="2">
        <f t="shared" si="840"/>
        <v>6.0926711900296701E-5</v>
      </c>
      <c r="BB1292" s="37" t="s">
        <v>1316</v>
      </c>
      <c r="BC1292" s="39">
        <f t="shared" si="841"/>
        <v>8.1885500793998769E-2</v>
      </c>
      <c r="BD1292" s="36">
        <f t="shared" si="842"/>
        <v>0.70927627171303409</v>
      </c>
    </row>
    <row r="1293" spans="1:56" ht="14.5" x14ac:dyDescent="0.35">
      <c r="A1293" s="37" t="s">
        <v>1317</v>
      </c>
      <c r="B1293" s="34">
        <v>8.5899831039247033E-5</v>
      </c>
      <c r="C1293" s="1" t="e">
        <f>VLOOKUP(A1293,'[1]Vasopressin Phospho Datta'!$I$3:$J$516,2,FALSE)</f>
        <v>#N/A</v>
      </c>
      <c r="D1293" s="1" t="e">
        <f t="shared" si="803"/>
        <v>#N/A</v>
      </c>
      <c r="E1293" s="1" t="e">
        <f t="shared" si="804"/>
        <v>#N/A</v>
      </c>
      <c r="F1293" s="1">
        <f t="shared" si="805"/>
        <v>0.39</v>
      </c>
      <c r="G1293" s="1">
        <f t="shared" si="806"/>
        <v>0.5</v>
      </c>
      <c r="H1293" s="1">
        <f t="shared" si="807"/>
        <v>4.2949915519623516E-5</v>
      </c>
      <c r="I1293" s="2">
        <f t="shared" si="808"/>
        <v>7.9323990139013557E-5</v>
      </c>
      <c r="J1293" s="37" t="s">
        <v>1317</v>
      </c>
      <c r="K1293" s="1" t="e">
        <f>VLOOKUP(J1293,'[1]Phosphopeptides Deshpande'!$H$12:$I$10749,2,FALSE)</f>
        <v>#N/A</v>
      </c>
      <c r="L1293" s="2" t="e">
        <f t="shared" si="809"/>
        <v>#N/A</v>
      </c>
      <c r="M1293" s="2" t="e">
        <f t="shared" si="810"/>
        <v>#N/A</v>
      </c>
      <c r="N1293" s="2">
        <f t="shared" si="811"/>
        <v>0.39</v>
      </c>
      <c r="O1293" s="2">
        <f t="shared" si="812"/>
        <v>0.5</v>
      </c>
      <c r="P1293" s="2">
        <f t="shared" si="813"/>
        <v>3.9661995069506779E-5</v>
      </c>
      <c r="Q1293" s="2">
        <f t="shared" si="814"/>
        <v>7.4942507736557742E-5</v>
      </c>
      <c r="R1293" s="37" t="s">
        <v>1317</v>
      </c>
      <c r="S1293" s="2" t="e">
        <f>VLOOKUP(A1293,'[1]Merged NE NP'!$K$4:$L$158,2,FALSE)</f>
        <v>#N/A</v>
      </c>
      <c r="T1293" s="2" t="e">
        <f t="shared" si="815"/>
        <v>#N/A</v>
      </c>
      <c r="U1293" s="2">
        <f t="shared" si="816"/>
        <v>0.4</v>
      </c>
      <c r="V1293" s="2">
        <f t="shared" si="817"/>
        <v>0.4</v>
      </c>
      <c r="W1293" s="2">
        <f t="shared" si="818"/>
        <v>7.6883653613364245E-2</v>
      </c>
      <c r="X1293" s="2">
        <v>0.5</v>
      </c>
      <c r="Y1293" s="2">
        <f t="shared" si="819"/>
        <v>3.7471253868278871E-5</v>
      </c>
      <c r="Z1293" s="2">
        <f t="shared" si="820"/>
        <v>6.9667509708631323E-5</v>
      </c>
      <c r="AA1293" s="37" t="s">
        <v>1317</v>
      </c>
      <c r="AB1293" s="3" t="e">
        <f>VLOOKUP(AA1293,'[1]PKA dKO RNA-Seq'!$B$4:$H$10193,7,FALSE)</f>
        <v>#N/A</v>
      </c>
      <c r="AC1293" s="3" t="e">
        <f t="shared" si="821"/>
        <v>#N/A</v>
      </c>
      <c r="AD1293" s="3" t="e">
        <f t="shared" si="822"/>
        <v>#N/A</v>
      </c>
      <c r="AE1293" s="3" t="e">
        <f t="shared" si="823"/>
        <v>#N/A</v>
      </c>
      <c r="AF1293" s="3">
        <f t="shared" si="824"/>
        <v>0.5</v>
      </c>
      <c r="AG1293" s="3">
        <f t="shared" si="825"/>
        <v>3.4833754854315661E-5</v>
      </c>
      <c r="AH1293" s="2">
        <f t="shared" si="826"/>
        <v>6.675814776562363E-5</v>
      </c>
      <c r="AI1293" s="37" t="s">
        <v>1317</v>
      </c>
      <c r="AJ1293" s="1">
        <v>0.5</v>
      </c>
      <c r="AK1293" s="4">
        <f t="shared" si="827"/>
        <v>3.3379073882811815E-5</v>
      </c>
      <c r="AL1293" s="2">
        <f t="shared" si="828"/>
        <v>6.6124492464091932E-5</v>
      </c>
      <c r="AM1293" s="3" t="e">
        <f>VLOOKUP(AI1293,'[1]three day'!$B$8:$F$78,5,FALSE)</f>
        <v>#N/A</v>
      </c>
      <c r="AN1293" s="3" t="e">
        <f t="shared" si="829"/>
        <v>#N/A</v>
      </c>
      <c r="AO1293" s="2" t="e">
        <f t="shared" si="830"/>
        <v>#N/A</v>
      </c>
      <c r="AP1293" s="2" t="e">
        <f t="shared" si="831"/>
        <v>#N/A</v>
      </c>
      <c r="AQ1293" s="2">
        <f t="shared" si="832"/>
        <v>0.5</v>
      </c>
      <c r="AR1293" s="2">
        <f t="shared" si="833"/>
        <v>3.3062246232045966E-5</v>
      </c>
      <c r="AS1293" s="2">
        <f t="shared" si="834"/>
        <v>6.2798540966069795E-5</v>
      </c>
      <c r="AT1293" s="37" t="s">
        <v>1317</v>
      </c>
      <c r="AU1293" s="3" t="e">
        <f>VLOOKUP(AT1293,[1]DEgenes_cpm4.5_DE_edgeR!$O$5:$Q$824,3,FALSE)</f>
        <v>#N/A</v>
      </c>
      <c r="AV1293" s="3" t="e">
        <f t="shared" si="835"/>
        <v>#N/A</v>
      </c>
      <c r="AW1293" s="3" t="e">
        <f t="shared" si="836"/>
        <v>#N/A</v>
      </c>
      <c r="AX1293" s="3">
        <f t="shared" si="837"/>
        <v>0.5</v>
      </c>
      <c r="AY1293" s="3">
        <f t="shared" si="838"/>
        <v>0.5</v>
      </c>
      <c r="AZ1293" s="3">
        <f t="shared" si="839"/>
        <v>3.1399270483034898E-5</v>
      </c>
      <c r="BA1293" s="2">
        <f t="shared" si="840"/>
        <v>6.0926711900296701E-5</v>
      </c>
      <c r="BB1293" s="37" t="s">
        <v>1317</v>
      </c>
      <c r="BC1293" s="39">
        <f t="shared" si="841"/>
        <v>8.1885500793998769E-2</v>
      </c>
      <c r="BD1293" s="36">
        <f t="shared" si="842"/>
        <v>0.70927627171303409</v>
      </c>
    </row>
    <row r="1294" spans="1:56" ht="14.5" x14ac:dyDescent="0.35">
      <c r="A1294" s="37" t="s">
        <v>1318</v>
      </c>
      <c r="B1294" s="34">
        <v>8.5899831039247033E-5</v>
      </c>
      <c r="C1294" s="1" t="e">
        <f>VLOOKUP(A1294,'[1]Vasopressin Phospho Datta'!$I$3:$J$516,2,FALSE)</f>
        <v>#N/A</v>
      </c>
      <c r="D1294" s="1" t="e">
        <f t="shared" si="803"/>
        <v>#N/A</v>
      </c>
      <c r="E1294" s="1" t="e">
        <f t="shared" si="804"/>
        <v>#N/A</v>
      </c>
      <c r="F1294" s="1">
        <f t="shared" si="805"/>
        <v>0.39</v>
      </c>
      <c r="G1294" s="1">
        <f t="shared" si="806"/>
        <v>0.5</v>
      </c>
      <c r="H1294" s="1">
        <f t="shared" si="807"/>
        <v>4.2949915519623516E-5</v>
      </c>
      <c r="I1294" s="2">
        <f t="shared" si="808"/>
        <v>7.9323990139013557E-5</v>
      </c>
      <c r="J1294" s="37" t="s">
        <v>1318</v>
      </c>
      <c r="K1294" s="1" t="e">
        <f>VLOOKUP(J1294,'[1]Phosphopeptides Deshpande'!$H$12:$I$10749,2,FALSE)</f>
        <v>#N/A</v>
      </c>
      <c r="L1294" s="2" t="e">
        <f t="shared" si="809"/>
        <v>#N/A</v>
      </c>
      <c r="M1294" s="2" t="e">
        <f t="shared" si="810"/>
        <v>#N/A</v>
      </c>
      <c r="N1294" s="2">
        <f t="shared" si="811"/>
        <v>0.39</v>
      </c>
      <c r="O1294" s="2">
        <f t="shared" si="812"/>
        <v>0.5</v>
      </c>
      <c r="P1294" s="2">
        <f t="shared" si="813"/>
        <v>3.9661995069506779E-5</v>
      </c>
      <c r="Q1294" s="2">
        <f t="shared" si="814"/>
        <v>7.4942507736557742E-5</v>
      </c>
      <c r="R1294" s="37" t="s">
        <v>1318</v>
      </c>
      <c r="S1294" s="2" t="e">
        <f>VLOOKUP(A1294,'[1]Merged NE NP'!$K$4:$L$158,2,FALSE)</f>
        <v>#N/A</v>
      </c>
      <c r="T1294" s="2" t="e">
        <f t="shared" si="815"/>
        <v>#N/A</v>
      </c>
      <c r="U1294" s="2">
        <f t="shared" si="816"/>
        <v>0.4</v>
      </c>
      <c r="V1294" s="2">
        <f t="shared" si="817"/>
        <v>0.4</v>
      </c>
      <c r="W1294" s="2">
        <f t="shared" si="818"/>
        <v>7.6883653613364245E-2</v>
      </c>
      <c r="X1294" s="2">
        <v>0.5</v>
      </c>
      <c r="Y1294" s="2">
        <f t="shared" si="819"/>
        <v>3.7471253868278871E-5</v>
      </c>
      <c r="Z1294" s="2">
        <f t="shared" si="820"/>
        <v>6.9667509708631323E-5</v>
      </c>
      <c r="AA1294" s="37" t="s">
        <v>1318</v>
      </c>
      <c r="AB1294" s="3">
        <f>VLOOKUP(AA1294,'[1]PKA dKO RNA-Seq'!$B$4:$H$10193,7,FALSE)</f>
        <v>5.0687677E-2</v>
      </c>
      <c r="AC1294" s="3">
        <f t="shared" si="821"/>
        <v>0.17009287583892618</v>
      </c>
      <c r="AD1294" s="3">
        <f t="shared" si="822"/>
        <v>1.4361666316406563E-2</v>
      </c>
      <c r="AE1294" s="3">
        <f t="shared" si="823"/>
        <v>0.5</v>
      </c>
      <c r="AF1294" s="3">
        <f t="shared" si="824"/>
        <v>0.5</v>
      </c>
      <c r="AG1294" s="3">
        <f t="shared" si="825"/>
        <v>3.4833754854315661E-5</v>
      </c>
      <c r="AH1294" s="2">
        <f t="shared" si="826"/>
        <v>6.675814776562363E-5</v>
      </c>
      <c r="AI1294" s="37" t="s">
        <v>1318</v>
      </c>
      <c r="AJ1294" s="1">
        <v>0.5</v>
      </c>
      <c r="AK1294" s="4">
        <f t="shared" si="827"/>
        <v>3.3379073882811815E-5</v>
      </c>
      <c r="AL1294" s="2">
        <f t="shared" si="828"/>
        <v>6.6124492464091932E-5</v>
      </c>
      <c r="AM1294" s="3" t="e">
        <f>VLOOKUP(AI1294,'[1]three day'!$B$8:$F$78,5,FALSE)</f>
        <v>#N/A</v>
      </c>
      <c r="AN1294" s="3" t="e">
        <f t="shared" si="829"/>
        <v>#N/A</v>
      </c>
      <c r="AO1294" s="2" t="e">
        <f t="shared" si="830"/>
        <v>#N/A</v>
      </c>
      <c r="AP1294" s="2" t="e">
        <f t="shared" si="831"/>
        <v>#N/A</v>
      </c>
      <c r="AQ1294" s="2">
        <f t="shared" si="832"/>
        <v>0.5</v>
      </c>
      <c r="AR1294" s="2">
        <f t="shared" si="833"/>
        <v>3.3062246232045966E-5</v>
      </c>
      <c r="AS1294" s="2">
        <f t="shared" si="834"/>
        <v>6.2798540966069795E-5</v>
      </c>
      <c r="AT1294" s="37" t="s">
        <v>1318</v>
      </c>
      <c r="AU1294" s="3">
        <f>VLOOKUP(AT1294,[1]DEgenes_cpm4.5_DE_edgeR!$O$5:$Q$824,3,FALSE)</f>
        <v>1.5301714593540707</v>
      </c>
      <c r="AV1294" s="3">
        <f t="shared" si="835"/>
        <v>0.35868998109565653</v>
      </c>
      <c r="AW1294" s="3">
        <f t="shared" si="836"/>
        <v>6.2303788968590901E-2</v>
      </c>
      <c r="AX1294" s="3">
        <f t="shared" si="837"/>
        <v>6.2303788968590901E-2</v>
      </c>
      <c r="AY1294" s="3">
        <f t="shared" si="838"/>
        <v>0.5</v>
      </c>
      <c r="AZ1294" s="3">
        <f t="shared" si="839"/>
        <v>3.1399270483034898E-5</v>
      </c>
      <c r="BA1294" s="2">
        <f t="shared" si="840"/>
        <v>6.0926711900296701E-5</v>
      </c>
      <c r="BB1294" s="37" t="s">
        <v>1318</v>
      </c>
      <c r="BC1294" s="39">
        <f t="shared" si="841"/>
        <v>8.1885500793998769E-2</v>
      </c>
      <c r="BD1294" s="36">
        <f t="shared" si="842"/>
        <v>0.70927627171303409</v>
      </c>
    </row>
    <row r="1295" spans="1:56" ht="14.5" x14ac:dyDescent="0.35">
      <c r="A1295" s="37" t="s">
        <v>1319</v>
      </c>
      <c r="B1295" s="34">
        <v>8.5899831039247033E-5</v>
      </c>
      <c r="C1295" s="1" t="e">
        <f>VLOOKUP(A1295,'[1]Vasopressin Phospho Datta'!$I$3:$J$516,2,FALSE)</f>
        <v>#N/A</v>
      </c>
      <c r="D1295" s="1" t="e">
        <f t="shared" si="803"/>
        <v>#N/A</v>
      </c>
      <c r="E1295" s="1" t="e">
        <f t="shared" si="804"/>
        <v>#N/A</v>
      </c>
      <c r="F1295" s="1">
        <f t="shared" si="805"/>
        <v>0.39</v>
      </c>
      <c r="G1295" s="1">
        <f t="shared" si="806"/>
        <v>0.5</v>
      </c>
      <c r="H1295" s="1">
        <f t="shared" si="807"/>
        <v>4.2949915519623516E-5</v>
      </c>
      <c r="I1295" s="2">
        <f t="shared" si="808"/>
        <v>7.9323990139013557E-5</v>
      </c>
      <c r="J1295" s="37" t="s">
        <v>1319</v>
      </c>
      <c r="K1295" s="1" t="e">
        <f>VLOOKUP(J1295,'[1]Phosphopeptides Deshpande'!$H$12:$I$10749,2,FALSE)</f>
        <v>#N/A</v>
      </c>
      <c r="L1295" s="2" t="e">
        <f t="shared" si="809"/>
        <v>#N/A</v>
      </c>
      <c r="M1295" s="2" t="e">
        <f t="shared" si="810"/>
        <v>#N/A</v>
      </c>
      <c r="N1295" s="2">
        <f t="shared" si="811"/>
        <v>0.39</v>
      </c>
      <c r="O1295" s="2">
        <f t="shared" si="812"/>
        <v>0.5</v>
      </c>
      <c r="P1295" s="2">
        <f t="shared" si="813"/>
        <v>3.9661995069506779E-5</v>
      </c>
      <c r="Q1295" s="2">
        <f t="shared" si="814"/>
        <v>7.4942507736557742E-5</v>
      </c>
      <c r="R1295" s="37" t="s">
        <v>1319</v>
      </c>
      <c r="S1295" s="2" t="e">
        <f>VLOOKUP(A1295,'[1]Merged NE NP'!$K$4:$L$158,2,FALSE)</f>
        <v>#N/A</v>
      </c>
      <c r="T1295" s="2" t="e">
        <f t="shared" si="815"/>
        <v>#N/A</v>
      </c>
      <c r="U1295" s="2">
        <f t="shared" si="816"/>
        <v>0.4</v>
      </c>
      <c r="V1295" s="2">
        <f t="shared" si="817"/>
        <v>0.4</v>
      </c>
      <c r="W1295" s="2">
        <f t="shared" si="818"/>
        <v>7.6883653613364245E-2</v>
      </c>
      <c r="X1295" s="2">
        <v>0.5</v>
      </c>
      <c r="Y1295" s="2">
        <f t="shared" si="819"/>
        <v>3.7471253868278871E-5</v>
      </c>
      <c r="Z1295" s="2">
        <f t="shared" si="820"/>
        <v>6.9667509708631323E-5</v>
      </c>
      <c r="AA1295" s="37" t="s">
        <v>1319</v>
      </c>
      <c r="AB1295" s="3" t="e">
        <f>VLOOKUP(AA1295,'[1]PKA dKO RNA-Seq'!$B$4:$H$10193,7,FALSE)</f>
        <v>#N/A</v>
      </c>
      <c r="AC1295" s="3" t="e">
        <f t="shared" si="821"/>
        <v>#N/A</v>
      </c>
      <c r="AD1295" s="3" t="e">
        <f t="shared" si="822"/>
        <v>#N/A</v>
      </c>
      <c r="AE1295" s="3" t="e">
        <f t="shared" si="823"/>
        <v>#N/A</v>
      </c>
      <c r="AF1295" s="3">
        <f t="shared" si="824"/>
        <v>0.5</v>
      </c>
      <c r="AG1295" s="3">
        <f t="shared" si="825"/>
        <v>3.4833754854315661E-5</v>
      </c>
      <c r="AH1295" s="2">
        <f t="shared" si="826"/>
        <v>6.675814776562363E-5</v>
      </c>
      <c r="AI1295" s="37" t="s">
        <v>1319</v>
      </c>
      <c r="AJ1295" s="1">
        <v>0.5</v>
      </c>
      <c r="AK1295" s="4">
        <f t="shared" si="827"/>
        <v>3.3379073882811815E-5</v>
      </c>
      <c r="AL1295" s="2">
        <f t="shared" si="828"/>
        <v>6.6124492464091932E-5</v>
      </c>
      <c r="AM1295" s="3" t="e">
        <f>VLOOKUP(AI1295,'[1]three day'!$B$8:$F$78,5,FALSE)</f>
        <v>#N/A</v>
      </c>
      <c r="AN1295" s="3" t="e">
        <f t="shared" si="829"/>
        <v>#N/A</v>
      </c>
      <c r="AO1295" s="2" t="e">
        <f t="shared" si="830"/>
        <v>#N/A</v>
      </c>
      <c r="AP1295" s="2" t="e">
        <f t="shared" si="831"/>
        <v>#N/A</v>
      </c>
      <c r="AQ1295" s="2">
        <f t="shared" si="832"/>
        <v>0.5</v>
      </c>
      <c r="AR1295" s="2">
        <f t="shared" si="833"/>
        <v>3.3062246232045966E-5</v>
      </c>
      <c r="AS1295" s="2">
        <f t="shared" si="834"/>
        <v>6.2798540966069795E-5</v>
      </c>
      <c r="AT1295" s="37" t="s">
        <v>1319</v>
      </c>
      <c r="AU1295" s="3">
        <f>VLOOKUP(AT1295,[1]DEgenes_cpm4.5_DE_edgeR!$O$5:$Q$824,3,FALSE)</f>
        <v>0.40193217523280139</v>
      </c>
      <c r="AV1295" s="3">
        <f t="shared" si="835"/>
        <v>9.4217575066291928E-2</v>
      </c>
      <c r="AW1295" s="3">
        <f t="shared" si="836"/>
        <v>4.4286402491909849E-3</v>
      </c>
      <c r="AX1295" s="3">
        <f t="shared" si="837"/>
        <v>4.4286402491909849E-3</v>
      </c>
      <c r="AY1295" s="3">
        <f t="shared" si="838"/>
        <v>0.5</v>
      </c>
      <c r="AZ1295" s="3">
        <f t="shared" si="839"/>
        <v>3.1399270483034898E-5</v>
      </c>
      <c r="BA1295" s="2">
        <f t="shared" si="840"/>
        <v>6.0926711900296701E-5</v>
      </c>
      <c r="BB1295" s="37" t="s">
        <v>1319</v>
      </c>
      <c r="BC1295" s="39">
        <f t="shared" si="841"/>
        <v>8.1885500793998769E-2</v>
      </c>
      <c r="BD1295" s="36">
        <f t="shared" si="842"/>
        <v>0.70927627171303409</v>
      </c>
    </row>
    <row r="1296" spans="1:56" ht="14.5" x14ac:dyDescent="0.35">
      <c r="A1296" s="37" t="s">
        <v>1320</v>
      </c>
      <c r="B1296" s="34">
        <v>8.5899831039247033E-5</v>
      </c>
      <c r="C1296" s="1" t="e">
        <f>VLOOKUP(A1296,'[1]Vasopressin Phospho Datta'!$I$3:$J$516,2,FALSE)</f>
        <v>#N/A</v>
      </c>
      <c r="D1296" s="1" t="e">
        <f t="shared" si="803"/>
        <v>#N/A</v>
      </c>
      <c r="E1296" s="1" t="e">
        <f t="shared" si="804"/>
        <v>#N/A</v>
      </c>
      <c r="F1296" s="1">
        <f t="shared" si="805"/>
        <v>0.39</v>
      </c>
      <c r="G1296" s="1">
        <f t="shared" si="806"/>
        <v>0.5</v>
      </c>
      <c r="H1296" s="1">
        <f t="shared" si="807"/>
        <v>4.2949915519623516E-5</v>
      </c>
      <c r="I1296" s="2">
        <f t="shared" si="808"/>
        <v>7.9323990139013557E-5</v>
      </c>
      <c r="J1296" s="37" t="s">
        <v>1320</v>
      </c>
      <c r="K1296" s="1" t="e">
        <f>VLOOKUP(J1296,'[1]Phosphopeptides Deshpande'!$H$12:$I$10749,2,FALSE)</f>
        <v>#N/A</v>
      </c>
      <c r="L1296" s="2" t="e">
        <f t="shared" si="809"/>
        <v>#N/A</v>
      </c>
      <c r="M1296" s="2" t="e">
        <f t="shared" si="810"/>
        <v>#N/A</v>
      </c>
      <c r="N1296" s="2">
        <f t="shared" si="811"/>
        <v>0.39</v>
      </c>
      <c r="O1296" s="2">
        <f t="shared" si="812"/>
        <v>0.5</v>
      </c>
      <c r="P1296" s="2">
        <f t="shared" si="813"/>
        <v>3.9661995069506779E-5</v>
      </c>
      <c r="Q1296" s="2">
        <f t="shared" si="814"/>
        <v>7.4942507736557742E-5</v>
      </c>
      <c r="R1296" s="37" t="s">
        <v>1320</v>
      </c>
      <c r="S1296" s="2" t="e">
        <f>VLOOKUP(A1296,'[1]Merged NE NP'!$K$4:$L$158,2,FALSE)</f>
        <v>#N/A</v>
      </c>
      <c r="T1296" s="2" t="e">
        <f t="shared" si="815"/>
        <v>#N/A</v>
      </c>
      <c r="U1296" s="2">
        <f t="shared" si="816"/>
        <v>0.4</v>
      </c>
      <c r="V1296" s="2">
        <f t="shared" si="817"/>
        <v>0.4</v>
      </c>
      <c r="W1296" s="2">
        <f t="shared" si="818"/>
        <v>7.6883653613364245E-2</v>
      </c>
      <c r="X1296" s="2">
        <v>0.5</v>
      </c>
      <c r="Y1296" s="2">
        <f t="shared" si="819"/>
        <v>3.7471253868278871E-5</v>
      </c>
      <c r="Z1296" s="2">
        <f t="shared" si="820"/>
        <v>6.9667509708631323E-5</v>
      </c>
      <c r="AA1296" s="37" t="s">
        <v>1320</v>
      </c>
      <c r="AB1296" s="3" t="e">
        <f>VLOOKUP(AA1296,'[1]PKA dKO RNA-Seq'!$B$4:$H$10193,7,FALSE)</f>
        <v>#N/A</v>
      </c>
      <c r="AC1296" s="3" t="e">
        <f t="shared" si="821"/>
        <v>#N/A</v>
      </c>
      <c r="AD1296" s="3" t="e">
        <f t="shared" si="822"/>
        <v>#N/A</v>
      </c>
      <c r="AE1296" s="3" t="e">
        <f t="shared" si="823"/>
        <v>#N/A</v>
      </c>
      <c r="AF1296" s="3">
        <f t="shared" si="824"/>
        <v>0.5</v>
      </c>
      <c r="AG1296" s="3">
        <f t="shared" si="825"/>
        <v>3.4833754854315661E-5</v>
      </c>
      <c r="AH1296" s="2">
        <f t="shared" si="826"/>
        <v>6.675814776562363E-5</v>
      </c>
      <c r="AI1296" s="37" t="s">
        <v>1320</v>
      </c>
      <c r="AJ1296" s="1">
        <v>0.5</v>
      </c>
      <c r="AK1296" s="4">
        <f t="shared" si="827"/>
        <v>3.3379073882811815E-5</v>
      </c>
      <c r="AL1296" s="2">
        <f t="shared" si="828"/>
        <v>6.6124492464091932E-5</v>
      </c>
      <c r="AM1296" s="3" t="e">
        <f>VLOOKUP(AI1296,'[1]three day'!$B$8:$F$78,5,FALSE)</f>
        <v>#N/A</v>
      </c>
      <c r="AN1296" s="3" t="e">
        <f t="shared" si="829"/>
        <v>#N/A</v>
      </c>
      <c r="AO1296" s="2" t="e">
        <f t="shared" si="830"/>
        <v>#N/A</v>
      </c>
      <c r="AP1296" s="2" t="e">
        <f t="shared" si="831"/>
        <v>#N/A</v>
      </c>
      <c r="AQ1296" s="2">
        <f t="shared" si="832"/>
        <v>0.5</v>
      </c>
      <c r="AR1296" s="2">
        <f t="shared" si="833"/>
        <v>3.3062246232045966E-5</v>
      </c>
      <c r="AS1296" s="2">
        <f t="shared" si="834"/>
        <v>6.2798540966069795E-5</v>
      </c>
      <c r="AT1296" s="37" t="s">
        <v>1320</v>
      </c>
      <c r="AU1296" s="3" t="e">
        <f>VLOOKUP(AT1296,[1]DEgenes_cpm4.5_DE_edgeR!$O$5:$Q$824,3,FALSE)</f>
        <v>#N/A</v>
      </c>
      <c r="AV1296" s="3" t="e">
        <f t="shared" si="835"/>
        <v>#N/A</v>
      </c>
      <c r="AW1296" s="3" t="e">
        <f t="shared" si="836"/>
        <v>#N/A</v>
      </c>
      <c r="AX1296" s="3">
        <f t="shared" si="837"/>
        <v>0.5</v>
      </c>
      <c r="AY1296" s="3">
        <f t="shared" si="838"/>
        <v>0.5</v>
      </c>
      <c r="AZ1296" s="3">
        <f t="shared" si="839"/>
        <v>3.1399270483034898E-5</v>
      </c>
      <c r="BA1296" s="2">
        <f t="shared" si="840"/>
        <v>6.0926711900296701E-5</v>
      </c>
      <c r="BB1296" s="37" t="s">
        <v>1320</v>
      </c>
      <c r="BC1296" s="39">
        <f t="shared" si="841"/>
        <v>8.1885500793998769E-2</v>
      </c>
      <c r="BD1296" s="36">
        <f t="shared" si="842"/>
        <v>0.70927627171303409</v>
      </c>
    </row>
    <row r="1297" spans="1:56" ht="14.5" x14ac:dyDescent="0.35">
      <c r="A1297" s="37" t="s">
        <v>1321</v>
      </c>
      <c r="B1297" s="34">
        <v>8.5899831039247033E-5</v>
      </c>
      <c r="C1297" s="1" t="e">
        <f>VLOOKUP(A1297,'[1]Vasopressin Phospho Datta'!$I$3:$J$516,2,FALSE)</f>
        <v>#N/A</v>
      </c>
      <c r="D1297" s="1" t="e">
        <f t="shared" si="803"/>
        <v>#N/A</v>
      </c>
      <c r="E1297" s="1" t="e">
        <f t="shared" si="804"/>
        <v>#N/A</v>
      </c>
      <c r="F1297" s="1">
        <f t="shared" si="805"/>
        <v>0.39</v>
      </c>
      <c r="G1297" s="1">
        <f t="shared" si="806"/>
        <v>0.5</v>
      </c>
      <c r="H1297" s="1">
        <f t="shared" si="807"/>
        <v>4.2949915519623516E-5</v>
      </c>
      <c r="I1297" s="2">
        <f t="shared" si="808"/>
        <v>7.9323990139013557E-5</v>
      </c>
      <c r="J1297" s="37" t="s">
        <v>1321</v>
      </c>
      <c r="K1297" s="1" t="e">
        <f>VLOOKUP(J1297,'[1]Phosphopeptides Deshpande'!$H$12:$I$10749,2,FALSE)</f>
        <v>#N/A</v>
      </c>
      <c r="L1297" s="2" t="e">
        <f t="shared" si="809"/>
        <v>#N/A</v>
      </c>
      <c r="M1297" s="2" t="e">
        <f t="shared" si="810"/>
        <v>#N/A</v>
      </c>
      <c r="N1297" s="2">
        <f t="shared" si="811"/>
        <v>0.39</v>
      </c>
      <c r="O1297" s="2">
        <f t="shared" si="812"/>
        <v>0.5</v>
      </c>
      <c r="P1297" s="2">
        <f t="shared" si="813"/>
        <v>3.9661995069506779E-5</v>
      </c>
      <c r="Q1297" s="2">
        <f t="shared" si="814"/>
        <v>7.4942507736557742E-5</v>
      </c>
      <c r="R1297" s="37" t="s">
        <v>1321</v>
      </c>
      <c r="S1297" s="2" t="e">
        <f>VLOOKUP(A1297,'[1]Merged NE NP'!$K$4:$L$158,2,FALSE)</f>
        <v>#N/A</v>
      </c>
      <c r="T1297" s="2" t="e">
        <f t="shared" si="815"/>
        <v>#N/A</v>
      </c>
      <c r="U1297" s="2">
        <f t="shared" si="816"/>
        <v>0.4</v>
      </c>
      <c r="V1297" s="2">
        <f t="shared" si="817"/>
        <v>0.4</v>
      </c>
      <c r="W1297" s="2">
        <f t="shared" si="818"/>
        <v>7.6883653613364245E-2</v>
      </c>
      <c r="X1297" s="2">
        <v>0.5</v>
      </c>
      <c r="Y1297" s="2">
        <f t="shared" si="819"/>
        <v>3.7471253868278871E-5</v>
      </c>
      <c r="Z1297" s="2">
        <f t="shared" si="820"/>
        <v>6.9667509708631323E-5</v>
      </c>
      <c r="AA1297" s="37" t="s">
        <v>1321</v>
      </c>
      <c r="AB1297" s="3">
        <f>VLOOKUP(AA1297,'[1]PKA dKO RNA-Seq'!$B$4:$H$10193,7,FALSE)</f>
        <v>0.19968907899999999</v>
      </c>
      <c r="AC1297" s="3">
        <f t="shared" si="821"/>
        <v>0.67009758053691271</v>
      </c>
      <c r="AD1297" s="3">
        <f t="shared" si="822"/>
        <v>0.20109671349964786</v>
      </c>
      <c r="AE1297" s="3">
        <f t="shared" si="823"/>
        <v>0.5</v>
      </c>
      <c r="AF1297" s="3">
        <f t="shared" si="824"/>
        <v>0.5</v>
      </c>
      <c r="AG1297" s="3">
        <f t="shared" si="825"/>
        <v>3.4833754854315661E-5</v>
      </c>
      <c r="AH1297" s="2">
        <f t="shared" si="826"/>
        <v>6.675814776562363E-5</v>
      </c>
      <c r="AI1297" s="37" t="s">
        <v>1321</v>
      </c>
      <c r="AJ1297" s="1">
        <v>0.5</v>
      </c>
      <c r="AK1297" s="4">
        <f t="shared" si="827"/>
        <v>3.3379073882811815E-5</v>
      </c>
      <c r="AL1297" s="2">
        <f t="shared" si="828"/>
        <v>6.6124492464091932E-5</v>
      </c>
      <c r="AM1297" s="3" t="e">
        <f>VLOOKUP(AI1297,'[1]three day'!$B$8:$F$78,5,FALSE)</f>
        <v>#N/A</v>
      </c>
      <c r="AN1297" s="3" t="e">
        <f t="shared" si="829"/>
        <v>#N/A</v>
      </c>
      <c r="AO1297" s="2" t="e">
        <f t="shared" si="830"/>
        <v>#N/A</v>
      </c>
      <c r="AP1297" s="2" t="e">
        <f t="shared" si="831"/>
        <v>#N/A</v>
      </c>
      <c r="AQ1297" s="2">
        <f t="shared" si="832"/>
        <v>0.5</v>
      </c>
      <c r="AR1297" s="2">
        <f t="shared" si="833"/>
        <v>3.3062246232045966E-5</v>
      </c>
      <c r="AS1297" s="2">
        <f t="shared" si="834"/>
        <v>6.2798540966069795E-5</v>
      </c>
      <c r="AT1297" s="37" t="s">
        <v>1321</v>
      </c>
      <c r="AU1297" s="3">
        <f>VLOOKUP(AT1297,[1]DEgenes_cpm4.5_DE_edgeR!$O$5:$Q$824,3,FALSE)</f>
        <v>0.97047229759619802</v>
      </c>
      <c r="AV1297" s="3">
        <f t="shared" si="835"/>
        <v>0.2274899900600558</v>
      </c>
      <c r="AW1297" s="3">
        <f t="shared" si="836"/>
        <v>2.5543937025989116E-2</v>
      </c>
      <c r="AX1297" s="3">
        <f t="shared" si="837"/>
        <v>2.5543937025989116E-2</v>
      </c>
      <c r="AY1297" s="3">
        <f t="shared" si="838"/>
        <v>0.5</v>
      </c>
      <c r="AZ1297" s="3">
        <f t="shared" si="839"/>
        <v>3.1399270483034898E-5</v>
      </c>
      <c r="BA1297" s="2">
        <f t="shared" si="840"/>
        <v>6.0926711900296701E-5</v>
      </c>
      <c r="BB1297" s="37" t="s">
        <v>1321</v>
      </c>
      <c r="BC1297" s="39">
        <f t="shared" si="841"/>
        <v>8.1885500793998769E-2</v>
      </c>
      <c r="BD1297" s="36">
        <f t="shared" si="842"/>
        <v>0.70927627171303409</v>
      </c>
    </row>
    <row r="1298" spans="1:56" ht="14.5" x14ac:dyDescent="0.35">
      <c r="A1298" s="37" t="s">
        <v>1322</v>
      </c>
      <c r="B1298" s="34">
        <v>8.5899831039247033E-5</v>
      </c>
      <c r="C1298" s="1" t="e">
        <f>VLOOKUP(A1298,'[1]Vasopressin Phospho Datta'!$I$3:$J$516,2,FALSE)</f>
        <v>#N/A</v>
      </c>
      <c r="D1298" s="1" t="e">
        <f t="shared" si="803"/>
        <v>#N/A</v>
      </c>
      <c r="E1298" s="1" t="e">
        <f t="shared" si="804"/>
        <v>#N/A</v>
      </c>
      <c r="F1298" s="1">
        <f t="shared" si="805"/>
        <v>0.39</v>
      </c>
      <c r="G1298" s="1">
        <f t="shared" si="806"/>
        <v>0.5</v>
      </c>
      <c r="H1298" s="1">
        <f t="shared" si="807"/>
        <v>4.2949915519623516E-5</v>
      </c>
      <c r="I1298" s="2">
        <f t="shared" si="808"/>
        <v>7.9323990139013557E-5</v>
      </c>
      <c r="J1298" s="37" t="s">
        <v>1322</v>
      </c>
      <c r="K1298" s="1" t="e">
        <f>VLOOKUP(J1298,'[1]Phosphopeptides Deshpande'!$H$12:$I$10749,2,FALSE)</f>
        <v>#N/A</v>
      </c>
      <c r="L1298" s="2" t="e">
        <f t="shared" si="809"/>
        <v>#N/A</v>
      </c>
      <c r="M1298" s="2" t="e">
        <f t="shared" si="810"/>
        <v>#N/A</v>
      </c>
      <c r="N1298" s="2">
        <f t="shared" si="811"/>
        <v>0.39</v>
      </c>
      <c r="O1298" s="2">
        <f t="shared" si="812"/>
        <v>0.5</v>
      </c>
      <c r="P1298" s="2">
        <f t="shared" si="813"/>
        <v>3.9661995069506779E-5</v>
      </c>
      <c r="Q1298" s="2">
        <f t="shared" si="814"/>
        <v>7.4942507736557742E-5</v>
      </c>
      <c r="R1298" s="37" t="s">
        <v>1322</v>
      </c>
      <c r="S1298" s="2" t="e">
        <f>VLOOKUP(A1298,'[1]Merged NE NP'!$K$4:$L$158,2,FALSE)</f>
        <v>#N/A</v>
      </c>
      <c r="T1298" s="2" t="e">
        <f t="shared" si="815"/>
        <v>#N/A</v>
      </c>
      <c r="U1298" s="2">
        <f t="shared" si="816"/>
        <v>0.4</v>
      </c>
      <c r="V1298" s="2">
        <f t="shared" si="817"/>
        <v>0.4</v>
      </c>
      <c r="W1298" s="2">
        <f t="shared" si="818"/>
        <v>7.6883653613364245E-2</v>
      </c>
      <c r="X1298" s="2">
        <v>0.5</v>
      </c>
      <c r="Y1298" s="2">
        <f t="shared" si="819"/>
        <v>3.7471253868278871E-5</v>
      </c>
      <c r="Z1298" s="2">
        <f t="shared" si="820"/>
        <v>6.9667509708631323E-5</v>
      </c>
      <c r="AA1298" s="37" t="s">
        <v>1322</v>
      </c>
      <c r="AB1298" s="3">
        <f>VLOOKUP(AA1298,'[1]PKA dKO RNA-Seq'!$B$4:$H$10193,7,FALSE)</f>
        <v>3.4156605E-2</v>
      </c>
      <c r="AC1298" s="3">
        <f t="shared" si="821"/>
        <v>0.11461947986577181</v>
      </c>
      <c r="AD1298" s="3">
        <f t="shared" si="822"/>
        <v>6.5472850954459982E-3</v>
      </c>
      <c r="AE1298" s="3">
        <f t="shared" si="823"/>
        <v>0.5</v>
      </c>
      <c r="AF1298" s="3">
        <f t="shared" si="824"/>
        <v>0.5</v>
      </c>
      <c r="AG1298" s="3">
        <f t="shared" si="825"/>
        <v>3.4833754854315661E-5</v>
      </c>
      <c r="AH1298" s="2">
        <f t="shared" si="826"/>
        <v>6.675814776562363E-5</v>
      </c>
      <c r="AI1298" s="37" t="s">
        <v>1322</v>
      </c>
      <c r="AJ1298" s="1">
        <v>0.5</v>
      </c>
      <c r="AK1298" s="4">
        <f t="shared" si="827"/>
        <v>3.3379073882811815E-5</v>
      </c>
      <c r="AL1298" s="2">
        <f t="shared" si="828"/>
        <v>6.6124492464091932E-5</v>
      </c>
      <c r="AM1298" s="3" t="e">
        <f>VLOOKUP(AI1298,'[1]three day'!$B$8:$F$78,5,FALSE)</f>
        <v>#N/A</v>
      </c>
      <c r="AN1298" s="3" t="e">
        <f t="shared" si="829"/>
        <v>#N/A</v>
      </c>
      <c r="AO1298" s="2" t="e">
        <f t="shared" si="830"/>
        <v>#N/A</v>
      </c>
      <c r="AP1298" s="2" t="e">
        <f t="shared" si="831"/>
        <v>#N/A</v>
      </c>
      <c r="AQ1298" s="2">
        <f t="shared" si="832"/>
        <v>0.5</v>
      </c>
      <c r="AR1298" s="2">
        <f t="shared" si="833"/>
        <v>3.3062246232045966E-5</v>
      </c>
      <c r="AS1298" s="2">
        <f t="shared" si="834"/>
        <v>6.2798540966069795E-5</v>
      </c>
      <c r="AT1298" s="37" t="s">
        <v>1322</v>
      </c>
      <c r="AU1298" s="3">
        <f>VLOOKUP(AT1298,[1]DEgenes_cpm4.5_DE_edgeR!$O$5:$Q$824,3,FALSE)</f>
        <v>1.3336730857289503</v>
      </c>
      <c r="AV1298" s="3">
        <f t="shared" si="835"/>
        <v>0.31262847766735824</v>
      </c>
      <c r="AW1298" s="3">
        <f t="shared" si="836"/>
        <v>4.769344314639401E-2</v>
      </c>
      <c r="AX1298" s="3">
        <f t="shared" si="837"/>
        <v>4.769344314639401E-2</v>
      </c>
      <c r="AY1298" s="3">
        <f t="shared" si="838"/>
        <v>0.5</v>
      </c>
      <c r="AZ1298" s="3">
        <f t="shared" si="839"/>
        <v>3.1399270483034898E-5</v>
      </c>
      <c r="BA1298" s="2">
        <f t="shared" si="840"/>
        <v>6.0926711900296701E-5</v>
      </c>
      <c r="BB1298" s="37" t="s">
        <v>1322</v>
      </c>
      <c r="BC1298" s="39">
        <f t="shared" si="841"/>
        <v>8.1885500793998769E-2</v>
      </c>
      <c r="BD1298" s="36">
        <f t="shared" si="842"/>
        <v>0.70927627171303409</v>
      </c>
    </row>
    <row r="1299" spans="1:56" ht="14.5" x14ac:dyDescent="0.35">
      <c r="A1299" s="37" t="s">
        <v>1323</v>
      </c>
      <c r="B1299" s="34">
        <v>8.5899831039247033E-5</v>
      </c>
      <c r="C1299" s="1" t="e">
        <f>VLOOKUP(A1299,'[1]Vasopressin Phospho Datta'!$I$3:$J$516,2,FALSE)</f>
        <v>#N/A</v>
      </c>
      <c r="D1299" s="1" t="e">
        <f t="shared" si="803"/>
        <v>#N/A</v>
      </c>
      <c r="E1299" s="1" t="e">
        <f t="shared" si="804"/>
        <v>#N/A</v>
      </c>
      <c r="F1299" s="1">
        <f t="shared" si="805"/>
        <v>0.39</v>
      </c>
      <c r="G1299" s="1">
        <f t="shared" si="806"/>
        <v>0.5</v>
      </c>
      <c r="H1299" s="1">
        <f t="shared" si="807"/>
        <v>4.2949915519623516E-5</v>
      </c>
      <c r="I1299" s="2">
        <f t="shared" si="808"/>
        <v>7.9323990139013557E-5</v>
      </c>
      <c r="J1299" s="37" t="s">
        <v>1323</v>
      </c>
      <c r="K1299" s="1" t="e">
        <f>VLOOKUP(J1299,'[1]Phosphopeptides Deshpande'!$H$12:$I$10749,2,FALSE)</f>
        <v>#N/A</v>
      </c>
      <c r="L1299" s="2" t="e">
        <f t="shared" si="809"/>
        <v>#N/A</v>
      </c>
      <c r="M1299" s="2" t="e">
        <f t="shared" si="810"/>
        <v>#N/A</v>
      </c>
      <c r="N1299" s="2">
        <f t="shared" si="811"/>
        <v>0.39</v>
      </c>
      <c r="O1299" s="2">
        <f t="shared" si="812"/>
        <v>0.5</v>
      </c>
      <c r="P1299" s="2">
        <f t="shared" si="813"/>
        <v>3.9661995069506779E-5</v>
      </c>
      <c r="Q1299" s="2">
        <f t="shared" si="814"/>
        <v>7.4942507736557742E-5</v>
      </c>
      <c r="R1299" s="37" t="s">
        <v>1323</v>
      </c>
      <c r="S1299" s="2" t="e">
        <f>VLOOKUP(A1299,'[1]Merged NE NP'!$K$4:$L$158,2,FALSE)</f>
        <v>#N/A</v>
      </c>
      <c r="T1299" s="2" t="e">
        <f t="shared" si="815"/>
        <v>#N/A</v>
      </c>
      <c r="U1299" s="2">
        <f t="shared" si="816"/>
        <v>0.4</v>
      </c>
      <c r="V1299" s="2">
        <f t="shared" si="817"/>
        <v>0.4</v>
      </c>
      <c r="W1299" s="2">
        <f t="shared" si="818"/>
        <v>7.6883653613364245E-2</v>
      </c>
      <c r="X1299" s="2">
        <v>0.5</v>
      </c>
      <c r="Y1299" s="2">
        <f t="shared" si="819"/>
        <v>3.7471253868278871E-5</v>
      </c>
      <c r="Z1299" s="2">
        <f t="shared" si="820"/>
        <v>6.9667509708631323E-5</v>
      </c>
      <c r="AA1299" s="37" t="s">
        <v>1323</v>
      </c>
      <c r="AB1299" s="3">
        <f>VLOOKUP(AA1299,'[1]PKA dKO RNA-Seq'!$B$4:$H$10193,7,FALSE)</f>
        <v>0.26345415599999999</v>
      </c>
      <c r="AC1299" s="3">
        <f t="shared" si="821"/>
        <v>0.88407434899328863</v>
      </c>
      <c r="AD1299" s="3">
        <f t="shared" si="822"/>
        <v>0.32348031079163209</v>
      </c>
      <c r="AE1299" s="3">
        <f t="shared" si="823"/>
        <v>0.5</v>
      </c>
      <c r="AF1299" s="3">
        <f t="shared" si="824"/>
        <v>0.5</v>
      </c>
      <c r="AG1299" s="3">
        <f t="shared" si="825"/>
        <v>3.4833754854315661E-5</v>
      </c>
      <c r="AH1299" s="2">
        <f t="shared" si="826"/>
        <v>6.675814776562363E-5</v>
      </c>
      <c r="AI1299" s="37" t="s">
        <v>1323</v>
      </c>
      <c r="AJ1299" s="1">
        <v>0.5</v>
      </c>
      <c r="AK1299" s="4">
        <f t="shared" si="827"/>
        <v>3.3379073882811815E-5</v>
      </c>
      <c r="AL1299" s="2">
        <f t="shared" si="828"/>
        <v>6.6124492464091932E-5</v>
      </c>
      <c r="AM1299" s="3" t="e">
        <f>VLOOKUP(AI1299,'[1]three day'!$B$8:$F$78,5,FALSE)</f>
        <v>#N/A</v>
      </c>
      <c r="AN1299" s="3" t="e">
        <f t="shared" si="829"/>
        <v>#N/A</v>
      </c>
      <c r="AO1299" s="2" t="e">
        <f t="shared" si="830"/>
        <v>#N/A</v>
      </c>
      <c r="AP1299" s="2" t="e">
        <f t="shared" si="831"/>
        <v>#N/A</v>
      </c>
      <c r="AQ1299" s="2">
        <f t="shared" si="832"/>
        <v>0.5</v>
      </c>
      <c r="AR1299" s="2">
        <f t="shared" si="833"/>
        <v>3.3062246232045966E-5</v>
      </c>
      <c r="AS1299" s="2">
        <f t="shared" si="834"/>
        <v>6.2798540966069795E-5</v>
      </c>
      <c r="AT1299" s="37" t="s">
        <v>1323</v>
      </c>
      <c r="AU1299" s="3">
        <f>VLOOKUP(AT1299,[1]DEgenes_cpm4.5_DE_edgeR!$O$5:$Q$824,3,FALSE)</f>
        <v>3.2985860220351562</v>
      </c>
      <c r="AV1299" s="3">
        <f t="shared" si="835"/>
        <v>0.77322691562005541</v>
      </c>
      <c r="AW1299" s="3">
        <f t="shared" si="836"/>
        <v>0.25839604488029466</v>
      </c>
      <c r="AX1299" s="3">
        <f t="shared" si="837"/>
        <v>0.25839604488029466</v>
      </c>
      <c r="AY1299" s="3">
        <f t="shared" si="838"/>
        <v>0.5</v>
      </c>
      <c r="AZ1299" s="3">
        <f t="shared" si="839"/>
        <v>3.1399270483034898E-5</v>
      </c>
      <c r="BA1299" s="2">
        <f t="shared" si="840"/>
        <v>6.0926711900296701E-5</v>
      </c>
      <c r="BB1299" s="37" t="s">
        <v>1323</v>
      </c>
      <c r="BC1299" s="39">
        <f t="shared" si="841"/>
        <v>8.1885500793998769E-2</v>
      </c>
      <c r="BD1299" s="36">
        <f t="shared" si="842"/>
        <v>0.70927627171303409</v>
      </c>
    </row>
    <row r="1300" spans="1:56" ht="14.5" x14ac:dyDescent="0.35">
      <c r="A1300" s="37" t="s">
        <v>1324</v>
      </c>
      <c r="B1300" s="34">
        <v>8.5899831039247033E-5</v>
      </c>
      <c r="C1300" s="1" t="e">
        <f>VLOOKUP(A1300,'[1]Vasopressin Phospho Datta'!$I$3:$J$516,2,FALSE)</f>
        <v>#N/A</v>
      </c>
      <c r="D1300" s="1" t="e">
        <f t="shared" si="803"/>
        <v>#N/A</v>
      </c>
      <c r="E1300" s="1" t="e">
        <f t="shared" si="804"/>
        <v>#N/A</v>
      </c>
      <c r="F1300" s="1">
        <f t="shared" si="805"/>
        <v>0.39</v>
      </c>
      <c r="G1300" s="1">
        <f t="shared" si="806"/>
        <v>0.5</v>
      </c>
      <c r="H1300" s="1">
        <f t="shared" si="807"/>
        <v>4.2949915519623516E-5</v>
      </c>
      <c r="I1300" s="2">
        <f t="shared" si="808"/>
        <v>7.9323990139013557E-5</v>
      </c>
      <c r="J1300" s="37" t="s">
        <v>1324</v>
      </c>
      <c r="K1300" s="1" t="e">
        <f>VLOOKUP(J1300,'[1]Phosphopeptides Deshpande'!$H$12:$I$10749,2,FALSE)</f>
        <v>#N/A</v>
      </c>
      <c r="L1300" s="2" t="e">
        <f t="shared" si="809"/>
        <v>#N/A</v>
      </c>
      <c r="M1300" s="2" t="e">
        <f t="shared" si="810"/>
        <v>#N/A</v>
      </c>
      <c r="N1300" s="2">
        <f t="shared" si="811"/>
        <v>0.39</v>
      </c>
      <c r="O1300" s="2">
        <f t="shared" si="812"/>
        <v>0.5</v>
      </c>
      <c r="P1300" s="2">
        <f t="shared" si="813"/>
        <v>3.9661995069506779E-5</v>
      </c>
      <c r="Q1300" s="2">
        <f t="shared" si="814"/>
        <v>7.4942507736557742E-5</v>
      </c>
      <c r="R1300" s="37" t="s">
        <v>1324</v>
      </c>
      <c r="S1300" s="2" t="e">
        <f>VLOOKUP(A1300,'[1]Merged NE NP'!$K$4:$L$158,2,FALSE)</f>
        <v>#N/A</v>
      </c>
      <c r="T1300" s="2" t="e">
        <f t="shared" si="815"/>
        <v>#N/A</v>
      </c>
      <c r="U1300" s="2">
        <f t="shared" si="816"/>
        <v>0.4</v>
      </c>
      <c r="V1300" s="2">
        <f t="shared" si="817"/>
        <v>0.4</v>
      </c>
      <c r="W1300" s="2">
        <f t="shared" si="818"/>
        <v>7.6883653613364245E-2</v>
      </c>
      <c r="X1300" s="2">
        <v>0.5</v>
      </c>
      <c r="Y1300" s="2">
        <f t="shared" si="819"/>
        <v>3.7471253868278871E-5</v>
      </c>
      <c r="Z1300" s="2">
        <f t="shared" si="820"/>
        <v>6.9667509708631323E-5</v>
      </c>
      <c r="AA1300" s="37" t="s">
        <v>1324</v>
      </c>
      <c r="AB1300" s="3">
        <f>VLOOKUP(AA1300,'[1]PKA dKO RNA-Seq'!$B$4:$H$10193,7,FALSE)</f>
        <v>0.12760344800000001</v>
      </c>
      <c r="AC1300" s="3">
        <f t="shared" si="821"/>
        <v>0.42819948993288598</v>
      </c>
      <c r="AD1300" s="3">
        <f t="shared" si="822"/>
        <v>8.7600559316984405E-2</v>
      </c>
      <c r="AE1300" s="3">
        <f t="shared" si="823"/>
        <v>0.5</v>
      </c>
      <c r="AF1300" s="3">
        <f t="shared" si="824"/>
        <v>0.5</v>
      </c>
      <c r="AG1300" s="3">
        <f t="shared" si="825"/>
        <v>3.4833754854315661E-5</v>
      </c>
      <c r="AH1300" s="2">
        <f t="shared" si="826"/>
        <v>6.675814776562363E-5</v>
      </c>
      <c r="AI1300" s="37" t="s">
        <v>1324</v>
      </c>
      <c r="AJ1300" s="1">
        <v>0.5</v>
      </c>
      <c r="AK1300" s="4">
        <f t="shared" si="827"/>
        <v>3.3379073882811815E-5</v>
      </c>
      <c r="AL1300" s="2">
        <f t="shared" si="828"/>
        <v>6.6124492464091932E-5</v>
      </c>
      <c r="AM1300" s="3" t="e">
        <f>VLOOKUP(AI1300,'[1]three day'!$B$8:$F$78,5,FALSE)</f>
        <v>#N/A</v>
      </c>
      <c r="AN1300" s="3" t="e">
        <f t="shared" si="829"/>
        <v>#N/A</v>
      </c>
      <c r="AO1300" s="2" t="e">
        <f t="shared" si="830"/>
        <v>#N/A</v>
      </c>
      <c r="AP1300" s="2" t="e">
        <f t="shared" si="831"/>
        <v>#N/A</v>
      </c>
      <c r="AQ1300" s="2">
        <f t="shared" si="832"/>
        <v>0.5</v>
      </c>
      <c r="AR1300" s="2">
        <f t="shared" si="833"/>
        <v>3.3062246232045966E-5</v>
      </c>
      <c r="AS1300" s="2">
        <f t="shared" si="834"/>
        <v>6.2798540966069795E-5</v>
      </c>
      <c r="AT1300" s="37" t="s">
        <v>1324</v>
      </c>
      <c r="AU1300" s="3">
        <f>VLOOKUP(AT1300,[1]DEgenes_cpm4.5_DE_edgeR!$O$5:$Q$824,3,FALSE)</f>
        <v>1.3671255072634765</v>
      </c>
      <c r="AV1300" s="3">
        <f t="shared" si="835"/>
        <v>0.3204701142202242</v>
      </c>
      <c r="AW1300" s="3">
        <f t="shared" si="836"/>
        <v>5.0054388476323153E-2</v>
      </c>
      <c r="AX1300" s="3">
        <f t="shared" si="837"/>
        <v>5.0054388476323153E-2</v>
      </c>
      <c r="AY1300" s="3">
        <f t="shared" si="838"/>
        <v>0.5</v>
      </c>
      <c r="AZ1300" s="3">
        <f t="shared" si="839"/>
        <v>3.1399270483034898E-5</v>
      </c>
      <c r="BA1300" s="2">
        <f t="shared" si="840"/>
        <v>6.0926711900296701E-5</v>
      </c>
      <c r="BB1300" s="37" t="s">
        <v>1324</v>
      </c>
      <c r="BC1300" s="39">
        <f t="shared" si="841"/>
        <v>8.1885500793998769E-2</v>
      </c>
      <c r="BD1300" s="36">
        <f t="shared" si="842"/>
        <v>0.70927627171303409</v>
      </c>
    </row>
    <row r="1301" spans="1:56" ht="14.5" x14ac:dyDescent="0.35">
      <c r="A1301" s="37" t="s">
        <v>1325</v>
      </c>
      <c r="B1301" s="34">
        <v>8.5899831039247033E-5</v>
      </c>
      <c r="C1301" s="1" t="e">
        <f>VLOOKUP(A1301,'[1]Vasopressin Phospho Datta'!$I$3:$J$516,2,FALSE)</f>
        <v>#N/A</v>
      </c>
      <c r="D1301" s="1" t="e">
        <f t="shared" si="803"/>
        <v>#N/A</v>
      </c>
      <c r="E1301" s="1" t="e">
        <f t="shared" si="804"/>
        <v>#N/A</v>
      </c>
      <c r="F1301" s="1">
        <f t="shared" si="805"/>
        <v>0.39</v>
      </c>
      <c r="G1301" s="1">
        <f t="shared" si="806"/>
        <v>0.5</v>
      </c>
      <c r="H1301" s="1">
        <f t="shared" si="807"/>
        <v>4.2949915519623516E-5</v>
      </c>
      <c r="I1301" s="2">
        <f t="shared" si="808"/>
        <v>7.9323990139013557E-5</v>
      </c>
      <c r="J1301" s="37" t="s">
        <v>1325</v>
      </c>
      <c r="K1301" s="1" t="e">
        <f>VLOOKUP(J1301,'[1]Phosphopeptides Deshpande'!$H$12:$I$10749,2,FALSE)</f>
        <v>#N/A</v>
      </c>
      <c r="L1301" s="2" t="e">
        <f t="shared" si="809"/>
        <v>#N/A</v>
      </c>
      <c r="M1301" s="2" t="e">
        <f t="shared" si="810"/>
        <v>#N/A</v>
      </c>
      <c r="N1301" s="2">
        <f t="shared" si="811"/>
        <v>0.39</v>
      </c>
      <c r="O1301" s="2">
        <f t="shared" si="812"/>
        <v>0.5</v>
      </c>
      <c r="P1301" s="2">
        <f t="shared" si="813"/>
        <v>3.9661995069506779E-5</v>
      </c>
      <c r="Q1301" s="2">
        <f t="shared" si="814"/>
        <v>7.4942507736557742E-5</v>
      </c>
      <c r="R1301" s="37" t="s">
        <v>1325</v>
      </c>
      <c r="S1301" s="2" t="e">
        <f>VLOOKUP(A1301,'[1]Merged NE NP'!$K$4:$L$158,2,FALSE)</f>
        <v>#N/A</v>
      </c>
      <c r="T1301" s="2" t="e">
        <f t="shared" si="815"/>
        <v>#N/A</v>
      </c>
      <c r="U1301" s="2">
        <f t="shared" si="816"/>
        <v>0.4</v>
      </c>
      <c r="V1301" s="2">
        <f t="shared" si="817"/>
        <v>0.4</v>
      </c>
      <c r="W1301" s="2">
        <f t="shared" si="818"/>
        <v>7.6883653613364245E-2</v>
      </c>
      <c r="X1301" s="2">
        <v>0.5</v>
      </c>
      <c r="Y1301" s="2">
        <f t="shared" si="819"/>
        <v>3.7471253868278871E-5</v>
      </c>
      <c r="Z1301" s="2">
        <f t="shared" si="820"/>
        <v>6.9667509708631323E-5</v>
      </c>
      <c r="AA1301" s="37" t="s">
        <v>1325</v>
      </c>
      <c r="AB1301" s="3">
        <f>VLOOKUP(AA1301,'[1]PKA dKO RNA-Seq'!$B$4:$H$10193,7,FALSE)</f>
        <v>0.149355458</v>
      </c>
      <c r="AC1301" s="3">
        <f t="shared" si="821"/>
        <v>0.5011928120805369</v>
      </c>
      <c r="AD1301" s="3">
        <f t="shared" si="822"/>
        <v>0.11802989441172218</v>
      </c>
      <c r="AE1301" s="3">
        <f t="shared" si="823"/>
        <v>0.5</v>
      </c>
      <c r="AF1301" s="3">
        <f t="shared" si="824"/>
        <v>0.5</v>
      </c>
      <c r="AG1301" s="3">
        <f t="shared" si="825"/>
        <v>3.4833754854315661E-5</v>
      </c>
      <c r="AH1301" s="2">
        <f t="shared" si="826"/>
        <v>6.675814776562363E-5</v>
      </c>
      <c r="AI1301" s="37" t="s">
        <v>1325</v>
      </c>
      <c r="AJ1301" s="1">
        <v>0.5</v>
      </c>
      <c r="AK1301" s="4">
        <f t="shared" si="827"/>
        <v>3.3379073882811815E-5</v>
      </c>
      <c r="AL1301" s="2">
        <f t="shared" si="828"/>
        <v>6.6124492464091932E-5</v>
      </c>
      <c r="AM1301" s="3" t="e">
        <f>VLOOKUP(AI1301,'[1]three day'!$B$8:$F$78,5,FALSE)</f>
        <v>#N/A</v>
      </c>
      <c r="AN1301" s="3" t="e">
        <f t="shared" si="829"/>
        <v>#N/A</v>
      </c>
      <c r="AO1301" s="2" t="e">
        <f t="shared" si="830"/>
        <v>#N/A</v>
      </c>
      <c r="AP1301" s="2" t="e">
        <f t="shared" si="831"/>
        <v>#N/A</v>
      </c>
      <c r="AQ1301" s="2">
        <f t="shared" si="832"/>
        <v>0.5</v>
      </c>
      <c r="AR1301" s="2">
        <f t="shared" si="833"/>
        <v>3.3062246232045966E-5</v>
      </c>
      <c r="AS1301" s="2">
        <f t="shared" si="834"/>
        <v>6.2798540966069795E-5</v>
      </c>
      <c r="AT1301" s="37" t="s">
        <v>1325</v>
      </c>
      <c r="AU1301" s="3">
        <f>VLOOKUP(AT1301,[1]DEgenes_cpm4.5_DE_edgeR!$O$5:$Q$824,3,FALSE)</f>
        <v>0.95998356907778515</v>
      </c>
      <c r="AV1301" s="3">
        <f t="shared" si="835"/>
        <v>0.22503131014481603</v>
      </c>
      <c r="AW1301" s="3">
        <f t="shared" si="836"/>
        <v>2.5001693854773577E-2</v>
      </c>
      <c r="AX1301" s="3">
        <f t="shared" si="837"/>
        <v>2.5001693854773577E-2</v>
      </c>
      <c r="AY1301" s="3">
        <f t="shared" si="838"/>
        <v>0.5</v>
      </c>
      <c r="AZ1301" s="3">
        <f t="shared" si="839"/>
        <v>3.1399270483034898E-5</v>
      </c>
      <c r="BA1301" s="2">
        <f t="shared" si="840"/>
        <v>6.0926711900296701E-5</v>
      </c>
      <c r="BB1301" s="37" t="s">
        <v>1325</v>
      </c>
      <c r="BC1301" s="39">
        <f t="shared" si="841"/>
        <v>8.1885500793998769E-2</v>
      </c>
      <c r="BD1301" s="36">
        <f t="shared" si="842"/>
        <v>0.70927627171303409</v>
      </c>
    </row>
    <row r="1302" spans="1:56" ht="14.5" x14ac:dyDescent="0.35">
      <c r="A1302" s="37" t="s">
        <v>1326</v>
      </c>
      <c r="B1302" s="34">
        <v>8.5899831039247033E-5</v>
      </c>
      <c r="C1302" s="1" t="e">
        <f>VLOOKUP(A1302,'[1]Vasopressin Phospho Datta'!$I$3:$J$516,2,FALSE)</f>
        <v>#N/A</v>
      </c>
      <c r="D1302" s="1" t="e">
        <f t="shared" si="803"/>
        <v>#N/A</v>
      </c>
      <c r="E1302" s="1" t="e">
        <f t="shared" si="804"/>
        <v>#N/A</v>
      </c>
      <c r="F1302" s="1">
        <f t="shared" si="805"/>
        <v>0.39</v>
      </c>
      <c r="G1302" s="1">
        <f t="shared" si="806"/>
        <v>0.5</v>
      </c>
      <c r="H1302" s="1">
        <f t="shared" si="807"/>
        <v>4.2949915519623516E-5</v>
      </c>
      <c r="I1302" s="2">
        <f t="shared" si="808"/>
        <v>7.9323990139013557E-5</v>
      </c>
      <c r="J1302" s="37" t="s">
        <v>1326</v>
      </c>
      <c r="K1302" s="1" t="e">
        <f>VLOOKUP(J1302,'[1]Phosphopeptides Deshpande'!$H$12:$I$10749,2,FALSE)</f>
        <v>#N/A</v>
      </c>
      <c r="L1302" s="2" t="e">
        <f t="shared" si="809"/>
        <v>#N/A</v>
      </c>
      <c r="M1302" s="2" t="e">
        <f t="shared" si="810"/>
        <v>#N/A</v>
      </c>
      <c r="N1302" s="2">
        <f t="shared" si="811"/>
        <v>0.39</v>
      </c>
      <c r="O1302" s="2">
        <f t="shared" si="812"/>
        <v>0.5</v>
      </c>
      <c r="P1302" s="2">
        <f t="shared" si="813"/>
        <v>3.9661995069506779E-5</v>
      </c>
      <c r="Q1302" s="2">
        <f t="shared" si="814"/>
        <v>7.4942507736557742E-5</v>
      </c>
      <c r="R1302" s="37" t="s">
        <v>1326</v>
      </c>
      <c r="S1302" s="2" t="e">
        <f>VLOOKUP(A1302,'[1]Merged NE NP'!$K$4:$L$158,2,FALSE)</f>
        <v>#N/A</v>
      </c>
      <c r="T1302" s="2" t="e">
        <f t="shared" si="815"/>
        <v>#N/A</v>
      </c>
      <c r="U1302" s="2">
        <f t="shared" si="816"/>
        <v>0.4</v>
      </c>
      <c r="V1302" s="2">
        <f t="shared" si="817"/>
        <v>0.4</v>
      </c>
      <c r="W1302" s="2">
        <f t="shared" si="818"/>
        <v>7.6883653613364245E-2</v>
      </c>
      <c r="X1302" s="2">
        <v>0.5</v>
      </c>
      <c r="Y1302" s="2">
        <f t="shared" si="819"/>
        <v>3.7471253868278871E-5</v>
      </c>
      <c r="Z1302" s="2">
        <f t="shared" si="820"/>
        <v>6.9667509708631323E-5</v>
      </c>
      <c r="AA1302" s="37" t="s">
        <v>1326</v>
      </c>
      <c r="AB1302" s="3" t="e">
        <f>VLOOKUP(AA1302,'[1]PKA dKO RNA-Seq'!$B$4:$H$10193,7,FALSE)</f>
        <v>#N/A</v>
      </c>
      <c r="AC1302" s="3" t="e">
        <f t="shared" si="821"/>
        <v>#N/A</v>
      </c>
      <c r="AD1302" s="3" t="e">
        <f t="shared" si="822"/>
        <v>#N/A</v>
      </c>
      <c r="AE1302" s="3" t="e">
        <f t="shared" si="823"/>
        <v>#N/A</v>
      </c>
      <c r="AF1302" s="3">
        <f t="shared" si="824"/>
        <v>0.5</v>
      </c>
      <c r="AG1302" s="3">
        <f t="shared" si="825"/>
        <v>3.4833754854315661E-5</v>
      </c>
      <c r="AH1302" s="2">
        <f t="shared" si="826"/>
        <v>6.675814776562363E-5</v>
      </c>
      <c r="AI1302" s="37" t="s">
        <v>1326</v>
      </c>
      <c r="AJ1302" s="1">
        <v>0.5</v>
      </c>
      <c r="AK1302" s="4">
        <f t="shared" si="827"/>
        <v>3.3379073882811815E-5</v>
      </c>
      <c r="AL1302" s="2">
        <f t="shared" si="828"/>
        <v>6.6124492464091932E-5</v>
      </c>
      <c r="AM1302" s="3" t="e">
        <f>VLOOKUP(AI1302,'[1]three day'!$B$8:$F$78,5,FALSE)</f>
        <v>#N/A</v>
      </c>
      <c r="AN1302" s="3" t="e">
        <f t="shared" si="829"/>
        <v>#N/A</v>
      </c>
      <c r="AO1302" s="2" t="e">
        <f t="shared" si="830"/>
        <v>#N/A</v>
      </c>
      <c r="AP1302" s="2" t="e">
        <f t="shared" si="831"/>
        <v>#N/A</v>
      </c>
      <c r="AQ1302" s="2">
        <f t="shared" si="832"/>
        <v>0.5</v>
      </c>
      <c r="AR1302" s="2">
        <f t="shared" si="833"/>
        <v>3.3062246232045966E-5</v>
      </c>
      <c r="AS1302" s="2">
        <f t="shared" si="834"/>
        <v>6.2798540966069795E-5</v>
      </c>
      <c r="AT1302" s="37" t="s">
        <v>1326</v>
      </c>
      <c r="AU1302" s="3" t="e">
        <f>VLOOKUP(AT1302,[1]DEgenes_cpm4.5_DE_edgeR!$O$5:$Q$824,3,FALSE)</f>
        <v>#N/A</v>
      </c>
      <c r="AV1302" s="3" t="e">
        <f t="shared" si="835"/>
        <v>#N/A</v>
      </c>
      <c r="AW1302" s="3" t="e">
        <f t="shared" si="836"/>
        <v>#N/A</v>
      </c>
      <c r="AX1302" s="3">
        <f t="shared" si="837"/>
        <v>0.5</v>
      </c>
      <c r="AY1302" s="3">
        <f t="shared" si="838"/>
        <v>0.5</v>
      </c>
      <c r="AZ1302" s="3">
        <f t="shared" si="839"/>
        <v>3.1399270483034898E-5</v>
      </c>
      <c r="BA1302" s="2">
        <f t="shared" si="840"/>
        <v>6.0926711900296701E-5</v>
      </c>
      <c r="BB1302" s="37" t="s">
        <v>1326</v>
      </c>
      <c r="BC1302" s="39">
        <f t="shared" si="841"/>
        <v>8.1885500793998769E-2</v>
      </c>
      <c r="BD1302" s="36">
        <f t="shared" si="842"/>
        <v>0.70927627171303409</v>
      </c>
    </row>
    <row r="1303" spans="1:56" ht="14.5" x14ac:dyDescent="0.35">
      <c r="A1303" s="37" t="s">
        <v>1327</v>
      </c>
      <c r="B1303" s="34">
        <v>8.5899831039247033E-5</v>
      </c>
      <c r="C1303" s="1" t="e">
        <f>VLOOKUP(A1303,'[1]Vasopressin Phospho Datta'!$I$3:$J$516,2,FALSE)</f>
        <v>#N/A</v>
      </c>
      <c r="D1303" s="1" t="e">
        <f t="shared" si="803"/>
        <v>#N/A</v>
      </c>
      <c r="E1303" s="1" t="e">
        <f t="shared" si="804"/>
        <v>#N/A</v>
      </c>
      <c r="F1303" s="1">
        <f t="shared" si="805"/>
        <v>0.39</v>
      </c>
      <c r="G1303" s="1">
        <f t="shared" si="806"/>
        <v>0.5</v>
      </c>
      <c r="H1303" s="1">
        <f t="shared" si="807"/>
        <v>4.2949915519623516E-5</v>
      </c>
      <c r="I1303" s="2">
        <f t="shared" si="808"/>
        <v>7.9323990139013557E-5</v>
      </c>
      <c r="J1303" s="37" t="s">
        <v>1327</v>
      </c>
      <c r="K1303" s="1" t="e">
        <f>VLOOKUP(J1303,'[1]Phosphopeptides Deshpande'!$H$12:$I$10749,2,FALSE)</f>
        <v>#N/A</v>
      </c>
      <c r="L1303" s="2" t="e">
        <f t="shared" si="809"/>
        <v>#N/A</v>
      </c>
      <c r="M1303" s="2" t="e">
        <f t="shared" si="810"/>
        <v>#N/A</v>
      </c>
      <c r="N1303" s="2">
        <f t="shared" si="811"/>
        <v>0.39</v>
      </c>
      <c r="O1303" s="2">
        <f t="shared" si="812"/>
        <v>0.5</v>
      </c>
      <c r="P1303" s="2">
        <f t="shared" si="813"/>
        <v>3.9661995069506779E-5</v>
      </c>
      <c r="Q1303" s="2">
        <f t="shared" si="814"/>
        <v>7.4942507736557742E-5</v>
      </c>
      <c r="R1303" s="37" t="s">
        <v>1327</v>
      </c>
      <c r="S1303" s="2" t="e">
        <f>VLOOKUP(A1303,'[1]Merged NE NP'!$K$4:$L$158,2,FALSE)</f>
        <v>#N/A</v>
      </c>
      <c r="T1303" s="2" t="e">
        <f t="shared" si="815"/>
        <v>#N/A</v>
      </c>
      <c r="U1303" s="2">
        <f t="shared" si="816"/>
        <v>0.4</v>
      </c>
      <c r="V1303" s="2">
        <f t="shared" si="817"/>
        <v>0.4</v>
      </c>
      <c r="W1303" s="2">
        <f t="shared" si="818"/>
        <v>7.6883653613364245E-2</v>
      </c>
      <c r="X1303" s="2">
        <v>0.5</v>
      </c>
      <c r="Y1303" s="2">
        <f t="shared" si="819"/>
        <v>3.7471253868278871E-5</v>
      </c>
      <c r="Z1303" s="2">
        <f t="shared" si="820"/>
        <v>6.9667509708631323E-5</v>
      </c>
      <c r="AA1303" s="37" t="s">
        <v>1327</v>
      </c>
      <c r="AB1303" s="3">
        <f>VLOOKUP(AA1303,'[1]PKA dKO RNA-Seq'!$B$4:$H$10193,7,FALSE)</f>
        <v>2.5142511999999999E-2</v>
      </c>
      <c r="AC1303" s="3">
        <f t="shared" si="821"/>
        <v>8.4370845637583888E-2</v>
      </c>
      <c r="AD1303" s="3">
        <f t="shared" si="822"/>
        <v>3.5528932820640957E-3</v>
      </c>
      <c r="AE1303" s="3">
        <f t="shared" si="823"/>
        <v>0.5</v>
      </c>
      <c r="AF1303" s="3">
        <f t="shared" si="824"/>
        <v>0.5</v>
      </c>
      <c r="AG1303" s="3">
        <f t="shared" si="825"/>
        <v>3.4833754854315661E-5</v>
      </c>
      <c r="AH1303" s="2">
        <f t="shared" si="826"/>
        <v>6.675814776562363E-5</v>
      </c>
      <c r="AI1303" s="37" t="s">
        <v>1327</v>
      </c>
      <c r="AJ1303" s="1">
        <v>0.5</v>
      </c>
      <c r="AK1303" s="4">
        <f t="shared" si="827"/>
        <v>3.3379073882811815E-5</v>
      </c>
      <c r="AL1303" s="2">
        <f t="shared" si="828"/>
        <v>6.6124492464091932E-5</v>
      </c>
      <c r="AM1303" s="3" t="e">
        <f>VLOOKUP(AI1303,'[1]three day'!$B$8:$F$78,5,FALSE)</f>
        <v>#N/A</v>
      </c>
      <c r="AN1303" s="3" t="e">
        <f t="shared" si="829"/>
        <v>#N/A</v>
      </c>
      <c r="AO1303" s="2" t="e">
        <f t="shared" si="830"/>
        <v>#N/A</v>
      </c>
      <c r="AP1303" s="2" t="e">
        <f t="shared" si="831"/>
        <v>#N/A</v>
      </c>
      <c r="AQ1303" s="2">
        <f t="shared" si="832"/>
        <v>0.5</v>
      </c>
      <c r="AR1303" s="2">
        <f t="shared" si="833"/>
        <v>3.3062246232045966E-5</v>
      </c>
      <c r="AS1303" s="2">
        <f t="shared" si="834"/>
        <v>6.2798540966069795E-5</v>
      </c>
      <c r="AT1303" s="37" t="s">
        <v>1327</v>
      </c>
      <c r="AU1303" s="3">
        <f>VLOOKUP(AT1303,[1]DEgenes_cpm4.5_DE_edgeR!$O$5:$Q$824,3,FALSE)</f>
        <v>0.6804471492926627</v>
      </c>
      <c r="AV1303" s="3">
        <f t="shared" si="835"/>
        <v>0.15950472322847226</v>
      </c>
      <c r="AW1303" s="3">
        <f t="shared" si="836"/>
        <v>1.2640309988253939E-2</v>
      </c>
      <c r="AX1303" s="3">
        <f t="shared" si="837"/>
        <v>1.2640309988253939E-2</v>
      </c>
      <c r="AY1303" s="3">
        <f t="shared" si="838"/>
        <v>0.5</v>
      </c>
      <c r="AZ1303" s="3">
        <f t="shared" si="839"/>
        <v>3.1399270483034898E-5</v>
      </c>
      <c r="BA1303" s="2">
        <f t="shared" si="840"/>
        <v>6.0926711900296701E-5</v>
      </c>
      <c r="BB1303" s="37" t="s">
        <v>1327</v>
      </c>
      <c r="BC1303" s="39">
        <f t="shared" si="841"/>
        <v>8.1885500793998769E-2</v>
      </c>
      <c r="BD1303" s="36">
        <f t="shared" si="842"/>
        <v>0.70927627171303409</v>
      </c>
    </row>
    <row r="1304" spans="1:56" ht="14.5" x14ac:dyDescent="0.35">
      <c r="A1304" s="37" t="s">
        <v>1328</v>
      </c>
      <c r="B1304" s="34">
        <v>8.5899831039247033E-5</v>
      </c>
      <c r="C1304" s="1" t="e">
        <f>VLOOKUP(A1304,'[1]Vasopressin Phospho Datta'!$I$3:$J$516,2,FALSE)</f>
        <v>#N/A</v>
      </c>
      <c r="D1304" s="1" t="e">
        <f t="shared" si="803"/>
        <v>#N/A</v>
      </c>
      <c r="E1304" s="1" t="e">
        <f t="shared" si="804"/>
        <v>#N/A</v>
      </c>
      <c r="F1304" s="1">
        <f t="shared" si="805"/>
        <v>0.39</v>
      </c>
      <c r="G1304" s="1">
        <f t="shared" si="806"/>
        <v>0.5</v>
      </c>
      <c r="H1304" s="1">
        <f t="shared" si="807"/>
        <v>4.2949915519623516E-5</v>
      </c>
      <c r="I1304" s="2">
        <f t="shared" si="808"/>
        <v>7.9323990139013557E-5</v>
      </c>
      <c r="J1304" s="37" t="s">
        <v>1328</v>
      </c>
      <c r="K1304" s="1" t="e">
        <f>VLOOKUP(J1304,'[1]Phosphopeptides Deshpande'!$H$12:$I$10749,2,FALSE)</f>
        <v>#N/A</v>
      </c>
      <c r="L1304" s="2" t="e">
        <f t="shared" si="809"/>
        <v>#N/A</v>
      </c>
      <c r="M1304" s="2" t="e">
        <f t="shared" si="810"/>
        <v>#N/A</v>
      </c>
      <c r="N1304" s="2">
        <f t="shared" si="811"/>
        <v>0.39</v>
      </c>
      <c r="O1304" s="2">
        <f t="shared" si="812"/>
        <v>0.5</v>
      </c>
      <c r="P1304" s="2">
        <f t="shared" si="813"/>
        <v>3.9661995069506779E-5</v>
      </c>
      <c r="Q1304" s="2">
        <f t="shared" si="814"/>
        <v>7.4942507736557742E-5</v>
      </c>
      <c r="R1304" s="37" t="s">
        <v>1328</v>
      </c>
      <c r="S1304" s="2" t="e">
        <f>VLOOKUP(A1304,'[1]Merged NE NP'!$K$4:$L$158,2,FALSE)</f>
        <v>#N/A</v>
      </c>
      <c r="T1304" s="2" t="e">
        <f t="shared" si="815"/>
        <v>#N/A</v>
      </c>
      <c r="U1304" s="2">
        <f t="shared" si="816"/>
        <v>0.4</v>
      </c>
      <c r="V1304" s="2">
        <f t="shared" si="817"/>
        <v>0.4</v>
      </c>
      <c r="W1304" s="2">
        <f t="shared" si="818"/>
        <v>7.6883653613364245E-2</v>
      </c>
      <c r="X1304" s="2">
        <v>0.5</v>
      </c>
      <c r="Y1304" s="2">
        <f t="shared" si="819"/>
        <v>3.7471253868278871E-5</v>
      </c>
      <c r="Z1304" s="2">
        <f t="shared" si="820"/>
        <v>6.9667509708631323E-5</v>
      </c>
      <c r="AA1304" s="37" t="s">
        <v>1328</v>
      </c>
      <c r="AB1304" s="3">
        <f>VLOOKUP(AA1304,'[1]PKA dKO RNA-Seq'!$B$4:$H$10193,7,FALSE)</f>
        <v>0.29154495899999999</v>
      </c>
      <c r="AC1304" s="3">
        <f t="shared" si="821"/>
        <v>0.97833878859060408</v>
      </c>
      <c r="AD1304" s="3">
        <f t="shared" si="822"/>
        <v>0.38033321727078606</v>
      </c>
      <c r="AE1304" s="3">
        <f t="shared" si="823"/>
        <v>0.5</v>
      </c>
      <c r="AF1304" s="3">
        <f t="shared" si="824"/>
        <v>0.5</v>
      </c>
      <c r="AG1304" s="3">
        <f t="shared" si="825"/>
        <v>3.4833754854315661E-5</v>
      </c>
      <c r="AH1304" s="2">
        <f t="shared" si="826"/>
        <v>6.675814776562363E-5</v>
      </c>
      <c r="AI1304" s="37" t="s">
        <v>1328</v>
      </c>
      <c r="AJ1304" s="1">
        <v>0.5</v>
      </c>
      <c r="AK1304" s="4">
        <f t="shared" si="827"/>
        <v>3.3379073882811815E-5</v>
      </c>
      <c r="AL1304" s="2">
        <f t="shared" si="828"/>
        <v>6.6124492464091932E-5</v>
      </c>
      <c r="AM1304" s="3" t="e">
        <f>VLOOKUP(AI1304,'[1]three day'!$B$8:$F$78,5,FALSE)</f>
        <v>#N/A</v>
      </c>
      <c r="AN1304" s="3" t="e">
        <f t="shared" si="829"/>
        <v>#N/A</v>
      </c>
      <c r="AO1304" s="2" t="e">
        <f t="shared" si="830"/>
        <v>#N/A</v>
      </c>
      <c r="AP1304" s="2" t="e">
        <f t="shared" si="831"/>
        <v>#N/A</v>
      </c>
      <c r="AQ1304" s="2">
        <f t="shared" si="832"/>
        <v>0.5</v>
      </c>
      <c r="AR1304" s="2">
        <f t="shared" si="833"/>
        <v>3.3062246232045966E-5</v>
      </c>
      <c r="AS1304" s="2">
        <f t="shared" si="834"/>
        <v>6.2798540966069795E-5</v>
      </c>
      <c r="AT1304" s="37" t="s">
        <v>1328</v>
      </c>
      <c r="AU1304" s="3" t="e">
        <f>VLOOKUP(AT1304,[1]DEgenes_cpm4.5_DE_edgeR!$O$5:$Q$824,3,FALSE)</f>
        <v>#N/A</v>
      </c>
      <c r="AV1304" s="3" t="e">
        <f t="shared" si="835"/>
        <v>#N/A</v>
      </c>
      <c r="AW1304" s="3" t="e">
        <f t="shared" si="836"/>
        <v>#N/A</v>
      </c>
      <c r="AX1304" s="3">
        <f t="shared" si="837"/>
        <v>0.5</v>
      </c>
      <c r="AY1304" s="3">
        <f t="shared" si="838"/>
        <v>0.5</v>
      </c>
      <c r="AZ1304" s="3">
        <f t="shared" si="839"/>
        <v>3.1399270483034898E-5</v>
      </c>
      <c r="BA1304" s="2">
        <f t="shared" si="840"/>
        <v>6.0926711900296701E-5</v>
      </c>
      <c r="BB1304" s="37" t="s">
        <v>1328</v>
      </c>
      <c r="BC1304" s="39">
        <f t="shared" si="841"/>
        <v>8.1885500793998769E-2</v>
      </c>
      <c r="BD1304" s="36">
        <f t="shared" si="842"/>
        <v>0.70927627171303409</v>
      </c>
    </row>
    <row r="1305" spans="1:56" ht="14.5" x14ac:dyDescent="0.35">
      <c r="A1305" s="37" t="s">
        <v>1329</v>
      </c>
      <c r="B1305" s="34">
        <v>8.5899831039247033E-5</v>
      </c>
      <c r="C1305" s="1" t="e">
        <f>VLOOKUP(A1305,'[1]Vasopressin Phospho Datta'!$I$3:$J$516,2,FALSE)</f>
        <v>#N/A</v>
      </c>
      <c r="D1305" s="1" t="e">
        <f t="shared" si="803"/>
        <v>#N/A</v>
      </c>
      <c r="E1305" s="1" t="e">
        <f t="shared" si="804"/>
        <v>#N/A</v>
      </c>
      <c r="F1305" s="1">
        <f t="shared" si="805"/>
        <v>0.39</v>
      </c>
      <c r="G1305" s="1">
        <f t="shared" si="806"/>
        <v>0.5</v>
      </c>
      <c r="H1305" s="1">
        <f t="shared" si="807"/>
        <v>4.2949915519623516E-5</v>
      </c>
      <c r="I1305" s="2">
        <f t="shared" si="808"/>
        <v>7.9323990139013557E-5</v>
      </c>
      <c r="J1305" s="37" t="s">
        <v>1329</v>
      </c>
      <c r="K1305" s="1" t="e">
        <f>VLOOKUP(J1305,'[1]Phosphopeptides Deshpande'!$H$12:$I$10749,2,FALSE)</f>
        <v>#N/A</v>
      </c>
      <c r="L1305" s="2" t="e">
        <f t="shared" si="809"/>
        <v>#N/A</v>
      </c>
      <c r="M1305" s="2" t="e">
        <f t="shared" si="810"/>
        <v>#N/A</v>
      </c>
      <c r="N1305" s="2">
        <f t="shared" si="811"/>
        <v>0.39</v>
      </c>
      <c r="O1305" s="2">
        <f t="shared" si="812"/>
        <v>0.5</v>
      </c>
      <c r="P1305" s="2">
        <f t="shared" si="813"/>
        <v>3.9661995069506779E-5</v>
      </c>
      <c r="Q1305" s="2">
        <f t="shared" si="814"/>
        <v>7.4942507736557742E-5</v>
      </c>
      <c r="R1305" s="37" t="s">
        <v>1329</v>
      </c>
      <c r="S1305" s="2" t="e">
        <f>VLOOKUP(A1305,'[1]Merged NE NP'!$K$4:$L$158,2,FALSE)</f>
        <v>#N/A</v>
      </c>
      <c r="T1305" s="2" t="e">
        <f t="shared" si="815"/>
        <v>#N/A</v>
      </c>
      <c r="U1305" s="2">
        <f t="shared" si="816"/>
        <v>0.4</v>
      </c>
      <c r="V1305" s="2">
        <f t="shared" si="817"/>
        <v>0.4</v>
      </c>
      <c r="W1305" s="2">
        <f t="shared" si="818"/>
        <v>7.6883653613364245E-2</v>
      </c>
      <c r="X1305" s="2">
        <v>0.5</v>
      </c>
      <c r="Y1305" s="2">
        <f t="shared" si="819"/>
        <v>3.7471253868278871E-5</v>
      </c>
      <c r="Z1305" s="2">
        <f t="shared" si="820"/>
        <v>6.9667509708631323E-5</v>
      </c>
      <c r="AA1305" s="37" t="s">
        <v>1329</v>
      </c>
      <c r="AB1305" s="3">
        <f>VLOOKUP(AA1305,'[1]PKA dKO RNA-Seq'!$B$4:$H$10193,7,FALSE)</f>
        <v>0.12681320800000001</v>
      </c>
      <c r="AC1305" s="3">
        <f t="shared" si="821"/>
        <v>0.42554767785234904</v>
      </c>
      <c r="AD1305" s="3">
        <f t="shared" si="822"/>
        <v>8.6567148824369333E-2</v>
      </c>
      <c r="AE1305" s="3">
        <f t="shared" si="823"/>
        <v>0.5</v>
      </c>
      <c r="AF1305" s="3">
        <f t="shared" si="824"/>
        <v>0.5</v>
      </c>
      <c r="AG1305" s="3">
        <f t="shared" si="825"/>
        <v>3.4833754854315661E-5</v>
      </c>
      <c r="AH1305" s="2">
        <f t="shared" si="826"/>
        <v>6.675814776562363E-5</v>
      </c>
      <c r="AI1305" s="37" t="s">
        <v>1329</v>
      </c>
      <c r="AJ1305" s="1">
        <v>0.5</v>
      </c>
      <c r="AK1305" s="4">
        <f t="shared" si="827"/>
        <v>3.3379073882811815E-5</v>
      </c>
      <c r="AL1305" s="2">
        <f t="shared" si="828"/>
        <v>6.6124492464091932E-5</v>
      </c>
      <c r="AM1305" s="3" t="e">
        <f>VLOOKUP(AI1305,'[1]three day'!$B$8:$F$78,5,FALSE)</f>
        <v>#N/A</v>
      </c>
      <c r="AN1305" s="3" t="e">
        <f t="shared" si="829"/>
        <v>#N/A</v>
      </c>
      <c r="AO1305" s="2" t="e">
        <f t="shared" si="830"/>
        <v>#N/A</v>
      </c>
      <c r="AP1305" s="2" t="e">
        <f t="shared" si="831"/>
        <v>#N/A</v>
      </c>
      <c r="AQ1305" s="2">
        <f t="shared" si="832"/>
        <v>0.5</v>
      </c>
      <c r="AR1305" s="2">
        <f t="shared" si="833"/>
        <v>3.3062246232045966E-5</v>
      </c>
      <c r="AS1305" s="2">
        <f t="shared" si="834"/>
        <v>6.2798540966069795E-5</v>
      </c>
      <c r="AT1305" s="37" t="s">
        <v>1329</v>
      </c>
      <c r="AU1305" s="3">
        <f>VLOOKUP(AT1305,[1]DEgenes_cpm4.5_DE_edgeR!$O$5:$Q$824,3,FALSE)</f>
        <v>0.52945100104218235</v>
      </c>
      <c r="AV1305" s="3">
        <f t="shared" si="835"/>
        <v>0.12410947047402306</v>
      </c>
      <c r="AW1305" s="3">
        <f t="shared" si="836"/>
        <v>7.6719991502023355E-3</v>
      </c>
      <c r="AX1305" s="3">
        <f t="shared" si="837"/>
        <v>7.6719991502023355E-3</v>
      </c>
      <c r="AY1305" s="3">
        <f t="shared" si="838"/>
        <v>0.5</v>
      </c>
      <c r="AZ1305" s="3">
        <f t="shared" si="839"/>
        <v>3.1399270483034898E-5</v>
      </c>
      <c r="BA1305" s="2">
        <f t="shared" si="840"/>
        <v>6.0926711900296701E-5</v>
      </c>
      <c r="BB1305" s="37" t="s">
        <v>1329</v>
      </c>
      <c r="BC1305" s="39">
        <f t="shared" si="841"/>
        <v>8.1885500793998769E-2</v>
      </c>
      <c r="BD1305" s="36">
        <f t="shared" si="842"/>
        <v>0.70927627171303409</v>
      </c>
    </row>
    <row r="1306" spans="1:56" ht="14.5" x14ac:dyDescent="0.35">
      <c r="A1306" s="37" t="s">
        <v>1330</v>
      </c>
      <c r="B1306" s="34">
        <v>8.5899831039247033E-5</v>
      </c>
      <c r="C1306" s="1" t="e">
        <f>VLOOKUP(A1306,'[1]Vasopressin Phospho Datta'!$I$3:$J$516,2,FALSE)</f>
        <v>#N/A</v>
      </c>
      <c r="D1306" s="1" t="e">
        <f t="shared" si="803"/>
        <v>#N/A</v>
      </c>
      <c r="E1306" s="1" t="e">
        <f t="shared" si="804"/>
        <v>#N/A</v>
      </c>
      <c r="F1306" s="1">
        <f t="shared" si="805"/>
        <v>0.39</v>
      </c>
      <c r="G1306" s="1">
        <f t="shared" si="806"/>
        <v>0.5</v>
      </c>
      <c r="H1306" s="1">
        <f t="shared" si="807"/>
        <v>4.2949915519623516E-5</v>
      </c>
      <c r="I1306" s="2">
        <f t="shared" si="808"/>
        <v>7.9323990139013557E-5</v>
      </c>
      <c r="J1306" s="37" t="s">
        <v>1330</v>
      </c>
      <c r="K1306" s="1" t="e">
        <f>VLOOKUP(J1306,'[1]Phosphopeptides Deshpande'!$H$12:$I$10749,2,FALSE)</f>
        <v>#N/A</v>
      </c>
      <c r="L1306" s="2" t="e">
        <f t="shared" si="809"/>
        <v>#N/A</v>
      </c>
      <c r="M1306" s="2" t="e">
        <f t="shared" si="810"/>
        <v>#N/A</v>
      </c>
      <c r="N1306" s="2">
        <f t="shared" si="811"/>
        <v>0.39</v>
      </c>
      <c r="O1306" s="2">
        <f t="shared" si="812"/>
        <v>0.5</v>
      </c>
      <c r="P1306" s="2">
        <f t="shared" si="813"/>
        <v>3.9661995069506779E-5</v>
      </c>
      <c r="Q1306" s="2">
        <f t="shared" si="814"/>
        <v>7.4942507736557742E-5</v>
      </c>
      <c r="R1306" s="37" t="s">
        <v>1330</v>
      </c>
      <c r="S1306" s="2" t="e">
        <f>VLOOKUP(A1306,'[1]Merged NE NP'!$K$4:$L$158,2,FALSE)</f>
        <v>#N/A</v>
      </c>
      <c r="T1306" s="2" t="e">
        <f t="shared" si="815"/>
        <v>#N/A</v>
      </c>
      <c r="U1306" s="2">
        <f t="shared" si="816"/>
        <v>0.4</v>
      </c>
      <c r="V1306" s="2">
        <f t="shared" si="817"/>
        <v>0.4</v>
      </c>
      <c r="W1306" s="2">
        <f t="shared" si="818"/>
        <v>7.6883653613364245E-2</v>
      </c>
      <c r="X1306" s="2">
        <v>0.5</v>
      </c>
      <c r="Y1306" s="2">
        <f t="shared" si="819"/>
        <v>3.7471253868278871E-5</v>
      </c>
      <c r="Z1306" s="2">
        <f t="shared" si="820"/>
        <v>6.9667509708631323E-5</v>
      </c>
      <c r="AA1306" s="37" t="s">
        <v>1330</v>
      </c>
      <c r="AB1306" s="3">
        <f>VLOOKUP(AA1306,'[1]PKA dKO RNA-Seq'!$B$4:$H$10193,7,FALSE)</f>
        <v>0.13760890200000001</v>
      </c>
      <c r="AC1306" s="3">
        <f t="shared" si="821"/>
        <v>0.46177483892617455</v>
      </c>
      <c r="AD1306" s="3">
        <f t="shared" si="822"/>
        <v>0.10113102547436115</v>
      </c>
      <c r="AE1306" s="3">
        <f t="shared" si="823"/>
        <v>0.5</v>
      </c>
      <c r="AF1306" s="3">
        <f t="shared" si="824"/>
        <v>0.5</v>
      </c>
      <c r="AG1306" s="3">
        <f t="shared" si="825"/>
        <v>3.4833754854315661E-5</v>
      </c>
      <c r="AH1306" s="2">
        <f t="shared" si="826"/>
        <v>6.675814776562363E-5</v>
      </c>
      <c r="AI1306" s="37" t="s">
        <v>1330</v>
      </c>
      <c r="AJ1306" s="1">
        <v>0.5</v>
      </c>
      <c r="AK1306" s="4">
        <f t="shared" si="827"/>
        <v>3.3379073882811815E-5</v>
      </c>
      <c r="AL1306" s="2">
        <f t="shared" si="828"/>
        <v>6.6124492464091932E-5</v>
      </c>
      <c r="AM1306" s="3" t="e">
        <f>VLOOKUP(AI1306,'[1]three day'!$B$8:$F$78,5,FALSE)</f>
        <v>#N/A</v>
      </c>
      <c r="AN1306" s="3" t="e">
        <f t="shared" si="829"/>
        <v>#N/A</v>
      </c>
      <c r="AO1306" s="2" t="e">
        <f t="shared" si="830"/>
        <v>#N/A</v>
      </c>
      <c r="AP1306" s="2" t="e">
        <f t="shared" si="831"/>
        <v>#N/A</v>
      </c>
      <c r="AQ1306" s="2">
        <f t="shared" si="832"/>
        <v>0.5</v>
      </c>
      <c r="AR1306" s="2">
        <f t="shared" si="833"/>
        <v>3.3062246232045966E-5</v>
      </c>
      <c r="AS1306" s="2">
        <f t="shared" si="834"/>
        <v>6.2798540966069795E-5</v>
      </c>
      <c r="AT1306" s="37" t="s">
        <v>1330</v>
      </c>
      <c r="AU1306" s="3">
        <f>VLOOKUP(AT1306,[1]DEgenes_cpm4.5_DE_edgeR!$O$5:$Q$824,3,FALSE)</f>
        <v>0.12908955907422259</v>
      </c>
      <c r="AV1306" s="3">
        <f t="shared" si="835"/>
        <v>3.0260093547637739E-2</v>
      </c>
      <c r="AW1306" s="3">
        <f t="shared" si="836"/>
        <v>4.5773183955866159E-4</v>
      </c>
      <c r="AX1306" s="3">
        <f t="shared" si="837"/>
        <v>4.5773183955866159E-4</v>
      </c>
      <c r="AY1306" s="3">
        <f t="shared" si="838"/>
        <v>0.5</v>
      </c>
      <c r="AZ1306" s="3">
        <f t="shared" si="839"/>
        <v>3.1399270483034898E-5</v>
      </c>
      <c r="BA1306" s="2">
        <f t="shared" si="840"/>
        <v>6.0926711900296701E-5</v>
      </c>
      <c r="BB1306" s="37" t="s">
        <v>1330</v>
      </c>
      <c r="BC1306" s="39">
        <f t="shared" si="841"/>
        <v>8.1885500793998769E-2</v>
      </c>
      <c r="BD1306" s="36">
        <f t="shared" si="842"/>
        <v>0.70927627171303409</v>
      </c>
    </row>
    <row r="1307" spans="1:56" ht="14.5" x14ac:dyDescent="0.35">
      <c r="A1307" s="37" t="s">
        <v>1331</v>
      </c>
      <c r="B1307" s="34">
        <v>8.5899831039247033E-5</v>
      </c>
      <c r="C1307" s="1" t="e">
        <f>VLOOKUP(A1307,'[1]Vasopressin Phospho Datta'!$I$3:$J$516,2,FALSE)</f>
        <v>#N/A</v>
      </c>
      <c r="D1307" s="1" t="e">
        <f t="shared" si="803"/>
        <v>#N/A</v>
      </c>
      <c r="E1307" s="1" t="e">
        <f t="shared" si="804"/>
        <v>#N/A</v>
      </c>
      <c r="F1307" s="1">
        <f t="shared" si="805"/>
        <v>0.39</v>
      </c>
      <c r="G1307" s="1">
        <f t="shared" si="806"/>
        <v>0.5</v>
      </c>
      <c r="H1307" s="1">
        <f t="shared" si="807"/>
        <v>4.2949915519623516E-5</v>
      </c>
      <c r="I1307" s="2">
        <f t="shared" si="808"/>
        <v>7.9323990139013557E-5</v>
      </c>
      <c r="J1307" s="37" t="s">
        <v>1331</v>
      </c>
      <c r="K1307" s="1" t="e">
        <f>VLOOKUP(J1307,'[1]Phosphopeptides Deshpande'!$H$12:$I$10749,2,FALSE)</f>
        <v>#N/A</v>
      </c>
      <c r="L1307" s="2" t="e">
        <f t="shared" si="809"/>
        <v>#N/A</v>
      </c>
      <c r="M1307" s="2" t="e">
        <f t="shared" si="810"/>
        <v>#N/A</v>
      </c>
      <c r="N1307" s="2">
        <f t="shared" si="811"/>
        <v>0.39</v>
      </c>
      <c r="O1307" s="2">
        <f t="shared" si="812"/>
        <v>0.5</v>
      </c>
      <c r="P1307" s="2">
        <f t="shared" si="813"/>
        <v>3.9661995069506779E-5</v>
      </c>
      <c r="Q1307" s="2">
        <f t="shared" si="814"/>
        <v>7.4942507736557742E-5</v>
      </c>
      <c r="R1307" s="37" t="s">
        <v>1331</v>
      </c>
      <c r="S1307" s="2" t="e">
        <f>VLOOKUP(A1307,'[1]Merged NE NP'!$K$4:$L$158,2,FALSE)</f>
        <v>#N/A</v>
      </c>
      <c r="T1307" s="2" t="e">
        <f t="shared" si="815"/>
        <v>#N/A</v>
      </c>
      <c r="U1307" s="2">
        <f t="shared" si="816"/>
        <v>0.4</v>
      </c>
      <c r="V1307" s="2">
        <f t="shared" si="817"/>
        <v>0.4</v>
      </c>
      <c r="W1307" s="2">
        <f t="shared" si="818"/>
        <v>7.6883653613364245E-2</v>
      </c>
      <c r="X1307" s="2">
        <v>0.5</v>
      </c>
      <c r="Y1307" s="2">
        <f t="shared" si="819"/>
        <v>3.7471253868278871E-5</v>
      </c>
      <c r="Z1307" s="2">
        <f t="shared" si="820"/>
        <v>6.9667509708631323E-5</v>
      </c>
      <c r="AA1307" s="37" t="s">
        <v>1331</v>
      </c>
      <c r="AB1307" s="3">
        <f>VLOOKUP(AA1307,'[1]PKA dKO RNA-Seq'!$B$4:$H$10193,7,FALSE)</f>
        <v>4.4680856999999997E-2</v>
      </c>
      <c r="AC1307" s="3">
        <f t="shared" si="821"/>
        <v>0.14993576174496645</v>
      </c>
      <c r="AD1307" s="3">
        <f t="shared" si="822"/>
        <v>1.1177429439395925E-2</v>
      </c>
      <c r="AE1307" s="3">
        <f t="shared" si="823"/>
        <v>0.5</v>
      </c>
      <c r="AF1307" s="3">
        <f t="shared" si="824"/>
        <v>0.5</v>
      </c>
      <c r="AG1307" s="3">
        <f t="shared" si="825"/>
        <v>3.4833754854315661E-5</v>
      </c>
      <c r="AH1307" s="2">
        <f t="shared" si="826"/>
        <v>6.675814776562363E-5</v>
      </c>
      <c r="AI1307" s="37" t="s">
        <v>1331</v>
      </c>
      <c r="AJ1307" s="1">
        <v>0.5</v>
      </c>
      <c r="AK1307" s="4">
        <f t="shared" si="827"/>
        <v>3.3379073882811815E-5</v>
      </c>
      <c r="AL1307" s="2">
        <f t="shared" si="828"/>
        <v>6.6124492464091932E-5</v>
      </c>
      <c r="AM1307" s="3" t="e">
        <f>VLOOKUP(AI1307,'[1]three day'!$B$8:$F$78,5,FALSE)</f>
        <v>#N/A</v>
      </c>
      <c r="AN1307" s="3" t="e">
        <f t="shared" si="829"/>
        <v>#N/A</v>
      </c>
      <c r="AO1307" s="2" t="e">
        <f t="shared" si="830"/>
        <v>#N/A</v>
      </c>
      <c r="AP1307" s="2" t="e">
        <f t="shared" si="831"/>
        <v>#N/A</v>
      </c>
      <c r="AQ1307" s="2">
        <f t="shared" si="832"/>
        <v>0.5</v>
      </c>
      <c r="AR1307" s="2">
        <f t="shared" si="833"/>
        <v>3.3062246232045966E-5</v>
      </c>
      <c r="AS1307" s="2">
        <f t="shared" si="834"/>
        <v>6.2798540966069795E-5</v>
      </c>
      <c r="AT1307" s="37" t="s">
        <v>1331</v>
      </c>
      <c r="AU1307" s="3" t="e">
        <f>VLOOKUP(AT1307,[1]DEgenes_cpm4.5_DE_edgeR!$O$5:$Q$824,3,FALSE)</f>
        <v>#N/A</v>
      </c>
      <c r="AV1307" s="3" t="e">
        <f t="shared" si="835"/>
        <v>#N/A</v>
      </c>
      <c r="AW1307" s="3" t="e">
        <f t="shared" si="836"/>
        <v>#N/A</v>
      </c>
      <c r="AX1307" s="3">
        <f t="shared" si="837"/>
        <v>0.5</v>
      </c>
      <c r="AY1307" s="3">
        <f t="shared" si="838"/>
        <v>0.5</v>
      </c>
      <c r="AZ1307" s="3">
        <f t="shared" si="839"/>
        <v>3.1399270483034898E-5</v>
      </c>
      <c r="BA1307" s="2">
        <f t="shared" si="840"/>
        <v>6.0926711900296701E-5</v>
      </c>
      <c r="BB1307" s="37" t="s">
        <v>1331</v>
      </c>
      <c r="BC1307" s="39">
        <f t="shared" si="841"/>
        <v>8.1885500793998769E-2</v>
      </c>
      <c r="BD1307" s="36">
        <f t="shared" si="842"/>
        <v>0.70927627171303409</v>
      </c>
    </row>
    <row r="1308" spans="1:56" ht="14.5" x14ac:dyDescent="0.35">
      <c r="A1308" s="37" t="s">
        <v>1332</v>
      </c>
      <c r="B1308" s="34">
        <v>8.5899831039247033E-5</v>
      </c>
      <c r="C1308" s="1" t="e">
        <f>VLOOKUP(A1308,'[1]Vasopressin Phospho Datta'!$I$3:$J$516,2,FALSE)</f>
        <v>#N/A</v>
      </c>
      <c r="D1308" s="1" t="e">
        <f t="shared" si="803"/>
        <v>#N/A</v>
      </c>
      <c r="E1308" s="1" t="e">
        <f t="shared" si="804"/>
        <v>#N/A</v>
      </c>
      <c r="F1308" s="1">
        <f t="shared" si="805"/>
        <v>0.39</v>
      </c>
      <c r="G1308" s="1">
        <f t="shared" si="806"/>
        <v>0.5</v>
      </c>
      <c r="H1308" s="1">
        <f t="shared" si="807"/>
        <v>4.2949915519623516E-5</v>
      </c>
      <c r="I1308" s="2">
        <f t="shared" si="808"/>
        <v>7.9323990139013557E-5</v>
      </c>
      <c r="J1308" s="37" t="s">
        <v>1332</v>
      </c>
      <c r="K1308" s="1" t="e">
        <f>VLOOKUP(J1308,'[1]Phosphopeptides Deshpande'!$H$12:$I$10749,2,FALSE)</f>
        <v>#N/A</v>
      </c>
      <c r="L1308" s="2" t="e">
        <f t="shared" si="809"/>
        <v>#N/A</v>
      </c>
      <c r="M1308" s="2" t="e">
        <f t="shared" si="810"/>
        <v>#N/A</v>
      </c>
      <c r="N1308" s="2">
        <f t="shared" si="811"/>
        <v>0.39</v>
      </c>
      <c r="O1308" s="2">
        <f t="shared" si="812"/>
        <v>0.5</v>
      </c>
      <c r="P1308" s="2">
        <f t="shared" si="813"/>
        <v>3.9661995069506779E-5</v>
      </c>
      <c r="Q1308" s="2">
        <f t="shared" si="814"/>
        <v>7.4942507736557742E-5</v>
      </c>
      <c r="R1308" s="37" t="s">
        <v>1332</v>
      </c>
      <c r="S1308" s="2" t="e">
        <f>VLOOKUP(A1308,'[1]Merged NE NP'!$K$4:$L$158,2,FALSE)</f>
        <v>#N/A</v>
      </c>
      <c r="T1308" s="2" t="e">
        <f t="shared" si="815"/>
        <v>#N/A</v>
      </c>
      <c r="U1308" s="2">
        <f t="shared" si="816"/>
        <v>0.4</v>
      </c>
      <c r="V1308" s="2">
        <f t="shared" si="817"/>
        <v>0.4</v>
      </c>
      <c r="W1308" s="2">
        <f t="shared" si="818"/>
        <v>7.6883653613364245E-2</v>
      </c>
      <c r="X1308" s="2">
        <v>0.5</v>
      </c>
      <c r="Y1308" s="2">
        <f t="shared" si="819"/>
        <v>3.7471253868278871E-5</v>
      </c>
      <c r="Z1308" s="2">
        <f t="shared" si="820"/>
        <v>6.9667509708631323E-5</v>
      </c>
      <c r="AA1308" s="37" t="s">
        <v>1332</v>
      </c>
      <c r="AB1308" s="3" t="e">
        <f>VLOOKUP(AA1308,'[1]PKA dKO RNA-Seq'!$B$4:$H$10193,7,FALSE)</f>
        <v>#N/A</v>
      </c>
      <c r="AC1308" s="3" t="e">
        <f t="shared" si="821"/>
        <v>#N/A</v>
      </c>
      <c r="AD1308" s="3" t="e">
        <f t="shared" si="822"/>
        <v>#N/A</v>
      </c>
      <c r="AE1308" s="3" t="e">
        <f t="shared" si="823"/>
        <v>#N/A</v>
      </c>
      <c r="AF1308" s="3">
        <f t="shared" si="824"/>
        <v>0.5</v>
      </c>
      <c r="AG1308" s="3">
        <f t="shared" si="825"/>
        <v>3.4833754854315661E-5</v>
      </c>
      <c r="AH1308" s="2">
        <f t="shared" si="826"/>
        <v>6.675814776562363E-5</v>
      </c>
      <c r="AI1308" s="37" t="s">
        <v>1332</v>
      </c>
      <c r="AJ1308" s="1">
        <v>0.5</v>
      </c>
      <c r="AK1308" s="4">
        <f t="shared" si="827"/>
        <v>3.3379073882811815E-5</v>
      </c>
      <c r="AL1308" s="2">
        <f t="shared" si="828"/>
        <v>6.6124492464091932E-5</v>
      </c>
      <c r="AM1308" s="3" t="e">
        <f>VLOOKUP(AI1308,'[1]three day'!$B$8:$F$78,5,FALSE)</f>
        <v>#N/A</v>
      </c>
      <c r="AN1308" s="3" t="e">
        <f t="shared" si="829"/>
        <v>#N/A</v>
      </c>
      <c r="AO1308" s="2" t="e">
        <f t="shared" si="830"/>
        <v>#N/A</v>
      </c>
      <c r="AP1308" s="2" t="e">
        <f t="shared" si="831"/>
        <v>#N/A</v>
      </c>
      <c r="AQ1308" s="2">
        <f t="shared" si="832"/>
        <v>0.5</v>
      </c>
      <c r="AR1308" s="2">
        <f t="shared" si="833"/>
        <v>3.3062246232045966E-5</v>
      </c>
      <c r="AS1308" s="2">
        <f t="shared" si="834"/>
        <v>6.2798540966069795E-5</v>
      </c>
      <c r="AT1308" s="37" t="s">
        <v>1332</v>
      </c>
      <c r="AU1308" s="3">
        <f>VLOOKUP(AT1308,[1]DEgenes_cpm4.5_DE_edgeR!$O$5:$Q$824,3,FALSE)</f>
        <v>0.25405134123365414</v>
      </c>
      <c r="AV1308" s="3">
        <f t="shared" si="835"/>
        <v>5.9552588193542928E-2</v>
      </c>
      <c r="AW1308" s="3">
        <f t="shared" si="836"/>
        <v>1.7716840918554633E-3</v>
      </c>
      <c r="AX1308" s="3">
        <f t="shared" si="837"/>
        <v>1.7716840918554633E-3</v>
      </c>
      <c r="AY1308" s="3">
        <f t="shared" si="838"/>
        <v>0.5</v>
      </c>
      <c r="AZ1308" s="3">
        <f t="shared" si="839"/>
        <v>3.1399270483034898E-5</v>
      </c>
      <c r="BA1308" s="2">
        <f t="shared" si="840"/>
        <v>6.0926711900296701E-5</v>
      </c>
      <c r="BB1308" s="37" t="s">
        <v>1332</v>
      </c>
      <c r="BC1308" s="39">
        <f t="shared" si="841"/>
        <v>8.1885500793998769E-2</v>
      </c>
      <c r="BD1308" s="36">
        <f t="shared" si="842"/>
        <v>0.70927627171303409</v>
      </c>
    </row>
    <row r="1309" spans="1:56" ht="14.5" x14ac:dyDescent="0.35">
      <c r="A1309" s="37" t="s">
        <v>1333</v>
      </c>
      <c r="B1309" s="34">
        <v>8.5899831039247033E-5</v>
      </c>
      <c r="C1309" s="1" t="e">
        <f>VLOOKUP(A1309,'[1]Vasopressin Phospho Datta'!$I$3:$J$516,2,FALSE)</f>
        <v>#N/A</v>
      </c>
      <c r="D1309" s="1" t="e">
        <f t="shared" si="803"/>
        <v>#N/A</v>
      </c>
      <c r="E1309" s="1" t="e">
        <f t="shared" si="804"/>
        <v>#N/A</v>
      </c>
      <c r="F1309" s="1">
        <f t="shared" si="805"/>
        <v>0.39</v>
      </c>
      <c r="G1309" s="1">
        <f t="shared" si="806"/>
        <v>0.5</v>
      </c>
      <c r="H1309" s="1">
        <f t="shared" si="807"/>
        <v>4.2949915519623516E-5</v>
      </c>
      <c r="I1309" s="2">
        <f t="shared" si="808"/>
        <v>7.9323990139013557E-5</v>
      </c>
      <c r="J1309" s="37" t="s">
        <v>1333</v>
      </c>
      <c r="K1309" s="1" t="e">
        <f>VLOOKUP(J1309,'[1]Phosphopeptides Deshpande'!$H$12:$I$10749,2,FALSE)</f>
        <v>#N/A</v>
      </c>
      <c r="L1309" s="2" t="e">
        <f t="shared" si="809"/>
        <v>#N/A</v>
      </c>
      <c r="M1309" s="2" t="e">
        <f t="shared" si="810"/>
        <v>#N/A</v>
      </c>
      <c r="N1309" s="2">
        <f t="shared" si="811"/>
        <v>0.39</v>
      </c>
      <c r="O1309" s="2">
        <f t="shared" si="812"/>
        <v>0.5</v>
      </c>
      <c r="P1309" s="2">
        <f t="shared" si="813"/>
        <v>3.9661995069506779E-5</v>
      </c>
      <c r="Q1309" s="2">
        <f t="shared" si="814"/>
        <v>7.4942507736557742E-5</v>
      </c>
      <c r="R1309" s="37" t="s">
        <v>1333</v>
      </c>
      <c r="S1309" s="2" t="e">
        <f>VLOOKUP(A1309,'[1]Merged NE NP'!$K$4:$L$158,2,FALSE)</f>
        <v>#N/A</v>
      </c>
      <c r="T1309" s="2" t="e">
        <f t="shared" si="815"/>
        <v>#N/A</v>
      </c>
      <c r="U1309" s="2">
        <f t="shared" si="816"/>
        <v>0.4</v>
      </c>
      <c r="V1309" s="2">
        <f t="shared" si="817"/>
        <v>0.4</v>
      </c>
      <c r="W1309" s="2">
        <f t="shared" si="818"/>
        <v>7.6883653613364245E-2</v>
      </c>
      <c r="X1309" s="2">
        <v>0.5</v>
      </c>
      <c r="Y1309" s="2">
        <f t="shared" si="819"/>
        <v>3.7471253868278871E-5</v>
      </c>
      <c r="Z1309" s="2">
        <f t="shared" si="820"/>
        <v>6.9667509708631323E-5</v>
      </c>
      <c r="AA1309" s="37" t="s">
        <v>1333</v>
      </c>
      <c r="AB1309" s="3" t="e">
        <f>VLOOKUP(AA1309,'[1]PKA dKO RNA-Seq'!$B$4:$H$10193,7,FALSE)</f>
        <v>#N/A</v>
      </c>
      <c r="AC1309" s="3" t="e">
        <f t="shared" si="821"/>
        <v>#N/A</v>
      </c>
      <c r="AD1309" s="3" t="e">
        <f t="shared" si="822"/>
        <v>#N/A</v>
      </c>
      <c r="AE1309" s="3" t="e">
        <f t="shared" si="823"/>
        <v>#N/A</v>
      </c>
      <c r="AF1309" s="3">
        <f t="shared" si="824"/>
        <v>0.5</v>
      </c>
      <c r="AG1309" s="3">
        <f t="shared" si="825"/>
        <v>3.4833754854315661E-5</v>
      </c>
      <c r="AH1309" s="2">
        <f t="shared" si="826"/>
        <v>6.675814776562363E-5</v>
      </c>
      <c r="AI1309" s="37" t="s">
        <v>1333</v>
      </c>
      <c r="AJ1309" s="1">
        <v>0.5</v>
      </c>
      <c r="AK1309" s="4">
        <f t="shared" si="827"/>
        <v>3.3379073882811815E-5</v>
      </c>
      <c r="AL1309" s="2">
        <f t="shared" si="828"/>
        <v>6.6124492464091932E-5</v>
      </c>
      <c r="AM1309" s="3" t="e">
        <f>VLOOKUP(AI1309,'[1]three day'!$B$8:$F$78,5,FALSE)</f>
        <v>#N/A</v>
      </c>
      <c r="AN1309" s="3" t="e">
        <f t="shared" si="829"/>
        <v>#N/A</v>
      </c>
      <c r="AO1309" s="2" t="e">
        <f t="shared" si="830"/>
        <v>#N/A</v>
      </c>
      <c r="AP1309" s="2" t="e">
        <f t="shared" si="831"/>
        <v>#N/A</v>
      </c>
      <c r="AQ1309" s="2">
        <f t="shared" si="832"/>
        <v>0.5</v>
      </c>
      <c r="AR1309" s="2">
        <f t="shared" si="833"/>
        <v>3.3062246232045966E-5</v>
      </c>
      <c r="AS1309" s="2">
        <f t="shared" si="834"/>
        <v>6.2798540966069795E-5</v>
      </c>
      <c r="AT1309" s="37" t="s">
        <v>1333</v>
      </c>
      <c r="AU1309" s="3">
        <f>VLOOKUP(AT1309,[1]DEgenes_cpm4.5_DE_edgeR!$O$5:$Q$824,3,FALSE)</f>
        <v>0.26820913149592279</v>
      </c>
      <c r="AV1309" s="3">
        <f t="shared" si="835"/>
        <v>6.2871338841050825E-2</v>
      </c>
      <c r="AW1309" s="3">
        <f t="shared" si="836"/>
        <v>1.9744508262250493E-3</v>
      </c>
      <c r="AX1309" s="3">
        <f t="shared" si="837"/>
        <v>1.9744508262250493E-3</v>
      </c>
      <c r="AY1309" s="3">
        <f t="shared" si="838"/>
        <v>0.5</v>
      </c>
      <c r="AZ1309" s="3">
        <f t="shared" si="839"/>
        <v>3.1399270483034898E-5</v>
      </c>
      <c r="BA1309" s="2">
        <f t="shared" si="840"/>
        <v>6.0926711900296701E-5</v>
      </c>
      <c r="BB1309" s="37" t="s">
        <v>1333</v>
      </c>
      <c r="BC1309" s="39">
        <f t="shared" si="841"/>
        <v>8.1885500793998769E-2</v>
      </c>
      <c r="BD1309" s="36">
        <f t="shared" si="842"/>
        <v>0.70927627171303409</v>
      </c>
    </row>
    <row r="1310" spans="1:56" ht="14.5" x14ac:dyDescent="0.35">
      <c r="A1310" s="37" t="s">
        <v>1334</v>
      </c>
      <c r="B1310" s="34">
        <v>8.5899831039247033E-5</v>
      </c>
      <c r="C1310" s="1" t="e">
        <f>VLOOKUP(A1310,'[1]Vasopressin Phospho Datta'!$I$3:$J$516,2,FALSE)</f>
        <v>#N/A</v>
      </c>
      <c r="D1310" s="1" t="e">
        <f t="shared" si="803"/>
        <v>#N/A</v>
      </c>
      <c r="E1310" s="1" t="e">
        <f t="shared" si="804"/>
        <v>#N/A</v>
      </c>
      <c r="F1310" s="1">
        <f t="shared" si="805"/>
        <v>0.39</v>
      </c>
      <c r="G1310" s="1">
        <f t="shared" si="806"/>
        <v>0.5</v>
      </c>
      <c r="H1310" s="1">
        <f t="shared" si="807"/>
        <v>4.2949915519623516E-5</v>
      </c>
      <c r="I1310" s="2">
        <f t="shared" si="808"/>
        <v>7.9323990139013557E-5</v>
      </c>
      <c r="J1310" s="37" t="s">
        <v>1334</v>
      </c>
      <c r="K1310" s="1" t="e">
        <f>VLOOKUP(J1310,'[1]Phosphopeptides Deshpande'!$H$12:$I$10749,2,FALSE)</f>
        <v>#N/A</v>
      </c>
      <c r="L1310" s="2" t="e">
        <f t="shared" si="809"/>
        <v>#N/A</v>
      </c>
      <c r="M1310" s="2" t="e">
        <f t="shared" si="810"/>
        <v>#N/A</v>
      </c>
      <c r="N1310" s="2">
        <f t="shared" si="811"/>
        <v>0.39</v>
      </c>
      <c r="O1310" s="2">
        <f t="shared" si="812"/>
        <v>0.5</v>
      </c>
      <c r="P1310" s="2">
        <f t="shared" si="813"/>
        <v>3.9661995069506779E-5</v>
      </c>
      <c r="Q1310" s="2">
        <f t="shared" si="814"/>
        <v>7.4942507736557742E-5</v>
      </c>
      <c r="R1310" s="37" t="s">
        <v>1334</v>
      </c>
      <c r="S1310" s="2" t="e">
        <f>VLOOKUP(A1310,'[1]Merged NE NP'!$K$4:$L$158,2,FALSE)</f>
        <v>#N/A</v>
      </c>
      <c r="T1310" s="2" t="e">
        <f t="shared" si="815"/>
        <v>#N/A</v>
      </c>
      <c r="U1310" s="2">
        <f t="shared" si="816"/>
        <v>0.4</v>
      </c>
      <c r="V1310" s="2">
        <f t="shared" si="817"/>
        <v>0.4</v>
      </c>
      <c r="W1310" s="2">
        <f t="shared" si="818"/>
        <v>7.6883653613364245E-2</v>
      </c>
      <c r="X1310" s="2">
        <v>0.5</v>
      </c>
      <c r="Y1310" s="2">
        <f t="shared" si="819"/>
        <v>3.7471253868278871E-5</v>
      </c>
      <c r="Z1310" s="2">
        <f t="shared" si="820"/>
        <v>6.9667509708631323E-5</v>
      </c>
      <c r="AA1310" s="37" t="s">
        <v>1334</v>
      </c>
      <c r="AB1310" s="3" t="e">
        <f>VLOOKUP(AA1310,'[1]PKA dKO RNA-Seq'!$B$4:$H$10193,7,FALSE)</f>
        <v>#N/A</v>
      </c>
      <c r="AC1310" s="3" t="e">
        <f t="shared" si="821"/>
        <v>#N/A</v>
      </c>
      <c r="AD1310" s="3" t="e">
        <f t="shared" si="822"/>
        <v>#N/A</v>
      </c>
      <c r="AE1310" s="3" t="e">
        <f t="shared" si="823"/>
        <v>#N/A</v>
      </c>
      <c r="AF1310" s="3">
        <f t="shared" si="824"/>
        <v>0.5</v>
      </c>
      <c r="AG1310" s="3">
        <f t="shared" si="825"/>
        <v>3.4833754854315661E-5</v>
      </c>
      <c r="AH1310" s="2">
        <f t="shared" si="826"/>
        <v>6.675814776562363E-5</v>
      </c>
      <c r="AI1310" s="37" t="s">
        <v>1334</v>
      </c>
      <c r="AJ1310" s="1">
        <v>0.5</v>
      </c>
      <c r="AK1310" s="4">
        <f t="shared" si="827"/>
        <v>3.3379073882811815E-5</v>
      </c>
      <c r="AL1310" s="2">
        <f t="shared" si="828"/>
        <v>6.6124492464091932E-5</v>
      </c>
      <c r="AM1310" s="3" t="e">
        <f>VLOOKUP(AI1310,'[1]three day'!$B$8:$F$78,5,FALSE)</f>
        <v>#N/A</v>
      </c>
      <c r="AN1310" s="3" t="e">
        <f t="shared" si="829"/>
        <v>#N/A</v>
      </c>
      <c r="AO1310" s="2" t="e">
        <f t="shared" si="830"/>
        <v>#N/A</v>
      </c>
      <c r="AP1310" s="2" t="e">
        <f t="shared" si="831"/>
        <v>#N/A</v>
      </c>
      <c r="AQ1310" s="2">
        <f t="shared" si="832"/>
        <v>0.5</v>
      </c>
      <c r="AR1310" s="2">
        <f t="shared" si="833"/>
        <v>3.3062246232045966E-5</v>
      </c>
      <c r="AS1310" s="2">
        <f t="shared" si="834"/>
        <v>6.2798540966069795E-5</v>
      </c>
      <c r="AT1310" s="37" t="s">
        <v>1334</v>
      </c>
      <c r="AU1310" s="3">
        <f>VLOOKUP(AT1310,[1]DEgenes_cpm4.5_DE_edgeR!$O$5:$Q$824,3,FALSE)</f>
        <v>0.65607859950289038</v>
      </c>
      <c r="AV1310" s="3">
        <f t="shared" si="835"/>
        <v>0.15379245182908824</v>
      </c>
      <c r="AW1310" s="3">
        <f t="shared" si="836"/>
        <v>1.1756406126500862E-2</v>
      </c>
      <c r="AX1310" s="3">
        <f t="shared" si="837"/>
        <v>1.1756406126500862E-2</v>
      </c>
      <c r="AY1310" s="3">
        <f t="shared" si="838"/>
        <v>0.5</v>
      </c>
      <c r="AZ1310" s="3">
        <f t="shared" si="839"/>
        <v>3.1399270483034898E-5</v>
      </c>
      <c r="BA1310" s="2">
        <f t="shared" si="840"/>
        <v>6.0926711900296701E-5</v>
      </c>
      <c r="BB1310" s="37" t="s">
        <v>1334</v>
      </c>
      <c r="BC1310" s="39">
        <f t="shared" si="841"/>
        <v>8.1885500793998769E-2</v>
      </c>
      <c r="BD1310" s="36">
        <f t="shared" si="842"/>
        <v>0.70927627171303409</v>
      </c>
    </row>
    <row r="1311" spans="1:56" ht="14.5" x14ac:dyDescent="0.35">
      <c r="A1311" s="37" t="s">
        <v>1335</v>
      </c>
      <c r="B1311" s="34">
        <v>8.5899831039247033E-5</v>
      </c>
      <c r="C1311" s="1" t="e">
        <f>VLOOKUP(A1311,'[1]Vasopressin Phospho Datta'!$I$3:$J$516,2,FALSE)</f>
        <v>#N/A</v>
      </c>
      <c r="D1311" s="1" t="e">
        <f t="shared" si="803"/>
        <v>#N/A</v>
      </c>
      <c r="E1311" s="1" t="e">
        <f t="shared" si="804"/>
        <v>#N/A</v>
      </c>
      <c r="F1311" s="1">
        <f t="shared" si="805"/>
        <v>0.39</v>
      </c>
      <c r="G1311" s="1">
        <f t="shared" si="806"/>
        <v>0.5</v>
      </c>
      <c r="H1311" s="1">
        <f t="shared" si="807"/>
        <v>4.2949915519623516E-5</v>
      </c>
      <c r="I1311" s="2">
        <f t="shared" si="808"/>
        <v>7.9323990139013557E-5</v>
      </c>
      <c r="J1311" s="37" t="s">
        <v>1335</v>
      </c>
      <c r="K1311" s="1" t="e">
        <f>VLOOKUP(J1311,'[1]Phosphopeptides Deshpande'!$H$12:$I$10749,2,FALSE)</f>
        <v>#N/A</v>
      </c>
      <c r="L1311" s="2" t="e">
        <f t="shared" si="809"/>
        <v>#N/A</v>
      </c>
      <c r="M1311" s="2" t="e">
        <f t="shared" si="810"/>
        <v>#N/A</v>
      </c>
      <c r="N1311" s="2">
        <f t="shared" si="811"/>
        <v>0.39</v>
      </c>
      <c r="O1311" s="2">
        <f t="shared" si="812"/>
        <v>0.5</v>
      </c>
      <c r="P1311" s="2">
        <f t="shared" si="813"/>
        <v>3.9661995069506779E-5</v>
      </c>
      <c r="Q1311" s="2">
        <f t="shared" si="814"/>
        <v>7.4942507736557742E-5</v>
      </c>
      <c r="R1311" s="37" t="s">
        <v>1335</v>
      </c>
      <c r="S1311" s="2" t="e">
        <f>VLOOKUP(A1311,'[1]Merged NE NP'!$K$4:$L$158,2,FALSE)</f>
        <v>#N/A</v>
      </c>
      <c r="T1311" s="2" t="e">
        <f t="shared" si="815"/>
        <v>#N/A</v>
      </c>
      <c r="U1311" s="2">
        <f t="shared" si="816"/>
        <v>0.4</v>
      </c>
      <c r="V1311" s="2">
        <f t="shared" si="817"/>
        <v>0.4</v>
      </c>
      <c r="W1311" s="2">
        <f t="shared" si="818"/>
        <v>7.6883653613364245E-2</v>
      </c>
      <c r="X1311" s="2">
        <v>0.5</v>
      </c>
      <c r="Y1311" s="2">
        <f t="shared" si="819"/>
        <v>3.7471253868278871E-5</v>
      </c>
      <c r="Z1311" s="2">
        <f t="shared" si="820"/>
        <v>6.9667509708631323E-5</v>
      </c>
      <c r="AA1311" s="37" t="s">
        <v>1335</v>
      </c>
      <c r="AB1311" s="3" t="e">
        <f>VLOOKUP(AA1311,'[1]PKA dKO RNA-Seq'!$B$4:$H$10193,7,FALSE)</f>
        <v>#N/A</v>
      </c>
      <c r="AC1311" s="3" t="e">
        <f t="shared" si="821"/>
        <v>#N/A</v>
      </c>
      <c r="AD1311" s="3" t="e">
        <f t="shared" si="822"/>
        <v>#N/A</v>
      </c>
      <c r="AE1311" s="3" t="e">
        <f t="shared" si="823"/>
        <v>#N/A</v>
      </c>
      <c r="AF1311" s="3">
        <f t="shared" si="824"/>
        <v>0.5</v>
      </c>
      <c r="AG1311" s="3">
        <f t="shared" si="825"/>
        <v>3.4833754854315661E-5</v>
      </c>
      <c r="AH1311" s="2">
        <f t="shared" si="826"/>
        <v>6.675814776562363E-5</v>
      </c>
      <c r="AI1311" s="37" t="s">
        <v>1335</v>
      </c>
      <c r="AJ1311" s="1">
        <v>0.5</v>
      </c>
      <c r="AK1311" s="4">
        <f t="shared" si="827"/>
        <v>3.3379073882811815E-5</v>
      </c>
      <c r="AL1311" s="2">
        <f t="shared" si="828"/>
        <v>6.6124492464091932E-5</v>
      </c>
      <c r="AM1311" s="3" t="e">
        <f>VLOOKUP(AI1311,'[1]three day'!$B$8:$F$78,5,FALSE)</f>
        <v>#N/A</v>
      </c>
      <c r="AN1311" s="3" t="e">
        <f t="shared" si="829"/>
        <v>#N/A</v>
      </c>
      <c r="AO1311" s="2" t="e">
        <f t="shared" si="830"/>
        <v>#N/A</v>
      </c>
      <c r="AP1311" s="2" t="e">
        <f t="shared" si="831"/>
        <v>#N/A</v>
      </c>
      <c r="AQ1311" s="2">
        <f t="shared" si="832"/>
        <v>0.5</v>
      </c>
      <c r="AR1311" s="2">
        <f t="shared" si="833"/>
        <v>3.3062246232045966E-5</v>
      </c>
      <c r="AS1311" s="2">
        <f t="shared" si="834"/>
        <v>6.2798540966069795E-5</v>
      </c>
      <c r="AT1311" s="37" t="s">
        <v>1335</v>
      </c>
      <c r="AU1311" s="3">
        <f>VLOOKUP(AT1311,[1]DEgenes_cpm4.5_DE_edgeR!$O$5:$Q$824,3,FALSE)</f>
        <v>1.2484299164726991</v>
      </c>
      <c r="AV1311" s="3">
        <f t="shared" si="835"/>
        <v>0.29264648768698992</v>
      </c>
      <c r="AW1311" s="3">
        <f t="shared" si="836"/>
        <v>4.1917112521534183E-2</v>
      </c>
      <c r="AX1311" s="3">
        <f t="shared" si="837"/>
        <v>4.1917112521534183E-2</v>
      </c>
      <c r="AY1311" s="3">
        <f t="shared" si="838"/>
        <v>0.5</v>
      </c>
      <c r="AZ1311" s="3">
        <f t="shared" si="839"/>
        <v>3.1399270483034898E-5</v>
      </c>
      <c r="BA1311" s="2">
        <f t="shared" si="840"/>
        <v>6.0926711900296701E-5</v>
      </c>
      <c r="BB1311" s="37" t="s">
        <v>1335</v>
      </c>
      <c r="BC1311" s="39">
        <f t="shared" si="841"/>
        <v>8.1885500793998769E-2</v>
      </c>
      <c r="BD1311" s="36">
        <f t="shared" si="842"/>
        <v>0.70927627171303409</v>
      </c>
    </row>
    <row r="1312" spans="1:56" ht="14.5" x14ac:dyDescent="0.35">
      <c r="A1312" s="37" t="s">
        <v>1336</v>
      </c>
      <c r="B1312" s="34">
        <v>8.5899831039247033E-5</v>
      </c>
      <c r="C1312" s="1" t="e">
        <f>VLOOKUP(A1312,'[1]Vasopressin Phospho Datta'!$I$3:$J$516,2,FALSE)</f>
        <v>#N/A</v>
      </c>
      <c r="D1312" s="1" t="e">
        <f t="shared" si="803"/>
        <v>#N/A</v>
      </c>
      <c r="E1312" s="1" t="e">
        <f t="shared" si="804"/>
        <v>#N/A</v>
      </c>
      <c r="F1312" s="1">
        <f t="shared" si="805"/>
        <v>0.39</v>
      </c>
      <c r="G1312" s="1">
        <f t="shared" si="806"/>
        <v>0.5</v>
      </c>
      <c r="H1312" s="1">
        <f t="shared" si="807"/>
        <v>4.2949915519623516E-5</v>
      </c>
      <c r="I1312" s="2">
        <f t="shared" si="808"/>
        <v>7.9323990139013557E-5</v>
      </c>
      <c r="J1312" s="37" t="s">
        <v>1336</v>
      </c>
      <c r="K1312" s="1" t="e">
        <f>VLOOKUP(J1312,'[1]Phosphopeptides Deshpande'!$H$12:$I$10749,2,FALSE)</f>
        <v>#N/A</v>
      </c>
      <c r="L1312" s="2" t="e">
        <f t="shared" si="809"/>
        <v>#N/A</v>
      </c>
      <c r="M1312" s="2" t="e">
        <f t="shared" si="810"/>
        <v>#N/A</v>
      </c>
      <c r="N1312" s="2">
        <f t="shared" si="811"/>
        <v>0.39</v>
      </c>
      <c r="O1312" s="2">
        <f t="shared" si="812"/>
        <v>0.5</v>
      </c>
      <c r="P1312" s="2">
        <f t="shared" si="813"/>
        <v>3.9661995069506779E-5</v>
      </c>
      <c r="Q1312" s="2">
        <f t="shared" si="814"/>
        <v>7.4942507736557742E-5</v>
      </c>
      <c r="R1312" s="37" t="s">
        <v>1336</v>
      </c>
      <c r="S1312" s="2" t="e">
        <f>VLOOKUP(A1312,'[1]Merged NE NP'!$K$4:$L$158,2,FALSE)</f>
        <v>#N/A</v>
      </c>
      <c r="T1312" s="2" t="e">
        <f t="shared" si="815"/>
        <v>#N/A</v>
      </c>
      <c r="U1312" s="2">
        <f t="shared" si="816"/>
        <v>0.4</v>
      </c>
      <c r="V1312" s="2">
        <f t="shared" si="817"/>
        <v>0.4</v>
      </c>
      <c r="W1312" s="2">
        <f t="shared" si="818"/>
        <v>7.6883653613364245E-2</v>
      </c>
      <c r="X1312" s="2">
        <v>0.5</v>
      </c>
      <c r="Y1312" s="2">
        <f t="shared" si="819"/>
        <v>3.7471253868278871E-5</v>
      </c>
      <c r="Z1312" s="2">
        <f t="shared" si="820"/>
        <v>6.9667509708631323E-5</v>
      </c>
      <c r="AA1312" s="37" t="s">
        <v>1336</v>
      </c>
      <c r="AB1312" s="3">
        <f>VLOOKUP(AA1312,'[1]PKA dKO RNA-Seq'!$B$4:$H$10193,7,FALSE)</f>
        <v>2.1389907E-2</v>
      </c>
      <c r="AC1312" s="3">
        <f t="shared" si="821"/>
        <v>7.177821140939597E-2</v>
      </c>
      <c r="AD1312" s="3">
        <f t="shared" si="822"/>
        <v>2.5727406320920077E-3</v>
      </c>
      <c r="AE1312" s="3">
        <f t="shared" si="823"/>
        <v>0.5</v>
      </c>
      <c r="AF1312" s="3">
        <f t="shared" si="824"/>
        <v>0.5</v>
      </c>
      <c r="AG1312" s="3">
        <f t="shared" si="825"/>
        <v>3.4833754854315661E-5</v>
      </c>
      <c r="AH1312" s="2">
        <f t="shared" si="826"/>
        <v>6.675814776562363E-5</v>
      </c>
      <c r="AI1312" s="37" t="s">
        <v>1336</v>
      </c>
      <c r="AJ1312" s="1">
        <v>0.5</v>
      </c>
      <c r="AK1312" s="4">
        <f t="shared" si="827"/>
        <v>3.3379073882811815E-5</v>
      </c>
      <c r="AL1312" s="2">
        <f t="shared" si="828"/>
        <v>6.6124492464091932E-5</v>
      </c>
      <c r="AM1312" s="3" t="e">
        <f>VLOOKUP(AI1312,'[1]three day'!$B$8:$F$78,5,FALSE)</f>
        <v>#N/A</v>
      </c>
      <c r="AN1312" s="3" t="e">
        <f t="shared" si="829"/>
        <v>#N/A</v>
      </c>
      <c r="AO1312" s="2" t="e">
        <f t="shared" si="830"/>
        <v>#N/A</v>
      </c>
      <c r="AP1312" s="2" t="e">
        <f t="shared" si="831"/>
        <v>#N/A</v>
      </c>
      <c r="AQ1312" s="2">
        <f t="shared" si="832"/>
        <v>0.5</v>
      </c>
      <c r="AR1312" s="2">
        <f t="shared" si="833"/>
        <v>3.3062246232045966E-5</v>
      </c>
      <c r="AS1312" s="2">
        <f t="shared" si="834"/>
        <v>6.2798540966069795E-5</v>
      </c>
      <c r="AT1312" s="37" t="s">
        <v>1336</v>
      </c>
      <c r="AU1312" s="3">
        <f>VLOOKUP(AT1312,[1]DEgenes_cpm4.5_DE_edgeR!$O$5:$Q$824,3,FALSE)</f>
        <v>0.71483960080394637</v>
      </c>
      <c r="AV1312" s="3">
        <f t="shared" si="835"/>
        <v>0.16756671373744642</v>
      </c>
      <c r="AW1312" s="3">
        <f t="shared" si="836"/>
        <v>1.3941210360747469E-2</v>
      </c>
      <c r="AX1312" s="3">
        <f t="shared" si="837"/>
        <v>1.3941210360747469E-2</v>
      </c>
      <c r="AY1312" s="3">
        <f t="shared" si="838"/>
        <v>0.5</v>
      </c>
      <c r="AZ1312" s="3">
        <f t="shared" si="839"/>
        <v>3.1399270483034898E-5</v>
      </c>
      <c r="BA1312" s="2">
        <f t="shared" si="840"/>
        <v>6.0926711900296701E-5</v>
      </c>
      <c r="BB1312" s="37" t="s">
        <v>1336</v>
      </c>
      <c r="BC1312" s="39">
        <f t="shared" si="841"/>
        <v>8.1885500793998769E-2</v>
      </c>
      <c r="BD1312" s="36">
        <f t="shared" si="842"/>
        <v>0.70927627171303409</v>
      </c>
    </row>
    <row r="1313" spans="1:56" ht="14.5" x14ac:dyDescent="0.35">
      <c r="A1313" s="37" t="s">
        <v>1337</v>
      </c>
      <c r="B1313" s="34">
        <v>8.5899831039247033E-5</v>
      </c>
      <c r="C1313" s="1" t="e">
        <f>VLOOKUP(A1313,'[1]Vasopressin Phospho Datta'!$I$3:$J$516,2,FALSE)</f>
        <v>#N/A</v>
      </c>
      <c r="D1313" s="1" t="e">
        <f t="shared" si="803"/>
        <v>#N/A</v>
      </c>
      <c r="E1313" s="1" t="e">
        <f t="shared" si="804"/>
        <v>#N/A</v>
      </c>
      <c r="F1313" s="1">
        <f t="shared" si="805"/>
        <v>0.39</v>
      </c>
      <c r="G1313" s="1">
        <f t="shared" si="806"/>
        <v>0.5</v>
      </c>
      <c r="H1313" s="1">
        <f t="shared" si="807"/>
        <v>4.2949915519623516E-5</v>
      </c>
      <c r="I1313" s="2">
        <f t="shared" si="808"/>
        <v>7.9323990139013557E-5</v>
      </c>
      <c r="J1313" s="37" t="s">
        <v>1337</v>
      </c>
      <c r="K1313" s="1" t="e">
        <f>VLOOKUP(J1313,'[1]Phosphopeptides Deshpande'!$H$12:$I$10749,2,FALSE)</f>
        <v>#N/A</v>
      </c>
      <c r="L1313" s="2" t="e">
        <f t="shared" si="809"/>
        <v>#N/A</v>
      </c>
      <c r="M1313" s="2" t="e">
        <f t="shared" si="810"/>
        <v>#N/A</v>
      </c>
      <c r="N1313" s="2">
        <f t="shared" si="811"/>
        <v>0.39</v>
      </c>
      <c r="O1313" s="2">
        <f t="shared" si="812"/>
        <v>0.5</v>
      </c>
      <c r="P1313" s="2">
        <f t="shared" si="813"/>
        <v>3.9661995069506779E-5</v>
      </c>
      <c r="Q1313" s="2">
        <f t="shared" si="814"/>
        <v>7.4942507736557742E-5</v>
      </c>
      <c r="R1313" s="37" t="s">
        <v>1337</v>
      </c>
      <c r="S1313" s="2" t="e">
        <f>VLOOKUP(A1313,'[1]Merged NE NP'!$K$4:$L$158,2,FALSE)</f>
        <v>#N/A</v>
      </c>
      <c r="T1313" s="2" t="e">
        <f t="shared" si="815"/>
        <v>#N/A</v>
      </c>
      <c r="U1313" s="2">
        <f t="shared" si="816"/>
        <v>0.4</v>
      </c>
      <c r="V1313" s="2">
        <f t="shared" si="817"/>
        <v>0.4</v>
      </c>
      <c r="W1313" s="2">
        <f t="shared" si="818"/>
        <v>7.6883653613364245E-2</v>
      </c>
      <c r="X1313" s="2">
        <v>0.5</v>
      </c>
      <c r="Y1313" s="2">
        <f t="shared" si="819"/>
        <v>3.7471253868278871E-5</v>
      </c>
      <c r="Z1313" s="2">
        <f t="shared" si="820"/>
        <v>6.9667509708631323E-5</v>
      </c>
      <c r="AA1313" s="37" t="s">
        <v>1337</v>
      </c>
      <c r="AB1313" s="3">
        <f>VLOOKUP(AA1313,'[1]PKA dKO RNA-Seq'!$B$4:$H$10193,7,FALSE)</f>
        <v>0.157994623</v>
      </c>
      <c r="AC1313" s="3">
        <f t="shared" si="821"/>
        <v>0.53018329865771818</v>
      </c>
      <c r="AD1313" s="3">
        <f t="shared" si="822"/>
        <v>0.13111731696169759</v>
      </c>
      <c r="AE1313" s="3">
        <f t="shared" si="823"/>
        <v>0.5</v>
      </c>
      <c r="AF1313" s="3">
        <f t="shared" si="824"/>
        <v>0.5</v>
      </c>
      <c r="AG1313" s="3">
        <f t="shared" si="825"/>
        <v>3.4833754854315661E-5</v>
      </c>
      <c r="AH1313" s="2">
        <f t="shared" si="826"/>
        <v>6.675814776562363E-5</v>
      </c>
      <c r="AI1313" s="37" t="s">
        <v>1337</v>
      </c>
      <c r="AJ1313" s="1">
        <v>0.5</v>
      </c>
      <c r="AK1313" s="4">
        <f t="shared" si="827"/>
        <v>3.3379073882811815E-5</v>
      </c>
      <c r="AL1313" s="2">
        <f t="shared" si="828"/>
        <v>6.6124492464091932E-5</v>
      </c>
      <c r="AM1313" s="3" t="e">
        <f>VLOOKUP(AI1313,'[1]three day'!$B$8:$F$78,5,FALSE)</f>
        <v>#N/A</v>
      </c>
      <c r="AN1313" s="3" t="e">
        <f t="shared" si="829"/>
        <v>#N/A</v>
      </c>
      <c r="AO1313" s="2" t="e">
        <f t="shared" si="830"/>
        <v>#N/A</v>
      </c>
      <c r="AP1313" s="2" t="e">
        <f t="shared" si="831"/>
        <v>#N/A</v>
      </c>
      <c r="AQ1313" s="2">
        <f t="shared" si="832"/>
        <v>0.5</v>
      </c>
      <c r="AR1313" s="2">
        <f t="shared" si="833"/>
        <v>3.3062246232045966E-5</v>
      </c>
      <c r="AS1313" s="2">
        <f t="shared" si="834"/>
        <v>6.2798540966069795E-5</v>
      </c>
      <c r="AT1313" s="37" t="s">
        <v>1337</v>
      </c>
      <c r="AU1313" s="3">
        <f>VLOOKUP(AT1313,[1]DEgenes_cpm4.5_DE_edgeR!$O$5:$Q$824,3,FALSE)</f>
        <v>1.7508497395063014</v>
      </c>
      <c r="AV1313" s="3">
        <f t="shared" si="835"/>
        <v>0.41041953574925022</v>
      </c>
      <c r="AW1313" s="3">
        <f t="shared" si="836"/>
        <v>8.077292476262854E-2</v>
      </c>
      <c r="AX1313" s="3">
        <f t="shared" si="837"/>
        <v>8.077292476262854E-2</v>
      </c>
      <c r="AY1313" s="3">
        <f t="shared" si="838"/>
        <v>0.5</v>
      </c>
      <c r="AZ1313" s="3">
        <f t="shared" si="839"/>
        <v>3.1399270483034898E-5</v>
      </c>
      <c r="BA1313" s="2">
        <f t="shared" si="840"/>
        <v>6.0926711900296701E-5</v>
      </c>
      <c r="BB1313" s="37" t="s">
        <v>1337</v>
      </c>
      <c r="BC1313" s="39">
        <f t="shared" si="841"/>
        <v>8.1885500793998769E-2</v>
      </c>
      <c r="BD1313" s="36">
        <f t="shared" si="842"/>
        <v>0.70927627171303409</v>
      </c>
    </row>
    <row r="1314" spans="1:56" ht="14.5" x14ac:dyDescent="0.35">
      <c r="A1314" s="37" t="s">
        <v>1338</v>
      </c>
      <c r="B1314" s="34">
        <v>8.5899831039247033E-5</v>
      </c>
      <c r="C1314" s="1" t="e">
        <f>VLOOKUP(A1314,'[1]Vasopressin Phospho Datta'!$I$3:$J$516,2,FALSE)</f>
        <v>#N/A</v>
      </c>
      <c r="D1314" s="1" t="e">
        <f t="shared" si="803"/>
        <v>#N/A</v>
      </c>
      <c r="E1314" s="1" t="e">
        <f t="shared" si="804"/>
        <v>#N/A</v>
      </c>
      <c r="F1314" s="1">
        <f t="shared" si="805"/>
        <v>0.39</v>
      </c>
      <c r="G1314" s="1">
        <f t="shared" si="806"/>
        <v>0.5</v>
      </c>
      <c r="H1314" s="1">
        <f t="shared" si="807"/>
        <v>4.2949915519623516E-5</v>
      </c>
      <c r="I1314" s="2">
        <f t="shared" si="808"/>
        <v>7.9323990139013557E-5</v>
      </c>
      <c r="J1314" s="37" t="s">
        <v>1338</v>
      </c>
      <c r="K1314" s="1" t="e">
        <f>VLOOKUP(J1314,'[1]Phosphopeptides Deshpande'!$H$12:$I$10749,2,FALSE)</f>
        <v>#N/A</v>
      </c>
      <c r="L1314" s="2" t="e">
        <f t="shared" si="809"/>
        <v>#N/A</v>
      </c>
      <c r="M1314" s="2" t="e">
        <f t="shared" si="810"/>
        <v>#N/A</v>
      </c>
      <c r="N1314" s="2">
        <f t="shared" si="811"/>
        <v>0.39</v>
      </c>
      <c r="O1314" s="2">
        <f t="shared" si="812"/>
        <v>0.5</v>
      </c>
      <c r="P1314" s="2">
        <f t="shared" si="813"/>
        <v>3.9661995069506779E-5</v>
      </c>
      <c r="Q1314" s="2">
        <f t="shared" si="814"/>
        <v>7.4942507736557742E-5</v>
      </c>
      <c r="R1314" s="37" t="s">
        <v>1338</v>
      </c>
      <c r="S1314" s="2" t="e">
        <f>VLOOKUP(A1314,'[1]Merged NE NP'!$K$4:$L$158,2,FALSE)</f>
        <v>#N/A</v>
      </c>
      <c r="T1314" s="2" t="e">
        <f t="shared" si="815"/>
        <v>#N/A</v>
      </c>
      <c r="U1314" s="2">
        <f t="shared" si="816"/>
        <v>0.4</v>
      </c>
      <c r="V1314" s="2">
        <f t="shared" si="817"/>
        <v>0.4</v>
      </c>
      <c r="W1314" s="2">
        <f t="shared" si="818"/>
        <v>7.6883653613364245E-2</v>
      </c>
      <c r="X1314" s="2">
        <v>0.5</v>
      </c>
      <c r="Y1314" s="2">
        <f t="shared" si="819"/>
        <v>3.7471253868278871E-5</v>
      </c>
      <c r="Z1314" s="2">
        <f t="shared" si="820"/>
        <v>6.9667509708631323E-5</v>
      </c>
      <c r="AA1314" s="37" t="s">
        <v>1338</v>
      </c>
      <c r="AB1314" s="3">
        <f>VLOOKUP(AA1314,'[1]PKA dKO RNA-Seq'!$B$4:$H$10193,7,FALSE)</f>
        <v>6.5840039000000003E-2</v>
      </c>
      <c r="AC1314" s="3">
        <f t="shared" si="821"/>
        <v>0.22093972818791949</v>
      </c>
      <c r="AD1314" s="3">
        <f t="shared" si="822"/>
        <v>2.4111735040238891E-2</v>
      </c>
      <c r="AE1314" s="3">
        <f t="shared" si="823"/>
        <v>0.5</v>
      </c>
      <c r="AF1314" s="3">
        <f t="shared" si="824"/>
        <v>0.5</v>
      </c>
      <c r="AG1314" s="3">
        <f t="shared" si="825"/>
        <v>3.4833754854315661E-5</v>
      </c>
      <c r="AH1314" s="2">
        <f t="shared" si="826"/>
        <v>6.675814776562363E-5</v>
      </c>
      <c r="AI1314" s="37" t="s">
        <v>1338</v>
      </c>
      <c r="AJ1314" s="1">
        <v>0.5</v>
      </c>
      <c r="AK1314" s="4">
        <f t="shared" si="827"/>
        <v>3.3379073882811815E-5</v>
      </c>
      <c r="AL1314" s="2">
        <f t="shared" si="828"/>
        <v>6.6124492464091932E-5</v>
      </c>
      <c r="AM1314" s="3" t="e">
        <f>VLOOKUP(AI1314,'[1]three day'!$B$8:$F$78,5,FALSE)</f>
        <v>#N/A</v>
      </c>
      <c r="AN1314" s="3" t="e">
        <f t="shared" si="829"/>
        <v>#N/A</v>
      </c>
      <c r="AO1314" s="2" t="e">
        <f t="shared" si="830"/>
        <v>#N/A</v>
      </c>
      <c r="AP1314" s="2" t="e">
        <f t="shared" si="831"/>
        <v>#N/A</v>
      </c>
      <c r="AQ1314" s="2">
        <f t="shared" si="832"/>
        <v>0.5</v>
      </c>
      <c r="AR1314" s="2">
        <f t="shared" si="833"/>
        <v>3.3062246232045966E-5</v>
      </c>
      <c r="AS1314" s="2">
        <f t="shared" si="834"/>
        <v>6.2798540966069795E-5</v>
      </c>
      <c r="AT1314" s="37" t="s">
        <v>1338</v>
      </c>
      <c r="AU1314" s="3">
        <f>VLOOKUP(AT1314,[1]DEgenes_cpm4.5_DE_edgeR!$O$5:$Q$824,3,FALSE)</f>
        <v>1.4310782905976869</v>
      </c>
      <c r="AV1314" s="3">
        <f t="shared" si="835"/>
        <v>0.33546139020105176</v>
      </c>
      <c r="AW1314" s="3">
        <f t="shared" si="836"/>
        <v>5.4713452097093107E-2</v>
      </c>
      <c r="AX1314" s="3">
        <f t="shared" si="837"/>
        <v>5.4713452097093107E-2</v>
      </c>
      <c r="AY1314" s="3">
        <f t="shared" si="838"/>
        <v>0.5</v>
      </c>
      <c r="AZ1314" s="3">
        <f t="shared" si="839"/>
        <v>3.1399270483034898E-5</v>
      </c>
      <c r="BA1314" s="2">
        <f t="shared" si="840"/>
        <v>6.0926711900296701E-5</v>
      </c>
      <c r="BB1314" s="37" t="s">
        <v>1338</v>
      </c>
      <c r="BC1314" s="39">
        <f t="shared" si="841"/>
        <v>8.1885500793998769E-2</v>
      </c>
      <c r="BD1314" s="36">
        <f t="shared" si="842"/>
        <v>0.70927627171303409</v>
      </c>
    </row>
    <row r="1315" spans="1:56" ht="14.5" x14ac:dyDescent="0.35">
      <c r="A1315" s="37" t="s">
        <v>1339</v>
      </c>
      <c r="B1315" s="34">
        <v>8.5899831039247033E-5</v>
      </c>
      <c r="C1315" s="1" t="e">
        <f>VLOOKUP(A1315,'[1]Vasopressin Phospho Datta'!$I$3:$J$516,2,FALSE)</f>
        <v>#N/A</v>
      </c>
      <c r="D1315" s="1" t="e">
        <f t="shared" si="803"/>
        <v>#N/A</v>
      </c>
      <c r="E1315" s="1" t="e">
        <f t="shared" si="804"/>
        <v>#N/A</v>
      </c>
      <c r="F1315" s="1">
        <f t="shared" si="805"/>
        <v>0.39</v>
      </c>
      <c r="G1315" s="1">
        <f t="shared" si="806"/>
        <v>0.5</v>
      </c>
      <c r="H1315" s="1">
        <f t="shared" si="807"/>
        <v>4.2949915519623516E-5</v>
      </c>
      <c r="I1315" s="2">
        <f t="shared" si="808"/>
        <v>7.9323990139013557E-5</v>
      </c>
      <c r="J1315" s="37" t="s">
        <v>1339</v>
      </c>
      <c r="K1315" s="1" t="e">
        <f>VLOOKUP(J1315,'[1]Phosphopeptides Deshpande'!$H$12:$I$10749,2,FALSE)</f>
        <v>#N/A</v>
      </c>
      <c r="L1315" s="2" t="e">
        <f t="shared" si="809"/>
        <v>#N/A</v>
      </c>
      <c r="M1315" s="2" t="e">
        <f t="shared" si="810"/>
        <v>#N/A</v>
      </c>
      <c r="N1315" s="2">
        <f t="shared" si="811"/>
        <v>0.39</v>
      </c>
      <c r="O1315" s="2">
        <f t="shared" si="812"/>
        <v>0.5</v>
      </c>
      <c r="P1315" s="2">
        <f t="shared" si="813"/>
        <v>3.9661995069506779E-5</v>
      </c>
      <c r="Q1315" s="2">
        <f t="shared" si="814"/>
        <v>7.4942507736557742E-5</v>
      </c>
      <c r="R1315" s="37" t="s">
        <v>1339</v>
      </c>
      <c r="S1315" s="2" t="e">
        <f>VLOOKUP(A1315,'[1]Merged NE NP'!$K$4:$L$158,2,FALSE)</f>
        <v>#N/A</v>
      </c>
      <c r="T1315" s="2" t="e">
        <f t="shared" si="815"/>
        <v>#N/A</v>
      </c>
      <c r="U1315" s="2">
        <f t="shared" si="816"/>
        <v>0.4</v>
      </c>
      <c r="V1315" s="2">
        <f t="shared" si="817"/>
        <v>0.4</v>
      </c>
      <c r="W1315" s="2">
        <f t="shared" si="818"/>
        <v>7.6883653613364245E-2</v>
      </c>
      <c r="X1315" s="2">
        <v>0.5</v>
      </c>
      <c r="Y1315" s="2">
        <f t="shared" si="819"/>
        <v>3.7471253868278871E-5</v>
      </c>
      <c r="Z1315" s="2">
        <f t="shared" si="820"/>
        <v>6.9667509708631323E-5</v>
      </c>
      <c r="AA1315" s="37" t="s">
        <v>1339</v>
      </c>
      <c r="AB1315" s="3">
        <f>VLOOKUP(AA1315,'[1]PKA dKO RNA-Seq'!$B$4:$H$10193,7,FALSE)</f>
        <v>0.10620656000000001</v>
      </c>
      <c r="AC1315" s="3">
        <f t="shared" si="821"/>
        <v>0.35639785234899335</v>
      </c>
      <c r="AD1315" s="3">
        <f t="shared" si="822"/>
        <v>6.1534997536481617E-2</v>
      </c>
      <c r="AE1315" s="3">
        <f t="shared" si="823"/>
        <v>0.5</v>
      </c>
      <c r="AF1315" s="3">
        <f t="shared" si="824"/>
        <v>0.5</v>
      </c>
      <c r="AG1315" s="3">
        <f t="shared" si="825"/>
        <v>3.4833754854315661E-5</v>
      </c>
      <c r="AH1315" s="2">
        <f t="shared" si="826"/>
        <v>6.675814776562363E-5</v>
      </c>
      <c r="AI1315" s="37" t="s">
        <v>1339</v>
      </c>
      <c r="AJ1315" s="1">
        <v>0.5</v>
      </c>
      <c r="AK1315" s="4">
        <f t="shared" si="827"/>
        <v>3.3379073882811815E-5</v>
      </c>
      <c r="AL1315" s="2">
        <f t="shared" si="828"/>
        <v>6.6124492464091932E-5</v>
      </c>
      <c r="AM1315" s="3" t="e">
        <f>VLOOKUP(AI1315,'[1]three day'!$B$8:$F$78,5,FALSE)</f>
        <v>#N/A</v>
      </c>
      <c r="AN1315" s="3" t="e">
        <f t="shared" si="829"/>
        <v>#N/A</v>
      </c>
      <c r="AO1315" s="2" t="e">
        <f t="shared" si="830"/>
        <v>#N/A</v>
      </c>
      <c r="AP1315" s="2" t="e">
        <f t="shared" si="831"/>
        <v>#N/A</v>
      </c>
      <c r="AQ1315" s="2">
        <f t="shared" si="832"/>
        <v>0.5</v>
      </c>
      <c r="AR1315" s="2">
        <f t="shared" si="833"/>
        <v>3.3062246232045966E-5</v>
      </c>
      <c r="AS1315" s="2">
        <f t="shared" si="834"/>
        <v>6.2798540966069795E-5</v>
      </c>
      <c r="AT1315" s="37" t="s">
        <v>1339</v>
      </c>
      <c r="AU1315" s="3">
        <f>VLOOKUP(AT1315,[1]DEgenes_cpm4.5_DE_edgeR!$O$5:$Q$824,3,FALSE)</f>
        <v>0.30676742478186042</v>
      </c>
      <c r="AV1315" s="3">
        <f t="shared" si="835"/>
        <v>7.1909851097482519E-2</v>
      </c>
      <c r="AW1315" s="3">
        <f t="shared" si="836"/>
        <v>2.5821737815888701E-3</v>
      </c>
      <c r="AX1315" s="3">
        <f t="shared" si="837"/>
        <v>2.5821737815888701E-3</v>
      </c>
      <c r="AY1315" s="3">
        <f t="shared" si="838"/>
        <v>0.5</v>
      </c>
      <c r="AZ1315" s="3">
        <f t="shared" si="839"/>
        <v>3.1399270483034898E-5</v>
      </c>
      <c r="BA1315" s="2">
        <f t="shared" si="840"/>
        <v>6.0926711900296701E-5</v>
      </c>
      <c r="BB1315" s="37" t="s">
        <v>1339</v>
      </c>
      <c r="BC1315" s="39">
        <f t="shared" si="841"/>
        <v>8.1885500793998769E-2</v>
      </c>
      <c r="BD1315" s="36">
        <f t="shared" si="842"/>
        <v>0.70927627171303409</v>
      </c>
    </row>
    <row r="1316" spans="1:56" ht="14.5" x14ac:dyDescent="0.35">
      <c r="A1316" s="37" t="s">
        <v>1340</v>
      </c>
      <c r="B1316" s="34">
        <v>8.5899831039247033E-5</v>
      </c>
      <c r="C1316" s="1" t="e">
        <f>VLOOKUP(A1316,'[1]Vasopressin Phospho Datta'!$I$3:$J$516,2,FALSE)</f>
        <v>#N/A</v>
      </c>
      <c r="D1316" s="1" t="e">
        <f t="shared" si="803"/>
        <v>#N/A</v>
      </c>
      <c r="E1316" s="1" t="e">
        <f t="shared" si="804"/>
        <v>#N/A</v>
      </c>
      <c r="F1316" s="1">
        <f t="shared" si="805"/>
        <v>0.39</v>
      </c>
      <c r="G1316" s="1">
        <f t="shared" si="806"/>
        <v>0.5</v>
      </c>
      <c r="H1316" s="1">
        <f t="shared" si="807"/>
        <v>4.2949915519623516E-5</v>
      </c>
      <c r="I1316" s="2">
        <f t="shared" si="808"/>
        <v>7.9323990139013557E-5</v>
      </c>
      <c r="J1316" s="37" t="s">
        <v>1340</v>
      </c>
      <c r="K1316" s="1" t="e">
        <f>VLOOKUP(J1316,'[1]Phosphopeptides Deshpande'!$H$12:$I$10749,2,FALSE)</f>
        <v>#N/A</v>
      </c>
      <c r="L1316" s="2" t="e">
        <f t="shared" si="809"/>
        <v>#N/A</v>
      </c>
      <c r="M1316" s="2" t="e">
        <f t="shared" si="810"/>
        <v>#N/A</v>
      </c>
      <c r="N1316" s="2">
        <f t="shared" si="811"/>
        <v>0.39</v>
      </c>
      <c r="O1316" s="2">
        <f t="shared" si="812"/>
        <v>0.5</v>
      </c>
      <c r="P1316" s="2">
        <f t="shared" si="813"/>
        <v>3.9661995069506779E-5</v>
      </c>
      <c r="Q1316" s="2">
        <f t="shared" si="814"/>
        <v>7.4942507736557742E-5</v>
      </c>
      <c r="R1316" s="37" t="s">
        <v>1340</v>
      </c>
      <c r="S1316" s="2" t="e">
        <f>VLOOKUP(A1316,'[1]Merged NE NP'!$K$4:$L$158,2,FALSE)</f>
        <v>#N/A</v>
      </c>
      <c r="T1316" s="2" t="e">
        <f t="shared" si="815"/>
        <v>#N/A</v>
      </c>
      <c r="U1316" s="2">
        <f t="shared" si="816"/>
        <v>0.4</v>
      </c>
      <c r="V1316" s="2">
        <f t="shared" si="817"/>
        <v>0.4</v>
      </c>
      <c r="W1316" s="2">
        <f t="shared" si="818"/>
        <v>7.6883653613364245E-2</v>
      </c>
      <c r="X1316" s="2">
        <v>0.5</v>
      </c>
      <c r="Y1316" s="2">
        <f t="shared" si="819"/>
        <v>3.7471253868278871E-5</v>
      </c>
      <c r="Z1316" s="2">
        <f t="shared" si="820"/>
        <v>6.9667509708631323E-5</v>
      </c>
      <c r="AA1316" s="37" t="s">
        <v>1340</v>
      </c>
      <c r="AB1316" s="3">
        <f>VLOOKUP(AA1316,'[1]PKA dKO RNA-Seq'!$B$4:$H$10193,7,FALSE)</f>
        <v>2.7967929999999998E-2</v>
      </c>
      <c r="AC1316" s="3">
        <f t="shared" si="821"/>
        <v>9.3852114093959729E-2</v>
      </c>
      <c r="AD1316" s="3">
        <f t="shared" si="822"/>
        <v>4.3944257904946493E-3</v>
      </c>
      <c r="AE1316" s="3">
        <f t="shared" si="823"/>
        <v>0.5</v>
      </c>
      <c r="AF1316" s="3">
        <f t="shared" si="824"/>
        <v>0.5</v>
      </c>
      <c r="AG1316" s="3">
        <f t="shared" si="825"/>
        <v>3.4833754854315661E-5</v>
      </c>
      <c r="AH1316" s="2">
        <f t="shared" si="826"/>
        <v>6.675814776562363E-5</v>
      </c>
      <c r="AI1316" s="37" t="s">
        <v>1340</v>
      </c>
      <c r="AJ1316" s="1">
        <v>0.5</v>
      </c>
      <c r="AK1316" s="4">
        <f t="shared" si="827"/>
        <v>3.3379073882811815E-5</v>
      </c>
      <c r="AL1316" s="2">
        <f t="shared" si="828"/>
        <v>6.6124492464091932E-5</v>
      </c>
      <c r="AM1316" s="3" t="e">
        <f>VLOOKUP(AI1316,'[1]three day'!$B$8:$F$78,5,FALSE)</f>
        <v>#N/A</v>
      </c>
      <c r="AN1316" s="3" t="e">
        <f t="shared" si="829"/>
        <v>#N/A</v>
      </c>
      <c r="AO1316" s="2" t="e">
        <f t="shared" si="830"/>
        <v>#N/A</v>
      </c>
      <c r="AP1316" s="2" t="e">
        <f t="shared" si="831"/>
        <v>#N/A</v>
      </c>
      <c r="AQ1316" s="2">
        <f t="shared" si="832"/>
        <v>0.5</v>
      </c>
      <c r="AR1316" s="2">
        <f t="shared" si="833"/>
        <v>3.3062246232045966E-5</v>
      </c>
      <c r="AS1316" s="2">
        <f t="shared" si="834"/>
        <v>6.2798540966069795E-5</v>
      </c>
      <c r="AT1316" s="37" t="s">
        <v>1340</v>
      </c>
      <c r="AU1316" s="3">
        <f>VLOOKUP(AT1316,[1]DEgenes_cpm4.5_DE_edgeR!$O$5:$Q$824,3,FALSE)</f>
        <v>1.311859281186549</v>
      </c>
      <c r="AV1316" s="3">
        <f t="shared" si="835"/>
        <v>0.30751506825751268</v>
      </c>
      <c r="AW1316" s="3">
        <f t="shared" si="836"/>
        <v>4.6182340691828916E-2</v>
      </c>
      <c r="AX1316" s="3">
        <f t="shared" si="837"/>
        <v>4.6182340691828916E-2</v>
      </c>
      <c r="AY1316" s="3">
        <f t="shared" si="838"/>
        <v>0.5</v>
      </c>
      <c r="AZ1316" s="3">
        <f t="shared" si="839"/>
        <v>3.1399270483034898E-5</v>
      </c>
      <c r="BA1316" s="2">
        <f t="shared" si="840"/>
        <v>6.0926711900296701E-5</v>
      </c>
      <c r="BB1316" s="37" t="s">
        <v>1340</v>
      </c>
      <c r="BC1316" s="39">
        <f t="shared" si="841"/>
        <v>8.1885500793998769E-2</v>
      </c>
      <c r="BD1316" s="36">
        <f t="shared" si="842"/>
        <v>0.70927627171303409</v>
      </c>
    </row>
    <row r="1317" spans="1:56" ht="14.5" x14ac:dyDescent="0.35">
      <c r="A1317" s="37" t="s">
        <v>1341</v>
      </c>
      <c r="B1317" s="34">
        <v>8.5899831039247033E-5</v>
      </c>
      <c r="C1317" s="1" t="e">
        <f>VLOOKUP(A1317,'[1]Vasopressin Phospho Datta'!$I$3:$J$516,2,FALSE)</f>
        <v>#N/A</v>
      </c>
      <c r="D1317" s="1" t="e">
        <f t="shared" si="803"/>
        <v>#N/A</v>
      </c>
      <c r="E1317" s="1" t="e">
        <f t="shared" si="804"/>
        <v>#N/A</v>
      </c>
      <c r="F1317" s="1">
        <f t="shared" si="805"/>
        <v>0.39</v>
      </c>
      <c r="G1317" s="1">
        <f t="shared" si="806"/>
        <v>0.5</v>
      </c>
      <c r="H1317" s="1">
        <f t="shared" si="807"/>
        <v>4.2949915519623516E-5</v>
      </c>
      <c r="I1317" s="2">
        <f t="shared" si="808"/>
        <v>7.9323990139013557E-5</v>
      </c>
      <c r="J1317" s="37" t="s">
        <v>1341</v>
      </c>
      <c r="K1317" s="1" t="e">
        <f>VLOOKUP(J1317,'[1]Phosphopeptides Deshpande'!$H$12:$I$10749,2,FALSE)</f>
        <v>#N/A</v>
      </c>
      <c r="L1317" s="2" t="e">
        <f t="shared" si="809"/>
        <v>#N/A</v>
      </c>
      <c r="M1317" s="2" t="e">
        <f t="shared" si="810"/>
        <v>#N/A</v>
      </c>
      <c r="N1317" s="2">
        <f t="shared" si="811"/>
        <v>0.39</v>
      </c>
      <c r="O1317" s="2">
        <f t="shared" si="812"/>
        <v>0.5</v>
      </c>
      <c r="P1317" s="2">
        <f t="shared" si="813"/>
        <v>3.9661995069506779E-5</v>
      </c>
      <c r="Q1317" s="2">
        <f t="shared" si="814"/>
        <v>7.4942507736557742E-5</v>
      </c>
      <c r="R1317" s="37" t="s">
        <v>1341</v>
      </c>
      <c r="S1317" s="2" t="e">
        <f>VLOOKUP(A1317,'[1]Merged NE NP'!$K$4:$L$158,2,FALSE)</f>
        <v>#N/A</v>
      </c>
      <c r="T1317" s="2" t="e">
        <f t="shared" si="815"/>
        <v>#N/A</v>
      </c>
      <c r="U1317" s="2">
        <f t="shared" si="816"/>
        <v>0.4</v>
      </c>
      <c r="V1317" s="2">
        <f t="shared" si="817"/>
        <v>0.4</v>
      </c>
      <c r="W1317" s="2">
        <f t="shared" si="818"/>
        <v>7.6883653613364245E-2</v>
      </c>
      <c r="X1317" s="2">
        <v>0.5</v>
      </c>
      <c r="Y1317" s="2">
        <f t="shared" si="819"/>
        <v>3.7471253868278871E-5</v>
      </c>
      <c r="Z1317" s="2">
        <f t="shared" si="820"/>
        <v>6.9667509708631323E-5</v>
      </c>
      <c r="AA1317" s="37" t="s">
        <v>1341</v>
      </c>
      <c r="AB1317" s="3">
        <f>VLOOKUP(AA1317,'[1]PKA dKO RNA-Seq'!$B$4:$H$10193,7,FALSE)</f>
        <v>3.9183660000000004E-3</v>
      </c>
      <c r="AC1317" s="3">
        <f t="shared" si="821"/>
        <v>1.3148879194630874E-2</v>
      </c>
      <c r="AD1317" s="3">
        <f t="shared" si="822"/>
        <v>8.6442775645401149E-5</v>
      </c>
      <c r="AE1317" s="3">
        <f t="shared" si="823"/>
        <v>0.5</v>
      </c>
      <c r="AF1317" s="3">
        <f t="shared" si="824"/>
        <v>0.5</v>
      </c>
      <c r="AG1317" s="3">
        <f t="shared" si="825"/>
        <v>3.4833754854315661E-5</v>
      </c>
      <c r="AH1317" s="2">
        <f t="shared" si="826"/>
        <v>6.675814776562363E-5</v>
      </c>
      <c r="AI1317" s="37" t="s">
        <v>1341</v>
      </c>
      <c r="AJ1317" s="1">
        <v>0.5</v>
      </c>
      <c r="AK1317" s="4">
        <f t="shared" si="827"/>
        <v>3.3379073882811815E-5</v>
      </c>
      <c r="AL1317" s="2">
        <f t="shared" si="828"/>
        <v>6.6124492464091932E-5</v>
      </c>
      <c r="AM1317" s="3" t="e">
        <f>VLOOKUP(AI1317,'[1]three day'!$B$8:$F$78,5,FALSE)</f>
        <v>#N/A</v>
      </c>
      <c r="AN1317" s="3" t="e">
        <f t="shared" si="829"/>
        <v>#N/A</v>
      </c>
      <c r="AO1317" s="2" t="e">
        <f t="shared" si="830"/>
        <v>#N/A</v>
      </c>
      <c r="AP1317" s="2" t="e">
        <f t="shared" si="831"/>
        <v>#N/A</v>
      </c>
      <c r="AQ1317" s="2">
        <f t="shared" si="832"/>
        <v>0.5</v>
      </c>
      <c r="AR1317" s="2">
        <f t="shared" si="833"/>
        <v>3.3062246232045966E-5</v>
      </c>
      <c r="AS1317" s="2">
        <f t="shared" si="834"/>
        <v>6.2798540966069795E-5</v>
      </c>
      <c r="AT1317" s="37" t="s">
        <v>1341</v>
      </c>
      <c r="AU1317" s="3">
        <f>VLOOKUP(AT1317,[1]DEgenes_cpm4.5_DE_edgeR!$O$5:$Q$824,3,FALSE)</f>
        <v>0.72696885328616712</v>
      </c>
      <c r="AV1317" s="3">
        <f t="shared" si="835"/>
        <v>0.17040995154387414</v>
      </c>
      <c r="AW1317" s="3">
        <f t="shared" si="836"/>
        <v>1.4414872187411332E-2</v>
      </c>
      <c r="AX1317" s="3">
        <f t="shared" si="837"/>
        <v>1.4414872187411332E-2</v>
      </c>
      <c r="AY1317" s="3">
        <f t="shared" si="838"/>
        <v>0.5</v>
      </c>
      <c r="AZ1317" s="3">
        <f t="shared" si="839"/>
        <v>3.1399270483034898E-5</v>
      </c>
      <c r="BA1317" s="2">
        <f t="shared" si="840"/>
        <v>6.0926711900296701E-5</v>
      </c>
      <c r="BB1317" s="37" t="s">
        <v>1341</v>
      </c>
      <c r="BC1317" s="39">
        <f t="shared" si="841"/>
        <v>8.1885500793998769E-2</v>
      </c>
      <c r="BD1317" s="36">
        <f t="shared" si="842"/>
        <v>0.70927627171303409</v>
      </c>
    </row>
    <row r="1318" spans="1:56" ht="14.5" x14ac:dyDescent="0.35">
      <c r="A1318" s="37" t="s">
        <v>1342</v>
      </c>
      <c r="B1318" s="34">
        <v>8.5899831039247033E-5</v>
      </c>
      <c r="C1318" s="1" t="e">
        <f>VLOOKUP(A1318,'[1]Vasopressin Phospho Datta'!$I$3:$J$516,2,FALSE)</f>
        <v>#N/A</v>
      </c>
      <c r="D1318" s="1" t="e">
        <f t="shared" si="803"/>
        <v>#N/A</v>
      </c>
      <c r="E1318" s="1" t="e">
        <f t="shared" si="804"/>
        <v>#N/A</v>
      </c>
      <c r="F1318" s="1">
        <f t="shared" si="805"/>
        <v>0.39</v>
      </c>
      <c r="G1318" s="1">
        <f t="shared" si="806"/>
        <v>0.5</v>
      </c>
      <c r="H1318" s="1">
        <f t="shared" si="807"/>
        <v>4.2949915519623516E-5</v>
      </c>
      <c r="I1318" s="2">
        <f t="shared" si="808"/>
        <v>7.9323990139013557E-5</v>
      </c>
      <c r="J1318" s="37" t="s">
        <v>1342</v>
      </c>
      <c r="K1318" s="1" t="e">
        <f>VLOOKUP(J1318,'[1]Phosphopeptides Deshpande'!$H$12:$I$10749,2,FALSE)</f>
        <v>#N/A</v>
      </c>
      <c r="L1318" s="2" t="e">
        <f t="shared" si="809"/>
        <v>#N/A</v>
      </c>
      <c r="M1318" s="2" t="e">
        <f t="shared" si="810"/>
        <v>#N/A</v>
      </c>
      <c r="N1318" s="2">
        <f t="shared" si="811"/>
        <v>0.39</v>
      </c>
      <c r="O1318" s="2">
        <f t="shared" si="812"/>
        <v>0.5</v>
      </c>
      <c r="P1318" s="2">
        <f t="shared" si="813"/>
        <v>3.9661995069506779E-5</v>
      </c>
      <c r="Q1318" s="2">
        <f t="shared" si="814"/>
        <v>7.4942507736557742E-5</v>
      </c>
      <c r="R1318" s="37" t="s">
        <v>1342</v>
      </c>
      <c r="S1318" s="2" t="e">
        <f>VLOOKUP(A1318,'[1]Merged NE NP'!$K$4:$L$158,2,FALSE)</f>
        <v>#N/A</v>
      </c>
      <c r="T1318" s="2" t="e">
        <f t="shared" si="815"/>
        <v>#N/A</v>
      </c>
      <c r="U1318" s="2">
        <f t="shared" si="816"/>
        <v>0.4</v>
      </c>
      <c r="V1318" s="2">
        <f t="shared" si="817"/>
        <v>0.4</v>
      </c>
      <c r="W1318" s="2">
        <f t="shared" si="818"/>
        <v>7.6883653613364245E-2</v>
      </c>
      <c r="X1318" s="2">
        <v>0.5</v>
      </c>
      <c r="Y1318" s="2">
        <f t="shared" si="819"/>
        <v>3.7471253868278871E-5</v>
      </c>
      <c r="Z1318" s="2">
        <f t="shared" si="820"/>
        <v>6.9667509708631323E-5</v>
      </c>
      <c r="AA1318" s="37" t="s">
        <v>1342</v>
      </c>
      <c r="AB1318" s="3">
        <f>VLOOKUP(AA1318,'[1]PKA dKO RNA-Seq'!$B$4:$H$10193,7,FALSE)</f>
        <v>0.134624778</v>
      </c>
      <c r="AC1318" s="3">
        <f t="shared" si="821"/>
        <v>0.45176100000000002</v>
      </c>
      <c r="AD1318" s="3">
        <f t="shared" si="822"/>
        <v>9.7010181263402662E-2</v>
      </c>
      <c r="AE1318" s="3">
        <f t="shared" si="823"/>
        <v>0.5</v>
      </c>
      <c r="AF1318" s="3">
        <f t="shared" si="824"/>
        <v>0.5</v>
      </c>
      <c r="AG1318" s="3">
        <f t="shared" si="825"/>
        <v>3.4833754854315661E-5</v>
      </c>
      <c r="AH1318" s="2">
        <f t="shared" si="826"/>
        <v>6.675814776562363E-5</v>
      </c>
      <c r="AI1318" s="37" t="s">
        <v>1342</v>
      </c>
      <c r="AJ1318" s="1">
        <v>0.5</v>
      </c>
      <c r="AK1318" s="4">
        <f t="shared" si="827"/>
        <v>3.3379073882811815E-5</v>
      </c>
      <c r="AL1318" s="2">
        <f t="shared" si="828"/>
        <v>6.6124492464091932E-5</v>
      </c>
      <c r="AM1318" s="3" t="e">
        <f>VLOOKUP(AI1318,'[1]three day'!$B$8:$F$78,5,FALSE)</f>
        <v>#N/A</v>
      </c>
      <c r="AN1318" s="3" t="e">
        <f t="shared" si="829"/>
        <v>#N/A</v>
      </c>
      <c r="AO1318" s="2" t="e">
        <f t="shared" si="830"/>
        <v>#N/A</v>
      </c>
      <c r="AP1318" s="2" t="e">
        <f t="shared" si="831"/>
        <v>#N/A</v>
      </c>
      <c r="AQ1318" s="2">
        <f t="shared" si="832"/>
        <v>0.5</v>
      </c>
      <c r="AR1318" s="2">
        <f t="shared" si="833"/>
        <v>3.3062246232045966E-5</v>
      </c>
      <c r="AS1318" s="2">
        <f t="shared" si="834"/>
        <v>6.2798540966069795E-5</v>
      </c>
      <c r="AT1318" s="37" t="s">
        <v>1342</v>
      </c>
      <c r="AU1318" s="3">
        <f>VLOOKUP(AT1318,[1]DEgenes_cpm4.5_DE_edgeR!$O$5:$Q$824,3,FALSE)</f>
        <v>0.52910692721331509</v>
      </c>
      <c r="AV1318" s="3">
        <f t="shared" si="835"/>
        <v>0.12402881556805323</v>
      </c>
      <c r="AW1318" s="3">
        <f t="shared" si="836"/>
        <v>7.662069087500889E-3</v>
      </c>
      <c r="AX1318" s="3">
        <f t="shared" si="837"/>
        <v>7.662069087500889E-3</v>
      </c>
      <c r="AY1318" s="3">
        <f t="shared" si="838"/>
        <v>0.5</v>
      </c>
      <c r="AZ1318" s="3">
        <f t="shared" si="839"/>
        <v>3.1399270483034898E-5</v>
      </c>
      <c r="BA1318" s="2">
        <f t="shared" si="840"/>
        <v>6.0926711900296701E-5</v>
      </c>
      <c r="BB1318" s="37" t="s">
        <v>1342</v>
      </c>
      <c r="BC1318" s="39">
        <f t="shared" si="841"/>
        <v>8.1885500793998769E-2</v>
      </c>
      <c r="BD1318" s="36">
        <f t="shared" si="842"/>
        <v>0.70927627171303409</v>
      </c>
    </row>
    <row r="1319" spans="1:56" ht="14.5" x14ac:dyDescent="0.35">
      <c r="A1319" s="37" t="s">
        <v>1343</v>
      </c>
      <c r="B1319" s="34">
        <v>8.5899831039247033E-5</v>
      </c>
      <c r="C1319" s="1" t="e">
        <f>VLOOKUP(A1319,'[1]Vasopressin Phospho Datta'!$I$3:$J$516,2,FALSE)</f>
        <v>#N/A</v>
      </c>
      <c r="D1319" s="1" t="e">
        <f t="shared" si="803"/>
        <v>#N/A</v>
      </c>
      <c r="E1319" s="1" t="e">
        <f t="shared" si="804"/>
        <v>#N/A</v>
      </c>
      <c r="F1319" s="1">
        <f t="shared" si="805"/>
        <v>0.39</v>
      </c>
      <c r="G1319" s="1">
        <f t="shared" si="806"/>
        <v>0.5</v>
      </c>
      <c r="H1319" s="1">
        <f t="shared" si="807"/>
        <v>4.2949915519623516E-5</v>
      </c>
      <c r="I1319" s="2">
        <f t="shared" si="808"/>
        <v>7.9323990139013557E-5</v>
      </c>
      <c r="J1319" s="37" t="s">
        <v>1343</v>
      </c>
      <c r="K1319" s="1" t="e">
        <f>VLOOKUP(J1319,'[1]Phosphopeptides Deshpande'!$H$12:$I$10749,2,FALSE)</f>
        <v>#N/A</v>
      </c>
      <c r="L1319" s="2" t="e">
        <f t="shared" si="809"/>
        <v>#N/A</v>
      </c>
      <c r="M1319" s="2" t="e">
        <f t="shared" si="810"/>
        <v>#N/A</v>
      </c>
      <c r="N1319" s="2">
        <f t="shared" si="811"/>
        <v>0.39</v>
      </c>
      <c r="O1319" s="2">
        <f t="shared" si="812"/>
        <v>0.5</v>
      </c>
      <c r="P1319" s="2">
        <f t="shared" si="813"/>
        <v>3.9661995069506779E-5</v>
      </c>
      <c r="Q1319" s="2">
        <f t="shared" si="814"/>
        <v>7.4942507736557742E-5</v>
      </c>
      <c r="R1319" s="37" t="s">
        <v>1343</v>
      </c>
      <c r="S1319" s="2" t="e">
        <f>VLOOKUP(A1319,'[1]Merged NE NP'!$K$4:$L$158,2,FALSE)</f>
        <v>#N/A</v>
      </c>
      <c r="T1319" s="2" t="e">
        <f t="shared" si="815"/>
        <v>#N/A</v>
      </c>
      <c r="U1319" s="2">
        <f t="shared" si="816"/>
        <v>0.4</v>
      </c>
      <c r="V1319" s="2">
        <f t="shared" si="817"/>
        <v>0.4</v>
      </c>
      <c r="W1319" s="2">
        <f t="shared" si="818"/>
        <v>7.6883653613364245E-2</v>
      </c>
      <c r="X1319" s="2">
        <v>0.5</v>
      </c>
      <c r="Y1319" s="2">
        <f t="shared" si="819"/>
        <v>3.7471253868278871E-5</v>
      </c>
      <c r="Z1319" s="2">
        <f t="shared" si="820"/>
        <v>6.9667509708631323E-5</v>
      </c>
      <c r="AA1319" s="37" t="s">
        <v>1343</v>
      </c>
      <c r="AB1319" s="3">
        <f>VLOOKUP(AA1319,'[1]PKA dKO RNA-Seq'!$B$4:$H$10193,7,FALSE)</f>
        <v>6.9772829999999994E-2</v>
      </c>
      <c r="AC1319" s="3">
        <f t="shared" si="821"/>
        <v>0.23413701342281878</v>
      </c>
      <c r="AD1319" s="3">
        <f t="shared" si="822"/>
        <v>2.703782340523242E-2</v>
      </c>
      <c r="AE1319" s="3">
        <f t="shared" si="823"/>
        <v>0.5</v>
      </c>
      <c r="AF1319" s="3">
        <f t="shared" si="824"/>
        <v>0.5</v>
      </c>
      <c r="AG1319" s="3">
        <f t="shared" si="825"/>
        <v>3.4833754854315661E-5</v>
      </c>
      <c r="AH1319" s="2">
        <f t="shared" si="826"/>
        <v>6.675814776562363E-5</v>
      </c>
      <c r="AI1319" s="37" t="s">
        <v>1343</v>
      </c>
      <c r="AJ1319" s="1">
        <v>0.5</v>
      </c>
      <c r="AK1319" s="4">
        <f t="shared" si="827"/>
        <v>3.3379073882811815E-5</v>
      </c>
      <c r="AL1319" s="2">
        <f t="shared" si="828"/>
        <v>6.6124492464091932E-5</v>
      </c>
      <c r="AM1319" s="3" t="e">
        <f>VLOOKUP(AI1319,'[1]three day'!$B$8:$F$78,5,FALSE)</f>
        <v>#N/A</v>
      </c>
      <c r="AN1319" s="3" t="e">
        <f t="shared" si="829"/>
        <v>#N/A</v>
      </c>
      <c r="AO1319" s="2" t="e">
        <f t="shared" si="830"/>
        <v>#N/A</v>
      </c>
      <c r="AP1319" s="2" t="e">
        <f t="shared" si="831"/>
        <v>#N/A</v>
      </c>
      <c r="AQ1319" s="2">
        <f t="shared" si="832"/>
        <v>0.5</v>
      </c>
      <c r="AR1319" s="2">
        <f t="shared" si="833"/>
        <v>3.3062246232045966E-5</v>
      </c>
      <c r="AS1319" s="2">
        <f t="shared" si="834"/>
        <v>6.2798540966069795E-5</v>
      </c>
      <c r="AT1319" s="37" t="s">
        <v>1343</v>
      </c>
      <c r="AU1319" s="3">
        <f>VLOOKUP(AT1319,[1]DEgenes_cpm4.5_DE_edgeR!$O$5:$Q$824,3,FALSE)</f>
        <v>2.4218147934954097</v>
      </c>
      <c r="AV1319" s="3">
        <f t="shared" si="835"/>
        <v>0.56770154559198538</v>
      </c>
      <c r="AW1319" s="3">
        <f t="shared" si="836"/>
        <v>0.14882924846508183</v>
      </c>
      <c r="AX1319" s="3">
        <f t="shared" si="837"/>
        <v>0.14882924846508183</v>
      </c>
      <c r="AY1319" s="3">
        <f t="shared" si="838"/>
        <v>0.5</v>
      </c>
      <c r="AZ1319" s="3">
        <f t="shared" si="839"/>
        <v>3.1399270483034898E-5</v>
      </c>
      <c r="BA1319" s="2">
        <f t="shared" si="840"/>
        <v>6.0926711900296701E-5</v>
      </c>
      <c r="BB1319" s="37" t="s">
        <v>1343</v>
      </c>
      <c r="BC1319" s="39">
        <f t="shared" si="841"/>
        <v>8.1885500793998769E-2</v>
      </c>
      <c r="BD1319" s="36">
        <f t="shared" si="842"/>
        <v>0.70927627171303409</v>
      </c>
    </row>
    <row r="1320" spans="1:56" ht="14.5" x14ac:dyDescent="0.35">
      <c r="A1320" s="37" t="s">
        <v>1344</v>
      </c>
      <c r="B1320" s="34">
        <v>8.5899831039247033E-5</v>
      </c>
      <c r="C1320" s="1" t="e">
        <f>VLOOKUP(A1320,'[1]Vasopressin Phospho Datta'!$I$3:$J$516,2,FALSE)</f>
        <v>#N/A</v>
      </c>
      <c r="D1320" s="1" t="e">
        <f t="shared" si="803"/>
        <v>#N/A</v>
      </c>
      <c r="E1320" s="1" t="e">
        <f t="shared" si="804"/>
        <v>#N/A</v>
      </c>
      <c r="F1320" s="1">
        <f t="shared" si="805"/>
        <v>0.39</v>
      </c>
      <c r="G1320" s="1">
        <f t="shared" si="806"/>
        <v>0.5</v>
      </c>
      <c r="H1320" s="1">
        <f t="shared" si="807"/>
        <v>4.2949915519623516E-5</v>
      </c>
      <c r="I1320" s="2">
        <f t="shared" si="808"/>
        <v>7.9323990139013557E-5</v>
      </c>
      <c r="J1320" s="37" t="s">
        <v>1344</v>
      </c>
      <c r="K1320" s="1" t="e">
        <f>VLOOKUP(J1320,'[1]Phosphopeptides Deshpande'!$H$12:$I$10749,2,FALSE)</f>
        <v>#N/A</v>
      </c>
      <c r="L1320" s="2" t="e">
        <f t="shared" si="809"/>
        <v>#N/A</v>
      </c>
      <c r="M1320" s="2" t="e">
        <f t="shared" si="810"/>
        <v>#N/A</v>
      </c>
      <c r="N1320" s="2">
        <f t="shared" si="811"/>
        <v>0.39</v>
      </c>
      <c r="O1320" s="2">
        <f t="shared" si="812"/>
        <v>0.5</v>
      </c>
      <c r="P1320" s="2">
        <f t="shared" si="813"/>
        <v>3.9661995069506779E-5</v>
      </c>
      <c r="Q1320" s="2">
        <f t="shared" si="814"/>
        <v>7.4942507736557742E-5</v>
      </c>
      <c r="R1320" s="37" t="s">
        <v>1344</v>
      </c>
      <c r="S1320" s="2" t="e">
        <f>VLOOKUP(A1320,'[1]Merged NE NP'!$K$4:$L$158,2,FALSE)</f>
        <v>#N/A</v>
      </c>
      <c r="T1320" s="2" t="e">
        <f t="shared" si="815"/>
        <v>#N/A</v>
      </c>
      <c r="U1320" s="2">
        <f t="shared" si="816"/>
        <v>0.4</v>
      </c>
      <c r="V1320" s="2">
        <f t="shared" si="817"/>
        <v>0.4</v>
      </c>
      <c r="W1320" s="2">
        <f t="shared" si="818"/>
        <v>7.6883653613364245E-2</v>
      </c>
      <c r="X1320" s="2">
        <v>0.5</v>
      </c>
      <c r="Y1320" s="2">
        <f t="shared" si="819"/>
        <v>3.7471253868278871E-5</v>
      </c>
      <c r="Z1320" s="2">
        <f t="shared" si="820"/>
        <v>6.9667509708631323E-5</v>
      </c>
      <c r="AA1320" s="37" t="s">
        <v>1344</v>
      </c>
      <c r="AB1320" s="3">
        <f>VLOOKUP(AA1320,'[1]PKA dKO RNA-Seq'!$B$4:$H$10193,7,FALSE)</f>
        <v>0.271267066</v>
      </c>
      <c r="AC1320" s="3">
        <f t="shared" si="821"/>
        <v>0.91029216778523492</v>
      </c>
      <c r="AD1320" s="3">
        <f t="shared" si="822"/>
        <v>0.33920783610994309</v>
      </c>
      <c r="AE1320" s="3">
        <f t="shared" si="823"/>
        <v>0.5</v>
      </c>
      <c r="AF1320" s="3">
        <f t="shared" si="824"/>
        <v>0.5</v>
      </c>
      <c r="AG1320" s="3">
        <f t="shared" si="825"/>
        <v>3.4833754854315661E-5</v>
      </c>
      <c r="AH1320" s="2">
        <f t="shared" si="826"/>
        <v>6.675814776562363E-5</v>
      </c>
      <c r="AI1320" s="37" t="s">
        <v>1344</v>
      </c>
      <c r="AJ1320" s="1">
        <v>0.5</v>
      </c>
      <c r="AK1320" s="4">
        <f t="shared" si="827"/>
        <v>3.3379073882811815E-5</v>
      </c>
      <c r="AL1320" s="2">
        <f t="shared" si="828"/>
        <v>6.6124492464091932E-5</v>
      </c>
      <c r="AM1320" s="3" t="e">
        <f>VLOOKUP(AI1320,'[1]three day'!$B$8:$F$78,5,FALSE)</f>
        <v>#N/A</v>
      </c>
      <c r="AN1320" s="3" t="e">
        <f t="shared" si="829"/>
        <v>#N/A</v>
      </c>
      <c r="AO1320" s="2" t="e">
        <f t="shared" si="830"/>
        <v>#N/A</v>
      </c>
      <c r="AP1320" s="2" t="e">
        <f t="shared" si="831"/>
        <v>#N/A</v>
      </c>
      <c r="AQ1320" s="2">
        <f t="shared" si="832"/>
        <v>0.5</v>
      </c>
      <c r="AR1320" s="2">
        <f t="shared" si="833"/>
        <v>3.3062246232045966E-5</v>
      </c>
      <c r="AS1320" s="2">
        <f t="shared" si="834"/>
        <v>6.2798540966069795E-5</v>
      </c>
      <c r="AT1320" s="37" t="s">
        <v>1344</v>
      </c>
      <c r="AU1320" s="3">
        <f>VLOOKUP(AT1320,[1]DEgenes_cpm4.5_DE_edgeR!$O$5:$Q$824,3,FALSE)</f>
        <v>3.8756635156373807</v>
      </c>
      <c r="AV1320" s="3">
        <f t="shared" si="835"/>
        <v>0.90850058969465086</v>
      </c>
      <c r="AW1320" s="3">
        <f t="shared" si="836"/>
        <v>0.33813035991571272</v>
      </c>
      <c r="AX1320" s="3">
        <f t="shared" si="837"/>
        <v>0.33813035991571272</v>
      </c>
      <c r="AY1320" s="3">
        <f t="shared" si="838"/>
        <v>0.5</v>
      </c>
      <c r="AZ1320" s="3">
        <f t="shared" si="839"/>
        <v>3.1399270483034898E-5</v>
      </c>
      <c r="BA1320" s="2">
        <f t="shared" si="840"/>
        <v>6.0926711900296701E-5</v>
      </c>
      <c r="BB1320" s="37" t="s">
        <v>1344</v>
      </c>
      <c r="BC1320" s="39">
        <f t="shared" si="841"/>
        <v>8.1885500793998769E-2</v>
      </c>
      <c r="BD1320" s="36">
        <f t="shared" si="842"/>
        <v>0.70927627171303409</v>
      </c>
    </row>
    <row r="1321" spans="1:56" ht="14.5" x14ac:dyDescent="0.35">
      <c r="A1321" s="37" t="s">
        <v>1345</v>
      </c>
      <c r="B1321" s="34">
        <v>8.5899831039247033E-5</v>
      </c>
      <c r="C1321" s="1" t="e">
        <f>VLOOKUP(A1321,'[1]Vasopressin Phospho Datta'!$I$3:$J$516,2,FALSE)</f>
        <v>#N/A</v>
      </c>
      <c r="D1321" s="1" t="e">
        <f t="shared" si="803"/>
        <v>#N/A</v>
      </c>
      <c r="E1321" s="1" t="e">
        <f t="shared" si="804"/>
        <v>#N/A</v>
      </c>
      <c r="F1321" s="1">
        <f t="shared" si="805"/>
        <v>0.39</v>
      </c>
      <c r="G1321" s="1">
        <f t="shared" si="806"/>
        <v>0.5</v>
      </c>
      <c r="H1321" s="1">
        <f t="shared" si="807"/>
        <v>4.2949915519623516E-5</v>
      </c>
      <c r="I1321" s="2">
        <f t="shared" si="808"/>
        <v>7.9323990139013557E-5</v>
      </c>
      <c r="J1321" s="37" t="s">
        <v>1345</v>
      </c>
      <c r="K1321" s="1" t="e">
        <f>VLOOKUP(J1321,'[1]Phosphopeptides Deshpande'!$H$12:$I$10749,2,FALSE)</f>
        <v>#N/A</v>
      </c>
      <c r="L1321" s="2" t="e">
        <f t="shared" si="809"/>
        <v>#N/A</v>
      </c>
      <c r="M1321" s="2" t="e">
        <f t="shared" si="810"/>
        <v>#N/A</v>
      </c>
      <c r="N1321" s="2">
        <f t="shared" si="811"/>
        <v>0.39</v>
      </c>
      <c r="O1321" s="2">
        <f t="shared" si="812"/>
        <v>0.5</v>
      </c>
      <c r="P1321" s="2">
        <f t="shared" si="813"/>
        <v>3.9661995069506779E-5</v>
      </c>
      <c r="Q1321" s="2">
        <f t="shared" si="814"/>
        <v>7.4942507736557742E-5</v>
      </c>
      <c r="R1321" s="37" t="s">
        <v>1345</v>
      </c>
      <c r="S1321" s="2" t="e">
        <f>VLOOKUP(A1321,'[1]Merged NE NP'!$K$4:$L$158,2,FALSE)</f>
        <v>#N/A</v>
      </c>
      <c r="T1321" s="2" t="e">
        <f t="shared" si="815"/>
        <v>#N/A</v>
      </c>
      <c r="U1321" s="2">
        <f t="shared" si="816"/>
        <v>0.4</v>
      </c>
      <c r="V1321" s="2">
        <f t="shared" si="817"/>
        <v>0.4</v>
      </c>
      <c r="W1321" s="2">
        <f t="shared" si="818"/>
        <v>7.6883653613364245E-2</v>
      </c>
      <c r="X1321" s="2">
        <v>0.5</v>
      </c>
      <c r="Y1321" s="2">
        <f t="shared" si="819"/>
        <v>3.7471253868278871E-5</v>
      </c>
      <c r="Z1321" s="2">
        <f t="shared" si="820"/>
        <v>6.9667509708631323E-5</v>
      </c>
      <c r="AA1321" s="37" t="s">
        <v>1345</v>
      </c>
      <c r="AB1321" s="3">
        <f>VLOOKUP(AA1321,'[1]PKA dKO RNA-Seq'!$B$4:$H$10193,7,FALSE)</f>
        <v>0.173353849</v>
      </c>
      <c r="AC1321" s="3">
        <f t="shared" si="821"/>
        <v>0.58172432550335573</v>
      </c>
      <c r="AD1321" s="3">
        <f t="shared" si="822"/>
        <v>0.15566132859934068</v>
      </c>
      <c r="AE1321" s="3">
        <f t="shared" si="823"/>
        <v>0.5</v>
      </c>
      <c r="AF1321" s="3">
        <f t="shared" si="824"/>
        <v>0.5</v>
      </c>
      <c r="AG1321" s="3">
        <f t="shared" si="825"/>
        <v>3.4833754854315661E-5</v>
      </c>
      <c r="AH1321" s="2">
        <f t="shared" si="826"/>
        <v>6.675814776562363E-5</v>
      </c>
      <c r="AI1321" s="37" t="s">
        <v>1345</v>
      </c>
      <c r="AJ1321" s="1">
        <v>0.5</v>
      </c>
      <c r="AK1321" s="4">
        <f t="shared" si="827"/>
        <v>3.3379073882811815E-5</v>
      </c>
      <c r="AL1321" s="2">
        <f t="shared" si="828"/>
        <v>6.6124492464091932E-5</v>
      </c>
      <c r="AM1321" s="3" t="e">
        <f>VLOOKUP(AI1321,'[1]three day'!$B$8:$F$78,5,FALSE)</f>
        <v>#N/A</v>
      </c>
      <c r="AN1321" s="3" t="e">
        <f t="shared" si="829"/>
        <v>#N/A</v>
      </c>
      <c r="AO1321" s="2" t="e">
        <f t="shared" si="830"/>
        <v>#N/A</v>
      </c>
      <c r="AP1321" s="2" t="e">
        <f t="shared" si="831"/>
        <v>#N/A</v>
      </c>
      <c r="AQ1321" s="2">
        <f t="shared" si="832"/>
        <v>0.5</v>
      </c>
      <c r="AR1321" s="2">
        <f t="shared" si="833"/>
        <v>3.3062246232045966E-5</v>
      </c>
      <c r="AS1321" s="2">
        <f t="shared" si="834"/>
        <v>6.2798540966069795E-5</v>
      </c>
      <c r="AT1321" s="37" t="s">
        <v>1345</v>
      </c>
      <c r="AU1321" s="3">
        <f>VLOOKUP(AT1321,[1]DEgenes_cpm4.5_DE_edgeR!$O$5:$Q$824,3,FALSE)</f>
        <v>0.91892999527378749</v>
      </c>
      <c r="AV1321" s="3">
        <f t="shared" si="835"/>
        <v>0.21540787512278187</v>
      </c>
      <c r="AW1321" s="3">
        <f t="shared" si="836"/>
        <v>2.2933219174831376E-2</v>
      </c>
      <c r="AX1321" s="3">
        <f t="shared" si="837"/>
        <v>2.2933219174831376E-2</v>
      </c>
      <c r="AY1321" s="3">
        <f t="shared" si="838"/>
        <v>0.5</v>
      </c>
      <c r="AZ1321" s="3">
        <f t="shared" si="839"/>
        <v>3.1399270483034898E-5</v>
      </c>
      <c r="BA1321" s="2">
        <f t="shared" si="840"/>
        <v>6.0926711900296701E-5</v>
      </c>
      <c r="BB1321" s="37" t="s">
        <v>1345</v>
      </c>
      <c r="BC1321" s="39">
        <f t="shared" si="841"/>
        <v>8.1885500793998769E-2</v>
      </c>
      <c r="BD1321" s="36">
        <f t="shared" si="842"/>
        <v>0.70927627171303409</v>
      </c>
    </row>
    <row r="1322" spans="1:56" ht="14.5" x14ac:dyDescent="0.35">
      <c r="A1322" s="37" t="s">
        <v>1346</v>
      </c>
      <c r="B1322" s="34">
        <v>8.5899831039247033E-5</v>
      </c>
      <c r="C1322" s="1" t="e">
        <f>VLOOKUP(A1322,'[1]Vasopressin Phospho Datta'!$I$3:$J$516,2,FALSE)</f>
        <v>#N/A</v>
      </c>
      <c r="D1322" s="1" t="e">
        <f t="shared" si="803"/>
        <v>#N/A</v>
      </c>
      <c r="E1322" s="1" t="e">
        <f t="shared" si="804"/>
        <v>#N/A</v>
      </c>
      <c r="F1322" s="1">
        <f t="shared" si="805"/>
        <v>0.39</v>
      </c>
      <c r="G1322" s="1">
        <f t="shared" si="806"/>
        <v>0.5</v>
      </c>
      <c r="H1322" s="1">
        <f t="shared" si="807"/>
        <v>4.2949915519623516E-5</v>
      </c>
      <c r="I1322" s="2">
        <f t="shared" si="808"/>
        <v>7.9323990139013557E-5</v>
      </c>
      <c r="J1322" s="37" t="s">
        <v>1346</v>
      </c>
      <c r="K1322" s="1" t="e">
        <f>VLOOKUP(J1322,'[1]Phosphopeptides Deshpande'!$H$12:$I$10749,2,FALSE)</f>
        <v>#N/A</v>
      </c>
      <c r="L1322" s="2" t="e">
        <f t="shared" si="809"/>
        <v>#N/A</v>
      </c>
      <c r="M1322" s="2" t="e">
        <f t="shared" si="810"/>
        <v>#N/A</v>
      </c>
      <c r="N1322" s="2">
        <f t="shared" si="811"/>
        <v>0.39</v>
      </c>
      <c r="O1322" s="2">
        <f t="shared" si="812"/>
        <v>0.5</v>
      </c>
      <c r="P1322" s="2">
        <f t="shared" si="813"/>
        <v>3.9661995069506779E-5</v>
      </c>
      <c r="Q1322" s="2">
        <f t="shared" si="814"/>
        <v>7.4942507736557742E-5</v>
      </c>
      <c r="R1322" s="37" t="s">
        <v>1346</v>
      </c>
      <c r="S1322" s="2" t="e">
        <f>VLOOKUP(A1322,'[1]Merged NE NP'!$K$4:$L$158,2,FALSE)</f>
        <v>#N/A</v>
      </c>
      <c r="T1322" s="2" t="e">
        <f t="shared" si="815"/>
        <v>#N/A</v>
      </c>
      <c r="U1322" s="2">
        <f t="shared" si="816"/>
        <v>0.4</v>
      </c>
      <c r="V1322" s="2">
        <f t="shared" si="817"/>
        <v>0.4</v>
      </c>
      <c r="W1322" s="2">
        <f t="shared" si="818"/>
        <v>7.6883653613364245E-2</v>
      </c>
      <c r="X1322" s="2">
        <v>0.5</v>
      </c>
      <c r="Y1322" s="2">
        <f t="shared" si="819"/>
        <v>3.7471253868278871E-5</v>
      </c>
      <c r="Z1322" s="2">
        <f t="shared" si="820"/>
        <v>6.9667509708631323E-5</v>
      </c>
      <c r="AA1322" s="37" t="s">
        <v>1346</v>
      </c>
      <c r="AB1322" s="3">
        <f>VLOOKUP(AA1322,'[1]PKA dKO RNA-Seq'!$B$4:$H$10193,7,FALSE)</f>
        <v>0.25738003100000001</v>
      </c>
      <c r="AC1322" s="3">
        <f t="shared" si="821"/>
        <v>0.8636913791946309</v>
      </c>
      <c r="AD1322" s="3">
        <f t="shared" si="822"/>
        <v>0.31132195734539958</v>
      </c>
      <c r="AE1322" s="3">
        <f t="shared" si="823"/>
        <v>0.5</v>
      </c>
      <c r="AF1322" s="3">
        <f t="shared" si="824"/>
        <v>0.5</v>
      </c>
      <c r="AG1322" s="3">
        <f t="shared" si="825"/>
        <v>3.4833754854315661E-5</v>
      </c>
      <c r="AH1322" s="2">
        <f t="shared" si="826"/>
        <v>6.675814776562363E-5</v>
      </c>
      <c r="AI1322" s="37" t="s">
        <v>1346</v>
      </c>
      <c r="AJ1322" s="1">
        <v>0.5</v>
      </c>
      <c r="AK1322" s="4">
        <f t="shared" si="827"/>
        <v>3.3379073882811815E-5</v>
      </c>
      <c r="AL1322" s="2">
        <f t="shared" si="828"/>
        <v>6.6124492464091932E-5</v>
      </c>
      <c r="AM1322" s="3" t="e">
        <f>VLOOKUP(AI1322,'[1]three day'!$B$8:$F$78,5,FALSE)</f>
        <v>#N/A</v>
      </c>
      <c r="AN1322" s="3" t="e">
        <f t="shared" si="829"/>
        <v>#N/A</v>
      </c>
      <c r="AO1322" s="2" t="e">
        <f t="shared" si="830"/>
        <v>#N/A</v>
      </c>
      <c r="AP1322" s="2" t="e">
        <f t="shared" si="831"/>
        <v>#N/A</v>
      </c>
      <c r="AQ1322" s="2">
        <f t="shared" si="832"/>
        <v>0.5</v>
      </c>
      <c r="AR1322" s="2">
        <f t="shared" si="833"/>
        <v>3.3062246232045966E-5</v>
      </c>
      <c r="AS1322" s="2">
        <f t="shared" si="834"/>
        <v>6.2798540966069795E-5</v>
      </c>
      <c r="AT1322" s="37" t="s">
        <v>1346</v>
      </c>
      <c r="AU1322" s="3">
        <f>VLOOKUP(AT1322,[1]DEgenes_cpm4.5_DE_edgeR!$O$5:$Q$824,3,FALSE)</f>
        <v>0.29835414946023453</v>
      </c>
      <c r="AV1322" s="3">
        <f t="shared" si="835"/>
        <v>6.9937681542483476E-2</v>
      </c>
      <c r="AW1322" s="3">
        <f t="shared" si="836"/>
        <v>2.4426515095884449E-3</v>
      </c>
      <c r="AX1322" s="3">
        <f t="shared" si="837"/>
        <v>2.4426515095884449E-3</v>
      </c>
      <c r="AY1322" s="3">
        <f t="shared" si="838"/>
        <v>0.5</v>
      </c>
      <c r="AZ1322" s="3">
        <f t="shared" si="839"/>
        <v>3.1399270483034898E-5</v>
      </c>
      <c r="BA1322" s="2">
        <f t="shared" si="840"/>
        <v>6.0926711900296701E-5</v>
      </c>
      <c r="BB1322" s="37" t="s">
        <v>1346</v>
      </c>
      <c r="BC1322" s="39">
        <f t="shared" si="841"/>
        <v>8.1885500793998769E-2</v>
      </c>
      <c r="BD1322" s="36">
        <f t="shared" si="842"/>
        <v>0.70927627171303409</v>
      </c>
    </row>
    <row r="1323" spans="1:56" ht="14.5" x14ac:dyDescent="0.35">
      <c r="A1323" s="37" t="s">
        <v>1347</v>
      </c>
      <c r="B1323" s="34">
        <v>8.5899831039247033E-5</v>
      </c>
      <c r="C1323" s="1" t="e">
        <f>VLOOKUP(A1323,'[1]Vasopressin Phospho Datta'!$I$3:$J$516,2,FALSE)</f>
        <v>#N/A</v>
      </c>
      <c r="D1323" s="1" t="e">
        <f t="shared" si="803"/>
        <v>#N/A</v>
      </c>
      <c r="E1323" s="1" t="e">
        <f t="shared" si="804"/>
        <v>#N/A</v>
      </c>
      <c r="F1323" s="1">
        <f t="shared" si="805"/>
        <v>0.39</v>
      </c>
      <c r="G1323" s="1">
        <f t="shared" si="806"/>
        <v>0.5</v>
      </c>
      <c r="H1323" s="1">
        <f t="shared" si="807"/>
        <v>4.2949915519623516E-5</v>
      </c>
      <c r="I1323" s="2">
        <f t="shared" si="808"/>
        <v>7.9323990139013557E-5</v>
      </c>
      <c r="J1323" s="37" t="s">
        <v>1347</v>
      </c>
      <c r="K1323" s="1" t="e">
        <f>VLOOKUP(J1323,'[1]Phosphopeptides Deshpande'!$H$12:$I$10749,2,FALSE)</f>
        <v>#N/A</v>
      </c>
      <c r="L1323" s="2" t="e">
        <f t="shared" si="809"/>
        <v>#N/A</v>
      </c>
      <c r="M1323" s="2" t="e">
        <f t="shared" si="810"/>
        <v>#N/A</v>
      </c>
      <c r="N1323" s="2">
        <f t="shared" si="811"/>
        <v>0.39</v>
      </c>
      <c r="O1323" s="2">
        <f t="shared" si="812"/>
        <v>0.5</v>
      </c>
      <c r="P1323" s="2">
        <f t="shared" si="813"/>
        <v>3.9661995069506779E-5</v>
      </c>
      <c r="Q1323" s="2">
        <f t="shared" si="814"/>
        <v>7.4942507736557742E-5</v>
      </c>
      <c r="R1323" s="37" t="s">
        <v>1347</v>
      </c>
      <c r="S1323" s="2" t="e">
        <f>VLOOKUP(A1323,'[1]Merged NE NP'!$K$4:$L$158,2,FALSE)</f>
        <v>#N/A</v>
      </c>
      <c r="T1323" s="2" t="e">
        <f t="shared" si="815"/>
        <v>#N/A</v>
      </c>
      <c r="U1323" s="2">
        <f t="shared" si="816"/>
        <v>0.4</v>
      </c>
      <c r="V1323" s="2">
        <f t="shared" si="817"/>
        <v>0.4</v>
      </c>
      <c r="W1323" s="2">
        <f t="shared" si="818"/>
        <v>7.6883653613364245E-2</v>
      </c>
      <c r="X1323" s="2">
        <v>0.5</v>
      </c>
      <c r="Y1323" s="2">
        <f t="shared" si="819"/>
        <v>3.7471253868278871E-5</v>
      </c>
      <c r="Z1323" s="2">
        <f t="shared" si="820"/>
        <v>6.9667509708631323E-5</v>
      </c>
      <c r="AA1323" s="37" t="s">
        <v>1347</v>
      </c>
      <c r="AB1323" s="3" t="e">
        <f>VLOOKUP(AA1323,'[1]PKA dKO RNA-Seq'!$B$4:$H$10193,7,FALSE)</f>
        <v>#N/A</v>
      </c>
      <c r="AC1323" s="3" t="e">
        <f t="shared" si="821"/>
        <v>#N/A</v>
      </c>
      <c r="AD1323" s="3" t="e">
        <f t="shared" si="822"/>
        <v>#N/A</v>
      </c>
      <c r="AE1323" s="3" t="e">
        <f t="shared" si="823"/>
        <v>#N/A</v>
      </c>
      <c r="AF1323" s="3">
        <f t="shared" si="824"/>
        <v>0.5</v>
      </c>
      <c r="AG1323" s="3">
        <f t="shared" si="825"/>
        <v>3.4833754854315661E-5</v>
      </c>
      <c r="AH1323" s="2">
        <f t="shared" si="826"/>
        <v>6.675814776562363E-5</v>
      </c>
      <c r="AI1323" s="37" t="s">
        <v>1347</v>
      </c>
      <c r="AJ1323" s="1">
        <v>0.5</v>
      </c>
      <c r="AK1323" s="4">
        <f t="shared" si="827"/>
        <v>3.3379073882811815E-5</v>
      </c>
      <c r="AL1323" s="2">
        <f t="shared" si="828"/>
        <v>6.6124492464091932E-5</v>
      </c>
      <c r="AM1323" s="3" t="e">
        <f>VLOOKUP(AI1323,'[1]three day'!$B$8:$F$78,5,FALSE)</f>
        <v>#N/A</v>
      </c>
      <c r="AN1323" s="3" t="e">
        <f t="shared" si="829"/>
        <v>#N/A</v>
      </c>
      <c r="AO1323" s="2" t="e">
        <f t="shared" si="830"/>
        <v>#N/A</v>
      </c>
      <c r="AP1323" s="2" t="e">
        <f t="shared" si="831"/>
        <v>#N/A</v>
      </c>
      <c r="AQ1323" s="2">
        <f t="shared" si="832"/>
        <v>0.5</v>
      </c>
      <c r="AR1323" s="2">
        <f t="shared" si="833"/>
        <v>3.3062246232045966E-5</v>
      </c>
      <c r="AS1323" s="2">
        <f t="shared" si="834"/>
        <v>6.2798540966069795E-5</v>
      </c>
      <c r="AT1323" s="37" t="s">
        <v>1347</v>
      </c>
      <c r="AU1323" s="3">
        <f>VLOOKUP(AT1323,[1]DEgenes_cpm4.5_DE_edgeR!$O$5:$Q$824,3,FALSE)</f>
        <v>0.42958082886215376</v>
      </c>
      <c r="AV1323" s="3">
        <f t="shared" si="835"/>
        <v>0.10069874094283961</v>
      </c>
      <c r="AW1323" s="3">
        <f t="shared" si="836"/>
        <v>5.0572868590401665E-3</v>
      </c>
      <c r="AX1323" s="3">
        <f t="shared" si="837"/>
        <v>5.0572868590401665E-3</v>
      </c>
      <c r="AY1323" s="3">
        <f t="shared" si="838"/>
        <v>0.5</v>
      </c>
      <c r="AZ1323" s="3">
        <f t="shared" si="839"/>
        <v>3.1399270483034898E-5</v>
      </c>
      <c r="BA1323" s="2">
        <f t="shared" si="840"/>
        <v>6.0926711900296701E-5</v>
      </c>
      <c r="BB1323" s="37" t="s">
        <v>1347</v>
      </c>
      <c r="BC1323" s="39">
        <f t="shared" si="841"/>
        <v>8.1885500793998769E-2</v>
      </c>
      <c r="BD1323" s="36">
        <f t="shared" si="842"/>
        <v>0.70927627171303409</v>
      </c>
    </row>
    <row r="1324" spans="1:56" ht="14.5" x14ac:dyDescent="0.35">
      <c r="A1324" s="37" t="s">
        <v>1348</v>
      </c>
      <c r="B1324" s="34">
        <v>8.5899831039247033E-5</v>
      </c>
      <c r="C1324" s="1" t="e">
        <f>VLOOKUP(A1324,'[1]Vasopressin Phospho Datta'!$I$3:$J$516,2,FALSE)</f>
        <v>#N/A</v>
      </c>
      <c r="D1324" s="1" t="e">
        <f t="shared" si="803"/>
        <v>#N/A</v>
      </c>
      <c r="E1324" s="1" t="e">
        <f t="shared" si="804"/>
        <v>#N/A</v>
      </c>
      <c r="F1324" s="1">
        <f t="shared" si="805"/>
        <v>0.39</v>
      </c>
      <c r="G1324" s="1">
        <f t="shared" si="806"/>
        <v>0.5</v>
      </c>
      <c r="H1324" s="1">
        <f t="shared" si="807"/>
        <v>4.2949915519623516E-5</v>
      </c>
      <c r="I1324" s="2">
        <f t="shared" si="808"/>
        <v>7.9323990139013557E-5</v>
      </c>
      <c r="J1324" s="37" t="s">
        <v>1348</v>
      </c>
      <c r="K1324" s="1" t="e">
        <f>VLOOKUP(J1324,'[1]Phosphopeptides Deshpande'!$H$12:$I$10749,2,FALSE)</f>
        <v>#N/A</v>
      </c>
      <c r="L1324" s="2" t="e">
        <f t="shared" si="809"/>
        <v>#N/A</v>
      </c>
      <c r="M1324" s="2" t="e">
        <f t="shared" si="810"/>
        <v>#N/A</v>
      </c>
      <c r="N1324" s="2">
        <f t="shared" si="811"/>
        <v>0.39</v>
      </c>
      <c r="O1324" s="2">
        <f t="shared" si="812"/>
        <v>0.5</v>
      </c>
      <c r="P1324" s="2">
        <f t="shared" si="813"/>
        <v>3.9661995069506779E-5</v>
      </c>
      <c r="Q1324" s="2">
        <f t="shared" si="814"/>
        <v>7.4942507736557742E-5</v>
      </c>
      <c r="R1324" s="37" t="s">
        <v>1348</v>
      </c>
      <c r="S1324" s="2" t="e">
        <f>VLOOKUP(A1324,'[1]Merged NE NP'!$K$4:$L$158,2,FALSE)</f>
        <v>#N/A</v>
      </c>
      <c r="T1324" s="2" t="e">
        <f t="shared" si="815"/>
        <v>#N/A</v>
      </c>
      <c r="U1324" s="2">
        <f t="shared" si="816"/>
        <v>0.4</v>
      </c>
      <c r="V1324" s="2">
        <f t="shared" si="817"/>
        <v>0.4</v>
      </c>
      <c r="W1324" s="2">
        <f t="shared" si="818"/>
        <v>7.6883653613364245E-2</v>
      </c>
      <c r="X1324" s="2">
        <v>0.5</v>
      </c>
      <c r="Y1324" s="2">
        <f t="shared" si="819"/>
        <v>3.7471253868278871E-5</v>
      </c>
      <c r="Z1324" s="2">
        <f t="shared" si="820"/>
        <v>6.9667509708631323E-5</v>
      </c>
      <c r="AA1324" s="37" t="s">
        <v>1348</v>
      </c>
      <c r="AB1324" s="3">
        <f>VLOOKUP(AA1324,'[1]PKA dKO RNA-Seq'!$B$4:$H$10193,7,FALSE)</f>
        <v>2.2382631E-2</v>
      </c>
      <c r="AC1324" s="3">
        <f t="shared" si="821"/>
        <v>7.510950000000001E-2</v>
      </c>
      <c r="AD1324" s="3">
        <f t="shared" si="822"/>
        <v>2.8167440065599569E-3</v>
      </c>
      <c r="AE1324" s="3">
        <f t="shared" si="823"/>
        <v>0.5</v>
      </c>
      <c r="AF1324" s="3">
        <f t="shared" si="824"/>
        <v>0.5</v>
      </c>
      <c r="AG1324" s="3">
        <f t="shared" si="825"/>
        <v>3.4833754854315661E-5</v>
      </c>
      <c r="AH1324" s="2">
        <f t="shared" si="826"/>
        <v>6.675814776562363E-5</v>
      </c>
      <c r="AI1324" s="37" t="s">
        <v>1348</v>
      </c>
      <c r="AJ1324" s="1">
        <v>0.5</v>
      </c>
      <c r="AK1324" s="4">
        <f t="shared" si="827"/>
        <v>3.3379073882811815E-5</v>
      </c>
      <c r="AL1324" s="2">
        <f t="shared" si="828"/>
        <v>6.6124492464091932E-5</v>
      </c>
      <c r="AM1324" s="3" t="e">
        <f>VLOOKUP(AI1324,'[1]three day'!$B$8:$F$78,5,FALSE)</f>
        <v>#N/A</v>
      </c>
      <c r="AN1324" s="3" t="e">
        <f t="shared" si="829"/>
        <v>#N/A</v>
      </c>
      <c r="AO1324" s="2" t="e">
        <f t="shared" si="830"/>
        <v>#N/A</v>
      </c>
      <c r="AP1324" s="2" t="e">
        <f t="shared" si="831"/>
        <v>#N/A</v>
      </c>
      <c r="AQ1324" s="2">
        <f t="shared" si="832"/>
        <v>0.5</v>
      </c>
      <c r="AR1324" s="2">
        <f t="shared" si="833"/>
        <v>3.3062246232045966E-5</v>
      </c>
      <c r="AS1324" s="2">
        <f t="shared" si="834"/>
        <v>6.2798540966069795E-5</v>
      </c>
      <c r="AT1324" s="37" t="s">
        <v>1348</v>
      </c>
      <c r="AU1324" s="3">
        <f>VLOOKUP(AT1324,[1]DEgenes_cpm4.5_DE_edgeR!$O$5:$Q$824,3,FALSE)</f>
        <v>0.94411428025052713</v>
      </c>
      <c r="AV1324" s="3">
        <f t="shared" si="835"/>
        <v>0.22131136433439455</v>
      </c>
      <c r="AW1324" s="3">
        <f t="shared" si="836"/>
        <v>2.4191928530922113E-2</v>
      </c>
      <c r="AX1324" s="3">
        <f t="shared" si="837"/>
        <v>2.4191928530922113E-2</v>
      </c>
      <c r="AY1324" s="3">
        <f t="shared" si="838"/>
        <v>0.5</v>
      </c>
      <c r="AZ1324" s="3">
        <f t="shared" si="839"/>
        <v>3.1399270483034898E-5</v>
      </c>
      <c r="BA1324" s="2">
        <f t="shared" si="840"/>
        <v>6.0926711900296701E-5</v>
      </c>
      <c r="BB1324" s="37" t="s">
        <v>1348</v>
      </c>
      <c r="BC1324" s="39">
        <f t="shared" si="841"/>
        <v>8.1885500793998769E-2</v>
      </c>
      <c r="BD1324" s="36">
        <f t="shared" si="842"/>
        <v>0.70927627171303409</v>
      </c>
    </row>
    <row r="1325" spans="1:56" ht="14.5" x14ac:dyDescent="0.35">
      <c r="A1325" s="37" t="s">
        <v>1349</v>
      </c>
      <c r="B1325" s="34">
        <v>8.5899831039247033E-5</v>
      </c>
      <c r="C1325" s="1" t="e">
        <f>VLOOKUP(A1325,'[1]Vasopressin Phospho Datta'!$I$3:$J$516,2,FALSE)</f>
        <v>#N/A</v>
      </c>
      <c r="D1325" s="1" t="e">
        <f t="shared" si="803"/>
        <v>#N/A</v>
      </c>
      <c r="E1325" s="1" t="e">
        <f t="shared" si="804"/>
        <v>#N/A</v>
      </c>
      <c r="F1325" s="1">
        <f t="shared" si="805"/>
        <v>0.39</v>
      </c>
      <c r="G1325" s="1">
        <f t="shared" si="806"/>
        <v>0.5</v>
      </c>
      <c r="H1325" s="1">
        <f t="shared" si="807"/>
        <v>4.2949915519623516E-5</v>
      </c>
      <c r="I1325" s="2">
        <f t="shared" si="808"/>
        <v>7.9323990139013557E-5</v>
      </c>
      <c r="J1325" s="37" t="s">
        <v>1349</v>
      </c>
      <c r="K1325" s="1">
        <f>VLOOKUP(J1325,'[1]Phosphopeptides Deshpande'!$H$12:$I$10749,2,FALSE)</f>
        <v>0.09</v>
      </c>
      <c r="L1325" s="2">
        <f t="shared" si="809"/>
        <v>0.75</v>
      </c>
      <c r="M1325" s="2">
        <f t="shared" si="810"/>
        <v>0.24516039801099265</v>
      </c>
      <c r="N1325" s="2">
        <f t="shared" si="811"/>
        <v>0.24516039801099265</v>
      </c>
      <c r="O1325" s="2">
        <f t="shared" si="812"/>
        <v>0.5</v>
      </c>
      <c r="P1325" s="2">
        <f t="shared" si="813"/>
        <v>3.9661995069506779E-5</v>
      </c>
      <c r="Q1325" s="2">
        <f t="shared" si="814"/>
        <v>7.4942507736557742E-5</v>
      </c>
      <c r="R1325" s="37" t="s">
        <v>1349</v>
      </c>
      <c r="S1325" s="2" t="e">
        <f>VLOOKUP(A1325,'[1]Merged NE NP'!$K$4:$L$158,2,FALSE)</f>
        <v>#N/A</v>
      </c>
      <c r="T1325" s="2" t="e">
        <f t="shared" si="815"/>
        <v>#N/A</v>
      </c>
      <c r="U1325" s="2">
        <f t="shared" si="816"/>
        <v>0.4</v>
      </c>
      <c r="V1325" s="2">
        <f t="shared" si="817"/>
        <v>0.4</v>
      </c>
      <c r="W1325" s="2">
        <f t="shared" si="818"/>
        <v>7.6883653613364245E-2</v>
      </c>
      <c r="X1325" s="2">
        <v>0.5</v>
      </c>
      <c r="Y1325" s="2">
        <f t="shared" si="819"/>
        <v>3.7471253868278871E-5</v>
      </c>
      <c r="Z1325" s="2">
        <f t="shared" si="820"/>
        <v>6.9667509708631323E-5</v>
      </c>
      <c r="AA1325" s="37" t="s">
        <v>1349</v>
      </c>
      <c r="AB1325" s="3">
        <f>VLOOKUP(AA1325,'[1]PKA dKO RNA-Seq'!$B$4:$H$10193,7,FALSE)</f>
        <v>0.13581510699999999</v>
      </c>
      <c r="AC1325" s="3">
        <f t="shared" si="821"/>
        <v>0.45575539261744963</v>
      </c>
      <c r="AD1325" s="3">
        <f t="shared" si="822"/>
        <v>9.8645357509022813E-2</v>
      </c>
      <c r="AE1325" s="3">
        <f t="shared" si="823"/>
        <v>0.5</v>
      </c>
      <c r="AF1325" s="3">
        <f t="shared" si="824"/>
        <v>0.5</v>
      </c>
      <c r="AG1325" s="3">
        <f t="shared" si="825"/>
        <v>3.4833754854315661E-5</v>
      </c>
      <c r="AH1325" s="2">
        <f t="shared" si="826"/>
        <v>6.675814776562363E-5</v>
      </c>
      <c r="AI1325" s="37" t="s">
        <v>1349</v>
      </c>
      <c r="AJ1325" s="1">
        <v>0.5</v>
      </c>
      <c r="AK1325" s="4">
        <f t="shared" si="827"/>
        <v>3.3379073882811815E-5</v>
      </c>
      <c r="AL1325" s="2">
        <f t="shared" si="828"/>
        <v>6.6124492464091932E-5</v>
      </c>
      <c r="AM1325" s="3" t="e">
        <f>VLOOKUP(AI1325,'[1]three day'!$B$8:$F$78,5,FALSE)</f>
        <v>#N/A</v>
      </c>
      <c r="AN1325" s="3" t="e">
        <f t="shared" si="829"/>
        <v>#N/A</v>
      </c>
      <c r="AO1325" s="2" t="e">
        <f t="shared" si="830"/>
        <v>#N/A</v>
      </c>
      <c r="AP1325" s="2" t="e">
        <f t="shared" si="831"/>
        <v>#N/A</v>
      </c>
      <c r="AQ1325" s="2">
        <f t="shared" si="832"/>
        <v>0.5</v>
      </c>
      <c r="AR1325" s="2">
        <f t="shared" si="833"/>
        <v>3.3062246232045966E-5</v>
      </c>
      <c r="AS1325" s="2">
        <f t="shared" si="834"/>
        <v>6.2798540966069795E-5</v>
      </c>
      <c r="AT1325" s="37" t="s">
        <v>1349</v>
      </c>
      <c r="AU1325" s="3">
        <f>VLOOKUP(AT1325,[1]DEgenes_cpm4.5_DE_edgeR!$O$5:$Q$824,3,FALSE)</f>
        <v>5.7778261626225291E-2</v>
      </c>
      <c r="AV1325" s="3">
        <f t="shared" si="835"/>
        <v>1.3543896302443809E-2</v>
      </c>
      <c r="AW1325" s="3">
        <f t="shared" si="836"/>
        <v>9.171435750676693E-5</v>
      </c>
      <c r="AX1325" s="3">
        <f t="shared" si="837"/>
        <v>9.171435750676693E-5</v>
      </c>
      <c r="AY1325" s="3">
        <f t="shared" si="838"/>
        <v>0.5</v>
      </c>
      <c r="AZ1325" s="3">
        <f t="shared" si="839"/>
        <v>3.1399270483034898E-5</v>
      </c>
      <c r="BA1325" s="2">
        <f t="shared" si="840"/>
        <v>6.0926711900296701E-5</v>
      </c>
      <c r="BB1325" s="37" t="s">
        <v>1349</v>
      </c>
      <c r="BC1325" s="39">
        <f t="shared" si="841"/>
        <v>8.1885500793998769E-2</v>
      </c>
      <c r="BD1325" s="36">
        <f t="shared" si="842"/>
        <v>0.70927627171303409</v>
      </c>
    </row>
    <row r="1326" spans="1:56" ht="14.5" x14ac:dyDescent="0.35">
      <c r="A1326" s="37" t="s">
        <v>1350</v>
      </c>
      <c r="B1326" s="34">
        <v>8.5899831039247033E-5</v>
      </c>
      <c r="C1326" s="1" t="e">
        <f>VLOOKUP(A1326,'[1]Vasopressin Phospho Datta'!$I$3:$J$516,2,FALSE)</f>
        <v>#N/A</v>
      </c>
      <c r="D1326" s="1" t="e">
        <f t="shared" si="803"/>
        <v>#N/A</v>
      </c>
      <c r="E1326" s="1" t="e">
        <f t="shared" si="804"/>
        <v>#N/A</v>
      </c>
      <c r="F1326" s="1">
        <f t="shared" si="805"/>
        <v>0.39</v>
      </c>
      <c r="G1326" s="1">
        <f t="shared" si="806"/>
        <v>0.5</v>
      </c>
      <c r="H1326" s="1">
        <f t="shared" si="807"/>
        <v>4.2949915519623516E-5</v>
      </c>
      <c r="I1326" s="2">
        <f t="shared" si="808"/>
        <v>7.9323990139013557E-5</v>
      </c>
      <c r="J1326" s="37" t="s">
        <v>1350</v>
      </c>
      <c r="K1326" s="1" t="e">
        <f>VLOOKUP(J1326,'[1]Phosphopeptides Deshpande'!$H$12:$I$10749,2,FALSE)</f>
        <v>#N/A</v>
      </c>
      <c r="L1326" s="2" t="e">
        <f t="shared" si="809"/>
        <v>#N/A</v>
      </c>
      <c r="M1326" s="2" t="e">
        <f t="shared" si="810"/>
        <v>#N/A</v>
      </c>
      <c r="N1326" s="2">
        <f t="shared" si="811"/>
        <v>0.39</v>
      </c>
      <c r="O1326" s="2">
        <f t="shared" si="812"/>
        <v>0.5</v>
      </c>
      <c r="P1326" s="2">
        <f t="shared" si="813"/>
        <v>3.9661995069506779E-5</v>
      </c>
      <c r="Q1326" s="2">
        <f t="shared" si="814"/>
        <v>7.4942507736557742E-5</v>
      </c>
      <c r="R1326" s="37" t="s">
        <v>1350</v>
      </c>
      <c r="S1326" s="2" t="e">
        <f>VLOOKUP(A1326,'[1]Merged NE NP'!$K$4:$L$158,2,FALSE)</f>
        <v>#N/A</v>
      </c>
      <c r="T1326" s="2" t="e">
        <f t="shared" si="815"/>
        <v>#N/A</v>
      </c>
      <c r="U1326" s="2">
        <f t="shared" si="816"/>
        <v>0.4</v>
      </c>
      <c r="V1326" s="2">
        <f t="shared" si="817"/>
        <v>0.4</v>
      </c>
      <c r="W1326" s="2">
        <f t="shared" si="818"/>
        <v>7.6883653613364245E-2</v>
      </c>
      <c r="X1326" s="2">
        <v>0.5</v>
      </c>
      <c r="Y1326" s="2">
        <f t="shared" si="819"/>
        <v>3.7471253868278871E-5</v>
      </c>
      <c r="Z1326" s="2">
        <f t="shared" si="820"/>
        <v>6.9667509708631323E-5</v>
      </c>
      <c r="AA1326" s="37" t="s">
        <v>1350</v>
      </c>
      <c r="AB1326" s="3">
        <f>VLOOKUP(AA1326,'[1]PKA dKO RNA-Seq'!$B$4:$H$10193,7,FALSE)</f>
        <v>9.7432024000000006E-2</v>
      </c>
      <c r="AC1326" s="3">
        <f t="shared" si="821"/>
        <v>0.32695310067114097</v>
      </c>
      <c r="AD1326" s="3">
        <f t="shared" si="822"/>
        <v>5.2045870991112686E-2</v>
      </c>
      <c r="AE1326" s="3">
        <f t="shared" si="823"/>
        <v>0.5</v>
      </c>
      <c r="AF1326" s="3">
        <f t="shared" si="824"/>
        <v>0.5</v>
      </c>
      <c r="AG1326" s="3">
        <f t="shared" si="825"/>
        <v>3.4833754854315661E-5</v>
      </c>
      <c r="AH1326" s="2">
        <f t="shared" si="826"/>
        <v>6.675814776562363E-5</v>
      </c>
      <c r="AI1326" s="37" t="s">
        <v>1350</v>
      </c>
      <c r="AJ1326" s="1">
        <v>0.5</v>
      </c>
      <c r="AK1326" s="4">
        <f t="shared" si="827"/>
        <v>3.3379073882811815E-5</v>
      </c>
      <c r="AL1326" s="2">
        <f t="shared" si="828"/>
        <v>6.6124492464091932E-5</v>
      </c>
      <c r="AM1326" s="3" t="e">
        <f>VLOOKUP(AI1326,'[1]three day'!$B$8:$F$78,5,FALSE)</f>
        <v>#N/A</v>
      </c>
      <c r="AN1326" s="3" t="e">
        <f t="shared" si="829"/>
        <v>#N/A</v>
      </c>
      <c r="AO1326" s="2" t="e">
        <f t="shared" si="830"/>
        <v>#N/A</v>
      </c>
      <c r="AP1326" s="2" t="e">
        <f t="shared" si="831"/>
        <v>#N/A</v>
      </c>
      <c r="AQ1326" s="2">
        <f t="shared" si="832"/>
        <v>0.5</v>
      </c>
      <c r="AR1326" s="2">
        <f t="shared" si="833"/>
        <v>3.3062246232045966E-5</v>
      </c>
      <c r="AS1326" s="2">
        <f t="shared" si="834"/>
        <v>6.2798540966069795E-5</v>
      </c>
      <c r="AT1326" s="37" t="s">
        <v>1350</v>
      </c>
      <c r="AU1326" s="3">
        <f>VLOOKUP(AT1326,[1]DEgenes_cpm4.5_DE_edgeR!$O$5:$Q$824,3,FALSE)</f>
        <v>0.3972898540842702</v>
      </c>
      <c r="AV1326" s="3">
        <f t="shared" si="835"/>
        <v>9.3129361013659206E-2</v>
      </c>
      <c r="AW1326" s="3">
        <f t="shared" si="836"/>
        <v>4.3271497335362064E-3</v>
      </c>
      <c r="AX1326" s="3">
        <f t="shared" si="837"/>
        <v>4.3271497335362064E-3</v>
      </c>
      <c r="AY1326" s="3">
        <f t="shared" si="838"/>
        <v>0.5</v>
      </c>
      <c r="AZ1326" s="3">
        <f t="shared" si="839"/>
        <v>3.1399270483034898E-5</v>
      </c>
      <c r="BA1326" s="2">
        <f t="shared" si="840"/>
        <v>6.0926711900296701E-5</v>
      </c>
      <c r="BB1326" s="37" t="s">
        <v>1350</v>
      </c>
      <c r="BC1326" s="39">
        <f t="shared" si="841"/>
        <v>8.1885500793998769E-2</v>
      </c>
      <c r="BD1326" s="36">
        <f t="shared" si="842"/>
        <v>0.70927627171303409</v>
      </c>
    </row>
    <row r="1327" spans="1:56" ht="14.5" x14ac:dyDescent="0.35">
      <c r="A1327" s="37" t="s">
        <v>1351</v>
      </c>
      <c r="B1327" s="34">
        <v>8.5899831039247033E-5</v>
      </c>
      <c r="C1327" s="1" t="e">
        <f>VLOOKUP(A1327,'[1]Vasopressin Phospho Datta'!$I$3:$J$516,2,FALSE)</f>
        <v>#N/A</v>
      </c>
      <c r="D1327" s="1" t="e">
        <f t="shared" si="803"/>
        <v>#N/A</v>
      </c>
      <c r="E1327" s="1" t="e">
        <f t="shared" si="804"/>
        <v>#N/A</v>
      </c>
      <c r="F1327" s="1">
        <f t="shared" si="805"/>
        <v>0.39</v>
      </c>
      <c r="G1327" s="1">
        <f t="shared" si="806"/>
        <v>0.5</v>
      </c>
      <c r="H1327" s="1">
        <f t="shared" si="807"/>
        <v>4.2949915519623516E-5</v>
      </c>
      <c r="I1327" s="2">
        <f t="shared" si="808"/>
        <v>7.9323990139013557E-5</v>
      </c>
      <c r="J1327" s="37" t="s">
        <v>1351</v>
      </c>
      <c r="K1327" s="1" t="e">
        <f>VLOOKUP(J1327,'[1]Phosphopeptides Deshpande'!$H$12:$I$10749,2,FALSE)</f>
        <v>#N/A</v>
      </c>
      <c r="L1327" s="2" t="e">
        <f t="shared" si="809"/>
        <v>#N/A</v>
      </c>
      <c r="M1327" s="2" t="e">
        <f t="shared" si="810"/>
        <v>#N/A</v>
      </c>
      <c r="N1327" s="2">
        <f t="shared" si="811"/>
        <v>0.39</v>
      </c>
      <c r="O1327" s="2">
        <f t="shared" si="812"/>
        <v>0.5</v>
      </c>
      <c r="P1327" s="2">
        <f t="shared" si="813"/>
        <v>3.9661995069506779E-5</v>
      </c>
      <c r="Q1327" s="2">
        <f t="shared" si="814"/>
        <v>7.4942507736557742E-5</v>
      </c>
      <c r="R1327" s="37" t="s">
        <v>1351</v>
      </c>
      <c r="S1327" s="2" t="e">
        <f>VLOOKUP(A1327,'[1]Merged NE NP'!$K$4:$L$158,2,FALSE)</f>
        <v>#N/A</v>
      </c>
      <c r="T1327" s="2" t="e">
        <f t="shared" si="815"/>
        <v>#N/A</v>
      </c>
      <c r="U1327" s="2">
        <f t="shared" si="816"/>
        <v>0.4</v>
      </c>
      <c r="V1327" s="2">
        <f t="shared" si="817"/>
        <v>0.4</v>
      </c>
      <c r="W1327" s="2">
        <f t="shared" si="818"/>
        <v>7.6883653613364245E-2</v>
      </c>
      <c r="X1327" s="2">
        <v>0.5</v>
      </c>
      <c r="Y1327" s="2">
        <f t="shared" si="819"/>
        <v>3.7471253868278871E-5</v>
      </c>
      <c r="Z1327" s="2">
        <f t="shared" si="820"/>
        <v>6.9667509708631323E-5</v>
      </c>
      <c r="AA1327" s="37" t="s">
        <v>1351</v>
      </c>
      <c r="AB1327" s="3" t="e">
        <f>VLOOKUP(AA1327,'[1]PKA dKO RNA-Seq'!$B$4:$H$10193,7,FALSE)</f>
        <v>#N/A</v>
      </c>
      <c r="AC1327" s="3" t="e">
        <f t="shared" si="821"/>
        <v>#N/A</v>
      </c>
      <c r="AD1327" s="3" t="e">
        <f t="shared" si="822"/>
        <v>#N/A</v>
      </c>
      <c r="AE1327" s="3" t="e">
        <f t="shared" si="823"/>
        <v>#N/A</v>
      </c>
      <c r="AF1327" s="3">
        <f t="shared" si="824"/>
        <v>0.5</v>
      </c>
      <c r="AG1327" s="3">
        <f t="shared" si="825"/>
        <v>3.4833754854315661E-5</v>
      </c>
      <c r="AH1327" s="2">
        <f t="shared" si="826"/>
        <v>6.675814776562363E-5</v>
      </c>
      <c r="AI1327" s="37" t="s">
        <v>1351</v>
      </c>
      <c r="AJ1327" s="1">
        <v>0.5</v>
      </c>
      <c r="AK1327" s="4">
        <f t="shared" si="827"/>
        <v>3.3379073882811815E-5</v>
      </c>
      <c r="AL1327" s="2">
        <f t="shared" si="828"/>
        <v>6.6124492464091932E-5</v>
      </c>
      <c r="AM1327" s="3" t="e">
        <f>VLOOKUP(AI1327,'[1]three day'!$B$8:$F$78,5,FALSE)</f>
        <v>#N/A</v>
      </c>
      <c r="AN1327" s="3" t="e">
        <f t="shared" si="829"/>
        <v>#N/A</v>
      </c>
      <c r="AO1327" s="2" t="e">
        <f t="shared" si="830"/>
        <v>#N/A</v>
      </c>
      <c r="AP1327" s="2" t="e">
        <f t="shared" si="831"/>
        <v>#N/A</v>
      </c>
      <c r="AQ1327" s="2">
        <f t="shared" si="832"/>
        <v>0.5</v>
      </c>
      <c r="AR1327" s="2">
        <f t="shared" si="833"/>
        <v>3.3062246232045966E-5</v>
      </c>
      <c r="AS1327" s="2">
        <f t="shared" si="834"/>
        <v>6.2798540966069795E-5</v>
      </c>
      <c r="AT1327" s="37" t="s">
        <v>1351</v>
      </c>
      <c r="AU1327" s="3">
        <f>VLOOKUP(AT1327,[1]DEgenes_cpm4.5_DE_edgeR!$O$5:$Q$824,3,FALSE)</f>
        <v>1.0972828388949092</v>
      </c>
      <c r="AV1327" s="3">
        <f t="shared" si="835"/>
        <v>0.25721585534339175</v>
      </c>
      <c r="AW1327" s="3">
        <f t="shared" si="836"/>
        <v>3.2538838580883134E-2</v>
      </c>
      <c r="AX1327" s="3">
        <f t="shared" si="837"/>
        <v>3.2538838580883134E-2</v>
      </c>
      <c r="AY1327" s="3">
        <f t="shared" si="838"/>
        <v>0.5</v>
      </c>
      <c r="AZ1327" s="3">
        <f t="shared" si="839"/>
        <v>3.1399270483034898E-5</v>
      </c>
      <c r="BA1327" s="2">
        <f t="shared" si="840"/>
        <v>6.0926711900296701E-5</v>
      </c>
      <c r="BB1327" s="37" t="s">
        <v>1351</v>
      </c>
      <c r="BC1327" s="39">
        <f t="shared" si="841"/>
        <v>8.1885500793998769E-2</v>
      </c>
      <c r="BD1327" s="36">
        <f t="shared" si="842"/>
        <v>0.70927627171303409</v>
      </c>
    </row>
    <row r="1328" spans="1:56" ht="14.5" x14ac:dyDescent="0.35">
      <c r="A1328" s="37" t="s">
        <v>1352</v>
      </c>
      <c r="B1328" s="34">
        <v>8.5899831039247033E-5</v>
      </c>
      <c r="C1328" s="1" t="e">
        <f>VLOOKUP(A1328,'[1]Vasopressin Phospho Datta'!$I$3:$J$516,2,FALSE)</f>
        <v>#N/A</v>
      </c>
      <c r="D1328" s="1" t="e">
        <f t="shared" si="803"/>
        <v>#N/A</v>
      </c>
      <c r="E1328" s="1" t="e">
        <f t="shared" si="804"/>
        <v>#N/A</v>
      </c>
      <c r="F1328" s="1">
        <f t="shared" si="805"/>
        <v>0.39</v>
      </c>
      <c r="G1328" s="1">
        <f t="shared" si="806"/>
        <v>0.5</v>
      </c>
      <c r="H1328" s="1">
        <f t="shared" si="807"/>
        <v>4.2949915519623516E-5</v>
      </c>
      <c r="I1328" s="2">
        <f t="shared" si="808"/>
        <v>7.9323990139013557E-5</v>
      </c>
      <c r="J1328" s="37" t="s">
        <v>1352</v>
      </c>
      <c r="K1328" s="1" t="e">
        <f>VLOOKUP(J1328,'[1]Phosphopeptides Deshpande'!$H$12:$I$10749,2,FALSE)</f>
        <v>#N/A</v>
      </c>
      <c r="L1328" s="2" t="e">
        <f t="shared" si="809"/>
        <v>#N/A</v>
      </c>
      <c r="M1328" s="2" t="e">
        <f t="shared" si="810"/>
        <v>#N/A</v>
      </c>
      <c r="N1328" s="2">
        <f t="shared" si="811"/>
        <v>0.39</v>
      </c>
      <c r="O1328" s="2">
        <f t="shared" si="812"/>
        <v>0.5</v>
      </c>
      <c r="P1328" s="2">
        <f t="shared" si="813"/>
        <v>3.9661995069506779E-5</v>
      </c>
      <c r="Q1328" s="2">
        <f t="shared" si="814"/>
        <v>7.4942507736557742E-5</v>
      </c>
      <c r="R1328" s="37" t="s">
        <v>1352</v>
      </c>
      <c r="S1328" s="2" t="e">
        <f>VLOOKUP(A1328,'[1]Merged NE NP'!$K$4:$L$158,2,FALSE)</f>
        <v>#N/A</v>
      </c>
      <c r="T1328" s="2" t="e">
        <f t="shared" si="815"/>
        <v>#N/A</v>
      </c>
      <c r="U1328" s="2">
        <f t="shared" si="816"/>
        <v>0.4</v>
      </c>
      <c r="V1328" s="2">
        <f t="shared" si="817"/>
        <v>0.4</v>
      </c>
      <c r="W1328" s="2">
        <f t="shared" si="818"/>
        <v>7.6883653613364245E-2</v>
      </c>
      <c r="X1328" s="2">
        <v>0.5</v>
      </c>
      <c r="Y1328" s="2">
        <f t="shared" si="819"/>
        <v>3.7471253868278871E-5</v>
      </c>
      <c r="Z1328" s="2">
        <f t="shared" si="820"/>
        <v>6.9667509708631323E-5</v>
      </c>
      <c r="AA1328" s="37" t="s">
        <v>1352</v>
      </c>
      <c r="AB1328" s="3">
        <f>VLOOKUP(AA1328,'[1]PKA dKO RNA-Seq'!$B$4:$H$10193,7,FALSE)</f>
        <v>0.344308946</v>
      </c>
      <c r="AC1328" s="3">
        <f t="shared" si="821"/>
        <v>1.1553991476510068</v>
      </c>
      <c r="AD1328" s="3">
        <f t="shared" si="822"/>
        <v>0.48699700478174512</v>
      </c>
      <c r="AE1328" s="3">
        <f t="shared" si="823"/>
        <v>0.5</v>
      </c>
      <c r="AF1328" s="3">
        <f t="shared" si="824"/>
        <v>0.5</v>
      </c>
      <c r="AG1328" s="3">
        <f t="shared" si="825"/>
        <v>3.4833754854315661E-5</v>
      </c>
      <c r="AH1328" s="2">
        <f t="shared" si="826"/>
        <v>6.675814776562363E-5</v>
      </c>
      <c r="AI1328" s="37" t="s">
        <v>1352</v>
      </c>
      <c r="AJ1328" s="1">
        <v>0.5</v>
      </c>
      <c r="AK1328" s="4">
        <f t="shared" si="827"/>
        <v>3.3379073882811815E-5</v>
      </c>
      <c r="AL1328" s="2">
        <f t="shared" si="828"/>
        <v>6.6124492464091932E-5</v>
      </c>
      <c r="AM1328" s="3" t="e">
        <f>VLOOKUP(AI1328,'[1]three day'!$B$8:$F$78,5,FALSE)</f>
        <v>#N/A</v>
      </c>
      <c r="AN1328" s="3" t="e">
        <f t="shared" si="829"/>
        <v>#N/A</v>
      </c>
      <c r="AO1328" s="2" t="e">
        <f t="shared" si="830"/>
        <v>#N/A</v>
      </c>
      <c r="AP1328" s="2" t="e">
        <f t="shared" si="831"/>
        <v>#N/A</v>
      </c>
      <c r="AQ1328" s="2">
        <f t="shared" si="832"/>
        <v>0.5</v>
      </c>
      <c r="AR1328" s="2">
        <f t="shared" si="833"/>
        <v>3.3062246232045966E-5</v>
      </c>
      <c r="AS1328" s="2">
        <f t="shared" si="834"/>
        <v>6.2798540966069795E-5</v>
      </c>
      <c r="AT1328" s="37" t="s">
        <v>1352</v>
      </c>
      <c r="AU1328" s="3">
        <f>VLOOKUP(AT1328,[1]DEgenes_cpm4.5_DE_edgeR!$O$5:$Q$824,3,FALSE)</f>
        <v>0.92647516801324792</v>
      </c>
      <c r="AV1328" s="3">
        <f t="shared" si="835"/>
        <v>0.21717655133925173</v>
      </c>
      <c r="AW1328" s="3">
        <f t="shared" si="836"/>
        <v>2.3306925459304018E-2</v>
      </c>
      <c r="AX1328" s="3">
        <f t="shared" si="837"/>
        <v>2.3306925459304018E-2</v>
      </c>
      <c r="AY1328" s="3">
        <f t="shared" si="838"/>
        <v>0.5</v>
      </c>
      <c r="AZ1328" s="3">
        <f t="shared" si="839"/>
        <v>3.1399270483034898E-5</v>
      </c>
      <c r="BA1328" s="2">
        <f t="shared" si="840"/>
        <v>6.0926711900296701E-5</v>
      </c>
      <c r="BB1328" s="37" t="s">
        <v>1352</v>
      </c>
      <c r="BC1328" s="39">
        <f t="shared" si="841"/>
        <v>8.1885500793998769E-2</v>
      </c>
      <c r="BD1328" s="36">
        <f t="shared" si="842"/>
        <v>0.70927627171303409</v>
      </c>
    </row>
    <row r="1329" spans="1:56" ht="14.5" x14ac:dyDescent="0.35">
      <c r="A1329" s="37" t="s">
        <v>1353</v>
      </c>
      <c r="B1329" s="34">
        <v>8.5899831039247033E-5</v>
      </c>
      <c r="C1329" s="1" t="e">
        <f>VLOOKUP(A1329,'[1]Vasopressin Phospho Datta'!$I$3:$J$516,2,FALSE)</f>
        <v>#N/A</v>
      </c>
      <c r="D1329" s="1" t="e">
        <f t="shared" si="803"/>
        <v>#N/A</v>
      </c>
      <c r="E1329" s="1" t="e">
        <f t="shared" si="804"/>
        <v>#N/A</v>
      </c>
      <c r="F1329" s="1">
        <f t="shared" si="805"/>
        <v>0.39</v>
      </c>
      <c r="G1329" s="1">
        <f t="shared" si="806"/>
        <v>0.5</v>
      </c>
      <c r="H1329" s="1">
        <f t="shared" si="807"/>
        <v>4.2949915519623516E-5</v>
      </c>
      <c r="I1329" s="2">
        <f t="shared" si="808"/>
        <v>7.9323990139013557E-5</v>
      </c>
      <c r="J1329" s="37" t="s">
        <v>1353</v>
      </c>
      <c r="K1329" s="1" t="e">
        <f>VLOOKUP(J1329,'[1]Phosphopeptides Deshpande'!$H$12:$I$10749,2,FALSE)</f>
        <v>#N/A</v>
      </c>
      <c r="L1329" s="2" t="e">
        <f t="shared" si="809"/>
        <v>#N/A</v>
      </c>
      <c r="M1329" s="2" t="e">
        <f t="shared" si="810"/>
        <v>#N/A</v>
      </c>
      <c r="N1329" s="2">
        <f t="shared" si="811"/>
        <v>0.39</v>
      </c>
      <c r="O1329" s="2">
        <f t="shared" si="812"/>
        <v>0.5</v>
      </c>
      <c r="P1329" s="2">
        <f t="shared" si="813"/>
        <v>3.9661995069506779E-5</v>
      </c>
      <c r="Q1329" s="2">
        <f t="shared" si="814"/>
        <v>7.4942507736557742E-5</v>
      </c>
      <c r="R1329" s="37" t="s">
        <v>1353</v>
      </c>
      <c r="S1329" s="2" t="e">
        <f>VLOOKUP(A1329,'[1]Merged NE NP'!$K$4:$L$158,2,FALSE)</f>
        <v>#N/A</v>
      </c>
      <c r="T1329" s="2" t="e">
        <f t="shared" si="815"/>
        <v>#N/A</v>
      </c>
      <c r="U1329" s="2">
        <f t="shared" si="816"/>
        <v>0.4</v>
      </c>
      <c r="V1329" s="2">
        <f t="shared" si="817"/>
        <v>0.4</v>
      </c>
      <c r="W1329" s="2">
        <f t="shared" si="818"/>
        <v>7.6883653613364245E-2</v>
      </c>
      <c r="X1329" s="2">
        <v>0.5</v>
      </c>
      <c r="Y1329" s="2">
        <f t="shared" si="819"/>
        <v>3.7471253868278871E-5</v>
      </c>
      <c r="Z1329" s="2">
        <f t="shared" si="820"/>
        <v>6.9667509708631323E-5</v>
      </c>
      <c r="AA1329" s="37" t="s">
        <v>1353</v>
      </c>
      <c r="AB1329" s="3">
        <f>VLOOKUP(AA1329,'[1]PKA dKO RNA-Seq'!$B$4:$H$10193,7,FALSE)</f>
        <v>0.29314483699999999</v>
      </c>
      <c r="AC1329" s="3">
        <f t="shared" si="821"/>
        <v>0.98370750671140939</v>
      </c>
      <c r="AD1329" s="3">
        <f t="shared" si="822"/>
        <v>0.38358832147881805</v>
      </c>
      <c r="AE1329" s="3">
        <f t="shared" si="823"/>
        <v>0.5</v>
      </c>
      <c r="AF1329" s="3">
        <f t="shared" si="824"/>
        <v>0.5</v>
      </c>
      <c r="AG1329" s="3">
        <f t="shared" si="825"/>
        <v>3.4833754854315661E-5</v>
      </c>
      <c r="AH1329" s="2">
        <f t="shared" si="826"/>
        <v>6.675814776562363E-5</v>
      </c>
      <c r="AI1329" s="37" t="s">
        <v>1353</v>
      </c>
      <c r="AJ1329" s="1">
        <v>0.5</v>
      </c>
      <c r="AK1329" s="4">
        <f t="shared" si="827"/>
        <v>3.3379073882811815E-5</v>
      </c>
      <c r="AL1329" s="2">
        <f t="shared" si="828"/>
        <v>6.6124492464091932E-5</v>
      </c>
      <c r="AM1329" s="3" t="e">
        <f>VLOOKUP(AI1329,'[1]three day'!$B$8:$F$78,5,FALSE)</f>
        <v>#N/A</v>
      </c>
      <c r="AN1329" s="3" t="e">
        <f t="shared" si="829"/>
        <v>#N/A</v>
      </c>
      <c r="AO1329" s="2" t="e">
        <f t="shared" si="830"/>
        <v>#N/A</v>
      </c>
      <c r="AP1329" s="2" t="e">
        <f t="shared" si="831"/>
        <v>#N/A</v>
      </c>
      <c r="AQ1329" s="2">
        <f t="shared" si="832"/>
        <v>0.5</v>
      </c>
      <c r="AR1329" s="2">
        <f t="shared" si="833"/>
        <v>3.3062246232045966E-5</v>
      </c>
      <c r="AS1329" s="2">
        <f t="shared" si="834"/>
        <v>6.2798540966069795E-5</v>
      </c>
      <c r="AT1329" s="37" t="s">
        <v>1353</v>
      </c>
      <c r="AU1329" s="3">
        <f>VLOOKUP(AT1329,[1]DEgenes_cpm4.5_DE_edgeR!$O$5:$Q$824,3,FALSE)</f>
        <v>0.13104830431610104</v>
      </c>
      <c r="AV1329" s="3">
        <f t="shared" si="835"/>
        <v>3.0719246206305915E-2</v>
      </c>
      <c r="AW1329" s="3">
        <f t="shared" si="836"/>
        <v>4.7172474662104946E-4</v>
      </c>
      <c r="AX1329" s="3">
        <f t="shared" si="837"/>
        <v>4.7172474662104946E-4</v>
      </c>
      <c r="AY1329" s="3">
        <f t="shared" si="838"/>
        <v>0.5</v>
      </c>
      <c r="AZ1329" s="3">
        <f t="shared" si="839"/>
        <v>3.1399270483034898E-5</v>
      </c>
      <c r="BA1329" s="2">
        <f t="shared" si="840"/>
        <v>6.0926711900296701E-5</v>
      </c>
      <c r="BB1329" s="37" t="s">
        <v>1353</v>
      </c>
      <c r="BC1329" s="39">
        <f t="shared" si="841"/>
        <v>8.1885500793998769E-2</v>
      </c>
      <c r="BD1329" s="36">
        <f t="shared" si="842"/>
        <v>0.70927627171303409</v>
      </c>
    </row>
    <row r="1330" spans="1:56" ht="14.5" x14ac:dyDescent="0.35">
      <c r="A1330" s="37" t="s">
        <v>1354</v>
      </c>
      <c r="B1330" s="34">
        <v>8.5899831039247033E-5</v>
      </c>
      <c r="C1330" s="1" t="e">
        <f>VLOOKUP(A1330,'[1]Vasopressin Phospho Datta'!$I$3:$J$516,2,FALSE)</f>
        <v>#N/A</v>
      </c>
      <c r="D1330" s="1" t="e">
        <f t="shared" si="803"/>
        <v>#N/A</v>
      </c>
      <c r="E1330" s="1" t="e">
        <f t="shared" si="804"/>
        <v>#N/A</v>
      </c>
      <c r="F1330" s="1">
        <f t="shared" si="805"/>
        <v>0.39</v>
      </c>
      <c r="G1330" s="1">
        <f t="shared" si="806"/>
        <v>0.5</v>
      </c>
      <c r="H1330" s="1">
        <f t="shared" si="807"/>
        <v>4.2949915519623516E-5</v>
      </c>
      <c r="I1330" s="2">
        <f t="shared" si="808"/>
        <v>7.9323990139013557E-5</v>
      </c>
      <c r="J1330" s="37" t="s">
        <v>1354</v>
      </c>
      <c r="K1330" s="1" t="e">
        <f>VLOOKUP(J1330,'[1]Phosphopeptides Deshpande'!$H$12:$I$10749,2,FALSE)</f>
        <v>#N/A</v>
      </c>
      <c r="L1330" s="2" t="e">
        <f t="shared" si="809"/>
        <v>#N/A</v>
      </c>
      <c r="M1330" s="2" t="e">
        <f t="shared" si="810"/>
        <v>#N/A</v>
      </c>
      <c r="N1330" s="2">
        <f t="shared" si="811"/>
        <v>0.39</v>
      </c>
      <c r="O1330" s="2">
        <f t="shared" si="812"/>
        <v>0.5</v>
      </c>
      <c r="P1330" s="2">
        <f t="shared" si="813"/>
        <v>3.9661995069506779E-5</v>
      </c>
      <c r="Q1330" s="2">
        <f t="shared" si="814"/>
        <v>7.4942507736557742E-5</v>
      </c>
      <c r="R1330" s="37" t="s">
        <v>1354</v>
      </c>
      <c r="S1330" s="2" t="e">
        <f>VLOOKUP(A1330,'[1]Merged NE NP'!$K$4:$L$158,2,FALSE)</f>
        <v>#N/A</v>
      </c>
      <c r="T1330" s="2" t="e">
        <f t="shared" si="815"/>
        <v>#N/A</v>
      </c>
      <c r="U1330" s="2">
        <f t="shared" si="816"/>
        <v>0.4</v>
      </c>
      <c r="V1330" s="2">
        <f t="shared" si="817"/>
        <v>0.4</v>
      </c>
      <c r="W1330" s="2">
        <f t="shared" si="818"/>
        <v>7.6883653613364245E-2</v>
      </c>
      <c r="X1330" s="2">
        <v>0.5</v>
      </c>
      <c r="Y1330" s="2">
        <f t="shared" si="819"/>
        <v>3.7471253868278871E-5</v>
      </c>
      <c r="Z1330" s="2">
        <f t="shared" si="820"/>
        <v>6.9667509708631323E-5</v>
      </c>
      <c r="AA1330" s="37" t="s">
        <v>1354</v>
      </c>
      <c r="AB1330" s="3">
        <f>VLOOKUP(AA1330,'[1]PKA dKO RNA-Seq'!$B$4:$H$10193,7,FALSE)</f>
        <v>0.20389225</v>
      </c>
      <c r="AC1330" s="3">
        <f t="shared" si="821"/>
        <v>0.68420218120805376</v>
      </c>
      <c r="AD1330" s="3">
        <f t="shared" si="822"/>
        <v>0.20869065945386811</v>
      </c>
      <c r="AE1330" s="3">
        <f t="shared" si="823"/>
        <v>0.5</v>
      </c>
      <c r="AF1330" s="3">
        <f t="shared" si="824"/>
        <v>0.5</v>
      </c>
      <c r="AG1330" s="3">
        <f t="shared" si="825"/>
        <v>3.4833754854315661E-5</v>
      </c>
      <c r="AH1330" s="2">
        <f t="shared" si="826"/>
        <v>6.675814776562363E-5</v>
      </c>
      <c r="AI1330" s="37" t="s">
        <v>1354</v>
      </c>
      <c r="AJ1330" s="1">
        <v>0.5</v>
      </c>
      <c r="AK1330" s="4">
        <f t="shared" si="827"/>
        <v>3.3379073882811815E-5</v>
      </c>
      <c r="AL1330" s="2">
        <f t="shared" si="828"/>
        <v>6.6124492464091932E-5</v>
      </c>
      <c r="AM1330" s="3" t="e">
        <f>VLOOKUP(AI1330,'[1]three day'!$B$8:$F$78,5,FALSE)</f>
        <v>#N/A</v>
      </c>
      <c r="AN1330" s="3" t="e">
        <f t="shared" si="829"/>
        <v>#N/A</v>
      </c>
      <c r="AO1330" s="2" t="e">
        <f t="shared" si="830"/>
        <v>#N/A</v>
      </c>
      <c r="AP1330" s="2" t="e">
        <f t="shared" si="831"/>
        <v>#N/A</v>
      </c>
      <c r="AQ1330" s="2">
        <f t="shared" si="832"/>
        <v>0.5</v>
      </c>
      <c r="AR1330" s="2">
        <f t="shared" si="833"/>
        <v>3.3062246232045966E-5</v>
      </c>
      <c r="AS1330" s="2">
        <f t="shared" si="834"/>
        <v>6.2798540966069795E-5</v>
      </c>
      <c r="AT1330" s="37" t="s">
        <v>1354</v>
      </c>
      <c r="AU1330" s="3">
        <f>VLOOKUP(AT1330,[1]DEgenes_cpm4.5_DE_edgeR!$O$5:$Q$824,3,FALSE)</f>
        <v>1.413006578995307</v>
      </c>
      <c r="AV1330" s="3">
        <f t="shared" si="835"/>
        <v>0.33122517088497588</v>
      </c>
      <c r="AW1330" s="3">
        <f t="shared" si="836"/>
        <v>5.3377655625619025E-2</v>
      </c>
      <c r="AX1330" s="3">
        <f t="shared" si="837"/>
        <v>5.3377655625619025E-2</v>
      </c>
      <c r="AY1330" s="3">
        <f t="shared" si="838"/>
        <v>0.5</v>
      </c>
      <c r="AZ1330" s="3">
        <f t="shared" si="839"/>
        <v>3.1399270483034898E-5</v>
      </c>
      <c r="BA1330" s="2">
        <f t="shared" si="840"/>
        <v>6.0926711900296701E-5</v>
      </c>
      <c r="BB1330" s="37" t="s">
        <v>1354</v>
      </c>
      <c r="BC1330" s="39">
        <f t="shared" si="841"/>
        <v>8.1885500793998769E-2</v>
      </c>
      <c r="BD1330" s="36">
        <f t="shared" si="842"/>
        <v>0.70927627171303409</v>
      </c>
    </row>
    <row r="1331" spans="1:56" ht="14.5" x14ac:dyDescent="0.35">
      <c r="A1331" s="37" t="s">
        <v>1355</v>
      </c>
      <c r="B1331" s="34">
        <v>8.5899831039247033E-5</v>
      </c>
      <c r="C1331" s="1" t="e">
        <f>VLOOKUP(A1331,'[1]Vasopressin Phospho Datta'!$I$3:$J$516,2,FALSE)</f>
        <v>#N/A</v>
      </c>
      <c r="D1331" s="1" t="e">
        <f t="shared" si="803"/>
        <v>#N/A</v>
      </c>
      <c r="E1331" s="1" t="e">
        <f t="shared" si="804"/>
        <v>#N/A</v>
      </c>
      <c r="F1331" s="1">
        <f t="shared" si="805"/>
        <v>0.39</v>
      </c>
      <c r="G1331" s="1">
        <f t="shared" si="806"/>
        <v>0.5</v>
      </c>
      <c r="H1331" s="1">
        <f t="shared" si="807"/>
        <v>4.2949915519623516E-5</v>
      </c>
      <c r="I1331" s="2">
        <f t="shared" si="808"/>
        <v>7.9323990139013557E-5</v>
      </c>
      <c r="J1331" s="37" t="s">
        <v>1355</v>
      </c>
      <c r="K1331" s="1" t="e">
        <f>VLOOKUP(J1331,'[1]Phosphopeptides Deshpande'!$H$12:$I$10749,2,FALSE)</f>
        <v>#N/A</v>
      </c>
      <c r="L1331" s="2" t="e">
        <f t="shared" si="809"/>
        <v>#N/A</v>
      </c>
      <c r="M1331" s="2" t="e">
        <f t="shared" si="810"/>
        <v>#N/A</v>
      </c>
      <c r="N1331" s="2">
        <f t="shared" si="811"/>
        <v>0.39</v>
      </c>
      <c r="O1331" s="2">
        <f t="shared" si="812"/>
        <v>0.5</v>
      </c>
      <c r="P1331" s="2">
        <f t="shared" si="813"/>
        <v>3.9661995069506779E-5</v>
      </c>
      <c r="Q1331" s="2">
        <f t="shared" si="814"/>
        <v>7.4942507736557742E-5</v>
      </c>
      <c r="R1331" s="37" t="s">
        <v>1355</v>
      </c>
      <c r="S1331" s="2" t="e">
        <f>VLOOKUP(A1331,'[1]Merged NE NP'!$K$4:$L$158,2,FALSE)</f>
        <v>#N/A</v>
      </c>
      <c r="T1331" s="2" t="e">
        <f t="shared" si="815"/>
        <v>#N/A</v>
      </c>
      <c r="U1331" s="2">
        <f t="shared" si="816"/>
        <v>0.4</v>
      </c>
      <c r="V1331" s="2">
        <f t="shared" si="817"/>
        <v>0.4</v>
      </c>
      <c r="W1331" s="2">
        <f t="shared" si="818"/>
        <v>7.6883653613364245E-2</v>
      </c>
      <c r="X1331" s="2">
        <v>0.5</v>
      </c>
      <c r="Y1331" s="2">
        <f t="shared" si="819"/>
        <v>3.7471253868278871E-5</v>
      </c>
      <c r="Z1331" s="2">
        <f t="shared" si="820"/>
        <v>6.9667509708631323E-5</v>
      </c>
      <c r="AA1331" s="37" t="s">
        <v>1355</v>
      </c>
      <c r="AB1331" s="3">
        <f>VLOOKUP(AA1331,'[1]PKA dKO RNA-Seq'!$B$4:$H$10193,7,FALSE)</f>
        <v>1.434166E-3</v>
      </c>
      <c r="AC1331" s="3">
        <f t="shared" si="821"/>
        <v>4.8126375838926172E-3</v>
      </c>
      <c r="AD1331" s="3">
        <f t="shared" si="822"/>
        <v>1.1580673200395353E-5</v>
      </c>
      <c r="AE1331" s="3">
        <f t="shared" si="823"/>
        <v>0.5</v>
      </c>
      <c r="AF1331" s="3">
        <f t="shared" si="824"/>
        <v>0.5</v>
      </c>
      <c r="AG1331" s="3">
        <f t="shared" si="825"/>
        <v>3.4833754854315661E-5</v>
      </c>
      <c r="AH1331" s="2">
        <f t="shared" si="826"/>
        <v>6.675814776562363E-5</v>
      </c>
      <c r="AI1331" s="37" t="s">
        <v>1355</v>
      </c>
      <c r="AJ1331" s="1">
        <v>0.5</v>
      </c>
      <c r="AK1331" s="4">
        <f t="shared" si="827"/>
        <v>3.3379073882811815E-5</v>
      </c>
      <c r="AL1331" s="2">
        <f t="shared" si="828"/>
        <v>6.6124492464091932E-5</v>
      </c>
      <c r="AM1331" s="3" t="e">
        <f>VLOOKUP(AI1331,'[1]three day'!$B$8:$F$78,5,FALSE)</f>
        <v>#N/A</v>
      </c>
      <c r="AN1331" s="3" t="e">
        <f t="shared" si="829"/>
        <v>#N/A</v>
      </c>
      <c r="AO1331" s="2" t="e">
        <f t="shared" si="830"/>
        <v>#N/A</v>
      </c>
      <c r="AP1331" s="2" t="e">
        <f t="shared" si="831"/>
        <v>#N/A</v>
      </c>
      <c r="AQ1331" s="2">
        <f t="shared" si="832"/>
        <v>0.5</v>
      </c>
      <c r="AR1331" s="2">
        <f t="shared" si="833"/>
        <v>3.3062246232045966E-5</v>
      </c>
      <c r="AS1331" s="2">
        <f t="shared" si="834"/>
        <v>6.2798540966069795E-5</v>
      </c>
      <c r="AT1331" s="37" t="s">
        <v>1355</v>
      </c>
      <c r="AU1331" s="3">
        <f>VLOOKUP(AT1331,[1]DEgenes_cpm4.5_DE_edgeR!$O$5:$Q$824,3,FALSE)</f>
        <v>1.9236019985813675</v>
      </c>
      <c r="AV1331" s="3">
        <f t="shared" si="835"/>
        <v>0.45091467383529477</v>
      </c>
      <c r="AW1331" s="3">
        <f t="shared" si="836"/>
        <v>9.6665192211820461E-2</v>
      </c>
      <c r="AX1331" s="3">
        <f t="shared" si="837"/>
        <v>9.6665192211820461E-2</v>
      </c>
      <c r="AY1331" s="3">
        <f t="shared" si="838"/>
        <v>0.5</v>
      </c>
      <c r="AZ1331" s="3">
        <f t="shared" si="839"/>
        <v>3.1399270483034898E-5</v>
      </c>
      <c r="BA1331" s="2">
        <f t="shared" si="840"/>
        <v>6.0926711900296701E-5</v>
      </c>
      <c r="BB1331" s="37" t="s">
        <v>1355</v>
      </c>
      <c r="BC1331" s="39">
        <f t="shared" si="841"/>
        <v>8.1885500793998769E-2</v>
      </c>
      <c r="BD1331" s="36">
        <f t="shared" si="842"/>
        <v>0.70927627171303409</v>
      </c>
    </row>
    <row r="1332" spans="1:56" ht="14.5" x14ac:dyDescent="0.35">
      <c r="A1332" s="37" t="s">
        <v>1356</v>
      </c>
      <c r="B1332" s="34">
        <v>8.5899831039247033E-5</v>
      </c>
      <c r="C1332" s="1" t="e">
        <f>VLOOKUP(A1332,'[1]Vasopressin Phospho Datta'!$I$3:$J$516,2,FALSE)</f>
        <v>#N/A</v>
      </c>
      <c r="D1332" s="1" t="e">
        <f t="shared" si="803"/>
        <v>#N/A</v>
      </c>
      <c r="E1332" s="1" t="e">
        <f t="shared" si="804"/>
        <v>#N/A</v>
      </c>
      <c r="F1332" s="1">
        <f t="shared" si="805"/>
        <v>0.39</v>
      </c>
      <c r="G1332" s="1">
        <f t="shared" si="806"/>
        <v>0.5</v>
      </c>
      <c r="H1332" s="1">
        <f t="shared" si="807"/>
        <v>4.2949915519623516E-5</v>
      </c>
      <c r="I1332" s="2">
        <f t="shared" si="808"/>
        <v>7.9323990139013557E-5</v>
      </c>
      <c r="J1332" s="37" t="s">
        <v>1356</v>
      </c>
      <c r="K1332" s="1" t="e">
        <f>VLOOKUP(J1332,'[1]Phosphopeptides Deshpande'!$H$12:$I$10749,2,FALSE)</f>
        <v>#N/A</v>
      </c>
      <c r="L1332" s="2" t="e">
        <f t="shared" si="809"/>
        <v>#N/A</v>
      </c>
      <c r="M1332" s="2" t="e">
        <f t="shared" si="810"/>
        <v>#N/A</v>
      </c>
      <c r="N1332" s="2">
        <f t="shared" si="811"/>
        <v>0.39</v>
      </c>
      <c r="O1332" s="2">
        <f t="shared" si="812"/>
        <v>0.5</v>
      </c>
      <c r="P1332" s="2">
        <f t="shared" si="813"/>
        <v>3.9661995069506779E-5</v>
      </c>
      <c r="Q1332" s="2">
        <f t="shared" si="814"/>
        <v>7.4942507736557742E-5</v>
      </c>
      <c r="R1332" s="37" t="s">
        <v>1356</v>
      </c>
      <c r="S1332" s="2" t="e">
        <f>VLOOKUP(A1332,'[1]Merged NE NP'!$K$4:$L$158,2,FALSE)</f>
        <v>#N/A</v>
      </c>
      <c r="T1332" s="2" t="e">
        <f t="shared" si="815"/>
        <v>#N/A</v>
      </c>
      <c r="U1332" s="2">
        <f t="shared" si="816"/>
        <v>0.4</v>
      </c>
      <c r="V1332" s="2">
        <f t="shared" si="817"/>
        <v>0.4</v>
      </c>
      <c r="W1332" s="2">
        <f t="shared" si="818"/>
        <v>7.6883653613364245E-2</v>
      </c>
      <c r="X1332" s="2">
        <v>0.5</v>
      </c>
      <c r="Y1332" s="2">
        <f t="shared" si="819"/>
        <v>3.7471253868278871E-5</v>
      </c>
      <c r="Z1332" s="2">
        <f t="shared" si="820"/>
        <v>6.9667509708631323E-5</v>
      </c>
      <c r="AA1332" s="37" t="s">
        <v>1356</v>
      </c>
      <c r="AB1332" s="3">
        <f>VLOOKUP(AA1332,'[1]PKA dKO RNA-Seq'!$B$4:$H$10193,7,FALSE)</f>
        <v>0.229363396</v>
      </c>
      <c r="AC1332" s="3">
        <f t="shared" si="821"/>
        <v>0.76967582550335578</v>
      </c>
      <c r="AD1332" s="3">
        <f t="shared" si="822"/>
        <v>0.25636164043978382</v>
      </c>
      <c r="AE1332" s="3">
        <f t="shared" si="823"/>
        <v>0.5</v>
      </c>
      <c r="AF1332" s="3">
        <f t="shared" si="824"/>
        <v>0.5</v>
      </c>
      <c r="AG1332" s="3">
        <f t="shared" si="825"/>
        <v>3.4833754854315661E-5</v>
      </c>
      <c r="AH1332" s="2">
        <f t="shared" si="826"/>
        <v>6.675814776562363E-5</v>
      </c>
      <c r="AI1332" s="37" t="s">
        <v>1356</v>
      </c>
      <c r="AJ1332" s="1">
        <v>0.5</v>
      </c>
      <c r="AK1332" s="4">
        <f t="shared" si="827"/>
        <v>3.3379073882811815E-5</v>
      </c>
      <c r="AL1332" s="2">
        <f t="shared" si="828"/>
        <v>6.6124492464091932E-5</v>
      </c>
      <c r="AM1332" s="3" t="e">
        <f>VLOOKUP(AI1332,'[1]three day'!$B$8:$F$78,5,FALSE)</f>
        <v>#N/A</v>
      </c>
      <c r="AN1332" s="3" t="e">
        <f t="shared" si="829"/>
        <v>#N/A</v>
      </c>
      <c r="AO1332" s="2" t="e">
        <f t="shared" si="830"/>
        <v>#N/A</v>
      </c>
      <c r="AP1332" s="2" t="e">
        <f t="shared" si="831"/>
        <v>#N/A</v>
      </c>
      <c r="AQ1332" s="2">
        <f t="shared" si="832"/>
        <v>0.5</v>
      </c>
      <c r="AR1332" s="2">
        <f t="shared" si="833"/>
        <v>3.3062246232045966E-5</v>
      </c>
      <c r="AS1332" s="2">
        <f t="shared" si="834"/>
        <v>6.2798540966069795E-5</v>
      </c>
      <c r="AT1332" s="37" t="s">
        <v>1356</v>
      </c>
      <c r="AU1332" s="3">
        <f>VLOOKUP(AT1332,[1]DEgenes_cpm4.5_DE_edgeR!$O$5:$Q$824,3,FALSE)</f>
        <v>0.2393373222862028</v>
      </c>
      <c r="AV1332" s="3">
        <f t="shared" si="835"/>
        <v>5.6103451075059263E-2</v>
      </c>
      <c r="AW1332" s="3">
        <f t="shared" si="836"/>
        <v>1.5725608396509605E-3</v>
      </c>
      <c r="AX1332" s="3">
        <f t="shared" si="837"/>
        <v>1.5725608396509605E-3</v>
      </c>
      <c r="AY1332" s="3">
        <f t="shared" si="838"/>
        <v>0.5</v>
      </c>
      <c r="AZ1332" s="3">
        <f t="shared" si="839"/>
        <v>3.1399270483034898E-5</v>
      </c>
      <c r="BA1332" s="2">
        <f t="shared" si="840"/>
        <v>6.0926711900296701E-5</v>
      </c>
      <c r="BB1332" s="37" t="s">
        <v>1356</v>
      </c>
      <c r="BC1332" s="39">
        <f t="shared" si="841"/>
        <v>8.1885500793998769E-2</v>
      </c>
      <c r="BD1332" s="36">
        <f t="shared" si="842"/>
        <v>0.70927627171303409</v>
      </c>
    </row>
    <row r="1333" spans="1:56" ht="14.5" x14ac:dyDescent="0.35">
      <c r="A1333" s="37" t="s">
        <v>1357</v>
      </c>
      <c r="B1333" s="34">
        <v>8.5899831039247033E-5</v>
      </c>
      <c r="C1333" s="1" t="e">
        <f>VLOOKUP(A1333,'[1]Vasopressin Phospho Datta'!$I$3:$J$516,2,FALSE)</f>
        <v>#N/A</v>
      </c>
      <c r="D1333" s="1" t="e">
        <f t="shared" si="803"/>
        <v>#N/A</v>
      </c>
      <c r="E1333" s="1" t="e">
        <f t="shared" si="804"/>
        <v>#N/A</v>
      </c>
      <c r="F1333" s="1">
        <f t="shared" si="805"/>
        <v>0.39</v>
      </c>
      <c r="G1333" s="1">
        <f t="shared" si="806"/>
        <v>0.5</v>
      </c>
      <c r="H1333" s="1">
        <f t="shared" si="807"/>
        <v>4.2949915519623516E-5</v>
      </c>
      <c r="I1333" s="2">
        <f t="shared" si="808"/>
        <v>7.9323990139013557E-5</v>
      </c>
      <c r="J1333" s="37" t="s">
        <v>1357</v>
      </c>
      <c r="K1333" s="1" t="e">
        <f>VLOOKUP(J1333,'[1]Phosphopeptides Deshpande'!$H$12:$I$10749,2,FALSE)</f>
        <v>#N/A</v>
      </c>
      <c r="L1333" s="2" t="e">
        <f t="shared" si="809"/>
        <v>#N/A</v>
      </c>
      <c r="M1333" s="2" t="e">
        <f t="shared" si="810"/>
        <v>#N/A</v>
      </c>
      <c r="N1333" s="2">
        <f t="shared" si="811"/>
        <v>0.39</v>
      </c>
      <c r="O1333" s="2">
        <f t="shared" si="812"/>
        <v>0.5</v>
      </c>
      <c r="P1333" s="2">
        <f t="shared" si="813"/>
        <v>3.9661995069506779E-5</v>
      </c>
      <c r="Q1333" s="2">
        <f t="shared" si="814"/>
        <v>7.4942507736557742E-5</v>
      </c>
      <c r="R1333" s="37" t="s">
        <v>1357</v>
      </c>
      <c r="S1333" s="2" t="e">
        <f>VLOOKUP(A1333,'[1]Merged NE NP'!$K$4:$L$158,2,FALSE)</f>
        <v>#N/A</v>
      </c>
      <c r="T1333" s="2" t="e">
        <f t="shared" si="815"/>
        <v>#N/A</v>
      </c>
      <c r="U1333" s="2">
        <f t="shared" si="816"/>
        <v>0.4</v>
      </c>
      <c r="V1333" s="2">
        <f t="shared" si="817"/>
        <v>0.4</v>
      </c>
      <c r="W1333" s="2">
        <f t="shared" si="818"/>
        <v>7.6883653613364245E-2</v>
      </c>
      <c r="X1333" s="2">
        <v>0.5</v>
      </c>
      <c r="Y1333" s="2">
        <f t="shared" si="819"/>
        <v>3.7471253868278871E-5</v>
      </c>
      <c r="Z1333" s="2">
        <f t="shared" si="820"/>
        <v>6.9667509708631323E-5</v>
      </c>
      <c r="AA1333" s="37" t="s">
        <v>1357</v>
      </c>
      <c r="AB1333" s="3" t="e">
        <f>VLOOKUP(AA1333,'[1]PKA dKO RNA-Seq'!$B$4:$H$10193,7,FALSE)</f>
        <v>#N/A</v>
      </c>
      <c r="AC1333" s="3" t="e">
        <f t="shared" si="821"/>
        <v>#N/A</v>
      </c>
      <c r="AD1333" s="3" t="e">
        <f t="shared" si="822"/>
        <v>#N/A</v>
      </c>
      <c r="AE1333" s="3" t="e">
        <f t="shared" si="823"/>
        <v>#N/A</v>
      </c>
      <c r="AF1333" s="3">
        <f t="shared" si="824"/>
        <v>0.5</v>
      </c>
      <c r="AG1333" s="3">
        <f t="shared" si="825"/>
        <v>3.4833754854315661E-5</v>
      </c>
      <c r="AH1333" s="2">
        <f t="shared" si="826"/>
        <v>6.675814776562363E-5</v>
      </c>
      <c r="AI1333" s="37" t="s">
        <v>1357</v>
      </c>
      <c r="AJ1333" s="1">
        <v>0.5</v>
      </c>
      <c r="AK1333" s="4">
        <f t="shared" si="827"/>
        <v>3.3379073882811815E-5</v>
      </c>
      <c r="AL1333" s="2">
        <f t="shared" si="828"/>
        <v>6.6124492464091932E-5</v>
      </c>
      <c r="AM1333" s="3" t="e">
        <f>VLOOKUP(AI1333,'[1]three day'!$B$8:$F$78,5,FALSE)</f>
        <v>#N/A</v>
      </c>
      <c r="AN1333" s="3" t="e">
        <f t="shared" si="829"/>
        <v>#N/A</v>
      </c>
      <c r="AO1333" s="2" t="e">
        <f t="shared" si="830"/>
        <v>#N/A</v>
      </c>
      <c r="AP1333" s="2" t="e">
        <f t="shared" si="831"/>
        <v>#N/A</v>
      </c>
      <c r="AQ1333" s="2">
        <f t="shared" si="832"/>
        <v>0.5</v>
      </c>
      <c r="AR1333" s="2">
        <f t="shared" si="833"/>
        <v>3.3062246232045966E-5</v>
      </c>
      <c r="AS1333" s="2">
        <f t="shared" si="834"/>
        <v>6.2798540966069795E-5</v>
      </c>
      <c r="AT1333" s="37" t="s">
        <v>1357</v>
      </c>
      <c r="AU1333" s="3">
        <f>VLOOKUP(AT1333,[1]DEgenes_cpm4.5_DE_edgeR!$O$5:$Q$824,3,FALSE)</f>
        <v>3.9069617588264336</v>
      </c>
      <c r="AV1333" s="3">
        <f t="shared" si="835"/>
        <v>0.91583726179710112</v>
      </c>
      <c r="AW1333" s="3">
        <f t="shared" si="836"/>
        <v>0.34254499126304971</v>
      </c>
      <c r="AX1333" s="3">
        <f t="shared" si="837"/>
        <v>0.34254499126304971</v>
      </c>
      <c r="AY1333" s="3">
        <f t="shared" si="838"/>
        <v>0.5</v>
      </c>
      <c r="AZ1333" s="3">
        <f t="shared" si="839"/>
        <v>3.1399270483034898E-5</v>
      </c>
      <c r="BA1333" s="2">
        <f t="shared" si="840"/>
        <v>6.0926711900296701E-5</v>
      </c>
      <c r="BB1333" s="37" t="s">
        <v>1357</v>
      </c>
      <c r="BC1333" s="39">
        <f t="shared" si="841"/>
        <v>8.1885500793998769E-2</v>
      </c>
      <c r="BD1333" s="36">
        <f t="shared" si="842"/>
        <v>0.70927627171303409</v>
      </c>
    </row>
    <row r="1334" spans="1:56" ht="14.5" x14ac:dyDescent="0.35">
      <c r="A1334" s="37" t="s">
        <v>1358</v>
      </c>
      <c r="B1334" s="34">
        <v>8.5899831039247033E-5</v>
      </c>
      <c r="C1334" s="1" t="e">
        <f>VLOOKUP(A1334,'[1]Vasopressin Phospho Datta'!$I$3:$J$516,2,FALSE)</f>
        <v>#N/A</v>
      </c>
      <c r="D1334" s="1" t="e">
        <f t="shared" si="803"/>
        <v>#N/A</v>
      </c>
      <c r="E1334" s="1" t="e">
        <f t="shared" si="804"/>
        <v>#N/A</v>
      </c>
      <c r="F1334" s="1">
        <f t="shared" si="805"/>
        <v>0.39</v>
      </c>
      <c r="G1334" s="1">
        <f t="shared" si="806"/>
        <v>0.5</v>
      </c>
      <c r="H1334" s="1">
        <f t="shared" si="807"/>
        <v>4.2949915519623516E-5</v>
      </c>
      <c r="I1334" s="2">
        <f t="shared" si="808"/>
        <v>7.9323990139013557E-5</v>
      </c>
      <c r="J1334" s="37" t="s">
        <v>1358</v>
      </c>
      <c r="K1334" s="1" t="e">
        <f>VLOOKUP(J1334,'[1]Phosphopeptides Deshpande'!$H$12:$I$10749,2,FALSE)</f>
        <v>#N/A</v>
      </c>
      <c r="L1334" s="2" t="e">
        <f t="shared" si="809"/>
        <v>#N/A</v>
      </c>
      <c r="M1334" s="2" t="e">
        <f t="shared" si="810"/>
        <v>#N/A</v>
      </c>
      <c r="N1334" s="2">
        <f t="shared" si="811"/>
        <v>0.39</v>
      </c>
      <c r="O1334" s="2">
        <f t="shared" si="812"/>
        <v>0.5</v>
      </c>
      <c r="P1334" s="2">
        <f t="shared" si="813"/>
        <v>3.9661995069506779E-5</v>
      </c>
      <c r="Q1334" s="2">
        <f t="shared" si="814"/>
        <v>7.4942507736557742E-5</v>
      </c>
      <c r="R1334" s="37" t="s">
        <v>1358</v>
      </c>
      <c r="S1334" s="2" t="e">
        <f>VLOOKUP(A1334,'[1]Merged NE NP'!$K$4:$L$158,2,FALSE)</f>
        <v>#N/A</v>
      </c>
      <c r="T1334" s="2" t="e">
        <f t="shared" si="815"/>
        <v>#N/A</v>
      </c>
      <c r="U1334" s="2">
        <f t="shared" si="816"/>
        <v>0.4</v>
      </c>
      <c r="V1334" s="2">
        <f t="shared" si="817"/>
        <v>0.4</v>
      </c>
      <c r="W1334" s="2">
        <f t="shared" si="818"/>
        <v>7.6883653613364245E-2</v>
      </c>
      <c r="X1334" s="2">
        <v>0.5</v>
      </c>
      <c r="Y1334" s="2">
        <f t="shared" si="819"/>
        <v>3.7471253868278871E-5</v>
      </c>
      <c r="Z1334" s="2">
        <f t="shared" si="820"/>
        <v>6.9667509708631323E-5</v>
      </c>
      <c r="AA1334" s="37" t="s">
        <v>1358</v>
      </c>
      <c r="AB1334" s="3">
        <f>VLOOKUP(AA1334,'[1]PKA dKO RNA-Seq'!$B$4:$H$10193,7,FALSE)</f>
        <v>2.6324217E-2</v>
      </c>
      <c r="AC1334" s="3">
        <f t="shared" si="821"/>
        <v>8.8336298657718124E-2</v>
      </c>
      <c r="AD1334" s="3">
        <f t="shared" si="822"/>
        <v>3.8940492800838555E-3</v>
      </c>
      <c r="AE1334" s="3">
        <f t="shared" si="823"/>
        <v>0.5</v>
      </c>
      <c r="AF1334" s="3">
        <f t="shared" si="824"/>
        <v>0.5</v>
      </c>
      <c r="AG1334" s="3">
        <f t="shared" si="825"/>
        <v>3.4833754854315661E-5</v>
      </c>
      <c r="AH1334" s="2">
        <f t="shared" si="826"/>
        <v>6.675814776562363E-5</v>
      </c>
      <c r="AI1334" s="37" t="s">
        <v>1358</v>
      </c>
      <c r="AJ1334" s="1">
        <v>0.5</v>
      </c>
      <c r="AK1334" s="4">
        <f t="shared" si="827"/>
        <v>3.3379073882811815E-5</v>
      </c>
      <c r="AL1334" s="2">
        <f t="shared" si="828"/>
        <v>6.6124492464091932E-5</v>
      </c>
      <c r="AM1334" s="3" t="e">
        <f>VLOOKUP(AI1334,'[1]three day'!$B$8:$F$78,5,FALSE)</f>
        <v>#N/A</v>
      </c>
      <c r="AN1334" s="3" t="e">
        <f t="shared" si="829"/>
        <v>#N/A</v>
      </c>
      <c r="AO1334" s="2" t="e">
        <f t="shared" si="830"/>
        <v>#N/A</v>
      </c>
      <c r="AP1334" s="2" t="e">
        <f t="shared" si="831"/>
        <v>#N/A</v>
      </c>
      <c r="AQ1334" s="2">
        <f t="shared" si="832"/>
        <v>0.5</v>
      </c>
      <c r="AR1334" s="2">
        <f t="shared" si="833"/>
        <v>3.3062246232045966E-5</v>
      </c>
      <c r="AS1334" s="2">
        <f t="shared" si="834"/>
        <v>6.2798540966069795E-5</v>
      </c>
      <c r="AT1334" s="37" t="s">
        <v>1358</v>
      </c>
      <c r="AU1334" s="3">
        <f>VLOOKUP(AT1334,[1]DEgenes_cpm4.5_DE_edgeR!$O$5:$Q$824,3,FALSE)</f>
        <v>0.72922607222809599</v>
      </c>
      <c r="AV1334" s="3">
        <f t="shared" si="835"/>
        <v>0.17093906990813315</v>
      </c>
      <c r="AW1334" s="3">
        <f t="shared" si="836"/>
        <v>1.4503873422447633E-2</v>
      </c>
      <c r="AX1334" s="3">
        <f t="shared" si="837"/>
        <v>1.4503873422447633E-2</v>
      </c>
      <c r="AY1334" s="3">
        <f t="shared" si="838"/>
        <v>0.5</v>
      </c>
      <c r="AZ1334" s="3">
        <f t="shared" si="839"/>
        <v>3.1399270483034898E-5</v>
      </c>
      <c r="BA1334" s="2">
        <f t="shared" si="840"/>
        <v>6.0926711900296701E-5</v>
      </c>
      <c r="BB1334" s="37" t="s">
        <v>1358</v>
      </c>
      <c r="BC1334" s="39">
        <f t="shared" si="841"/>
        <v>8.1885500793998769E-2</v>
      </c>
      <c r="BD1334" s="36">
        <f t="shared" si="842"/>
        <v>0.70927627171303409</v>
      </c>
    </row>
    <row r="1335" spans="1:56" ht="14.5" x14ac:dyDescent="0.35">
      <c r="A1335" s="37" t="s">
        <v>1359</v>
      </c>
      <c r="B1335" s="34">
        <v>8.5899831039247033E-5</v>
      </c>
      <c r="C1335" s="1" t="e">
        <f>VLOOKUP(A1335,'[1]Vasopressin Phospho Datta'!$I$3:$J$516,2,FALSE)</f>
        <v>#N/A</v>
      </c>
      <c r="D1335" s="1" t="e">
        <f t="shared" si="803"/>
        <v>#N/A</v>
      </c>
      <c r="E1335" s="1" t="e">
        <f t="shared" si="804"/>
        <v>#N/A</v>
      </c>
      <c r="F1335" s="1">
        <f t="shared" si="805"/>
        <v>0.39</v>
      </c>
      <c r="G1335" s="1">
        <f t="shared" si="806"/>
        <v>0.5</v>
      </c>
      <c r="H1335" s="1">
        <f t="shared" si="807"/>
        <v>4.2949915519623516E-5</v>
      </c>
      <c r="I1335" s="2">
        <f t="shared" si="808"/>
        <v>7.9323990139013557E-5</v>
      </c>
      <c r="J1335" s="37" t="s">
        <v>1359</v>
      </c>
      <c r="K1335" s="1" t="e">
        <f>VLOOKUP(J1335,'[1]Phosphopeptides Deshpande'!$H$12:$I$10749,2,FALSE)</f>
        <v>#N/A</v>
      </c>
      <c r="L1335" s="2" t="e">
        <f t="shared" si="809"/>
        <v>#N/A</v>
      </c>
      <c r="M1335" s="2" t="e">
        <f t="shared" si="810"/>
        <v>#N/A</v>
      </c>
      <c r="N1335" s="2">
        <f t="shared" si="811"/>
        <v>0.39</v>
      </c>
      <c r="O1335" s="2">
        <f t="shared" si="812"/>
        <v>0.5</v>
      </c>
      <c r="P1335" s="2">
        <f t="shared" si="813"/>
        <v>3.9661995069506779E-5</v>
      </c>
      <c r="Q1335" s="2">
        <f t="shared" si="814"/>
        <v>7.4942507736557742E-5</v>
      </c>
      <c r="R1335" s="37" t="s">
        <v>1359</v>
      </c>
      <c r="S1335" s="2" t="e">
        <f>VLOOKUP(A1335,'[1]Merged NE NP'!$K$4:$L$158,2,FALSE)</f>
        <v>#N/A</v>
      </c>
      <c r="T1335" s="2" t="e">
        <f t="shared" si="815"/>
        <v>#N/A</v>
      </c>
      <c r="U1335" s="2">
        <f t="shared" si="816"/>
        <v>0.4</v>
      </c>
      <c r="V1335" s="2">
        <f t="shared" si="817"/>
        <v>0.4</v>
      </c>
      <c r="W1335" s="2">
        <f t="shared" si="818"/>
        <v>7.6883653613364245E-2</v>
      </c>
      <c r="X1335" s="2">
        <v>0.5</v>
      </c>
      <c r="Y1335" s="2">
        <f t="shared" si="819"/>
        <v>3.7471253868278871E-5</v>
      </c>
      <c r="Z1335" s="2">
        <f t="shared" si="820"/>
        <v>6.9667509708631323E-5</v>
      </c>
      <c r="AA1335" s="37" t="s">
        <v>1359</v>
      </c>
      <c r="AB1335" s="3">
        <f>VLOOKUP(AA1335,'[1]PKA dKO RNA-Seq'!$B$4:$H$10193,7,FALSE)</f>
        <v>0.20246111</v>
      </c>
      <c r="AC1335" s="3">
        <f t="shared" si="821"/>
        <v>0.67939969798657718</v>
      </c>
      <c r="AD1335" s="3">
        <f t="shared" si="822"/>
        <v>0.20609539898769058</v>
      </c>
      <c r="AE1335" s="3">
        <f t="shared" si="823"/>
        <v>0.5</v>
      </c>
      <c r="AF1335" s="3">
        <f t="shared" si="824"/>
        <v>0.5</v>
      </c>
      <c r="AG1335" s="3">
        <f t="shared" si="825"/>
        <v>3.4833754854315661E-5</v>
      </c>
      <c r="AH1335" s="2">
        <f t="shared" si="826"/>
        <v>6.675814776562363E-5</v>
      </c>
      <c r="AI1335" s="37" t="s">
        <v>1359</v>
      </c>
      <c r="AJ1335" s="1">
        <v>0.5</v>
      </c>
      <c r="AK1335" s="4">
        <f t="shared" si="827"/>
        <v>3.3379073882811815E-5</v>
      </c>
      <c r="AL1335" s="2">
        <f t="shared" si="828"/>
        <v>6.6124492464091932E-5</v>
      </c>
      <c r="AM1335" s="3" t="e">
        <f>VLOOKUP(AI1335,'[1]three day'!$B$8:$F$78,5,FALSE)</f>
        <v>#N/A</v>
      </c>
      <c r="AN1335" s="3" t="e">
        <f t="shared" si="829"/>
        <v>#N/A</v>
      </c>
      <c r="AO1335" s="2" t="e">
        <f t="shared" si="830"/>
        <v>#N/A</v>
      </c>
      <c r="AP1335" s="2" t="e">
        <f t="shared" si="831"/>
        <v>#N/A</v>
      </c>
      <c r="AQ1335" s="2">
        <f t="shared" si="832"/>
        <v>0.5</v>
      </c>
      <c r="AR1335" s="2">
        <f t="shared" si="833"/>
        <v>3.3062246232045966E-5</v>
      </c>
      <c r="AS1335" s="2">
        <f t="shared" si="834"/>
        <v>6.2798540966069795E-5</v>
      </c>
      <c r="AT1335" s="37" t="s">
        <v>1359</v>
      </c>
      <c r="AU1335" s="3">
        <f>VLOOKUP(AT1335,[1]DEgenes_cpm4.5_DE_edgeR!$O$5:$Q$824,3,FALSE)</f>
        <v>0.83035903077706241</v>
      </c>
      <c r="AV1335" s="3">
        <f t="shared" si="835"/>
        <v>0.19464581124638125</v>
      </c>
      <c r="AW1335" s="3">
        <f t="shared" si="836"/>
        <v>1.8765195551595615E-2</v>
      </c>
      <c r="AX1335" s="3">
        <f t="shared" si="837"/>
        <v>1.8765195551595615E-2</v>
      </c>
      <c r="AY1335" s="3">
        <f t="shared" si="838"/>
        <v>0.5</v>
      </c>
      <c r="AZ1335" s="3">
        <f t="shared" si="839"/>
        <v>3.1399270483034898E-5</v>
      </c>
      <c r="BA1335" s="2">
        <f t="shared" si="840"/>
        <v>6.0926711900296701E-5</v>
      </c>
      <c r="BB1335" s="37" t="s">
        <v>1359</v>
      </c>
      <c r="BC1335" s="39">
        <f t="shared" si="841"/>
        <v>8.1885500793998769E-2</v>
      </c>
      <c r="BD1335" s="36">
        <f t="shared" si="842"/>
        <v>0.70927627171303409</v>
      </c>
    </row>
    <row r="1336" spans="1:56" ht="14.5" x14ac:dyDescent="0.35">
      <c r="A1336" s="37" t="s">
        <v>1360</v>
      </c>
      <c r="B1336" s="34">
        <v>8.5899831039247033E-5</v>
      </c>
      <c r="C1336" s="1" t="e">
        <f>VLOOKUP(A1336,'[1]Vasopressin Phospho Datta'!$I$3:$J$516,2,FALSE)</f>
        <v>#N/A</v>
      </c>
      <c r="D1336" s="1" t="e">
        <f t="shared" si="803"/>
        <v>#N/A</v>
      </c>
      <c r="E1336" s="1" t="e">
        <f t="shared" si="804"/>
        <v>#N/A</v>
      </c>
      <c r="F1336" s="1">
        <f t="shared" si="805"/>
        <v>0.39</v>
      </c>
      <c r="G1336" s="1">
        <f t="shared" si="806"/>
        <v>0.5</v>
      </c>
      <c r="H1336" s="1">
        <f t="shared" si="807"/>
        <v>4.2949915519623516E-5</v>
      </c>
      <c r="I1336" s="2">
        <f t="shared" si="808"/>
        <v>7.9323990139013557E-5</v>
      </c>
      <c r="J1336" s="37" t="s">
        <v>1360</v>
      </c>
      <c r="K1336" s="1" t="e">
        <f>VLOOKUP(J1336,'[1]Phosphopeptides Deshpande'!$H$12:$I$10749,2,FALSE)</f>
        <v>#N/A</v>
      </c>
      <c r="L1336" s="2" t="e">
        <f t="shared" si="809"/>
        <v>#N/A</v>
      </c>
      <c r="M1336" s="2" t="e">
        <f t="shared" si="810"/>
        <v>#N/A</v>
      </c>
      <c r="N1336" s="2">
        <f t="shared" si="811"/>
        <v>0.39</v>
      </c>
      <c r="O1336" s="2">
        <f t="shared" si="812"/>
        <v>0.5</v>
      </c>
      <c r="P1336" s="2">
        <f t="shared" si="813"/>
        <v>3.9661995069506779E-5</v>
      </c>
      <c r="Q1336" s="2">
        <f t="shared" si="814"/>
        <v>7.4942507736557742E-5</v>
      </c>
      <c r="R1336" s="37" t="s">
        <v>1360</v>
      </c>
      <c r="S1336" s="2" t="e">
        <f>VLOOKUP(A1336,'[1]Merged NE NP'!$K$4:$L$158,2,FALSE)</f>
        <v>#N/A</v>
      </c>
      <c r="T1336" s="2" t="e">
        <f t="shared" si="815"/>
        <v>#N/A</v>
      </c>
      <c r="U1336" s="2">
        <f t="shared" si="816"/>
        <v>0.4</v>
      </c>
      <c r="V1336" s="2">
        <f t="shared" si="817"/>
        <v>0.4</v>
      </c>
      <c r="W1336" s="2">
        <f t="shared" si="818"/>
        <v>7.6883653613364245E-2</v>
      </c>
      <c r="X1336" s="2">
        <v>0.5</v>
      </c>
      <c r="Y1336" s="2">
        <f t="shared" si="819"/>
        <v>3.7471253868278871E-5</v>
      </c>
      <c r="Z1336" s="2">
        <f t="shared" si="820"/>
        <v>6.9667509708631323E-5</v>
      </c>
      <c r="AA1336" s="37" t="s">
        <v>1360</v>
      </c>
      <c r="AB1336" s="3">
        <f>VLOOKUP(AA1336,'[1]PKA dKO RNA-Seq'!$B$4:$H$10193,7,FALSE)</f>
        <v>0.102446607</v>
      </c>
      <c r="AC1336" s="3">
        <f t="shared" si="821"/>
        <v>0.34378056040268457</v>
      </c>
      <c r="AD1336" s="3">
        <f t="shared" si="822"/>
        <v>5.7380461926767379E-2</v>
      </c>
      <c r="AE1336" s="3">
        <f t="shared" si="823"/>
        <v>0.5</v>
      </c>
      <c r="AF1336" s="3">
        <f t="shared" si="824"/>
        <v>0.5</v>
      </c>
      <c r="AG1336" s="3">
        <f t="shared" si="825"/>
        <v>3.4833754854315661E-5</v>
      </c>
      <c r="AH1336" s="2">
        <f t="shared" si="826"/>
        <v>6.675814776562363E-5</v>
      </c>
      <c r="AI1336" s="37" t="s">
        <v>1360</v>
      </c>
      <c r="AJ1336" s="1">
        <v>0.5</v>
      </c>
      <c r="AK1336" s="4">
        <f t="shared" si="827"/>
        <v>3.3379073882811815E-5</v>
      </c>
      <c r="AL1336" s="2">
        <f t="shared" si="828"/>
        <v>6.6124492464091932E-5</v>
      </c>
      <c r="AM1336" s="3" t="e">
        <f>VLOOKUP(AI1336,'[1]three day'!$B$8:$F$78,5,FALSE)</f>
        <v>#N/A</v>
      </c>
      <c r="AN1336" s="3" t="e">
        <f t="shared" si="829"/>
        <v>#N/A</v>
      </c>
      <c r="AO1336" s="2" t="e">
        <f t="shared" si="830"/>
        <v>#N/A</v>
      </c>
      <c r="AP1336" s="2" t="e">
        <f t="shared" si="831"/>
        <v>#N/A</v>
      </c>
      <c r="AQ1336" s="2">
        <f t="shared" si="832"/>
        <v>0.5</v>
      </c>
      <c r="AR1336" s="2">
        <f t="shared" si="833"/>
        <v>3.3062246232045966E-5</v>
      </c>
      <c r="AS1336" s="2">
        <f t="shared" si="834"/>
        <v>6.2798540966069795E-5</v>
      </c>
      <c r="AT1336" s="37" t="s">
        <v>1360</v>
      </c>
      <c r="AU1336" s="3">
        <f>VLOOKUP(AT1336,[1]DEgenes_cpm4.5_DE_edgeR!$O$5:$Q$824,3,FALSE)</f>
        <v>2.939791480695761</v>
      </c>
      <c r="AV1336" s="3">
        <f t="shared" si="835"/>
        <v>0.68912130349173961</v>
      </c>
      <c r="AW1336" s="3">
        <f t="shared" si="836"/>
        <v>0.21135901375617372</v>
      </c>
      <c r="AX1336" s="3">
        <f t="shared" si="837"/>
        <v>0.21135901375617372</v>
      </c>
      <c r="AY1336" s="3">
        <f t="shared" si="838"/>
        <v>0.5</v>
      </c>
      <c r="AZ1336" s="3">
        <f t="shared" si="839"/>
        <v>3.1399270483034898E-5</v>
      </c>
      <c r="BA1336" s="2">
        <f t="shared" si="840"/>
        <v>6.0926711900296701E-5</v>
      </c>
      <c r="BB1336" s="37" t="s">
        <v>1360</v>
      </c>
      <c r="BC1336" s="39">
        <f t="shared" si="841"/>
        <v>8.1885500793998769E-2</v>
      </c>
      <c r="BD1336" s="36">
        <f t="shared" si="842"/>
        <v>0.70927627171303409</v>
      </c>
    </row>
    <row r="1337" spans="1:56" ht="14.5" x14ac:dyDescent="0.35">
      <c r="A1337" s="37" t="s">
        <v>1361</v>
      </c>
      <c r="B1337" s="34">
        <v>8.5899831039247033E-5</v>
      </c>
      <c r="C1337" s="1" t="e">
        <f>VLOOKUP(A1337,'[1]Vasopressin Phospho Datta'!$I$3:$J$516,2,FALSE)</f>
        <v>#N/A</v>
      </c>
      <c r="D1337" s="1" t="e">
        <f t="shared" si="803"/>
        <v>#N/A</v>
      </c>
      <c r="E1337" s="1" t="e">
        <f t="shared" si="804"/>
        <v>#N/A</v>
      </c>
      <c r="F1337" s="1">
        <f t="shared" si="805"/>
        <v>0.39</v>
      </c>
      <c r="G1337" s="1">
        <f t="shared" si="806"/>
        <v>0.5</v>
      </c>
      <c r="H1337" s="1">
        <f t="shared" si="807"/>
        <v>4.2949915519623516E-5</v>
      </c>
      <c r="I1337" s="2">
        <f t="shared" si="808"/>
        <v>7.9323990139013557E-5</v>
      </c>
      <c r="J1337" s="37" t="s">
        <v>1361</v>
      </c>
      <c r="K1337" s="1" t="e">
        <f>VLOOKUP(J1337,'[1]Phosphopeptides Deshpande'!$H$12:$I$10749,2,FALSE)</f>
        <v>#N/A</v>
      </c>
      <c r="L1337" s="2" t="e">
        <f t="shared" si="809"/>
        <v>#N/A</v>
      </c>
      <c r="M1337" s="2" t="e">
        <f t="shared" si="810"/>
        <v>#N/A</v>
      </c>
      <c r="N1337" s="2">
        <f t="shared" si="811"/>
        <v>0.39</v>
      </c>
      <c r="O1337" s="2">
        <f t="shared" si="812"/>
        <v>0.5</v>
      </c>
      <c r="P1337" s="2">
        <f t="shared" si="813"/>
        <v>3.9661995069506779E-5</v>
      </c>
      <c r="Q1337" s="2">
        <f t="shared" si="814"/>
        <v>7.4942507736557742E-5</v>
      </c>
      <c r="R1337" s="37" t="s">
        <v>1361</v>
      </c>
      <c r="S1337" s="2" t="e">
        <f>VLOOKUP(A1337,'[1]Merged NE NP'!$K$4:$L$158,2,FALSE)</f>
        <v>#N/A</v>
      </c>
      <c r="T1337" s="2" t="e">
        <f t="shared" si="815"/>
        <v>#N/A</v>
      </c>
      <c r="U1337" s="2">
        <f t="shared" si="816"/>
        <v>0.4</v>
      </c>
      <c r="V1337" s="2">
        <f t="shared" si="817"/>
        <v>0.4</v>
      </c>
      <c r="W1337" s="2">
        <f t="shared" si="818"/>
        <v>7.6883653613364245E-2</v>
      </c>
      <c r="X1337" s="2">
        <v>0.5</v>
      </c>
      <c r="Y1337" s="2">
        <f t="shared" si="819"/>
        <v>3.7471253868278871E-5</v>
      </c>
      <c r="Z1337" s="2">
        <f t="shared" si="820"/>
        <v>6.9667509708631323E-5</v>
      </c>
      <c r="AA1337" s="37" t="s">
        <v>1361</v>
      </c>
      <c r="AB1337" s="3">
        <f>VLOOKUP(AA1337,'[1]PKA dKO RNA-Seq'!$B$4:$H$10193,7,FALSE)</f>
        <v>5.0681169999999996E-3</v>
      </c>
      <c r="AC1337" s="3">
        <f t="shared" si="821"/>
        <v>1.7007104026845635E-2</v>
      </c>
      <c r="AD1337" s="3">
        <f t="shared" si="822"/>
        <v>1.4461033660706502E-4</v>
      </c>
      <c r="AE1337" s="3">
        <f t="shared" si="823"/>
        <v>0.5</v>
      </c>
      <c r="AF1337" s="3">
        <f t="shared" si="824"/>
        <v>0.5</v>
      </c>
      <c r="AG1337" s="3">
        <f t="shared" si="825"/>
        <v>3.4833754854315661E-5</v>
      </c>
      <c r="AH1337" s="2">
        <f t="shared" si="826"/>
        <v>6.675814776562363E-5</v>
      </c>
      <c r="AI1337" s="37" t="s">
        <v>1361</v>
      </c>
      <c r="AJ1337" s="1">
        <v>0.5</v>
      </c>
      <c r="AK1337" s="4">
        <f t="shared" si="827"/>
        <v>3.3379073882811815E-5</v>
      </c>
      <c r="AL1337" s="2">
        <f t="shared" si="828"/>
        <v>6.6124492464091932E-5</v>
      </c>
      <c r="AM1337" s="3" t="e">
        <f>VLOOKUP(AI1337,'[1]three day'!$B$8:$F$78,5,FALSE)</f>
        <v>#N/A</v>
      </c>
      <c r="AN1337" s="3" t="e">
        <f t="shared" si="829"/>
        <v>#N/A</v>
      </c>
      <c r="AO1337" s="2" t="e">
        <f t="shared" si="830"/>
        <v>#N/A</v>
      </c>
      <c r="AP1337" s="2" t="e">
        <f t="shared" si="831"/>
        <v>#N/A</v>
      </c>
      <c r="AQ1337" s="2">
        <f t="shared" si="832"/>
        <v>0.5</v>
      </c>
      <c r="AR1337" s="2">
        <f t="shared" si="833"/>
        <v>3.3062246232045966E-5</v>
      </c>
      <c r="AS1337" s="2">
        <f t="shared" si="834"/>
        <v>6.2798540966069795E-5</v>
      </c>
      <c r="AT1337" s="37" t="s">
        <v>1361</v>
      </c>
      <c r="AU1337" s="3">
        <f>VLOOKUP(AT1337,[1]DEgenes_cpm4.5_DE_edgeR!$O$5:$Q$824,3,FALSE)</f>
        <v>4.3821311065932198</v>
      </c>
      <c r="AV1337" s="3">
        <f t="shared" si="835"/>
        <v>1.0272224816205391</v>
      </c>
      <c r="AW1337" s="3">
        <f t="shared" si="836"/>
        <v>0.40997655959603951</v>
      </c>
      <c r="AX1337" s="3">
        <f t="shared" si="837"/>
        <v>0.40997655959603951</v>
      </c>
      <c r="AY1337" s="3">
        <f t="shared" si="838"/>
        <v>0.5</v>
      </c>
      <c r="AZ1337" s="3">
        <f t="shared" si="839"/>
        <v>3.1399270483034898E-5</v>
      </c>
      <c r="BA1337" s="2">
        <f t="shared" si="840"/>
        <v>6.0926711900296701E-5</v>
      </c>
      <c r="BB1337" s="37" t="s">
        <v>1361</v>
      </c>
      <c r="BC1337" s="39">
        <f t="shared" si="841"/>
        <v>8.1885500793998769E-2</v>
      </c>
      <c r="BD1337" s="36">
        <f t="shared" si="842"/>
        <v>0.70927627171303409</v>
      </c>
    </row>
    <row r="1338" spans="1:56" ht="14.5" x14ac:dyDescent="0.35">
      <c r="A1338" s="37" t="s">
        <v>1362</v>
      </c>
      <c r="B1338" s="34">
        <v>8.5899831039247033E-5</v>
      </c>
      <c r="C1338" s="1" t="e">
        <f>VLOOKUP(A1338,'[1]Vasopressin Phospho Datta'!$I$3:$J$516,2,FALSE)</f>
        <v>#N/A</v>
      </c>
      <c r="D1338" s="1" t="e">
        <f t="shared" si="803"/>
        <v>#N/A</v>
      </c>
      <c r="E1338" s="1" t="e">
        <f t="shared" si="804"/>
        <v>#N/A</v>
      </c>
      <c r="F1338" s="1">
        <f t="shared" si="805"/>
        <v>0.39</v>
      </c>
      <c r="G1338" s="1">
        <f t="shared" si="806"/>
        <v>0.5</v>
      </c>
      <c r="H1338" s="1">
        <f t="shared" si="807"/>
        <v>4.2949915519623516E-5</v>
      </c>
      <c r="I1338" s="2">
        <f t="shared" si="808"/>
        <v>7.9323990139013557E-5</v>
      </c>
      <c r="J1338" s="37" t="s">
        <v>1362</v>
      </c>
      <c r="K1338" s="1" t="e">
        <f>VLOOKUP(J1338,'[1]Phosphopeptides Deshpande'!$H$12:$I$10749,2,FALSE)</f>
        <v>#N/A</v>
      </c>
      <c r="L1338" s="2" t="e">
        <f t="shared" si="809"/>
        <v>#N/A</v>
      </c>
      <c r="M1338" s="2" t="e">
        <f t="shared" si="810"/>
        <v>#N/A</v>
      </c>
      <c r="N1338" s="2">
        <f t="shared" si="811"/>
        <v>0.39</v>
      </c>
      <c r="O1338" s="2">
        <f t="shared" si="812"/>
        <v>0.5</v>
      </c>
      <c r="P1338" s="2">
        <f t="shared" si="813"/>
        <v>3.9661995069506779E-5</v>
      </c>
      <c r="Q1338" s="2">
        <f t="shared" si="814"/>
        <v>7.4942507736557742E-5</v>
      </c>
      <c r="R1338" s="37" t="s">
        <v>1362</v>
      </c>
      <c r="S1338" s="2" t="e">
        <f>VLOOKUP(A1338,'[1]Merged NE NP'!$K$4:$L$158,2,FALSE)</f>
        <v>#N/A</v>
      </c>
      <c r="T1338" s="2" t="e">
        <f t="shared" si="815"/>
        <v>#N/A</v>
      </c>
      <c r="U1338" s="2">
        <f t="shared" si="816"/>
        <v>0.4</v>
      </c>
      <c r="V1338" s="2">
        <f t="shared" si="817"/>
        <v>0.4</v>
      </c>
      <c r="W1338" s="2">
        <f t="shared" si="818"/>
        <v>7.6883653613364245E-2</v>
      </c>
      <c r="X1338" s="2">
        <v>0.5</v>
      </c>
      <c r="Y1338" s="2">
        <f t="shared" si="819"/>
        <v>3.7471253868278871E-5</v>
      </c>
      <c r="Z1338" s="2">
        <f t="shared" si="820"/>
        <v>6.9667509708631323E-5</v>
      </c>
      <c r="AA1338" s="37" t="s">
        <v>1362</v>
      </c>
      <c r="AB1338" s="3">
        <f>VLOOKUP(AA1338,'[1]PKA dKO RNA-Seq'!$B$4:$H$10193,7,FALSE)</f>
        <v>1.8539572000000001E-2</v>
      </c>
      <c r="AC1338" s="3">
        <f t="shared" si="821"/>
        <v>6.2213328859060404E-2</v>
      </c>
      <c r="AD1338" s="3">
        <f t="shared" si="822"/>
        <v>1.9333777566332699E-3</v>
      </c>
      <c r="AE1338" s="3">
        <f t="shared" si="823"/>
        <v>0.5</v>
      </c>
      <c r="AF1338" s="3">
        <f t="shared" si="824"/>
        <v>0.5</v>
      </c>
      <c r="AG1338" s="3">
        <f t="shared" si="825"/>
        <v>3.4833754854315661E-5</v>
      </c>
      <c r="AH1338" s="2">
        <f t="shared" si="826"/>
        <v>6.675814776562363E-5</v>
      </c>
      <c r="AI1338" s="37" t="s">
        <v>1362</v>
      </c>
      <c r="AJ1338" s="1">
        <v>0.5</v>
      </c>
      <c r="AK1338" s="4">
        <f t="shared" si="827"/>
        <v>3.3379073882811815E-5</v>
      </c>
      <c r="AL1338" s="2">
        <f t="shared" si="828"/>
        <v>6.6124492464091932E-5</v>
      </c>
      <c r="AM1338" s="3" t="e">
        <f>VLOOKUP(AI1338,'[1]three day'!$B$8:$F$78,5,FALSE)</f>
        <v>#N/A</v>
      </c>
      <c r="AN1338" s="3" t="e">
        <f t="shared" si="829"/>
        <v>#N/A</v>
      </c>
      <c r="AO1338" s="2" t="e">
        <f t="shared" si="830"/>
        <v>#N/A</v>
      </c>
      <c r="AP1338" s="2" t="e">
        <f t="shared" si="831"/>
        <v>#N/A</v>
      </c>
      <c r="AQ1338" s="2">
        <f t="shared" si="832"/>
        <v>0.5</v>
      </c>
      <c r="AR1338" s="2">
        <f t="shared" si="833"/>
        <v>3.3062246232045966E-5</v>
      </c>
      <c r="AS1338" s="2">
        <f t="shared" si="834"/>
        <v>6.2798540966069795E-5</v>
      </c>
      <c r="AT1338" s="37" t="s">
        <v>1362</v>
      </c>
      <c r="AU1338" s="3">
        <f>VLOOKUP(AT1338,[1]DEgenes_cpm4.5_DE_edgeR!$O$5:$Q$824,3,FALSE)</f>
        <v>1.0548402153630354</v>
      </c>
      <c r="AV1338" s="3">
        <f t="shared" si="835"/>
        <v>0.24726681091491687</v>
      </c>
      <c r="AW1338" s="3">
        <f t="shared" si="836"/>
        <v>3.0107887492852869E-2</v>
      </c>
      <c r="AX1338" s="3">
        <f t="shared" si="837"/>
        <v>3.0107887492852869E-2</v>
      </c>
      <c r="AY1338" s="3">
        <f t="shared" si="838"/>
        <v>0.5</v>
      </c>
      <c r="AZ1338" s="3">
        <f t="shared" si="839"/>
        <v>3.1399270483034898E-5</v>
      </c>
      <c r="BA1338" s="2">
        <f t="shared" si="840"/>
        <v>6.0926711900296701E-5</v>
      </c>
      <c r="BB1338" s="37" t="s">
        <v>1362</v>
      </c>
      <c r="BC1338" s="39">
        <f t="shared" si="841"/>
        <v>8.1885500793998769E-2</v>
      </c>
      <c r="BD1338" s="36">
        <f t="shared" si="842"/>
        <v>0.70927627171303409</v>
      </c>
    </row>
    <row r="1339" spans="1:56" ht="14.5" x14ac:dyDescent="0.35">
      <c r="A1339" s="37" t="s">
        <v>1363</v>
      </c>
      <c r="B1339" s="34">
        <v>8.5899831039247033E-5</v>
      </c>
      <c r="C1339" s="1" t="e">
        <f>VLOOKUP(A1339,'[1]Vasopressin Phospho Datta'!$I$3:$J$516,2,FALSE)</f>
        <v>#N/A</v>
      </c>
      <c r="D1339" s="1" t="e">
        <f t="shared" si="803"/>
        <v>#N/A</v>
      </c>
      <c r="E1339" s="1" t="e">
        <f t="shared" si="804"/>
        <v>#N/A</v>
      </c>
      <c r="F1339" s="1">
        <f t="shared" si="805"/>
        <v>0.39</v>
      </c>
      <c r="G1339" s="1">
        <f t="shared" si="806"/>
        <v>0.5</v>
      </c>
      <c r="H1339" s="1">
        <f t="shared" si="807"/>
        <v>4.2949915519623516E-5</v>
      </c>
      <c r="I1339" s="2">
        <f t="shared" si="808"/>
        <v>7.9323990139013557E-5</v>
      </c>
      <c r="J1339" s="37" t="s">
        <v>1363</v>
      </c>
      <c r="K1339" s="1" t="e">
        <f>VLOOKUP(J1339,'[1]Phosphopeptides Deshpande'!$H$12:$I$10749,2,FALSE)</f>
        <v>#N/A</v>
      </c>
      <c r="L1339" s="2" t="e">
        <f t="shared" si="809"/>
        <v>#N/A</v>
      </c>
      <c r="M1339" s="2" t="e">
        <f t="shared" si="810"/>
        <v>#N/A</v>
      </c>
      <c r="N1339" s="2">
        <f t="shared" si="811"/>
        <v>0.39</v>
      </c>
      <c r="O1339" s="2">
        <f t="shared" si="812"/>
        <v>0.5</v>
      </c>
      <c r="P1339" s="2">
        <f t="shared" si="813"/>
        <v>3.9661995069506779E-5</v>
      </c>
      <c r="Q1339" s="2">
        <f t="shared" si="814"/>
        <v>7.4942507736557742E-5</v>
      </c>
      <c r="R1339" s="37" t="s">
        <v>1363</v>
      </c>
      <c r="S1339" s="2" t="e">
        <f>VLOOKUP(A1339,'[1]Merged NE NP'!$K$4:$L$158,2,FALSE)</f>
        <v>#N/A</v>
      </c>
      <c r="T1339" s="2" t="e">
        <f t="shared" si="815"/>
        <v>#N/A</v>
      </c>
      <c r="U1339" s="2">
        <f t="shared" si="816"/>
        <v>0.4</v>
      </c>
      <c r="V1339" s="2">
        <f t="shared" si="817"/>
        <v>0.4</v>
      </c>
      <c r="W1339" s="2">
        <f t="shared" si="818"/>
        <v>7.6883653613364245E-2</v>
      </c>
      <c r="X1339" s="2">
        <v>0.5</v>
      </c>
      <c r="Y1339" s="2">
        <f t="shared" si="819"/>
        <v>3.7471253868278871E-5</v>
      </c>
      <c r="Z1339" s="2">
        <f t="shared" si="820"/>
        <v>6.9667509708631323E-5</v>
      </c>
      <c r="AA1339" s="37" t="s">
        <v>1363</v>
      </c>
      <c r="AB1339" s="3">
        <f>VLOOKUP(AA1339,'[1]PKA dKO RNA-Seq'!$B$4:$H$10193,7,FALSE)</f>
        <v>4.0595739999999998E-3</v>
      </c>
      <c r="AC1339" s="3">
        <f t="shared" si="821"/>
        <v>1.362273154362416E-2</v>
      </c>
      <c r="AD1339" s="3">
        <f t="shared" si="822"/>
        <v>9.2785102550951848E-5</v>
      </c>
      <c r="AE1339" s="3">
        <f t="shared" si="823"/>
        <v>0.5</v>
      </c>
      <c r="AF1339" s="3">
        <f t="shared" si="824"/>
        <v>0.5</v>
      </c>
      <c r="AG1339" s="3">
        <f t="shared" si="825"/>
        <v>3.4833754854315661E-5</v>
      </c>
      <c r="AH1339" s="2">
        <f t="shared" si="826"/>
        <v>6.675814776562363E-5</v>
      </c>
      <c r="AI1339" s="37" t="s">
        <v>1363</v>
      </c>
      <c r="AJ1339" s="1">
        <v>0.5</v>
      </c>
      <c r="AK1339" s="4">
        <f t="shared" si="827"/>
        <v>3.3379073882811815E-5</v>
      </c>
      <c r="AL1339" s="2">
        <f t="shared" si="828"/>
        <v>6.6124492464091932E-5</v>
      </c>
      <c r="AM1339" s="3" t="e">
        <f>VLOOKUP(AI1339,'[1]three day'!$B$8:$F$78,5,FALSE)</f>
        <v>#N/A</v>
      </c>
      <c r="AN1339" s="3" t="e">
        <f t="shared" si="829"/>
        <v>#N/A</v>
      </c>
      <c r="AO1339" s="2" t="e">
        <f t="shared" si="830"/>
        <v>#N/A</v>
      </c>
      <c r="AP1339" s="2" t="e">
        <f t="shared" si="831"/>
        <v>#N/A</v>
      </c>
      <c r="AQ1339" s="2">
        <f t="shared" si="832"/>
        <v>0.5</v>
      </c>
      <c r="AR1339" s="2">
        <f t="shared" si="833"/>
        <v>3.3062246232045966E-5</v>
      </c>
      <c r="AS1339" s="2">
        <f t="shared" si="834"/>
        <v>6.2798540966069795E-5</v>
      </c>
      <c r="AT1339" s="37" t="s">
        <v>1363</v>
      </c>
      <c r="AU1339" s="3">
        <f>VLOOKUP(AT1339,[1]DEgenes_cpm4.5_DE_edgeR!$O$5:$Q$824,3,FALSE)</f>
        <v>7.3647940835215225E-2</v>
      </c>
      <c r="AV1339" s="3">
        <f t="shared" si="835"/>
        <v>1.7263933622882144E-2</v>
      </c>
      <c r="AW1339" s="3">
        <f t="shared" si="836"/>
        <v>1.490105988853907E-4</v>
      </c>
      <c r="AX1339" s="3">
        <f t="shared" si="837"/>
        <v>1.490105988853907E-4</v>
      </c>
      <c r="AY1339" s="3">
        <f t="shared" si="838"/>
        <v>0.5</v>
      </c>
      <c r="AZ1339" s="3">
        <f t="shared" si="839"/>
        <v>3.1399270483034898E-5</v>
      </c>
      <c r="BA1339" s="2">
        <f t="shared" si="840"/>
        <v>6.0926711900296701E-5</v>
      </c>
      <c r="BB1339" s="37" t="s">
        <v>1363</v>
      </c>
      <c r="BC1339" s="39">
        <f t="shared" si="841"/>
        <v>8.1885500793998769E-2</v>
      </c>
      <c r="BD1339" s="36">
        <f t="shared" si="842"/>
        <v>0.70927627171303409</v>
      </c>
    </row>
    <row r="1340" spans="1:56" ht="14.5" x14ac:dyDescent="0.35">
      <c r="A1340" s="37" t="s">
        <v>1364</v>
      </c>
      <c r="B1340" s="34">
        <v>8.5899831039247033E-5</v>
      </c>
      <c r="C1340" s="1" t="e">
        <f>VLOOKUP(A1340,'[1]Vasopressin Phospho Datta'!$I$3:$J$516,2,FALSE)</f>
        <v>#N/A</v>
      </c>
      <c r="D1340" s="1" t="e">
        <f t="shared" si="803"/>
        <v>#N/A</v>
      </c>
      <c r="E1340" s="1" t="e">
        <f t="shared" si="804"/>
        <v>#N/A</v>
      </c>
      <c r="F1340" s="1">
        <f t="shared" si="805"/>
        <v>0.39</v>
      </c>
      <c r="G1340" s="1">
        <f t="shared" si="806"/>
        <v>0.5</v>
      </c>
      <c r="H1340" s="1">
        <f t="shared" si="807"/>
        <v>4.2949915519623516E-5</v>
      </c>
      <c r="I1340" s="2">
        <f t="shared" si="808"/>
        <v>7.9323990139013557E-5</v>
      </c>
      <c r="J1340" s="37" t="s">
        <v>1364</v>
      </c>
      <c r="K1340" s="1" t="e">
        <f>VLOOKUP(J1340,'[1]Phosphopeptides Deshpande'!$H$12:$I$10749,2,FALSE)</f>
        <v>#N/A</v>
      </c>
      <c r="L1340" s="2" t="e">
        <f t="shared" si="809"/>
        <v>#N/A</v>
      </c>
      <c r="M1340" s="2" t="e">
        <f t="shared" si="810"/>
        <v>#N/A</v>
      </c>
      <c r="N1340" s="2">
        <f t="shared" si="811"/>
        <v>0.39</v>
      </c>
      <c r="O1340" s="2">
        <f t="shared" si="812"/>
        <v>0.5</v>
      </c>
      <c r="P1340" s="2">
        <f t="shared" si="813"/>
        <v>3.9661995069506779E-5</v>
      </c>
      <c r="Q1340" s="2">
        <f t="shared" si="814"/>
        <v>7.4942507736557742E-5</v>
      </c>
      <c r="R1340" s="37" t="s">
        <v>1364</v>
      </c>
      <c r="S1340" s="2" t="e">
        <f>VLOOKUP(A1340,'[1]Merged NE NP'!$K$4:$L$158,2,FALSE)</f>
        <v>#N/A</v>
      </c>
      <c r="T1340" s="2" t="e">
        <f t="shared" si="815"/>
        <v>#N/A</v>
      </c>
      <c r="U1340" s="2">
        <f t="shared" si="816"/>
        <v>0.4</v>
      </c>
      <c r="V1340" s="2">
        <f t="shared" si="817"/>
        <v>0.4</v>
      </c>
      <c r="W1340" s="2">
        <f t="shared" si="818"/>
        <v>7.6883653613364245E-2</v>
      </c>
      <c r="X1340" s="2">
        <v>0.5</v>
      </c>
      <c r="Y1340" s="2">
        <f t="shared" si="819"/>
        <v>3.7471253868278871E-5</v>
      </c>
      <c r="Z1340" s="2">
        <f t="shared" si="820"/>
        <v>6.9667509708631323E-5</v>
      </c>
      <c r="AA1340" s="37" t="s">
        <v>1364</v>
      </c>
      <c r="AB1340" s="3" t="e">
        <f>VLOOKUP(AA1340,'[1]PKA dKO RNA-Seq'!$B$4:$H$10193,7,FALSE)</f>
        <v>#N/A</v>
      </c>
      <c r="AC1340" s="3" t="e">
        <f t="shared" si="821"/>
        <v>#N/A</v>
      </c>
      <c r="AD1340" s="3" t="e">
        <f t="shared" si="822"/>
        <v>#N/A</v>
      </c>
      <c r="AE1340" s="3" t="e">
        <f t="shared" si="823"/>
        <v>#N/A</v>
      </c>
      <c r="AF1340" s="3">
        <f t="shared" si="824"/>
        <v>0.5</v>
      </c>
      <c r="AG1340" s="3">
        <f t="shared" si="825"/>
        <v>3.4833754854315661E-5</v>
      </c>
      <c r="AH1340" s="2">
        <f t="shared" si="826"/>
        <v>6.675814776562363E-5</v>
      </c>
      <c r="AI1340" s="37" t="s">
        <v>1364</v>
      </c>
      <c r="AJ1340" s="1">
        <v>0.5</v>
      </c>
      <c r="AK1340" s="4">
        <f t="shared" si="827"/>
        <v>3.3379073882811815E-5</v>
      </c>
      <c r="AL1340" s="2">
        <f t="shared" si="828"/>
        <v>6.6124492464091932E-5</v>
      </c>
      <c r="AM1340" s="3" t="e">
        <f>VLOOKUP(AI1340,'[1]three day'!$B$8:$F$78,5,FALSE)</f>
        <v>#N/A</v>
      </c>
      <c r="AN1340" s="3" t="e">
        <f t="shared" si="829"/>
        <v>#N/A</v>
      </c>
      <c r="AO1340" s="2" t="e">
        <f t="shared" si="830"/>
        <v>#N/A</v>
      </c>
      <c r="AP1340" s="2" t="e">
        <f t="shared" si="831"/>
        <v>#N/A</v>
      </c>
      <c r="AQ1340" s="2">
        <f t="shared" si="832"/>
        <v>0.5</v>
      </c>
      <c r="AR1340" s="2">
        <f t="shared" si="833"/>
        <v>3.3062246232045966E-5</v>
      </c>
      <c r="AS1340" s="2">
        <f t="shared" si="834"/>
        <v>6.2798540966069795E-5</v>
      </c>
      <c r="AT1340" s="37" t="s">
        <v>1364</v>
      </c>
      <c r="AU1340" s="3">
        <f>VLOOKUP(AT1340,[1]DEgenes_cpm4.5_DE_edgeR!$O$5:$Q$824,3,FALSE)</f>
        <v>4.6535851522982004</v>
      </c>
      <c r="AV1340" s="3">
        <f t="shared" si="835"/>
        <v>1.0908544660802157</v>
      </c>
      <c r="AW1340" s="3">
        <f t="shared" si="836"/>
        <v>0.44842735869285377</v>
      </c>
      <c r="AX1340" s="3">
        <f t="shared" si="837"/>
        <v>0.44842735869285377</v>
      </c>
      <c r="AY1340" s="3">
        <f t="shared" si="838"/>
        <v>0.5</v>
      </c>
      <c r="AZ1340" s="3">
        <f t="shared" si="839"/>
        <v>3.1399270483034898E-5</v>
      </c>
      <c r="BA1340" s="2">
        <f t="shared" si="840"/>
        <v>6.0926711900296701E-5</v>
      </c>
      <c r="BB1340" s="37" t="s">
        <v>1364</v>
      </c>
      <c r="BC1340" s="39">
        <f t="shared" si="841"/>
        <v>8.1885500793998769E-2</v>
      </c>
      <c r="BD1340" s="36">
        <f t="shared" si="842"/>
        <v>0.70927627171303409</v>
      </c>
    </row>
    <row r="1341" spans="1:56" ht="14.5" x14ac:dyDescent="0.35">
      <c r="A1341" s="37" t="s">
        <v>1365</v>
      </c>
      <c r="B1341" s="34">
        <v>8.5899831039247033E-5</v>
      </c>
      <c r="C1341" s="1" t="e">
        <f>VLOOKUP(A1341,'[1]Vasopressin Phospho Datta'!$I$3:$J$516,2,FALSE)</f>
        <v>#N/A</v>
      </c>
      <c r="D1341" s="1" t="e">
        <f t="shared" si="803"/>
        <v>#N/A</v>
      </c>
      <c r="E1341" s="1" t="e">
        <f t="shared" si="804"/>
        <v>#N/A</v>
      </c>
      <c r="F1341" s="1">
        <f t="shared" si="805"/>
        <v>0.39</v>
      </c>
      <c r="G1341" s="1">
        <f t="shared" si="806"/>
        <v>0.5</v>
      </c>
      <c r="H1341" s="1">
        <f t="shared" si="807"/>
        <v>4.2949915519623516E-5</v>
      </c>
      <c r="I1341" s="2">
        <f t="shared" si="808"/>
        <v>7.9323990139013557E-5</v>
      </c>
      <c r="J1341" s="37" t="s">
        <v>1365</v>
      </c>
      <c r="K1341" s="1" t="e">
        <f>VLOOKUP(J1341,'[1]Phosphopeptides Deshpande'!$H$12:$I$10749,2,FALSE)</f>
        <v>#N/A</v>
      </c>
      <c r="L1341" s="2" t="e">
        <f t="shared" si="809"/>
        <v>#N/A</v>
      </c>
      <c r="M1341" s="2" t="e">
        <f t="shared" si="810"/>
        <v>#N/A</v>
      </c>
      <c r="N1341" s="2">
        <f t="shared" si="811"/>
        <v>0.39</v>
      </c>
      <c r="O1341" s="2">
        <f t="shared" si="812"/>
        <v>0.5</v>
      </c>
      <c r="P1341" s="2">
        <f t="shared" si="813"/>
        <v>3.9661995069506779E-5</v>
      </c>
      <c r="Q1341" s="2">
        <f t="shared" si="814"/>
        <v>7.4942507736557742E-5</v>
      </c>
      <c r="R1341" s="37" t="s">
        <v>1365</v>
      </c>
      <c r="S1341" s="2" t="e">
        <f>VLOOKUP(A1341,'[1]Merged NE NP'!$K$4:$L$158,2,FALSE)</f>
        <v>#N/A</v>
      </c>
      <c r="T1341" s="2" t="e">
        <f t="shared" si="815"/>
        <v>#N/A</v>
      </c>
      <c r="U1341" s="2">
        <f t="shared" si="816"/>
        <v>0.4</v>
      </c>
      <c r="V1341" s="2">
        <f t="shared" si="817"/>
        <v>0.4</v>
      </c>
      <c r="W1341" s="2">
        <f t="shared" si="818"/>
        <v>7.6883653613364245E-2</v>
      </c>
      <c r="X1341" s="2">
        <v>0.5</v>
      </c>
      <c r="Y1341" s="2">
        <f t="shared" si="819"/>
        <v>3.7471253868278871E-5</v>
      </c>
      <c r="Z1341" s="2">
        <f t="shared" si="820"/>
        <v>6.9667509708631323E-5</v>
      </c>
      <c r="AA1341" s="37" t="s">
        <v>1365</v>
      </c>
      <c r="AB1341" s="3">
        <f>VLOOKUP(AA1341,'[1]PKA dKO RNA-Seq'!$B$4:$H$10193,7,FALSE)</f>
        <v>8.3077007999999994E-2</v>
      </c>
      <c r="AC1341" s="3">
        <f t="shared" si="821"/>
        <v>0.27878190604026842</v>
      </c>
      <c r="AD1341" s="3">
        <f t="shared" si="822"/>
        <v>3.8114324262046195E-2</v>
      </c>
      <c r="AE1341" s="3">
        <f t="shared" si="823"/>
        <v>0.5</v>
      </c>
      <c r="AF1341" s="3">
        <f t="shared" si="824"/>
        <v>0.5</v>
      </c>
      <c r="AG1341" s="3">
        <f t="shared" si="825"/>
        <v>3.4833754854315661E-5</v>
      </c>
      <c r="AH1341" s="2">
        <f t="shared" si="826"/>
        <v>6.675814776562363E-5</v>
      </c>
      <c r="AI1341" s="37" t="s">
        <v>1365</v>
      </c>
      <c r="AJ1341" s="1">
        <v>0.5</v>
      </c>
      <c r="AK1341" s="4">
        <f t="shared" si="827"/>
        <v>3.3379073882811815E-5</v>
      </c>
      <c r="AL1341" s="2">
        <f t="shared" si="828"/>
        <v>6.6124492464091932E-5</v>
      </c>
      <c r="AM1341" s="3" t="e">
        <f>VLOOKUP(AI1341,'[1]three day'!$B$8:$F$78,5,FALSE)</f>
        <v>#N/A</v>
      </c>
      <c r="AN1341" s="3" t="e">
        <f t="shared" si="829"/>
        <v>#N/A</v>
      </c>
      <c r="AO1341" s="2" t="e">
        <f t="shared" si="830"/>
        <v>#N/A</v>
      </c>
      <c r="AP1341" s="2" t="e">
        <f t="shared" si="831"/>
        <v>#N/A</v>
      </c>
      <c r="AQ1341" s="2">
        <f t="shared" si="832"/>
        <v>0.5</v>
      </c>
      <c r="AR1341" s="2">
        <f t="shared" si="833"/>
        <v>3.3062246232045966E-5</v>
      </c>
      <c r="AS1341" s="2">
        <f t="shared" si="834"/>
        <v>6.2798540966069795E-5</v>
      </c>
      <c r="AT1341" s="37" t="s">
        <v>1365</v>
      </c>
      <c r="AU1341" s="3">
        <f>VLOOKUP(AT1341,[1]DEgenes_cpm4.5_DE_edgeR!$O$5:$Q$824,3,FALSE)</f>
        <v>0.88525161752297288</v>
      </c>
      <c r="AV1341" s="3">
        <f t="shared" si="835"/>
        <v>0.20751327180566639</v>
      </c>
      <c r="AW1341" s="3">
        <f t="shared" si="836"/>
        <v>2.1300744239783675E-2</v>
      </c>
      <c r="AX1341" s="3">
        <f t="shared" si="837"/>
        <v>2.1300744239783675E-2</v>
      </c>
      <c r="AY1341" s="3">
        <f t="shared" si="838"/>
        <v>0.5</v>
      </c>
      <c r="AZ1341" s="3">
        <f t="shared" si="839"/>
        <v>3.1399270483034898E-5</v>
      </c>
      <c r="BA1341" s="2">
        <f t="shared" si="840"/>
        <v>6.0926711900296701E-5</v>
      </c>
      <c r="BB1341" s="37" t="s">
        <v>1365</v>
      </c>
      <c r="BC1341" s="39">
        <f t="shared" si="841"/>
        <v>8.1885500793998769E-2</v>
      </c>
      <c r="BD1341" s="36">
        <f t="shared" si="842"/>
        <v>0.70927627171303409</v>
      </c>
    </row>
    <row r="1342" spans="1:56" ht="14.5" x14ac:dyDescent="0.35">
      <c r="A1342" s="37" t="s">
        <v>1366</v>
      </c>
      <c r="B1342" s="34">
        <v>8.5899831039247033E-5</v>
      </c>
      <c r="C1342" s="1" t="e">
        <f>VLOOKUP(A1342,'[1]Vasopressin Phospho Datta'!$I$3:$J$516,2,FALSE)</f>
        <v>#N/A</v>
      </c>
      <c r="D1342" s="1" t="e">
        <f t="shared" si="803"/>
        <v>#N/A</v>
      </c>
      <c r="E1342" s="1" t="e">
        <f t="shared" si="804"/>
        <v>#N/A</v>
      </c>
      <c r="F1342" s="1">
        <f t="shared" si="805"/>
        <v>0.39</v>
      </c>
      <c r="G1342" s="1">
        <f t="shared" si="806"/>
        <v>0.5</v>
      </c>
      <c r="H1342" s="1">
        <f t="shared" si="807"/>
        <v>4.2949915519623516E-5</v>
      </c>
      <c r="I1342" s="2">
        <f t="shared" si="808"/>
        <v>7.9323990139013557E-5</v>
      </c>
      <c r="J1342" s="37" t="s">
        <v>1366</v>
      </c>
      <c r="K1342" s="1" t="e">
        <f>VLOOKUP(J1342,'[1]Phosphopeptides Deshpande'!$H$12:$I$10749,2,FALSE)</f>
        <v>#N/A</v>
      </c>
      <c r="L1342" s="2" t="e">
        <f t="shared" si="809"/>
        <v>#N/A</v>
      </c>
      <c r="M1342" s="2" t="e">
        <f t="shared" si="810"/>
        <v>#N/A</v>
      </c>
      <c r="N1342" s="2">
        <f t="shared" si="811"/>
        <v>0.39</v>
      </c>
      <c r="O1342" s="2">
        <f t="shared" si="812"/>
        <v>0.5</v>
      </c>
      <c r="P1342" s="2">
        <f t="shared" si="813"/>
        <v>3.9661995069506779E-5</v>
      </c>
      <c r="Q1342" s="2">
        <f t="shared" si="814"/>
        <v>7.4942507736557742E-5</v>
      </c>
      <c r="R1342" s="37" t="s">
        <v>1366</v>
      </c>
      <c r="S1342" s="2" t="e">
        <f>VLOOKUP(A1342,'[1]Merged NE NP'!$K$4:$L$158,2,FALSE)</f>
        <v>#N/A</v>
      </c>
      <c r="T1342" s="2" t="e">
        <f t="shared" si="815"/>
        <v>#N/A</v>
      </c>
      <c r="U1342" s="2">
        <f t="shared" si="816"/>
        <v>0.4</v>
      </c>
      <c r="V1342" s="2">
        <f t="shared" si="817"/>
        <v>0.4</v>
      </c>
      <c r="W1342" s="2">
        <f t="shared" si="818"/>
        <v>7.6883653613364245E-2</v>
      </c>
      <c r="X1342" s="2">
        <v>0.5</v>
      </c>
      <c r="Y1342" s="2">
        <f t="shared" si="819"/>
        <v>3.7471253868278871E-5</v>
      </c>
      <c r="Z1342" s="2">
        <f t="shared" si="820"/>
        <v>6.9667509708631323E-5</v>
      </c>
      <c r="AA1342" s="37" t="s">
        <v>1366</v>
      </c>
      <c r="AB1342" s="3">
        <f>VLOOKUP(AA1342,'[1]PKA dKO RNA-Seq'!$B$4:$H$10193,7,FALSE)</f>
        <v>1.3532587E-2</v>
      </c>
      <c r="AC1342" s="3">
        <f t="shared" si="821"/>
        <v>4.5411365771812082E-2</v>
      </c>
      <c r="AD1342" s="3">
        <f t="shared" si="822"/>
        <v>1.030564673733303E-3</v>
      </c>
      <c r="AE1342" s="3">
        <f t="shared" si="823"/>
        <v>0.5</v>
      </c>
      <c r="AF1342" s="3">
        <f t="shared" si="824"/>
        <v>0.5</v>
      </c>
      <c r="AG1342" s="3">
        <f t="shared" si="825"/>
        <v>3.4833754854315661E-5</v>
      </c>
      <c r="AH1342" s="2">
        <f t="shared" si="826"/>
        <v>6.675814776562363E-5</v>
      </c>
      <c r="AI1342" s="37" t="s">
        <v>1366</v>
      </c>
      <c r="AJ1342" s="1">
        <v>0.5</v>
      </c>
      <c r="AK1342" s="4">
        <f t="shared" si="827"/>
        <v>3.3379073882811815E-5</v>
      </c>
      <c r="AL1342" s="2">
        <f t="shared" si="828"/>
        <v>6.6124492464091932E-5</v>
      </c>
      <c r="AM1342" s="3" t="e">
        <f>VLOOKUP(AI1342,'[1]three day'!$B$8:$F$78,5,FALSE)</f>
        <v>#N/A</v>
      </c>
      <c r="AN1342" s="3" t="e">
        <f t="shared" si="829"/>
        <v>#N/A</v>
      </c>
      <c r="AO1342" s="2" t="e">
        <f t="shared" si="830"/>
        <v>#N/A</v>
      </c>
      <c r="AP1342" s="2" t="e">
        <f t="shared" si="831"/>
        <v>#N/A</v>
      </c>
      <c r="AQ1342" s="2">
        <f t="shared" si="832"/>
        <v>0.5</v>
      </c>
      <c r="AR1342" s="2">
        <f t="shared" si="833"/>
        <v>3.3062246232045966E-5</v>
      </c>
      <c r="AS1342" s="2">
        <f t="shared" si="834"/>
        <v>6.2798540966069795E-5</v>
      </c>
      <c r="AT1342" s="37" t="s">
        <v>1366</v>
      </c>
      <c r="AU1342" s="3">
        <f>VLOOKUP(AT1342,[1]DEgenes_cpm4.5_DE_edgeR!$O$5:$Q$824,3,FALSE)</f>
        <v>5.3341311991492391E-2</v>
      </c>
      <c r="AV1342" s="3">
        <f t="shared" si="835"/>
        <v>1.2503823720462352E-2</v>
      </c>
      <c r="AW1342" s="3">
        <f t="shared" si="836"/>
        <v>7.8169748402134864E-5</v>
      </c>
      <c r="AX1342" s="3">
        <f t="shared" si="837"/>
        <v>7.8169748402134864E-5</v>
      </c>
      <c r="AY1342" s="3">
        <f t="shared" si="838"/>
        <v>0.5</v>
      </c>
      <c r="AZ1342" s="3">
        <f t="shared" si="839"/>
        <v>3.1399270483034898E-5</v>
      </c>
      <c r="BA1342" s="2">
        <f t="shared" si="840"/>
        <v>6.0926711900296701E-5</v>
      </c>
      <c r="BB1342" s="37" t="s">
        <v>1366</v>
      </c>
      <c r="BC1342" s="39">
        <f t="shared" si="841"/>
        <v>8.1885500793998769E-2</v>
      </c>
      <c r="BD1342" s="36">
        <f t="shared" si="842"/>
        <v>0.70927627171303409</v>
      </c>
    </row>
    <row r="1343" spans="1:56" ht="14.5" x14ac:dyDescent="0.35">
      <c r="A1343" s="37" t="s">
        <v>1367</v>
      </c>
      <c r="B1343" s="34">
        <v>8.5899831039247033E-5</v>
      </c>
      <c r="C1343" s="1" t="e">
        <f>VLOOKUP(A1343,'[1]Vasopressin Phospho Datta'!$I$3:$J$516,2,FALSE)</f>
        <v>#N/A</v>
      </c>
      <c r="D1343" s="1" t="e">
        <f t="shared" si="803"/>
        <v>#N/A</v>
      </c>
      <c r="E1343" s="1" t="e">
        <f t="shared" si="804"/>
        <v>#N/A</v>
      </c>
      <c r="F1343" s="1">
        <f t="shared" si="805"/>
        <v>0.39</v>
      </c>
      <c r="G1343" s="1">
        <f t="shared" si="806"/>
        <v>0.5</v>
      </c>
      <c r="H1343" s="1">
        <f t="shared" si="807"/>
        <v>4.2949915519623516E-5</v>
      </c>
      <c r="I1343" s="2">
        <f t="shared" si="808"/>
        <v>7.9323990139013557E-5</v>
      </c>
      <c r="J1343" s="37" t="s">
        <v>1367</v>
      </c>
      <c r="K1343" s="1" t="e">
        <f>VLOOKUP(J1343,'[1]Phosphopeptides Deshpande'!$H$12:$I$10749,2,FALSE)</f>
        <v>#N/A</v>
      </c>
      <c r="L1343" s="2" t="e">
        <f t="shared" si="809"/>
        <v>#N/A</v>
      </c>
      <c r="M1343" s="2" t="e">
        <f t="shared" si="810"/>
        <v>#N/A</v>
      </c>
      <c r="N1343" s="2">
        <f t="shared" si="811"/>
        <v>0.39</v>
      </c>
      <c r="O1343" s="2">
        <f t="shared" si="812"/>
        <v>0.5</v>
      </c>
      <c r="P1343" s="2">
        <f t="shared" si="813"/>
        <v>3.9661995069506779E-5</v>
      </c>
      <c r="Q1343" s="2">
        <f t="shared" si="814"/>
        <v>7.4942507736557742E-5</v>
      </c>
      <c r="R1343" s="37" t="s">
        <v>1367</v>
      </c>
      <c r="S1343" s="2" t="e">
        <f>VLOOKUP(A1343,'[1]Merged NE NP'!$K$4:$L$158,2,FALSE)</f>
        <v>#N/A</v>
      </c>
      <c r="T1343" s="2" t="e">
        <f t="shared" si="815"/>
        <v>#N/A</v>
      </c>
      <c r="U1343" s="2">
        <f t="shared" si="816"/>
        <v>0.4</v>
      </c>
      <c r="V1343" s="2">
        <f t="shared" si="817"/>
        <v>0.4</v>
      </c>
      <c r="W1343" s="2">
        <f t="shared" si="818"/>
        <v>7.6883653613364245E-2</v>
      </c>
      <c r="X1343" s="2">
        <v>0.5</v>
      </c>
      <c r="Y1343" s="2">
        <f t="shared" si="819"/>
        <v>3.7471253868278871E-5</v>
      </c>
      <c r="Z1343" s="2">
        <f t="shared" si="820"/>
        <v>6.9667509708631323E-5</v>
      </c>
      <c r="AA1343" s="37" t="s">
        <v>1367</v>
      </c>
      <c r="AB1343" s="3">
        <f>VLOOKUP(AA1343,'[1]PKA dKO RNA-Seq'!$B$4:$H$10193,7,FALSE)</f>
        <v>1.9738910000000002E-3</v>
      </c>
      <c r="AC1343" s="3">
        <f t="shared" si="821"/>
        <v>6.6237953020134238E-3</v>
      </c>
      <c r="AD1343" s="3">
        <f t="shared" si="822"/>
        <v>2.1937091480017656E-5</v>
      </c>
      <c r="AE1343" s="3">
        <f t="shared" si="823"/>
        <v>0.5</v>
      </c>
      <c r="AF1343" s="3">
        <f t="shared" si="824"/>
        <v>0.5</v>
      </c>
      <c r="AG1343" s="3">
        <f t="shared" si="825"/>
        <v>3.4833754854315661E-5</v>
      </c>
      <c r="AH1343" s="2">
        <f t="shared" si="826"/>
        <v>6.675814776562363E-5</v>
      </c>
      <c r="AI1343" s="37" t="s">
        <v>1367</v>
      </c>
      <c r="AJ1343" s="1">
        <v>0.5</v>
      </c>
      <c r="AK1343" s="4">
        <f t="shared" si="827"/>
        <v>3.3379073882811815E-5</v>
      </c>
      <c r="AL1343" s="2">
        <f t="shared" si="828"/>
        <v>6.6124492464091932E-5</v>
      </c>
      <c r="AM1343" s="3" t="e">
        <f>VLOOKUP(AI1343,'[1]three day'!$B$8:$F$78,5,FALSE)</f>
        <v>#N/A</v>
      </c>
      <c r="AN1343" s="3" t="e">
        <f t="shared" si="829"/>
        <v>#N/A</v>
      </c>
      <c r="AO1343" s="2" t="e">
        <f t="shared" si="830"/>
        <v>#N/A</v>
      </c>
      <c r="AP1343" s="2" t="e">
        <f t="shared" si="831"/>
        <v>#N/A</v>
      </c>
      <c r="AQ1343" s="2">
        <f t="shared" si="832"/>
        <v>0.5</v>
      </c>
      <c r="AR1343" s="2">
        <f t="shared" si="833"/>
        <v>3.3062246232045966E-5</v>
      </c>
      <c r="AS1343" s="2">
        <f t="shared" si="834"/>
        <v>6.2798540966069795E-5</v>
      </c>
      <c r="AT1343" s="37" t="s">
        <v>1367</v>
      </c>
      <c r="AU1343" s="3">
        <f>VLOOKUP(AT1343,[1]DEgenes_cpm4.5_DE_edgeR!$O$5:$Q$824,3,FALSE)</f>
        <v>0.83260234215129392</v>
      </c>
      <c r="AV1343" s="3">
        <f t="shared" si="835"/>
        <v>0.19517166951507123</v>
      </c>
      <c r="AW1343" s="3">
        <f t="shared" si="836"/>
        <v>1.8865761443609741E-2</v>
      </c>
      <c r="AX1343" s="3">
        <f t="shared" si="837"/>
        <v>1.8865761443609741E-2</v>
      </c>
      <c r="AY1343" s="3">
        <f t="shared" si="838"/>
        <v>0.5</v>
      </c>
      <c r="AZ1343" s="3">
        <f t="shared" si="839"/>
        <v>3.1399270483034898E-5</v>
      </c>
      <c r="BA1343" s="2">
        <f t="shared" si="840"/>
        <v>6.0926711900296701E-5</v>
      </c>
      <c r="BB1343" s="37" t="s">
        <v>1367</v>
      </c>
      <c r="BC1343" s="39">
        <f t="shared" si="841"/>
        <v>8.1885500793998769E-2</v>
      </c>
      <c r="BD1343" s="36">
        <f t="shared" si="842"/>
        <v>0.70927627171303409</v>
      </c>
    </row>
    <row r="1344" spans="1:56" ht="14.5" x14ac:dyDescent="0.35">
      <c r="A1344" s="37" t="s">
        <v>1368</v>
      </c>
      <c r="B1344" s="34">
        <v>8.5899831039247033E-5</v>
      </c>
      <c r="C1344" s="1" t="e">
        <f>VLOOKUP(A1344,'[1]Vasopressin Phospho Datta'!$I$3:$J$516,2,FALSE)</f>
        <v>#N/A</v>
      </c>
      <c r="D1344" s="1" t="e">
        <f t="shared" si="803"/>
        <v>#N/A</v>
      </c>
      <c r="E1344" s="1" t="e">
        <f t="shared" si="804"/>
        <v>#N/A</v>
      </c>
      <c r="F1344" s="1">
        <f t="shared" si="805"/>
        <v>0.39</v>
      </c>
      <c r="G1344" s="1">
        <f t="shared" si="806"/>
        <v>0.5</v>
      </c>
      <c r="H1344" s="1">
        <f t="shared" si="807"/>
        <v>4.2949915519623516E-5</v>
      </c>
      <c r="I1344" s="2">
        <f t="shared" si="808"/>
        <v>7.9323990139013557E-5</v>
      </c>
      <c r="J1344" s="37" t="s">
        <v>1368</v>
      </c>
      <c r="K1344" s="1" t="e">
        <f>VLOOKUP(J1344,'[1]Phosphopeptides Deshpande'!$H$12:$I$10749,2,FALSE)</f>
        <v>#N/A</v>
      </c>
      <c r="L1344" s="2" t="e">
        <f t="shared" si="809"/>
        <v>#N/A</v>
      </c>
      <c r="M1344" s="2" t="e">
        <f t="shared" si="810"/>
        <v>#N/A</v>
      </c>
      <c r="N1344" s="2">
        <f t="shared" si="811"/>
        <v>0.39</v>
      </c>
      <c r="O1344" s="2">
        <f t="shared" si="812"/>
        <v>0.5</v>
      </c>
      <c r="P1344" s="2">
        <f t="shared" si="813"/>
        <v>3.9661995069506779E-5</v>
      </c>
      <c r="Q1344" s="2">
        <f t="shared" si="814"/>
        <v>7.4942507736557742E-5</v>
      </c>
      <c r="R1344" s="37" t="s">
        <v>1368</v>
      </c>
      <c r="S1344" s="2" t="e">
        <f>VLOOKUP(A1344,'[1]Merged NE NP'!$K$4:$L$158,2,FALSE)</f>
        <v>#N/A</v>
      </c>
      <c r="T1344" s="2" t="e">
        <f t="shared" si="815"/>
        <v>#N/A</v>
      </c>
      <c r="U1344" s="2">
        <f t="shared" si="816"/>
        <v>0.4</v>
      </c>
      <c r="V1344" s="2">
        <f t="shared" si="817"/>
        <v>0.4</v>
      </c>
      <c r="W1344" s="2">
        <f t="shared" si="818"/>
        <v>7.6883653613364245E-2</v>
      </c>
      <c r="X1344" s="2">
        <v>0.5</v>
      </c>
      <c r="Y1344" s="2">
        <f t="shared" si="819"/>
        <v>3.7471253868278871E-5</v>
      </c>
      <c r="Z1344" s="2">
        <f t="shared" si="820"/>
        <v>6.9667509708631323E-5</v>
      </c>
      <c r="AA1344" s="37" t="s">
        <v>1368</v>
      </c>
      <c r="AB1344" s="3" t="e">
        <f>VLOOKUP(AA1344,'[1]PKA dKO RNA-Seq'!$B$4:$H$10193,7,FALSE)</f>
        <v>#N/A</v>
      </c>
      <c r="AC1344" s="3" t="e">
        <f t="shared" si="821"/>
        <v>#N/A</v>
      </c>
      <c r="AD1344" s="3" t="e">
        <f t="shared" si="822"/>
        <v>#N/A</v>
      </c>
      <c r="AE1344" s="3" t="e">
        <f t="shared" si="823"/>
        <v>#N/A</v>
      </c>
      <c r="AF1344" s="3">
        <f t="shared" si="824"/>
        <v>0.5</v>
      </c>
      <c r="AG1344" s="3">
        <f t="shared" si="825"/>
        <v>3.4833754854315661E-5</v>
      </c>
      <c r="AH1344" s="2">
        <f t="shared" si="826"/>
        <v>6.675814776562363E-5</v>
      </c>
      <c r="AI1344" s="37" t="s">
        <v>1368</v>
      </c>
      <c r="AJ1344" s="1">
        <v>0.5</v>
      </c>
      <c r="AK1344" s="4">
        <f t="shared" si="827"/>
        <v>3.3379073882811815E-5</v>
      </c>
      <c r="AL1344" s="2">
        <f t="shared" si="828"/>
        <v>6.6124492464091932E-5</v>
      </c>
      <c r="AM1344" s="3" t="e">
        <f>VLOOKUP(AI1344,'[1]three day'!$B$8:$F$78,5,FALSE)</f>
        <v>#N/A</v>
      </c>
      <c r="AN1344" s="3" t="e">
        <f t="shared" si="829"/>
        <v>#N/A</v>
      </c>
      <c r="AO1344" s="2" t="e">
        <f t="shared" si="830"/>
        <v>#N/A</v>
      </c>
      <c r="AP1344" s="2" t="e">
        <f t="shared" si="831"/>
        <v>#N/A</v>
      </c>
      <c r="AQ1344" s="2">
        <f t="shared" si="832"/>
        <v>0.5</v>
      </c>
      <c r="AR1344" s="2">
        <f t="shared" si="833"/>
        <v>3.3062246232045966E-5</v>
      </c>
      <c r="AS1344" s="2">
        <f t="shared" si="834"/>
        <v>6.2798540966069795E-5</v>
      </c>
      <c r="AT1344" s="37" t="s">
        <v>1368</v>
      </c>
      <c r="AU1344" s="3">
        <f>VLOOKUP(AT1344,[1]DEgenes_cpm4.5_DE_edgeR!$O$5:$Q$824,3,FALSE)</f>
        <v>0.44417143267952741</v>
      </c>
      <c r="AV1344" s="3">
        <f t="shared" si="835"/>
        <v>0.10411894811990798</v>
      </c>
      <c r="AW1344" s="3">
        <f t="shared" si="836"/>
        <v>5.4057139380084829E-3</v>
      </c>
      <c r="AX1344" s="3">
        <f t="shared" si="837"/>
        <v>5.4057139380084829E-3</v>
      </c>
      <c r="AY1344" s="3">
        <f t="shared" si="838"/>
        <v>0.5</v>
      </c>
      <c r="AZ1344" s="3">
        <f t="shared" si="839"/>
        <v>3.1399270483034898E-5</v>
      </c>
      <c r="BA1344" s="2">
        <f t="shared" si="840"/>
        <v>6.0926711900296701E-5</v>
      </c>
      <c r="BB1344" s="37" t="s">
        <v>1368</v>
      </c>
      <c r="BC1344" s="39">
        <f t="shared" si="841"/>
        <v>8.1885500793998769E-2</v>
      </c>
      <c r="BD1344" s="36">
        <f t="shared" si="842"/>
        <v>0.70927627171303409</v>
      </c>
    </row>
    <row r="1345" spans="1:56" ht="14.5" x14ac:dyDescent="0.35">
      <c r="A1345" s="37" t="s">
        <v>1369</v>
      </c>
      <c r="B1345" s="34">
        <v>8.5899831039247033E-5</v>
      </c>
      <c r="C1345" s="1" t="e">
        <f>VLOOKUP(A1345,'[1]Vasopressin Phospho Datta'!$I$3:$J$516,2,FALSE)</f>
        <v>#N/A</v>
      </c>
      <c r="D1345" s="1" t="e">
        <f t="shared" si="803"/>
        <v>#N/A</v>
      </c>
      <c r="E1345" s="1" t="e">
        <f t="shared" si="804"/>
        <v>#N/A</v>
      </c>
      <c r="F1345" s="1">
        <f t="shared" si="805"/>
        <v>0.39</v>
      </c>
      <c r="G1345" s="1">
        <f t="shared" si="806"/>
        <v>0.5</v>
      </c>
      <c r="H1345" s="1">
        <f t="shared" si="807"/>
        <v>4.2949915519623516E-5</v>
      </c>
      <c r="I1345" s="2">
        <f t="shared" si="808"/>
        <v>7.9323990139013557E-5</v>
      </c>
      <c r="J1345" s="37" t="s">
        <v>1369</v>
      </c>
      <c r="K1345" s="1" t="e">
        <f>VLOOKUP(J1345,'[1]Phosphopeptides Deshpande'!$H$12:$I$10749,2,FALSE)</f>
        <v>#N/A</v>
      </c>
      <c r="L1345" s="2" t="e">
        <f t="shared" si="809"/>
        <v>#N/A</v>
      </c>
      <c r="M1345" s="2" t="e">
        <f t="shared" si="810"/>
        <v>#N/A</v>
      </c>
      <c r="N1345" s="2">
        <f t="shared" si="811"/>
        <v>0.39</v>
      </c>
      <c r="O1345" s="2">
        <f t="shared" si="812"/>
        <v>0.5</v>
      </c>
      <c r="P1345" s="2">
        <f t="shared" si="813"/>
        <v>3.9661995069506779E-5</v>
      </c>
      <c r="Q1345" s="2">
        <f t="shared" si="814"/>
        <v>7.4942507736557742E-5</v>
      </c>
      <c r="R1345" s="37" t="s">
        <v>1369</v>
      </c>
      <c r="S1345" s="2" t="e">
        <f>VLOOKUP(A1345,'[1]Merged NE NP'!$K$4:$L$158,2,FALSE)</f>
        <v>#N/A</v>
      </c>
      <c r="T1345" s="2" t="e">
        <f t="shared" si="815"/>
        <v>#N/A</v>
      </c>
      <c r="U1345" s="2">
        <f t="shared" si="816"/>
        <v>0.4</v>
      </c>
      <c r="V1345" s="2">
        <f t="shared" si="817"/>
        <v>0.4</v>
      </c>
      <c r="W1345" s="2">
        <f t="shared" si="818"/>
        <v>7.6883653613364245E-2</v>
      </c>
      <c r="X1345" s="2">
        <v>0.5</v>
      </c>
      <c r="Y1345" s="2">
        <f t="shared" si="819"/>
        <v>3.7471253868278871E-5</v>
      </c>
      <c r="Z1345" s="2">
        <f t="shared" si="820"/>
        <v>6.9667509708631323E-5</v>
      </c>
      <c r="AA1345" s="37" t="s">
        <v>1369</v>
      </c>
      <c r="AB1345" s="3">
        <f>VLOOKUP(AA1345,'[1]PKA dKO RNA-Seq'!$B$4:$H$10193,7,FALSE)</f>
        <v>1.7598829999999999E-2</v>
      </c>
      <c r="AC1345" s="3">
        <f t="shared" si="821"/>
        <v>5.9056476510067117E-2</v>
      </c>
      <c r="AD1345" s="3">
        <f t="shared" si="822"/>
        <v>1.7423141143250165E-3</v>
      </c>
      <c r="AE1345" s="3">
        <f t="shared" si="823"/>
        <v>0.5</v>
      </c>
      <c r="AF1345" s="3">
        <f t="shared" si="824"/>
        <v>0.5</v>
      </c>
      <c r="AG1345" s="3">
        <f t="shared" si="825"/>
        <v>3.4833754854315661E-5</v>
      </c>
      <c r="AH1345" s="2">
        <f t="shared" si="826"/>
        <v>6.675814776562363E-5</v>
      </c>
      <c r="AI1345" s="37" t="s">
        <v>1369</v>
      </c>
      <c r="AJ1345" s="1">
        <v>0.5</v>
      </c>
      <c r="AK1345" s="4">
        <f t="shared" si="827"/>
        <v>3.3379073882811815E-5</v>
      </c>
      <c r="AL1345" s="2">
        <f t="shared" si="828"/>
        <v>6.6124492464091932E-5</v>
      </c>
      <c r="AM1345" s="3" t="e">
        <f>VLOOKUP(AI1345,'[1]three day'!$B$8:$F$78,5,FALSE)</f>
        <v>#N/A</v>
      </c>
      <c r="AN1345" s="3" t="e">
        <f t="shared" si="829"/>
        <v>#N/A</v>
      </c>
      <c r="AO1345" s="2" t="e">
        <f t="shared" si="830"/>
        <v>#N/A</v>
      </c>
      <c r="AP1345" s="2" t="e">
        <f t="shared" si="831"/>
        <v>#N/A</v>
      </c>
      <c r="AQ1345" s="2">
        <f t="shared" si="832"/>
        <v>0.5</v>
      </c>
      <c r="AR1345" s="2">
        <f t="shared" si="833"/>
        <v>3.3062246232045966E-5</v>
      </c>
      <c r="AS1345" s="2">
        <f t="shared" si="834"/>
        <v>6.2798540966069795E-5</v>
      </c>
      <c r="AT1345" s="37" t="s">
        <v>1369</v>
      </c>
      <c r="AU1345" s="3">
        <f>VLOOKUP(AT1345,[1]DEgenes_cpm4.5_DE_edgeR!$O$5:$Q$824,3,FALSE)</f>
        <v>0.632246106050526</v>
      </c>
      <c r="AV1345" s="3">
        <f t="shared" si="835"/>
        <v>0.14820583826782138</v>
      </c>
      <c r="AW1345" s="3">
        <f t="shared" si="836"/>
        <v>1.0922397927759508E-2</v>
      </c>
      <c r="AX1345" s="3">
        <f t="shared" si="837"/>
        <v>1.0922397927759508E-2</v>
      </c>
      <c r="AY1345" s="3">
        <f t="shared" si="838"/>
        <v>0.5</v>
      </c>
      <c r="AZ1345" s="3">
        <f t="shared" si="839"/>
        <v>3.1399270483034898E-5</v>
      </c>
      <c r="BA1345" s="2">
        <f t="shared" si="840"/>
        <v>6.0926711900296701E-5</v>
      </c>
      <c r="BB1345" s="37" t="s">
        <v>1369</v>
      </c>
      <c r="BC1345" s="39">
        <f t="shared" si="841"/>
        <v>8.1885500793998769E-2</v>
      </c>
      <c r="BD1345" s="36">
        <f t="shared" si="842"/>
        <v>0.70927627171303409</v>
      </c>
    </row>
    <row r="1346" spans="1:56" ht="14.5" x14ac:dyDescent="0.35">
      <c r="A1346" s="37" t="s">
        <v>1370</v>
      </c>
      <c r="B1346" s="34">
        <v>8.5899831039247033E-5</v>
      </c>
      <c r="C1346" s="1" t="e">
        <f>VLOOKUP(A1346,'[1]Vasopressin Phospho Datta'!$I$3:$J$516,2,FALSE)</f>
        <v>#N/A</v>
      </c>
      <c r="D1346" s="1" t="e">
        <f t="shared" si="803"/>
        <v>#N/A</v>
      </c>
      <c r="E1346" s="1" t="e">
        <f t="shared" si="804"/>
        <v>#N/A</v>
      </c>
      <c r="F1346" s="1">
        <f t="shared" si="805"/>
        <v>0.39</v>
      </c>
      <c r="G1346" s="1">
        <f t="shared" si="806"/>
        <v>0.5</v>
      </c>
      <c r="H1346" s="1">
        <f t="shared" si="807"/>
        <v>4.2949915519623516E-5</v>
      </c>
      <c r="I1346" s="2">
        <f t="shared" si="808"/>
        <v>7.9323990139013557E-5</v>
      </c>
      <c r="J1346" s="37" t="s">
        <v>1370</v>
      </c>
      <c r="K1346" s="1" t="e">
        <f>VLOOKUP(J1346,'[1]Phosphopeptides Deshpande'!$H$12:$I$10749,2,FALSE)</f>
        <v>#N/A</v>
      </c>
      <c r="L1346" s="2" t="e">
        <f t="shared" si="809"/>
        <v>#N/A</v>
      </c>
      <c r="M1346" s="2" t="e">
        <f t="shared" si="810"/>
        <v>#N/A</v>
      </c>
      <c r="N1346" s="2">
        <f t="shared" si="811"/>
        <v>0.39</v>
      </c>
      <c r="O1346" s="2">
        <f t="shared" si="812"/>
        <v>0.5</v>
      </c>
      <c r="P1346" s="2">
        <f t="shared" si="813"/>
        <v>3.9661995069506779E-5</v>
      </c>
      <c r="Q1346" s="2">
        <f t="shared" si="814"/>
        <v>7.4942507736557742E-5</v>
      </c>
      <c r="R1346" s="37" t="s">
        <v>1370</v>
      </c>
      <c r="S1346" s="2" t="e">
        <f>VLOOKUP(A1346,'[1]Merged NE NP'!$K$4:$L$158,2,FALSE)</f>
        <v>#N/A</v>
      </c>
      <c r="T1346" s="2" t="e">
        <f t="shared" si="815"/>
        <v>#N/A</v>
      </c>
      <c r="U1346" s="2">
        <f t="shared" si="816"/>
        <v>0.4</v>
      </c>
      <c r="V1346" s="2">
        <f t="shared" si="817"/>
        <v>0.4</v>
      </c>
      <c r="W1346" s="2">
        <f t="shared" si="818"/>
        <v>7.6883653613364245E-2</v>
      </c>
      <c r="X1346" s="2">
        <v>0.5</v>
      </c>
      <c r="Y1346" s="2">
        <f t="shared" si="819"/>
        <v>3.7471253868278871E-5</v>
      </c>
      <c r="Z1346" s="2">
        <f t="shared" si="820"/>
        <v>6.9667509708631323E-5</v>
      </c>
      <c r="AA1346" s="37" t="s">
        <v>1370</v>
      </c>
      <c r="AB1346" s="3">
        <f>VLOOKUP(AA1346,'[1]PKA dKO RNA-Seq'!$B$4:$H$10193,7,FALSE)</f>
        <v>0.31315154000000001</v>
      </c>
      <c r="AC1346" s="3">
        <f t="shared" si="821"/>
        <v>1.0508440939597317</v>
      </c>
      <c r="AD1346" s="3">
        <f t="shared" si="822"/>
        <v>0.42428161622648053</v>
      </c>
      <c r="AE1346" s="3">
        <f t="shared" si="823"/>
        <v>0.5</v>
      </c>
      <c r="AF1346" s="3">
        <f t="shared" si="824"/>
        <v>0.5</v>
      </c>
      <c r="AG1346" s="3">
        <f t="shared" si="825"/>
        <v>3.4833754854315661E-5</v>
      </c>
      <c r="AH1346" s="2">
        <f t="shared" si="826"/>
        <v>6.675814776562363E-5</v>
      </c>
      <c r="AI1346" s="37" t="s">
        <v>1370</v>
      </c>
      <c r="AJ1346" s="1">
        <v>0.5</v>
      </c>
      <c r="AK1346" s="4">
        <f t="shared" si="827"/>
        <v>3.3379073882811815E-5</v>
      </c>
      <c r="AL1346" s="2">
        <f t="shared" si="828"/>
        <v>6.6124492464091932E-5</v>
      </c>
      <c r="AM1346" s="3" t="e">
        <f>VLOOKUP(AI1346,'[1]three day'!$B$8:$F$78,5,FALSE)</f>
        <v>#N/A</v>
      </c>
      <c r="AN1346" s="3" t="e">
        <f t="shared" si="829"/>
        <v>#N/A</v>
      </c>
      <c r="AO1346" s="2" t="e">
        <f t="shared" si="830"/>
        <v>#N/A</v>
      </c>
      <c r="AP1346" s="2" t="e">
        <f t="shared" si="831"/>
        <v>#N/A</v>
      </c>
      <c r="AQ1346" s="2">
        <f t="shared" si="832"/>
        <v>0.5</v>
      </c>
      <c r="AR1346" s="2">
        <f t="shared" si="833"/>
        <v>3.3062246232045966E-5</v>
      </c>
      <c r="AS1346" s="2">
        <f t="shared" si="834"/>
        <v>6.2798540966069795E-5</v>
      </c>
      <c r="AT1346" s="37" t="s">
        <v>1370</v>
      </c>
      <c r="AU1346" s="3">
        <f>VLOOKUP(AT1346,[1]DEgenes_cpm4.5_DE_edgeR!$O$5:$Q$824,3,FALSE)</f>
        <v>0.26774613131327207</v>
      </c>
      <c r="AV1346" s="3">
        <f t="shared" si="835"/>
        <v>6.2762806215019243E-2</v>
      </c>
      <c r="AW1346" s="3">
        <f t="shared" si="836"/>
        <v>1.9676465624063333E-3</v>
      </c>
      <c r="AX1346" s="3">
        <f t="shared" si="837"/>
        <v>1.9676465624063333E-3</v>
      </c>
      <c r="AY1346" s="3">
        <f t="shared" si="838"/>
        <v>0.5</v>
      </c>
      <c r="AZ1346" s="3">
        <f t="shared" si="839"/>
        <v>3.1399270483034898E-5</v>
      </c>
      <c r="BA1346" s="2">
        <f t="shared" si="840"/>
        <v>6.0926711900296701E-5</v>
      </c>
      <c r="BB1346" s="37" t="s">
        <v>1370</v>
      </c>
      <c r="BC1346" s="39">
        <f t="shared" si="841"/>
        <v>8.1885500793998769E-2</v>
      </c>
      <c r="BD1346" s="36">
        <f t="shared" si="842"/>
        <v>0.70927627171303409</v>
      </c>
    </row>
    <row r="1347" spans="1:56" ht="14.5" x14ac:dyDescent="0.35">
      <c r="A1347" s="37" t="s">
        <v>1371</v>
      </c>
      <c r="B1347" s="34">
        <v>8.5899831039247033E-5</v>
      </c>
      <c r="C1347" s="1" t="e">
        <f>VLOOKUP(A1347,'[1]Vasopressin Phospho Datta'!$I$3:$J$516,2,FALSE)</f>
        <v>#N/A</v>
      </c>
      <c r="D1347" s="1" t="e">
        <f t="shared" si="803"/>
        <v>#N/A</v>
      </c>
      <c r="E1347" s="1" t="e">
        <f t="shared" si="804"/>
        <v>#N/A</v>
      </c>
      <c r="F1347" s="1">
        <f t="shared" si="805"/>
        <v>0.39</v>
      </c>
      <c r="G1347" s="1">
        <f t="shared" si="806"/>
        <v>0.5</v>
      </c>
      <c r="H1347" s="1">
        <f t="shared" si="807"/>
        <v>4.2949915519623516E-5</v>
      </c>
      <c r="I1347" s="2">
        <f t="shared" si="808"/>
        <v>7.9323990139013557E-5</v>
      </c>
      <c r="J1347" s="37" t="s">
        <v>1371</v>
      </c>
      <c r="K1347" s="1" t="e">
        <f>VLOOKUP(J1347,'[1]Phosphopeptides Deshpande'!$H$12:$I$10749,2,FALSE)</f>
        <v>#N/A</v>
      </c>
      <c r="L1347" s="2" t="e">
        <f t="shared" si="809"/>
        <v>#N/A</v>
      </c>
      <c r="M1347" s="2" t="e">
        <f t="shared" si="810"/>
        <v>#N/A</v>
      </c>
      <c r="N1347" s="2">
        <f t="shared" si="811"/>
        <v>0.39</v>
      </c>
      <c r="O1347" s="2">
        <f t="shared" si="812"/>
        <v>0.5</v>
      </c>
      <c r="P1347" s="2">
        <f t="shared" si="813"/>
        <v>3.9661995069506779E-5</v>
      </c>
      <c r="Q1347" s="2">
        <f t="shared" si="814"/>
        <v>7.4942507736557742E-5</v>
      </c>
      <c r="R1347" s="37" t="s">
        <v>1371</v>
      </c>
      <c r="S1347" s="2" t="e">
        <f>VLOOKUP(A1347,'[1]Merged NE NP'!$K$4:$L$158,2,FALSE)</f>
        <v>#N/A</v>
      </c>
      <c r="T1347" s="2" t="e">
        <f t="shared" si="815"/>
        <v>#N/A</v>
      </c>
      <c r="U1347" s="2">
        <f t="shared" si="816"/>
        <v>0.4</v>
      </c>
      <c r="V1347" s="2">
        <f t="shared" si="817"/>
        <v>0.4</v>
      </c>
      <c r="W1347" s="2">
        <f t="shared" si="818"/>
        <v>7.6883653613364245E-2</v>
      </c>
      <c r="X1347" s="2">
        <v>0.5</v>
      </c>
      <c r="Y1347" s="2">
        <f t="shared" si="819"/>
        <v>3.7471253868278871E-5</v>
      </c>
      <c r="Z1347" s="2">
        <f t="shared" si="820"/>
        <v>6.9667509708631323E-5</v>
      </c>
      <c r="AA1347" s="37" t="s">
        <v>1371</v>
      </c>
      <c r="AB1347" s="3">
        <f>VLOOKUP(AA1347,'[1]PKA dKO RNA-Seq'!$B$4:$H$10193,7,FALSE)</f>
        <v>9.1864023000000003E-2</v>
      </c>
      <c r="AC1347" s="3">
        <f t="shared" si="821"/>
        <v>0.30826853355704703</v>
      </c>
      <c r="AD1347" s="3">
        <f t="shared" si="822"/>
        <v>4.6403587169115412E-2</v>
      </c>
      <c r="AE1347" s="3">
        <f t="shared" si="823"/>
        <v>0.5</v>
      </c>
      <c r="AF1347" s="3">
        <f t="shared" si="824"/>
        <v>0.5</v>
      </c>
      <c r="AG1347" s="3">
        <f t="shared" si="825"/>
        <v>3.4833754854315661E-5</v>
      </c>
      <c r="AH1347" s="2">
        <f t="shared" si="826"/>
        <v>6.675814776562363E-5</v>
      </c>
      <c r="AI1347" s="37" t="s">
        <v>1371</v>
      </c>
      <c r="AJ1347" s="1">
        <v>0.5</v>
      </c>
      <c r="AK1347" s="4">
        <f t="shared" si="827"/>
        <v>3.3379073882811815E-5</v>
      </c>
      <c r="AL1347" s="2">
        <f t="shared" si="828"/>
        <v>6.6124492464091932E-5</v>
      </c>
      <c r="AM1347" s="3" t="e">
        <f>VLOOKUP(AI1347,'[1]three day'!$B$8:$F$78,5,FALSE)</f>
        <v>#N/A</v>
      </c>
      <c r="AN1347" s="3" t="e">
        <f t="shared" si="829"/>
        <v>#N/A</v>
      </c>
      <c r="AO1347" s="2" t="e">
        <f t="shared" si="830"/>
        <v>#N/A</v>
      </c>
      <c r="AP1347" s="2" t="e">
        <f t="shared" si="831"/>
        <v>#N/A</v>
      </c>
      <c r="AQ1347" s="2">
        <f t="shared" si="832"/>
        <v>0.5</v>
      </c>
      <c r="AR1347" s="2">
        <f t="shared" si="833"/>
        <v>3.3062246232045966E-5</v>
      </c>
      <c r="AS1347" s="2">
        <f t="shared" si="834"/>
        <v>6.2798540966069795E-5</v>
      </c>
      <c r="AT1347" s="37" t="s">
        <v>1371</v>
      </c>
      <c r="AU1347" s="3">
        <f>VLOOKUP(AT1347,[1]DEgenes_cpm4.5_DE_edgeR!$O$5:$Q$824,3,FALSE)</f>
        <v>0.81486985300878922</v>
      </c>
      <c r="AV1347" s="3">
        <f t="shared" si="835"/>
        <v>0.19101496788766742</v>
      </c>
      <c r="AW1347" s="3">
        <f t="shared" si="836"/>
        <v>1.8077956266125406E-2</v>
      </c>
      <c r="AX1347" s="3">
        <f t="shared" si="837"/>
        <v>1.8077956266125406E-2</v>
      </c>
      <c r="AY1347" s="3">
        <f t="shared" si="838"/>
        <v>0.5</v>
      </c>
      <c r="AZ1347" s="3">
        <f t="shared" si="839"/>
        <v>3.1399270483034898E-5</v>
      </c>
      <c r="BA1347" s="2">
        <f t="shared" si="840"/>
        <v>6.0926711900296701E-5</v>
      </c>
      <c r="BB1347" s="37" t="s">
        <v>1371</v>
      </c>
      <c r="BC1347" s="39">
        <f t="shared" si="841"/>
        <v>8.1885500793998769E-2</v>
      </c>
      <c r="BD1347" s="36">
        <f t="shared" si="842"/>
        <v>0.70927627171303409</v>
      </c>
    </row>
    <row r="1348" spans="1:56" ht="14.5" x14ac:dyDescent="0.35">
      <c r="A1348" s="37" t="s">
        <v>1372</v>
      </c>
      <c r="B1348" s="34">
        <v>8.5899831039247033E-5</v>
      </c>
      <c r="C1348" s="1" t="e">
        <f>VLOOKUP(A1348,'[1]Vasopressin Phospho Datta'!$I$3:$J$516,2,FALSE)</f>
        <v>#N/A</v>
      </c>
      <c r="D1348" s="1" t="e">
        <f t="shared" si="803"/>
        <v>#N/A</v>
      </c>
      <c r="E1348" s="1" t="e">
        <f t="shared" si="804"/>
        <v>#N/A</v>
      </c>
      <c r="F1348" s="1">
        <f t="shared" si="805"/>
        <v>0.39</v>
      </c>
      <c r="G1348" s="1">
        <f t="shared" si="806"/>
        <v>0.5</v>
      </c>
      <c r="H1348" s="1">
        <f t="shared" si="807"/>
        <v>4.2949915519623516E-5</v>
      </c>
      <c r="I1348" s="2">
        <f t="shared" si="808"/>
        <v>7.9323990139013557E-5</v>
      </c>
      <c r="J1348" s="37" t="s">
        <v>1372</v>
      </c>
      <c r="K1348" s="1" t="e">
        <f>VLOOKUP(J1348,'[1]Phosphopeptides Deshpande'!$H$12:$I$10749,2,FALSE)</f>
        <v>#N/A</v>
      </c>
      <c r="L1348" s="2" t="e">
        <f t="shared" si="809"/>
        <v>#N/A</v>
      </c>
      <c r="M1348" s="2" t="e">
        <f t="shared" si="810"/>
        <v>#N/A</v>
      </c>
      <c r="N1348" s="2">
        <f t="shared" si="811"/>
        <v>0.39</v>
      </c>
      <c r="O1348" s="2">
        <f t="shared" si="812"/>
        <v>0.5</v>
      </c>
      <c r="P1348" s="2">
        <f t="shared" si="813"/>
        <v>3.9661995069506779E-5</v>
      </c>
      <c r="Q1348" s="2">
        <f t="shared" si="814"/>
        <v>7.4942507736557742E-5</v>
      </c>
      <c r="R1348" s="37" t="s">
        <v>1372</v>
      </c>
      <c r="S1348" s="2" t="e">
        <f>VLOOKUP(A1348,'[1]Merged NE NP'!$K$4:$L$158,2,FALSE)</f>
        <v>#N/A</v>
      </c>
      <c r="T1348" s="2" t="e">
        <f t="shared" si="815"/>
        <v>#N/A</v>
      </c>
      <c r="U1348" s="2">
        <f t="shared" si="816"/>
        <v>0.4</v>
      </c>
      <c r="V1348" s="2">
        <f t="shared" si="817"/>
        <v>0.4</v>
      </c>
      <c r="W1348" s="2">
        <f t="shared" si="818"/>
        <v>7.6883653613364245E-2</v>
      </c>
      <c r="X1348" s="2">
        <v>0.5</v>
      </c>
      <c r="Y1348" s="2">
        <f t="shared" si="819"/>
        <v>3.7471253868278871E-5</v>
      </c>
      <c r="Z1348" s="2">
        <f t="shared" si="820"/>
        <v>6.9667509708631323E-5</v>
      </c>
      <c r="AA1348" s="37" t="s">
        <v>1372</v>
      </c>
      <c r="AB1348" s="3">
        <f>VLOOKUP(AA1348,'[1]PKA dKO RNA-Seq'!$B$4:$H$10193,7,FALSE)</f>
        <v>8.0836511E-2</v>
      </c>
      <c r="AC1348" s="3">
        <f t="shared" si="821"/>
        <v>0.27126345973154364</v>
      </c>
      <c r="AD1348" s="3">
        <f t="shared" si="822"/>
        <v>3.6123333905683119E-2</v>
      </c>
      <c r="AE1348" s="3">
        <f t="shared" si="823"/>
        <v>0.5</v>
      </c>
      <c r="AF1348" s="3">
        <f t="shared" si="824"/>
        <v>0.5</v>
      </c>
      <c r="AG1348" s="3">
        <f t="shared" si="825"/>
        <v>3.4833754854315661E-5</v>
      </c>
      <c r="AH1348" s="2">
        <f t="shared" si="826"/>
        <v>6.675814776562363E-5</v>
      </c>
      <c r="AI1348" s="37" t="s">
        <v>1372</v>
      </c>
      <c r="AJ1348" s="1">
        <v>0.5</v>
      </c>
      <c r="AK1348" s="4">
        <f t="shared" si="827"/>
        <v>3.3379073882811815E-5</v>
      </c>
      <c r="AL1348" s="2">
        <f t="shared" si="828"/>
        <v>6.6124492464091932E-5</v>
      </c>
      <c r="AM1348" s="3" t="e">
        <f>VLOOKUP(AI1348,'[1]three day'!$B$8:$F$78,5,FALSE)</f>
        <v>#N/A</v>
      </c>
      <c r="AN1348" s="3" t="e">
        <f t="shared" si="829"/>
        <v>#N/A</v>
      </c>
      <c r="AO1348" s="2" t="e">
        <f t="shared" si="830"/>
        <v>#N/A</v>
      </c>
      <c r="AP1348" s="2" t="e">
        <f t="shared" si="831"/>
        <v>#N/A</v>
      </c>
      <c r="AQ1348" s="2">
        <f t="shared" si="832"/>
        <v>0.5</v>
      </c>
      <c r="AR1348" s="2">
        <f t="shared" si="833"/>
        <v>3.3062246232045966E-5</v>
      </c>
      <c r="AS1348" s="2">
        <f t="shared" si="834"/>
        <v>6.2798540966069795E-5</v>
      </c>
      <c r="AT1348" s="37" t="s">
        <v>1372</v>
      </c>
      <c r="AU1348" s="3">
        <f>VLOOKUP(AT1348,[1]DEgenes_cpm4.5_DE_edgeR!$O$5:$Q$824,3,FALSE)</f>
        <v>2.4088231812957481</v>
      </c>
      <c r="AV1348" s="3">
        <f t="shared" si="835"/>
        <v>0.5646561606412912</v>
      </c>
      <c r="AW1348" s="3">
        <f t="shared" si="836"/>
        <v>0.14736036615885106</v>
      </c>
      <c r="AX1348" s="3">
        <f t="shared" si="837"/>
        <v>0.14736036615885106</v>
      </c>
      <c r="AY1348" s="3">
        <f t="shared" si="838"/>
        <v>0.5</v>
      </c>
      <c r="AZ1348" s="3">
        <f t="shared" si="839"/>
        <v>3.1399270483034898E-5</v>
      </c>
      <c r="BA1348" s="2">
        <f t="shared" si="840"/>
        <v>6.0926711900296701E-5</v>
      </c>
      <c r="BB1348" s="37" t="s">
        <v>1372</v>
      </c>
      <c r="BC1348" s="39">
        <f t="shared" si="841"/>
        <v>8.1885500793998769E-2</v>
      </c>
      <c r="BD1348" s="36">
        <f t="shared" si="842"/>
        <v>0.70927627171303409</v>
      </c>
    </row>
    <row r="1349" spans="1:56" ht="14.5" x14ac:dyDescent="0.35">
      <c r="A1349" s="37" t="s">
        <v>1373</v>
      </c>
      <c r="B1349" s="34">
        <v>8.5899831039247033E-5</v>
      </c>
      <c r="C1349" s="1" t="e">
        <f>VLOOKUP(A1349,'[1]Vasopressin Phospho Datta'!$I$3:$J$516,2,FALSE)</f>
        <v>#N/A</v>
      </c>
      <c r="D1349" s="1" t="e">
        <f t="shared" si="803"/>
        <v>#N/A</v>
      </c>
      <c r="E1349" s="1" t="e">
        <f t="shared" si="804"/>
        <v>#N/A</v>
      </c>
      <c r="F1349" s="1">
        <f t="shared" si="805"/>
        <v>0.39</v>
      </c>
      <c r="G1349" s="1">
        <f t="shared" si="806"/>
        <v>0.5</v>
      </c>
      <c r="H1349" s="1">
        <f t="shared" si="807"/>
        <v>4.2949915519623516E-5</v>
      </c>
      <c r="I1349" s="2">
        <f t="shared" si="808"/>
        <v>7.9323990139013557E-5</v>
      </c>
      <c r="J1349" s="37" t="s">
        <v>1373</v>
      </c>
      <c r="K1349" s="1" t="e">
        <f>VLOOKUP(J1349,'[1]Phosphopeptides Deshpande'!$H$12:$I$10749,2,FALSE)</f>
        <v>#N/A</v>
      </c>
      <c r="L1349" s="2" t="e">
        <f t="shared" si="809"/>
        <v>#N/A</v>
      </c>
      <c r="M1349" s="2" t="e">
        <f t="shared" si="810"/>
        <v>#N/A</v>
      </c>
      <c r="N1349" s="2">
        <f t="shared" si="811"/>
        <v>0.39</v>
      </c>
      <c r="O1349" s="2">
        <f t="shared" si="812"/>
        <v>0.5</v>
      </c>
      <c r="P1349" s="2">
        <f t="shared" si="813"/>
        <v>3.9661995069506779E-5</v>
      </c>
      <c r="Q1349" s="2">
        <f t="shared" si="814"/>
        <v>7.4942507736557742E-5</v>
      </c>
      <c r="R1349" s="37" t="s">
        <v>1373</v>
      </c>
      <c r="S1349" s="2" t="e">
        <f>VLOOKUP(A1349,'[1]Merged NE NP'!$K$4:$L$158,2,FALSE)</f>
        <v>#N/A</v>
      </c>
      <c r="T1349" s="2" t="e">
        <f t="shared" si="815"/>
        <v>#N/A</v>
      </c>
      <c r="U1349" s="2">
        <f t="shared" si="816"/>
        <v>0.4</v>
      </c>
      <c r="V1349" s="2">
        <f t="shared" si="817"/>
        <v>0.4</v>
      </c>
      <c r="W1349" s="2">
        <f t="shared" si="818"/>
        <v>7.6883653613364245E-2</v>
      </c>
      <c r="X1349" s="2">
        <v>0.5</v>
      </c>
      <c r="Y1349" s="2">
        <f t="shared" si="819"/>
        <v>3.7471253868278871E-5</v>
      </c>
      <c r="Z1349" s="2">
        <f t="shared" si="820"/>
        <v>6.9667509708631323E-5</v>
      </c>
      <c r="AA1349" s="37" t="s">
        <v>1373</v>
      </c>
      <c r="AB1349" s="3">
        <f>VLOOKUP(AA1349,'[1]PKA dKO RNA-Seq'!$B$4:$H$10193,7,FALSE)</f>
        <v>2.2390291999999999E-2</v>
      </c>
      <c r="AC1349" s="3">
        <f t="shared" si="821"/>
        <v>7.5135208053691269E-2</v>
      </c>
      <c r="AD1349" s="3">
        <f t="shared" si="822"/>
        <v>2.8186698143756184E-3</v>
      </c>
      <c r="AE1349" s="3">
        <f t="shared" si="823"/>
        <v>0.5</v>
      </c>
      <c r="AF1349" s="3">
        <f t="shared" si="824"/>
        <v>0.5</v>
      </c>
      <c r="AG1349" s="3">
        <f t="shared" si="825"/>
        <v>3.4833754854315661E-5</v>
      </c>
      <c r="AH1349" s="2">
        <f t="shared" si="826"/>
        <v>6.675814776562363E-5</v>
      </c>
      <c r="AI1349" s="37" t="s">
        <v>1373</v>
      </c>
      <c r="AJ1349" s="1">
        <v>0.5</v>
      </c>
      <c r="AK1349" s="4">
        <f t="shared" si="827"/>
        <v>3.3379073882811815E-5</v>
      </c>
      <c r="AL1349" s="2">
        <f t="shared" si="828"/>
        <v>6.6124492464091932E-5</v>
      </c>
      <c r="AM1349" s="3" t="e">
        <f>VLOOKUP(AI1349,'[1]three day'!$B$8:$F$78,5,FALSE)</f>
        <v>#N/A</v>
      </c>
      <c r="AN1349" s="3" t="e">
        <f t="shared" si="829"/>
        <v>#N/A</v>
      </c>
      <c r="AO1349" s="2" t="e">
        <f t="shared" si="830"/>
        <v>#N/A</v>
      </c>
      <c r="AP1349" s="2" t="e">
        <f t="shared" si="831"/>
        <v>#N/A</v>
      </c>
      <c r="AQ1349" s="2">
        <f t="shared" si="832"/>
        <v>0.5</v>
      </c>
      <c r="AR1349" s="2">
        <f t="shared" si="833"/>
        <v>3.3062246232045966E-5</v>
      </c>
      <c r="AS1349" s="2">
        <f t="shared" si="834"/>
        <v>6.2798540966069795E-5</v>
      </c>
      <c r="AT1349" s="37" t="s">
        <v>1373</v>
      </c>
      <c r="AU1349" s="3">
        <f>VLOOKUP(AT1349,[1]DEgenes_cpm4.5_DE_edgeR!$O$5:$Q$824,3,FALSE)</f>
        <v>2.8284153541233152</v>
      </c>
      <c r="AV1349" s="3">
        <f t="shared" si="835"/>
        <v>0.66301344447335098</v>
      </c>
      <c r="AW1349" s="3">
        <f t="shared" si="836"/>
        <v>0.1973153955834539</v>
      </c>
      <c r="AX1349" s="3">
        <f t="shared" si="837"/>
        <v>0.1973153955834539</v>
      </c>
      <c r="AY1349" s="3">
        <f t="shared" si="838"/>
        <v>0.5</v>
      </c>
      <c r="AZ1349" s="3">
        <f t="shared" si="839"/>
        <v>3.1399270483034898E-5</v>
      </c>
      <c r="BA1349" s="2">
        <f t="shared" si="840"/>
        <v>6.0926711900296701E-5</v>
      </c>
      <c r="BB1349" s="37" t="s">
        <v>1373</v>
      </c>
      <c r="BC1349" s="39">
        <f t="shared" si="841"/>
        <v>8.1885500793998769E-2</v>
      </c>
      <c r="BD1349" s="36">
        <f t="shared" si="842"/>
        <v>0.70927627171303409</v>
      </c>
    </row>
    <row r="1350" spans="1:56" ht="14.5" x14ac:dyDescent="0.35">
      <c r="A1350" s="37" t="s">
        <v>1374</v>
      </c>
      <c r="B1350" s="34">
        <v>8.5899831039247033E-5</v>
      </c>
      <c r="C1350" s="1" t="e">
        <f>VLOOKUP(A1350,'[1]Vasopressin Phospho Datta'!$I$3:$J$516,2,FALSE)</f>
        <v>#N/A</v>
      </c>
      <c r="D1350" s="1" t="e">
        <f t="shared" si="803"/>
        <v>#N/A</v>
      </c>
      <c r="E1350" s="1" t="e">
        <f t="shared" si="804"/>
        <v>#N/A</v>
      </c>
      <c r="F1350" s="1">
        <f t="shared" si="805"/>
        <v>0.39</v>
      </c>
      <c r="G1350" s="1">
        <f t="shared" si="806"/>
        <v>0.5</v>
      </c>
      <c r="H1350" s="1">
        <f t="shared" si="807"/>
        <v>4.2949915519623516E-5</v>
      </c>
      <c r="I1350" s="2">
        <f t="shared" si="808"/>
        <v>7.9323990139013557E-5</v>
      </c>
      <c r="J1350" s="37" t="s">
        <v>1374</v>
      </c>
      <c r="K1350" s="1" t="e">
        <f>VLOOKUP(J1350,'[1]Phosphopeptides Deshpande'!$H$12:$I$10749,2,FALSE)</f>
        <v>#N/A</v>
      </c>
      <c r="L1350" s="2" t="e">
        <f t="shared" si="809"/>
        <v>#N/A</v>
      </c>
      <c r="M1350" s="2" t="e">
        <f t="shared" si="810"/>
        <v>#N/A</v>
      </c>
      <c r="N1350" s="2">
        <f t="shared" si="811"/>
        <v>0.39</v>
      </c>
      <c r="O1350" s="2">
        <f t="shared" si="812"/>
        <v>0.5</v>
      </c>
      <c r="P1350" s="2">
        <f t="shared" si="813"/>
        <v>3.9661995069506779E-5</v>
      </c>
      <c r="Q1350" s="2">
        <f t="shared" si="814"/>
        <v>7.4942507736557742E-5</v>
      </c>
      <c r="R1350" s="37" t="s">
        <v>1374</v>
      </c>
      <c r="S1350" s="2" t="e">
        <f>VLOOKUP(A1350,'[1]Merged NE NP'!$K$4:$L$158,2,FALSE)</f>
        <v>#N/A</v>
      </c>
      <c r="T1350" s="2" t="e">
        <f t="shared" si="815"/>
        <v>#N/A</v>
      </c>
      <c r="U1350" s="2">
        <f t="shared" si="816"/>
        <v>0.4</v>
      </c>
      <c r="V1350" s="2">
        <f t="shared" si="817"/>
        <v>0.4</v>
      </c>
      <c r="W1350" s="2">
        <f t="shared" si="818"/>
        <v>7.6883653613364245E-2</v>
      </c>
      <c r="X1350" s="2">
        <v>0.5</v>
      </c>
      <c r="Y1350" s="2">
        <f t="shared" si="819"/>
        <v>3.7471253868278871E-5</v>
      </c>
      <c r="Z1350" s="2">
        <f t="shared" si="820"/>
        <v>6.9667509708631323E-5</v>
      </c>
      <c r="AA1350" s="37" t="s">
        <v>1374</v>
      </c>
      <c r="AB1350" s="3">
        <f>VLOOKUP(AA1350,'[1]PKA dKO RNA-Seq'!$B$4:$H$10193,7,FALSE)</f>
        <v>0.18677194499999999</v>
      </c>
      <c r="AC1350" s="3">
        <f t="shared" si="821"/>
        <v>0.62675149328859059</v>
      </c>
      <c r="AD1350" s="3">
        <f t="shared" si="822"/>
        <v>0.17832366718675619</v>
      </c>
      <c r="AE1350" s="3">
        <f t="shared" si="823"/>
        <v>0.5</v>
      </c>
      <c r="AF1350" s="3">
        <f t="shared" si="824"/>
        <v>0.5</v>
      </c>
      <c r="AG1350" s="3">
        <f t="shared" si="825"/>
        <v>3.4833754854315661E-5</v>
      </c>
      <c r="AH1350" s="2">
        <f t="shared" si="826"/>
        <v>6.675814776562363E-5</v>
      </c>
      <c r="AI1350" s="37" t="s">
        <v>1374</v>
      </c>
      <c r="AJ1350" s="1">
        <v>0.5</v>
      </c>
      <c r="AK1350" s="4">
        <f t="shared" si="827"/>
        <v>3.3379073882811815E-5</v>
      </c>
      <c r="AL1350" s="2">
        <f t="shared" si="828"/>
        <v>6.6124492464091932E-5</v>
      </c>
      <c r="AM1350" s="3" t="e">
        <f>VLOOKUP(AI1350,'[1]three day'!$B$8:$F$78,5,FALSE)</f>
        <v>#N/A</v>
      </c>
      <c r="AN1350" s="3" t="e">
        <f t="shared" si="829"/>
        <v>#N/A</v>
      </c>
      <c r="AO1350" s="2" t="e">
        <f t="shared" si="830"/>
        <v>#N/A</v>
      </c>
      <c r="AP1350" s="2" t="e">
        <f t="shared" si="831"/>
        <v>#N/A</v>
      </c>
      <c r="AQ1350" s="2">
        <f t="shared" si="832"/>
        <v>0.5</v>
      </c>
      <c r="AR1350" s="2">
        <f t="shared" si="833"/>
        <v>3.3062246232045966E-5</v>
      </c>
      <c r="AS1350" s="2">
        <f t="shared" si="834"/>
        <v>6.2798540966069795E-5</v>
      </c>
      <c r="AT1350" s="37" t="s">
        <v>1374</v>
      </c>
      <c r="AU1350" s="3">
        <f>VLOOKUP(AT1350,[1]DEgenes_cpm4.5_DE_edgeR!$O$5:$Q$824,3,FALSE)</f>
        <v>0.15639736930770509</v>
      </c>
      <c r="AV1350" s="3">
        <f t="shared" si="835"/>
        <v>3.6661361769269832E-2</v>
      </c>
      <c r="AW1350" s="3">
        <f t="shared" si="836"/>
        <v>6.7180196333327391E-4</v>
      </c>
      <c r="AX1350" s="3">
        <f t="shared" si="837"/>
        <v>6.7180196333327391E-4</v>
      </c>
      <c r="AY1350" s="3">
        <f t="shared" si="838"/>
        <v>0.5</v>
      </c>
      <c r="AZ1350" s="3">
        <f t="shared" si="839"/>
        <v>3.1399270483034898E-5</v>
      </c>
      <c r="BA1350" s="2">
        <f t="shared" si="840"/>
        <v>6.0926711900296701E-5</v>
      </c>
      <c r="BB1350" s="37" t="s">
        <v>1374</v>
      </c>
      <c r="BC1350" s="39">
        <f t="shared" si="841"/>
        <v>8.1885500793998769E-2</v>
      </c>
      <c r="BD1350" s="36">
        <f t="shared" si="842"/>
        <v>0.70927627171303409</v>
      </c>
    </row>
    <row r="1351" spans="1:56" ht="14.5" x14ac:dyDescent="0.35">
      <c r="A1351" s="37" t="s">
        <v>1375</v>
      </c>
      <c r="B1351" s="34">
        <v>8.5899831039247033E-5</v>
      </c>
      <c r="C1351" s="1" t="e">
        <f>VLOOKUP(A1351,'[1]Vasopressin Phospho Datta'!$I$3:$J$516,2,FALSE)</f>
        <v>#N/A</v>
      </c>
      <c r="D1351" s="1" t="e">
        <f t="shared" si="803"/>
        <v>#N/A</v>
      </c>
      <c r="E1351" s="1" t="e">
        <f t="shared" si="804"/>
        <v>#N/A</v>
      </c>
      <c r="F1351" s="1">
        <f t="shared" si="805"/>
        <v>0.39</v>
      </c>
      <c r="G1351" s="1">
        <f t="shared" si="806"/>
        <v>0.5</v>
      </c>
      <c r="H1351" s="1">
        <f t="shared" si="807"/>
        <v>4.2949915519623516E-5</v>
      </c>
      <c r="I1351" s="2">
        <f t="shared" si="808"/>
        <v>7.9323990139013557E-5</v>
      </c>
      <c r="J1351" s="37" t="s">
        <v>1375</v>
      </c>
      <c r="K1351" s="1" t="e">
        <f>VLOOKUP(J1351,'[1]Phosphopeptides Deshpande'!$H$12:$I$10749,2,FALSE)</f>
        <v>#N/A</v>
      </c>
      <c r="L1351" s="2" t="e">
        <f t="shared" si="809"/>
        <v>#N/A</v>
      </c>
      <c r="M1351" s="2" t="e">
        <f t="shared" si="810"/>
        <v>#N/A</v>
      </c>
      <c r="N1351" s="2">
        <f t="shared" si="811"/>
        <v>0.39</v>
      </c>
      <c r="O1351" s="2">
        <f t="shared" si="812"/>
        <v>0.5</v>
      </c>
      <c r="P1351" s="2">
        <f t="shared" si="813"/>
        <v>3.9661995069506779E-5</v>
      </c>
      <c r="Q1351" s="2">
        <f t="shared" si="814"/>
        <v>7.4942507736557742E-5</v>
      </c>
      <c r="R1351" s="37" t="s">
        <v>1375</v>
      </c>
      <c r="S1351" s="2" t="e">
        <f>VLOOKUP(A1351,'[1]Merged NE NP'!$K$4:$L$158,2,FALSE)</f>
        <v>#N/A</v>
      </c>
      <c r="T1351" s="2" t="e">
        <f t="shared" si="815"/>
        <v>#N/A</v>
      </c>
      <c r="U1351" s="2">
        <f t="shared" si="816"/>
        <v>0.4</v>
      </c>
      <c r="V1351" s="2">
        <f t="shared" si="817"/>
        <v>0.4</v>
      </c>
      <c r="W1351" s="2">
        <f t="shared" si="818"/>
        <v>7.6883653613364245E-2</v>
      </c>
      <c r="X1351" s="2">
        <f>IF(W1351&lt;0.39,0.39,W1351)</f>
        <v>0.39</v>
      </c>
      <c r="Y1351" s="2">
        <f t="shared" si="819"/>
        <v>2.9227578017257521E-5</v>
      </c>
      <c r="Z1351" s="2">
        <f t="shared" si="820"/>
        <v>5.4340657572732442E-5</v>
      </c>
      <c r="AA1351" s="37" t="s">
        <v>1375</v>
      </c>
      <c r="AB1351" s="3" t="e">
        <f>VLOOKUP(AA1351,'[1]PKA dKO RNA-Seq'!$B$4:$H$10193,7,FALSE)</f>
        <v>#N/A</v>
      </c>
      <c r="AC1351" s="3" t="e">
        <f t="shared" si="821"/>
        <v>#N/A</v>
      </c>
      <c r="AD1351" s="3" t="e">
        <f t="shared" si="822"/>
        <v>#N/A</v>
      </c>
      <c r="AE1351" s="3" t="e">
        <f t="shared" si="823"/>
        <v>#N/A</v>
      </c>
      <c r="AF1351" s="3">
        <f t="shared" si="824"/>
        <v>0.5</v>
      </c>
      <c r="AG1351" s="3">
        <f t="shared" si="825"/>
        <v>2.7170328786366221E-5</v>
      </c>
      <c r="AH1351" s="2">
        <f t="shared" si="826"/>
        <v>5.2071355257186438E-5</v>
      </c>
      <c r="AI1351" s="37" t="s">
        <v>1375</v>
      </c>
      <c r="AJ1351" s="1">
        <v>0.5</v>
      </c>
      <c r="AK1351" s="4">
        <f t="shared" si="827"/>
        <v>2.6035677628593219E-5</v>
      </c>
      <c r="AL1351" s="2">
        <f t="shared" si="828"/>
        <v>5.1577104121991707E-5</v>
      </c>
      <c r="AM1351" s="3" t="e">
        <f>VLOOKUP(AI1351,'[1]three day'!$B$8:$F$78,5,FALSE)</f>
        <v>#N/A</v>
      </c>
      <c r="AN1351" s="3" t="e">
        <f t="shared" si="829"/>
        <v>#N/A</v>
      </c>
      <c r="AO1351" s="2" t="e">
        <f t="shared" si="830"/>
        <v>#N/A</v>
      </c>
      <c r="AP1351" s="2" t="e">
        <f t="shared" si="831"/>
        <v>#N/A</v>
      </c>
      <c r="AQ1351" s="2">
        <f t="shared" si="832"/>
        <v>0.5</v>
      </c>
      <c r="AR1351" s="2">
        <f t="shared" si="833"/>
        <v>2.5788552060995853E-5</v>
      </c>
      <c r="AS1351" s="2">
        <f t="shared" si="834"/>
        <v>4.898286195353444E-5</v>
      </c>
      <c r="AT1351" s="37" t="s">
        <v>1375</v>
      </c>
      <c r="AU1351" s="3" t="e">
        <f>VLOOKUP(AT1351,[1]DEgenes_cpm4.5_DE_edgeR!$O$5:$Q$824,3,FALSE)</f>
        <v>#N/A</v>
      </c>
      <c r="AV1351" s="3" t="e">
        <f t="shared" si="835"/>
        <v>#N/A</v>
      </c>
      <c r="AW1351" s="3" t="e">
        <f t="shared" si="836"/>
        <v>#N/A</v>
      </c>
      <c r="AX1351" s="3">
        <f t="shared" si="837"/>
        <v>0.5</v>
      </c>
      <c r="AY1351" s="3">
        <f t="shared" si="838"/>
        <v>0.5</v>
      </c>
      <c r="AZ1351" s="3">
        <f t="shared" si="839"/>
        <v>2.449143097676722E-5</v>
      </c>
      <c r="BA1351" s="2">
        <f t="shared" si="840"/>
        <v>4.7522835282231426E-5</v>
      </c>
      <c r="BB1351" s="37" t="s">
        <v>1375</v>
      </c>
      <c r="BC1351" s="39">
        <f t="shared" si="841"/>
        <v>6.3870690619319034E-2</v>
      </c>
      <c r="BD1351" s="36">
        <f t="shared" si="842"/>
        <v>0.55323549193616661</v>
      </c>
    </row>
  </sheetData>
  <autoFilter ref="A7:BF7" xr:uid="{B16E283B-FFB7-4DD6-A2D5-66E46DCA5EAE}">
    <sortState xmlns:xlrd2="http://schemas.microsoft.com/office/spreadsheetml/2017/richdata2" ref="A8:BF1351">
      <sortCondition descending="1" ref="BC7"/>
    </sortState>
  </autoFilter>
  <mergeCells count="8">
    <mergeCell ref="AJ1:AL1"/>
    <mergeCell ref="AM1:AZ1"/>
    <mergeCell ref="Z3:AA3"/>
    <mergeCell ref="A1:B1"/>
    <mergeCell ref="C1:I1"/>
    <mergeCell ref="K1:Q1"/>
    <mergeCell ref="S1:Z1"/>
    <mergeCell ref="AB1:AH1"/>
  </mergeCells>
  <conditionalFormatting sqref="B8:B1351">
    <cfRule type="colorScale" priority="3">
      <colorScale>
        <cfvo type="num" val="0"/>
        <cfvo type="num" val="7.4999999999999997E-3"/>
        <cfvo type="num" val="1.4999999999999999E-2"/>
        <color theme="0"/>
        <color rgb="FFFFFF66"/>
        <color rgb="FFFFFF00"/>
      </colorScale>
    </cfRule>
  </conditionalFormatting>
  <conditionalFormatting sqref="Z8:Z1351">
    <cfRule type="colorScale" priority="2">
      <colorScale>
        <cfvo type="min"/>
        <cfvo type="max"/>
        <color rgb="FFFCFCFF"/>
        <color rgb="FFF8696B"/>
      </colorScale>
    </cfRule>
  </conditionalFormatting>
  <conditionalFormatting sqref="I8:I1351">
    <cfRule type="colorScale" priority="1">
      <colorScale>
        <cfvo type="num" val="0"/>
        <cfvo type="num" val="4.0000000000000001E-3"/>
        <cfvo type="num" val="0.02"/>
        <color theme="0"/>
        <color theme="7" tint="0.79998168889431442"/>
        <color theme="7" tint="0.39997558519241921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Bayesian 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Kikuchi, Hiroaki (NIH/NHLBI) [F]</dc:creator>
  <cp:lastModifiedBy>Knepper, Mark A (NIH/NHLBI) [E]</cp:lastModifiedBy>
  <dcterms:created xsi:type="dcterms:W3CDTF">2021-05-03T16:35:48Z</dcterms:created>
  <dcterms:modified xsi:type="dcterms:W3CDTF">2021-05-27T19:18:27Z</dcterms:modified>
</cp:coreProperties>
</file>